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0A099E37-2911-4585-90BB-FB2FEE25B7B2}" xr6:coauthVersionLast="47" xr6:coauthVersionMax="47" xr10:uidLastSave="{00000000-0000-0000-0000-000000000000}"/>
  <bookViews>
    <workbookView xWindow="-120" yWindow="-120" windowWidth="29040" windowHeight="15720" firstSheet="90" activeTab="96" xr2:uid="{650ACCDC-B668-44D8-AE95-D1A0F8450EB2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V53" i="96"/>
  <c r="V47" i="96"/>
  <c r="R46" i="96"/>
  <c r="Q44" i="96"/>
  <c r="R42" i="96"/>
  <c r="V37" i="96"/>
  <c r="Q31" i="96"/>
  <c r="V25" i="96"/>
  <c r="R25" i="96"/>
  <c r="V23" i="96"/>
  <c r="V22" i="96"/>
  <c r="V21" i="96"/>
  <c r="Q21" i="96"/>
  <c r="R20" i="96"/>
  <c r="Q20" i="96"/>
  <c r="V19" i="96"/>
  <c r="V18" i="96"/>
  <c r="Q18" i="96"/>
  <c r="Q17" i="96"/>
  <c r="V16" i="96"/>
  <c r="V15" i="96"/>
  <c r="Q15" i="96"/>
  <c r="V13" i="96"/>
  <c r="R13" i="96"/>
  <c r="V12" i="96"/>
  <c r="C12" i="96"/>
  <c r="V10" i="96"/>
  <c r="Q10" i="96"/>
  <c r="C10" i="96"/>
  <c r="V40" i="96" s="1"/>
  <c r="V9" i="96"/>
  <c r="R9" i="96"/>
  <c r="V8" i="96"/>
  <c r="Q8" i="96"/>
  <c r="C8" i="96"/>
  <c r="B8" i="96"/>
  <c r="V7" i="96"/>
  <c r="V6" i="96"/>
  <c r="R6" i="96"/>
  <c r="Q6" i="96"/>
  <c r="C6" i="96"/>
  <c r="V5" i="96"/>
  <c r="R5" i="96"/>
  <c r="Q5" i="96"/>
  <c r="C5" i="96"/>
  <c r="Y4" i="96"/>
  <c r="W4" i="96"/>
  <c r="V4" i="96"/>
  <c r="R4" i="96"/>
  <c r="M4" i="96" a="1"/>
  <c r="AT3" i="96"/>
  <c r="R3" i="96"/>
  <c r="Q3" i="96"/>
  <c r="AG3" i="96" s="1"/>
  <c r="AP3" i="96" s="1"/>
  <c r="C3" i="96"/>
  <c r="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66" i="95"/>
  <c r="Q61" i="95"/>
  <c r="Q57" i="95"/>
  <c r="R55" i="95"/>
  <c r="R52" i="95"/>
  <c r="R49" i="95"/>
  <c r="R46" i="95"/>
  <c r="R43" i="95"/>
  <c r="Q41" i="95"/>
  <c r="R40" i="95"/>
  <c r="R39" i="95"/>
  <c r="R38" i="95"/>
  <c r="Q35" i="95"/>
  <c r="R34" i="95"/>
  <c r="R33" i="95"/>
  <c r="R32" i="95"/>
  <c r="Q32" i="95"/>
  <c r="R31" i="95"/>
  <c r="R30" i="95"/>
  <c r="R29" i="95"/>
  <c r="R28" i="95"/>
  <c r="R27" i="95"/>
  <c r="Q27" i="95"/>
  <c r="R26" i="95"/>
  <c r="Q26" i="95"/>
  <c r="R25" i="95"/>
  <c r="Q24" i="95"/>
  <c r="Q23" i="95"/>
  <c r="R21" i="95"/>
  <c r="R20" i="95"/>
  <c r="R19" i="95"/>
  <c r="R18" i="95"/>
  <c r="Q18" i="95"/>
  <c r="R17" i="95"/>
  <c r="Q17" i="95"/>
  <c r="R16" i="95"/>
  <c r="Q15" i="95"/>
  <c r="Q14" i="95"/>
  <c r="R12" i="95"/>
  <c r="C12" i="95"/>
  <c r="C3" i="95" s="1"/>
  <c r="O3" i="95" s="1"/>
  <c r="AE3" i="95" s="1"/>
  <c r="AN3" i="95" s="1"/>
  <c r="Q11" i="95"/>
  <c r="Q10" i="95"/>
  <c r="C10" i="95"/>
  <c r="Q9" i="95"/>
  <c r="Q8" i="95"/>
  <c r="C8" i="95"/>
  <c r="B8" i="95"/>
  <c r="Q3" i="95" s="1"/>
  <c r="AG3" i="95" s="1"/>
  <c r="R7" i="95"/>
  <c r="Q7" i="95"/>
  <c r="Q6" i="95"/>
  <c r="C6" i="95"/>
  <c r="Q5" i="95"/>
  <c r="C5" i="95"/>
  <c r="W4" i="95"/>
  <c r="R4" i="95"/>
  <c r="M78" i="95"/>
  <c r="U78" i="95" s="1"/>
  <c r="M76" i="95"/>
  <c r="U76" i="95" s="1"/>
  <c r="M69" i="95"/>
  <c r="U69" i="95" s="1"/>
  <c r="M67" i="95"/>
  <c r="U67" i="95" s="1"/>
  <c r="M61" i="95"/>
  <c r="U61" i="95" s="1"/>
  <c r="M60" i="95"/>
  <c r="U60" i="95" s="1"/>
  <c r="M58" i="95"/>
  <c r="U58" i="95" s="1"/>
  <c r="M52" i="95"/>
  <c r="U52" i="95" s="1"/>
  <c r="M51" i="95"/>
  <c r="U51" i="95" s="1"/>
  <c r="M49" i="95"/>
  <c r="U49" i="95" s="1"/>
  <c r="M43" i="95"/>
  <c r="U43" i="95" s="1"/>
  <c r="M42" i="95"/>
  <c r="U42" i="95" s="1"/>
  <c r="M40" i="95"/>
  <c r="U40" i="95" s="1"/>
  <c r="M34" i="95"/>
  <c r="U34" i="95" s="1"/>
  <c r="M33" i="95"/>
  <c r="U33" i="95" s="1"/>
  <c r="M31" i="95"/>
  <c r="U31" i="95" s="1"/>
  <c r="M25" i="95"/>
  <c r="U25" i="95" s="1"/>
  <c r="M24" i="95"/>
  <c r="U24" i="95" s="1"/>
  <c r="M22" i="95"/>
  <c r="U22" i="95" s="1"/>
  <c r="M16" i="95"/>
  <c r="U16" i="95" s="1"/>
  <c r="M15" i="95"/>
  <c r="U15" i="95" s="1"/>
  <c r="M13" i="95"/>
  <c r="U13" i="95" s="1"/>
  <c r="M7" i="95"/>
  <c r="U7" i="95" s="1"/>
  <c r="M6" i="95"/>
  <c r="U6" i="95" s="1"/>
  <c r="M4" i="95"/>
  <c r="U4" i="95" s="1"/>
  <c r="X4" i="95" s="1"/>
  <c r="M4" i="95" a="1"/>
  <c r="M73" i="95" s="1"/>
  <c r="U73" i="95" s="1"/>
  <c r="AT3" i="95"/>
  <c r="AP3" i="95"/>
  <c r="R3" i="95"/>
  <c r="AH3" i="95" s="1"/>
  <c r="AQ3" i="95" s="1"/>
  <c r="AX97" i="94"/>
  <c r="AX96" i="94"/>
  <c r="AX95" i="94"/>
  <c r="AX94" i="94"/>
  <c r="AX93" i="94"/>
  <c r="AX92" i="94"/>
  <c r="AX91" i="94"/>
  <c r="AX90" i="94"/>
  <c r="R86" i="94"/>
  <c r="Q83" i="94"/>
  <c r="V77" i="94"/>
  <c r="Q76" i="94"/>
  <c r="R72" i="94"/>
  <c r="V68" i="94"/>
  <c r="Q67" i="94"/>
  <c r="R57" i="94"/>
  <c r="V56" i="94"/>
  <c r="R55" i="94"/>
  <c r="Q55" i="94"/>
  <c r="V54" i="94"/>
  <c r="Q53" i="94"/>
  <c r="Q51" i="94"/>
  <c r="R48" i="94"/>
  <c r="V47" i="94"/>
  <c r="V46" i="94"/>
  <c r="Q45" i="94"/>
  <c r="R44" i="94"/>
  <c r="V43" i="94"/>
  <c r="Q42" i="94"/>
  <c r="R41" i="94"/>
  <c r="V40" i="94"/>
  <c r="Q39" i="94"/>
  <c r="R38" i="94"/>
  <c r="V37" i="94"/>
  <c r="Q36" i="94"/>
  <c r="R35" i="94"/>
  <c r="V34" i="94"/>
  <c r="Q33" i="94"/>
  <c r="R32" i="94"/>
  <c r="V31" i="94"/>
  <c r="Q30" i="94"/>
  <c r="R29" i="94"/>
  <c r="V28" i="94"/>
  <c r="Q27" i="94"/>
  <c r="R26" i="94"/>
  <c r="V25" i="94"/>
  <c r="Q24" i="94"/>
  <c r="R23" i="94"/>
  <c r="V22" i="94"/>
  <c r="Q21" i="94"/>
  <c r="R20" i="94"/>
  <c r="V19" i="94"/>
  <c r="V18" i="94"/>
  <c r="Q18" i="94"/>
  <c r="R17" i="94"/>
  <c r="Q17" i="94"/>
  <c r="V16" i="94"/>
  <c r="V15" i="94"/>
  <c r="Q15" i="94"/>
  <c r="V14" i="94"/>
  <c r="R14" i="94"/>
  <c r="Q14" i="94"/>
  <c r="V13" i="94"/>
  <c r="Q13" i="94"/>
  <c r="V12" i="94"/>
  <c r="Q12" i="94"/>
  <c r="C12" i="94"/>
  <c r="R11" i="94"/>
  <c r="V10" i="94"/>
  <c r="Q10" i="94"/>
  <c r="C10" i="94"/>
  <c r="V9" i="94"/>
  <c r="R9" i="94"/>
  <c r="V8" i="94"/>
  <c r="Q8" i="94"/>
  <c r="C8" i="94"/>
  <c r="B8" i="94"/>
  <c r="V7" i="94"/>
  <c r="Q7" i="94"/>
  <c r="V6" i="94"/>
  <c r="Q6" i="94"/>
  <c r="C6" i="94"/>
  <c r="V5" i="94"/>
  <c r="R5" i="94"/>
  <c r="C5" i="94"/>
  <c r="W4" i="94"/>
  <c r="V4" i="94"/>
  <c r="Y4" i="94" s="1"/>
  <c r="R4" i="94"/>
  <c r="M83" i="94"/>
  <c r="U83" i="94" s="1"/>
  <c r="M76" i="94"/>
  <c r="U76" i="94" s="1"/>
  <c r="M69" i="94"/>
  <c r="U69" i="94" s="1"/>
  <c r="M61" i="94"/>
  <c r="U61" i="94" s="1"/>
  <c r="M54" i="94"/>
  <c r="U54" i="94" s="1"/>
  <c r="M47" i="94"/>
  <c r="U47" i="94" s="1"/>
  <c r="M40" i="94"/>
  <c r="U40" i="94" s="1"/>
  <c r="M33" i="94"/>
  <c r="U33" i="94" s="1"/>
  <c r="M25" i="94"/>
  <c r="U25" i="94" s="1"/>
  <c r="M18" i="94"/>
  <c r="U18" i="94" s="1"/>
  <c r="M11" i="94"/>
  <c r="U11" i="94" s="1"/>
  <c r="M4" i="94"/>
  <c r="U4" i="94" s="1"/>
  <c r="X4" i="94" s="1"/>
  <c r="M4" i="94" a="1"/>
  <c r="M88" i="94" s="1"/>
  <c r="U88" i="94" s="1"/>
  <c r="AT3" i="94"/>
  <c r="AH3" i="94"/>
  <c r="AQ3" i="94" s="1"/>
  <c r="AG3" i="94"/>
  <c r="AP3" i="94" s="1"/>
  <c r="R3" i="94"/>
  <c r="Q3" i="94"/>
  <c r="C3" i="94"/>
  <c r="O3" i="94" s="1"/>
  <c r="S98" i="93"/>
  <c r="R98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R79" i="93"/>
  <c r="R78" i="93"/>
  <c r="V77" i="93"/>
  <c r="R77" i="93"/>
  <c r="R76" i="93"/>
  <c r="R75" i="93"/>
  <c r="R74" i="93"/>
  <c r="R73" i="93"/>
  <c r="R72" i="93"/>
  <c r="R71" i="93"/>
  <c r="R70" i="93"/>
  <c r="R69" i="93"/>
  <c r="V68" i="93"/>
  <c r="R68" i="93"/>
  <c r="R67" i="93"/>
  <c r="R66" i="93"/>
  <c r="R65" i="93"/>
  <c r="R64" i="93"/>
  <c r="R63" i="93"/>
  <c r="R62" i="93"/>
  <c r="R61" i="93"/>
  <c r="R60" i="93"/>
  <c r="R59" i="93"/>
  <c r="V58" i="93"/>
  <c r="R58" i="93"/>
  <c r="R57" i="93"/>
  <c r="Q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C12" i="93"/>
  <c r="C3" i="93" s="1"/>
  <c r="O3" i="93" s="1"/>
  <c r="R11" i="93"/>
  <c r="R10" i="93"/>
  <c r="C10" i="93"/>
  <c r="V59" i="93" s="1"/>
  <c r="V9" i="93"/>
  <c r="R9" i="93"/>
  <c r="R8" i="93"/>
  <c r="Q8" i="93"/>
  <c r="C8" i="93"/>
  <c r="Q54" i="93" s="1"/>
  <c r="B8" i="93"/>
  <c r="V7" i="93"/>
  <c r="R7" i="93"/>
  <c r="R6" i="93"/>
  <c r="Q6" i="93"/>
  <c r="R5" i="93"/>
  <c r="C5" i="93"/>
  <c r="W4" i="93"/>
  <c r="V4" i="93"/>
  <c r="Y4" i="93" s="1"/>
  <c r="R4" i="93"/>
  <c r="M98" i="93"/>
  <c r="U98" i="93" s="1"/>
  <c r="M97" i="93"/>
  <c r="U97" i="93" s="1"/>
  <c r="M96" i="93"/>
  <c r="U96" i="93" s="1"/>
  <c r="M92" i="93"/>
  <c r="U92" i="93" s="1"/>
  <c r="M91" i="93"/>
  <c r="U91" i="93" s="1"/>
  <c r="M90" i="93"/>
  <c r="U90" i="93" s="1"/>
  <c r="M86" i="93"/>
  <c r="U86" i="93" s="1"/>
  <c r="M85" i="93"/>
  <c r="U85" i="93" s="1"/>
  <c r="M84" i="93"/>
  <c r="U84" i="93" s="1"/>
  <c r="M80" i="93"/>
  <c r="U80" i="93" s="1"/>
  <c r="M79" i="93"/>
  <c r="U79" i="93" s="1"/>
  <c r="M78" i="93"/>
  <c r="U78" i="93" s="1"/>
  <c r="M74" i="93"/>
  <c r="U74" i="93" s="1"/>
  <c r="M73" i="93"/>
  <c r="U73" i="93" s="1"/>
  <c r="M72" i="93"/>
  <c r="U72" i="93" s="1"/>
  <c r="M68" i="93"/>
  <c r="U68" i="93" s="1"/>
  <c r="M67" i="93"/>
  <c r="U67" i="93" s="1"/>
  <c r="M66" i="93"/>
  <c r="U66" i="93" s="1"/>
  <c r="M62" i="93"/>
  <c r="U62" i="93" s="1"/>
  <c r="M61" i="93"/>
  <c r="U61" i="93" s="1"/>
  <c r="M60" i="93"/>
  <c r="U60" i="93" s="1"/>
  <c r="M56" i="93"/>
  <c r="U56" i="93" s="1"/>
  <c r="M55" i="93"/>
  <c r="U55" i="93" s="1"/>
  <c r="M54" i="93"/>
  <c r="U54" i="93" s="1"/>
  <c r="M50" i="93"/>
  <c r="U50" i="93" s="1"/>
  <c r="M49" i="93"/>
  <c r="U49" i="93" s="1"/>
  <c r="M48" i="93"/>
  <c r="U48" i="93" s="1"/>
  <c r="M44" i="93"/>
  <c r="U44" i="93" s="1"/>
  <c r="M43" i="93"/>
  <c r="U43" i="93" s="1"/>
  <c r="M42" i="93"/>
  <c r="U42" i="93" s="1"/>
  <c r="M38" i="93"/>
  <c r="U38" i="93" s="1"/>
  <c r="M37" i="93"/>
  <c r="U37" i="93" s="1"/>
  <c r="M36" i="93"/>
  <c r="U36" i="93" s="1"/>
  <c r="M32" i="93"/>
  <c r="U32" i="93" s="1"/>
  <c r="M31" i="93"/>
  <c r="U31" i="93" s="1"/>
  <c r="M30" i="93"/>
  <c r="U30" i="93" s="1"/>
  <c r="M26" i="93"/>
  <c r="U26" i="93" s="1"/>
  <c r="M25" i="93"/>
  <c r="U25" i="93" s="1"/>
  <c r="M24" i="93"/>
  <c r="U24" i="93" s="1"/>
  <c r="M20" i="93"/>
  <c r="U20" i="93" s="1"/>
  <c r="M19" i="93"/>
  <c r="U19" i="93" s="1"/>
  <c r="M18" i="93"/>
  <c r="U18" i="93" s="1"/>
  <c r="M14" i="93"/>
  <c r="U14" i="93" s="1"/>
  <c r="M13" i="93"/>
  <c r="U13" i="93" s="1"/>
  <c r="M12" i="93"/>
  <c r="U12" i="93" s="1"/>
  <c r="M8" i="93"/>
  <c r="U8" i="93" s="1"/>
  <c r="M7" i="93"/>
  <c r="U7" i="93" s="1"/>
  <c r="M6" i="93"/>
  <c r="U6" i="93" s="1"/>
  <c r="M4" i="93" a="1"/>
  <c r="M95" i="93" s="1"/>
  <c r="U95" i="93" s="1"/>
  <c r="F96" i="93"/>
  <c r="F95" i="93"/>
  <c r="F94" i="93"/>
  <c r="F90" i="93"/>
  <c r="F89" i="93"/>
  <c r="F88" i="93"/>
  <c r="F85" i="93"/>
  <c r="F84" i="93"/>
  <c r="F83" i="93"/>
  <c r="F82" i="93"/>
  <c r="F79" i="93"/>
  <c r="F78" i="93"/>
  <c r="F77" i="93"/>
  <c r="F76" i="93"/>
  <c r="F73" i="93"/>
  <c r="F72" i="93"/>
  <c r="F71" i="93"/>
  <c r="F70" i="93"/>
  <c r="F67" i="93"/>
  <c r="F66" i="93"/>
  <c r="F65" i="93"/>
  <c r="F64" i="93"/>
  <c r="F61" i="93"/>
  <c r="F60" i="93"/>
  <c r="F59" i="93"/>
  <c r="F58" i="93"/>
  <c r="F55" i="93"/>
  <c r="F54" i="93"/>
  <c r="F53" i="93"/>
  <c r="F52" i="93"/>
  <c r="F49" i="93"/>
  <c r="F48" i="93"/>
  <c r="F47" i="93"/>
  <c r="F46" i="93"/>
  <c r="F43" i="93"/>
  <c r="F42" i="93"/>
  <c r="F41" i="93"/>
  <c r="F40" i="93"/>
  <c r="F37" i="93"/>
  <c r="F36" i="93"/>
  <c r="F35" i="93"/>
  <c r="F34" i="93"/>
  <c r="F31" i="93"/>
  <c r="F30" i="93"/>
  <c r="F29" i="93"/>
  <c r="F28" i="93"/>
  <c r="F25" i="93"/>
  <c r="F24" i="93"/>
  <c r="F23" i="93"/>
  <c r="F22" i="93"/>
  <c r="F19" i="93"/>
  <c r="F18" i="93"/>
  <c r="F17" i="93"/>
  <c r="F16" i="93"/>
  <c r="F13" i="93"/>
  <c r="F12" i="93"/>
  <c r="F11" i="93"/>
  <c r="F10" i="93"/>
  <c r="F7" i="93"/>
  <c r="F6" i="93"/>
  <c r="F5" i="93"/>
  <c r="F4" i="93"/>
  <c r="F4" i="93" a="1"/>
  <c r="F93" i="93" s="1"/>
  <c r="AT3" i="93"/>
  <c r="R3" i="93"/>
  <c r="Q3" i="93"/>
  <c r="AG3" i="93" s="1"/>
  <c r="AP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68" i="92"/>
  <c r="R65" i="92"/>
  <c r="R62" i="92"/>
  <c r="R59" i="92"/>
  <c r="R56" i="92"/>
  <c r="R53" i="92"/>
  <c r="R50" i="92"/>
  <c r="R47" i="92"/>
  <c r="R44" i="92"/>
  <c r="R41" i="92"/>
  <c r="R38" i="92"/>
  <c r="V37" i="92"/>
  <c r="Q36" i="92"/>
  <c r="R35" i="92"/>
  <c r="V34" i="92"/>
  <c r="Q33" i="92"/>
  <c r="R32" i="92"/>
  <c r="V31" i="92"/>
  <c r="Q30" i="92"/>
  <c r="R29" i="92"/>
  <c r="V28" i="92"/>
  <c r="Q27" i="92"/>
  <c r="R26" i="92"/>
  <c r="V25" i="92"/>
  <c r="Q24" i="92"/>
  <c r="R23" i="92"/>
  <c r="V22" i="92"/>
  <c r="Q21" i="92"/>
  <c r="R20" i="92"/>
  <c r="V19" i="92"/>
  <c r="Q18" i="92"/>
  <c r="R17" i="92"/>
  <c r="V16" i="92"/>
  <c r="Q15" i="92"/>
  <c r="R14" i="92"/>
  <c r="V13" i="92"/>
  <c r="Q12" i="92"/>
  <c r="C12" i="92"/>
  <c r="Q10" i="92"/>
  <c r="C10" i="92"/>
  <c r="V9" i="92"/>
  <c r="Q8" i="92"/>
  <c r="C8" i="92"/>
  <c r="B8" i="92"/>
  <c r="Q3" i="92" s="1"/>
  <c r="AG3" i="92" s="1"/>
  <c r="V7" i="92"/>
  <c r="Q7" i="92"/>
  <c r="Q6" i="92"/>
  <c r="C6" i="92"/>
  <c r="V5" i="92"/>
  <c r="C5" i="92"/>
  <c r="W4" i="92"/>
  <c r="R4" i="92"/>
  <c r="M56" i="92"/>
  <c r="U56" i="92" s="1"/>
  <c r="M51" i="92"/>
  <c r="U51" i="92" s="1"/>
  <c r="M38" i="92"/>
  <c r="U38" i="92" s="1"/>
  <c r="M33" i="92"/>
  <c r="U33" i="92" s="1"/>
  <c r="M20" i="92"/>
  <c r="U20" i="92" s="1"/>
  <c r="M15" i="92"/>
  <c r="U15" i="92" s="1"/>
  <c r="M4" i="92" a="1"/>
  <c r="AT3" i="92"/>
  <c r="AP3" i="92"/>
  <c r="R3" i="92"/>
  <c r="AH3" i="92" s="1"/>
  <c r="AQ3" i="92" s="1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6" i="91"/>
  <c r="Q75" i="91"/>
  <c r="V67" i="91"/>
  <c r="Q66" i="91"/>
  <c r="R55" i="91"/>
  <c r="R48" i="91"/>
  <c r="R46" i="91"/>
  <c r="R39" i="91"/>
  <c r="R37" i="91"/>
  <c r="R30" i="91"/>
  <c r="R28" i="91"/>
  <c r="R21" i="91"/>
  <c r="V19" i="91"/>
  <c r="Q18" i="91"/>
  <c r="V16" i="91"/>
  <c r="Q15" i="91"/>
  <c r="V13" i="91"/>
  <c r="Q12" i="91"/>
  <c r="C12" i="91"/>
  <c r="Q10" i="91"/>
  <c r="C10" i="91"/>
  <c r="V9" i="91"/>
  <c r="Q8" i="91"/>
  <c r="C8" i="91"/>
  <c r="B8" i="91"/>
  <c r="Q3" i="91" s="1"/>
  <c r="AG3" i="91" s="1"/>
  <c r="AP3" i="91" s="1"/>
  <c r="V7" i="91"/>
  <c r="Q7" i="91"/>
  <c r="Q6" i="91"/>
  <c r="C6" i="91"/>
  <c r="V5" i="91"/>
  <c r="C5" i="91"/>
  <c r="W4" i="91"/>
  <c r="R4" i="91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AT3" i="91"/>
  <c r="C3" i="91"/>
  <c r="O3" i="91" s="1"/>
  <c r="AX97" i="90"/>
  <c r="AX96" i="90"/>
  <c r="AX95" i="90"/>
  <c r="AX94" i="90"/>
  <c r="AX93" i="90"/>
  <c r="AX92" i="90"/>
  <c r="AX91" i="90"/>
  <c r="AX90" i="90"/>
  <c r="Q87" i="90"/>
  <c r="V79" i="90"/>
  <c r="Q78" i="90"/>
  <c r="V70" i="90"/>
  <c r="Q69" i="90"/>
  <c r="V61" i="90"/>
  <c r="Q60" i="90"/>
  <c r="V52" i="90"/>
  <c r="Q51" i="90"/>
  <c r="V43" i="90"/>
  <c r="Q42" i="90"/>
  <c r="V40" i="90"/>
  <c r="Q39" i="90"/>
  <c r="V34" i="90"/>
  <c r="Q33" i="90"/>
  <c r="Q30" i="90"/>
  <c r="V28" i="90"/>
  <c r="Q27" i="90"/>
  <c r="V22" i="90"/>
  <c r="Q21" i="90"/>
  <c r="V19" i="90"/>
  <c r="R16" i="90"/>
  <c r="R13" i="90"/>
  <c r="C12" i="90"/>
  <c r="V11" i="90"/>
  <c r="R10" i="90"/>
  <c r="Q10" i="90"/>
  <c r="C10" i="90"/>
  <c r="V16" i="90" s="1"/>
  <c r="V9" i="90"/>
  <c r="Q9" i="90"/>
  <c r="C8" i="90"/>
  <c r="B8" i="90"/>
  <c r="Q3" i="90" s="1"/>
  <c r="AG3" i="90" s="1"/>
  <c r="AP3" i="90" s="1"/>
  <c r="V7" i="90"/>
  <c r="R7" i="90"/>
  <c r="R6" i="90"/>
  <c r="Q6" i="90"/>
  <c r="C6" i="90"/>
  <c r="R86" i="90" s="1"/>
  <c r="V5" i="90"/>
  <c r="Q5" i="90"/>
  <c r="C5" i="90"/>
  <c r="W4" i="90"/>
  <c r="R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U38" i="90" s="1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8" i="90" s="1"/>
  <c r="U88" i="90" s="1"/>
  <c r="AT3" i="90"/>
  <c r="C3" i="90"/>
  <c r="O3" i="90" s="1"/>
  <c r="AE3" i="90" s="1"/>
  <c r="AN3" i="90" s="1"/>
  <c r="S98" i="89"/>
  <c r="R98" i="89"/>
  <c r="R97" i="89"/>
  <c r="R96" i="89"/>
  <c r="R95" i="89"/>
  <c r="R94" i="89"/>
  <c r="R93" i="89"/>
  <c r="R92" i="89"/>
  <c r="V91" i="89"/>
  <c r="R91" i="89"/>
  <c r="R90" i="89"/>
  <c r="R89" i="89"/>
  <c r="R88" i="89"/>
  <c r="R87" i="89"/>
  <c r="Q87" i="89"/>
  <c r="R86" i="89"/>
  <c r="R85" i="89"/>
  <c r="R84" i="89"/>
  <c r="V83" i="89"/>
  <c r="R83" i="89"/>
  <c r="R82" i="89"/>
  <c r="Q82" i="89"/>
  <c r="R81" i="89"/>
  <c r="R80" i="89"/>
  <c r="R79" i="89"/>
  <c r="R78" i="89"/>
  <c r="R77" i="89"/>
  <c r="R76" i="89"/>
  <c r="R75" i="89"/>
  <c r="R74" i="89"/>
  <c r="V73" i="89"/>
  <c r="R73" i="89"/>
  <c r="R72" i="89"/>
  <c r="R71" i="89"/>
  <c r="R70" i="89"/>
  <c r="R69" i="89"/>
  <c r="R68" i="89"/>
  <c r="R67" i="89"/>
  <c r="R66" i="89"/>
  <c r="R65" i="89"/>
  <c r="V64" i="89"/>
  <c r="R64" i="89"/>
  <c r="R63" i="89"/>
  <c r="Q63" i="89"/>
  <c r="R62" i="89"/>
  <c r="R61" i="89"/>
  <c r="R60" i="89"/>
  <c r="R59" i="89"/>
  <c r="R58" i="89"/>
  <c r="R57" i="89"/>
  <c r="R56" i="89"/>
  <c r="V55" i="89"/>
  <c r="R55" i="89"/>
  <c r="R54" i="89"/>
  <c r="Q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V27" i="89"/>
  <c r="R27" i="89"/>
  <c r="R26" i="89"/>
  <c r="Q26" i="89"/>
  <c r="R25" i="89"/>
  <c r="V24" i="89"/>
  <c r="R24" i="89"/>
  <c r="R23" i="89"/>
  <c r="Q23" i="89"/>
  <c r="R22" i="89"/>
  <c r="V21" i="89"/>
  <c r="R21" i="89"/>
  <c r="R20" i="89"/>
  <c r="Q20" i="89"/>
  <c r="R19" i="89"/>
  <c r="V18" i="89"/>
  <c r="R18" i="89"/>
  <c r="R17" i="89"/>
  <c r="Q17" i="89"/>
  <c r="R16" i="89"/>
  <c r="V15" i="89"/>
  <c r="R15" i="89"/>
  <c r="R14" i="89"/>
  <c r="Q14" i="89"/>
  <c r="R13" i="89"/>
  <c r="V12" i="89"/>
  <c r="R12" i="89"/>
  <c r="C12" i="89"/>
  <c r="R11" i="89"/>
  <c r="Q11" i="89"/>
  <c r="V10" i="89"/>
  <c r="R10" i="89"/>
  <c r="Q10" i="89"/>
  <c r="C10" i="89"/>
  <c r="V98" i="89" s="1"/>
  <c r="V9" i="89"/>
  <c r="R9" i="89"/>
  <c r="Q9" i="89"/>
  <c r="V8" i="89"/>
  <c r="R8" i="89"/>
  <c r="Q8" i="89"/>
  <c r="C8" i="89"/>
  <c r="Q91" i="89" s="1"/>
  <c r="B8" i="89"/>
  <c r="V7" i="89"/>
  <c r="R7" i="89"/>
  <c r="V6" i="89"/>
  <c r="R6" i="89"/>
  <c r="Q6" i="89"/>
  <c r="V5" i="89"/>
  <c r="R5" i="89"/>
  <c r="Q5" i="89"/>
  <c r="C5" i="89"/>
  <c r="W4" i="89"/>
  <c r="V4" i="89"/>
  <c r="Y4" i="89" s="1"/>
  <c r="R4" i="89"/>
  <c r="M96" i="89"/>
  <c r="U96" i="89" s="1"/>
  <c r="M95" i="89"/>
  <c r="U95" i="89" s="1"/>
  <c r="M94" i="89"/>
  <c r="U94" i="89" s="1"/>
  <c r="M90" i="89"/>
  <c r="U90" i="89" s="1"/>
  <c r="M89" i="89"/>
  <c r="U89" i="89" s="1"/>
  <c r="M88" i="89"/>
  <c r="U88" i="89" s="1"/>
  <c r="M84" i="89"/>
  <c r="U84" i="89" s="1"/>
  <c r="M83" i="89"/>
  <c r="U83" i="89" s="1"/>
  <c r="M82" i="89"/>
  <c r="U82" i="89" s="1"/>
  <c r="M78" i="89"/>
  <c r="U78" i="89" s="1"/>
  <c r="M77" i="89"/>
  <c r="U77" i="89" s="1"/>
  <c r="M76" i="89"/>
  <c r="U76" i="89" s="1"/>
  <c r="M72" i="89"/>
  <c r="U72" i="89" s="1"/>
  <c r="M71" i="89"/>
  <c r="U71" i="89" s="1"/>
  <c r="M70" i="89"/>
  <c r="U70" i="89" s="1"/>
  <c r="M66" i="89"/>
  <c r="U66" i="89" s="1"/>
  <c r="M65" i="89"/>
  <c r="U65" i="89" s="1"/>
  <c r="M64" i="89"/>
  <c r="U64" i="89" s="1"/>
  <c r="M60" i="89"/>
  <c r="U60" i="89" s="1"/>
  <c r="M59" i="89"/>
  <c r="U59" i="89" s="1"/>
  <c r="M58" i="89"/>
  <c r="U58" i="89" s="1"/>
  <c r="M54" i="89"/>
  <c r="U54" i="89" s="1"/>
  <c r="M53" i="89"/>
  <c r="U53" i="89" s="1"/>
  <c r="M52" i="89"/>
  <c r="U52" i="89" s="1"/>
  <c r="M48" i="89"/>
  <c r="U48" i="89" s="1"/>
  <c r="M47" i="89"/>
  <c r="U47" i="89" s="1"/>
  <c r="M46" i="89"/>
  <c r="U46" i="89" s="1"/>
  <c r="M42" i="89"/>
  <c r="U42" i="89" s="1"/>
  <c r="M41" i="89"/>
  <c r="U41" i="89" s="1"/>
  <c r="M40" i="89"/>
  <c r="U40" i="89" s="1"/>
  <c r="M36" i="89"/>
  <c r="U36" i="89" s="1"/>
  <c r="M35" i="89"/>
  <c r="U35" i="89" s="1"/>
  <c r="M34" i="89"/>
  <c r="U34" i="89" s="1"/>
  <c r="M30" i="89"/>
  <c r="U30" i="89" s="1"/>
  <c r="M29" i="89"/>
  <c r="U29" i="89" s="1"/>
  <c r="M28" i="89"/>
  <c r="U28" i="89" s="1"/>
  <c r="M24" i="89"/>
  <c r="U24" i="89" s="1"/>
  <c r="M23" i="89"/>
  <c r="U23" i="89" s="1"/>
  <c r="M22" i="89"/>
  <c r="U22" i="89" s="1"/>
  <c r="M18" i="89"/>
  <c r="U18" i="89" s="1"/>
  <c r="M17" i="89"/>
  <c r="U17" i="89" s="1"/>
  <c r="M16" i="89"/>
  <c r="U16" i="89" s="1"/>
  <c r="M12" i="89"/>
  <c r="U12" i="89" s="1"/>
  <c r="M11" i="89"/>
  <c r="U11" i="89" s="1"/>
  <c r="M10" i="89"/>
  <c r="U10" i="89" s="1"/>
  <c r="M6" i="89"/>
  <c r="U6" i="89" s="1"/>
  <c r="M5" i="89"/>
  <c r="U5" i="89" s="1"/>
  <c r="M4" i="89"/>
  <c r="U4" i="89" s="1"/>
  <c r="X4" i="89" s="1"/>
  <c r="Z4" i="89" s="1"/>
  <c r="M4" i="89" a="1"/>
  <c r="M93" i="89" s="1"/>
  <c r="U93" i="89" s="1"/>
  <c r="F93" i="89"/>
  <c r="F92" i="89"/>
  <c r="F88" i="89"/>
  <c r="F81" i="89"/>
  <c r="F80" i="89"/>
  <c r="F76" i="89"/>
  <c r="F69" i="89"/>
  <c r="F68" i="89"/>
  <c r="F64" i="89"/>
  <c r="F57" i="89"/>
  <c r="F56" i="89"/>
  <c r="F52" i="89"/>
  <c r="F45" i="89"/>
  <c r="F44" i="89"/>
  <c r="F40" i="89"/>
  <c r="F33" i="89"/>
  <c r="F32" i="89"/>
  <c r="F28" i="89"/>
  <c r="F21" i="89"/>
  <c r="F20" i="89"/>
  <c r="F16" i="89"/>
  <c r="F9" i="89"/>
  <c r="F8" i="89"/>
  <c r="F4" i="89"/>
  <c r="F4" i="89" a="1"/>
  <c r="F98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9" i="88"/>
  <c r="R68" i="88"/>
  <c r="Q68" i="88"/>
  <c r="R67" i="88"/>
  <c r="V66" i="88"/>
  <c r="R65" i="88"/>
  <c r="Q65" i="88"/>
  <c r="R64" i="88"/>
  <c r="V63" i="88"/>
  <c r="R62" i="88"/>
  <c r="Q62" i="88"/>
  <c r="R61" i="88"/>
  <c r="Q61" i="88"/>
  <c r="V60" i="88"/>
  <c r="V59" i="88"/>
  <c r="R59" i="88"/>
  <c r="Q59" i="88"/>
  <c r="R58" i="88"/>
  <c r="Q58" i="88"/>
  <c r="V57" i="88"/>
  <c r="V56" i="88"/>
  <c r="Q56" i="88"/>
  <c r="R55" i="88"/>
  <c r="Q55" i="88"/>
  <c r="V54" i="88"/>
  <c r="V53" i="88"/>
  <c r="Q53" i="88"/>
  <c r="R52" i="88"/>
  <c r="Q52" i="88"/>
  <c r="V51" i="88"/>
  <c r="V50" i="88"/>
  <c r="Q50" i="88"/>
  <c r="R49" i="88"/>
  <c r="Q49" i="88"/>
  <c r="V48" i="88"/>
  <c r="V47" i="88"/>
  <c r="Q47" i="88"/>
  <c r="R46" i="88"/>
  <c r="Q46" i="88"/>
  <c r="V45" i="88"/>
  <c r="V44" i="88"/>
  <c r="Q44" i="88"/>
  <c r="R43" i="88"/>
  <c r="Q43" i="88"/>
  <c r="V42" i="88"/>
  <c r="V41" i="88"/>
  <c r="Q41" i="88"/>
  <c r="R40" i="88"/>
  <c r="Q40" i="88"/>
  <c r="V39" i="88"/>
  <c r="V38" i="88"/>
  <c r="Q38" i="88"/>
  <c r="R37" i="88"/>
  <c r="Q37" i="88"/>
  <c r="V36" i="88"/>
  <c r="V35" i="88"/>
  <c r="Q35" i="88"/>
  <c r="R34" i="88"/>
  <c r="Q34" i="88"/>
  <c r="V33" i="88"/>
  <c r="V32" i="88"/>
  <c r="Q32" i="88"/>
  <c r="R31" i="88"/>
  <c r="Q31" i="88"/>
  <c r="V30" i="88"/>
  <c r="V29" i="88"/>
  <c r="Q29" i="88"/>
  <c r="R28" i="88"/>
  <c r="Q28" i="88"/>
  <c r="V27" i="88"/>
  <c r="V26" i="88"/>
  <c r="Q26" i="88"/>
  <c r="R25" i="88"/>
  <c r="Q25" i="88"/>
  <c r="V24" i="88"/>
  <c r="V23" i="88"/>
  <c r="Q23" i="88"/>
  <c r="R22" i="88"/>
  <c r="Q22" i="88"/>
  <c r="V21" i="88"/>
  <c r="V20" i="88"/>
  <c r="Q20" i="88"/>
  <c r="R19" i="88"/>
  <c r="Q19" i="88"/>
  <c r="V18" i="88"/>
  <c r="V17" i="88"/>
  <c r="Q17" i="88"/>
  <c r="R16" i="88"/>
  <c r="Q16" i="88"/>
  <c r="V15" i="88"/>
  <c r="V14" i="88"/>
  <c r="Q14" i="88"/>
  <c r="R13" i="88"/>
  <c r="Q13" i="88"/>
  <c r="V12" i="88"/>
  <c r="C12" i="88"/>
  <c r="R11" i="88"/>
  <c r="Q11" i="88"/>
  <c r="V10" i="88"/>
  <c r="C10" i="88"/>
  <c r="V58" i="88" s="1"/>
  <c r="V9" i="88"/>
  <c r="R9" i="88"/>
  <c r="Q9" i="88"/>
  <c r="V8" i="88"/>
  <c r="C8" i="88"/>
  <c r="Q57" i="88" s="1"/>
  <c r="B8" i="88"/>
  <c r="R7" i="88"/>
  <c r="Q7" i="88"/>
  <c r="V6" i="88"/>
  <c r="C6" i="88"/>
  <c r="R56" i="88" s="1"/>
  <c r="V5" i="88"/>
  <c r="R5" i="88"/>
  <c r="Q5" i="88"/>
  <c r="C5" i="88"/>
  <c r="W4" i="88"/>
  <c r="V4" i="88"/>
  <c r="Y4" i="88" s="1"/>
  <c r="R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U41" i="88" s="1"/>
  <c r="M40" i="88"/>
  <c r="U40" i="88" s="1"/>
  <c r="M37" i="88"/>
  <c r="U37" i="88" s="1"/>
  <c r="M36" i="88"/>
  <c r="U36" i="88" s="1"/>
  <c r="M35" i="88"/>
  <c r="U35" i="88" s="1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U23" i="88" s="1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AT3" i="88"/>
  <c r="Q3" i="88"/>
  <c r="AG3" i="88" s="1"/>
  <c r="AP3" i="88" s="1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8" i="87"/>
  <c r="R77" i="87"/>
  <c r="Q77" i="87"/>
  <c r="R76" i="87"/>
  <c r="V75" i="87"/>
  <c r="R74" i="87"/>
  <c r="Q74" i="87"/>
  <c r="R73" i="87"/>
  <c r="V72" i="87"/>
  <c r="R71" i="87"/>
  <c r="Q71" i="87"/>
  <c r="R70" i="87"/>
  <c r="V69" i="87"/>
  <c r="R68" i="87"/>
  <c r="Q68" i="87"/>
  <c r="R67" i="87"/>
  <c r="V66" i="87"/>
  <c r="R65" i="87"/>
  <c r="Q65" i="87"/>
  <c r="R64" i="87"/>
  <c r="V63" i="87"/>
  <c r="R62" i="87"/>
  <c r="Q62" i="87"/>
  <c r="R61" i="87"/>
  <c r="V60" i="87"/>
  <c r="R59" i="87"/>
  <c r="Q59" i="87"/>
  <c r="R58" i="87"/>
  <c r="V57" i="87"/>
  <c r="R56" i="87"/>
  <c r="Q56" i="87"/>
  <c r="R55" i="87"/>
  <c r="V54" i="87"/>
  <c r="R53" i="87"/>
  <c r="Q53" i="87"/>
  <c r="R52" i="87"/>
  <c r="V51" i="87"/>
  <c r="R50" i="87"/>
  <c r="Q50" i="87"/>
  <c r="R49" i="87"/>
  <c r="V48" i="87"/>
  <c r="R47" i="87"/>
  <c r="Q47" i="87"/>
  <c r="R46" i="87"/>
  <c r="V45" i="87"/>
  <c r="R44" i="87"/>
  <c r="Q44" i="87"/>
  <c r="R43" i="87"/>
  <c r="V42" i="87"/>
  <c r="R41" i="87"/>
  <c r="Q41" i="87"/>
  <c r="R40" i="87"/>
  <c r="V39" i="87"/>
  <c r="R38" i="87"/>
  <c r="Q38" i="87"/>
  <c r="R37" i="87"/>
  <c r="V36" i="87"/>
  <c r="R35" i="87"/>
  <c r="Q35" i="87"/>
  <c r="R34" i="87"/>
  <c r="V33" i="87"/>
  <c r="R32" i="87"/>
  <c r="Q32" i="87"/>
  <c r="R31" i="87"/>
  <c r="V30" i="87"/>
  <c r="R29" i="87"/>
  <c r="Q29" i="87"/>
  <c r="R28" i="87"/>
  <c r="V27" i="87"/>
  <c r="R26" i="87"/>
  <c r="Q26" i="87"/>
  <c r="R25" i="87"/>
  <c r="V24" i="87"/>
  <c r="R23" i="87"/>
  <c r="Q23" i="87"/>
  <c r="R22" i="87"/>
  <c r="V21" i="87"/>
  <c r="R20" i="87"/>
  <c r="Q20" i="87"/>
  <c r="R19" i="87"/>
  <c r="V18" i="87"/>
  <c r="R17" i="87"/>
  <c r="Q17" i="87"/>
  <c r="R16" i="87"/>
  <c r="V15" i="87"/>
  <c r="R14" i="87"/>
  <c r="Q14" i="87"/>
  <c r="R13" i="87"/>
  <c r="V12" i="87"/>
  <c r="C12" i="87"/>
  <c r="R11" i="87"/>
  <c r="Q11" i="87"/>
  <c r="V10" i="87"/>
  <c r="C10" i="87"/>
  <c r="V77" i="87" s="1"/>
  <c r="V9" i="87"/>
  <c r="R9" i="87"/>
  <c r="Q9" i="87"/>
  <c r="V8" i="87"/>
  <c r="C8" i="87"/>
  <c r="Q79" i="87" s="1"/>
  <c r="B8" i="87"/>
  <c r="V7" i="87"/>
  <c r="R7" i="87"/>
  <c r="V6" i="87"/>
  <c r="Q6" i="87"/>
  <c r="C6" i="87"/>
  <c r="R78" i="87" s="1"/>
  <c r="V5" i="87"/>
  <c r="R5" i="87"/>
  <c r="Q5" i="87"/>
  <c r="C5" i="87"/>
  <c r="W4" i="87"/>
  <c r="V4" i="87"/>
  <c r="Y4" i="87" s="1"/>
  <c r="R4" i="87"/>
  <c r="M78" i="87"/>
  <c r="U78" i="87" s="1"/>
  <c r="M77" i="87"/>
  <c r="U77" i="87" s="1"/>
  <c r="M76" i="87"/>
  <c r="U76" i="87" s="1"/>
  <c r="M72" i="87"/>
  <c r="U72" i="87" s="1"/>
  <c r="M71" i="87"/>
  <c r="U71" i="87" s="1"/>
  <c r="M70" i="87"/>
  <c r="U70" i="87" s="1"/>
  <c r="M66" i="87"/>
  <c r="U66" i="87" s="1"/>
  <c r="M65" i="87"/>
  <c r="U65" i="87" s="1"/>
  <c r="M64" i="87"/>
  <c r="U64" i="87" s="1"/>
  <c r="M60" i="87"/>
  <c r="U60" i="87" s="1"/>
  <c r="M59" i="87"/>
  <c r="U59" i="87" s="1"/>
  <c r="M58" i="87"/>
  <c r="U58" i="87" s="1"/>
  <c r="M54" i="87"/>
  <c r="U54" i="87" s="1"/>
  <c r="M53" i="87"/>
  <c r="U53" i="87" s="1"/>
  <c r="M52" i="87"/>
  <c r="U52" i="87" s="1"/>
  <c r="M48" i="87"/>
  <c r="U48" i="87" s="1"/>
  <c r="M47" i="87"/>
  <c r="U47" i="87" s="1"/>
  <c r="M46" i="87"/>
  <c r="U46" i="87" s="1"/>
  <c r="M42" i="87"/>
  <c r="U42" i="87" s="1"/>
  <c r="M41" i="87"/>
  <c r="U41" i="87" s="1"/>
  <c r="M40" i="87"/>
  <c r="U40" i="87" s="1"/>
  <c r="M36" i="87"/>
  <c r="U36" i="87" s="1"/>
  <c r="M35" i="87"/>
  <c r="U35" i="87" s="1"/>
  <c r="M34" i="87"/>
  <c r="U34" i="87" s="1"/>
  <c r="M30" i="87"/>
  <c r="U30" i="87" s="1"/>
  <c r="M29" i="87"/>
  <c r="U29" i="87" s="1"/>
  <c r="M28" i="87"/>
  <c r="U28" i="87" s="1"/>
  <c r="M24" i="87"/>
  <c r="U24" i="87" s="1"/>
  <c r="M23" i="87"/>
  <c r="U23" i="87" s="1"/>
  <c r="M22" i="87"/>
  <c r="U22" i="87" s="1"/>
  <c r="M18" i="87"/>
  <c r="U18" i="87" s="1"/>
  <c r="M17" i="87"/>
  <c r="U17" i="87" s="1"/>
  <c r="M16" i="87"/>
  <c r="U16" i="87" s="1"/>
  <c r="M12" i="87"/>
  <c r="U12" i="87" s="1"/>
  <c r="M11" i="87"/>
  <c r="U11" i="87" s="1"/>
  <c r="M10" i="87"/>
  <c r="U10" i="87" s="1"/>
  <c r="M6" i="87"/>
  <c r="U6" i="87" s="1"/>
  <c r="M5" i="87"/>
  <c r="U5" i="87" s="1"/>
  <c r="M4" i="87"/>
  <c r="U4" i="87" s="1"/>
  <c r="X4" i="87" s="1"/>
  <c r="M4" i="87" a="1"/>
  <c r="M75" i="87" s="1"/>
  <c r="U75" i="87" s="1"/>
  <c r="AT3" i="87"/>
  <c r="AH3" i="87"/>
  <c r="AQ3" i="87" s="1"/>
  <c r="AG3" i="87"/>
  <c r="AP3" i="87" s="1"/>
  <c r="R3" i="87"/>
  <c r="Q3" i="87"/>
  <c r="C3" i="87"/>
  <c r="O3" i="87" s="1"/>
  <c r="AX97" i="86"/>
  <c r="AX96" i="86"/>
  <c r="AX95" i="86"/>
  <c r="AX94" i="86"/>
  <c r="AX93" i="86"/>
  <c r="AX92" i="86"/>
  <c r="AX91" i="86"/>
  <c r="AX90" i="86"/>
  <c r="R88" i="86"/>
  <c r="R85" i="86"/>
  <c r="R82" i="86"/>
  <c r="R79" i="86"/>
  <c r="R76" i="86"/>
  <c r="R73" i="86"/>
  <c r="R70" i="86"/>
  <c r="R67" i="86"/>
  <c r="R64" i="86"/>
  <c r="R61" i="86"/>
  <c r="R58" i="86"/>
  <c r="R55" i="86"/>
  <c r="R52" i="86"/>
  <c r="R49" i="86"/>
  <c r="R46" i="86"/>
  <c r="R43" i="86"/>
  <c r="R40" i="86"/>
  <c r="R37" i="86"/>
  <c r="R34" i="86"/>
  <c r="R31" i="86"/>
  <c r="R28" i="86"/>
  <c r="R25" i="86"/>
  <c r="R22" i="86"/>
  <c r="R19" i="86"/>
  <c r="R16" i="86"/>
  <c r="U13" i="86"/>
  <c r="C12" i="86"/>
  <c r="C10" i="86"/>
  <c r="V13" i="86" s="1"/>
  <c r="V9" i="86"/>
  <c r="C8" i="86"/>
  <c r="Q12" i="86" s="1"/>
  <c r="B8" i="86"/>
  <c r="Q3" i="86" s="1"/>
  <c r="AG3" i="86" s="1"/>
  <c r="V7" i="86"/>
  <c r="Q6" i="86"/>
  <c r="C6" i="86"/>
  <c r="V5" i="86"/>
  <c r="C5" i="86"/>
  <c r="W4" i="86"/>
  <c r="R4" i="86"/>
  <c r="M89" i="86"/>
  <c r="U89" i="86" s="1"/>
  <c r="M88" i="86"/>
  <c r="U88" i="86" s="1"/>
  <c r="M86" i="86"/>
  <c r="U86" i="86" s="1"/>
  <c r="M85" i="86"/>
  <c r="U85" i="86" s="1"/>
  <c r="M84" i="86"/>
  <c r="U84" i="86" s="1"/>
  <c r="M83" i="86"/>
  <c r="U83" i="86" s="1"/>
  <c r="M82" i="86"/>
  <c r="U82" i="86" s="1"/>
  <c r="M80" i="86"/>
  <c r="U80" i="86" s="1"/>
  <c r="M79" i="86"/>
  <c r="U79" i="86" s="1"/>
  <c r="M78" i="86"/>
  <c r="U78" i="86" s="1"/>
  <c r="M77" i="86"/>
  <c r="U77" i="86" s="1"/>
  <c r="M76" i="86"/>
  <c r="U76" i="86" s="1"/>
  <c r="M74" i="86"/>
  <c r="U74" i="86" s="1"/>
  <c r="M73" i="86"/>
  <c r="U73" i="86" s="1"/>
  <c r="M72" i="86"/>
  <c r="U72" i="86" s="1"/>
  <c r="M71" i="86"/>
  <c r="U71" i="86" s="1"/>
  <c r="M70" i="86"/>
  <c r="U70" i="86" s="1"/>
  <c r="M68" i="86"/>
  <c r="U68" i="86" s="1"/>
  <c r="M67" i="86"/>
  <c r="U67" i="86" s="1"/>
  <c r="M66" i="86"/>
  <c r="U66" i="86" s="1"/>
  <c r="M65" i="86"/>
  <c r="U65" i="86" s="1"/>
  <c r="M64" i="86"/>
  <c r="U64" i="86" s="1"/>
  <c r="M62" i="86"/>
  <c r="U62" i="86" s="1"/>
  <c r="M61" i="86"/>
  <c r="U61" i="86" s="1"/>
  <c r="M60" i="86"/>
  <c r="U60" i="86" s="1"/>
  <c r="M59" i="86"/>
  <c r="U59" i="86" s="1"/>
  <c r="M58" i="86"/>
  <c r="U58" i="86" s="1"/>
  <c r="M56" i="86"/>
  <c r="U56" i="86" s="1"/>
  <c r="M55" i="86"/>
  <c r="U55" i="86" s="1"/>
  <c r="M54" i="86"/>
  <c r="U54" i="86" s="1"/>
  <c r="M53" i="86"/>
  <c r="U53" i="86" s="1"/>
  <c r="M52" i="86"/>
  <c r="U52" i="86" s="1"/>
  <c r="M50" i="86"/>
  <c r="U50" i="86" s="1"/>
  <c r="M49" i="86"/>
  <c r="U49" i="86" s="1"/>
  <c r="M48" i="86"/>
  <c r="U48" i="86" s="1"/>
  <c r="M47" i="86"/>
  <c r="U47" i="86" s="1"/>
  <c r="M46" i="86"/>
  <c r="U46" i="86" s="1"/>
  <c r="M44" i="86"/>
  <c r="U44" i="86" s="1"/>
  <c r="M43" i="86"/>
  <c r="U43" i="86" s="1"/>
  <c r="M42" i="86"/>
  <c r="U42" i="86" s="1"/>
  <c r="M41" i="86"/>
  <c r="U41" i="86" s="1"/>
  <c r="M40" i="86"/>
  <c r="U40" i="86" s="1"/>
  <c r="M38" i="86"/>
  <c r="U38" i="86" s="1"/>
  <c r="M37" i="86"/>
  <c r="U37" i="86" s="1"/>
  <c r="M36" i="86"/>
  <c r="U36" i="86" s="1"/>
  <c r="M35" i="86"/>
  <c r="U35" i="86" s="1"/>
  <c r="M34" i="86"/>
  <c r="U34" i="86" s="1"/>
  <c r="M32" i="86"/>
  <c r="U32" i="86" s="1"/>
  <c r="M31" i="86"/>
  <c r="U31" i="86" s="1"/>
  <c r="M30" i="86"/>
  <c r="U30" i="86" s="1"/>
  <c r="M29" i="86"/>
  <c r="U29" i="86" s="1"/>
  <c r="M28" i="86"/>
  <c r="U28" i="86" s="1"/>
  <c r="M26" i="86"/>
  <c r="U26" i="86" s="1"/>
  <c r="M25" i="86"/>
  <c r="U25" i="86" s="1"/>
  <c r="M24" i="86"/>
  <c r="U24" i="86" s="1"/>
  <c r="M23" i="86"/>
  <c r="U23" i="86" s="1"/>
  <c r="M22" i="86"/>
  <c r="U22" i="86" s="1"/>
  <c r="M20" i="86"/>
  <c r="U20" i="86" s="1"/>
  <c r="M19" i="86"/>
  <c r="U19" i="86" s="1"/>
  <c r="M18" i="86"/>
  <c r="U18" i="86" s="1"/>
  <c r="M17" i="86"/>
  <c r="U17" i="86" s="1"/>
  <c r="M16" i="86"/>
  <c r="U16" i="86" s="1"/>
  <c r="M14" i="86"/>
  <c r="U14" i="86" s="1"/>
  <c r="M13" i="86"/>
  <c r="M12" i="86"/>
  <c r="U12" i="86" s="1"/>
  <c r="M11" i="86"/>
  <c r="U11" i="86" s="1"/>
  <c r="M10" i="86"/>
  <c r="U10" i="86" s="1"/>
  <c r="M8" i="86"/>
  <c r="U8" i="86" s="1"/>
  <c r="M7" i="86"/>
  <c r="U7" i="86" s="1"/>
  <c r="M6" i="86"/>
  <c r="U6" i="86" s="1"/>
  <c r="M5" i="86"/>
  <c r="U5" i="86" s="1"/>
  <c r="M4" i="86"/>
  <c r="U4" i="86" s="1"/>
  <c r="X4" i="86" s="1"/>
  <c r="M4" i="86" a="1"/>
  <c r="M87" i="86" s="1"/>
  <c r="U87" i="86" s="1"/>
  <c r="AT3" i="86"/>
  <c r="AP3" i="86"/>
  <c r="R3" i="86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Q34" i="85"/>
  <c r="R33" i="85"/>
  <c r="R32" i="85"/>
  <c r="R31" i="85"/>
  <c r="Q31" i="85"/>
  <c r="R30" i="85"/>
  <c r="R29" i="85"/>
  <c r="R28" i="85"/>
  <c r="Q28" i="85"/>
  <c r="R27" i="85"/>
  <c r="R26" i="85"/>
  <c r="R25" i="85"/>
  <c r="R24" i="85"/>
  <c r="R23" i="85"/>
  <c r="R22" i="85"/>
  <c r="R21" i="85"/>
  <c r="R20" i="85"/>
  <c r="R19" i="85"/>
  <c r="Q19" i="85"/>
  <c r="R18" i="85"/>
  <c r="R17" i="85"/>
  <c r="R16" i="85"/>
  <c r="Q16" i="85"/>
  <c r="R15" i="85"/>
  <c r="R14" i="85"/>
  <c r="R13" i="85"/>
  <c r="Q13" i="85"/>
  <c r="R12" i="85"/>
  <c r="C12" i="85"/>
  <c r="C3" i="85" s="1"/>
  <c r="O3" i="85" s="1"/>
  <c r="R11" i="85"/>
  <c r="R10" i="85"/>
  <c r="C10" i="85"/>
  <c r="R9" i="85"/>
  <c r="Q9" i="85"/>
  <c r="R8" i="85"/>
  <c r="C8" i="85"/>
  <c r="Q37" i="85" s="1"/>
  <c r="B8" i="85"/>
  <c r="R7" i="85"/>
  <c r="Q7" i="85"/>
  <c r="R6" i="85"/>
  <c r="R5" i="85"/>
  <c r="C5" i="85"/>
  <c r="W4" i="85"/>
  <c r="R4" i="85"/>
  <c r="M98" i="85"/>
  <c r="U98" i="85" s="1"/>
  <c r="M94" i="85"/>
  <c r="U94" i="85" s="1"/>
  <c r="M93" i="85"/>
  <c r="U93" i="85" s="1"/>
  <c r="M92" i="85"/>
  <c r="U92" i="85" s="1"/>
  <c r="M86" i="85"/>
  <c r="U86" i="85" s="1"/>
  <c r="M82" i="85"/>
  <c r="U82" i="85" s="1"/>
  <c r="M81" i="85"/>
  <c r="U81" i="85" s="1"/>
  <c r="M80" i="85"/>
  <c r="U80" i="85" s="1"/>
  <c r="M74" i="85"/>
  <c r="U74" i="85" s="1"/>
  <c r="M70" i="85"/>
  <c r="U70" i="85" s="1"/>
  <c r="M69" i="85"/>
  <c r="U69" i="85" s="1"/>
  <c r="M68" i="85"/>
  <c r="U68" i="85" s="1"/>
  <c r="M62" i="85"/>
  <c r="U62" i="85" s="1"/>
  <c r="M58" i="85"/>
  <c r="U58" i="85" s="1"/>
  <c r="M57" i="85"/>
  <c r="U57" i="85" s="1"/>
  <c r="M56" i="85"/>
  <c r="U56" i="85" s="1"/>
  <c r="M50" i="85"/>
  <c r="U50" i="85" s="1"/>
  <c r="M46" i="85"/>
  <c r="U46" i="85" s="1"/>
  <c r="M45" i="85"/>
  <c r="U45" i="85" s="1"/>
  <c r="M44" i="85"/>
  <c r="U44" i="85" s="1"/>
  <c r="M38" i="85"/>
  <c r="U38" i="85" s="1"/>
  <c r="M34" i="85"/>
  <c r="U34" i="85" s="1"/>
  <c r="M33" i="85"/>
  <c r="U33" i="85" s="1"/>
  <c r="M32" i="85"/>
  <c r="U32" i="85" s="1"/>
  <c r="M26" i="85"/>
  <c r="U26" i="85" s="1"/>
  <c r="M22" i="85"/>
  <c r="U22" i="85" s="1"/>
  <c r="M21" i="85"/>
  <c r="U21" i="85" s="1"/>
  <c r="M20" i="85"/>
  <c r="U20" i="85" s="1"/>
  <c r="M14" i="85"/>
  <c r="U14" i="85" s="1"/>
  <c r="M10" i="85"/>
  <c r="U10" i="85" s="1"/>
  <c r="M9" i="85"/>
  <c r="U9" i="85" s="1"/>
  <c r="M8" i="85"/>
  <c r="U8" i="85" s="1"/>
  <c r="M4" i="85" a="1"/>
  <c r="F98" i="85"/>
  <c r="F97" i="85"/>
  <c r="F96" i="85"/>
  <c r="F92" i="85"/>
  <c r="F91" i="85"/>
  <c r="F90" i="85"/>
  <c r="F86" i="85"/>
  <c r="F85" i="85"/>
  <c r="F84" i="85"/>
  <c r="F80" i="85"/>
  <c r="F79" i="85"/>
  <c r="F78" i="85"/>
  <c r="F74" i="85"/>
  <c r="F73" i="85"/>
  <c r="F72" i="85"/>
  <c r="F68" i="85"/>
  <c r="F67" i="85"/>
  <c r="F66" i="85"/>
  <c r="F62" i="85"/>
  <c r="F61" i="85"/>
  <c r="F60" i="85"/>
  <c r="F56" i="85"/>
  <c r="F55" i="85"/>
  <c r="F54" i="85"/>
  <c r="F50" i="85"/>
  <c r="F49" i="85"/>
  <c r="F48" i="85"/>
  <c r="F44" i="85"/>
  <c r="F43" i="85"/>
  <c r="F42" i="85"/>
  <c r="F38" i="85"/>
  <c r="F37" i="85"/>
  <c r="F36" i="85"/>
  <c r="F32" i="85"/>
  <c r="F31" i="85"/>
  <c r="F30" i="85"/>
  <c r="F26" i="85"/>
  <c r="F25" i="85"/>
  <c r="F24" i="85"/>
  <c r="F20" i="85"/>
  <c r="F19" i="85"/>
  <c r="F18" i="85"/>
  <c r="F14" i="85"/>
  <c r="F13" i="85"/>
  <c r="F12" i="85"/>
  <c r="F8" i="85"/>
  <c r="F7" i="85"/>
  <c r="F6" i="85"/>
  <c r="F4" i="85" a="1"/>
  <c r="F95" i="85" s="1"/>
  <c r="AT3" i="85"/>
  <c r="R3" i="85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8" i="84"/>
  <c r="R67" i="84"/>
  <c r="Q67" i="84"/>
  <c r="V65" i="84"/>
  <c r="R64" i="84"/>
  <c r="Q64" i="84"/>
  <c r="V62" i="84"/>
  <c r="R61" i="84"/>
  <c r="Q61" i="84"/>
  <c r="V59" i="84"/>
  <c r="R58" i="84"/>
  <c r="Q58" i="84"/>
  <c r="V56" i="84"/>
  <c r="R55" i="84"/>
  <c r="Q55" i="84"/>
  <c r="V53" i="84"/>
  <c r="R52" i="84"/>
  <c r="Q52" i="84"/>
  <c r="V50" i="84"/>
  <c r="R49" i="84"/>
  <c r="Q49" i="84"/>
  <c r="V47" i="84"/>
  <c r="R46" i="84"/>
  <c r="Q46" i="84"/>
  <c r="V44" i="84"/>
  <c r="R43" i="84"/>
  <c r="Q43" i="84"/>
  <c r="V41" i="84"/>
  <c r="R40" i="84"/>
  <c r="Q40" i="84"/>
  <c r="V38" i="84"/>
  <c r="R37" i="84"/>
  <c r="Q37" i="84"/>
  <c r="V35" i="84"/>
  <c r="R34" i="84"/>
  <c r="Q34" i="84"/>
  <c r="V32" i="84"/>
  <c r="R31" i="84"/>
  <c r="Q31" i="84"/>
  <c r="V29" i="84"/>
  <c r="R28" i="84"/>
  <c r="Q28" i="84"/>
  <c r="V26" i="84"/>
  <c r="R25" i="84"/>
  <c r="Q25" i="84"/>
  <c r="V24" i="84"/>
  <c r="V23" i="84"/>
  <c r="Q23" i="84"/>
  <c r="Q22" i="84"/>
  <c r="V21" i="84"/>
  <c r="Q20" i="84"/>
  <c r="R19" i="84"/>
  <c r="Q19" i="84"/>
  <c r="V18" i="84"/>
  <c r="Q17" i="84"/>
  <c r="R16" i="84"/>
  <c r="V15" i="84"/>
  <c r="Q15" i="84"/>
  <c r="R14" i="84"/>
  <c r="Q14" i="84"/>
  <c r="V13" i="84"/>
  <c r="V12" i="84"/>
  <c r="Q12" i="84"/>
  <c r="C12" i="84"/>
  <c r="R11" i="84"/>
  <c r="V10" i="84"/>
  <c r="Q10" i="84"/>
  <c r="C10" i="84"/>
  <c r="V9" i="84"/>
  <c r="R9" i="84"/>
  <c r="V8" i="84"/>
  <c r="Q8" i="84"/>
  <c r="C8" i="84"/>
  <c r="B8" i="84"/>
  <c r="Q3" i="84" s="1"/>
  <c r="AG3" i="84" s="1"/>
  <c r="V7" i="84"/>
  <c r="Q7" i="84"/>
  <c r="V6" i="84"/>
  <c r="Q6" i="84"/>
  <c r="C6" i="84"/>
  <c r="V5" i="84"/>
  <c r="R5" i="84"/>
  <c r="C5" i="84"/>
  <c r="W4" i="84"/>
  <c r="V4" i="84"/>
  <c r="R4" i="84"/>
  <c r="M69" i="84"/>
  <c r="U69" i="84" s="1"/>
  <c r="M63" i="84"/>
  <c r="U63" i="84" s="1"/>
  <c r="M62" i="84"/>
  <c r="U62" i="84" s="1"/>
  <c r="M56" i="84"/>
  <c r="U56" i="84" s="1"/>
  <c r="M51" i="84"/>
  <c r="U51" i="84" s="1"/>
  <c r="M45" i="84"/>
  <c r="U45" i="84" s="1"/>
  <c r="M44" i="84"/>
  <c r="U44" i="84" s="1"/>
  <c r="M38" i="84"/>
  <c r="U38" i="84" s="1"/>
  <c r="M33" i="84"/>
  <c r="U33" i="84" s="1"/>
  <c r="M27" i="84"/>
  <c r="U27" i="84" s="1"/>
  <c r="M26" i="84"/>
  <c r="U26" i="84" s="1"/>
  <c r="M20" i="84"/>
  <c r="U20" i="84" s="1"/>
  <c r="M15" i="84"/>
  <c r="U15" i="84" s="1"/>
  <c r="M9" i="84"/>
  <c r="U9" i="84" s="1"/>
  <c r="M8" i="84"/>
  <c r="U8" i="84" s="1"/>
  <c r="M4" i="84" a="1"/>
  <c r="AT3" i="84"/>
  <c r="AQ3" i="84"/>
  <c r="AP3" i="84"/>
  <c r="AH3" i="84"/>
  <c r="R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V76" i="83"/>
  <c r="R75" i="83"/>
  <c r="Q75" i="83"/>
  <c r="V67" i="83"/>
  <c r="R66" i="83"/>
  <c r="V58" i="83"/>
  <c r="R57" i="83"/>
  <c r="V49" i="83"/>
  <c r="C12" i="83"/>
  <c r="C3" i="83" s="1"/>
  <c r="O3" i="83" s="1"/>
  <c r="V11" i="83"/>
  <c r="R10" i="83"/>
  <c r="C10" i="83"/>
  <c r="V79" i="83" s="1"/>
  <c r="V9" i="83"/>
  <c r="C8" i="83"/>
  <c r="Q57" i="83" s="1"/>
  <c r="B8" i="83"/>
  <c r="Q3" i="83" s="1"/>
  <c r="AG3" i="83" s="1"/>
  <c r="R6" i="83"/>
  <c r="C6" i="83"/>
  <c r="R4" i="83" s="1"/>
  <c r="V5" i="83"/>
  <c r="C5" i="83"/>
  <c r="W4" i="83"/>
  <c r="M79" i="83"/>
  <c r="U79" i="83" s="1"/>
  <c r="M78" i="83"/>
  <c r="U78" i="83" s="1"/>
  <c r="M74" i="83"/>
  <c r="U74" i="83" s="1"/>
  <c r="M73" i="83"/>
  <c r="U73" i="83" s="1"/>
  <c r="M72" i="83"/>
  <c r="U72" i="83" s="1"/>
  <c r="M68" i="83"/>
  <c r="U68" i="83" s="1"/>
  <c r="M67" i="83"/>
  <c r="U67" i="83" s="1"/>
  <c r="M66" i="83"/>
  <c r="U66" i="83" s="1"/>
  <c r="M62" i="83"/>
  <c r="U62" i="83" s="1"/>
  <c r="M61" i="83"/>
  <c r="U61" i="83" s="1"/>
  <c r="M60" i="83"/>
  <c r="U60" i="83" s="1"/>
  <c r="M56" i="83"/>
  <c r="U56" i="83" s="1"/>
  <c r="M55" i="83"/>
  <c r="U55" i="83" s="1"/>
  <c r="M54" i="83"/>
  <c r="U54" i="83" s="1"/>
  <c r="M50" i="83"/>
  <c r="U50" i="83" s="1"/>
  <c r="M49" i="83"/>
  <c r="U49" i="83" s="1"/>
  <c r="M48" i="83"/>
  <c r="U48" i="83" s="1"/>
  <c r="M44" i="83"/>
  <c r="U44" i="83" s="1"/>
  <c r="M43" i="83"/>
  <c r="U43" i="83" s="1"/>
  <c r="M42" i="83"/>
  <c r="U42" i="83" s="1"/>
  <c r="M38" i="83"/>
  <c r="U38" i="83" s="1"/>
  <c r="M37" i="83"/>
  <c r="U37" i="83" s="1"/>
  <c r="M36" i="83"/>
  <c r="U36" i="83" s="1"/>
  <c r="M32" i="83"/>
  <c r="U32" i="83" s="1"/>
  <c r="M31" i="83"/>
  <c r="U31" i="83" s="1"/>
  <c r="M30" i="83"/>
  <c r="U30" i="83" s="1"/>
  <c r="M26" i="83"/>
  <c r="U26" i="83" s="1"/>
  <c r="M25" i="83"/>
  <c r="U25" i="83" s="1"/>
  <c r="M24" i="83"/>
  <c r="U24" i="83" s="1"/>
  <c r="M20" i="83"/>
  <c r="U20" i="83" s="1"/>
  <c r="M19" i="83"/>
  <c r="U19" i="83" s="1"/>
  <c r="M18" i="83"/>
  <c r="U18" i="83" s="1"/>
  <c r="M14" i="83"/>
  <c r="U14" i="83" s="1"/>
  <c r="M13" i="83"/>
  <c r="U13" i="83" s="1"/>
  <c r="M12" i="83"/>
  <c r="U12" i="83" s="1"/>
  <c r="M8" i="83"/>
  <c r="U8" i="83" s="1"/>
  <c r="M7" i="83"/>
  <c r="U7" i="83" s="1"/>
  <c r="M6" i="83"/>
  <c r="U6" i="83" s="1"/>
  <c r="M4" i="83" a="1"/>
  <c r="M77" i="83" s="1"/>
  <c r="U77" i="83" s="1"/>
  <c r="AT3" i="83"/>
  <c r="AP3" i="83"/>
  <c r="AH3" i="83"/>
  <c r="AQ3" i="83" s="1"/>
  <c r="R3" i="83"/>
  <c r="AX97" i="82"/>
  <c r="AX96" i="82"/>
  <c r="AX95" i="82"/>
  <c r="AX94" i="82"/>
  <c r="AX93" i="82"/>
  <c r="AX92" i="82"/>
  <c r="AX91" i="82"/>
  <c r="AX90" i="82"/>
  <c r="R89" i="82"/>
  <c r="Q89" i="82"/>
  <c r="V87" i="82"/>
  <c r="R86" i="82"/>
  <c r="Q86" i="82"/>
  <c r="V84" i="82"/>
  <c r="R83" i="82"/>
  <c r="Q83" i="82"/>
  <c r="V81" i="82"/>
  <c r="R80" i="82"/>
  <c r="Q80" i="82"/>
  <c r="V78" i="82"/>
  <c r="R77" i="82"/>
  <c r="Q77" i="82"/>
  <c r="V75" i="82"/>
  <c r="R74" i="82"/>
  <c r="Q74" i="82"/>
  <c r="V72" i="82"/>
  <c r="R71" i="82"/>
  <c r="Q71" i="82"/>
  <c r="V69" i="82"/>
  <c r="R68" i="82"/>
  <c r="Q68" i="82"/>
  <c r="V66" i="82"/>
  <c r="R65" i="82"/>
  <c r="Q65" i="82"/>
  <c r="V63" i="82"/>
  <c r="R62" i="82"/>
  <c r="Q62" i="82"/>
  <c r="V60" i="82"/>
  <c r="R59" i="82"/>
  <c r="Q59" i="82"/>
  <c r="V57" i="82"/>
  <c r="R56" i="82"/>
  <c r="Q56" i="82"/>
  <c r="V54" i="82"/>
  <c r="R53" i="82"/>
  <c r="Q53" i="82"/>
  <c r="V51" i="82"/>
  <c r="R50" i="82"/>
  <c r="Q50" i="82"/>
  <c r="V48" i="82"/>
  <c r="R47" i="82"/>
  <c r="Q47" i="82"/>
  <c r="V45" i="82"/>
  <c r="R44" i="82"/>
  <c r="Q44" i="82"/>
  <c r="V42" i="82"/>
  <c r="R41" i="82"/>
  <c r="Q41" i="82"/>
  <c r="V39" i="82"/>
  <c r="R38" i="82"/>
  <c r="Q38" i="82"/>
  <c r="V36" i="82"/>
  <c r="R35" i="82"/>
  <c r="Q35" i="82"/>
  <c r="V33" i="82"/>
  <c r="R32" i="82"/>
  <c r="Q32" i="82"/>
  <c r="V30" i="82"/>
  <c r="R29" i="82"/>
  <c r="Q29" i="82"/>
  <c r="V27" i="82"/>
  <c r="Q26" i="82"/>
  <c r="V25" i="82"/>
  <c r="Q24" i="82"/>
  <c r="R20" i="82"/>
  <c r="V18" i="82"/>
  <c r="R18" i="82"/>
  <c r="Q17" i="82"/>
  <c r="V16" i="82"/>
  <c r="V15" i="82"/>
  <c r="Q14" i="82"/>
  <c r="R13" i="82"/>
  <c r="V12" i="82"/>
  <c r="C12" i="82"/>
  <c r="R11" i="82"/>
  <c r="Q11" i="82"/>
  <c r="V10" i="82"/>
  <c r="C10" i="82"/>
  <c r="V24" i="82" s="1"/>
  <c r="V9" i="82"/>
  <c r="R9" i="82"/>
  <c r="Q9" i="82"/>
  <c r="V8" i="82"/>
  <c r="C8" i="82"/>
  <c r="Q23" i="82" s="1"/>
  <c r="B8" i="82"/>
  <c r="V7" i="82"/>
  <c r="R7" i="82"/>
  <c r="V6" i="82"/>
  <c r="Q6" i="82"/>
  <c r="C6" i="82"/>
  <c r="R26" i="82" s="1"/>
  <c r="V5" i="82"/>
  <c r="R5" i="82"/>
  <c r="Q5" i="82"/>
  <c r="C5" i="82"/>
  <c r="W4" i="82"/>
  <c r="V4" i="82"/>
  <c r="Y4" i="82" s="1"/>
  <c r="R4" i="82"/>
  <c r="M4" i="82" a="1"/>
  <c r="AT3" i="82"/>
  <c r="Q3" i="82"/>
  <c r="AG3" i="82" s="1"/>
  <c r="AP3" i="82" s="1"/>
  <c r="C3" i="82"/>
  <c r="O3" i="82" s="1"/>
  <c r="AE3" i="82" s="1"/>
  <c r="AN3" i="82" s="1"/>
  <c r="S98" i="81"/>
  <c r="R98" i="81"/>
  <c r="V97" i="81"/>
  <c r="R97" i="81"/>
  <c r="R96" i="81"/>
  <c r="Q96" i="81"/>
  <c r="R95" i="81"/>
  <c r="V94" i="81"/>
  <c r="R94" i="81"/>
  <c r="R93" i="81"/>
  <c r="Q93" i="81"/>
  <c r="R92" i="81"/>
  <c r="V91" i="81"/>
  <c r="R91" i="81"/>
  <c r="R90" i="81"/>
  <c r="Q90" i="81"/>
  <c r="R89" i="81"/>
  <c r="V88" i="81"/>
  <c r="R88" i="81"/>
  <c r="R87" i="81"/>
  <c r="Q87" i="81"/>
  <c r="R86" i="81"/>
  <c r="V85" i="81"/>
  <c r="R85" i="81"/>
  <c r="R84" i="81"/>
  <c r="Q84" i="81"/>
  <c r="R83" i="81"/>
  <c r="V82" i="81"/>
  <c r="R82" i="81"/>
  <c r="R81" i="81"/>
  <c r="Q81" i="81"/>
  <c r="V80" i="81"/>
  <c r="R80" i="81"/>
  <c r="V79" i="81"/>
  <c r="R79" i="81"/>
  <c r="Q79" i="81"/>
  <c r="R78" i="81"/>
  <c r="Q78" i="81"/>
  <c r="V77" i="81"/>
  <c r="R77" i="81"/>
  <c r="V76" i="81"/>
  <c r="R76" i="81"/>
  <c r="Q76" i="81"/>
  <c r="R75" i="81"/>
  <c r="Q75" i="81"/>
  <c r="V74" i="81"/>
  <c r="R74" i="81"/>
  <c r="V73" i="81"/>
  <c r="R73" i="81"/>
  <c r="Q73" i="81"/>
  <c r="R72" i="81"/>
  <c r="Q72" i="81"/>
  <c r="V71" i="81"/>
  <c r="R71" i="81"/>
  <c r="V70" i="81"/>
  <c r="R70" i="81"/>
  <c r="Q70" i="81"/>
  <c r="R69" i="81"/>
  <c r="Q69" i="81"/>
  <c r="V68" i="81"/>
  <c r="R68" i="81"/>
  <c r="V67" i="81"/>
  <c r="R67" i="81"/>
  <c r="Q67" i="81"/>
  <c r="R66" i="81"/>
  <c r="Q66" i="81"/>
  <c r="V65" i="81"/>
  <c r="R65" i="81"/>
  <c r="V64" i="81"/>
  <c r="R64" i="81"/>
  <c r="Q64" i="81"/>
  <c r="R63" i="81"/>
  <c r="Q63" i="81"/>
  <c r="V62" i="81"/>
  <c r="R62" i="81"/>
  <c r="V61" i="81"/>
  <c r="R61" i="81"/>
  <c r="Q61" i="81"/>
  <c r="R60" i="81"/>
  <c r="Q60" i="81"/>
  <c r="V59" i="81"/>
  <c r="R59" i="81"/>
  <c r="V58" i="81"/>
  <c r="R58" i="81"/>
  <c r="Q58" i="81"/>
  <c r="R57" i="81"/>
  <c r="Q57" i="81"/>
  <c r="V56" i="81"/>
  <c r="R56" i="81"/>
  <c r="V55" i="81"/>
  <c r="R55" i="81"/>
  <c r="Q55" i="81"/>
  <c r="R54" i="81"/>
  <c r="Q54" i="81"/>
  <c r="V53" i="81"/>
  <c r="R53" i="81"/>
  <c r="V52" i="81"/>
  <c r="R52" i="81"/>
  <c r="Q52" i="81"/>
  <c r="R51" i="81"/>
  <c r="Q51" i="81"/>
  <c r="V50" i="81"/>
  <c r="R50" i="81"/>
  <c r="V49" i="81"/>
  <c r="R49" i="81"/>
  <c r="Q49" i="81"/>
  <c r="R48" i="81"/>
  <c r="Q48" i="81"/>
  <c r="V47" i="81"/>
  <c r="R47" i="81"/>
  <c r="V46" i="81"/>
  <c r="R46" i="81"/>
  <c r="Q46" i="81"/>
  <c r="R45" i="81"/>
  <c r="Q45" i="81"/>
  <c r="V44" i="81"/>
  <c r="R44" i="81"/>
  <c r="V43" i="81"/>
  <c r="R43" i="81"/>
  <c r="Q43" i="81"/>
  <c r="R42" i="81"/>
  <c r="Q42" i="81"/>
  <c r="V41" i="81"/>
  <c r="R41" i="81"/>
  <c r="V40" i="81"/>
  <c r="R40" i="81"/>
  <c r="Q40" i="81"/>
  <c r="R39" i="81"/>
  <c r="Q39" i="81"/>
  <c r="V38" i="81"/>
  <c r="R38" i="81"/>
  <c r="V37" i="81"/>
  <c r="R37" i="81"/>
  <c r="Q37" i="81"/>
  <c r="R36" i="81"/>
  <c r="Q36" i="81"/>
  <c r="V35" i="81"/>
  <c r="R35" i="81"/>
  <c r="V34" i="81"/>
  <c r="R34" i="81"/>
  <c r="Q34" i="81"/>
  <c r="R33" i="81"/>
  <c r="Q33" i="81"/>
  <c r="V32" i="81"/>
  <c r="R32" i="81"/>
  <c r="V31" i="81"/>
  <c r="R31" i="81"/>
  <c r="Q31" i="81"/>
  <c r="R30" i="81"/>
  <c r="Q30" i="81"/>
  <c r="V29" i="81"/>
  <c r="R29" i="81"/>
  <c r="V28" i="81"/>
  <c r="R28" i="81"/>
  <c r="Q28" i="81"/>
  <c r="R27" i="81"/>
  <c r="Q27" i="81"/>
  <c r="V26" i="81"/>
  <c r="R26" i="81"/>
  <c r="V25" i="81"/>
  <c r="R25" i="81"/>
  <c r="Q25" i="81"/>
  <c r="R24" i="81"/>
  <c r="Q24" i="81"/>
  <c r="V23" i="81"/>
  <c r="R23" i="81"/>
  <c r="V22" i="81"/>
  <c r="R22" i="81"/>
  <c r="Q22" i="81"/>
  <c r="R21" i="81"/>
  <c r="Q21" i="81"/>
  <c r="V20" i="81"/>
  <c r="R20" i="81"/>
  <c r="V19" i="81"/>
  <c r="R19" i="81"/>
  <c r="Q19" i="81"/>
  <c r="R18" i="81"/>
  <c r="Q18" i="81"/>
  <c r="V17" i="81"/>
  <c r="R17" i="81"/>
  <c r="V16" i="81"/>
  <c r="R16" i="81"/>
  <c r="Q16" i="81"/>
  <c r="R15" i="81"/>
  <c r="Q15" i="81"/>
  <c r="V14" i="81"/>
  <c r="R14" i="81"/>
  <c r="V13" i="81"/>
  <c r="R13" i="81"/>
  <c r="Q13" i="81"/>
  <c r="R12" i="81"/>
  <c r="Q12" i="81"/>
  <c r="C12" i="81"/>
  <c r="C3" i="81" s="1"/>
  <c r="O3" i="81" s="1"/>
  <c r="P3" i="81" s="1"/>
  <c r="AF3" i="81" s="1"/>
  <c r="AO3" i="81" s="1"/>
  <c r="R11" i="81"/>
  <c r="Q11" i="81"/>
  <c r="R10" i="81"/>
  <c r="Q10" i="81"/>
  <c r="C10" i="81"/>
  <c r="V96" i="81" s="1"/>
  <c r="V9" i="81"/>
  <c r="R9" i="81"/>
  <c r="Q9" i="81"/>
  <c r="R8" i="81"/>
  <c r="Q8" i="81"/>
  <c r="C8" i="81"/>
  <c r="Q98" i="81" s="1"/>
  <c r="B8" i="81"/>
  <c r="Q3" i="81" s="1"/>
  <c r="AG3" i="81" s="1"/>
  <c r="V7" i="81"/>
  <c r="R7" i="81"/>
  <c r="Q7" i="81"/>
  <c r="R6" i="81"/>
  <c r="Q6" i="81"/>
  <c r="V5" i="81"/>
  <c r="R5" i="81"/>
  <c r="C5" i="81"/>
  <c r="W4" i="81"/>
  <c r="Y4" i="81" s="1"/>
  <c r="V4" i="81"/>
  <c r="R4" i="81"/>
  <c r="M97" i="81"/>
  <c r="U97" i="81" s="1"/>
  <c r="M91" i="81"/>
  <c r="U91" i="81" s="1"/>
  <c r="M90" i="81"/>
  <c r="U90" i="81" s="1"/>
  <c r="M88" i="81"/>
  <c r="U88" i="81" s="1"/>
  <c r="M82" i="81"/>
  <c r="U82" i="81" s="1"/>
  <c r="M81" i="81"/>
  <c r="U81" i="81" s="1"/>
  <c r="M79" i="81"/>
  <c r="U79" i="81" s="1"/>
  <c r="M73" i="81"/>
  <c r="U73" i="81" s="1"/>
  <c r="M72" i="81"/>
  <c r="U72" i="81" s="1"/>
  <c r="M70" i="81"/>
  <c r="U70" i="81" s="1"/>
  <c r="M64" i="81"/>
  <c r="U64" i="81" s="1"/>
  <c r="M63" i="81"/>
  <c r="U63" i="81" s="1"/>
  <c r="M61" i="81"/>
  <c r="U61" i="81" s="1"/>
  <c r="M55" i="81"/>
  <c r="U55" i="81" s="1"/>
  <c r="M54" i="81"/>
  <c r="U54" i="81" s="1"/>
  <c r="M52" i="81"/>
  <c r="U52" i="81" s="1"/>
  <c r="M46" i="81"/>
  <c r="U46" i="81" s="1"/>
  <c r="M45" i="81"/>
  <c r="U45" i="81" s="1"/>
  <c r="M43" i="81"/>
  <c r="U43" i="81" s="1"/>
  <c r="M37" i="81"/>
  <c r="U37" i="81" s="1"/>
  <c r="M36" i="81"/>
  <c r="U36" i="81" s="1"/>
  <c r="M34" i="81"/>
  <c r="U34" i="81" s="1"/>
  <c r="M28" i="81"/>
  <c r="U28" i="81" s="1"/>
  <c r="M27" i="81"/>
  <c r="U27" i="81" s="1"/>
  <c r="M25" i="81"/>
  <c r="U25" i="81" s="1"/>
  <c r="M19" i="81"/>
  <c r="U19" i="81" s="1"/>
  <c r="M18" i="81"/>
  <c r="U18" i="81" s="1"/>
  <c r="M16" i="81"/>
  <c r="U16" i="81" s="1"/>
  <c r="M10" i="81"/>
  <c r="U10" i="81" s="1"/>
  <c r="M9" i="81"/>
  <c r="U9" i="81" s="1"/>
  <c r="M7" i="81"/>
  <c r="U7" i="81" s="1"/>
  <c r="M4" i="81" a="1"/>
  <c r="F98" i="81"/>
  <c r="F97" i="81"/>
  <c r="F96" i="81"/>
  <c r="F95" i="81"/>
  <c r="F94" i="81"/>
  <c r="F92" i="81"/>
  <c r="F91" i="81"/>
  <c r="F90" i="81"/>
  <c r="F89" i="81"/>
  <c r="F88" i="81"/>
  <c r="F86" i="81"/>
  <c r="F85" i="81"/>
  <c r="F84" i="81"/>
  <c r="F83" i="81"/>
  <c r="F82" i="81"/>
  <c r="F80" i="81"/>
  <c r="F79" i="81"/>
  <c r="F78" i="81"/>
  <c r="F77" i="81"/>
  <c r="F76" i="81"/>
  <c r="F74" i="81"/>
  <c r="F73" i="81"/>
  <c r="F72" i="81"/>
  <c r="F71" i="81"/>
  <c r="F70" i="81"/>
  <c r="F68" i="81"/>
  <c r="F67" i="81"/>
  <c r="F66" i="81"/>
  <c r="F65" i="81"/>
  <c r="F64" i="81"/>
  <c r="F62" i="81"/>
  <c r="F61" i="81"/>
  <c r="F60" i="81"/>
  <c r="F59" i="81"/>
  <c r="F58" i="81"/>
  <c r="F56" i="81"/>
  <c r="F55" i="81"/>
  <c r="F54" i="81"/>
  <c r="F53" i="81"/>
  <c r="F52" i="81"/>
  <c r="F50" i="81"/>
  <c r="F49" i="81"/>
  <c r="F48" i="81"/>
  <c r="F47" i="81"/>
  <c r="F46" i="81"/>
  <c r="F44" i="81"/>
  <c r="F43" i="81"/>
  <c r="F42" i="81"/>
  <c r="F41" i="81"/>
  <c r="F40" i="81"/>
  <c r="F38" i="81"/>
  <c r="F37" i="81"/>
  <c r="F36" i="81"/>
  <c r="F35" i="81"/>
  <c r="F34" i="81"/>
  <c r="F32" i="81"/>
  <c r="F31" i="81"/>
  <c r="F30" i="81"/>
  <c r="F29" i="81"/>
  <c r="F28" i="81"/>
  <c r="F26" i="81"/>
  <c r="F25" i="81"/>
  <c r="F24" i="81"/>
  <c r="F23" i="81"/>
  <c r="F22" i="81"/>
  <c r="F20" i="81"/>
  <c r="F19" i="81"/>
  <c r="F18" i="81"/>
  <c r="F17" i="81"/>
  <c r="F16" i="81"/>
  <c r="F14" i="81"/>
  <c r="F13" i="81"/>
  <c r="F12" i="81"/>
  <c r="F11" i="81"/>
  <c r="F10" i="81"/>
  <c r="F8" i="81"/>
  <c r="F7" i="81"/>
  <c r="F6" i="81"/>
  <c r="F5" i="81"/>
  <c r="F4" i="81"/>
  <c r="F4" i="81" a="1"/>
  <c r="F93" i="81" s="1"/>
  <c r="AT3" i="81"/>
  <c r="AP3" i="81"/>
  <c r="AH3" i="81"/>
  <c r="AQ3" i="81" s="1"/>
  <c r="R3" i="8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8" i="80"/>
  <c r="V62" i="80"/>
  <c r="Q61" i="80"/>
  <c r="R59" i="80"/>
  <c r="U55" i="80"/>
  <c r="V53" i="80"/>
  <c r="Q52" i="80"/>
  <c r="V50" i="80"/>
  <c r="R50" i="80"/>
  <c r="Q49" i="80"/>
  <c r="R47" i="80"/>
  <c r="V46" i="80"/>
  <c r="Q45" i="80"/>
  <c r="V44" i="80"/>
  <c r="R43" i="80"/>
  <c r="Q43" i="80"/>
  <c r="V41" i="80"/>
  <c r="R41" i="80"/>
  <c r="Q40" i="80"/>
  <c r="R38" i="80"/>
  <c r="V37" i="80"/>
  <c r="Q36" i="80"/>
  <c r="V35" i="80"/>
  <c r="Q34" i="80"/>
  <c r="R33" i="80"/>
  <c r="V32" i="80"/>
  <c r="R31" i="80"/>
  <c r="Q31" i="80"/>
  <c r="R29" i="80"/>
  <c r="V28" i="80"/>
  <c r="R27" i="80"/>
  <c r="Q27" i="80"/>
  <c r="V26" i="80"/>
  <c r="Q25" i="80"/>
  <c r="R24" i="80"/>
  <c r="V23" i="80"/>
  <c r="R22" i="80"/>
  <c r="Q22" i="80"/>
  <c r="R20" i="80"/>
  <c r="V19" i="80"/>
  <c r="U19" i="80"/>
  <c r="R18" i="80"/>
  <c r="Q18" i="80"/>
  <c r="V17" i="80"/>
  <c r="Q16" i="80"/>
  <c r="R15" i="80"/>
  <c r="V14" i="80"/>
  <c r="R13" i="80"/>
  <c r="Q13" i="80"/>
  <c r="C12" i="80"/>
  <c r="Q11" i="80"/>
  <c r="Q10" i="80"/>
  <c r="C10" i="80"/>
  <c r="V61" i="80" s="1"/>
  <c r="V9" i="80"/>
  <c r="R9" i="80"/>
  <c r="Q9" i="80"/>
  <c r="V8" i="80"/>
  <c r="C8" i="80"/>
  <c r="Q64" i="80" s="1"/>
  <c r="B8" i="80"/>
  <c r="V7" i="80"/>
  <c r="R7" i="80"/>
  <c r="Q7" i="80"/>
  <c r="V6" i="80"/>
  <c r="Q6" i="80"/>
  <c r="C6" i="80"/>
  <c r="R62" i="80" s="1"/>
  <c r="V5" i="80"/>
  <c r="R5" i="80"/>
  <c r="Q5" i="80"/>
  <c r="C5" i="80"/>
  <c r="W4" i="80"/>
  <c r="V4" i="80"/>
  <c r="Y4" i="80" s="1"/>
  <c r="R4" i="80"/>
  <c r="M67" i="80"/>
  <c r="U67" i="80" s="1"/>
  <c r="M66" i="80"/>
  <c r="U66" i="80" s="1"/>
  <c r="M65" i="80"/>
  <c r="U65" i="80" s="1"/>
  <c r="M61" i="80"/>
  <c r="U61" i="80" s="1"/>
  <c r="M60" i="80"/>
  <c r="U60" i="80" s="1"/>
  <c r="M59" i="80"/>
  <c r="U59" i="80" s="1"/>
  <c r="M55" i="80"/>
  <c r="M54" i="80"/>
  <c r="U54" i="80" s="1"/>
  <c r="M53" i="80"/>
  <c r="U53" i="80" s="1"/>
  <c r="M49" i="80"/>
  <c r="U49" i="80" s="1"/>
  <c r="M48" i="80"/>
  <c r="U48" i="80" s="1"/>
  <c r="M47" i="80"/>
  <c r="U47" i="80" s="1"/>
  <c r="M43" i="80"/>
  <c r="U43" i="80" s="1"/>
  <c r="M42" i="80"/>
  <c r="U42" i="80" s="1"/>
  <c r="M41" i="80"/>
  <c r="U41" i="80" s="1"/>
  <c r="M37" i="80"/>
  <c r="U37" i="80" s="1"/>
  <c r="M36" i="80"/>
  <c r="U36" i="80" s="1"/>
  <c r="M35" i="80"/>
  <c r="U35" i="80" s="1"/>
  <c r="M31" i="80"/>
  <c r="U31" i="80" s="1"/>
  <c r="M30" i="80"/>
  <c r="U30" i="80" s="1"/>
  <c r="M29" i="80"/>
  <c r="U29" i="80" s="1"/>
  <c r="M25" i="80"/>
  <c r="U25" i="80" s="1"/>
  <c r="M24" i="80"/>
  <c r="U24" i="80" s="1"/>
  <c r="M23" i="80"/>
  <c r="U23" i="80" s="1"/>
  <c r="M19" i="80"/>
  <c r="M18" i="80"/>
  <c r="U18" i="80" s="1"/>
  <c r="M17" i="80"/>
  <c r="U17" i="80" s="1"/>
  <c r="M13" i="80"/>
  <c r="U13" i="80" s="1"/>
  <c r="M12" i="80"/>
  <c r="U12" i="80" s="1"/>
  <c r="M11" i="80"/>
  <c r="U11" i="80" s="1"/>
  <c r="M7" i="80"/>
  <c r="U7" i="80" s="1"/>
  <c r="M6" i="80"/>
  <c r="U6" i="80" s="1"/>
  <c r="M5" i="80"/>
  <c r="U5" i="80" s="1"/>
  <c r="M4" i="80" a="1"/>
  <c r="M64" i="80" s="1"/>
  <c r="U64" i="80" s="1"/>
  <c r="AT3" i="80"/>
  <c r="R3" i="80"/>
  <c r="Q3" i="80"/>
  <c r="AG3" i="80" s="1"/>
  <c r="AP3" i="80" s="1"/>
  <c r="C3" i="80"/>
  <c r="O3" i="80" s="1"/>
  <c r="P3" i="80" s="1"/>
  <c r="AF3" i="80" s="1"/>
  <c r="A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79" i="79"/>
  <c r="R76" i="79"/>
  <c r="R73" i="79"/>
  <c r="R70" i="79"/>
  <c r="R67" i="79"/>
  <c r="R64" i="79"/>
  <c r="R61" i="79"/>
  <c r="R58" i="79"/>
  <c r="R55" i="79"/>
  <c r="R52" i="79"/>
  <c r="V51" i="79"/>
  <c r="R50" i="79"/>
  <c r="Q50" i="79"/>
  <c r="R49" i="79"/>
  <c r="V48" i="79"/>
  <c r="R47" i="79"/>
  <c r="Q47" i="79"/>
  <c r="R46" i="79"/>
  <c r="V45" i="79"/>
  <c r="R44" i="79"/>
  <c r="Q44" i="79"/>
  <c r="R43" i="79"/>
  <c r="V42" i="79"/>
  <c r="R41" i="79"/>
  <c r="Q41" i="79"/>
  <c r="R40" i="79"/>
  <c r="V39" i="79"/>
  <c r="R38" i="79"/>
  <c r="Q38" i="79"/>
  <c r="R37" i="79"/>
  <c r="V36" i="79"/>
  <c r="R35" i="79"/>
  <c r="Q35" i="79"/>
  <c r="R34" i="79"/>
  <c r="V33" i="79"/>
  <c r="R32" i="79"/>
  <c r="Q32" i="79"/>
  <c r="R31" i="79"/>
  <c r="V30" i="79"/>
  <c r="R29" i="79"/>
  <c r="Q29" i="79"/>
  <c r="R28" i="79"/>
  <c r="V27" i="79"/>
  <c r="R26" i="79"/>
  <c r="Q26" i="79"/>
  <c r="R25" i="79"/>
  <c r="V24" i="79"/>
  <c r="R23" i="79"/>
  <c r="Q23" i="79"/>
  <c r="R22" i="79"/>
  <c r="V21" i="79"/>
  <c r="R20" i="79"/>
  <c r="Q20" i="79"/>
  <c r="R19" i="79"/>
  <c r="V18" i="79"/>
  <c r="R17" i="79"/>
  <c r="Q17" i="79"/>
  <c r="R16" i="79"/>
  <c r="V15" i="79"/>
  <c r="R14" i="79"/>
  <c r="Q14" i="79"/>
  <c r="R13" i="79"/>
  <c r="V12" i="79"/>
  <c r="C12" i="79"/>
  <c r="R11" i="79"/>
  <c r="Q11" i="79"/>
  <c r="V10" i="79"/>
  <c r="C10" i="79"/>
  <c r="V77" i="79" s="1"/>
  <c r="V9" i="79"/>
  <c r="R9" i="79"/>
  <c r="Q9" i="79"/>
  <c r="V8" i="79"/>
  <c r="C8" i="79"/>
  <c r="Q79" i="79" s="1"/>
  <c r="B8" i="79"/>
  <c r="V7" i="79"/>
  <c r="R7" i="79"/>
  <c r="Q7" i="79"/>
  <c r="V6" i="79"/>
  <c r="Q6" i="79"/>
  <c r="C6" i="79"/>
  <c r="R78" i="79" s="1"/>
  <c r="V5" i="79"/>
  <c r="R5" i="79"/>
  <c r="Q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2" i="79"/>
  <c r="U72" i="79" s="1"/>
  <c r="M71" i="79"/>
  <c r="U71" i="79" s="1"/>
  <c r="M70" i="79"/>
  <c r="U70" i="79" s="1"/>
  <c r="M66" i="79"/>
  <c r="U66" i="79" s="1"/>
  <c r="M65" i="79"/>
  <c r="U65" i="79" s="1"/>
  <c r="M64" i="79"/>
  <c r="U64" i="79" s="1"/>
  <c r="M60" i="79"/>
  <c r="U60" i="79" s="1"/>
  <c r="M59" i="79"/>
  <c r="U59" i="79" s="1"/>
  <c r="M58" i="79"/>
  <c r="U58" i="79" s="1"/>
  <c r="M54" i="79"/>
  <c r="U54" i="79" s="1"/>
  <c r="M53" i="79"/>
  <c r="U53" i="79" s="1"/>
  <c r="M52" i="79"/>
  <c r="U52" i="79" s="1"/>
  <c r="M48" i="79"/>
  <c r="U48" i="79" s="1"/>
  <c r="M47" i="79"/>
  <c r="U47" i="79" s="1"/>
  <c r="M46" i="79"/>
  <c r="U46" i="79" s="1"/>
  <c r="M42" i="79"/>
  <c r="U42" i="79" s="1"/>
  <c r="M41" i="79"/>
  <c r="U41" i="79" s="1"/>
  <c r="M40" i="79"/>
  <c r="U40" i="79" s="1"/>
  <c r="M36" i="79"/>
  <c r="U36" i="79" s="1"/>
  <c r="M35" i="79"/>
  <c r="U35" i="79" s="1"/>
  <c r="M34" i="79"/>
  <c r="U34" i="79" s="1"/>
  <c r="M30" i="79"/>
  <c r="U30" i="79" s="1"/>
  <c r="M29" i="79"/>
  <c r="U29" i="79" s="1"/>
  <c r="M28" i="79"/>
  <c r="U28" i="79" s="1"/>
  <c r="M24" i="79"/>
  <c r="U24" i="79" s="1"/>
  <c r="M23" i="79"/>
  <c r="U23" i="79" s="1"/>
  <c r="M22" i="79"/>
  <c r="U22" i="79" s="1"/>
  <c r="M18" i="79"/>
  <c r="U18" i="79" s="1"/>
  <c r="M17" i="79"/>
  <c r="U17" i="79" s="1"/>
  <c r="M16" i="79"/>
  <c r="U16" i="79" s="1"/>
  <c r="M12" i="79"/>
  <c r="U12" i="79" s="1"/>
  <c r="M11" i="79"/>
  <c r="U11" i="79" s="1"/>
  <c r="M10" i="79"/>
  <c r="U10" i="79" s="1"/>
  <c r="M6" i="79"/>
  <c r="U6" i="79" s="1"/>
  <c r="M5" i="79"/>
  <c r="U5" i="79" s="1"/>
  <c r="M4" i="79"/>
  <c r="U4" i="79" s="1"/>
  <c r="X4" i="79" s="1"/>
  <c r="M4" i="79" a="1"/>
  <c r="M75" i="79" s="1"/>
  <c r="U75" i="79" s="1"/>
  <c r="AT3" i="79"/>
  <c r="AH3" i="79"/>
  <c r="AQ3" i="79" s="1"/>
  <c r="R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60" i="78"/>
  <c r="Q59" i="78"/>
  <c r="V57" i="78"/>
  <c r="Q56" i="78"/>
  <c r="V54" i="78"/>
  <c r="Q53" i="78"/>
  <c r="V51" i="78"/>
  <c r="Q50" i="78"/>
  <c r="V48" i="78"/>
  <c r="Q47" i="78"/>
  <c r="V45" i="78"/>
  <c r="Q44" i="78"/>
  <c r="V42" i="78"/>
  <c r="Q41" i="78"/>
  <c r="V39" i="78"/>
  <c r="Q38" i="78"/>
  <c r="V36" i="78"/>
  <c r="Q35" i="78"/>
  <c r="V33" i="78"/>
  <c r="Q32" i="78"/>
  <c r="V30" i="78"/>
  <c r="Q29" i="78"/>
  <c r="V27" i="78"/>
  <c r="Q26" i="78"/>
  <c r="V24" i="78"/>
  <c r="Q23" i="78"/>
  <c r="V21" i="78"/>
  <c r="Q20" i="78"/>
  <c r="V18" i="78"/>
  <c r="Q17" i="78"/>
  <c r="V15" i="78"/>
  <c r="Q14" i="78"/>
  <c r="V12" i="78"/>
  <c r="C12" i="78"/>
  <c r="R11" i="78"/>
  <c r="V10" i="78"/>
  <c r="C10" i="78"/>
  <c r="V61" i="78" s="1"/>
  <c r="V9" i="78"/>
  <c r="R9" i="78"/>
  <c r="V8" i="78"/>
  <c r="C8" i="78"/>
  <c r="Q60" i="78" s="1"/>
  <c r="B8" i="78"/>
  <c r="V6" i="78"/>
  <c r="C6" i="78"/>
  <c r="V5" i="78"/>
  <c r="R5" i="78"/>
  <c r="C5" i="78"/>
  <c r="W4" i="78"/>
  <c r="V4" i="78"/>
  <c r="Y4" i="78" s="1"/>
  <c r="R4" i="78"/>
  <c r="M87" i="78"/>
  <c r="U87" i="78" s="1"/>
  <c r="M57" i="78"/>
  <c r="U57" i="78" s="1"/>
  <c r="M51" i="78"/>
  <c r="U51" i="78" s="1"/>
  <c r="M21" i="78"/>
  <c r="U21" i="78" s="1"/>
  <c r="M15" i="78"/>
  <c r="U15" i="78" s="1"/>
  <c r="M4" i="78" a="1"/>
  <c r="M69" i="78" s="1"/>
  <c r="U69" i="78" s="1"/>
  <c r="AT3" i="78"/>
  <c r="AG3" i="78"/>
  <c r="AP3" i="78" s="1"/>
  <c r="R3" i="78"/>
  <c r="Q3" i="78"/>
  <c r="C3" i="78"/>
  <c r="O3" i="78" s="1"/>
  <c r="S98" i="77"/>
  <c r="R98" i="77"/>
  <c r="V97" i="77"/>
  <c r="R97" i="77"/>
  <c r="R96" i="77"/>
  <c r="Q96" i="77"/>
  <c r="R95" i="77"/>
  <c r="V94" i="77"/>
  <c r="R94" i="77"/>
  <c r="R93" i="77"/>
  <c r="Q93" i="77"/>
  <c r="R92" i="77"/>
  <c r="V91" i="77"/>
  <c r="R91" i="77"/>
  <c r="R90" i="77"/>
  <c r="Q90" i="77"/>
  <c r="R89" i="77"/>
  <c r="V88" i="77"/>
  <c r="R88" i="77"/>
  <c r="R87" i="77"/>
  <c r="Q87" i="77"/>
  <c r="R86" i="77"/>
  <c r="V85" i="77"/>
  <c r="R85" i="77"/>
  <c r="R84" i="77"/>
  <c r="Q84" i="77"/>
  <c r="R83" i="77"/>
  <c r="V82" i="77"/>
  <c r="R82" i="77"/>
  <c r="R81" i="77"/>
  <c r="Q81" i="77"/>
  <c r="R80" i="77"/>
  <c r="V79" i="77"/>
  <c r="R79" i="77"/>
  <c r="R78" i="77"/>
  <c r="Q78" i="77"/>
  <c r="R77" i="77"/>
  <c r="V76" i="77"/>
  <c r="R76" i="77"/>
  <c r="R75" i="77"/>
  <c r="Q75" i="77"/>
  <c r="R74" i="77"/>
  <c r="V73" i="77"/>
  <c r="R73" i="77"/>
  <c r="R72" i="77"/>
  <c r="Q72" i="77"/>
  <c r="R71" i="77"/>
  <c r="V70" i="77"/>
  <c r="R70" i="77"/>
  <c r="R69" i="77"/>
  <c r="Q69" i="77"/>
  <c r="R68" i="77"/>
  <c r="V67" i="77"/>
  <c r="R67" i="77"/>
  <c r="R66" i="77"/>
  <c r="Q66" i="77"/>
  <c r="R65" i="77"/>
  <c r="V64" i="77"/>
  <c r="R64" i="77"/>
  <c r="R63" i="77"/>
  <c r="Q63" i="77"/>
  <c r="R62" i="77"/>
  <c r="V61" i="77"/>
  <c r="R61" i="77"/>
  <c r="R60" i="77"/>
  <c r="Q60" i="77"/>
  <c r="R59" i="77"/>
  <c r="V58" i="77"/>
  <c r="R58" i="77"/>
  <c r="R57" i="77"/>
  <c r="Q57" i="77"/>
  <c r="R56" i="77"/>
  <c r="V55" i="77"/>
  <c r="R55" i="77"/>
  <c r="R54" i="77"/>
  <c r="Q54" i="77"/>
  <c r="R53" i="77"/>
  <c r="V52" i="77"/>
  <c r="R52" i="77"/>
  <c r="R51" i="77"/>
  <c r="Q51" i="77"/>
  <c r="R50" i="77"/>
  <c r="V49" i="77"/>
  <c r="R49" i="77"/>
  <c r="R48" i="77"/>
  <c r="Q48" i="77"/>
  <c r="R47" i="77"/>
  <c r="V46" i="77"/>
  <c r="R46" i="77"/>
  <c r="R45" i="77"/>
  <c r="Q45" i="77"/>
  <c r="R44" i="77"/>
  <c r="V43" i="77"/>
  <c r="R43" i="77"/>
  <c r="R42" i="77"/>
  <c r="Q42" i="77"/>
  <c r="R41" i="77"/>
  <c r="V40" i="77"/>
  <c r="R40" i="77"/>
  <c r="R39" i="77"/>
  <c r="Q39" i="77"/>
  <c r="R38" i="77"/>
  <c r="V37" i="77"/>
  <c r="R37" i="77"/>
  <c r="R36" i="77"/>
  <c r="Q36" i="77"/>
  <c r="R35" i="77"/>
  <c r="V34" i="77"/>
  <c r="R34" i="77"/>
  <c r="R33" i="77"/>
  <c r="Q33" i="77"/>
  <c r="R32" i="77"/>
  <c r="V31" i="77"/>
  <c r="R31" i="77"/>
  <c r="R30" i="77"/>
  <c r="Q30" i="77"/>
  <c r="R29" i="77"/>
  <c r="V28" i="77"/>
  <c r="R28" i="77"/>
  <c r="R27" i="77"/>
  <c r="Q27" i="77"/>
  <c r="R26" i="77"/>
  <c r="V25" i="77"/>
  <c r="R25" i="77"/>
  <c r="R24" i="77"/>
  <c r="Q24" i="77"/>
  <c r="R23" i="77"/>
  <c r="V22" i="77"/>
  <c r="R22" i="77"/>
  <c r="R21" i="77"/>
  <c r="Q21" i="77"/>
  <c r="R20" i="77"/>
  <c r="V19" i="77"/>
  <c r="R19" i="77"/>
  <c r="R18" i="77"/>
  <c r="Q18" i="77"/>
  <c r="R17" i="77"/>
  <c r="V16" i="77"/>
  <c r="R16" i="77"/>
  <c r="R15" i="77"/>
  <c r="Q15" i="77"/>
  <c r="R14" i="77"/>
  <c r="V13" i="77"/>
  <c r="R13" i="77"/>
  <c r="Q13" i="77"/>
  <c r="R12" i="77"/>
  <c r="Q12" i="77"/>
  <c r="C12" i="77"/>
  <c r="C3" i="77" s="1"/>
  <c r="O3" i="77" s="1"/>
  <c r="AE3" i="77" s="1"/>
  <c r="AN3" i="77" s="1"/>
  <c r="R11" i="77"/>
  <c r="Q11" i="77"/>
  <c r="R10" i="77"/>
  <c r="Q10" i="77"/>
  <c r="C10" i="77"/>
  <c r="V4" i="77" s="1"/>
  <c r="V9" i="77"/>
  <c r="R9" i="77"/>
  <c r="Q9" i="77"/>
  <c r="R8" i="77"/>
  <c r="Q8" i="77"/>
  <c r="C8" i="77"/>
  <c r="Q98" i="77" s="1"/>
  <c r="B8" i="77"/>
  <c r="Q3" i="77" s="1"/>
  <c r="AG3" i="77" s="1"/>
  <c r="AP3" i="77" s="1"/>
  <c r="V7" i="77"/>
  <c r="R7" i="77"/>
  <c r="Q7" i="77"/>
  <c r="R6" i="77"/>
  <c r="Q6" i="77"/>
  <c r="V5" i="77"/>
  <c r="R5" i="77"/>
  <c r="C5" i="77"/>
  <c r="W4" i="77"/>
  <c r="R4" i="77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4" i="77" a="1"/>
  <c r="M96" i="77" s="1"/>
  <c r="U96" i="77" s="1"/>
  <c r="F98" i="77"/>
  <c r="F97" i="77"/>
  <c r="F96" i="77"/>
  <c r="F95" i="77"/>
  <c r="F92" i="77"/>
  <c r="F91" i="77"/>
  <c r="F90" i="77"/>
  <c r="F89" i="77"/>
  <c r="F86" i="77"/>
  <c r="F85" i="77"/>
  <c r="F84" i="77"/>
  <c r="F83" i="77"/>
  <c r="F80" i="77"/>
  <c r="F79" i="77"/>
  <c r="F78" i="77"/>
  <c r="F77" i="77"/>
  <c r="F74" i="77"/>
  <c r="F73" i="77"/>
  <c r="F72" i="77"/>
  <c r="F71" i="77"/>
  <c r="F68" i="77"/>
  <c r="F67" i="77"/>
  <c r="F66" i="77"/>
  <c r="F65" i="77"/>
  <c r="F62" i="77"/>
  <c r="F61" i="77"/>
  <c r="F60" i="77"/>
  <c r="F59" i="77"/>
  <c r="F56" i="77"/>
  <c r="F55" i="77"/>
  <c r="F54" i="77"/>
  <c r="F53" i="77"/>
  <c r="F50" i="77"/>
  <c r="F49" i="77"/>
  <c r="F48" i="77"/>
  <c r="F47" i="77"/>
  <c r="F44" i="77"/>
  <c r="F43" i="77"/>
  <c r="F42" i="77"/>
  <c r="F41" i="77"/>
  <c r="F38" i="77"/>
  <c r="F37" i="77"/>
  <c r="F36" i="77"/>
  <c r="F35" i="77"/>
  <c r="F32" i="77"/>
  <c r="F31" i="77"/>
  <c r="F30" i="77"/>
  <c r="F29" i="77"/>
  <c r="F26" i="77"/>
  <c r="F25" i="77"/>
  <c r="F24" i="77"/>
  <c r="F23" i="77"/>
  <c r="F20" i="77"/>
  <c r="F19" i="77"/>
  <c r="F18" i="77"/>
  <c r="F17" i="77"/>
  <c r="F14" i="77"/>
  <c r="F13" i="77"/>
  <c r="F12" i="77"/>
  <c r="F11" i="77"/>
  <c r="F8" i="77"/>
  <c r="F7" i="77"/>
  <c r="F6" i="77"/>
  <c r="F5" i="77"/>
  <c r="F4" i="77" a="1"/>
  <c r="F94" i="77" s="1"/>
  <c r="AT3" i="77"/>
  <c r="R3" i="77"/>
  <c r="AH3" i="77" s="1"/>
  <c r="AQ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Q69" i="76"/>
  <c r="Q67" i="76"/>
  <c r="Q63" i="76"/>
  <c r="V62" i="76"/>
  <c r="V61" i="76"/>
  <c r="Q61" i="76"/>
  <c r="Q60" i="76"/>
  <c r="Q58" i="76"/>
  <c r="Q54" i="76"/>
  <c r="V53" i="76"/>
  <c r="V52" i="76"/>
  <c r="Q52" i="76"/>
  <c r="Q51" i="76"/>
  <c r="Q49" i="76"/>
  <c r="Q45" i="76"/>
  <c r="V44" i="76"/>
  <c r="V43" i="76"/>
  <c r="Q43" i="76"/>
  <c r="Q42" i="76"/>
  <c r="Q40" i="76"/>
  <c r="Q36" i="76"/>
  <c r="V35" i="76"/>
  <c r="V34" i="76"/>
  <c r="Q34" i="76"/>
  <c r="Q33" i="76"/>
  <c r="V31" i="76"/>
  <c r="Q30" i="76"/>
  <c r="V28" i="76"/>
  <c r="R27" i="76"/>
  <c r="V25" i="76"/>
  <c r="Q24" i="76"/>
  <c r="V23" i="76"/>
  <c r="Q22" i="76"/>
  <c r="Q21" i="76"/>
  <c r="Q19" i="76"/>
  <c r="R18" i="76"/>
  <c r="V16" i="76"/>
  <c r="Q15" i="76"/>
  <c r="V14" i="76"/>
  <c r="Q13" i="76"/>
  <c r="Q12" i="76"/>
  <c r="C12" i="76"/>
  <c r="C3" i="76" s="1"/>
  <c r="O3" i="76" s="1"/>
  <c r="AE3" i="76" s="1"/>
  <c r="Q11" i="76"/>
  <c r="Q10" i="76"/>
  <c r="C10" i="76"/>
  <c r="V64" i="76" s="1"/>
  <c r="V9" i="76"/>
  <c r="Q9" i="76"/>
  <c r="R8" i="76"/>
  <c r="C8" i="76"/>
  <c r="B8" i="76"/>
  <c r="Q3" i="76" s="1"/>
  <c r="AG3" i="76" s="1"/>
  <c r="AP3" i="76" s="1"/>
  <c r="V7" i="76"/>
  <c r="Q7" i="76"/>
  <c r="Q6" i="76"/>
  <c r="C6" i="76"/>
  <c r="Q5" i="76"/>
  <c r="C5" i="76"/>
  <c r="W4" i="76"/>
  <c r="M63" i="76"/>
  <c r="U63" i="76" s="1"/>
  <c r="M60" i="76"/>
  <c r="U60" i="76" s="1"/>
  <c r="M53" i="76"/>
  <c r="U53" i="76" s="1"/>
  <c r="M52" i="76"/>
  <c r="U52" i="76" s="1"/>
  <c r="M45" i="76"/>
  <c r="U45" i="76" s="1"/>
  <c r="M42" i="76"/>
  <c r="U42" i="76" s="1"/>
  <c r="M35" i="76"/>
  <c r="U35" i="76" s="1"/>
  <c r="M34" i="76"/>
  <c r="U34" i="76" s="1"/>
  <c r="M27" i="76"/>
  <c r="U27" i="76" s="1"/>
  <c r="M24" i="76"/>
  <c r="U24" i="76" s="1"/>
  <c r="M17" i="76"/>
  <c r="U17" i="76" s="1"/>
  <c r="M16" i="76"/>
  <c r="U16" i="76" s="1"/>
  <c r="M9" i="76"/>
  <c r="U9" i="76" s="1"/>
  <c r="M6" i="76"/>
  <c r="U6" i="76" s="1"/>
  <c r="M4" i="76" a="1"/>
  <c r="M64" i="76" s="1"/>
  <c r="U64" i="76" s="1"/>
  <c r="AT3" i="76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6" i="75"/>
  <c r="V74" i="75"/>
  <c r="V65" i="75"/>
  <c r="Q64" i="75"/>
  <c r="V63" i="75"/>
  <c r="R60" i="75"/>
  <c r="V54" i="75"/>
  <c r="Q53" i="75"/>
  <c r="V47" i="75"/>
  <c r="V44" i="75"/>
  <c r="Q43" i="75"/>
  <c r="R42" i="75"/>
  <c r="V38" i="75"/>
  <c r="V35" i="75"/>
  <c r="Q34" i="75"/>
  <c r="R33" i="75"/>
  <c r="V29" i="75"/>
  <c r="V26" i="75"/>
  <c r="Q25" i="75"/>
  <c r="R24" i="75"/>
  <c r="V20" i="75"/>
  <c r="V17" i="75"/>
  <c r="Q16" i="75"/>
  <c r="R15" i="75"/>
  <c r="C12" i="75"/>
  <c r="V11" i="75"/>
  <c r="R10" i="75"/>
  <c r="C10" i="75"/>
  <c r="V72" i="75" s="1"/>
  <c r="V9" i="75"/>
  <c r="R8" i="75"/>
  <c r="C8" i="75"/>
  <c r="B8" i="75"/>
  <c r="C6" i="75"/>
  <c r="V5" i="75"/>
  <c r="C5" i="75"/>
  <c r="W4" i="75"/>
  <c r="M69" i="75"/>
  <c r="U69" i="75" s="1"/>
  <c r="M68" i="75"/>
  <c r="U68" i="75" s="1"/>
  <c r="M51" i="75"/>
  <c r="U51" i="75" s="1"/>
  <c r="M50" i="75"/>
  <c r="U50" i="75" s="1"/>
  <c r="M33" i="75"/>
  <c r="U33" i="75" s="1"/>
  <c r="M32" i="75"/>
  <c r="U32" i="75" s="1"/>
  <c r="M15" i="75"/>
  <c r="U15" i="75" s="1"/>
  <c r="M14" i="75"/>
  <c r="U14" i="75" s="1"/>
  <c r="M4" i="75" a="1"/>
  <c r="M74" i="75" s="1"/>
  <c r="U74" i="75" s="1"/>
  <c r="AT3" i="75"/>
  <c r="Q3" i="75"/>
  <c r="AG3" i="75" s="1"/>
  <c r="AP3" i="75" s="1"/>
  <c r="C3" i="75"/>
  <c r="O3" i="75" s="1"/>
  <c r="AX97" i="74"/>
  <c r="AX96" i="74"/>
  <c r="AX95" i="74"/>
  <c r="AX94" i="74"/>
  <c r="AX93" i="74"/>
  <c r="AX92" i="74"/>
  <c r="AX91" i="74"/>
  <c r="AX90" i="74"/>
  <c r="V88" i="74"/>
  <c r="R87" i="74"/>
  <c r="Q87" i="74"/>
  <c r="V82" i="74"/>
  <c r="V79" i="74"/>
  <c r="R78" i="74"/>
  <c r="Q78" i="74"/>
  <c r="V73" i="74"/>
  <c r="V70" i="74"/>
  <c r="R69" i="74"/>
  <c r="Q69" i="74"/>
  <c r="V64" i="74"/>
  <c r="V61" i="74"/>
  <c r="R60" i="74"/>
  <c r="Q60" i="74"/>
  <c r="V55" i="74"/>
  <c r="V52" i="74"/>
  <c r="R51" i="74"/>
  <c r="Q51" i="74"/>
  <c r="V46" i="74"/>
  <c r="V43" i="74"/>
  <c r="R42" i="74"/>
  <c r="Q42" i="74"/>
  <c r="V37" i="74"/>
  <c r="V34" i="74"/>
  <c r="R33" i="74"/>
  <c r="Q33" i="74"/>
  <c r="V28" i="74"/>
  <c r="V25" i="74"/>
  <c r="R24" i="74"/>
  <c r="Q24" i="74"/>
  <c r="V19" i="74"/>
  <c r="V16" i="74"/>
  <c r="R15" i="74"/>
  <c r="Q15" i="74"/>
  <c r="C12" i="74"/>
  <c r="V11" i="74"/>
  <c r="R10" i="74"/>
  <c r="Q10" i="74"/>
  <c r="C10" i="74"/>
  <c r="V85" i="74" s="1"/>
  <c r="V9" i="74"/>
  <c r="C8" i="74"/>
  <c r="B8" i="74"/>
  <c r="Q3" i="74" s="1"/>
  <c r="AG3" i="74" s="1"/>
  <c r="AP3" i="74" s="1"/>
  <c r="V7" i="74"/>
  <c r="C6" i="74"/>
  <c r="V5" i="74"/>
  <c r="C5" i="74"/>
  <c r="W4" i="74"/>
  <c r="M89" i="74"/>
  <c r="U89" i="74" s="1"/>
  <c r="M84" i="74"/>
  <c r="U84" i="74" s="1"/>
  <c r="M83" i="74"/>
  <c r="U83" i="74" s="1"/>
  <c r="M78" i="74"/>
  <c r="U78" i="74" s="1"/>
  <c r="M77" i="74"/>
  <c r="U77" i="74" s="1"/>
  <c r="M72" i="74"/>
  <c r="U72" i="74" s="1"/>
  <c r="M71" i="74"/>
  <c r="U71" i="74" s="1"/>
  <c r="M66" i="74"/>
  <c r="U66" i="74" s="1"/>
  <c r="M65" i="74"/>
  <c r="U65" i="74" s="1"/>
  <c r="M60" i="74"/>
  <c r="U60" i="74" s="1"/>
  <c r="M59" i="74"/>
  <c r="U59" i="74" s="1"/>
  <c r="M54" i="74"/>
  <c r="U54" i="74" s="1"/>
  <c r="M53" i="74"/>
  <c r="U53" i="74" s="1"/>
  <c r="M48" i="74"/>
  <c r="U48" i="74" s="1"/>
  <c r="M47" i="74"/>
  <c r="U47" i="74" s="1"/>
  <c r="M42" i="74"/>
  <c r="U42" i="74" s="1"/>
  <c r="M41" i="74"/>
  <c r="U41" i="74" s="1"/>
  <c r="M36" i="74"/>
  <c r="U36" i="74" s="1"/>
  <c r="M35" i="74"/>
  <c r="U35" i="74" s="1"/>
  <c r="M30" i="74"/>
  <c r="U30" i="74" s="1"/>
  <c r="M29" i="74"/>
  <c r="U29" i="74" s="1"/>
  <c r="M24" i="74"/>
  <c r="U24" i="74" s="1"/>
  <c r="M23" i="74"/>
  <c r="U23" i="74" s="1"/>
  <c r="M18" i="74"/>
  <c r="U18" i="74" s="1"/>
  <c r="M17" i="74"/>
  <c r="U17" i="74" s="1"/>
  <c r="M12" i="74"/>
  <c r="U12" i="74" s="1"/>
  <c r="M11" i="74"/>
  <c r="U11" i="74" s="1"/>
  <c r="M6" i="74"/>
  <c r="U6" i="74" s="1"/>
  <c r="M5" i="74"/>
  <c r="U5" i="74" s="1"/>
  <c r="M4" i="74" a="1"/>
  <c r="M88" i="74" s="1"/>
  <c r="U88" i="74" s="1"/>
  <c r="AT3" i="74"/>
  <c r="C3" i="74"/>
  <c r="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B8" i="73"/>
  <c r="Q3" i="73" s="1"/>
  <c r="AG3" i="73" s="1"/>
  <c r="AP3" i="73" s="1"/>
  <c r="V7" i="73"/>
  <c r="R7" i="73"/>
  <c r="Q7" i="73"/>
  <c r="V6" i="73"/>
  <c r="R6" i="73"/>
  <c r="V5" i="73"/>
  <c r="R5" i="73"/>
  <c r="W4" i="73"/>
  <c r="V4" i="73"/>
  <c r="R4" i="73"/>
  <c r="M98" i="73"/>
  <c r="U98" i="73" s="1"/>
  <c r="M97" i="73"/>
  <c r="U97" i="73" s="1"/>
  <c r="M95" i="73"/>
  <c r="U95" i="73" s="1"/>
  <c r="M94" i="73"/>
  <c r="U94" i="73" s="1"/>
  <c r="M92" i="73"/>
  <c r="U92" i="73" s="1"/>
  <c r="M91" i="73"/>
  <c r="U91" i="73" s="1"/>
  <c r="M89" i="73"/>
  <c r="U89" i="73" s="1"/>
  <c r="M88" i="73"/>
  <c r="U88" i="73" s="1"/>
  <c r="M86" i="73"/>
  <c r="U86" i="73" s="1"/>
  <c r="M85" i="73"/>
  <c r="U85" i="73" s="1"/>
  <c r="M83" i="73"/>
  <c r="U83" i="73" s="1"/>
  <c r="M82" i="73"/>
  <c r="U82" i="73" s="1"/>
  <c r="M80" i="73"/>
  <c r="U80" i="73" s="1"/>
  <c r="M79" i="73"/>
  <c r="U79" i="73" s="1"/>
  <c r="M77" i="73"/>
  <c r="U77" i="73" s="1"/>
  <c r="M76" i="73"/>
  <c r="U76" i="73" s="1"/>
  <c r="M74" i="73"/>
  <c r="U74" i="73" s="1"/>
  <c r="M73" i="73"/>
  <c r="U73" i="73" s="1"/>
  <c r="M71" i="73"/>
  <c r="U71" i="73" s="1"/>
  <c r="M70" i="73"/>
  <c r="U70" i="73" s="1"/>
  <c r="M68" i="73"/>
  <c r="U68" i="73" s="1"/>
  <c r="M67" i="73"/>
  <c r="U67" i="73" s="1"/>
  <c r="M65" i="73"/>
  <c r="U65" i="73" s="1"/>
  <c r="M64" i="73"/>
  <c r="U64" i="73" s="1"/>
  <c r="M62" i="73"/>
  <c r="U62" i="73" s="1"/>
  <c r="M61" i="73"/>
  <c r="U61" i="73" s="1"/>
  <c r="M59" i="73"/>
  <c r="U59" i="73" s="1"/>
  <c r="M58" i="73"/>
  <c r="U58" i="73" s="1"/>
  <c r="M56" i="73"/>
  <c r="U56" i="73" s="1"/>
  <c r="M55" i="73"/>
  <c r="U55" i="73" s="1"/>
  <c r="M53" i="73"/>
  <c r="U53" i="73" s="1"/>
  <c r="M52" i="73"/>
  <c r="U52" i="73" s="1"/>
  <c r="M50" i="73"/>
  <c r="U50" i="73" s="1"/>
  <c r="M49" i="73"/>
  <c r="U49" i="73" s="1"/>
  <c r="M47" i="73"/>
  <c r="U47" i="73" s="1"/>
  <c r="M46" i="73"/>
  <c r="U46" i="73" s="1"/>
  <c r="M44" i="73"/>
  <c r="U44" i="73" s="1"/>
  <c r="M43" i="73"/>
  <c r="U43" i="73" s="1"/>
  <c r="M41" i="73"/>
  <c r="U41" i="73" s="1"/>
  <c r="M40" i="73"/>
  <c r="U40" i="73" s="1"/>
  <c r="M38" i="73"/>
  <c r="U38" i="73" s="1"/>
  <c r="M37" i="73"/>
  <c r="U37" i="73" s="1"/>
  <c r="M35" i="73"/>
  <c r="U35" i="73" s="1"/>
  <c r="M34" i="73"/>
  <c r="U34" i="73" s="1"/>
  <c r="M32" i="73"/>
  <c r="U32" i="73" s="1"/>
  <c r="M31" i="73"/>
  <c r="U31" i="73" s="1"/>
  <c r="M29" i="73"/>
  <c r="U29" i="73" s="1"/>
  <c r="M28" i="73"/>
  <c r="U28" i="73" s="1"/>
  <c r="M26" i="73"/>
  <c r="U26" i="73" s="1"/>
  <c r="M25" i="73"/>
  <c r="U25" i="73" s="1"/>
  <c r="M23" i="73"/>
  <c r="U23" i="73" s="1"/>
  <c r="M22" i="73"/>
  <c r="U22" i="73" s="1"/>
  <c r="M20" i="73"/>
  <c r="U20" i="73" s="1"/>
  <c r="M19" i="73"/>
  <c r="U19" i="73" s="1"/>
  <c r="M17" i="73"/>
  <c r="U17" i="73" s="1"/>
  <c r="M16" i="73"/>
  <c r="U16" i="73" s="1"/>
  <c r="M14" i="73"/>
  <c r="U14" i="73" s="1"/>
  <c r="M13" i="73"/>
  <c r="U13" i="73" s="1"/>
  <c r="M11" i="73"/>
  <c r="U11" i="73" s="1"/>
  <c r="M10" i="73"/>
  <c r="U10" i="73" s="1"/>
  <c r="M8" i="73"/>
  <c r="U8" i="73" s="1"/>
  <c r="M7" i="73"/>
  <c r="U7" i="73" s="1"/>
  <c r="M5" i="73"/>
  <c r="U5" i="73" s="1"/>
  <c r="M4" i="73"/>
  <c r="U4" i="73" s="1"/>
  <c r="X4" i="73" s="1"/>
  <c r="M4" i="73" a="1"/>
  <c r="M96" i="73" s="1"/>
  <c r="U96" i="73" s="1"/>
  <c r="F96" i="73"/>
  <c r="F95" i="73"/>
  <c r="F90" i="73"/>
  <c r="F89" i="73"/>
  <c r="F84" i="73"/>
  <c r="F83" i="73"/>
  <c r="F78" i="73"/>
  <c r="F77" i="73"/>
  <c r="F72" i="73"/>
  <c r="F71" i="73"/>
  <c r="F66" i="73"/>
  <c r="F65" i="73"/>
  <c r="F60" i="73"/>
  <c r="F59" i="73"/>
  <c r="F54" i="73"/>
  <c r="F53" i="73"/>
  <c r="F48" i="73"/>
  <c r="F47" i="73"/>
  <c r="F42" i="73"/>
  <c r="F41" i="73"/>
  <c r="F36" i="73"/>
  <c r="F35" i="73"/>
  <c r="F30" i="73"/>
  <c r="F29" i="73"/>
  <c r="F24" i="73"/>
  <c r="F23" i="73"/>
  <c r="F18" i="73"/>
  <c r="F17" i="73"/>
  <c r="F12" i="73"/>
  <c r="F11" i="73"/>
  <c r="F6" i="73"/>
  <c r="F5" i="73"/>
  <c r="F4" i="73" a="1"/>
  <c r="F94" i="73" s="1"/>
  <c r="AT3" i="73"/>
  <c r="R3" i="73"/>
  <c r="C3" i="73"/>
  <c r="O3" i="73" s="1"/>
  <c r="AE3" i="73" s="1"/>
  <c r="Q23" i="72"/>
  <c r="Q22" i="72"/>
  <c r="V21" i="72"/>
  <c r="Q21" i="72"/>
  <c r="Q20" i="72"/>
  <c r="Q19" i="72"/>
  <c r="V18" i="72"/>
  <c r="Q18" i="72"/>
  <c r="Q17" i="72"/>
  <c r="Q16" i="72"/>
  <c r="V15" i="72"/>
  <c r="Q15" i="72"/>
  <c r="Q14" i="72"/>
  <c r="V13" i="72"/>
  <c r="R13" i="72"/>
  <c r="Q13" i="72"/>
  <c r="V12" i="72"/>
  <c r="Q12" i="72"/>
  <c r="C12" i="72"/>
  <c r="C3" i="72" s="1"/>
  <c r="V11" i="72"/>
  <c r="Q11" i="72"/>
  <c r="Q10" i="72"/>
  <c r="C10" i="72"/>
  <c r="V22" i="72" s="1"/>
  <c r="V9" i="72"/>
  <c r="V8" i="72"/>
  <c r="Q8" i="72"/>
  <c r="C8" i="72"/>
  <c r="Q9" i="72" s="1"/>
  <c r="B8" i="72"/>
  <c r="V7" i="72"/>
  <c r="R7" i="72"/>
  <c r="Q7" i="72"/>
  <c r="V6" i="72"/>
  <c r="Q6" i="72"/>
  <c r="C6" i="72"/>
  <c r="R22" i="72" s="1"/>
  <c r="V5" i="72"/>
  <c r="Q5" i="72"/>
  <c r="C5" i="72"/>
  <c r="B5" i="72"/>
  <c r="W4" i="72"/>
  <c r="V4" i="72"/>
  <c r="Y4" i="72" s="1"/>
  <c r="M20" i="72"/>
  <c r="U20" i="72" s="1"/>
  <c r="M15" i="72"/>
  <c r="U15" i="72" s="1"/>
  <c r="M14" i="72"/>
  <c r="U14" i="72" s="1"/>
  <c r="M9" i="72"/>
  <c r="U9" i="72" s="1"/>
  <c r="M4" i="72" a="1"/>
  <c r="AT3" i="72"/>
  <c r="R3" i="72"/>
  <c r="AH3" i="72" s="1"/>
  <c r="AQ3" i="72" s="1"/>
  <c r="Q3" i="72"/>
  <c r="AG3" i="72" s="1"/>
  <c r="AP3" i="72" s="1"/>
  <c r="V23" i="71"/>
  <c r="V22" i="71"/>
  <c r="V20" i="71"/>
  <c r="V19" i="71"/>
  <c r="R19" i="71"/>
  <c r="V17" i="71"/>
  <c r="V16" i="71"/>
  <c r="R16" i="71"/>
  <c r="V14" i="71"/>
  <c r="V13" i="71"/>
  <c r="R13" i="71"/>
  <c r="C12" i="71"/>
  <c r="C3" i="71" s="1"/>
  <c r="V11" i="71"/>
  <c r="V10" i="71"/>
  <c r="C10" i="71"/>
  <c r="V21" i="71" s="1"/>
  <c r="V9" i="71"/>
  <c r="V8" i="71"/>
  <c r="C8" i="71"/>
  <c r="B8" i="71"/>
  <c r="Q3" i="71" s="1"/>
  <c r="AG3" i="71" s="1"/>
  <c r="AP3" i="71" s="1"/>
  <c r="V7" i="71"/>
  <c r="R7" i="71"/>
  <c r="C6" i="71"/>
  <c r="R8" i="71" s="1"/>
  <c r="V5" i="71"/>
  <c r="C5" i="71"/>
  <c r="B5" i="71"/>
  <c r="W4" i="71"/>
  <c r="V4" i="71"/>
  <c r="Y4" i="71" s="1"/>
  <c r="R4" i="71"/>
  <c r="M19" i="71"/>
  <c r="U19" i="71" s="1"/>
  <c r="M18" i="71"/>
  <c r="U18" i="71" s="1"/>
  <c r="M16" i="71"/>
  <c r="U16" i="71" s="1"/>
  <c r="M15" i="71"/>
  <c r="U15" i="71" s="1"/>
  <c r="M10" i="71"/>
  <c r="U10" i="71" s="1"/>
  <c r="M9" i="71"/>
  <c r="U9" i="71" s="1"/>
  <c r="M7" i="71"/>
  <c r="U7" i="71" s="1"/>
  <c r="M6" i="71"/>
  <c r="U6" i="71" s="1"/>
  <c r="M4" i="71" a="1"/>
  <c r="AT3" i="71"/>
  <c r="R3" i="71"/>
  <c r="AH3" i="71" s="1"/>
  <c r="AQ3" i="71" s="1"/>
  <c r="V23" i="70"/>
  <c r="R23" i="70"/>
  <c r="R21" i="70"/>
  <c r="Q21" i="70"/>
  <c r="R20" i="70"/>
  <c r="R18" i="70"/>
  <c r="R17" i="70"/>
  <c r="Q16" i="70"/>
  <c r="R15" i="70"/>
  <c r="V14" i="70"/>
  <c r="R14" i="70"/>
  <c r="R12" i="70"/>
  <c r="Q12" i="70"/>
  <c r="C12" i="70"/>
  <c r="R11" i="70"/>
  <c r="R10" i="70"/>
  <c r="C10" i="70"/>
  <c r="R9" i="70"/>
  <c r="Q9" i="70"/>
  <c r="Q8" i="70"/>
  <c r="C8" i="70"/>
  <c r="B8" i="70"/>
  <c r="Q3" i="70" s="1"/>
  <c r="AG3" i="70" s="1"/>
  <c r="AP3" i="70" s="1"/>
  <c r="Q7" i="70"/>
  <c r="R6" i="70"/>
  <c r="Q6" i="70"/>
  <c r="C6" i="70"/>
  <c r="R22" i="70" s="1"/>
  <c r="R5" i="70"/>
  <c r="Q5" i="70"/>
  <c r="C5" i="70"/>
  <c r="B5" i="70"/>
  <c r="W4" i="70"/>
  <c r="R4" i="70"/>
  <c r="M23" i="70"/>
  <c r="U23" i="70" s="1"/>
  <c r="M22" i="70"/>
  <c r="U22" i="70" s="1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AH4" i="70" s="1"/>
  <c r="M4" i="70" a="1"/>
  <c r="M21" i="70" s="1"/>
  <c r="U21" i="70" s="1"/>
  <c r="G21" i="70"/>
  <c r="G12" i="70"/>
  <c r="G4" i="70" a="1"/>
  <c r="F20" i="70"/>
  <c r="F18" i="70"/>
  <c r="F17" i="70"/>
  <c r="F15" i="70"/>
  <c r="F11" i="70"/>
  <c r="F9" i="70"/>
  <c r="F8" i="70"/>
  <c r="F6" i="70"/>
  <c r="F4" i="70" a="1"/>
  <c r="AT3" i="70"/>
  <c r="R3" i="70"/>
  <c r="C3" i="70"/>
  <c r="O17" i="70" s="1"/>
  <c r="P17" i="70" s="1"/>
  <c r="R23" i="69"/>
  <c r="Q23" i="69"/>
  <c r="V22" i="69"/>
  <c r="R22" i="69"/>
  <c r="Q22" i="69"/>
  <c r="V21" i="69"/>
  <c r="R21" i="69"/>
  <c r="R20" i="69"/>
  <c r="Q20" i="69"/>
  <c r="R19" i="69"/>
  <c r="Q19" i="69"/>
  <c r="V18" i="69"/>
  <c r="R18" i="69"/>
  <c r="R17" i="69"/>
  <c r="Q17" i="69"/>
  <c r="V16" i="69"/>
  <c r="R16" i="69"/>
  <c r="Q16" i="69"/>
  <c r="V15" i="69"/>
  <c r="R15" i="69"/>
  <c r="R14" i="69"/>
  <c r="Q14" i="69"/>
  <c r="R13" i="69"/>
  <c r="Q13" i="69"/>
  <c r="V12" i="69"/>
  <c r="R12" i="69"/>
  <c r="C12" i="69"/>
  <c r="V11" i="69"/>
  <c r="R11" i="69"/>
  <c r="Q11" i="69"/>
  <c r="R10" i="69"/>
  <c r="Q10" i="69"/>
  <c r="C10" i="69"/>
  <c r="V9" i="69"/>
  <c r="R9" i="69"/>
  <c r="V8" i="69"/>
  <c r="R8" i="69"/>
  <c r="Q8" i="69"/>
  <c r="C8" i="69"/>
  <c r="Q21" i="69" s="1"/>
  <c r="B8" i="69"/>
  <c r="V7" i="69"/>
  <c r="R7" i="69"/>
  <c r="Q7" i="69"/>
  <c r="V6" i="69"/>
  <c r="R6" i="69"/>
  <c r="R5" i="69"/>
  <c r="Q5" i="69"/>
  <c r="C5" i="69"/>
  <c r="B5" i="69"/>
  <c r="W4" i="69"/>
  <c r="R4" i="69"/>
  <c r="M23" i="69"/>
  <c r="U23" i="69" s="1"/>
  <c r="M22" i="69"/>
  <c r="U22" i="69" s="1"/>
  <c r="M20" i="69"/>
  <c r="U20" i="69" s="1"/>
  <c r="M19" i="69"/>
  <c r="U19" i="69" s="1"/>
  <c r="M18" i="69"/>
  <c r="U18" i="69" s="1"/>
  <c r="M17" i="69"/>
  <c r="U17" i="69" s="1"/>
  <c r="M16" i="69"/>
  <c r="U16" i="69" s="1"/>
  <c r="M14" i="69"/>
  <c r="U14" i="69" s="1"/>
  <c r="M13" i="69"/>
  <c r="U13" i="69" s="1"/>
  <c r="M12" i="69"/>
  <c r="U12" i="69" s="1"/>
  <c r="M11" i="69"/>
  <c r="U11" i="69" s="1"/>
  <c r="M10" i="69"/>
  <c r="U10" i="69" s="1"/>
  <c r="M8" i="69"/>
  <c r="U8" i="69" s="1"/>
  <c r="M7" i="69"/>
  <c r="U7" i="69" s="1"/>
  <c r="M6" i="69"/>
  <c r="U6" i="69" s="1"/>
  <c r="M5" i="69"/>
  <c r="U5" i="69" s="1"/>
  <c r="M4" i="69"/>
  <c r="U4" i="69" s="1"/>
  <c r="X4" i="69" s="1"/>
  <c r="AH4" i="69" s="1"/>
  <c r="M4" i="69" a="1"/>
  <c r="M21" i="69" s="1"/>
  <c r="U21" i="69" s="1"/>
  <c r="G4" i="69" a="1"/>
  <c r="F20" i="69"/>
  <c r="F18" i="69"/>
  <c r="F17" i="69"/>
  <c r="F15" i="69"/>
  <c r="F11" i="69"/>
  <c r="F9" i="69"/>
  <c r="F8" i="69"/>
  <c r="F6" i="69"/>
  <c r="F4" i="69" a="1"/>
  <c r="AT3" i="69"/>
  <c r="AG3" i="69"/>
  <c r="AP3" i="69" s="1"/>
  <c r="R3" i="69"/>
  <c r="Q3" i="69"/>
  <c r="C3" i="69"/>
  <c r="O22" i="69" s="1"/>
  <c r="P22" i="69" s="1"/>
  <c r="Q23" i="68"/>
  <c r="V22" i="68"/>
  <c r="R22" i="68"/>
  <c r="Q22" i="68"/>
  <c r="R21" i="68"/>
  <c r="Q20" i="68"/>
  <c r="V19" i="68"/>
  <c r="Q19" i="68"/>
  <c r="V18" i="68"/>
  <c r="R18" i="68"/>
  <c r="Q17" i="68"/>
  <c r="R16" i="68"/>
  <c r="Q16" i="68"/>
  <c r="V15" i="68"/>
  <c r="Q14" i="68"/>
  <c r="V13" i="68"/>
  <c r="R13" i="68"/>
  <c r="Q13" i="68"/>
  <c r="R12" i="68"/>
  <c r="C12" i="68"/>
  <c r="C3" i="68" s="1"/>
  <c r="R11" i="68"/>
  <c r="Q11" i="68"/>
  <c r="Q10" i="68"/>
  <c r="C10" i="68"/>
  <c r="V9" i="68"/>
  <c r="V8" i="68"/>
  <c r="Q8" i="68"/>
  <c r="C8" i="68"/>
  <c r="Q21" i="68" s="1"/>
  <c r="B8" i="68"/>
  <c r="V7" i="68"/>
  <c r="Q7" i="68"/>
  <c r="V6" i="68"/>
  <c r="Q6" i="68"/>
  <c r="C6" i="68"/>
  <c r="R15" i="68" s="1"/>
  <c r="V5" i="68"/>
  <c r="R5" i="68"/>
  <c r="Q5" i="68"/>
  <c r="C5" i="68"/>
  <c r="B5" i="68"/>
  <c r="Y4" i="68"/>
  <c r="W4" i="68"/>
  <c r="V4" i="68"/>
  <c r="R4" i="68"/>
  <c r="M20" i="68"/>
  <c r="U20" i="68" s="1"/>
  <c r="M11" i="68"/>
  <c r="U11" i="68" s="1"/>
  <c r="M4" i="68" a="1"/>
  <c r="AT3" i="68"/>
  <c r="AH3" i="68"/>
  <c r="AQ3" i="68" s="1"/>
  <c r="R3" i="68"/>
  <c r="Q3" i="68"/>
  <c r="AG3" i="68" s="1"/>
  <c r="AP3" i="68" s="1"/>
  <c r="V23" i="67"/>
  <c r="R23" i="67"/>
  <c r="V22" i="67"/>
  <c r="R22" i="67"/>
  <c r="Q21" i="67"/>
  <c r="V20" i="67"/>
  <c r="Q20" i="67"/>
  <c r="V19" i="67"/>
  <c r="Q18" i="67"/>
  <c r="V17" i="67"/>
  <c r="R17" i="67"/>
  <c r="Q17" i="67"/>
  <c r="V16" i="67"/>
  <c r="R16" i="67"/>
  <c r="V14" i="67"/>
  <c r="R14" i="67"/>
  <c r="V13" i="67"/>
  <c r="R13" i="67"/>
  <c r="Q12" i="67"/>
  <c r="C12" i="67"/>
  <c r="C3" i="67" s="1"/>
  <c r="O20" i="67" s="1"/>
  <c r="P20" i="67" s="1"/>
  <c r="V11" i="67"/>
  <c r="R11" i="67"/>
  <c r="V10" i="67"/>
  <c r="Q10" i="67"/>
  <c r="C10" i="67"/>
  <c r="V21" i="67" s="1"/>
  <c r="V9" i="67"/>
  <c r="Q9" i="67"/>
  <c r="V8" i="67"/>
  <c r="R8" i="67"/>
  <c r="C8" i="67"/>
  <c r="B8" i="67"/>
  <c r="Q3" i="67" s="1"/>
  <c r="AG3" i="67" s="1"/>
  <c r="AP3" i="67" s="1"/>
  <c r="V7" i="67"/>
  <c r="R7" i="67"/>
  <c r="V6" i="67"/>
  <c r="Q6" i="67"/>
  <c r="C6" i="67"/>
  <c r="V5" i="67"/>
  <c r="R5" i="67"/>
  <c r="C5" i="67"/>
  <c r="B5" i="67"/>
  <c r="W4" i="67"/>
  <c r="V4" i="67"/>
  <c r="Y4" i="67" s="1"/>
  <c r="R4" i="67"/>
  <c r="M19" i="67"/>
  <c r="U19" i="67" s="1"/>
  <c r="M18" i="67"/>
  <c r="U18" i="67" s="1"/>
  <c r="M10" i="67"/>
  <c r="U10" i="67" s="1"/>
  <c r="M9" i="67"/>
  <c r="U9" i="67" s="1"/>
  <c r="M4" i="67" a="1"/>
  <c r="AT3" i="67"/>
  <c r="AQ3" i="67"/>
  <c r="AH3" i="67"/>
  <c r="R3" i="67"/>
  <c r="R23" i="66"/>
  <c r="R21" i="66"/>
  <c r="R20" i="66"/>
  <c r="R18" i="66"/>
  <c r="R17" i="66"/>
  <c r="R15" i="66"/>
  <c r="Q15" i="66"/>
  <c r="R14" i="66"/>
  <c r="R12" i="66"/>
  <c r="C12" i="66"/>
  <c r="R10" i="66"/>
  <c r="C10" i="66"/>
  <c r="R9" i="66"/>
  <c r="Q8" i="66"/>
  <c r="C8" i="66"/>
  <c r="B8" i="66"/>
  <c r="R6" i="66"/>
  <c r="Q6" i="66"/>
  <c r="C6" i="66"/>
  <c r="R11" i="66" s="1"/>
  <c r="R5" i="66"/>
  <c r="C5" i="66"/>
  <c r="B5" i="66"/>
  <c r="W4" i="66"/>
  <c r="R4" i="66"/>
  <c r="M23" i="66"/>
  <c r="U23" i="66" s="1"/>
  <c r="M22" i="66"/>
  <c r="U22" i="66" s="1"/>
  <c r="M20" i="66"/>
  <c r="U20" i="66" s="1"/>
  <c r="M19" i="66"/>
  <c r="U19" i="66" s="1"/>
  <c r="M17" i="66"/>
  <c r="U17" i="66" s="1"/>
  <c r="M16" i="66"/>
  <c r="U16" i="66" s="1"/>
  <c r="M14" i="66"/>
  <c r="U14" i="66" s="1"/>
  <c r="M13" i="66"/>
  <c r="U13" i="66" s="1"/>
  <c r="M11" i="66"/>
  <c r="U11" i="66" s="1"/>
  <c r="M10" i="66"/>
  <c r="U10" i="66" s="1"/>
  <c r="M8" i="66"/>
  <c r="U8" i="66" s="1"/>
  <c r="M7" i="66"/>
  <c r="U7" i="66" s="1"/>
  <c r="M5" i="66"/>
  <c r="U5" i="66" s="1"/>
  <c r="M4" i="66"/>
  <c r="U4" i="66" s="1"/>
  <c r="X4" i="66" s="1"/>
  <c r="AH4" i="66" s="1"/>
  <c r="M4" i="66" a="1"/>
  <c r="M18" i="66" s="1"/>
  <c r="U18" i="66" s="1"/>
  <c r="G20" i="66"/>
  <c r="G18" i="66"/>
  <c r="G11" i="66"/>
  <c r="G9" i="66"/>
  <c r="G4" i="66" a="1"/>
  <c r="F21" i="66"/>
  <c r="F4" i="66" a="1"/>
  <c r="AT3" i="66"/>
  <c r="AG3" i="66"/>
  <c r="AP3" i="66" s="1"/>
  <c r="R3" i="66"/>
  <c r="Q3" i="66"/>
  <c r="C3" i="66"/>
  <c r="O14" i="66" s="1"/>
  <c r="P14" i="66" s="1"/>
  <c r="V23" i="65"/>
  <c r="R23" i="65"/>
  <c r="Q23" i="65"/>
  <c r="V22" i="65"/>
  <c r="R22" i="65"/>
  <c r="Q22" i="65"/>
  <c r="V21" i="65"/>
  <c r="R21" i="65"/>
  <c r="R20" i="65"/>
  <c r="Q20" i="65"/>
  <c r="R19" i="65"/>
  <c r="Q19" i="65"/>
  <c r="V18" i="65"/>
  <c r="R18" i="65"/>
  <c r="Q18" i="65"/>
  <c r="V17" i="65"/>
  <c r="R17" i="65"/>
  <c r="R16" i="65"/>
  <c r="Q16" i="65"/>
  <c r="V15" i="65"/>
  <c r="R15" i="65"/>
  <c r="Q15" i="65"/>
  <c r="V14" i="65"/>
  <c r="R14" i="65"/>
  <c r="R13" i="65"/>
  <c r="Q13" i="65"/>
  <c r="V12" i="65"/>
  <c r="R12" i="65"/>
  <c r="Q12" i="65"/>
  <c r="C12" i="65"/>
  <c r="C3" i="65" s="1"/>
  <c r="O12" i="65" s="1"/>
  <c r="P12" i="65" s="1"/>
  <c r="V11" i="65"/>
  <c r="R11" i="65"/>
  <c r="Q11" i="65"/>
  <c r="V10" i="65"/>
  <c r="R10" i="65"/>
  <c r="C10" i="65"/>
  <c r="V19" i="65" s="1"/>
  <c r="V9" i="65"/>
  <c r="R9" i="65"/>
  <c r="R8" i="65"/>
  <c r="Q8" i="65"/>
  <c r="C8" i="65"/>
  <c r="Q21" i="65" s="1"/>
  <c r="B8" i="65"/>
  <c r="R7" i="65"/>
  <c r="Q7" i="65"/>
  <c r="V6" i="65"/>
  <c r="R6" i="65"/>
  <c r="Q6" i="65"/>
  <c r="O6" i="65"/>
  <c r="P6" i="65" s="1"/>
  <c r="V5" i="65"/>
  <c r="R5" i="65"/>
  <c r="Q5" i="65"/>
  <c r="C5" i="65"/>
  <c r="B5" i="65"/>
  <c r="W4" i="65"/>
  <c r="V4" i="65"/>
  <c r="Y4" i="65" s="1"/>
  <c r="R4" i="65"/>
  <c r="M20" i="65"/>
  <c r="U20" i="65" s="1"/>
  <c r="M19" i="65"/>
  <c r="U19" i="65" s="1"/>
  <c r="M14" i="65"/>
  <c r="U14" i="65" s="1"/>
  <c r="M13" i="65"/>
  <c r="U13" i="65" s="1"/>
  <c r="M8" i="65"/>
  <c r="U8" i="65" s="1"/>
  <c r="M7" i="65"/>
  <c r="U7" i="65" s="1"/>
  <c r="M4" i="65" a="1"/>
  <c r="M18" i="65" s="1"/>
  <c r="U18" i="65" s="1"/>
  <c r="G20" i="65"/>
  <c r="G14" i="65"/>
  <c r="G8" i="65"/>
  <c r="G4" i="65" a="1"/>
  <c r="G19" i="65" s="1"/>
  <c r="F23" i="65"/>
  <c r="F20" i="65"/>
  <c r="F19" i="65"/>
  <c r="F18" i="65"/>
  <c r="F17" i="65"/>
  <c r="F14" i="65"/>
  <c r="F13" i="65"/>
  <c r="F12" i="65"/>
  <c r="F11" i="65"/>
  <c r="F8" i="65"/>
  <c r="F7" i="65"/>
  <c r="F6" i="65"/>
  <c r="F5" i="65"/>
  <c r="F4" i="65" a="1"/>
  <c r="F22" i="65" s="1"/>
  <c r="AT3" i="65"/>
  <c r="R3" i="65"/>
  <c r="Q3" i="65"/>
  <c r="AG3" i="65" s="1"/>
  <c r="AP3" i="65" s="1"/>
  <c r="V23" i="64"/>
  <c r="Q22" i="64"/>
  <c r="V21" i="64"/>
  <c r="Q21" i="64"/>
  <c r="V20" i="64"/>
  <c r="Q19" i="64"/>
  <c r="V18" i="64"/>
  <c r="Q18" i="64"/>
  <c r="V17" i="64"/>
  <c r="Q16" i="64"/>
  <c r="V15" i="64"/>
  <c r="Q15" i="64"/>
  <c r="V14" i="64"/>
  <c r="Q13" i="64"/>
  <c r="V12" i="64"/>
  <c r="Q12" i="64"/>
  <c r="C12" i="64"/>
  <c r="C3" i="64" s="1"/>
  <c r="O21" i="64" s="1"/>
  <c r="P21" i="64" s="1"/>
  <c r="V11" i="64"/>
  <c r="Q11" i="64"/>
  <c r="V10" i="64"/>
  <c r="C10" i="64"/>
  <c r="V22" i="64" s="1"/>
  <c r="V9" i="64"/>
  <c r="R9" i="64"/>
  <c r="Q8" i="64"/>
  <c r="C8" i="64"/>
  <c r="Q9" i="64" s="1"/>
  <c r="B8" i="64"/>
  <c r="Q7" i="64"/>
  <c r="V6" i="64"/>
  <c r="Q6" i="64"/>
  <c r="C6" i="64"/>
  <c r="R23" i="64" s="1"/>
  <c r="V5" i="64"/>
  <c r="Q5" i="64"/>
  <c r="C5" i="64"/>
  <c r="B5" i="64"/>
  <c r="W4" i="64"/>
  <c r="V4" i="64"/>
  <c r="Y4" i="64" s="1"/>
  <c r="M20" i="64"/>
  <c r="U20" i="64" s="1"/>
  <c r="M14" i="64"/>
  <c r="U14" i="64" s="1"/>
  <c r="M8" i="64"/>
  <c r="U8" i="64" s="1"/>
  <c r="M4" i="64" a="1"/>
  <c r="M19" i="64" s="1"/>
  <c r="U19" i="64" s="1"/>
  <c r="AT3" i="64"/>
  <c r="R3" i="64"/>
  <c r="Q3" i="64"/>
  <c r="AG3" i="64" s="1"/>
  <c r="AP3" i="64" s="1"/>
  <c r="V23" i="63"/>
  <c r="Q23" i="63"/>
  <c r="R22" i="63"/>
  <c r="Q21" i="63"/>
  <c r="V20" i="63"/>
  <c r="Q20" i="63"/>
  <c r="R19" i="63"/>
  <c r="Q18" i="63"/>
  <c r="V17" i="63"/>
  <c r="Q17" i="63"/>
  <c r="Q15" i="63"/>
  <c r="V14" i="63"/>
  <c r="Q14" i="63"/>
  <c r="R13" i="63"/>
  <c r="Q12" i="63"/>
  <c r="C12" i="63"/>
  <c r="C3" i="63" s="1"/>
  <c r="V11" i="63"/>
  <c r="Q11" i="63"/>
  <c r="V10" i="63"/>
  <c r="Q10" i="63"/>
  <c r="C10" i="63"/>
  <c r="V21" i="63" s="1"/>
  <c r="V9" i="63"/>
  <c r="R8" i="63"/>
  <c r="C8" i="63"/>
  <c r="Q22" i="63" s="1"/>
  <c r="B8" i="63"/>
  <c r="Q3" i="63" s="1"/>
  <c r="AG3" i="63" s="1"/>
  <c r="AP3" i="63" s="1"/>
  <c r="R7" i="63"/>
  <c r="Q7" i="63"/>
  <c r="Q6" i="63"/>
  <c r="C6" i="63"/>
  <c r="V5" i="63"/>
  <c r="Q5" i="63"/>
  <c r="C5" i="63"/>
  <c r="B5" i="63"/>
  <c r="W4" i="63"/>
  <c r="V4" i="63"/>
  <c r="Y4" i="63" s="1"/>
  <c r="M9" i="63"/>
  <c r="U9" i="63" s="1"/>
  <c r="M4" i="63" a="1"/>
  <c r="AT3" i="63"/>
  <c r="R3" i="63"/>
  <c r="V23" i="62"/>
  <c r="Q23" i="62"/>
  <c r="R21" i="62"/>
  <c r="Q21" i="62"/>
  <c r="V20" i="62"/>
  <c r="Q20" i="62"/>
  <c r="R18" i="62"/>
  <c r="Q18" i="62"/>
  <c r="V17" i="62"/>
  <c r="R17" i="62"/>
  <c r="Q17" i="62"/>
  <c r="R15" i="62"/>
  <c r="Q15" i="62"/>
  <c r="V14" i="62"/>
  <c r="R14" i="62"/>
  <c r="Q14" i="62"/>
  <c r="R12" i="62"/>
  <c r="Q12" i="62"/>
  <c r="C12" i="62"/>
  <c r="R11" i="62"/>
  <c r="Q11" i="62"/>
  <c r="V10" i="62"/>
  <c r="R10" i="62"/>
  <c r="Q10" i="62"/>
  <c r="C10" i="62"/>
  <c r="V11" i="62" s="1"/>
  <c r="V9" i="62"/>
  <c r="C8" i="62"/>
  <c r="Q22" i="62" s="1"/>
  <c r="B8" i="62"/>
  <c r="Q3" i="62" s="1"/>
  <c r="AG3" i="62" s="1"/>
  <c r="AP3" i="62" s="1"/>
  <c r="R6" i="62"/>
  <c r="Q6" i="62"/>
  <c r="C6" i="62"/>
  <c r="R22" i="62" s="1"/>
  <c r="R5" i="62"/>
  <c r="Q5" i="62"/>
  <c r="C5" i="62"/>
  <c r="B5" i="62"/>
  <c r="W4" i="62"/>
  <c r="R4" i="62"/>
  <c r="M23" i="62"/>
  <c r="U23" i="62" s="1"/>
  <c r="M22" i="62"/>
  <c r="U22" i="62" s="1"/>
  <c r="M19" i="62"/>
  <c r="U19" i="62" s="1"/>
  <c r="M18" i="62"/>
  <c r="U18" i="62" s="1"/>
  <c r="M17" i="62"/>
  <c r="U17" i="62" s="1"/>
  <c r="M16" i="62"/>
  <c r="U16" i="62" s="1"/>
  <c r="M13" i="62"/>
  <c r="U13" i="62" s="1"/>
  <c r="M12" i="62"/>
  <c r="U12" i="62" s="1"/>
  <c r="M11" i="62"/>
  <c r="U11" i="62" s="1"/>
  <c r="M10" i="62"/>
  <c r="U10" i="62" s="1"/>
  <c r="M7" i="62"/>
  <c r="U7" i="62" s="1"/>
  <c r="M6" i="62"/>
  <c r="U6" i="62" s="1"/>
  <c r="M5" i="62"/>
  <c r="U5" i="62" s="1"/>
  <c r="M4" i="62"/>
  <c r="U4" i="62" s="1"/>
  <c r="X4" i="62" s="1"/>
  <c r="AH4" i="62" s="1"/>
  <c r="M4" i="62" a="1"/>
  <c r="M21" i="62" s="1"/>
  <c r="U21" i="62" s="1"/>
  <c r="G23" i="62"/>
  <c r="G22" i="62"/>
  <c r="G20" i="62"/>
  <c r="G19" i="62"/>
  <c r="G18" i="62"/>
  <c r="G17" i="62"/>
  <c r="G16" i="62"/>
  <c r="G14" i="62"/>
  <c r="G13" i="62"/>
  <c r="G12" i="62"/>
  <c r="G11" i="62"/>
  <c r="G10" i="62"/>
  <c r="G8" i="62"/>
  <c r="G7" i="62"/>
  <c r="G6" i="62"/>
  <c r="G5" i="62"/>
  <c r="G4" i="62"/>
  <c r="G4" i="62" a="1"/>
  <c r="G21" i="62" s="1"/>
  <c r="F20" i="62"/>
  <c r="F14" i="62"/>
  <c r="F8" i="62"/>
  <c r="F4" i="62" a="1"/>
  <c r="F19" i="62" s="1"/>
  <c r="AT3" i="62"/>
  <c r="R3" i="62"/>
  <c r="C3" i="62"/>
  <c r="O11" i="62" s="1"/>
  <c r="P11" i="62" s="1"/>
  <c r="R23" i="61"/>
  <c r="Q23" i="61"/>
  <c r="R22" i="61"/>
  <c r="R21" i="61"/>
  <c r="R20" i="61"/>
  <c r="Q20" i="61"/>
  <c r="R19" i="61"/>
  <c r="R18" i="61"/>
  <c r="R17" i="61"/>
  <c r="Q17" i="61"/>
  <c r="R16" i="61"/>
  <c r="R15" i="61"/>
  <c r="R14" i="61"/>
  <c r="Q14" i="61"/>
  <c r="R13" i="61"/>
  <c r="R12" i="61"/>
  <c r="C12" i="61"/>
  <c r="R11" i="61"/>
  <c r="Q11" i="61"/>
  <c r="R10" i="61"/>
  <c r="Q10" i="61"/>
  <c r="C10" i="61"/>
  <c r="V9" i="61"/>
  <c r="R9" i="61"/>
  <c r="R8" i="61"/>
  <c r="C8" i="61"/>
  <c r="Q21" i="61" s="1"/>
  <c r="B8" i="61"/>
  <c r="Q3" i="61" s="1"/>
  <c r="AG3" i="61" s="1"/>
  <c r="AP3" i="61" s="1"/>
  <c r="R7" i="61"/>
  <c r="R6" i="61"/>
  <c r="R5" i="61"/>
  <c r="Q5" i="61"/>
  <c r="C5" i="61"/>
  <c r="B5" i="61"/>
  <c r="W4" i="61"/>
  <c r="R4" i="61"/>
  <c r="M23" i="61"/>
  <c r="U23" i="61" s="1"/>
  <c r="M22" i="61"/>
  <c r="U22" i="61" s="1"/>
  <c r="M19" i="61"/>
  <c r="U19" i="61" s="1"/>
  <c r="M18" i="61"/>
  <c r="U18" i="61" s="1"/>
  <c r="M17" i="61"/>
  <c r="U17" i="61" s="1"/>
  <c r="M16" i="61"/>
  <c r="U16" i="61" s="1"/>
  <c r="M13" i="61"/>
  <c r="U13" i="61" s="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23" i="61"/>
  <c r="G20" i="61"/>
  <c r="G19" i="61"/>
  <c r="G18" i="61"/>
  <c r="G17" i="61"/>
  <c r="G14" i="61"/>
  <c r="G13" i="61"/>
  <c r="G12" i="61"/>
  <c r="G11" i="61"/>
  <c r="G8" i="61"/>
  <c r="G7" i="61"/>
  <c r="G6" i="61"/>
  <c r="G5" i="61"/>
  <c r="G4" i="61"/>
  <c r="G4" i="61" a="1"/>
  <c r="G22" i="61" s="1"/>
  <c r="F20" i="61"/>
  <c r="F14" i="61"/>
  <c r="F8" i="61"/>
  <c r="F4" i="61" a="1"/>
  <c r="F19" i="61" s="1"/>
  <c r="AT3" i="61"/>
  <c r="R3" i="61"/>
  <c r="C3" i="61"/>
  <c r="O23" i="61" s="1"/>
  <c r="R23" i="60"/>
  <c r="Q23" i="60"/>
  <c r="R21" i="60"/>
  <c r="R20" i="60"/>
  <c r="Q20" i="60"/>
  <c r="R18" i="60"/>
  <c r="R17" i="60"/>
  <c r="Q17" i="60"/>
  <c r="R15" i="60"/>
  <c r="R14" i="60"/>
  <c r="Q14" i="60"/>
  <c r="U13" i="60"/>
  <c r="R12" i="60"/>
  <c r="C12" i="60"/>
  <c r="R11" i="60"/>
  <c r="Q11" i="60"/>
  <c r="R10" i="60"/>
  <c r="Q10" i="60"/>
  <c r="C10" i="60"/>
  <c r="C8" i="60"/>
  <c r="Q21" i="60" s="1"/>
  <c r="B8" i="60"/>
  <c r="Q3" i="60" s="1"/>
  <c r="AG3" i="60" s="1"/>
  <c r="AP3" i="60" s="1"/>
  <c r="R6" i="60"/>
  <c r="C6" i="60"/>
  <c r="R22" i="60" s="1"/>
  <c r="R5" i="60"/>
  <c r="Q5" i="60"/>
  <c r="C5" i="60"/>
  <c r="B5" i="60"/>
  <c r="W4" i="60"/>
  <c r="R4" i="60"/>
  <c r="M23" i="60"/>
  <c r="U23" i="60" s="1"/>
  <c r="M19" i="60"/>
  <c r="U19" i="60" s="1"/>
  <c r="M18" i="60"/>
  <c r="U18" i="60" s="1"/>
  <c r="M17" i="60"/>
  <c r="U17" i="60" s="1"/>
  <c r="M13" i="60"/>
  <c r="M12" i="60"/>
  <c r="U12" i="60" s="1"/>
  <c r="M11" i="60"/>
  <c r="U11" i="60" s="1"/>
  <c r="M7" i="60"/>
  <c r="U7" i="60" s="1"/>
  <c r="M6" i="60"/>
  <c r="U6" i="60" s="1"/>
  <c r="M5" i="60"/>
  <c r="U5" i="60" s="1"/>
  <c r="M4" i="60" a="1"/>
  <c r="M22" i="60" s="1"/>
  <c r="U22" i="60" s="1"/>
  <c r="AT3" i="60"/>
  <c r="R3" i="60"/>
  <c r="C3" i="60"/>
  <c r="R23" i="59"/>
  <c r="Q23" i="59"/>
  <c r="V22" i="59"/>
  <c r="V21" i="59"/>
  <c r="R20" i="59"/>
  <c r="Q20" i="59"/>
  <c r="V19" i="59"/>
  <c r="V18" i="59"/>
  <c r="R17" i="59"/>
  <c r="Q17" i="59"/>
  <c r="V16" i="59"/>
  <c r="V15" i="59"/>
  <c r="R14" i="59"/>
  <c r="Q14" i="59"/>
  <c r="V13" i="59"/>
  <c r="V12" i="59"/>
  <c r="C12" i="59"/>
  <c r="R11" i="59"/>
  <c r="R10" i="59"/>
  <c r="Q10" i="59"/>
  <c r="C10" i="59"/>
  <c r="V23" i="59" s="1"/>
  <c r="V9" i="59"/>
  <c r="R9" i="59"/>
  <c r="V8" i="59"/>
  <c r="C8" i="59"/>
  <c r="Q11" i="59" s="1"/>
  <c r="B8" i="59"/>
  <c r="Q3" i="59" s="1"/>
  <c r="AG3" i="59" s="1"/>
  <c r="AP3" i="59" s="1"/>
  <c r="V7" i="59"/>
  <c r="V6" i="59"/>
  <c r="C6" i="59"/>
  <c r="R21" i="59" s="1"/>
  <c r="V5" i="59"/>
  <c r="R5" i="59"/>
  <c r="C5" i="59"/>
  <c r="B5" i="59"/>
  <c r="Y4" i="59"/>
  <c r="W4" i="59"/>
  <c r="V4" i="59"/>
  <c r="R4" i="59"/>
  <c r="M20" i="59"/>
  <c r="U20" i="59" s="1"/>
  <c r="M19" i="59"/>
  <c r="U19" i="59" s="1"/>
  <c r="M18" i="59"/>
  <c r="U18" i="59" s="1"/>
  <c r="M14" i="59"/>
  <c r="U14" i="59" s="1"/>
  <c r="M13" i="59"/>
  <c r="U13" i="59" s="1"/>
  <c r="M12" i="59"/>
  <c r="U12" i="59" s="1"/>
  <c r="M8" i="59"/>
  <c r="U8" i="59" s="1"/>
  <c r="M7" i="59"/>
  <c r="U7" i="59" s="1"/>
  <c r="M6" i="59"/>
  <c r="U6" i="59" s="1"/>
  <c r="M4" i="59" a="1"/>
  <c r="M23" i="59" s="1"/>
  <c r="U23" i="59" s="1"/>
  <c r="AT3" i="59"/>
  <c r="R3" i="59"/>
  <c r="C3" i="59"/>
  <c r="O9" i="59" s="1"/>
  <c r="P9" i="59" s="1"/>
  <c r="R23" i="58"/>
  <c r="V21" i="58"/>
  <c r="R20" i="58"/>
  <c r="V18" i="58"/>
  <c r="R17" i="58"/>
  <c r="V15" i="58"/>
  <c r="R14" i="58"/>
  <c r="V12" i="58"/>
  <c r="C12" i="58"/>
  <c r="C3" i="58" s="1"/>
  <c r="V11" i="58"/>
  <c r="R10" i="58"/>
  <c r="C10" i="58"/>
  <c r="V22" i="58" s="1"/>
  <c r="V9" i="58"/>
  <c r="R9" i="58"/>
  <c r="Q9" i="58"/>
  <c r="V8" i="58"/>
  <c r="C8" i="58"/>
  <c r="B8" i="58"/>
  <c r="V7" i="58"/>
  <c r="V6" i="58"/>
  <c r="C6" i="58"/>
  <c r="R11" i="58" s="1"/>
  <c r="V5" i="58"/>
  <c r="C5" i="58"/>
  <c r="B5" i="58"/>
  <c r="W4" i="58"/>
  <c r="V4" i="58"/>
  <c r="Y4" i="58" s="1"/>
  <c r="M20" i="58"/>
  <c r="U20" i="58" s="1"/>
  <c r="M19" i="58"/>
  <c r="U19" i="58" s="1"/>
  <c r="M14" i="58"/>
  <c r="U14" i="58" s="1"/>
  <c r="M13" i="58"/>
  <c r="U13" i="58" s="1"/>
  <c r="M8" i="58"/>
  <c r="U8" i="58" s="1"/>
  <c r="M7" i="58"/>
  <c r="U7" i="58" s="1"/>
  <c r="M4" i="58" a="1"/>
  <c r="M18" i="58" s="1"/>
  <c r="U18" i="58" s="1"/>
  <c r="G20" i="58"/>
  <c r="G14" i="58"/>
  <c r="G8" i="58"/>
  <c r="G4" i="58" a="1"/>
  <c r="G19" i="58" s="1"/>
  <c r="F23" i="58"/>
  <c r="F19" i="58"/>
  <c r="F18" i="58"/>
  <c r="F17" i="58"/>
  <c r="F13" i="58"/>
  <c r="F12" i="58"/>
  <c r="F11" i="58"/>
  <c r="F7" i="58"/>
  <c r="F6" i="58"/>
  <c r="F5" i="58"/>
  <c r="F4" i="58" a="1"/>
  <c r="F22" i="58" s="1"/>
  <c r="AT3" i="58"/>
  <c r="R3" i="58"/>
  <c r="Q3" i="58"/>
  <c r="AG3" i="58" s="1"/>
  <c r="AP3" i="58" s="1"/>
  <c r="V23" i="57"/>
  <c r="R23" i="57"/>
  <c r="R22" i="57"/>
  <c r="Q22" i="57"/>
  <c r="V21" i="57"/>
  <c r="R21" i="57"/>
  <c r="Q21" i="57"/>
  <c r="V20" i="57"/>
  <c r="R20" i="57"/>
  <c r="R19" i="57"/>
  <c r="Q19" i="57"/>
  <c r="V18" i="57"/>
  <c r="R18" i="57"/>
  <c r="Q18" i="57"/>
  <c r="V17" i="57"/>
  <c r="R17" i="57"/>
  <c r="R16" i="57"/>
  <c r="Q16" i="57"/>
  <c r="V15" i="57"/>
  <c r="R15" i="57"/>
  <c r="Q15" i="57"/>
  <c r="V14" i="57"/>
  <c r="R14" i="57"/>
  <c r="R13" i="57"/>
  <c r="Q13" i="57"/>
  <c r="V12" i="57"/>
  <c r="R12" i="57"/>
  <c r="Q12" i="57"/>
  <c r="C12" i="57"/>
  <c r="C3" i="57" s="1"/>
  <c r="O15" i="57" s="1"/>
  <c r="P15" i="57" s="1"/>
  <c r="V11" i="57"/>
  <c r="R11" i="57"/>
  <c r="V10" i="57"/>
  <c r="R10" i="57"/>
  <c r="C10" i="57"/>
  <c r="V22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Q6" i="57"/>
  <c r="V5" i="57"/>
  <c r="R5" i="57"/>
  <c r="Q5" i="57"/>
  <c r="C5" i="57"/>
  <c r="B5" i="57"/>
  <c r="W4" i="57"/>
  <c r="V4" i="57"/>
  <c r="Y4" i="57" s="1"/>
  <c r="R4" i="57"/>
  <c r="M20" i="57"/>
  <c r="U20" i="57" s="1"/>
  <c r="M19" i="57"/>
  <c r="U19" i="57" s="1"/>
  <c r="M14" i="57"/>
  <c r="U14" i="57" s="1"/>
  <c r="M13" i="57"/>
  <c r="U13" i="57" s="1"/>
  <c r="M8" i="57"/>
  <c r="U8" i="57" s="1"/>
  <c r="M7" i="57"/>
  <c r="U7" i="57" s="1"/>
  <c r="M4" i="57" a="1"/>
  <c r="M18" i="57" s="1"/>
  <c r="U18" i="57" s="1"/>
  <c r="G20" i="57"/>
  <c r="G14" i="57"/>
  <c r="G8" i="57"/>
  <c r="G4" i="57" a="1"/>
  <c r="G19" i="57" s="1"/>
  <c r="F23" i="57"/>
  <c r="F19" i="57"/>
  <c r="F18" i="57"/>
  <c r="F17" i="57"/>
  <c r="F13" i="57"/>
  <c r="F12" i="57"/>
  <c r="F11" i="57"/>
  <c r="F7" i="57"/>
  <c r="F6" i="57"/>
  <c r="F5" i="57"/>
  <c r="F4" i="57" a="1"/>
  <c r="F22" i="57" s="1"/>
  <c r="AT3" i="57"/>
  <c r="R3" i="57"/>
  <c r="V23" i="56"/>
  <c r="Q22" i="56"/>
  <c r="V21" i="56"/>
  <c r="Q21" i="56"/>
  <c r="V20" i="56"/>
  <c r="Q19" i="56"/>
  <c r="V18" i="56"/>
  <c r="Q18" i="56"/>
  <c r="V17" i="56"/>
  <c r="Q16" i="56"/>
  <c r="V15" i="56"/>
  <c r="Q15" i="56"/>
  <c r="V14" i="56"/>
  <c r="Q13" i="56"/>
  <c r="V12" i="56"/>
  <c r="Q12" i="56"/>
  <c r="C12" i="56"/>
  <c r="C3" i="56" s="1"/>
  <c r="O18" i="56" s="1"/>
  <c r="V11" i="56"/>
  <c r="V10" i="56"/>
  <c r="C10" i="56"/>
  <c r="V22" i="56" s="1"/>
  <c r="V9" i="56"/>
  <c r="V8" i="56"/>
  <c r="Q8" i="56"/>
  <c r="C8" i="56"/>
  <c r="Q9" i="56" s="1"/>
  <c r="B8" i="56"/>
  <c r="V7" i="56"/>
  <c r="Q7" i="56"/>
  <c r="V6" i="56"/>
  <c r="Q6" i="56"/>
  <c r="C6" i="56"/>
  <c r="V5" i="56"/>
  <c r="Q5" i="56"/>
  <c r="C5" i="56"/>
  <c r="B5" i="56"/>
  <c r="W4" i="56"/>
  <c r="V4" i="56"/>
  <c r="M4" i="56" a="1"/>
  <c r="AT3" i="56"/>
  <c r="Q3" i="56"/>
  <c r="AG3" i="56" s="1"/>
  <c r="AP3" i="56" s="1"/>
  <c r="R21" i="55"/>
  <c r="Q21" i="55"/>
  <c r="R19" i="55"/>
  <c r="Q18" i="55"/>
  <c r="R15" i="55"/>
  <c r="Q15" i="55"/>
  <c r="R13" i="55"/>
  <c r="Q12" i="55"/>
  <c r="C12" i="55"/>
  <c r="Q11" i="55"/>
  <c r="C10" i="55"/>
  <c r="V9" i="55"/>
  <c r="C8" i="55"/>
  <c r="Q22" i="55" s="1"/>
  <c r="B8" i="55"/>
  <c r="Q7" i="55"/>
  <c r="Q6" i="55"/>
  <c r="C6" i="55"/>
  <c r="R18" i="55" s="1"/>
  <c r="Q5" i="55"/>
  <c r="C5" i="55"/>
  <c r="B5" i="55"/>
  <c r="W4" i="55"/>
  <c r="M21" i="55"/>
  <c r="U21" i="55" s="1"/>
  <c r="M17" i="55"/>
  <c r="U17" i="55" s="1"/>
  <c r="M9" i="55"/>
  <c r="U9" i="55" s="1"/>
  <c r="M5" i="55"/>
  <c r="U5" i="55" s="1"/>
  <c r="M4" i="55" a="1"/>
  <c r="M23" i="55" s="1"/>
  <c r="U23" i="55" s="1"/>
  <c r="AT3" i="55"/>
  <c r="AP3" i="55"/>
  <c r="AH3" i="55"/>
  <c r="AQ3" i="55" s="1"/>
  <c r="R3" i="55"/>
  <c r="Q3" i="55"/>
  <c r="AG3" i="55" s="1"/>
  <c r="C3" i="55"/>
  <c r="O11" i="55" s="1"/>
  <c r="P11" i="55" s="1"/>
  <c r="Q23" i="54"/>
  <c r="V22" i="54"/>
  <c r="R21" i="54"/>
  <c r="Q21" i="54"/>
  <c r="Q20" i="54"/>
  <c r="V19" i="54"/>
  <c r="R18" i="54"/>
  <c r="Q18" i="54"/>
  <c r="Q17" i="54"/>
  <c r="V16" i="54"/>
  <c r="R15" i="54"/>
  <c r="Q15" i="54"/>
  <c r="Q14" i="54"/>
  <c r="V13" i="54"/>
  <c r="R12" i="54"/>
  <c r="Q12" i="54"/>
  <c r="C12" i="54"/>
  <c r="R11" i="54"/>
  <c r="Q11" i="54"/>
  <c r="V10" i="54"/>
  <c r="Q10" i="54"/>
  <c r="C10" i="54"/>
  <c r="V9" i="54"/>
  <c r="V8" i="54"/>
  <c r="C8" i="54"/>
  <c r="Q22" i="54" s="1"/>
  <c r="B8" i="54"/>
  <c r="Q3" i="54" s="1"/>
  <c r="AG3" i="54" s="1"/>
  <c r="AP3" i="54" s="1"/>
  <c r="V7" i="54"/>
  <c r="R6" i="54"/>
  <c r="Q6" i="54"/>
  <c r="C6" i="54"/>
  <c r="R22" i="54" s="1"/>
  <c r="R5" i="54"/>
  <c r="Q5" i="54"/>
  <c r="C5" i="54"/>
  <c r="B5" i="54"/>
  <c r="W4" i="54"/>
  <c r="R4" i="54"/>
  <c r="M23" i="54"/>
  <c r="U23" i="54" s="1"/>
  <c r="M22" i="54"/>
  <c r="U22" i="54" s="1"/>
  <c r="M18" i="54"/>
  <c r="U18" i="54" s="1"/>
  <c r="M17" i="54"/>
  <c r="U17" i="54" s="1"/>
  <c r="M16" i="54"/>
  <c r="U16" i="54" s="1"/>
  <c r="M12" i="54"/>
  <c r="U12" i="54" s="1"/>
  <c r="M11" i="54"/>
  <c r="U11" i="54" s="1"/>
  <c r="M10" i="54"/>
  <c r="U10" i="54" s="1"/>
  <c r="M6" i="54"/>
  <c r="U6" i="54" s="1"/>
  <c r="M5" i="54"/>
  <c r="U5" i="54" s="1"/>
  <c r="M4" i="54"/>
  <c r="U4" i="54" s="1"/>
  <c r="X4" i="54" s="1"/>
  <c r="M4" i="54" a="1"/>
  <c r="M21" i="54" s="1"/>
  <c r="U21" i="54" s="1"/>
  <c r="G23" i="54"/>
  <c r="G22" i="54"/>
  <c r="G19" i="54"/>
  <c r="G18" i="54"/>
  <c r="G17" i="54"/>
  <c r="G16" i="54"/>
  <c r="G13" i="54"/>
  <c r="G12" i="54"/>
  <c r="G11" i="54"/>
  <c r="G10" i="54"/>
  <c r="G7" i="54"/>
  <c r="G6" i="54"/>
  <c r="G5" i="54"/>
  <c r="G4" i="54"/>
  <c r="G4" i="54" a="1"/>
  <c r="G21" i="54" s="1"/>
  <c r="F22" i="54"/>
  <c r="F20" i="54"/>
  <c r="F16" i="54"/>
  <c r="F14" i="54"/>
  <c r="F10" i="54"/>
  <c r="F8" i="54"/>
  <c r="F4" i="54"/>
  <c r="F4" i="54" a="1"/>
  <c r="AT3" i="54"/>
  <c r="R3" i="54"/>
  <c r="C3" i="54"/>
  <c r="O16" i="54" s="1"/>
  <c r="P16" i="54" s="1"/>
  <c r="R23" i="53"/>
  <c r="Q23" i="53"/>
  <c r="R22" i="53"/>
  <c r="R21" i="53"/>
  <c r="R20" i="53"/>
  <c r="R19" i="53"/>
  <c r="R18" i="53"/>
  <c r="R17" i="53"/>
  <c r="V16" i="53"/>
  <c r="R16" i="53"/>
  <c r="R15" i="53"/>
  <c r="R14" i="53"/>
  <c r="Q14" i="53"/>
  <c r="R13" i="53"/>
  <c r="R12" i="53"/>
  <c r="C12" i="53"/>
  <c r="R11" i="53"/>
  <c r="Q11" i="53"/>
  <c r="R10" i="53"/>
  <c r="Q10" i="53"/>
  <c r="C10" i="53"/>
  <c r="V7" i="53" s="1"/>
  <c r="V9" i="53"/>
  <c r="R9" i="53"/>
  <c r="Q9" i="53"/>
  <c r="V8" i="53"/>
  <c r="R8" i="53"/>
  <c r="C8" i="53"/>
  <c r="Q20" i="53" s="1"/>
  <c r="B8" i="53"/>
  <c r="Q3" i="53" s="1"/>
  <c r="AG3" i="53" s="1"/>
  <c r="AP3" i="53" s="1"/>
  <c r="R7" i="53"/>
  <c r="R6" i="53"/>
  <c r="R5" i="53"/>
  <c r="Q5" i="53"/>
  <c r="C5" i="53"/>
  <c r="B5" i="53"/>
  <c r="W4" i="53"/>
  <c r="R4" i="53"/>
  <c r="M23" i="53"/>
  <c r="U23" i="53" s="1"/>
  <c r="M22" i="53"/>
  <c r="U22" i="53" s="1"/>
  <c r="M18" i="53"/>
  <c r="U18" i="53" s="1"/>
  <c r="M17" i="53"/>
  <c r="U17" i="53" s="1"/>
  <c r="M16" i="53"/>
  <c r="U16" i="53" s="1"/>
  <c r="M12" i="53"/>
  <c r="U12" i="53" s="1"/>
  <c r="M11" i="53"/>
  <c r="U11" i="53" s="1"/>
  <c r="M10" i="53"/>
  <c r="U10" i="53" s="1"/>
  <c r="M6" i="53"/>
  <c r="U6" i="53" s="1"/>
  <c r="M5" i="53"/>
  <c r="U5" i="53" s="1"/>
  <c r="M4" i="53"/>
  <c r="U4" i="53" s="1"/>
  <c r="X4" i="53" s="1"/>
  <c r="M4" i="53" a="1"/>
  <c r="M21" i="53" s="1"/>
  <c r="U21" i="53" s="1"/>
  <c r="G23" i="53"/>
  <c r="G19" i="53"/>
  <c r="G18" i="53"/>
  <c r="G17" i="53"/>
  <c r="G13" i="53"/>
  <c r="G12" i="53"/>
  <c r="G11" i="53"/>
  <c r="G7" i="53"/>
  <c r="G6" i="53"/>
  <c r="G5" i="53"/>
  <c r="G4" i="53" a="1"/>
  <c r="G22" i="53" s="1"/>
  <c r="F4" i="53" a="1"/>
  <c r="AT3" i="53"/>
  <c r="R3" i="53"/>
  <c r="C3" i="53"/>
  <c r="O7" i="53" s="1"/>
  <c r="P7" i="53" s="1"/>
  <c r="R23" i="52"/>
  <c r="R21" i="52"/>
  <c r="R20" i="52"/>
  <c r="V18" i="52"/>
  <c r="R18" i="52"/>
  <c r="R17" i="52"/>
  <c r="V15" i="52"/>
  <c r="R15" i="52"/>
  <c r="R14" i="52"/>
  <c r="V12" i="52"/>
  <c r="R12" i="52"/>
  <c r="C12" i="52"/>
  <c r="R10" i="52"/>
  <c r="C10" i="52"/>
  <c r="V17" i="52" s="1"/>
  <c r="V9" i="52"/>
  <c r="R9" i="52"/>
  <c r="C8" i="52"/>
  <c r="B8" i="52"/>
  <c r="Q3" i="52" s="1"/>
  <c r="AG3" i="52" s="1"/>
  <c r="AP3" i="52" s="1"/>
  <c r="V6" i="52"/>
  <c r="R6" i="52"/>
  <c r="C6" i="52"/>
  <c r="C5" i="52"/>
  <c r="B5" i="52"/>
  <c r="W4" i="52"/>
  <c r="M23" i="52"/>
  <c r="U23" i="52" s="1"/>
  <c r="M22" i="52"/>
  <c r="U22" i="52" s="1"/>
  <c r="M20" i="52"/>
  <c r="U20" i="52" s="1"/>
  <c r="M19" i="52"/>
  <c r="U19" i="52" s="1"/>
  <c r="M17" i="52"/>
  <c r="U17" i="52" s="1"/>
  <c r="M16" i="52"/>
  <c r="U16" i="52" s="1"/>
  <c r="M14" i="52"/>
  <c r="U14" i="52" s="1"/>
  <c r="M13" i="52"/>
  <c r="U13" i="52" s="1"/>
  <c r="M11" i="52"/>
  <c r="U11" i="52" s="1"/>
  <c r="M10" i="52"/>
  <c r="U10" i="52" s="1"/>
  <c r="M8" i="52"/>
  <c r="U8" i="52" s="1"/>
  <c r="M7" i="52"/>
  <c r="U7" i="52" s="1"/>
  <c r="M5" i="52"/>
  <c r="U5" i="52" s="1"/>
  <c r="M4" i="52"/>
  <c r="U4" i="52" s="1"/>
  <c r="X4" i="52" s="1"/>
  <c r="M4" i="52" a="1"/>
  <c r="M18" i="52" s="1"/>
  <c r="U18" i="52" s="1"/>
  <c r="AT3" i="52"/>
  <c r="R3" i="52"/>
  <c r="C3" i="52"/>
  <c r="O17" i="52" s="1"/>
  <c r="P17" i="52" s="1"/>
  <c r="Q23" i="51"/>
  <c r="Q22" i="51"/>
  <c r="V21" i="51"/>
  <c r="Q21" i="51"/>
  <c r="Q20" i="51"/>
  <c r="Q19" i="51"/>
  <c r="V18" i="51"/>
  <c r="Q18" i="51"/>
  <c r="Q17" i="51"/>
  <c r="Q16" i="51"/>
  <c r="V15" i="51"/>
  <c r="Q15" i="51"/>
  <c r="Q14" i="51"/>
  <c r="Q13" i="51"/>
  <c r="V12" i="51"/>
  <c r="Q12" i="51"/>
  <c r="C12" i="51"/>
  <c r="C3" i="51" s="1"/>
  <c r="O21" i="51" s="1"/>
  <c r="P21" i="51" s="1"/>
  <c r="V11" i="51"/>
  <c r="Q11" i="51"/>
  <c r="Q10" i="51"/>
  <c r="C10" i="51"/>
  <c r="V22" i="51" s="1"/>
  <c r="V9" i="51"/>
  <c r="R9" i="51"/>
  <c r="V8" i="51"/>
  <c r="Q8" i="51"/>
  <c r="C8" i="51"/>
  <c r="Q9" i="51" s="1"/>
  <c r="B8" i="51"/>
  <c r="Q3" i="51" s="1"/>
  <c r="AG3" i="51" s="1"/>
  <c r="AP3" i="51" s="1"/>
  <c r="V7" i="51"/>
  <c r="Q7" i="51"/>
  <c r="V6" i="51"/>
  <c r="Q6" i="51"/>
  <c r="C6" i="51"/>
  <c r="R3" i="51" s="1"/>
  <c r="V5" i="51"/>
  <c r="Q5" i="51"/>
  <c r="C5" i="51"/>
  <c r="B5" i="51"/>
  <c r="W4" i="51"/>
  <c r="V4" i="51"/>
  <c r="Y4" i="51" s="1"/>
  <c r="M4" i="51" a="1"/>
  <c r="AT3" i="51"/>
  <c r="V23" i="50"/>
  <c r="V22" i="50"/>
  <c r="Q21" i="50"/>
  <c r="V20" i="50"/>
  <c r="V19" i="50"/>
  <c r="Q18" i="50"/>
  <c r="V17" i="50"/>
  <c r="V16" i="50"/>
  <c r="R16" i="50"/>
  <c r="Q15" i="50"/>
  <c r="V14" i="50"/>
  <c r="V13" i="50"/>
  <c r="R13" i="50"/>
  <c r="Q12" i="50"/>
  <c r="C12" i="50"/>
  <c r="C3" i="50" s="1"/>
  <c r="O17" i="50" s="1"/>
  <c r="V11" i="50"/>
  <c r="V10" i="50"/>
  <c r="C10" i="50"/>
  <c r="V21" i="50" s="1"/>
  <c r="V9" i="50"/>
  <c r="V8" i="50"/>
  <c r="R8" i="50"/>
  <c r="C8" i="50"/>
  <c r="Q22" i="50" s="1"/>
  <c r="B8" i="50"/>
  <c r="Q3" i="50" s="1"/>
  <c r="AG3" i="50" s="1"/>
  <c r="AP3" i="50" s="1"/>
  <c r="V7" i="50"/>
  <c r="Q6" i="50"/>
  <c r="C6" i="50"/>
  <c r="V5" i="50"/>
  <c r="O5" i="50"/>
  <c r="P5" i="50" s="1"/>
  <c r="C5" i="50"/>
  <c r="B5" i="50"/>
  <c r="W4" i="50"/>
  <c r="V4" i="50"/>
  <c r="M4" i="50" a="1"/>
  <c r="M22" i="50" s="1"/>
  <c r="U22" i="50" s="1"/>
  <c r="AT3" i="50"/>
  <c r="R3" i="50"/>
  <c r="AH3" i="50" s="1"/>
  <c r="AQ3" i="50" s="1"/>
  <c r="AC23" i="49"/>
  <c r="V23" i="49"/>
  <c r="R23" i="49"/>
  <c r="Q23" i="49"/>
  <c r="V22" i="49"/>
  <c r="R22" i="49"/>
  <c r="Q22" i="49"/>
  <c r="V21" i="49"/>
  <c r="R21" i="49"/>
  <c r="Q21" i="49"/>
  <c r="V20" i="49"/>
  <c r="R20" i="49"/>
  <c r="Q20" i="49"/>
  <c r="V19" i="49"/>
  <c r="R19" i="49"/>
  <c r="Q19" i="49"/>
  <c r="V18" i="49"/>
  <c r="R18" i="49"/>
  <c r="Q18" i="49"/>
  <c r="V17" i="49"/>
  <c r="R17" i="49"/>
  <c r="Q17" i="49"/>
  <c r="V16" i="49"/>
  <c r="R16" i="49"/>
  <c r="Q16" i="49"/>
  <c r="V15" i="49"/>
  <c r="R15" i="49"/>
  <c r="Q15" i="49"/>
  <c r="V14" i="49"/>
  <c r="R14" i="49"/>
  <c r="Q14" i="49"/>
  <c r="V13" i="49"/>
  <c r="R13" i="49"/>
  <c r="Q13" i="49"/>
  <c r="V12" i="49"/>
  <c r="R12" i="49"/>
  <c r="Q12" i="49"/>
  <c r="V11" i="49"/>
  <c r="R11" i="49"/>
  <c r="Q11" i="49"/>
  <c r="V10" i="49"/>
  <c r="R10" i="49"/>
  <c r="Q10" i="49"/>
  <c r="V9" i="49"/>
  <c r="R9" i="49"/>
  <c r="C9" i="49"/>
  <c r="V8" i="49"/>
  <c r="R8" i="49"/>
  <c r="Q8" i="49"/>
  <c r="C8" i="49"/>
  <c r="Q9" i="49" s="1"/>
  <c r="B8" i="49"/>
  <c r="Q3" i="49" s="1"/>
  <c r="AG3" i="49" s="1"/>
  <c r="AP3" i="49" s="1"/>
  <c r="V7" i="49"/>
  <c r="R7" i="49"/>
  <c r="Q7" i="49"/>
  <c r="V6" i="49"/>
  <c r="R6" i="49"/>
  <c r="Q6" i="49"/>
  <c r="V5" i="49"/>
  <c r="R5" i="49"/>
  <c r="Q5" i="49"/>
  <c r="Y4" i="49"/>
  <c r="W4" i="49"/>
  <c r="V4" i="49"/>
  <c r="R4" i="49"/>
  <c r="M23" i="49"/>
  <c r="U23" i="49" s="1"/>
  <c r="M18" i="49"/>
  <c r="U18" i="49" s="1"/>
  <c r="M17" i="49"/>
  <c r="U17" i="49" s="1"/>
  <c r="M12" i="49"/>
  <c r="U12" i="49" s="1"/>
  <c r="M11" i="49"/>
  <c r="U11" i="49" s="1"/>
  <c r="M6" i="49"/>
  <c r="U6" i="49" s="1"/>
  <c r="M5" i="49"/>
  <c r="U5" i="49" s="1"/>
  <c r="M4" i="49" a="1"/>
  <c r="M22" i="49" s="1"/>
  <c r="U22" i="49" s="1"/>
  <c r="G19" i="49"/>
  <c r="G18" i="49"/>
  <c r="G13" i="49"/>
  <c r="G12" i="49"/>
  <c r="G7" i="49"/>
  <c r="G6" i="49"/>
  <c r="G4" i="49" a="1"/>
  <c r="G23" i="49" s="1"/>
  <c r="F4" i="49" a="1"/>
  <c r="F16" i="49" s="1"/>
  <c r="H16" i="49" s="1"/>
  <c r="I16" i="49" s="1"/>
  <c r="J16" i="49" s="1"/>
  <c r="AT3" i="49"/>
  <c r="R3" i="49"/>
  <c r="C3" i="49"/>
  <c r="O20" i="49" s="1"/>
  <c r="P20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V69" i="48"/>
  <c r="R68" i="48"/>
  <c r="Q68" i="48"/>
  <c r="V66" i="48"/>
  <c r="R65" i="48"/>
  <c r="Q65" i="48"/>
  <c r="V63" i="48"/>
  <c r="R62" i="48"/>
  <c r="Q62" i="48"/>
  <c r="V60" i="48"/>
  <c r="R59" i="48"/>
  <c r="Q59" i="48"/>
  <c r="V57" i="48"/>
  <c r="R56" i="48"/>
  <c r="Q56" i="48"/>
  <c r="U55" i="48"/>
  <c r="V54" i="48"/>
  <c r="R53" i="48"/>
  <c r="Q53" i="48"/>
  <c r="V51" i="48"/>
  <c r="R50" i="48"/>
  <c r="Q50" i="48"/>
  <c r="V48" i="48"/>
  <c r="R47" i="48"/>
  <c r="Q47" i="48"/>
  <c r="V45" i="48"/>
  <c r="R44" i="48"/>
  <c r="Q44" i="48"/>
  <c r="V42" i="48"/>
  <c r="R41" i="48"/>
  <c r="Q41" i="48"/>
  <c r="V39" i="48"/>
  <c r="R38" i="48"/>
  <c r="Q38" i="48"/>
  <c r="V36" i="48"/>
  <c r="R35" i="48"/>
  <c r="Q35" i="48"/>
  <c r="V33" i="48"/>
  <c r="R32" i="48"/>
  <c r="Q32" i="48"/>
  <c r="V30" i="48"/>
  <c r="R29" i="48"/>
  <c r="Q29" i="48"/>
  <c r="V27" i="48"/>
  <c r="R26" i="48"/>
  <c r="Q26" i="48"/>
  <c r="V24" i="48"/>
  <c r="R23" i="48"/>
  <c r="Q23" i="48"/>
  <c r="V21" i="48"/>
  <c r="R20" i="48"/>
  <c r="Q20" i="48"/>
  <c r="V18" i="48"/>
  <c r="R17" i="48"/>
  <c r="Q17" i="48"/>
  <c r="V15" i="48"/>
  <c r="R14" i="48"/>
  <c r="Q14" i="48"/>
  <c r="V12" i="48"/>
  <c r="C12" i="48"/>
  <c r="R11" i="48"/>
  <c r="V10" i="48"/>
  <c r="C10" i="48"/>
  <c r="V68" i="48" s="1"/>
  <c r="V9" i="48"/>
  <c r="R9" i="48"/>
  <c r="V8" i="48"/>
  <c r="C8" i="48"/>
  <c r="Q11" i="48" s="1"/>
  <c r="B8" i="48"/>
  <c r="Q7" i="48"/>
  <c r="V6" i="48"/>
  <c r="C6" i="48"/>
  <c r="R67" i="48" s="1"/>
  <c r="V5" i="48"/>
  <c r="R5" i="48"/>
  <c r="C5" i="48"/>
  <c r="W4" i="48"/>
  <c r="V4" i="48"/>
  <c r="Y4" i="48" s="1"/>
  <c r="R4" i="48"/>
  <c r="M68" i="48"/>
  <c r="U68" i="48" s="1"/>
  <c r="M67" i="48"/>
  <c r="U67" i="48" s="1"/>
  <c r="M65" i="48"/>
  <c r="U65" i="48" s="1"/>
  <c r="M64" i="48"/>
  <c r="U64" i="48" s="1"/>
  <c r="M62" i="48"/>
  <c r="U62" i="48" s="1"/>
  <c r="M61" i="48"/>
  <c r="U61" i="48" s="1"/>
  <c r="M59" i="48"/>
  <c r="U59" i="48" s="1"/>
  <c r="M58" i="48"/>
  <c r="U58" i="48" s="1"/>
  <c r="M56" i="48"/>
  <c r="U56" i="48" s="1"/>
  <c r="M55" i="48"/>
  <c r="M53" i="48"/>
  <c r="U53" i="48" s="1"/>
  <c r="M52" i="48"/>
  <c r="U52" i="48" s="1"/>
  <c r="M50" i="48"/>
  <c r="U50" i="48" s="1"/>
  <c r="M49" i="48"/>
  <c r="U49" i="48" s="1"/>
  <c r="M47" i="48"/>
  <c r="U47" i="48" s="1"/>
  <c r="M46" i="48"/>
  <c r="U46" i="48" s="1"/>
  <c r="M44" i="48"/>
  <c r="U44" i="48" s="1"/>
  <c r="M43" i="48"/>
  <c r="U43" i="48" s="1"/>
  <c r="M41" i="48"/>
  <c r="U41" i="48" s="1"/>
  <c r="M40" i="48"/>
  <c r="U40" i="48" s="1"/>
  <c r="M38" i="48"/>
  <c r="U38" i="48" s="1"/>
  <c r="M37" i="48"/>
  <c r="U37" i="48" s="1"/>
  <c r="M35" i="48"/>
  <c r="U35" i="48" s="1"/>
  <c r="M34" i="48"/>
  <c r="U34" i="48" s="1"/>
  <c r="M32" i="48"/>
  <c r="U32" i="48" s="1"/>
  <c r="M31" i="48"/>
  <c r="U31" i="48" s="1"/>
  <c r="M29" i="48"/>
  <c r="U29" i="48" s="1"/>
  <c r="M28" i="48"/>
  <c r="U28" i="48" s="1"/>
  <c r="M26" i="48"/>
  <c r="U26" i="48" s="1"/>
  <c r="M25" i="48"/>
  <c r="U25" i="48" s="1"/>
  <c r="M23" i="48"/>
  <c r="U23" i="48" s="1"/>
  <c r="M22" i="48"/>
  <c r="U22" i="48" s="1"/>
  <c r="M20" i="48"/>
  <c r="U20" i="48" s="1"/>
  <c r="M19" i="48"/>
  <c r="U19" i="48" s="1"/>
  <c r="M17" i="48"/>
  <c r="U17" i="48" s="1"/>
  <c r="M16" i="48"/>
  <c r="U16" i="48" s="1"/>
  <c r="M14" i="48"/>
  <c r="U14" i="48" s="1"/>
  <c r="M13" i="48"/>
  <c r="U13" i="48" s="1"/>
  <c r="M11" i="48"/>
  <c r="U11" i="48" s="1"/>
  <c r="M10" i="48"/>
  <c r="U10" i="48" s="1"/>
  <c r="M8" i="48"/>
  <c r="U8" i="48" s="1"/>
  <c r="M7" i="48"/>
  <c r="U7" i="48" s="1"/>
  <c r="M5" i="48"/>
  <c r="U5" i="48" s="1"/>
  <c r="M4" i="48"/>
  <c r="U4" i="48" s="1"/>
  <c r="X4" i="48" s="1"/>
  <c r="AH4" i="48" s="1"/>
  <c r="M4" i="48" a="1"/>
  <c r="M66" i="48" s="1"/>
  <c r="U66" i="48" s="1"/>
  <c r="AT3" i="48"/>
  <c r="AH3" i="48"/>
  <c r="AQ3" i="48" s="1"/>
  <c r="AG3" i="48"/>
  <c r="AP3" i="48" s="1"/>
  <c r="R3" i="48"/>
  <c r="Q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Q71" i="47"/>
  <c r="Q62" i="47"/>
  <c r="Q56" i="47"/>
  <c r="Q53" i="47"/>
  <c r="Q47" i="47"/>
  <c r="Q44" i="47"/>
  <c r="Q38" i="47"/>
  <c r="Q35" i="47"/>
  <c r="Q29" i="47"/>
  <c r="Q26" i="47"/>
  <c r="R23" i="47"/>
  <c r="Q20" i="47"/>
  <c r="Q17" i="47"/>
  <c r="Q16" i="47"/>
  <c r="R14" i="47"/>
  <c r="Q14" i="47"/>
  <c r="Q13" i="47"/>
  <c r="R12" i="47"/>
  <c r="C12" i="47"/>
  <c r="C10" i="47"/>
  <c r="V15" i="47" s="1"/>
  <c r="V9" i="47"/>
  <c r="R8" i="47"/>
  <c r="C8" i="47"/>
  <c r="Q74" i="47" s="1"/>
  <c r="B8" i="47"/>
  <c r="Q7" i="47"/>
  <c r="V6" i="47"/>
  <c r="C6" i="47"/>
  <c r="R26" i="47" s="1"/>
  <c r="R5" i="47"/>
  <c r="C5" i="47"/>
  <c r="W4" i="47"/>
  <c r="M78" i="47"/>
  <c r="U78" i="47" s="1"/>
  <c r="M68" i="47"/>
  <c r="U68" i="47" s="1"/>
  <c r="M66" i="47"/>
  <c r="U66" i="47" s="1"/>
  <c r="M60" i="47"/>
  <c r="U60" i="47" s="1"/>
  <c r="M50" i="47"/>
  <c r="U50" i="47" s="1"/>
  <c r="M48" i="47"/>
  <c r="U48" i="47" s="1"/>
  <c r="M42" i="47"/>
  <c r="U42" i="47" s="1"/>
  <c r="M32" i="47"/>
  <c r="U32" i="47" s="1"/>
  <c r="M30" i="47"/>
  <c r="U30" i="47" s="1"/>
  <c r="M24" i="47"/>
  <c r="U24" i="47" s="1"/>
  <c r="M14" i="47"/>
  <c r="U14" i="47" s="1"/>
  <c r="M12" i="47"/>
  <c r="U12" i="47" s="1"/>
  <c r="M6" i="47"/>
  <c r="U6" i="47" s="1"/>
  <c r="M4" i="47" a="1"/>
  <c r="G78" i="47"/>
  <c r="G77" i="47"/>
  <c r="G74" i="47"/>
  <c r="F70" i="47"/>
  <c r="G69" i="47"/>
  <c r="G68" i="47"/>
  <c r="F64" i="47"/>
  <c r="F62" i="47"/>
  <c r="F61" i="47"/>
  <c r="G56" i="47"/>
  <c r="F56" i="47"/>
  <c r="F55" i="47"/>
  <c r="G50" i="47"/>
  <c r="G48" i="47"/>
  <c r="G47" i="47"/>
  <c r="F43" i="47"/>
  <c r="G42" i="47"/>
  <c r="G41" i="47"/>
  <c r="F37" i="47"/>
  <c r="F35" i="47"/>
  <c r="F34" i="47"/>
  <c r="G29" i="47"/>
  <c r="F29" i="47"/>
  <c r="F28" i="47"/>
  <c r="G23" i="47"/>
  <c r="G21" i="47"/>
  <c r="G20" i="47"/>
  <c r="F16" i="47"/>
  <c r="G15" i="47"/>
  <c r="G14" i="47"/>
  <c r="F10" i="47"/>
  <c r="F8" i="47"/>
  <c r="F7" i="47"/>
  <c r="F4" i="47" a="1"/>
  <c r="F74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R89" i="46"/>
  <c r="V88" i="46"/>
  <c r="R88" i="46"/>
  <c r="Q88" i="46"/>
  <c r="Q87" i="46"/>
  <c r="V86" i="46"/>
  <c r="R86" i="46"/>
  <c r="V85" i="46"/>
  <c r="R85" i="46"/>
  <c r="Q85" i="46"/>
  <c r="Q84" i="46"/>
  <c r="V83" i="46"/>
  <c r="R83" i="46"/>
  <c r="V82" i="46"/>
  <c r="R82" i="46"/>
  <c r="Q82" i="46"/>
  <c r="Q81" i="46"/>
  <c r="V80" i="46"/>
  <c r="R80" i="46"/>
  <c r="V79" i="46"/>
  <c r="R79" i="46"/>
  <c r="Q79" i="46"/>
  <c r="Q78" i="46"/>
  <c r="V77" i="46"/>
  <c r="R77" i="46"/>
  <c r="V76" i="46"/>
  <c r="R76" i="46"/>
  <c r="Q76" i="46"/>
  <c r="Q75" i="46"/>
  <c r="V74" i="46"/>
  <c r="R74" i="46"/>
  <c r="V73" i="46"/>
  <c r="R73" i="46"/>
  <c r="Q73" i="46"/>
  <c r="Q72" i="46"/>
  <c r="V71" i="46"/>
  <c r="R71" i="46"/>
  <c r="V70" i="46"/>
  <c r="R70" i="46"/>
  <c r="Q70" i="46"/>
  <c r="Q69" i="46"/>
  <c r="V68" i="46"/>
  <c r="R68" i="46"/>
  <c r="V67" i="46"/>
  <c r="R67" i="46"/>
  <c r="Q67" i="46"/>
  <c r="Q66" i="46"/>
  <c r="V65" i="46"/>
  <c r="R65" i="46"/>
  <c r="V64" i="46"/>
  <c r="R64" i="46"/>
  <c r="Q64" i="46"/>
  <c r="Q63" i="46"/>
  <c r="V62" i="46"/>
  <c r="R62" i="46"/>
  <c r="V61" i="46"/>
  <c r="R61" i="46"/>
  <c r="Q61" i="46"/>
  <c r="Q60" i="46"/>
  <c r="V59" i="46"/>
  <c r="R59" i="46"/>
  <c r="V58" i="46"/>
  <c r="R58" i="46"/>
  <c r="Q58" i="46"/>
  <c r="V57" i="46"/>
  <c r="Q57" i="46"/>
  <c r="V56" i="46"/>
  <c r="R56" i="46"/>
  <c r="V55" i="46"/>
  <c r="R55" i="46"/>
  <c r="Q55" i="46"/>
  <c r="V54" i="46"/>
  <c r="Q54" i="46"/>
  <c r="V53" i="46"/>
  <c r="R53" i="46"/>
  <c r="Q53" i="46"/>
  <c r="V52" i="46"/>
  <c r="R52" i="46"/>
  <c r="Q52" i="46"/>
  <c r="V51" i="46"/>
  <c r="Q51" i="46"/>
  <c r="V50" i="46"/>
  <c r="R50" i="46"/>
  <c r="Q50" i="46"/>
  <c r="V49" i="46"/>
  <c r="R49" i="46"/>
  <c r="Q49" i="46"/>
  <c r="V48" i="46"/>
  <c r="Q48" i="46"/>
  <c r="V47" i="46"/>
  <c r="R47" i="46"/>
  <c r="Q47" i="46"/>
  <c r="V46" i="46"/>
  <c r="R46" i="46"/>
  <c r="Q46" i="46"/>
  <c r="V45" i="46"/>
  <c r="Q45" i="46"/>
  <c r="V44" i="46"/>
  <c r="R44" i="46"/>
  <c r="Q44" i="46"/>
  <c r="V43" i="46"/>
  <c r="R43" i="46"/>
  <c r="Q43" i="46"/>
  <c r="V42" i="46"/>
  <c r="Q42" i="46"/>
  <c r="V41" i="46"/>
  <c r="R41" i="46"/>
  <c r="Q41" i="46"/>
  <c r="V40" i="46"/>
  <c r="R40" i="46"/>
  <c r="Q40" i="46"/>
  <c r="V39" i="46"/>
  <c r="Q39" i="46"/>
  <c r="V38" i="46"/>
  <c r="R38" i="46"/>
  <c r="Q38" i="46"/>
  <c r="V37" i="46"/>
  <c r="R37" i="46"/>
  <c r="Q37" i="46"/>
  <c r="V36" i="46"/>
  <c r="Q36" i="46"/>
  <c r="V35" i="46"/>
  <c r="R35" i="46"/>
  <c r="Q35" i="46"/>
  <c r="V34" i="46"/>
  <c r="R34" i="46"/>
  <c r="Q34" i="46"/>
  <c r="V33" i="46"/>
  <c r="Q33" i="46"/>
  <c r="V32" i="46"/>
  <c r="R32" i="46"/>
  <c r="Q32" i="46"/>
  <c r="V31" i="46"/>
  <c r="R31" i="46"/>
  <c r="Q31" i="46"/>
  <c r="V30" i="46"/>
  <c r="Q30" i="46"/>
  <c r="V29" i="46"/>
  <c r="R29" i="46"/>
  <c r="Q29" i="46"/>
  <c r="V28" i="46"/>
  <c r="R28" i="46"/>
  <c r="Q28" i="46"/>
  <c r="V27" i="46"/>
  <c r="Q27" i="46"/>
  <c r="V26" i="46"/>
  <c r="R26" i="46"/>
  <c r="Q26" i="46"/>
  <c r="V25" i="46"/>
  <c r="R25" i="46"/>
  <c r="Q25" i="46"/>
  <c r="V24" i="46"/>
  <c r="Q24" i="46"/>
  <c r="V23" i="46"/>
  <c r="R23" i="46"/>
  <c r="Q23" i="46"/>
  <c r="V22" i="46"/>
  <c r="R22" i="46"/>
  <c r="Q22" i="46"/>
  <c r="V21" i="46"/>
  <c r="Q21" i="46"/>
  <c r="V20" i="46"/>
  <c r="R20" i="46"/>
  <c r="Q20" i="46"/>
  <c r="V19" i="46"/>
  <c r="R19" i="46"/>
  <c r="Q19" i="46"/>
  <c r="V18" i="46"/>
  <c r="Q18" i="46"/>
  <c r="V17" i="46"/>
  <c r="R17" i="46"/>
  <c r="Q17" i="46"/>
  <c r="V16" i="46"/>
  <c r="R16" i="46"/>
  <c r="Q16" i="46"/>
  <c r="V15" i="46"/>
  <c r="Q15" i="46"/>
  <c r="V14" i="46"/>
  <c r="R14" i="46"/>
  <c r="Q14" i="46"/>
  <c r="V13" i="46"/>
  <c r="R13" i="46"/>
  <c r="Q13" i="46"/>
  <c r="V12" i="46"/>
  <c r="Q12" i="46"/>
  <c r="C12" i="46"/>
  <c r="R11" i="46"/>
  <c r="Q11" i="46"/>
  <c r="V10" i="46"/>
  <c r="Q10" i="46"/>
  <c r="C10" i="46"/>
  <c r="V11" i="46" s="1"/>
  <c r="V9" i="46"/>
  <c r="R9" i="46"/>
  <c r="Q9" i="46"/>
  <c r="V8" i="46"/>
  <c r="Q8" i="46"/>
  <c r="C8" i="46"/>
  <c r="Q89" i="46" s="1"/>
  <c r="B8" i="46"/>
  <c r="Q3" i="46" s="1"/>
  <c r="AG3" i="46" s="1"/>
  <c r="V7" i="46"/>
  <c r="R7" i="46"/>
  <c r="Q7" i="46"/>
  <c r="V6" i="46"/>
  <c r="Q6" i="46"/>
  <c r="C6" i="46"/>
  <c r="R87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6" i="46"/>
  <c r="U86" i="46" s="1"/>
  <c r="M85" i="46"/>
  <c r="U85" i="46" s="1"/>
  <c r="M83" i="46"/>
  <c r="U83" i="46" s="1"/>
  <c r="M82" i="46"/>
  <c r="U82" i="46" s="1"/>
  <c r="M80" i="46"/>
  <c r="U80" i="46" s="1"/>
  <c r="M79" i="46"/>
  <c r="U79" i="46" s="1"/>
  <c r="M77" i="46"/>
  <c r="U77" i="46" s="1"/>
  <c r="M76" i="46"/>
  <c r="U76" i="46" s="1"/>
  <c r="M74" i="46"/>
  <c r="U74" i="46" s="1"/>
  <c r="M73" i="46"/>
  <c r="U73" i="46" s="1"/>
  <c r="M71" i="46"/>
  <c r="U71" i="46" s="1"/>
  <c r="M70" i="46"/>
  <c r="U70" i="46" s="1"/>
  <c r="M68" i="46"/>
  <c r="U68" i="46" s="1"/>
  <c r="M67" i="46"/>
  <c r="U67" i="46" s="1"/>
  <c r="M65" i="46"/>
  <c r="U65" i="46" s="1"/>
  <c r="M64" i="46"/>
  <c r="U64" i="46" s="1"/>
  <c r="M62" i="46"/>
  <c r="U62" i="46" s="1"/>
  <c r="M61" i="46"/>
  <c r="U61" i="46" s="1"/>
  <c r="M59" i="46"/>
  <c r="U59" i="46" s="1"/>
  <c r="M58" i="46"/>
  <c r="U58" i="46" s="1"/>
  <c r="M56" i="46"/>
  <c r="U56" i="46" s="1"/>
  <c r="M55" i="46"/>
  <c r="U55" i="46" s="1"/>
  <c r="M53" i="46"/>
  <c r="U53" i="46" s="1"/>
  <c r="M52" i="46"/>
  <c r="U52" i="46" s="1"/>
  <c r="M50" i="46"/>
  <c r="U50" i="46" s="1"/>
  <c r="M49" i="46"/>
  <c r="U49" i="46" s="1"/>
  <c r="M47" i="46"/>
  <c r="U47" i="46" s="1"/>
  <c r="M46" i="46"/>
  <c r="U46" i="46" s="1"/>
  <c r="M44" i="46"/>
  <c r="U44" i="46" s="1"/>
  <c r="M43" i="46"/>
  <c r="U43" i="46" s="1"/>
  <c r="M41" i="46"/>
  <c r="U41" i="46" s="1"/>
  <c r="M40" i="46"/>
  <c r="U40" i="46" s="1"/>
  <c r="M38" i="46"/>
  <c r="U38" i="46" s="1"/>
  <c r="M37" i="46"/>
  <c r="U37" i="46" s="1"/>
  <c r="M35" i="46"/>
  <c r="U35" i="46" s="1"/>
  <c r="M34" i="46"/>
  <c r="U34" i="46" s="1"/>
  <c r="M32" i="46"/>
  <c r="U32" i="46" s="1"/>
  <c r="M31" i="46"/>
  <c r="U31" i="46" s="1"/>
  <c r="M29" i="46"/>
  <c r="U29" i="46" s="1"/>
  <c r="M28" i="46"/>
  <c r="U28" i="46" s="1"/>
  <c r="M26" i="46"/>
  <c r="U26" i="46" s="1"/>
  <c r="M25" i="46"/>
  <c r="U25" i="46" s="1"/>
  <c r="M23" i="46"/>
  <c r="U23" i="46" s="1"/>
  <c r="M22" i="46"/>
  <c r="U22" i="46" s="1"/>
  <c r="M20" i="46"/>
  <c r="U20" i="46" s="1"/>
  <c r="M19" i="46"/>
  <c r="U19" i="46" s="1"/>
  <c r="M17" i="46"/>
  <c r="U17" i="46" s="1"/>
  <c r="M16" i="46"/>
  <c r="U16" i="46" s="1"/>
  <c r="M14" i="46"/>
  <c r="U14" i="46" s="1"/>
  <c r="M13" i="46"/>
  <c r="U13" i="46" s="1"/>
  <c r="M11" i="46"/>
  <c r="U11" i="46" s="1"/>
  <c r="M10" i="46"/>
  <c r="U10" i="46" s="1"/>
  <c r="M8" i="46"/>
  <c r="U8" i="46" s="1"/>
  <c r="M7" i="46"/>
  <c r="U7" i="46" s="1"/>
  <c r="M5" i="46"/>
  <c r="U5" i="46" s="1"/>
  <c r="M4" i="46"/>
  <c r="U4" i="46" s="1"/>
  <c r="X4" i="46" s="1"/>
  <c r="M4" i="46" a="1"/>
  <c r="M84" i="46" s="1"/>
  <c r="U84" i="46" s="1"/>
  <c r="AT3" i="46"/>
  <c r="AP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V64" i="45"/>
  <c r="R64" i="45"/>
  <c r="R63" i="45"/>
  <c r="R62" i="45"/>
  <c r="R61" i="45"/>
  <c r="V60" i="45"/>
  <c r="R60" i="45"/>
  <c r="R59" i="45"/>
  <c r="R58" i="45"/>
  <c r="V57" i="45"/>
  <c r="R57" i="45"/>
  <c r="R56" i="45"/>
  <c r="R55" i="45"/>
  <c r="V54" i="45"/>
  <c r="R54" i="45"/>
  <c r="R53" i="45"/>
  <c r="V52" i="45"/>
  <c r="R52" i="45"/>
  <c r="R51" i="45"/>
  <c r="R50" i="45"/>
  <c r="R49" i="45"/>
  <c r="R48" i="45"/>
  <c r="R47" i="45"/>
  <c r="V46" i="45"/>
  <c r="R46" i="45"/>
  <c r="R45" i="45"/>
  <c r="R44" i="45"/>
  <c r="R43" i="45"/>
  <c r="V42" i="45"/>
  <c r="R42" i="45"/>
  <c r="R41" i="45"/>
  <c r="R40" i="45"/>
  <c r="V39" i="45"/>
  <c r="R39" i="45"/>
  <c r="R38" i="45"/>
  <c r="R37" i="45"/>
  <c r="V36" i="45"/>
  <c r="R36" i="45"/>
  <c r="R35" i="45"/>
  <c r="V34" i="45"/>
  <c r="R34" i="45"/>
  <c r="R33" i="45"/>
  <c r="R32" i="45"/>
  <c r="V31" i="45"/>
  <c r="R31" i="45"/>
  <c r="R30" i="45"/>
  <c r="R29" i="45"/>
  <c r="R28" i="45"/>
  <c r="V27" i="45"/>
  <c r="R27" i="45"/>
  <c r="R26" i="45"/>
  <c r="V25" i="45"/>
  <c r="R25" i="45"/>
  <c r="R24" i="45"/>
  <c r="R23" i="45"/>
  <c r="V22" i="45"/>
  <c r="R22" i="45"/>
  <c r="R21" i="45"/>
  <c r="R20" i="45"/>
  <c r="R19" i="45"/>
  <c r="R18" i="45"/>
  <c r="R17" i="45"/>
  <c r="R16" i="45"/>
  <c r="R15" i="45"/>
  <c r="R14" i="45"/>
  <c r="V13" i="45"/>
  <c r="R13" i="45"/>
  <c r="R12" i="45"/>
  <c r="C12" i="45"/>
  <c r="V11" i="45"/>
  <c r="R11" i="45"/>
  <c r="V10" i="45"/>
  <c r="R10" i="45"/>
  <c r="C10" i="45"/>
  <c r="R9" i="45"/>
  <c r="V8" i="45"/>
  <c r="R8" i="45"/>
  <c r="C8" i="45"/>
  <c r="Q53" i="45" s="1"/>
  <c r="B8" i="45"/>
  <c r="V7" i="45"/>
  <c r="R7" i="45"/>
  <c r="V6" i="45"/>
  <c r="R6" i="45"/>
  <c r="R5" i="45"/>
  <c r="Q5" i="45"/>
  <c r="C5" i="45"/>
  <c r="W4" i="45"/>
  <c r="V4" i="45"/>
  <c r="R4" i="45"/>
  <c r="M98" i="45"/>
  <c r="U98" i="45" s="1"/>
  <c r="M97" i="45"/>
  <c r="U97" i="45" s="1"/>
  <c r="M96" i="45"/>
  <c r="U96" i="45" s="1"/>
  <c r="M95" i="45"/>
  <c r="U95" i="45" s="1"/>
  <c r="M94" i="45"/>
  <c r="U94" i="45" s="1"/>
  <c r="M92" i="45"/>
  <c r="U92" i="45" s="1"/>
  <c r="M91" i="45"/>
  <c r="U91" i="45" s="1"/>
  <c r="M90" i="45"/>
  <c r="U90" i="45" s="1"/>
  <c r="M89" i="45"/>
  <c r="U89" i="45" s="1"/>
  <c r="M88" i="45"/>
  <c r="U88" i="45" s="1"/>
  <c r="M86" i="45"/>
  <c r="U86" i="45" s="1"/>
  <c r="M85" i="45"/>
  <c r="U85" i="45" s="1"/>
  <c r="M84" i="45"/>
  <c r="U84" i="45" s="1"/>
  <c r="M83" i="45"/>
  <c r="U83" i="45" s="1"/>
  <c r="M82" i="45"/>
  <c r="U82" i="45" s="1"/>
  <c r="M80" i="45"/>
  <c r="U80" i="45" s="1"/>
  <c r="M79" i="45"/>
  <c r="U79" i="45" s="1"/>
  <c r="M78" i="45"/>
  <c r="U78" i="45" s="1"/>
  <c r="M77" i="45"/>
  <c r="U77" i="45" s="1"/>
  <c r="M76" i="45"/>
  <c r="U76" i="45" s="1"/>
  <c r="M74" i="45"/>
  <c r="U74" i="45" s="1"/>
  <c r="M73" i="45"/>
  <c r="U73" i="45" s="1"/>
  <c r="M72" i="45"/>
  <c r="U72" i="45" s="1"/>
  <c r="M71" i="45"/>
  <c r="U71" i="45" s="1"/>
  <c r="M70" i="45"/>
  <c r="U70" i="45" s="1"/>
  <c r="M68" i="45"/>
  <c r="U68" i="45" s="1"/>
  <c r="M67" i="45"/>
  <c r="U67" i="45" s="1"/>
  <c r="M66" i="45"/>
  <c r="U66" i="45" s="1"/>
  <c r="M65" i="45"/>
  <c r="U65" i="45" s="1"/>
  <c r="M64" i="45"/>
  <c r="U64" i="45" s="1"/>
  <c r="M62" i="45"/>
  <c r="U62" i="45" s="1"/>
  <c r="M61" i="45"/>
  <c r="U61" i="45" s="1"/>
  <c r="M60" i="45"/>
  <c r="U60" i="45" s="1"/>
  <c r="M59" i="45"/>
  <c r="U59" i="45" s="1"/>
  <c r="M58" i="45"/>
  <c r="U58" i="45" s="1"/>
  <c r="M56" i="45"/>
  <c r="U56" i="45" s="1"/>
  <c r="M55" i="45"/>
  <c r="U55" i="45" s="1"/>
  <c r="M54" i="45"/>
  <c r="U54" i="45" s="1"/>
  <c r="M53" i="45"/>
  <c r="U53" i="45" s="1"/>
  <c r="M52" i="45"/>
  <c r="U52" i="45" s="1"/>
  <c r="M50" i="45"/>
  <c r="U50" i="45" s="1"/>
  <c r="M49" i="45"/>
  <c r="U49" i="45" s="1"/>
  <c r="M48" i="45"/>
  <c r="U48" i="45" s="1"/>
  <c r="M47" i="45"/>
  <c r="U47" i="45" s="1"/>
  <c r="M46" i="45"/>
  <c r="U46" i="45" s="1"/>
  <c r="M44" i="45"/>
  <c r="U44" i="45" s="1"/>
  <c r="M43" i="45"/>
  <c r="U43" i="45" s="1"/>
  <c r="M42" i="45"/>
  <c r="U42" i="45" s="1"/>
  <c r="M41" i="45"/>
  <c r="U41" i="45" s="1"/>
  <c r="M40" i="45"/>
  <c r="U40" i="45" s="1"/>
  <c r="M38" i="45"/>
  <c r="U38" i="45" s="1"/>
  <c r="M37" i="45"/>
  <c r="U37" i="45" s="1"/>
  <c r="M36" i="45"/>
  <c r="U36" i="45" s="1"/>
  <c r="M35" i="45"/>
  <c r="U35" i="45" s="1"/>
  <c r="M34" i="45"/>
  <c r="U34" i="45" s="1"/>
  <c r="M32" i="45"/>
  <c r="U32" i="45" s="1"/>
  <c r="M31" i="45"/>
  <c r="U31" i="45" s="1"/>
  <c r="M30" i="45"/>
  <c r="U30" i="45" s="1"/>
  <c r="M29" i="45"/>
  <c r="U29" i="45" s="1"/>
  <c r="M28" i="45"/>
  <c r="U28" i="45" s="1"/>
  <c r="M26" i="45"/>
  <c r="U26" i="45" s="1"/>
  <c r="M25" i="45"/>
  <c r="U25" i="45" s="1"/>
  <c r="M24" i="45"/>
  <c r="U24" i="45" s="1"/>
  <c r="M23" i="45"/>
  <c r="U23" i="45" s="1"/>
  <c r="M22" i="45"/>
  <c r="U22" i="45" s="1"/>
  <c r="M20" i="45"/>
  <c r="U20" i="45" s="1"/>
  <c r="M19" i="45"/>
  <c r="U19" i="45" s="1"/>
  <c r="M18" i="45"/>
  <c r="U18" i="45" s="1"/>
  <c r="M17" i="45"/>
  <c r="U17" i="45" s="1"/>
  <c r="M16" i="45"/>
  <c r="U16" i="45" s="1"/>
  <c r="M14" i="45"/>
  <c r="U14" i="45" s="1"/>
  <c r="M13" i="45"/>
  <c r="U13" i="45" s="1"/>
  <c r="M12" i="45"/>
  <c r="U12" i="45" s="1"/>
  <c r="M11" i="45"/>
  <c r="U11" i="45" s="1"/>
  <c r="M10" i="45"/>
  <c r="U10" i="45" s="1"/>
  <c r="M8" i="45"/>
  <c r="U8" i="45" s="1"/>
  <c r="M7" i="45"/>
  <c r="U7" i="45" s="1"/>
  <c r="M6" i="45"/>
  <c r="U6" i="45" s="1"/>
  <c r="M5" i="45"/>
  <c r="U5" i="45" s="1"/>
  <c r="M4" i="45"/>
  <c r="U4" i="45" s="1"/>
  <c r="X4" i="45" s="1"/>
  <c r="M4" i="45" a="1"/>
  <c r="M93" i="45" s="1"/>
  <c r="U93" i="45" s="1"/>
  <c r="G4" i="45" a="1"/>
  <c r="G92" i="45" s="1"/>
  <c r="F4" i="45" a="1"/>
  <c r="F96" i="45" s="1"/>
  <c r="AT3" i="45"/>
  <c r="R3" i="45"/>
  <c r="Q3" i="45"/>
  <c r="AG3" i="45" s="1"/>
  <c r="AP3" i="45" s="1"/>
  <c r="O3" i="45"/>
  <c r="P3" i="45" s="1"/>
  <c r="AF3" i="45" s="1"/>
  <c r="AO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13" i="44"/>
  <c r="Q12" i="44"/>
  <c r="C12" i="44"/>
  <c r="Q10" i="44"/>
  <c r="C10" i="44"/>
  <c r="V64" i="44" s="1"/>
  <c r="V9" i="44"/>
  <c r="Q8" i="44"/>
  <c r="C8" i="44"/>
  <c r="Q63" i="44" s="1"/>
  <c r="B8" i="44"/>
  <c r="Q3" i="44" s="1"/>
  <c r="AG3" i="44" s="1"/>
  <c r="AP3" i="44" s="1"/>
  <c r="V7" i="44"/>
  <c r="Q6" i="44"/>
  <c r="C6" i="44"/>
  <c r="R68" i="44" s="1"/>
  <c r="V5" i="44"/>
  <c r="C5" i="44"/>
  <c r="W4" i="44"/>
  <c r="R4" i="44"/>
  <c r="M4" i="44" a="1"/>
  <c r="M65" i="44" s="1"/>
  <c r="U65" i="44" s="1"/>
  <c r="F69" i="44"/>
  <c r="F66" i="44"/>
  <c r="F63" i="44"/>
  <c r="F60" i="44"/>
  <c r="F57" i="44"/>
  <c r="F54" i="44"/>
  <c r="F51" i="44"/>
  <c r="F48" i="44"/>
  <c r="F45" i="44"/>
  <c r="F42" i="44"/>
  <c r="F39" i="44"/>
  <c r="F36" i="44"/>
  <c r="F33" i="44"/>
  <c r="F30" i="44"/>
  <c r="F27" i="44"/>
  <c r="F24" i="44"/>
  <c r="F21" i="44"/>
  <c r="F18" i="44"/>
  <c r="F15" i="44"/>
  <c r="F12" i="44"/>
  <c r="F9" i="44"/>
  <c r="F6" i="44"/>
  <c r="F4" i="44" a="1"/>
  <c r="F67" i="44" s="1"/>
  <c r="AT3" i="44"/>
  <c r="R3" i="44"/>
  <c r="O3" i="44"/>
  <c r="AE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C12" i="43"/>
  <c r="C10" i="43"/>
  <c r="V77" i="43" s="1"/>
  <c r="V9" i="43"/>
  <c r="Q8" i="43"/>
  <c r="C8" i="43"/>
  <c r="Q79" i="43" s="1"/>
  <c r="B8" i="43"/>
  <c r="Q3" i="43" s="1"/>
  <c r="AG3" i="43" s="1"/>
  <c r="AP3" i="43" s="1"/>
  <c r="V7" i="43"/>
  <c r="Q6" i="43"/>
  <c r="C6" i="43"/>
  <c r="R78" i="43" s="1"/>
  <c r="V5" i="43"/>
  <c r="C5" i="43"/>
  <c r="W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68" i="43"/>
  <c r="U68" i="43" s="1"/>
  <c r="M67" i="43"/>
  <c r="U67" i="43" s="1"/>
  <c r="M66" i="43"/>
  <c r="U66" i="43" s="1"/>
  <c r="M62" i="43"/>
  <c r="U62" i="43" s="1"/>
  <c r="M61" i="43"/>
  <c r="U61" i="43" s="1"/>
  <c r="M60" i="43"/>
  <c r="U60" i="43" s="1"/>
  <c r="M56" i="43"/>
  <c r="U56" i="43" s="1"/>
  <c r="M55" i="43"/>
  <c r="U55" i="43" s="1"/>
  <c r="M54" i="43"/>
  <c r="U54" i="43" s="1"/>
  <c r="M50" i="43"/>
  <c r="U50" i="43" s="1"/>
  <c r="M49" i="43"/>
  <c r="U49" i="43" s="1"/>
  <c r="M48" i="43"/>
  <c r="U48" i="43" s="1"/>
  <c r="M44" i="43"/>
  <c r="U44" i="43" s="1"/>
  <c r="M43" i="43"/>
  <c r="U43" i="43" s="1"/>
  <c r="M42" i="43"/>
  <c r="U42" i="43" s="1"/>
  <c r="M38" i="43"/>
  <c r="U38" i="43" s="1"/>
  <c r="M37" i="43"/>
  <c r="U37" i="43" s="1"/>
  <c r="M36" i="43"/>
  <c r="U36" i="43" s="1"/>
  <c r="M32" i="43"/>
  <c r="U32" i="43" s="1"/>
  <c r="M31" i="43"/>
  <c r="U31" i="43" s="1"/>
  <c r="M30" i="43"/>
  <c r="U30" i="43" s="1"/>
  <c r="M26" i="43"/>
  <c r="U26" i="43" s="1"/>
  <c r="M25" i="43"/>
  <c r="U25" i="43" s="1"/>
  <c r="M24" i="43"/>
  <c r="U24" i="43" s="1"/>
  <c r="M20" i="43"/>
  <c r="U20" i="43" s="1"/>
  <c r="M19" i="43"/>
  <c r="U19" i="43" s="1"/>
  <c r="M18" i="43"/>
  <c r="U18" i="43" s="1"/>
  <c r="M14" i="43"/>
  <c r="U14" i="43" s="1"/>
  <c r="M13" i="43"/>
  <c r="U13" i="43" s="1"/>
  <c r="M12" i="43"/>
  <c r="U12" i="43" s="1"/>
  <c r="M8" i="43"/>
  <c r="U8" i="43" s="1"/>
  <c r="M7" i="43"/>
  <c r="U7" i="43" s="1"/>
  <c r="M6" i="43"/>
  <c r="U6" i="43" s="1"/>
  <c r="M4" i="43" a="1"/>
  <c r="M75" i="43" s="1"/>
  <c r="U75" i="43" s="1"/>
  <c r="F4" i="43" a="1"/>
  <c r="F79" i="43" s="1"/>
  <c r="AT3" i="43"/>
  <c r="R3" i="43"/>
  <c r="O3" i="43"/>
  <c r="AE3" i="43" s="1"/>
  <c r="AX97" i="42"/>
  <c r="AX96" i="42"/>
  <c r="AX95" i="42"/>
  <c r="AX94" i="42"/>
  <c r="AX93" i="42"/>
  <c r="AX92" i="42"/>
  <c r="AX91" i="42"/>
  <c r="AX90" i="42"/>
  <c r="V48" i="42"/>
  <c r="R47" i="42"/>
  <c r="Q47" i="42"/>
  <c r="R44" i="42"/>
  <c r="R43" i="42"/>
  <c r="V42" i="42"/>
  <c r="R41" i="42"/>
  <c r="Q41" i="42"/>
  <c r="V40" i="42"/>
  <c r="R40" i="42"/>
  <c r="Q39" i="42"/>
  <c r="R38" i="42"/>
  <c r="R37" i="42"/>
  <c r="R35" i="42"/>
  <c r="R34" i="42"/>
  <c r="V33" i="42"/>
  <c r="R32" i="42"/>
  <c r="Q32" i="42"/>
  <c r="V31" i="42"/>
  <c r="R31" i="42"/>
  <c r="Q30" i="42"/>
  <c r="R29" i="42"/>
  <c r="R28" i="42"/>
  <c r="R26" i="42"/>
  <c r="R25" i="42"/>
  <c r="V24" i="42"/>
  <c r="R23" i="42"/>
  <c r="Q23" i="42"/>
  <c r="V22" i="42"/>
  <c r="V21" i="42"/>
  <c r="Q21" i="42"/>
  <c r="V20" i="42"/>
  <c r="Q20" i="42"/>
  <c r="V19" i="42"/>
  <c r="R19" i="42"/>
  <c r="Q19" i="42"/>
  <c r="V18" i="42"/>
  <c r="Q18" i="42"/>
  <c r="V17" i="42"/>
  <c r="Q17" i="42"/>
  <c r="V16" i="42"/>
  <c r="R16" i="42"/>
  <c r="Q16" i="42"/>
  <c r="V15" i="42"/>
  <c r="Q15" i="42"/>
  <c r="V14" i="42"/>
  <c r="Q14" i="42"/>
  <c r="V13" i="42"/>
  <c r="R13" i="42"/>
  <c r="Q13" i="42"/>
  <c r="V12" i="42"/>
  <c r="Q12" i="42"/>
  <c r="C12" i="42"/>
  <c r="R11" i="42"/>
  <c r="Q11" i="42"/>
  <c r="V10" i="42"/>
  <c r="Q10" i="42"/>
  <c r="C10" i="42"/>
  <c r="V9" i="42"/>
  <c r="R9" i="42"/>
  <c r="Q9" i="42"/>
  <c r="V8" i="42"/>
  <c r="Q8" i="42"/>
  <c r="C8" i="42"/>
  <c r="B8" i="42"/>
  <c r="V7" i="42"/>
  <c r="R7" i="42"/>
  <c r="Q7" i="42"/>
  <c r="V6" i="42"/>
  <c r="Q6" i="42"/>
  <c r="C6" i="42"/>
  <c r="V5" i="42"/>
  <c r="R5" i="42"/>
  <c r="Q5" i="42"/>
  <c r="C5" i="42"/>
  <c r="W4" i="42"/>
  <c r="V4" i="42"/>
  <c r="Y4" i="42" s="1"/>
  <c r="R4" i="42"/>
  <c r="M4" i="42" a="1"/>
  <c r="M88" i="42" s="1"/>
  <c r="U88" i="42" s="1"/>
  <c r="F89" i="42"/>
  <c r="G88" i="42"/>
  <c r="F88" i="42"/>
  <c r="F87" i="42"/>
  <c r="F86" i="42"/>
  <c r="G85" i="42"/>
  <c r="F85" i="42"/>
  <c r="F84" i="42"/>
  <c r="F83" i="42"/>
  <c r="G82" i="42"/>
  <c r="F82" i="42"/>
  <c r="F81" i="42"/>
  <c r="F80" i="42"/>
  <c r="G79" i="42"/>
  <c r="F79" i="42"/>
  <c r="F78" i="42"/>
  <c r="F77" i="42"/>
  <c r="G76" i="42"/>
  <c r="F76" i="42"/>
  <c r="F75" i="42"/>
  <c r="F74" i="42"/>
  <c r="G73" i="42"/>
  <c r="F73" i="42"/>
  <c r="F72" i="42"/>
  <c r="F71" i="42"/>
  <c r="G70" i="42"/>
  <c r="F70" i="42"/>
  <c r="F69" i="42"/>
  <c r="F68" i="42"/>
  <c r="G67" i="42"/>
  <c r="F67" i="42"/>
  <c r="F66" i="42"/>
  <c r="F65" i="42"/>
  <c r="G64" i="42"/>
  <c r="F64" i="42"/>
  <c r="F63" i="42"/>
  <c r="F62" i="42"/>
  <c r="G61" i="42"/>
  <c r="F61" i="42"/>
  <c r="F60" i="42"/>
  <c r="F59" i="42"/>
  <c r="G58" i="42"/>
  <c r="F58" i="42"/>
  <c r="F57" i="42"/>
  <c r="F56" i="42"/>
  <c r="G55" i="42"/>
  <c r="F55" i="42"/>
  <c r="F54" i="42"/>
  <c r="F53" i="42"/>
  <c r="G52" i="42"/>
  <c r="F52" i="42"/>
  <c r="F51" i="42"/>
  <c r="F50" i="42"/>
  <c r="G49" i="42"/>
  <c r="F49" i="42"/>
  <c r="F48" i="42"/>
  <c r="F47" i="42"/>
  <c r="G46" i="42"/>
  <c r="F46" i="42"/>
  <c r="F45" i="42"/>
  <c r="F44" i="42"/>
  <c r="G43" i="42"/>
  <c r="F43" i="42"/>
  <c r="F42" i="42"/>
  <c r="F41" i="42"/>
  <c r="G40" i="42"/>
  <c r="F40" i="42"/>
  <c r="F39" i="42"/>
  <c r="F38" i="42"/>
  <c r="G37" i="42"/>
  <c r="F37" i="42"/>
  <c r="F36" i="42"/>
  <c r="F35" i="42"/>
  <c r="G34" i="42"/>
  <c r="F34" i="42"/>
  <c r="F33" i="42"/>
  <c r="F32" i="42"/>
  <c r="G31" i="42"/>
  <c r="F31" i="42"/>
  <c r="F30" i="42"/>
  <c r="F29" i="42"/>
  <c r="G28" i="42"/>
  <c r="F28" i="42"/>
  <c r="F27" i="42"/>
  <c r="F26" i="42"/>
  <c r="G25" i="42"/>
  <c r="F25" i="42"/>
  <c r="F24" i="42"/>
  <c r="F23" i="42"/>
  <c r="G22" i="42"/>
  <c r="F22" i="42"/>
  <c r="F21" i="42"/>
  <c r="F20" i="42"/>
  <c r="G19" i="42"/>
  <c r="F19" i="42"/>
  <c r="F18" i="42"/>
  <c r="F17" i="42"/>
  <c r="G16" i="42"/>
  <c r="F16" i="42"/>
  <c r="F15" i="42"/>
  <c r="F14" i="42"/>
  <c r="G13" i="42"/>
  <c r="F13" i="42"/>
  <c r="F12" i="42"/>
  <c r="F11" i="42"/>
  <c r="G10" i="42"/>
  <c r="F10" i="42"/>
  <c r="F9" i="42"/>
  <c r="F8" i="42"/>
  <c r="G7" i="42"/>
  <c r="F7" i="42"/>
  <c r="F6" i="42"/>
  <c r="F5" i="42"/>
  <c r="G4" i="42"/>
  <c r="F4" i="42"/>
  <c r="F4" i="42" a="1"/>
  <c r="G89" i="42" s="1"/>
  <c r="AT3" i="42"/>
  <c r="R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U17" i="41"/>
  <c r="R17" i="41"/>
  <c r="R16" i="41"/>
  <c r="R15" i="41"/>
  <c r="R14" i="41"/>
  <c r="R13" i="41"/>
  <c r="R12" i="41"/>
  <c r="C12" i="41"/>
  <c r="R11" i="41"/>
  <c r="R10" i="41"/>
  <c r="C10" i="41"/>
  <c r="V97" i="41" s="1"/>
  <c r="V9" i="41"/>
  <c r="R9" i="41"/>
  <c r="R8" i="41"/>
  <c r="C8" i="41"/>
  <c r="Q96" i="41" s="1"/>
  <c r="B8" i="41"/>
  <c r="R7" i="41"/>
  <c r="R6" i="41"/>
  <c r="R5" i="41"/>
  <c r="C5" i="41"/>
  <c r="W4" i="41"/>
  <c r="V4" i="41"/>
  <c r="Y4" i="41" s="1"/>
  <c r="R4" i="41"/>
  <c r="M98" i="41"/>
  <c r="U98" i="41" s="1"/>
  <c r="M96" i="41"/>
  <c r="U96" i="41" s="1"/>
  <c r="M95" i="41"/>
  <c r="U95" i="41" s="1"/>
  <c r="M94" i="41"/>
  <c r="U94" i="41" s="1"/>
  <c r="M92" i="41"/>
  <c r="U92" i="41" s="1"/>
  <c r="M90" i="41"/>
  <c r="U90" i="41" s="1"/>
  <c r="M89" i="41"/>
  <c r="U89" i="41" s="1"/>
  <c r="M88" i="41"/>
  <c r="U88" i="41" s="1"/>
  <c r="M86" i="41"/>
  <c r="U86" i="41" s="1"/>
  <c r="M84" i="41"/>
  <c r="U84" i="41" s="1"/>
  <c r="M83" i="41"/>
  <c r="U83" i="41" s="1"/>
  <c r="M82" i="41"/>
  <c r="U82" i="41" s="1"/>
  <c r="M80" i="41"/>
  <c r="U80" i="41" s="1"/>
  <c r="M78" i="41"/>
  <c r="U78" i="41" s="1"/>
  <c r="M77" i="41"/>
  <c r="U77" i="41" s="1"/>
  <c r="M76" i="41"/>
  <c r="U76" i="41" s="1"/>
  <c r="M74" i="41"/>
  <c r="U74" i="41" s="1"/>
  <c r="M72" i="41"/>
  <c r="U72" i="41" s="1"/>
  <c r="M71" i="41"/>
  <c r="U71" i="41" s="1"/>
  <c r="M70" i="41"/>
  <c r="U70" i="41" s="1"/>
  <c r="M68" i="41"/>
  <c r="U68" i="41" s="1"/>
  <c r="M66" i="41"/>
  <c r="U66" i="41" s="1"/>
  <c r="M65" i="41"/>
  <c r="U65" i="41" s="1"/>
  <c r="M64" i="41"/>
  <c r="U64" i="41" s="1"/>
  <c r="M62" i="41"/>
  <c r="U62" i="41" s="1"/>
  <c r="M60" i="41"/>
  <c r="U60" i="41" s="1"/>
  <c r="M59" i="41"/>
  <c r="U59" i="41" s="1"/>
  <c r="M58" i="41"/>
  <c r="U58" i="41" s="1"/>
  <c r="M56" i="41"/>
  <c r="U56" i="41" s="1"/>
  <c r="M54" i="41"/>
  <c r="U54" i="41" s="1"/>
  <c r="M53" i="41"/>
  <c r="U53" i="41" s="1"/>
  <c r="M52" i="41"/>
  <c r="U52" i="41" s="1"/>
  <c r="M50" i="41"/>
  <c r="U50" i="41" s="1"/>
  <c r="M48" i="41"/>
  <c r="U48" i="41" s="1"/>
  <c r="M47" i="41"/>
  <c r="U47" i="41" s="1"/>
  <c r="M46" i="41"/>
  <c r="U46" i="41" s="1"/>
  <c r="M44" i="41"/>
  <c r="U44" i="41" s="1"/>
  <c r="M42" i="41"/>
  <c r="U42" i="41" s="1"/>
  <c r="M41" i="41"/>
  <c r="U41" i="41" s="1"/>
  <c r="M40" i="41"/>
  <c r="U40" i="41" s="1"/>
  <c r="M38" i="41"/>
  <c r="U38" i="41" s="1"/>
  <c r="M36" i="41"/>
  <c r="U36" i="41" s="1"/>
  <c r="M35" i="41"/>
  <c r="U35" i="41" s="1"/>
  <c r="M34" i="41"/>
  <c r="U34" i="41" s="1"/>
  <c r="M32" i="41"/>
  <c r="U32" i="41" s="1"/>
  <c r="M30" i="41"/>
  <c r="U30" i="41" s="1"/>
  <c r="M29" i="41"/>
  <c r="U29" i="41" s="1"/>
  <c r="M28" i="41"/>
  <c r="U28" i="41" s="1"/>
  <c r="M26" i="41"/>
  <c r="U26" i="41" s="1"/>
  <c r="M24" i="41"/>
  <c r="U24" i="41" s="1"/>
  <c r="M23" i="41"/>
  <c r="U23" i="41" s="1"/>
  <c r="M22" i="41"/>
  <c r="U22" i="41" s="1"/>
  <c r="M20" i="41"/>
  <c r="U20" i="41" s="1"/>
  <c r="M18" i="41"/>
  <c r="U18" i="41" s="1"/>
  <c r="M17" i="41"/>
  <c r="M16" i="41"/>
  <c r="U16" i="41" s="1"/>
  <c r="M14" i="41"/>
  <c r="U14" i="41" s="1"/>
  <c r="M12" i="41"/>
  <c r="U12" i="41" s="1"/>
  <c r="M11" i="41"/>
  <c r="U11" i="41" s="1"/>
  <c r="M10" i="41"/>
  <c r="U10" i="41" s="1"/>
  <c r="M8" i="41"/>
  <c r="U8" i="41" s="1"/>
  <c r="M6" i="41"/>
  <c r="U6" i="41" s="1"/>
  <c r="M5" i="41"/>
  <c r="U5" i="41" s="1"/>
  <c r="M4" i="41"/>
  <c r="U4" i="41" s="1"/>
  <c r="X4" i="41" s="1"/>
  <c r="M4" i="41" a="1"/>
  <c r="M97" i="41" s="1"/>
  <c r="U97" i="41" s="1"/>
  <c r="G96" i="41"/>
  <c r="G94" i="41"/>
  <c r="G90" i="41"/>
  <c r="G88" i="41"/>
  <c r="G84" i="41"/>
  <c r="G82" i="41"/>
  <c r="G78" i="41"/>
  <c r="G76" i="41"/>
  <c r="G72" i="41"/>
  <c r="G70" i="41"/>
  <c r="G66" i="41"/>
  <c r="G64" i="41"/>
  <c r="G60" i="41"/>
  <c r="G58" i="41"/>
  <c r="G54" i="41"/>
  <c r="G52" i="41"/>
  <c r="G48" i="41"/>
  <c r="G46" i="41"/>
  <c r="G42" i="41"/>
  <c r="G40" i="41"/>
  <c r="G36" i="41"/>
  <c r="G34" i="41"/>
  <c r="G30" i="41"/>
  <c r="G28" i="41"/>
  <c r="G24" i="41"/>
  <c r="G22" i="41"/>
  <c r="G18" i="41"/>
  <c r="G16" i="41"/>
  <c r="G12" i="41"/>
  <c r="G10" i="41"/>
  <c r="G6" i="41"/>
  <c r="G4" i="41"/>
  <c r="G4" i="41" a="1"/>
  <c r="G95" i="41" s="1"/>
  <c r="F96" i="41"/>
  <c r="F94" i="41"/>
  <c r="F90" i="41"/>
  <c r="F88" i="41"/>
  <c r="F84" i="41"/>
  <c r="F82" i="41"/>
  <c r="F78" i="41"/>
  <c r="F76" i="41"/>
  <c r="F72" i="41"/>
  <c r="F70" i="41"/>
  <c r="F66" i="41"/>
  <c r="F64" i="41"/>
  <c r="F60" i="41"/>
  <c r="F58" i="41"/>
  <c r="F54" i="41"/>
  <c r="F52" i="41"/>
  <c r="F48" i="41"/>
  <c r="F46" i="41"/>
  <c r="F42" i="41"/>
  <c r="F40" i="41"/>
  <c r="F36" i="41"/>
  <c r="F34" i="41"/>
  <c r="F30" i="41"/>
  <c r="F28" i="41"/>
  <c r="F24" i="41"/>
  <c r="F22" i="41"/>
  <c r="F18" i="41"/>
  <c r="F16" i="41"/>
  <c r="F12" i="41"/>
  <c r="F10" i="41"/>
  <c r="F6" i="41"/>
  <c r="F4" i="41"/>
  <c r="F4" i="41" a="1"/>
  <c r="F95" i="41" s="1"/>
  <c r="AT3" i="41"/>
  <c r="R3" i="41"/>
  <c r="Q3" i="41"/>
  <c r="AG3" i="41" s="1"/>
  <c r="AP3" i="41" s="1"/>
  <c r="O3" i="41"/>
  <c r="P3" i="41" s="1"/>
  <c r="AF3" i="41" s="1"/>
  <c r="AO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9" i="40"/>
  <c r="Q69" i="40"/>
  <c r="Q68" i="40"/>
  <c r="V67" i="40"/>
  <c r="R67" i="40"/>
  <c r="V66" i="40"/>
  <c r="Q66" i="40"/>
  <c r="Q65" i="40"/>
  <c r="V64" i="40"/>
  <c r="R64" i="40"/>
  <c r="V63" i="40"/>
  <c r="Q63" i="40"/>
  <c r="Q62" i="40"/>
  <c r="V61" i="40"/>
  <c r="R61" i="40"/>
  <c r="V60" i="40"/>
  <c r="Q60" i="40"/>
  <c r="Q59" i="40"/>
  <c r="V58" i="40"/>
  <c r="R58" i="40"/>
  <c r="V57" i="40"/>
  <c r="Q57" i="40"/>
  <c r="V56" i="40"/>
  <c r="Q56" i="40"/>
  <c r="V55" i="40"/>
  <c r="R55" i="40"/>
  <c r="Q55" i="40"/>
  <c r="V54" i="40"/>
  <c r="Q54" i="40"/>
  <c r="V53" i="40"/>
  <c r="Q53" i="40"/>
  <c r="V52" i="40"/>
  <c r="R52" i="40"/>
  <c r="Q52" i="40"/>
  <c r="V51" i="40"/>
  <c r="Q51" i="40"/>
  <c r="V50" i="40"/>
  <c r="Q50" i="40"/>
  <c r="V49" i="40"/>
  <c r="R49" i="40"/>
  <c r="Q49" i="40"/>
  <c r="V48" i="40"/>
  <c r="Q48" i="40"/>
  <c r="V47" i="40"/>
  <c r="Q47" i="40"/>
  <c r="V46" i="40"/>
  <c r="R46" i="40"/>
  <c r="Q46" i="40"/>
  <c r="V45" i="40"/>
  <c r="Q45" i="40"/>
  <c r="V44" i="40"/>
  <c r="Q44" i="40"/>
  <c r="V43" i="40"/>
  <c r="R43" i="40"/>
  <c r="Q43" i="40"/>
  <c r="V42" i="40"/>
  <c r="Q42" i="40"/>
  <c r="V41" i="40"/>
  <c r="Q41" i="40"/>
  <c r="V40" i="40"/>
  <c r="R40" i="40"/>
  <c r="Q40" i="40"/>
  <c r="V39" i="40"/>
  <c r="Q39" i="40"/>
  <c r="V38" i="40"/>
  <c r="Q38" i="40"/>
  <c r="V37" i="40"/>
  <c r="R37" i="40"/>
  <c r="Q37" i="40"/>
  <c r="V36" i="40"/>
  <c r="Q36" i="40"/>
  <c r="V35" i="40"/>
  <c r="Q35" i="40"/>
  <c r="V34" i="40"/>
  <c r="R34" i="40"/>
  <c r="Q34" i="40"/>
  <c r="V33" i="40"/>
  <c r="Q33" i="40"/>
  <c r="V32" i="40"/>
  <c r="Q32" i="40"/>
  <c r="V31" i="40"/>
  <c r="R31" i="40"/>
  <c r="Q31" i="40"/>
  <c r="V30" i="40"/>
  <c r="Q30" i="40"/>
  <c r="V29" i="40"/>
  <c r="Q29" i="40"/>
  <c r="V28" i="40"/>
  <c r="R28" i="40"/>
  <c r="Q28" i="40"/>
  <c r="V27" i="40"/>
  <c r="Q27" i="40"/>
  <c r="V26" i="40"/>
  <c r="Q26" i="40"/>
  <c r="V25" i="40"/>
  <c r="R25" i="40"/>
  <c r="Q25" i="40"/>
  <c r="V24" i="40"/>
  <c r="Q24" i="40"/>
  <c r="V23" i="40"/>
  <c r="Q23" i="40"/>
  <c r="V22" i="40"/>
  <c r="R22" i="40"/>
  <c r="Q22" i="40"/>
  <c r="V21" i="40"/>
  <c r="Q21" i="40"/>
  <c r="V20" i="40"/>
  <c r="Q20" i="40"/>
  <c r="V19" i="40"/>
  <c r="R19" i="40"/>
  <c r="Q19" i="40"/>
  <c r="V18" i="40"/>
  <c r="Q18" i="40"/>
  <c r="V17" i="40"/>
  <c r="Q17" i="40"/>
  <c r="V16" i="40"/>
  <c r="R16" i="40"/>
  <c r="Q16" i="40"/>
  <c r="V15" i="40"/>
  <c r="Q15" i="40"/>
  <c r="V14" i="40"/>
  <c r="Q14" i="40"/>
  <c r="V13" i="40"/>
  <c r="R13" i="40"/>
  <c r="Q13" i="40"/>
  <c r="V12" i="40"/>
  <c r="Q12" i="40"/>
  <c r="C12" i="40"/>
  <c r="R11" i="40"/>
  <c r="Q11" i="40"/>
  <c r="V10" i="40"/>
  <c r="Q10" i="40"/>
  <c r="C10" i="40"/>
  <c r="V68" i="40" s="1"/>
  <c r="V9" i="40"/>
  <c r="R9" i="40"/>
  <c r="Q9" i="40"/>
  <c r="V8" i="40"/>
  <c r="Q8" i="40"/>
  <c r="C8" i="40"/>
  <c r="Q67" i="40" s="1"/>
  <c r="B8" i="40"/>
  <c r="V7" i="40"/>
  <c r="R7" i="40"/>
  <c r="Q7" i="40"/>
  <c r="V6" i="40"/>
  <c r="Q6" i="40"/>
  <c r="C6" i="40"/>
  <c r="R68" i="40" s="1"/>
  <c r="V5" i="40"/>
  <c r="R5" i="40"/>
  <c r="Q5" i="40"/>
  <c r="C5" i="40"/>
  <c r="W4" i="40"/>
  <c r="V4" i="40"/>
  <c r="Y4" i="40" s="1"/>
  <c r="R4" i="40"/>
  <c r="M4" i="40" a="1"/>
  <c r="M68" i="40" s="1"/>
  <c r="U68" i="40" s="1"/>
  <c r="F69" i="40"/>
  <c r="F68" i="40"/>
  <c r="G67" i="40"/>
  <c r="F67" i="40"/>
  <c r="F66" i="40"/>
  <c r="F65" i="40"/>
  <c r="G64" i="40"/>
  <c r="F64" i="40"/>
  <c r="F63" i="40"/>
  <c r="F62" i="40"/>
  <c r="G61" i="40"/>
  <c r="F61" i="40"/>
  <c r="F60" i="40"/>
  <c r="F59" i="40"/>
  <c r="G58" i="40"/>
  <c r="F58" i="40"/>
  <c r="F57" i="40"/>
  <c r="F56" i="40"/>
  <c r="G55" i="40"/>
  <c r="F55" i="40"/>
  <c r="F54" i="40"/>
  <c r="F53" i="40"/>
  <c r="G52" i="40"/>
  <c r="F52" i="40"/>
  <c r="F51" i="40"/>
  <c r="F50" i="40"/>
  <c r="G49" i="40"/>
  <c r="F49" i="40"/>
  <c r="F48" i="40"/>
  <c r="F47" i="40"/>
  <c r="G46" i="40"/>
  <c r="F46" i="40"/>
  <c r="F45" i="40"/>
  <c r="F44" i="40"/>
  <c r="G43" i="40"/>
  <c r="F43" i="40"/>
  <c r="F42" i="40"/>
  <c r="F41" i="40"/>
  <c r="G40" i="40"/>
  <c r="F40" i="40"/>
  <c r="F39" i="40"/>
  <c r="F38" i="40"/>
  <c r="G37" i="40"/>
  <c r="F37" i="40"/>
  <c r="F36" i="40"/>
  <c r="F35" i="40"/>
  <c r="G34" i="40"/>
  <c r="F34" i="40"/>
  <c r="F33" i="40"/>
  <c r="F32" i="40"/>
  <c r="G31" i="40"/>
  <c r="F31" i="40"/>
  <c r="F30" i="40"/>
  <c r="F29" i="40"/>
  <c r="G28" i="40"/>
  <c r="F28" i="40"/>
  <c r="F27" i="40"/>
  <c r="F26" i="40"/>
  <c r="G25" i="40"/>
  <c r="F25" i="40"/>
  <c r="F24" i="40"/>
  <c r="F23" i="40"/>
  <c r="G22" i="40"/>
  <c r="F22" i="40"/>
  <c r="F21" i="40"/>
  <c r="F20" i="40"/>
  <c r="G19" i="40"/>
  <c r="F19" i="40"/>
  <c r="F18" i="40"/>
  <c r="F17" i="40"/>
  <c r="G16" i="40"/>
  <c r="F16" i="40"/>
  <c r="F15" i="40"/>
  <c r="F14" i="40"/>
  <c r="G13" i="40"/>
  <c r="F13" i="40"/>
  <c r="F12" i="40"/>
  <c r="F11" i="40"/>
  <c r="G10" i="40"/>
  <c r="F10" i="40"/>
  <c r="F9" i="40"/>
  <c r="F8" i="40"/>
  <c r="G7" i="40"/>
  <c r="F7" i="40"/>
  <c r="F6" i="40"/>
  <c r="F5" i="40"/>
  <c r="G4" i="40"/>
  <c r="F4" i="40"/>
  <c r="F4" i="40" a="1"/>
  <c r="G68" i="40" s="1"/>
  <c r="AT3" i="40"/>
  <c r="R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V78" i="39"/>
  <c r="Q78" i="39"/>
  <c r="Q77" i="39"/>
  <c r="V76" i="39"/>
  <c r="V75" i="39"/>
  <c r="Q75" i="39"/>
  <c r="Q74" i="39"/>
  <c r="V73" i="39"/>
  <c r="V72" i="39"/>
  <c r="Q72" i="39"/>
  <c r="Q71" i="39"/>
  <c r="V70" i="39"/>
  <c r="V69" i="39"/>
  <c r="Q69" i="39"/>
  <c r="Q68" i="39"/>
  <c r="V67" i="39"/>
  <c r="V66" i="39"/>
  <c r="Q66" i="39"/>
  <c r="Q65" i="39"/>
  <c r="V64" i="39"/>
  <c r="V63" i="39"/>
  <c r="Q63" i="39"/>
  <c r="Q62" i="39"/>
  <c r="V61" i="39"/>
  <c r="V60" i="39"/>
  <c r="Q60" i="39"/>
  <c r="Q59" i="39"/>
  <c r="V58" i="39"/>
  <c r="R58" i="39"/>
  <c r="V57" i="39"/>
  <c r="Q57" i="39"/>
  <c r="V56" i="39"/>
  <c r="Q56" i="39"/>
  <c r="V55" i="39"/>
  <c r="R55" i="39"/>
  <c r="Q55" i="39"/>
  <c r="V54" i="39"/>
  <c r="Q54" i="39"/>
  <c r="V53" i="39"/>
  <c r="Q53" i="39"/>
  <c r="V52" i="39"/>
  <c r="R52" i="39"/>
  <c r="Q52" i="39"/>
  <c r="V51" i="39"/>
  <c r="Q51" i="39"/>
  <c r="V50" i="39"/>
  <c r="Q50" i="39"/>
  <c r="V49" i="39"/>
  <c r="R49" i="39"/>
  <c r="Q49" i="39"/>
  <c r="V48" i="39"/>
  <c r="Q48" i="39"/>
  <c r="V47" i="39"/>
  <c r="Q47" i="39"/>
  <c r="V46" i="39"/>
  <c r="R46" i="39"/>
  <c r="Q46" i="39"/>
  <c r="V45" i="39"/>
  <c r="Q45" i="39"/>
  <c r="V44" i="39"/>
  <c r="Q44" i="39"/>
  <c r="V43" i="39"/>
  <c r="R43" i="39"/>
  <c r="Q43" i="39"/>
  <c r="V42" i="39"/>
  <c r="Q42" i="39"/>
  <c r="V41" i="39"/>
  <c r="Q41" i="39"/>
  <c r="V40" i="39"/>
  <c r="R40" i="39"/>
  <c r="Q40" i="39"/>
  <c r="V39" i="39"/>
  <c r="Q39" i="39"/>
  <c r="V38" i="39"/>
  <c r="Q38" i="39"/>
  <c r="V37" i="39"/>
  <c r="R37" i="39"/>
  <c r="Q37" i="39"/>
  <c r="V36" i="39"/>
  <c r="Q36" i="39"/>
  <c r="V35" i="39"/>
  <c r="Q35" i="39"/>
  <c r="V34" i="39"/>
  <c r="R34" i="39"/>
  <c r="Q34" i="39"/>
  <c r="V33" i="39"/>
  <c r="Q33" i="39"/>
  <c r="V32" i="39"/>
  <c r="Q32" i="39"/>
  <c r="V31" i="39"/>
  <c r="R31" i="39"/>
  <c r="Q31" i="39"/>
  <c r="V30" i="39"/>
  <c r="Q30" i="39"/>
  <c r="V29" i="39"/>
  <c r="Q29" i="39"/>
  <c r="V28" i="39"/>
  <c r="R28" i="39"/>
  <c r="Q28" i="39"/>
  <c r="V27" i="39"/>
  <c r="Q27" i="39"/>
  <c r="V26" i="39"/>
  <c r="Q26" i="39"/>
  <c r="V25" i="39"/>
  <c r="R25" i="39"/>
  <c r="Q25" i="39"/>
  <c r="V24" i="39"/>
  <c r="Q24" i="39"/>
  <c r="V23" i="39"/>
  <c r="Q23" i="39"/>
  <c r="V22" i="39"/>
  <c r="R22" i="39"/>
  <c r="Q22" i="39"/>
  <c r="V21" i="39"/>
  <c r="Q21" i="39"/>
  <c r="V20" i="39"/>
  <c r="Q20" i="39"/>
  <c r="V19" i="39"/>
  <c r="R19" i="39"/>
  <c r="Q19" i="39"/>
  <c r="V18" i="39"/>
  <c r="Q18" i="39"/>
  <c r="V17" i="39"/>
  <c r="Q17" i="39"/>
  <c r="V16" i="39"/>
  <c r="R16" i="39"/>
  <c r="Q16" i="39"/>
  <c r="V15" i="39"/>
  <c r="Q15" i="39"/>
  <c r="V14" i="39"/>
  <c r="Q14" i="39"/>
  <c r="V13" i="39"/>
  <c r="R13" i="39"/>
  <c r="Q13" i="39"/>
  <c r="V12" i="39"/>
  <c r="Q12" i="39"/>
  <c r="C12" i="39"/>
  <c r="R11" i="39"/>
  <c r="Q11" i="39"/>
  <c r="V10" i="39"/>
  <c r="Q10" i="39"/>
  <c r="C10" i="39"/>
  <c r="V77" i="39" s="1"/>
  <c r="V9" i="39"/>
  <c r="R9" i="39"/>
  <c r="Q9" i="39"/>
  <c r="V8" i="39"/>
  <c r="Q8" i="39"/>
  <c r="C8" i="39"/>
  <c r="Q79" i="39" s="1"/>
  <c r="B8" i="39"/>
  <c r="Q3" i="39" s="1"/>
  <c r="AG3" i="39" s="1"/>
  <c r="AP3" i="39" s="1"/>
  <c r="V7" i="39"/>
  <c r="R7" i="39"/>
  <c r="Q7" i="39"/>
  <c r="V6" i="39"/>
  <c r="Q6" i="39"/>
  <c r="C6" i="39"/>
  <c r="R77" i="39" s="1"/>
  <c r="V5" i="39"/>
  <c r="R5" i="39"/>
  <c r="Q5" i="39"/>
  <c r="C5" i="39"/>
  <c r="W4" i="39"/>
  <c r="V4" i="39"/>
  <c r="Y4" i="39" s="1"/>
  <c r="R4" i="39"/>
  <c r="M79" i="39"/>
  <c r="U79" i="39" s="1"/>
  <c r="M77" i="39"/>
  <c r="U77" i="39" s="1"/>
  <c r="M73" i="39"/>
  <c r="U73" i="39" s="1"/>
  <c r="M71" i="39"/>
  <c r="U71" i="39" s="1"/>
  <c r="M67" i="39"/>
  <c r="U67" i="39" s="1"/>
  <c r="M65" i="39"/>
  <c r="U65" i="39" s="1"/>
  <c r="M61" i="39"/>
  <c r="U61" i="39" s="1"/>
  <c r="M59" i="39"/>
  <c r="U59" i="39" s="1"/>
  <c r="M55" i="39"/>
  <c r="U55" i="39" s="1"/>
  <c r="M53" i="39"/>
  <c r="U53" i="39" s="1"/>
  <c r="M49" i="39"/>
  <c r="U49" i="39" s="1"/>
  <c r="M47" i="39"/>
  <c r="U47" i="39" s="1"/>
  <c r="M43" i="39"/>
  <c r="U43" i="39" s="1"/>
  <c r="M41" i="39"/>
  <c r="U41" i="39" s="1"/>
  <c r="M37" i="39"/>
  <c r="U37" i="39" s="1"/>
  <c r="M35" i="39"/>
  <c r="U35" i="39" s="1"/>
  <c r="M31" i="39"/>
  <c r="U31" i="39" s="1"/>
  <c r="M29" i="39"/>
  <c r="U29" i="39" s="1"/>
  <c r="M25" i="39"/>
  <c r="U25" i="39" s="1"/>
  <c r="M23" i="39"/>
  <c r="U23" i="39" s="1"/>
  <c r="M19" i="39"/>
  <c r="U19" i="39" s="1"/>
  <c r="M17" i="39"/>
  <c r="U17" i="39" s="1"/>
  <c r="M13" i="39"/>
  <c r="U13" i="39" s="1"/>
  <c r="M11" i="39"/>
  <c r="U11" i="39" s="1"/>
  <c r="M7" i="39"/>
  <c r="U7" i="39" s="1"/>
  <c r="M5" i="39"/>
  <c r="U5" i="39" s="1"/>
  <c r="M4" i="39" a="1"/>
  <c r="M78" i="39" s="1"/>
  <c r="U78" i="39" s="1"/>
  <c r="G79" i="39"/>
  <c r="F79" i="39"/>
  <c r="F78" i="39"/>
  <c r="F77" i="39"/>
  <c r="G76" i="39"/>
  <c r="F76" i="39"/>
  <c r="F75" i="39"/>
  <c r="F74" i="39"/>
  <c r="G73" i="39"/>
  <c r="F73" i="39"/>
  <c r="F72" i="39"/>
  <c r="F71" i="39"/>
  <c r="G70" i="39"/>
  <c r="F70" i="39"/>
  <c r="F69" i="39"/>
  <c r="F68" i="39"/>
  <c r="G67" i="39"/>
  <c r="F67" i="39"/>
  <c r="F66" i="39"/>
  <c r="F65" i="39"/>
  <c r="G64" i="39"/>
  <c r="F64" i="39"/>
  <c r="F63" i="39"/>
  <c r="F62" i="39"/>
  <c r="G61" i="39"/>
  <c r="F61" i="39"/>
  <c r="F60" i="39"/>
  <c r="F59" i="39"/>
  <c r="G58" i="39"/>
  <c r="F58" i="39"/>
  <c r="F57" i="39"/>
  <c r="F56" i="39"/>
  <c r="G55" i="39"/>
  <c r="F55" i="39"/>
  <c r="F54" i="39"/>
  <c r="F53" i="39"/>
  <c r="G52" i="39"/>
  <c r="F52" i="39"/>
  <c r="F51" i="39"/>
  <c r="F50" i="39"/>
  <c r="G49" i="39"/>
  <c r="F49" i="39"/>
  <c r="F48" i="39"/>
  <c r="F47" i="39"/>
  <c r="G46" i="39"/>
  <c r="F46" i="39"/>
  <c r="F45" i="39"/>
  <c r="F44" i="39"/>
  <c r="G43" i="39"/>
  <c r="F43" i="39"/>
  <c r="F42" i="39"/>
  <c r="F41" i="39"/>
  <c r="G40" i="39"/>
  <c r="F40" i="39"/>
  <c r="F39" i="39"/>
  <c r="F38" i="39"/>
  <c r="G37" i="39"/>
  <c r="F37" i="39"/>
  <c r="F36" i="39"/>
  <c r="F35" i="39"/>
  <c r="G34" i="39"/>
  <c r="F34" i="39"/>
  <c r="F33" i="39"/>
  <c r="F32" i="39"/>
  <c r="G31" i="39"/>
  <c r="F31" i="39"/>
  <c r="F30" i="39"/>
  <c r="F29" i="39"/>
  <c r="G28" i="39"/>
  <c r="F28" i="39"/>
  <c r="F27" i="39"/>
  <c r="F26" i="39"/>
  <c r="G25" i="39"/>
  <c r="F25" i="39"/>
  <c r="F24" i="39"/>
  <c r="F23" i="39"/>
  <c r="G22" i="39"/>
  <c r="F22" i="39"/>
  <c r="F21" i="39"/>
  <c r="F20" i="39"/>
  <c r="G19" i="39"/>
  <c r="F19" i="39"/>
  <c r="F18" i="39"/>
  <c r="F17" i="39"/>
  <c r="G16" i="39"/>
  <c r="F16" i="39"/>
  <c r="F15" i="39"/>
  <c r="F14" i="39"/>
  <c r="G13" i="39"/>
  <c r="F13" i="39"/>
  <c r="F12" i="39"/>
  <c r="F11" i="39"/>
  <c r="G10" i="39"/>
  <c r="F10" i="39"/>
  <c r="F9" i="39"/>
  <c r="F8" i="39"/>
  <c r="G7" i="39"/>
  <c r="F7" i="39"/>
  <c r="F6" i="39"/>
  <c r="F5" i="39"/>
  <c r="G4" i="39"/>
  <c r="F4" i="39"/>
  <c r="F4" i="39" a="1"/>
  <c r="G77" i="39" s="1"/>
  <c r="AT3" i="39"/>
  <c r="R3" i="39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V39" i="38"/>
  <c r="V36" i="38"/>
  <c r="Q35" i="38"/>
  <c r="V33" i="38"/>
  <c r="Q32" i="38"/>
  <c r="V30" i="38"/>
  <c r="Q29" i="38"/>
  <c r="V27" i="38"/>
  <c r="Q26" i="38"/>
  <c r="V24" i="38"/>
  <c r="Q23" i="38"/>
  <c r="V21" i="38"/>
  <c r="Q20" i="38"/>
  <c r="V18" i="38"/>
  <c r="V17" i="38"/>
  <c r="Q17" i="38"/>
  <c r="Q16" i="38"/>
  <c r="V15" i="38"/>
  <c r="V14" i="38"/>
  <c r="Q14" i="38"/>
  <c r="Q13" i="38"/>
  <c r="V12" i="38"/>
  <c r="C12" i="38"/>
  <c r="R11" i="38"/>
  <c r="V10" i="38"/>
  <c r="C10" i="38"/>
  <c r="V89" i="38" s="1"/>
  <c r="V9" i="38"/>
  <c r="R9" i="38"/>
  <c r="V8" i="38"/>
  <c r="C8" i="38"/>
  <c r="Q11" i="38" s="1"/>
  <c r="B8" i="38"/>
  <c r="V7" i="38"/>
  <c r="Q7" i="38"/>
  <c r="V6" i="38"/>
  <c r="Q6" i="38"/>
  <c r="C6" i="38"/>
  <c r="R88" i="38" s="1"/>
  <c r="V5" i="38"/>
  <c r="R5" i="38"/>
  <c r="C5" i="38"/>
  <c r="W4" i="38"/>
  <c r="V4" i="38"/>
  <c r="Y4" i="38" s="1"/>
  <c r="R4" i="38"/>
  <c r="M4" i="38" a="1"/>
  <c r="M86" i="38" s="1"/>
  <c r="U86" i="38" s="1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F4" i="38" a="1"/>
  <c r="G88" i="38" s="1"/>
  <c r="AT3" i="38"/>
  <c r="Q3" i="38"/>
  <c r="AG3" i="38" s="1"/>
  <c r="AP3" i="38" s="1"/>
  <c r="O3" i="38"/>
  <c r="P3" i="38" s="1"/>
  <c r="AF3" i="38" s="1"/>
  <c r="AO3" i="38" s="1"/>
  <c r="S98" i="37"/>
  <c r="R98" i="37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Q67" i="37"/>
  <c r="R66" i="37"/>
  <c r="R65" i="37"/>
  <c r="R64" i="37"/>
  <c r="Q64" i="37"/>
  <c r="R63" i="37"/>
  <c r="R62" i="37"/>
  <c r="R61" i="37"/>
  <c r="R60" i="37"/>
  <c r="R59" i="37"/>
  <c r="R58" i="37"/>
  <c r="Q58" i="37"/>
  <c r="R57" i="37"/>
  <c r="R56" i="37"/>
  <c r="R55" i="37"/>
  <c r="Q55" i="37"/>
  <c r="R54" i="37"/>
  <c r="R53" i="37"/>
  <c r="R52" i="37"/>
  <c r="R51" i="37"/>
  <c r="R50" i="37"/>
  <c r="R49" i="37"/>
  <c r="Q49" i="37"/>
  <c r="R48" i="37"/>
  <c r="R47" i="37"/>
  <c r="R46" i="37"/>
  <c r="Q46" i="37"/>
  <c r="R45" i="37"/>
  <c r="R44" i="37"/>
  <c r="R43" i="37"/>
  <c r="R42" i="37"/>
  <c r="R41" i="37"/>
  <c r="R40" i="37"/>
  <c r="Q40" i="37"/>
  <c r="R39" i="37"/>
  <c r="R38" i="37"/>
  <c r="R37" i="37"/>
  <c r="Q37" i="37"/>
  <c r="R36" i="37"/>
  <c r="R35" i="37"/>
  <c r="R34" i="37"/>
  <c r="Q34" i="37"/>
  <c r="R33" i="37"/>
  <c r="R32" i="37"/>
  <c r="R31" i="37"/>
  <c r="Q31" i="37"/>
  <c r="R30" i="37"/>
  <c r="R29" i="37"/>
  <c r="R28" i="37"/>
  <c r="Q28" i="37"/>
  <c r="R27" i="37"/>
  <c r="R26" i="37"/>
  <c r="R25" i="37"/>
  <c r="Q25" i="37"/>
  <c r="R24" i="37"/>
  <c r="R23" i="37"/>
  <c r="R22" i="37"/>
  <c r="Q22" i="37"/>
  <c r="R21" i="37"/>
  <c r="R20" i="37"/>
  <c r="R19" i="37"/>
  <c r="Q19" i="37"/>
  <c r="R18" i="37"/>
  <c r="R17" i="37"/>
  <c r="R16" i="37"/>
  <c r="Q16" i="37"/>
  <c r="R15" i="37"/>
  <c r="R14" i="37"/>
  <c r="R13" i="37"/>
  <c r="Q13" i="37"/>
  <c r="R12" i="37"/>
  <c r="C12" i="37"/>
  <c r="R11" i="37"/>
  <c r="Q11" i="37"/>
  <c r="R10" i="37"/>
  <c r="C10" i="37"/>
  <c r="V74" i="37" s="1"/>
  <c r="R9" i="37"/>
  <c r="Q9" i="37"/>
  <c r="R8" i="37"/>
  <c r="C8" i="37"/>
  <c r="Q70" i="37" s="1"/>
  <c r="B8" i="37"/>
  <c r="V7" i="37"/>
  <c r="R7" i="37"/>
  <c r="Q7" i="37"/>
  <c r="R6" i="37"/>
  <c r="Q6" i="37"/>
  <c r="V5" i="37"/>
  <c r="R5" i="37"/>
  <c r="Q5" i="37"/>
  <c r="C5" i="37"/>
  <c r="W4" i="37"/>
  <c r="R4" i="37"/>
  <c r="M4" i="37" a="1"/>
  <c r="M94" i="37" s="1"/>
  <c r="U94" i="37" s="1"/>
  <c r="G97" i="37"/>
  <c r="G96" i="37"/>
  <c r="G95" i="37"/>
  <c r="G91" i="37"/>
  <c r="G90" i="37"/>
  <c r="G89" i="37"/>
  <c r="G85" i="37"/>
  <c r="G84" i="37"/>
  <c r="G83" i="37"/>
  <c r="G79" i="37"/>
  <c r="G78" i="37"/>
  <c r="G77" i="37"/>
  <c r="G73" i="37"/>
  <c r="G72" i="37"/>
  <c r="G71" i="37"/>
  <c r="G67" i="37"/>
  <c r="G66" i="37"/>
  <c r="G65" i="37"/>
  <c r="G61" i="37"/>
  <c r="G60" i="37"/>
  <c r="G59" i="37"/>
  <c r="G55" i="37"/>
  <c r="G54" i="37"/>
  <c r="G53" i="37"/>
  <c r="G49" i="37"/>
  <c r="G48" i="37"/>
  <c r="G47" i="37"/>
  <c r="G43" i="37"/>
  <c r="G42" i="37"/>
  <c r="G41" i="37"/>
  <c r="G37" i="37"/>
  <c r="G36" i="37"/>
  <c r="G35" i="37"/>
  <c r="G31" i="37"/>
  <c r="G30" i="37"/>
  <c r="G29" i="37"/>
  <c r="G25" i="37"/>
  <c r="G24" i="37"/>
  <c r="G23" i="37"/>
  <c r="G19" i="37"/>
  <c r="G18" i="37"/>
  <c r="G17" i="37"/>
  <c r="G13" i="37"/>
  <c r="G12" i="37"/>
  <c r="G11" i="37"/>
  <c r="G7" i="37"/>
  <c r="G6" i="37"/>
  <c r="G5" i="37"/>
  <c r="G4" i="37" a="1"/>
  <c r="G98" i="37" s="1"/>
  <c r="F97" i="37"/>
  <c r="F96" i="37"/>
  <c r="F95" i="37"/>
  <c r="F91" i="37"/>
  <c r="F90" i="37"/>
  <c r="F89" i="37"/>
  <c r="F85" i="37"/>
  <c r="F84" i="37"/>
  <c r="F83" i="37"/>
  <c r="F79" i="37"/>
  <c r="F78" i="37"/>
  <c r="F77" i="37"/>
  <c r="F73" i="37"/>
  <c r="F72" i="37"/>
  <c r="F71" i="37"/>
  <c r="F67" i="37"/>
  <c r="F66" i="37"/>
  <c r="F65" i="37"/>
  <c r="F61" i="37"/>
  <c r="F60" i="37"/>
  <c r="F59" i="37"/>
  <c r="F55" i="37"/>
  <c r="F54" i="37"/>
  <c r="F53" i="37"/>
  <c r="F49" i="37"/>
  <c r="F48" i="37"/>
  <c r="F47" i="37"/>
  <c r="F43" i="37"/>
  <c r="F42" i="37"/>
  <c r="F41" i="37"/>
  <c r="F37" i="37"/>
  <c r="F36" i="37"/>
  <c r="F35" i="37"/>
  <c r="F31" i="37"/>
  <c r="F30" i="37"/>
  <c r="F29" i="37"/>
  <c r="F25" i="37"/>
  <c r="F24" i="37"/>
  <c r="F23" i="37"/>
  <c r="F19" i="37"/>
  <c r="F18" i="37"/>
  <c r="F17" i="37"/>
  <c r="F13" i="37"/>
  <c r="F12" i="37"/>
  <c r="F11" i="37"/>
  <c r="F7" i="37"/>
  <c r="F6" i="37"/>
  <c r="F5" i="37"/>
  <c r="F4" i="37" a="1"/>
  <c r="F98" i="37" s="1"/>
  <c r="AT3" i="37"/>
  <c r="R3" i="37"/>
  <c r="Q3" i="37"/>
  <c r="AG3" i="37" s="1"/>
  <c r="AP3" i="37" s="1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C12" i="36"/>
  <c r="C10" i="36"/>
  <c r="V68" i="36" s="1"/>
  <c r="V9" i="36"/>
  <c r="C8" i="36"/>
  <c r="Q67" i="36" s="1"/>
  <c r="B8" i="36"/>
  <c r="Q3" i="36" s="1"/>
  <c r="AG3" i="36" s="1"/>
  <c r="AP3" i="36" s="1"/>
  <c r="C6" i="36"/>
  <c r="R69" i="36" s="1"/>
  <c r="V5" i="36"/>
  <c r="C5" i="36"/>
  <c r="W4" i="36"/>
  <c r="R4" i="36"/>
  <c r="M4" i="36" a="1"/>
  <c r="M65" i="36" s="1"/>
  <c r="U65" i="36" s="1"/>
  <c r="F4" i="36" a="1"/>
  <c r="F67" i="36" s="1"/>
  <c r="AT3" i="36"/>
  <c r="R3" i="36"/>
  <c r="O3" i="36"/>
  <c r="AE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C12" i="35"/>
  <c r="C10" i="35"/>
  <c r="V77" i="35" s="1"/>
  <c r="V9" i="35"/>
  <c r="C8" i="35"/>
  <c r="Q79" i="35" s="1"/>
  <c r="B8" i="35"/>
  <c r="Q3" i="35" s="1"/>
  <c r="AG3" i="35" s="1"/>
  <c r="AP3" i="35" s="1"/>
  <c r="V7" i="35"/>
  <c r="Q6" i="35"/>
  <c r="C6" i="35"/>
  <c r="R78" i="35" s="1"/>
  <c r="V5" i="35"/>
  <c r="C5" i="35"/>
  <c r="W4" i="35"/>
  <c r="R4" i="35"/>
  <c r="M79" i="35"/>
  <c r="U79" i="35" s="1"/>
  <c r="M78" i="35"/>
  <c r="U78" i="35" s="1"/>
  <c r="M76" i="35"/>
  <c r="U76" i="35" s="1"/>
  <c r="M74" i="35"/>
  <c r="U74" i="35" s="1"/>
  <c r="M73" i="35"/>
  <c r="U73" i="35" s="1"/>
  <c r="M72" i="35"/>
  <c r="U72" i="35" s="1"/>
  <c r="M70" i="35"/>
  <c r="U70" i="35" s="1"/>
  <c r="M68" i="35"/>
  <c r="U68" i="35" s="1"/>
  <c r="M67" i="35"/>
  <c r="U67" i="35" s="1"/>
  <c r="M66" i="35"/>
  <c r="U66" i="35" s="1"/>
  <c r="M64" i="35"/>
  <c r="U64" i="35" s="1"/>
  <c r="M62" i="35"/>
  <c r="U62" i="35" s="1"/>
  <c r="M61" i="35"/>
  <c r="U61" i="35" s="1"/>
  <c r="M60" i="35"/>
  <c r="U60" i="35" s="1"/>
  <c r="M58" i="35"/>
  <c r="U58" i="35" s="1"/>
  <c r="M56" i="35"/>
  <c r="U56" i="35" s="1"/>
  <c r="M55" i="35"/>
  <c r="U55" i="35" s="1"/>
  <c r="M54" i="35"/>
  <c r="U54" i="35" s="1"/>
  <c r="M52" i="35"/>
  <c r="U52" i="35" s="1"/>
  <c r="M50" i="35"/>
  <c r="U50" i="35" s="1"/>
  <c r="M49" i="35"/>
  <c r="U49" i="35" s="1"/>
  <c r="M48" i="35"/>
  <c r="U48" i="35" s="1"/>
  <c r="M46" i="35"/>
  <c r="U46" i="35" s="1"/>
  <c r="M44" i="35"/>
  <c r="U44" i="35" s="1"/>
  <c r="M43" i="35"/>
  <c r="U43" i="35" s="1"/>
  <c r="M42" i="35"/>
  <c r="U42" i="35" s="1"/>
  <c r="M40" i="35"/>
  <c r="U40" i="35" s="1"/>
  <c r="M38" i="35"/>
  <c r="U38" i="35" s="1"/>
  <c r="M37" i="35"/>
  <c r="U37" i="35" s="1"/>
  <c r="M36" i="35"/>
  <c r="U36" i="35" s="1"/>
  <c r="M34" i="35"/>
  <c r="U34" i="35" s="1"/>
  <c r="M32" i="35"/>
  <c r="U32" i="35" s="1"/>
  <c r="M31" i="35"/>
  <c r="U31" i="35" s="1"/>
  <c r="M30" i="35"/>
  <c r="U30" i="35" s="1"/>
  <c r="M28" i="35"/>
  <c r="U28" i="35" s="1"/>
  <c r="M26" i="35"/>
  <c r="U26" i="35" s="1"/>
  <c r="M25" i="35"/>
  <c r="U25" i="35" s="1"/>
  <c r="M24" i="35"/>
  <c r="U24" i="35" s="1"/>
  <c r="M22" i="35"/>
  <c r="U22" i="35" s="1"/>
  <c r="M20" i="35"/>
  <c r="U20" i="35" s="1"/>
  <c r="M19" i="35"/>
  <c r="U19" i="35" s="1"/>
  <c r="M18" i="35"/>
  <c r="U18" i="35" s="1"/>
  <c r="M16" i="35"/>
  <c r="U16" i="35" s="1"/>
  <c r="M14" i="35"/>
  <c r="U14" i="35" s="1"/>
  <c r="M13" i="35"/>
  <c r="U13" i="35" s="1"/>
  <c r="M12" i="35"/>
  <c r="U12" i="35" s="1"/>
  <c r="M10" i="35"/>
  <c r="U10" i="35" s="1"/>
  <c r="M8" i="35"/>
  <c r="U8" i="35" s="1"/>
  <c r="M7" i="35"/>
  <c r="U7" i="35" s="1"/>
  <c r="M6" i="35"/>
  <c r="U6" i="35" s="1"/>
  <c r="M4" i="35"/>
  <c r="U4" i="35" s="1"/>
  <c r="X4" i="35" s="1"/>
  <c r="M4" i="35" a="1"/>
  <c r="M75" i="35" s="1"/>
  <c r="U75" i="35" s="1"/>
  <c r="F4" i="35" a="1"/>
  <c r="F79" i="35" s="1"/>
  <c r="AT3" i="35"/>
  <c r="R3" i="35"/>
  <c r="O3" i="35"/>
  <c r="AE3" i="35" s="1"/>
  <c r="AX97" i="34"/>
  <c r="AX96" i="34"/>
  <c r="AX95" i="34"/>
  <c r="AX94" i="34"/>
  <c r="AX93" i="34"/>
  <c r="AX92" i="34"/>
  <c r="AX91" i="34"/>
  <c r="AX90" i="34"/>
  <c r="V48" i="34"/>
  <c r="R47" i="34"/>
  <c r="Q47" i="34"/>
  <c r="V45" i="34"/>
  <c r="R44" i="34"/>
  <c r="Q44" i="34"/>
  <c r="R43" i="34"/>
  <c r="V42" i="34"/>
  <c r="R41" i="34"/>
  <c r="Q41" i="34"/>
  <c r="R40" i="34"/>
  <c r="V39" i="34"/>
  <c r="R38" i="34"/>
  <c r="Q38" i="34"/>
  <c r="R37" i="34"/>
  <c r="V36" i="34"/>
  <c r="R35" i="34"/>
  <c r="Q35" i="34"/>
  <c r="R34" i="34"/>
  <c r="V33" i="34"/>
  <c r="R32" i="34"/>
  <c r="Q32" i="34"/>
  <c r="R31" i="34"/>
  <c r="V30" i="34"/>
  <c r="R29" i="34"/>
  <c r="Q29" i="34"/>
  <c r="R28" i="34"/>
  <c r="V27" i="34"/>
  <c r="R26" i="34"/>
  <c r="Q26" i="34"/>
  <c r="R25" i="34"/>
  <c r="V24" i="34"/>
  <c r="R23" i="34"/>
  <c r="Q23" i="34"/>
  <c r="R22" i="34"/>
  <c r="V21" i="34"/>
  <c r="R20" i="34"/>
  <c r="Q20" i="34"/>
  <c r="R19" i="34"/>
  <c r="V18" i="34"/>
  <c r="R17" i="34"/>
  <c r="Q17" i="34"/>
  <c r="R16" i="34"/>
  <c r="V15" i="34"/>
  <c r="R14" i="34"/>
  <c r="Q14" i="34"/>
  <c r="R13" i="34"/>
  <c r="V12" i="34"/>
  <c r="C12" i="34"/>
  <c r="R11" i="34"/>
  <c r="Q11" i="34"/>
  <c r="V10" i="34"/>
  <c r="C10" i="34"/>
  <c r="V88" i="34" s="1"/>
  <c r="V9" i="34"/>
  <c r="R9" i="34"/>
  <c r="Q9" i="34"/>
  <c r="V8" i="34"/>
  <c r="C8" i="34"/>
  <c r="Q87" i="34" s="1"/>
  <c r="B8" i="34"/>
  <c r="R7" i="34"/>
  <c r="V6" i="34"/>
  <c r="C6" i="34"/>
  <c r="V5" i="34"/>
  <c r="R5" i="34"/>
  <c r="Q5" i="34"/>
  <c r="C5" i="34"/>
  <c r="W4" i="34"/>
  <c r="V4" i="34"/>
  <c r="Y4" i="34" s="1"/>
  <c r="R4" i="34"/>
  <c r="M4" i="34" a="1"/>
  <c r="M89" i="34" s="1"/>
  <c r="U89" i="34" s="1"/>
  <c r="G89" i="34"/>
  <c r="F89" i="34"/>
  <c r="G88" i="34"/>
  <c r="G86" i="34"/>
  <c r="F86" i="34"/>
  <c r="G85" i="34"/>
  <c r="G83" i="34"/>
  <c r="F83" i="34"/>
  <c r="G82" i="34"/>
  <c r="G80" i="34"/>
  <c r="F80" i="34"/>
  <c r="G79" i="34"/>
  <c r="G77" i="34"/>
  <c r="F77" i="34"/>
  <c r="G76" i="34"/>
  <c r="G74" i="34"/>
  <c r="F74" i="34"/>
  <c r="G73" i="34"/>
  <c r="G71" i="34"/>
  <c r="F71" i="34"/>
  <c r="G70" i="34"/>
  <c r="G68" i="34"/>
  <c r="F68" i="34"/>
  <c r="G67" i="34"/>
  <c r="G65" i="34"/>
  <c r="F65" i="34"/>
  <c r="G64" i="34"/>
  <c r="G62" i="34"/>
  <c r="F62" i="34"/>
  <c r="G61" i="34"/>
  <c r="G59" i="34"/>
  <c r="F59" i="34"/>
  <c r="G58" i="34"/>
  <c r="G56" i="34"/>
  <c r="F56" i="34"/>
  <c r="G55" i="34"/>
  <c r="G53" i="34"/>
  <c r="F53" i="34"/>
  <c r="G52" i="34"/>
  <c r="G50" i="34"/>
  <c r="F50" i="34"/>
  <c r="G49" i="34"/>
  <c r="G47" i="34"/>
  <c r="F47" i="34"/>
  <c r="G46" i="34"/>
  <c r="G44" i="34"/>
  <c r="F44" i="34"/>
  <c r="G43" i="34"/>
  <c r="G41" i="34"/>
  <c r="F41" i="34"/>
  <c r="G40" i="34"/>
  <c r="G38" i="34"/>
  <c r="F38" i="34"/>
  <c r="G37" i="34"/>
  <c r="G35" i="34"/>
  <c r="F35" i="34"/>
  <c r="G34" i="34"/>
  <c r="G32" i="34"/>
  <c r="F32" i="34"/>
  <c r="G31" i="34"/>
  <c r="G29" i="34"/>
  <c r="F29" i="34"/>
  <c r="G28" i="34"/>
  <c r="G26" i="34"/>
  <c r="F26" i="34"/>
  <c r="G25" i="34"/>
  <c r="G23" i="34"/>
  <c r="F23" i="34"/>
  <c r="G22" i="34"/>
  <c r="G20" i="34"/>
  <c r="F20" i="34"/>
  <c r="G19" i="34"/>
  <c r="G17" i="34"/>
  <c r="F17" i="34"/>
  <c r="G16" i="34"/>
  <c r="G14" i="34"/>
  <c r="F14" i="34"/>
  <c r="G13" i="34"/>
  <c r="G11" i="34"/>
  <c r="F11" i="34"/>
  <c r="G10" i="34"/>
  <c r="G8" i="34"/>
  <c r="F8" i="34"/>
  <c r="G7" i="34"/>
  <c r="G5" i="34"/>
  <c r="F5" i="34"/>
  <c r="G4" i="34"/>
  <c r="F4" i="34" a="1"/>
  <c r="F87" i="34" s="1"/>
  <c r="AT3" i="34"/>
  <c r="R3" i="34"/>
  <c r="Q3" i="34"/>
  <c r="AG3" i="34" s="1"/>
  <c r="AP3" i="34" s="1"/>
  <c r="O3" i="34"/>
  <c r="AE3" i="34" s="1"/>
  <c r="S98" i="33"/>
  <c r="R98" i="33"/>
  <c r="R97" i="33"/>
  <c r="R96" i="33"/>
  <c r="R95" i="33"/>
  <c r="R94" i="33"/>
  <c r="R93" i="33"/>
  <c r="R92" i="33"/>
  <c r="R91" i="33"/>
  <c r="R90" i="33"/>
  <c r="R89" i="33"/>
  <c r="R88" i="33"/>
  <c r="R87" i="33"/>
  <c r="R86" i="33"/>
  <c r="R85" i="33"/>
  <c r="R84" i="33"/>
  <c r="R83" i="33"/>
  <c r="R82" i="33"/>
  <c r="R81" i="33"/>
  <c r="R80" i="33"/>
  <c r="R79" i="33"/>
  <c r="R78" i="33"/>
  <c r="R77" i="33"/>
  <c r="R76" i="33"/>
  <c r="R75" i="33"/>
  <c r="R74" i="33"/>
  <c r="V73" i="33"/>
  <c r="R73" i="33"/>
  <c r="V72" i="33"/>
  <c r="R72" i="33"/>
  <c r="Q72" i="33"/>
  <c r="R71" i="33"/>
  <c r="Q71" i="33"/>
  <c r="V70" i="33"/>
  <c r="R70" i="33"/>
  <c r="V69" i="33"/>
  <c r="R69" i="33"/>
  <c r="Q69" i="33"/>
  <c r="R68" i="33"/>
  <c r="Q68" i="33"/>
  <c r="V67" i="33"/>
  <c r="R67" i="33"/>
  <c r="V66" i="33"/>
  <c r="R66" i="33"/>
  <c r="Q66" i="33"/>
  <c r="R65" i="33"/>
  <c r="Q65" i="33"/>
  <c r="V64" i="33"/>
  <c r="R64" i="33"/>
  <c r="V63" i="33"/>
  <c r="R63" i="33"/>
  <c r="Q63" i="33"/>
  <c r="R62" i="33"/>
  <c r="Q62" i="33"/>
  <c r="V61" i="33"/>
  <c r="R61" i="33"/>
  <c r="V60" i="33"/>
  <c r="R60" i="33"/>
  <c r="Q60" i="33"/>
  <c r="R59" i="33"/>
  <c r="Q59" i="33"/>
  <c r="V58" i="33"/>
  <c r="R58" i="33"/>
  <c r="V57" i="33"/>
  <c r="R57" i="33"/>
  <c r="Q57" i="33"/>
  <c r="R56" i="33"/>
  <c r="Q56" i="33"/>
  <c r="V55" i="33"/>
  <c r="R55" i="33"/>
  <c r="V54" i="33"/>
  <c r="R54" i="33"/>
  <c r="Q54" i="33"/>
  <c r="R53" i="33"/>
  <c r="Q53" i="33"/>
  <c r="V52" i="33"/>
  <c r="R52" i="33"/>
  <c r="V51" i="33"/>
  <c r="R51" i="33"/>
  <c r="Q51" i="33"/>
  <c r="R50" i="33"/>
  <c r="Q50" i="33"/>
  <c r="V49" i="33"/>
  <c r="R49" i="33"/>
  <c r="V48" i="33"/>
  <c r="R48" i="33"/>
  <c r="Q48" i="33"/>
  <c r="R47" i="33"/>
  <c r="Q47" i="33"/>
  <c r="V46" i="33"/>
  <c r="R46" i="33"/>
  <c r="V45" i="33"/>
  <c r="R45" i="33"/>
  <c r="Q45" i="33"/>
  <c r="R44" i="33"/>
  <c r="Q44" i="33"/>
  <c r="V43" i="33"/>
  <c r="R43" i="33"/>
  <c r="V42" i="33"/>
  <c r="R42" i="33"/>
  <c r="Q42" i="33"/>
  <c r="R41" i="33"/>
  <c r="Q41" i="33"/>
  <c r="V40" i="33"/>
  <c r="R40" i="33"/>
  <c r="V39" i="33"/>
  <c r="R39" i="33"/>
  <c r="Q39" i="33"/>
  <c r="R38" i="33"/>
  <c r="Q38" i="33"/>
  <c r="V37" i="33"/>
  <c r="R37" i="33"/>
  <c r="V36" i="33"/>
  <c r="R36" i="33"/>
  <c r="Q36" i="33"/>
  <c r="R35" i="33"/>
  <c r="Q35" i="33"/>
  <c r="V34" i="33"/>
  <c r="R34" i="33"/>
  <c r="V33" i="33"/>
  <c r="R33" i="33"/>
  <c r="Q33" i="33"/>
  <c r="V32" i="33"/>
  <c r="R32" i="33"/>
  <c r="Q32" i="33"/>
  <c r="V31" i="33"/>
  <c r="R31" i="33"/>
  <c r="Q31" i="33"/>
  <c r="V30" i="33"/>
  <c r="R30" i="33"/>
  <c r="Q30" i="33"/>
  <c r="V29" i="33"/>
  <c r="R29" i="33"/>
  <c r="Q29" i="33"/>
  <c r="V28" i="33"/>
  <c r="R28" i="33"/>
  <c r="Q28" i="33"/>
  <c r="V27" i="33"/>
  <c r="R27" i="33"/>
  <c r="Q27" i="33"/>
  <c r="V26" i="33"/>
  <c r="R26" i="33"/>
  <c r="Q26" i="33"/>
  <c r="V25" i="33"/>
  <c r="R25" i="33"/>
  <c r="Q25" i="33"/>
  <c r="V24" i="33"/>
  <c r="R24" i="33"/>
  <c r="Q24" i="33"/>
  <c r="V23" i="33"/>
  <c r="R23" i="33"/>
  <c r="Q23" i="33"/>
  <c r="V22" i="33"/>
  <c r="R22" i="33"/>
  <c r="Q22" i="33"/>
  <c r="V21" i="33"/>
  <c r="R21" i="33"/>
  <c r="Q21" i="33"/>
  <c r="V20" i="33"/>
  <c r="R20" i="33"/>
  <c r="Q20" i="33"/>
  <c r="V19" i="33"/>
  <c r="R19" i="33"/>
  <c r="Q19" i="33"/>
  <c r="V18" i="33"/>
  <c r="R18" i="33"/>
  <c r="Q18" i="33"/>
  <c r="V17" i="33"/>
  <c r="R17" i="33"/>
  <c r="Q17" i="33"/>
  <c r="V16" i="33"/>
  <c r="R16" i="33"/>
  <c r="Q16" i="33"/>
  <c r="V15" i="33"/>
  <c r="R15" i="33"/>
  <c r="Q15" i="33"/>
  <c r="V14" i="33"/>
  <c r="R14" i="33"/>
  <c r="Q14" i="33"/>
  <c r="V13" i="33"/>
  <c r="R13" i="33"/>
  <c r="Q13" i="33"/>
  <c r="V12" i="33"/>
  <c r="R12" i="33"/>
  <c r="Q12" i="33"/>
  <c r="C12" i="33"/>
  <c r="R11" i="33"/>
  <c r="V10" i="33"/>
  <c r="R10" i="33"/>
  <c r="Q10" i="33"/>
  <c r="C10" i="33"/>
  <c r="V11" i="33" s="1"/>
  <c r="V9" i="33"/>
  <c r="R9" i="33"/>
  <c r="V8" i="33"/>
  <c r="R8" i="33"/>
  <c r="Q8" i="33"/>
  <c r="C8" i="33"/>
  <c r="Q96" i="33" s="1"/>
  <c r="B8" i="33"/>
  <c r="Q3" i="33" s="1"/>
  <c r="AG3" i="33" s="1"/>
  <c r="AP3" i="33" s="1"/>
  <c r="V7" i="33"/>
  <c r="R7" i="33"/>
  <c r="Q7" i="33"/>
  <c r="V6" i="33"/>
  <c r="R6" i="33"/>
  <c r="Q6" i="33"/>
  <c r="V5" i="33"/>
  <c r="R5" i="33"/>
  <c r="Q5" i="33"/>
  <c r="C5" i="33"/>
  <c r="W4" i="33"/>
  <c r="V4" i="33"/>
  <c r="Y4" i="33" s="1"/>
  <c r="R4" i="33"/>
  <c r="M97" i="33"/>
  <c r="U97" i="33" s="1"/>
  <c r="M96" i="33"/>
  <c r="U96" i="33" s="1"/>
  <c r="M95" i="33"/>
  <c r="U95" i="33" s="1"/>
  <c r="M91" i="33"/>
  <c r="U91" i="33" s="1"/>
  <c r="M90" i="33"/>
  <c r="U90" i="33" s="1"/>
  <c r="M89" i="33"/>
  <c r="U89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3" i="33"/>
  <c r="U73" i="33" s="1"/>
  <c r="M72" i="33"/>
  <c r="U72" i="33" s="1"/>
  <c r="M71" i="33"/>
  <c r="U71" i="33" s="1"/>
  <c r="M67" i="33"/>
  <c r="U67" i="33" s="1"/>
  <c r="M66" i="33"/>
  <c r="U66" i="33" s="1"/>
  <c r="M65" i="33"/>
  <c r="U65" i="33" s="1"/>
  <c r="M61" i="33"/>
  <c r="U61" i="33" s="1"/>
  <c r="M60" i="33"/>
  <c r="U60" i="33" s="1"/>
  <c r="M59" i="33"/>
  <c r="U59" i="33" s="1"/>
  <c r="M55" i="33"/>
  <c r="U55" i="33" s="1"/>
  <c r="M54" i="33"/>
  <c r="U54" i="33" s="1"/>
  <c r="M53" i="33"/>
  <c r="U53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37" i="33"/>
  <c r="U37" i="33" s="1"/>
  <c r="M36" i="33"/>
  <c r="U36" i="33" s="1"/>
  <c r="M35" i="33"/>
  <c r="U35" i="33" s="1"/>
  <c r="M31" i="33"/>
  <c r="U31" i="33" s="1"/>
  <c r="M30" i="33"/>
  <c r="U30" i="33" s="1"/>
  <c r="M29" i="33"/>
  <c r="U29" i="33" s="1"/>
  <c r="M25" i="33"/>
  <c r="U25" i="33" s="1"/>
  <c r="M24" i="33"/>
  <c r="U24" i="33" s="1"/>
  <c r="M23" i="33"/>
  <c r="U23" i="33" s="1"/>
  <c r="M19" i="33"/>
  <c r="U19" i="33" s="1"/>
  <c r="M18" i="33"/>
  <c r="U18" i="33" s="1"/>
  <c r="M17" i="33"/>
  <c r="U17" i="33" s="1"/>
  <c r="M13" i="33"/>
  <c r="U13" i="33" s="1"/>
  <c r="M12" i="33"/>
  <c r="U12" i="33" s="1"/>
  <c r="M11" i="33"/>
  <c r="U11" i="33" s="1"/>
  <c r="M7" i="33"/>
  <c r="U7" i="33" s="1"/>
  <c r="M6" i="33"/>
  <c r="U6" i="33" s="1"/>
  <c r="M5" i="33"/>
  <c r="U5" i="33" s="1"/>
  <c r="M4" i="33" a="1"/>
  <c r="M98" i="33" s="1"/>
  <c r="U98" i="33" s="1"/>
  <c r="G4" i="33" a="1"/>
  <c r="G96" i="33" s="1"/>
  <c r="F4" i="33" a="1"/>
  <c r="F96" i="33" s="1"/>
  <c r="AT3" i="33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4" i="32"/>
  <c r="R61" i="32"/>
  <c r="V60" i="32"/>
  <c r="Q59" i="32"/>
  <c r="R58" i="32"/>
  <c r="V57" i="32"/>
  <c r="R56" i="32"/>
  <c r="Q56" i="32"/>
  <c r="R55" i="32"/>
  <c r="V54" i="32"/>
  <c r="R53" i="32"/>
  <c r="Q53" i="32"/>
  <c r="R52" i="32"/>
  <c r="V51" i="32"/>
  <c r="R50" i="32"/>
  <c r="Q50" i="32"/>
  <c r="R49" i="32"/>
  <c r="V48" i="32"/>
  <c r="R47" i="32"/>
  <c r="Q47" i="32"/>
  <c r="R46" i="32"/>
  <c r="V45" i="32"/>
  <c r="R44" i="32"/>
  <c r="Q44" i="32"/>
  <c r="R43" i="32"/>
  <c r="V42" i="32"/>
  <c r="R41" i="32"/>
  <c r="Q41" i="32"/>
  <c r="R40" i="32"/>
  <c r="V39" i="32"/>
  <c r="R38" i="32"/>
  <c r="Q38" i="32"/>
  <c r="R37" i="32"/>
  <c r="V36" i="32"/>
  <c r="R35" i="32"/>
  <c r="Q35" i="32"/>
  <c r="R34" i="32"/>
  <c r="V33" i="32"/>
  <c r="R32" i="32"/>
  <c r="Q32" i="32"/>
  <c r="R31" i="32"/>
  <c r="V30" i="32"/>
  <c r="R29" i="32"/>
  <c r="Q29" i="32"/>
  <c r="R28" i="32"/>
  <c r="V27" i="32"/>
  <c r="R26" i="32"/>
  <c r="Q26" i="32"/>
  <c r="R25" i="32"/>
  <c r="V24" i="32"/>
  <c r="R23" i="32"/>
  <c r="Q23" i="32"/>
  <c r="R22" i="32"/>
  <c r="V21" i="32"/>
  <c r="R20" i="32"/>
  <c r="Q20" i="32"/>
  <c r="R19" i="32"/>
  <c r="V18" i="32"/>
  <c r="R17" i="32"/>
  <c r="Q17" i="32"/>
  <c r="R16" i="32"/>
  <c r="V15" i="32"/>
  <c r="R14" i="32"/>
  <c r="Q14" i="32"/>
  <c r="R13" i="32"/>
  <c r="V12" i="32"/>
  <c r="C12" i="32"/>
  <c r="R11" i="32"/>
  <c r="Q11" i="32"/>
  <c r="V10" i="32"/>
  <c r="C10" i="32"/>
  <c r="V67" i="32" s="1"/>
  <c r="V9" i="32"/>
  <c r="R9" i="32"/>
  <c r="Q9" i="32"/>
  <c r="V8" i="32"/>
  <c r="C8" i="32"/>
  <c r="Q69" i="32" s="1"/>
  <c r="B8" i="32"/>
  <c r="U7" i="32"/>
  <c r="R7" i="32"/>
  <c r="V6" i="32"/>
  <c r="C6" i="32"/>
  <c r="V5" i="32"/>
  <c r="R5" i="32"/>
  <c r="Q5" i="32"/>
  <c r="C5" i="32"/>
  <c r="W4" i="32"/>
  <c r="V4" i="32"/>
  <c r="Y4" i="32" s="1"/>
  <c r="R4" i="32"/>
  <c r="M68" i="32"/>
  <c r="U68" i="32" s="1"/>
  <c r="M67" i="32"/>
  <c r="U67" i="32" s="1"/>
  <c r="M66" i="32"/>
  <c r="U66" i="32" s="1"/>
  <c r="M64" i="32"/>
  <c r="U64" i="32" s="1"/>
  <c r="M62" i="32"/>
  <c r="U62" i="32" s="1"/>
  <c r="M61" i="32"/>
  <c r="U61" i="32" s="1"/>
  <c r="M60" i="32"/>
  <c r="U60" i="32" s="1"/>
  <c r="M58" i="32"/>
  <c r="U58" i="32" s="1"/>
  <c r="M56" i="32"/>
  <c r="U56" i="32" s="1"/>
  <c r="M55" i="32"/>
  <c r="U55" i="32" s="1"/>
  <c r="M54" i="32"/>
  <c r="U54" i="32" s="1"/>
  <c r="M52" i="32"/>
  <c r="U52" i="32" s="1"/>
  <c r="M50" i="32"/>
  <c r="U50" i="32" s="1"/>
  <c r="M49" i="32"/>
  <c r="U49" i="32" s="1"/>
  <c r="M48" i="32"/>
  <c r="U48" i="32" s="1"/>
  <c r="M46" i="32"/>
  <c r="U46" i="32" s="1"/>
  <c r="M44" i="32"/>
  <c r="U44" i="32" s="1"/>
  <c r="M43" i="32"/>
  <c r="U43" i="32" s="1"/>
  <c r="M42" i="32"/>
  <c r="U42" i="32" s="1"/>
  <c r="M40" i="32"/>
  <c r="U40" i="32" s="1"/>
  <c r="M38" i="32"/>
  <c r="U38" i="32" s="1"/>
  <c r="M37" i="32"/>
  <c r="U37" i="32" s="1"/>
  <c r="M36" i="32"/>
  <c r="U36" i="32" s="1"/>
  <c r="M34" i="32"/>
  <c r="U34" i="32" s="1"/>
  <c r="M32" i="32"/>
  <c r="U32" i="32" s="1"/>
  <c r="M31" i="32"/>
  <c r="U31" i="32" s="1"/>
  <c r="M30" i="32"/>
  <c r="U30" i="32" s="1"/>
  <c r="M28" i="32"/>
  <c r="U28" i="32" s="1"/>
  <c r="M26" i="32"/>
  <c r="U26" i="32" s="1"/>
  <c r="M25" i="32"/>
  <c r="U25" i="32" s="1"/>
  <c r="M24" i="32"/>
  <c r="U24" i="32" s="1"/>
  <c r="M22" i="32"/>
  <c r="U22" i="32" s="1"/>
  <c r="M20" i="32"/>
  <c r="U20" i="32" s="1"/>
  <c r="M19" i="32"/>
  <c r="U19" i="32" s="1"/>
  <c r="M18" i="32"/>
  <c r="U18" i="32" s="1"/>
  <c r="M16" i="32"/>
  <c r="U16" i="32" s="1"/>
  <c r="M14" i="32"/>
  <c r="U14" i="32" s="1"/>
  <c r="M13" i="32"/>
  <c r="U13" i="32" s="1"/>
  <c r="M12" i="32"/>
  <c r="U12" i="32" s="1"/>
  <c r="M10" i="32"/>
  <c r="U10" i="32" s="1"/>
  <c r="M8" i="32"/>
  <c r="U8" i="32" s="1"/>
  <c r="M7" i="32"/>
  <c r="M6" i="32"/>
  <c r="U6" i="32" s="1"/>
  <c r="M4" i="32"/>
  <c r="U4" i="32" s="1"/>
  <c r="X4" i="32" s="1"/>
  <c r="AH4" i="32" s="1"/>
  <c r="M4" i="32" a="1"/>
  <c r="M69" i="32" s="1"/>
  <c r="U69" i="32" s="1"/>
  <c r="G68" i="32"/>
  <c r="F68" i="32"/>
  <c r="G67" i="32"/>
  <c r="G65" i="32"/>
  <c r="F65" i="32"/>
  <c r="G64" i="32"/>
  <c r="G62" i="32"/>
  <c r="F62" i="32"/>
  <c r="G61" i="32"/>
  <c r="G59" i="32"/>
  <c r="F59" i="32"/>
  <c r="G58" i="32"/>
  <c r="G56" i="32"/>
  <c r="F56" i="32"/>
  <c r="G55" i="32"/>
  <c r="G53" i="32"/>
  <c r="F53" i="32"/>
  <c r="G52" i="32"/>
  <c r="G50" i="32"/>
  <c r="F50" i="32"/>
  <c r="G49" i="32"/>
  <c r="G47" i="32"/>
  <c r="F47" i="32"/>
  <c r="G46" i="32"/>
  <c r="G44" i="32"/>
  <c r="F44" i="32"/>
  <c r="G43" i="32"/>
  <c r="G41" i="32"/>
  <c r="F41" i="32"/>
  <c r="G40" i="32"/>
  <c r="G38" i="32"/>
  <c r="F38" i="32"/>
  <c r="G37" i="32"/>
  <c r="G35" i="32"/>
  <c r="F35" i="32"/>
  <c r="G34" i="32"/>
  <c r="G32" i="32"/>
  <c r="F32" i="32"/>
  <c r="G31" i="32"/>
  <c r="G29" i="32"/>
  <c r="F29" i="32"/>
  <c r="G28" i="32"/>
  <c r="G26" i="32"/>
  <c r="F26" i="32"/>
  <c r="G25" i="32"/>
  <c r="G23" i="32"/>
  <c r="F23" i="32"/>
  <c r="G22" i="32"/>
  <c r="G20" i="32"/>
  <c r="F20" i="32"/>
  <c r="G19" i="32"/>
  <c r="G17" i="32"/>
  <c r="F17" i="32"/>
  <c r="G16" i="32"/>
  <c r="G14" i="32"/>
  <c r="F14" i="32"/>
  <c r="G13" i="32"/>
  <c r="G11" i="32"/>
  <c r="F11" i="32"/>
  <c r="G10" i="32"/>
  <c r="G8" i="32"/>
  <c r="F8" i="32"/>
  <c r="G7" i="32"/>
  <c r="G5" i="32"/>
  <c r="F5" i="32"/>
  <c r="G4" i="32"/>
  <c r="F4" i="32" a="1"/>
  <c r="F69" i="32" s="1"/>
  <c r="AT3" i="32"/>
  <c r="AH3" i="32"/>
  <c r="AQ3" i="32" s="1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R76" i="31"/>
  <c r="R73" i="31"/>
  <c r="R70" i="31"/>
  <c r="R67" i="31"/>
  <c r="R64" i="31"/>
  <c r="R61" i="31"/>
  <c r="R60" i="31"/>
  <c r="R58" i="31"/>
  <c r="R56" i="31"/>
  <c r="R55" i="31"/>
  <c r="V54" i="31"/>
  <c r="R53" i="31"/>
  <c r="Q53" i="31"/>
  <c r="R51" i="31"/>
  <c r="R49" i="31"/>
  <c r="R47" i="31"/>
  <c r="R46" i="31"/>
  <c r="V45" i="31"/>
  <c r="R44" i="31"/>
  <c r="Q44" i="31"/>
  <c r="R42" i="31"/>
  <c r="R40" i="31"/>
  <c r="R38" i="31"/>
  <c r="R37" i="31"/>
  <c r="V36" i="31"/>
  <c r="R35" i="31"/>
  <c r="Q35" i="31"/>
  <c r="R33" i="31"/>
  <c r="U31" i="31"/>
  <c r="R31" i="31"/>
  <c r="V30" i="31"/>
  <c r="R29" i="31"/>
  <c r="Q29" i="31"/>
  <c r="R28" i="31"/>
  <c r="V27" i="31"/>
  <c r="R26" i="31"/>
  <c r="Q26" i="31"/>
  <c r="R25" i="31"/>
  <c r="V24" i="31"/>
  <c r="R23" i="31"/>
  <c r="Q23" i="31"/>
  <c r="R22" i="31"/>
  <c r="V21" i="31"/>
  <c r="R20" i="31"/>
  <c r="Q20" i="31"/>
  <c r="V19" i="31"/>
  <c r="R19" i="31"/>
  <c r="V18" i="31"/>
  <c r="Q18" i="31"/>
  <c r="R17" i="31"/>
  <c r="Q17" i="31"/>
  <c r="V16" i="31"/>
  <c r="R16" i="31"/>
  <c r="V15" i="31"/>
  <c r="Q15" i="31"/>
  <c r="R14" i="31"/>
  <c r="Q14" i="31"/>
  <c r="V13" i="31"/>
  <c r="R13" i="31"/>
  <c r="V12" i="31"/>
  <c r="Q12" i="31"/>
  <c r="C12" i="31"/>
  <c r="R11" i="31"/>
  <c r="Q11" i="31"/>
  <c r="V10" i="31"/>
  <c r="Q10" i="31"/>
  <c r="C10" i="31"/>
  <c r="V9" i="31"/>
  <c r="R9" i="31"/>
  <c r="Q9" i="31"/>
  <c r="V8" i="31"/>
  <c r="Q8" i="31"/>
  <c r="C8" i="31"/>
  <c r="B8" i="31"/>
  <c r="V7" i="31"/>
  <c r="R7" i="31"/>
  <c r="V6" i="31"/>
  <c r="Q6" i="31"/>
  <c r="C6" i="31"/>
  <c r="V5" i="31"/>
  <c r="R5" i="31"/>
  <c r="Q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C12" i="30"/>
  <c r="C10" i="30"/>
  <c r="V87" i="30" s="1"/>
  <c r="V9" i="30"/>
  <c r="C8" i="30"/>
  <c r="Q89" i="30" s="1"/>
  <c r="B8" i="30"/>
  <c r="C6" i="30"/>
  <c r="R11" i="30" s="1"/>
  <c r="V5" i="30"/>
  <c r="Q5" i="30"/>
  <c r="C5" i="30"/>
  <c r="W4" i="30"/>
  <c r="R4" i="30"/>
  <c r="M4" i="30" a="1"/>
  <c r="M87" i="30" s="1"/>
  <c r="U87" i="30" s="1"/>
  <c r="F4" i="30" a="1"/>
  <c r="F89" i="30" s="1"/>
  <c r="AT3" i="30"/>
  <c r="Q3" i="30"/>
  <c r="AG3" i="30" s="1"/>
  <c r="AP3" i="30" s="1"/>
  <c r="O3" i="30"/>
  <c r="AE3" i="30" s="1"/>
  <c r="V98" i="29"/>
  <c r="S98" i="29"/>
  <c r="R98" i="29"/>
  <c r="R97" i="29"/>
  <c r="Q97" i="29"/>
  <c r="V96" i="29"/>
  <c r="R96" i="29"/>
  <c r="V95" i="29"/>
  <c r="R95" i="29"/>
  <c r="Q95" i="29"/>
  <c r="R94" i="29"/>
  <c r="Q94" i="29"/>
  <c r="V93" i="29"/>
  <c r="R93" i="29"/>
  <c r="V92" i="29"/>
  <c r="R92" i="29"/>
  <c r="Q92" i="29"/>
  <c r="R91" i="29"/>
  <c r="Q91" i="29"/>
  <c r="V90" i="29"/>
  <c r="R90" i="29"/>
  <c r="V89" i="29"/>
  <c r="R89" i="29"/>
  <c r="Q89" i="29"/>
  <c r="R88" i="29"/>
  <c r="Q88" i="29"/>
  <c r="V87" i="29"/>
  <c r="R87" i="29"/>
  <c r="V86" i="29"/>
  <c r="R86" i="29"/>
  <c r="Q86" i="29"/>
  <c r="R85" i="29"/>
  <c r="Q85" i="29"/>
  <c r="V84" i="29"/>
  <c r="R84" i="29"/>
  <c r="V83" i="29"/>
  <c r="R83" i="29"/>
  <c r="Q83" i="29"/>
  <c r="R82" i="29"/>
  <c r="Q82" i="29"/>
  <c r="V81" i="29"/>
  <c r="R81" i="29"/>
  <c r="V80" i="29"/>
  <c r="R80" i="29"/>
  <c r="Q80" i="29"/>
  <c r="R79" i="29"/>
  <c r="Q79" i="29"/>
  <c r="V78" i="29"/>
  <c r="R78" i="29"/>
  <c r="V77" i="29"/>
  <c r="R77" i="29"/>
  <c r="Q77" i="29"/>
  <c r="R76" i="29"/>
  <c r="Q76" i="29"/>
  <c r="V75" i="29"/>
  <c r="R75" i="29"/>
  <c r="V74" i="29"/>
  <c r="R74" i="29"/>
  <c r="Q74" i="29"/>
  <c r="R73" i="29"/>
  <c r="Q73" i="29"/>
  <c r="V72" i="29"/>
  <c r="R72" i="29"/>
  <c r="V71" i="29"/>
  <c r="R71" i="29"/>
  <c r="Q71" i="29"/>
  <c r="R70" i="29"/>
  <c r="Q70" i="29"/>
  <c r="V69" i="29"/>
  <c r="R69" i="29"/>
  <c r="V68" i="29"/>
  <c r="R68" i="29"/>
  <c r="Q68" i="29"/>
  <c r="R67" i="29"/>
  <c r="Q67" i="29"/>
  <c r="V66" i="29"/>
  <c r="R66" i="29"/>
  <c r="V65" i="29"/>
  <c r="R65" i="29"/>
  <c r="Q65" i="29"/>
  <c r="R64" i="29"/>
  <c r="Q64" i="29"/>
  <c r="V63" i="29"/>
  <c r="R63" i="29"/>
  <c r="V62" i="29"/>
  <c r="R62" i="29"/>
  <c r="Q62" i="29"/>
  <c r="R61" i="29"/>
  <c r="Q61" i="29"/>
  <c r="V60" i="29"/>
  <c r="R60" i="29"/>
  <c r="V59" i="29"/>
  <c r="R59" i="29"/>
  <c r="Q59" i="29"/>
  <c r="R58" i="29"/>
  <c r="Q58" i="29"/>
  <c r="V57" i="29"/>
  <c r="R57" i="29"/>
  <c r="V56" i="29"/>
  <c r="R56" i="29"/>
  <c r="Q56" i="29"/>
  <c r="R55" i="29"/>
  <c r="Q55" i="29"/>
  <c r="V54" i="29"/>
  <c r="R54" i="29"/>
  <c r="V53" i="29"/>
  <c r="R53" i="29"/>
  <c r="Q53" i="29"/>
  <c r="R52" i="29"/>
  <c r="Q52" i="29"/>
  <c r="V51" i="29"/>
  <c r="R51" i="29"/>
  <c r="V50" i="29"/>
  <c r="R50" i="29"/>
  <c r="Q50" i="29"/>
  <c r="R49" i="29"/>
  <c r="Q49" i="29"/>
  <c r="V48" i="29"/>
  <c r="R48" i="29"/>
  <c r="V47" i="29"/>
  <c r="R47" i="29"/>
  <c r="Q47" i="29"/>
  <c r="R46" i="29"/>
  <c r="Q46" i="29"/>
  <c r="V45" i="29"/>
  <c r="R45" i="29"/>
  <c r="V44" i="29"/>
  <c r="R44" i="29"/>
  <c r="Q44" i="29"/>
  <c r="R43" i="29"/>
  <c r="Q43" i="29"/>
  <c r="V42" i="29"/>
  <c r="R42" i="29"/>
  <c r="V41" i="29"/>
  <c r="R41" i="29"/>
  <c r="Q41" i="29"/>
  <c r="R40" i="29"/>
  <c r="Q40" i="29"/>
  <c r="V39" i="29"/>
  <c r="R39" i="29"/>
  <c r="V38" i="29"/>
  <c r="R38" i="29"/>
  <c r="Q38" i="29"/>
  <c r="R37" i="29"/>
  <c r="Q37" i="29"/>
  <c r="V36" i="29"/>
  <c r="R36" i="29"/>
  <c r="V35" i="29"/>
  <c r="R35" i="29"/>
  <c r="Q35" i="29"/>
  <c r="R34" i="29"/>
  <c r="Q34" i="29"/>
  <c r="V33" i="29"/>
  <c r="R33" i="29"/>
  <c r="V32" i="29"/>
  <c r="R32" i="29"/>
  <c r="Q32" i="29"/>
  <c r="R31" i="29"/>
  <c r="Q31" i="29"/>
  <c r="V30" i="29"/>
  <c r="R30" i="29"/>
  <c r="V29" i="29"/>
  <c r="R29" i="29"/>
  <c r="Q29" i="29"/>
  <c r="R28" i="29"/>
  <c r="Q28" i="29"/>
  <c r="V27" i="29"/>
  <c r="R27" i="29"/>
  <c r="V26" i="29"/>
  <c r="R26" i="29"/>
  <c r="Q26" i="29"/>
  <c r="R25" i="29"/>
  <c r="Q25" i="29"/>
  <c r="V24" i="29"/>
  <c r="R24" i="29"/>
  <c r="V23" i="29"/>
  <c r="R23" i="29"/>
  <c r="Q23" i="29"/>
  <c r="R22" i="29"/>
  <c r="Q22" i="29"/>
  <c r="V21" i="29"/>
  <c r="R21" i="29"/>
  <c r="V20" i="29"/>
  <c r="R20" i="29"/>
  <c r="Q20" i="29"/>
  <c r="V19" i="29"/>
  <c r="R19" i="29"/>
  <c r="Q19" i="29"/>
  <c r="V18" i="29"/>
  <c r="R18" i="29"/>
  <c r="Q18" i="29"/>
  <c r="V17" i="29"/>
  <c r="R17" i="29"/>
  <c r="Q17" i="29"/>
  <c r="V16" i="29"/>
  <c r="R16" i="29"/>
  <c r="Q16" i="29"/>
  <c r="V15" i="29"/>
  <c r="R15" i="29"/>
  <c r="Q15" i="29"/>
  <c r="V14" i="29"/>
  <c r="R14" i="29"/>
  <c r="Q14" i="29"/>
  <c r="V13" i="29"/>
  <c r="R13" i="29"/>
  <c r="Q13" i="29"/>
  <c r="V12" i="29"/>
  <c r="R12" i="29"/>
  <c r="Q12" i="29"/>
  <c r="C12" i="29"/>
  <c r="R11" i="29"/>
  <c r="Q11" i="29"/>
  <c r="V10" i="29"/>
  <c r="R10" i="29"/>
  <c r="Q10" i="29"/>
  <c r="C10" i="29"/>
  <c r="V11" i="29" s="1"/>
  <c r="V9" i="29"/>
  <c r="R9" i="29"/>
  <c r="Q9" i="29"/>
  <c r="V8" i="29"/>
  <c r="R8" i="29"/>
  <c r="Q8" i="29"/>
  <c r="C8" i="29"/>
  <c r="Q98" i="29" s="1"/>
  <c r="B8" i="29"/>
  <c r="Q3" i="29" s="1"/>
  <c r="AG3" i="29" s="1"/>
  <c r="AP3" i="29" s="1"/>
  <c r="V7" i="29"/>
  <c r="R7" i="29"/>
  <c r="Q7" i="29"/>
  <c r="V6" i="29"/>
  <c r="R6" i="29"/>
  <c r="Q6" i="29"/>
  <c r="V5" i="29"/>
  <c r="R5" i="29"/>
  <c r="Q5" i="29"/>
  <c r="C5" i="29"/>
  <c r="Y4" i="29"/>
  <c r="W4" i="29"/>
  <c r="V4" i="29"/>
  <c r="R4" i="29"/>
  <c r="M4" i="29" a="1"/>
  <c r="M96" i="29" s="1"/>
  <c r="U96" i="29" s="1"/>
  <c r="G97" i="29"/>
  <c r="G91" i="29"/>
  <c r="G85" i="29"/>
  <c r="G79" i="29"/>
  <c r="G73" i="29"/>
  <c r="G67" i="29"/>
  <c r="G61" i="29"/>
  <c r="G55" i="29"/>
  <c r="G49" i="29"/>
  <c r="G43" i="29"/>
  <c r="G37" i="29"/>
  <c r="G31" i="29"/>
  <c r="G25" i="29"/>
  <c r="G19" i="29"/>
  <c r="G13" i="29"/>
  <c r="G7" i="29"/>
  <c r="G4" i="29" a="1"/>
  <c r="G94" i="29" s="1"/>
  <c r="F4" i="29" a="1"/>
  <c r="F94" i="29" s="1"/>
  <c r="AT3" i="29"/>
  <c r="R3" i="29"/>
  <c r="O3" i="29"/>
  <c r="AE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C12" i="28"/>
  <c r="C10" i="28"/>
  <c r="V69" i="28" s="1"/>
  <c r="V9" i="28"/>
  <c r="Q9" i="28"/>
  <c r="C8" i="28"/>
  <c r="Q68" i="28" s="1"/>
  <c r="B8" i="28"/>
  <c r="R7" i="28"/>
  <c r="C6" i="28"/>
  <c r="R11" i="28" s="1"/>
  <c r="V5" i="28"/>
  <c r="Q5" i="28"/>
  <c r="C5" i="28"/>
  <c r="W4" i="28"/>
  <c r="R4" i="28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F4" i="28" a="1"/>
  <c r="F68" i="28" s="1"/>
  <c r="AT3" i="28"/>
  <c r="Q3" i="28"/>
  <c r="AG3" i="28" s="1"/>
  <c r="AP3" i="28" s="1"/>
  <c r="O3" i="28"/>
  <c r="AE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C12" i="27"/>
  <c r="C10" i="27"/>
  <c r="V78" i="27" s="1"/>
  <c r="V9" i="27"/>
  <c r="C8" i="27"/>
  <c r="Q77" i="27" s="1"/>
  <c r="B8" i="27"/>
  <c r="C6" i="27"/>
  <c r="R11" i="27" s="1"/>
  <c r="V5" i="27"/>
  <c r="C5" i="27"/>
  <c r="W4" i="27"/>
  <c r="R4" i="27"/>
  <c r="M76" i="27"/>
  <c r="U76" i="27" s="1"/>
  <c r="M74" i="27"/>
  <c r="U74" i="27" s="1"/>
  <c r="M70" i="27"/>
  <c r="U70" i="27" s="1"/>
  <c r="M68" i="27"/>
  <c r="U68" i="27" s="1"/>
  <c r="M64" i="27"/>
  <c r="U64" i="27" s="1"/>
  <c r="M62" i="27"/>
  <c r="U62" i="27" s="1"/>
  <c r="M58" i="27"/>
  <c r="U58" i="27" s="1"/>
  <c r="M56" i="27"/>
  <c r="U56" i="27" s="1"/>
  <c r="M52" i="27"/>
  <c r="U52" i="27" s="1"/>
  <c r="M50" i="27"/>
  <c r="U50" i="27" s="1"/>
  <c r="M46" i="27"/>
  <c r="U46" i="27" s="1"/>
  <c r="M44" i="27"/>
  <c r="U44" i="27" s="1"/>
  <c r="M40" i="27"/>
  <c r="U40" i="27" s="1"/>
  <c r="M38" i="27"/>
  <c r="U38" i="27" s="1"/>
  <c r="M34" i="27"/>
  <c r="U34" i="27" s="1"/>
  <c r="M32" i="27"/>
  <c r="U32" i="27" s="1"/>
  <c r="M28" i="27"/>
  <c r="U28" i="27" s="1"/>
  <c r="M26" i="27"/>
  <c r="U26" i="27" s="1"/>
  <c r="M22" i="27"/>
  <c r="U22" i="27" s="1"/>
  <c r="M20" i="27"/>
  <c r="U20" i="27" s="1"/>
  <c r="M16" i="27"/>
  <c r="U16" i="27" s="1"/>
  <c r="M14" i="27"/>
  <c r="U14" i="27" s="1"/>
  <c r="M10" i="27"/>
  <c r="U10" i="27" s="1"/>
  <c r="M8" i="27"/>
  <c r="U8" i="27" s="1"/>
  <c r="M4" i="27"/>
  <c r="U4" i="27" s="1"/>
  <c r="X4" i="27" s="1"/>
  <c r="M4" i="27" a="1"/>
  <c r="M77" i="27" s="1"/>
  <c r="U77" i="27" s="1"/>
  <c r="F4" i="27" a="1"/>
  <c r="F77" i="27" s="1"/>
  <c r="AT3" i="27"/>
  <c r="Q3" i="27"/>
  <c r="AG3" i="27" s="1"/>
  <c r="AP3" i="27" s="1"/>
  <c r="O3" i="27"/>
  <c r="AE3" i="27" s="1"/>
  <c r="AX97" i="26"/>
  <c r="AX96" i="26"/>
  <c r="AX95" i="26"/>
  <c r="AX94" i="26"/>
  <c r="AX93" i="26"/>
  <c r="AX92" i="26"/>
  <c r="AX91" i="26"/>
  <c r="AX90" i="26"/>
  <c r="U43" i="26"/>
  <c r="U14" i="26"/>
  <c r="R14" i="26"/>
  <c r="C12" i="26"/>
  <c r="C10" i="26"/>
  <c r="V89" i="26" s="1"/>
  <c r="V9" i="26"/>
  <c r="C8" i="26"/>
  <c r="Q88" i="26" s="1"/>
  <c r="B8" i="26"/>
  <c r="Q3" i="26" s="1"/>
  <c r="AG3" i="26" s="1"/>
  <c r="C6" i="26"/>
  <c r="R6" i="26" s="1"/>
  <c r="V5" i="26"/>
  <c r="C5" i="26"/>
  <c r="W4" i="26"/>
  <c r="R4" i="26"/>
  <c r="M89" i="26"/>
  <c r="U89" i="26" s="1"/>
  <c r="M88" i="26"/>
  <c r="U88" i="26" s="1"/>
  <c r="M86" i="26"/>
  <c r="U86" i="26" s="1"/>
  <c r="M85" i="26"/>
  <c r="U85" i="26" s="1"/>
  <c r="M84" i="26"/>
  <c r="U84" i="26" s="1"/>
  <c r="M83" i="26"/>
  <c r="U83" i="26" s="1"/>
  <c r="M82" i="26"/>
  <c r="U82" i="26" s="1"/>
  <c r="M80" i="26"/>
  <c r="U80" i="26" s="1"/>
  <c r="M79" i="26"/>
  <c r="U79" i="26" s="1"/>
  <c r="M78" i="26"/>
  <c r="U78" i="26" s="1"/>
  <c r="M77" i="26"/>
  <c r="U77" i="26" s="1"/>
  <c r="M76" i="26"/>
  <c r="U76" i="26" s="1"/>
  <c r="M74" i="26"/>
  <c r="U74" i="26" s="1"/>
  <c r="M73" i="26"/>
  <c r="U73" i="26" s="1"/>
  <c r="M72" i="26"/>
  <c r="U72" i="26" s="1"/>
  <c r="M71" i="26"/>
  <c r="U71" i="26" s="1"/>
  <c r="M70" i="26"/>
  <c r="U70" i="26" s="1"/>
  <c r="M68" i="26"/>
  <c r="U68" i="26" s="1"/>
  <c r="M67" i="26"/>
  <c r="U67" i="26" s="1"/>
  <c r="M66" i="26"/>
  <c r="U66" i="26" s="1"/>
  <c r="M65" i="26"/>
  <c r="U65" i="26" s="1"/>
  <c r="M64" i="26"/>
  <c r="U64" i="26" s="1"/>
  <c r="M62" i="26"/>
  <c r="U62" i="26" s="1"/>
  <c r="M61" i="26"/>
  <c r="U61" i="26" s="1"/>
  <c r="M60" i="26"/>
  <c r="U60" i="26" s="1"/>
  <c r="M59" i="26"/>
  <c r="U59" i="26" s="1"/>
  <c r="M58" i="26"/>
  <c r="U58" i="26" s="1"/>
  <c r="M56" i="26"/>
  <c r="U56" i="26" s="1"/>
  <c r="M55" i="26"/>
  <c r="U55" i="26" s="1"/>
  <c r="M54" i="26"/>
  <c r="U54" i="26" s="1"/>
  <c r="M53" i="26"/>
  <c r="U53" i="26" s="1"/>
  <c r="M52" i="26"/>
  <c r="U52" i="26" s="1"/>
  <c r="M50" i="26"/>
  <c r="U50" i="26" s="1"/>
  <c r="M49" i="26"/>
  <c r="U49" i="26" s="1"/>
  <c r="M48" i="26"/>
  <c r="U48" i="26" s="1"/>
  <c r="M47" i="26"/>
  <c r="U47" i="26" s="1"/>
  <c r="M46" i="26"/>
  <c r="U46" i="26" s="1"/>
  <c r="M44" i="26"/>
  <c r="U44" i="26" s="1"/>
  <c r="M43" i="26"/>
  <c r="M42" i="26"/>
  <c r="U42" i="26" s="1"/>
  <c r="M41" i="26"/>
  <c r="U41" i="26" s="1"/>
  <c r="M40" i="26"/>
  <c r="U40" i="26" s="1"/>
  <c r="M38" i="26"/>
  <c r="U38" i="26" s="1"/>
  <c r="M37" i="26"/>
  <c r="U37" i="26" s="1"/>
  <c r="M36" i="26"/>
  <c r="U36" i="26" s="1"/>
  <c r="M35" i="26"/>
  <c r="U35" i="26" s="1"/>
  <c r="M34" i="26"/>
  <c r="U34" i="26" s="1"/>
  <c r="M32" i="26"/>
  <c r="U32" i="26" s="1"/>
  <c r="M31" i="26"/>
  <c r="U31" i="26" s="1"/>
  <c r="M30" i="26"/>
  <c r="U30" i="26" s="1"/>
  <c r="M29" i="26"/>
  <c r="U29" i="26" s="1"/>
  <c r="M28" i="26"/>
  <c r="U28" i="26" s="1"/>
  <c r="M26" i="26"/>
  <c r="U26" i="26" s="1"/>
  <c r="M25" i="26"/>
  <c r="U25" i="26" s="1"/>
  <c r="M24" i="26"/>
  <c r="U24" i="26" s="1"/>
  <c r="M23" i="26"/>
  <c r="U23" i="26" s="1"/>
  <c r="M22" i="26"/>
  <c r="U22" i="26" s="1"/>
  <c r="M20" i="26"/>
  <c r="U20" i="26" s="1"/>
  <c r="M19" i="26"/>
  <c r="U19" i="26" s="1"/>
  <c r="M18" i="26"/>
  <c r="U18" i="26" s="1"/>
  <c r="M17" i="26"/>
  <c r="U17" i="26" s="1"/>
  <c r="M16" i="26"/>
  <c r="U16" i="26" s="1"/>
  <c r="M14" i="26"/>
  <c r="M13" i="26"/>
  <c r="U13" i="26" s="1"/>
  <c r="M12" i="26"/>
  <c r="U12" i="26" s="1"/>
  <c r="M11" i="26"/>
  <c r="U11" i="26" s="1"/>
  <c r="M10" i="26"/>
  <c r="U10" i="26" s="1"/>
  <c r="M8" i="26"/>
  <c r="U8" i="26" s="1"/>
  <c r="M7" i="26"/>
  <c r="U7" i="26" s="1"/>
  <c r="M6" i="26"/>
  <c r="U6" i="26" s="1"/>
  <c r="M5" i="26"/>
  <c r="U5" i="26" s="1"/>
  <c r="M4" i="26"/>
  <c r="U4" i="26" s="1"/>
  <c r="X4" i="26" s="1"/>
  <c r="AH4" i="26" s="1"/>
  <c r="M4" i="26" a="1"/>
  <c r="M87" i="26" s="1"/>
  <c r="U87" i="26" s="1"/>
  <c r="G87" i="26"/>
  <c r="G86" i="26"/>
  <c r="G84" i="26"/>
  <c r="F81" i="26"/>
  <c r="G80" i="26"/>
  <c r="G78" i="26"/>
  <c r="F75" i="26"/>
  <c r="G74" i="26"/>
  <c r="G72" i="26"/>
  <c r="F69" i="26"/>
  <c r="G68" i="26"/>
  <c r="G66" i="26"/>
  <c r="F63" i="26"/>
  <c r="G62" i="26"/>
  <c r="G60" i="26"/>
  <c r="F57" i="26"/>
  <c r="G56" i="26"/>
  <c r="G54" i="26"/>
  <c r="F51" i="26"/>
  <c r="G50" i="26"/>
  <c r="G48" i="26"/>
  <c r="F45" i="26"/>
  <c r="G44" i="26"/>
  <c r="G42" i="26"/>
  <c r="F39" i="26"/>
  <c r="G38" i="26"/>
  <c r="G36" i="26"/>
  <c r="F33" i="26"/>
  <c r="G32" i="26"/>
  <c r="G30" i="26"/>
  <c r="F27" i="26"/>
  <c r="G26" i="26"/>
  <c r="G24" i="26"/>
  <c r="F21" i="26"/>
  <c r="G20" i="26"/>
  <c r="G18" i="26"/>
  <c r="F15" i="26"/>
  <c r="G14" i="26"/>
  <c r="G12" i="26"/>
  <c r="F9" i="26"/>
  <c r="G8" i="26"/>
  <c r="G6" i="26"/>
  <c r="F4" i="26" a="1"/>
  <c r="F84" i="26" s="1"/>
  <c r="AT3" i="26"/>
  <c r="AP3" i="26"/>
  <c r="AH3" i="26"/>
  <c r="AQ3" i="26" s="1"/>
  <c r="R3" i="26"/>
  <c r="O3" i="26"/>
  <c r="AE3" i="26" s="1"/>
  <c r="AN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7" i="25"/>
  <c r="U97" i="25" s="1"/>
  <c r="M96" i="25"/>
  <c r="U96" i="25" s="1"/>
  <c r="M95" i="25"/>
  <c r="U95" i="25" s="1"/>
  <c r="M92" i="25"/>
  <c r="U92" i="25" s="1"/>
  <c r="M91" i="25"/>
  <c r="U91" i="25" s="1"/>
  <c r="M90" i="25"/>
  <c r="U90" i="25" s="1"/>
  <c r="M89" i="25"/>
  <c r="U89" i="25" s="1"/>
  <c r="M86" i="25"/>
  <c r="U86" i="25" s="1"/>
  <c r="M85" i="25"/>
  <c r="U85" i="25" s="1"/>
  <c r="M84" i="25"/>
  <c r="U84" i="25" s="1"/>
  <c r="M83" i="25"/>
  <c r="U83" i="25" s="1"/>
  <c r="M80" i="25"/>
  <c r="U80" i="25" s="1"/>
  <c r="M79" i="25"/>
  <c r="U79" i="25" s="1"/>
  <c r="M78" i="25"/>
  <c r="U78" i="25" s="1"/>
  <c r="M77" i="25"/>
  <c r="U77" i="25" s="1"/>
  <c r="M74" i="25"/>
  <c r="U74" i="25" s="1"/>
  <c r="M73" i="25"/>
  <c r="U73" i="25" s="1"/>
  <c r="M72" i="25"/>
  <c r="U72" i="25" s="1"/>
  <c r="M71" i="25"/>
  <c r="U71" i="25" s="1"/>
  <c r="M68" i="25"/>
  <c r="U68" i="25" s="1"/>
  <c r="M67" i="25"/>
  <c r="U67" i="25" s="1"/>
  <c r="M66" i="25"/>
  <c r="U66" i="25" s="1"/>
  <c r="M65" i="25"/>
  <c r="U65" i="25" s="1"/>
  <c r="M62" i="25"/>
  <c r="U62" i="25" s="1"/>
  <c r="M61" i="25"/>
  <c r="U61" i="25" s="1"/>
  <c r="M60" i="25"/>
  <c r="U60" i="25" s="1"/>
  <c r="M59" i="25"/>
  <c r="U59" i="25" s="1"/>
  <c r="M56" i="25"/>
  <c r="U56" i="25" s="1"/>
  <c r="M55" i="25"/>
  <c r="U55" i="25" s="1"/>
  <c r="M54" i="25"/>
  <c r="U54" i="25" s="1"/>
  <c r="M53" i="25"/>
  <c r="U53" i="25" s="1"/>
  <c r="M50" i="25"/>
  <c r="U50" i="25" s="1"/>
  <c r="M49" i="25"/>
  <c r="U49" i="25" s="1"/>
  <c r="M48" i="25"/>
  <c r="U48" i="25" s="1"/>
  <c r="M47" i="25"/>
  <c r="U47" i="25" s="1"/>
  <c r="M44" i="25"/>
  <c r="U44" i="25" s="1"/>
  <c r="M43" i="25"/>
  <c r="U43" i="25" s="1"/>
  <c r="M42" i="25"/>
  <c r="U42" i="25" s="1"/>
  <c r="M41" i="25"/>
  <c r="U41" i="25" s="1"/>
  <c r="M38" i="25"/>
  <c r="U38" i="25" s="1"/>
  <c r="M37" i="25"/>
  <c r="U37" i="25" s="1"/>
  <c r="M36" i="25"/>
  <c r="U36" i="25" s="1"/>
  <c r="M35" i="25"/>
  <c r="U35" i="25" s="1"/>
  <c r="M32" i="25"/>
  <c r="U32" i="25" s="1"/>
  <c r="M31" i="25"/>
  <c r="U31" i="25" s="1"/>
  <c r="M30" i="25"/>
  <c r="U30" i="25" s="1"/>
  <c r="M29" i="25"/>
  <c r="U29" i="25" s="1"/>
  <c r="M26" i="25"/>
  <c r="U26" i="25" s="1"/>
  <c r="M25" i="25"/>
  <c r="U25" i="25" s="1"/>
  <c r="M24" i="25"/>
  <c r="U24" i="25" s="1"/>
  <c r="M23" i="25"/>
  <c r="U23" i="25" s="1"/>
  <c r="M20" i="25"/>
  <c r="U20" i="25" s="1"/>
  <c r="M19" i="25"/>
  <c r="U19" i="25" s="1"/>
  <c r="M18" i="25"/>
  <c r="U18" i="25" s="1"/>
  <c r="M17" i="25"/>
  <c r="U17" i="25" s="1"/>
  <c r="M14" i="25"/>
  <c r="U14" i="25" s="1"/>
  <c r="M13" i="25"/>
  <c r="U13" i="25" s="1"/>
  <c r="M12" i="25"/>
  <c r="U12" i="25" s="1"/>
  <c r="M11" i="25"/>
  <c r="U11" i="25" s="1"/>
  <c r="M8" i="25"/>
  <c r="U8" i="25" s="1"/>
  <c r="M7" i="25"/>
  <c r="U7" i="25" s="1"/>
  <c r="M6" i="25"/>
  <c r="U6" i="25" s="1"/>
  <c r="M5" i="25"/>
  <c r="U5" i="25" s="1"/>
  <c r="M4" i="25" a="1"/>
  <c r="M94" i="25" s="1"/>
  <c r="U94" i="25" s="1"/>
  <c r="G4" i="25" a="1"/>
  <c r="G96" i="25" s="1"/>
  <c r="F4" i="25" a="1"/>
  <c r="F96" i="25" s="1"/>
  <c r="AT3" i="25"/>
  <c r="R3" i="25"/>
  <c r="Q3" i="25"/>
  <c r="AG3" i="25" s="1"/>
  <c r="AP3" i="25" s="1"/>
  <c r="O3" i="25"/>
  <c r="AE3" i="25" s="1"/>
  <c r="R23" i="24"/>
  <c r="O23" i="24"/>
  <c r="P23" i="24" s="1"/>
  <c r="O22" i="24"/>
  <c r="P22" i="24" s="1"/>
  <c r="R21" i="24"/>
  <c r="O21" i="24"/>
  <c r="P21" i="24" s="1"/>
  <c r="R20" i="24"/>
  <c r="O20" i="24"/>
  <c r="P20" i="24" s="1"/>
  <c r="O19" i="24"/>
  <c r="P19" i="24" s="1"/>
  <c r="R18" i="24"/>
  <c r="O18" i="24"/>
  <c r="P18" i="24" s="1"/>
  <c r="R17" i="24"/>
  <c r="O17" i="24"/>
  <c r="P17" i="24" s="1"/>
  <c r="O16" i="24"/>
  <c r="P16" i="24" s="1"/>
  <c r="R15" i="24"/>
  <c r="O15" i="24"/>
  <c r="P15" i="24" s="1"/>
  <c r="R14" i="24"/>
  <c r="O14" i="24"/>
  <c r="P14" i="24" s="1"/>
  <c r="O13" i="24"/>
  <c r="P13" i="24" s="1"/>
  <c r="R12" i="24"/>
  <c r="O12" i="24"/>
  <c r="P12" i="24" s="1"/>
  <c r="C12" i="24"/>
  <c r="R11" i="24"/>
  <c r="Q11" i="24"/>
  <c r="O11" i="24"/>
  <c r="P11" i="24" s="1"/>
  <c r="R10" i="24"/>
  <c r="O10" i="24"/>
  <c r="P10" i="24" s="1"/>
  <c r="C10" i="24"/>
  <c r="V21" i="24" s="1"/>
  <c r="V9" i="24"/>
  <c r="R9" i="24"/>
  <c r="O9" i="24"/>
  <c r="P9" i="24" s="1"/>
  <c r="O8" i="24"/>
  <c r="P8" i="24" s="1"/>
  <c r="C8" i="24"/>
  <c r="Q22" i="24" s="1"/>
  <c r="B8" i="24"/>
  <c r="Q3" i="24" s="1"/>
  <c r="AG3" i="24" s="1"/>
  <c r="AP3" i="24" s="1"/>
  <c r="O7" i="24"/>
  <c r="P7" i="24" s="1"/>
  <c r="R6" i="24"/>
  <c r="O6" i="24"/>
  <c r="P6" i="24" s="1"/>
  <c r="C6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AT3" i="24"/>
  <c r="R3" i="24"/>
  <c r="O3" i="24"/>
  <c r="AE3" i="24" s="1"/>
  <c r="R23" i="23"/>
  <c r="O23" i="23"/>
  <c r="P23" i="23" s="1"/>
  <c r="O22" i="23"/>
  <c r="P22" i="23" s="1"/>
  <c r="R21" i="23"/>
  <c r="O21" i="23"/>
  <c r="P21" i="23" s="1"/>
  <c r="R20" i="23"/>
  <c r="O20" i="23"/>
  <c r="P20" i="23" s="1"/>
  <c r="O19" i="23"/>
  <c r="P19" i="23" s="1"/>
  <c r="R18" i="23"/>
  <c r="O18" i="23"/>
  <c r="P18" i="23" s="1"/>
  <c r="R17" i="23"/>
  <c r="O17" i="23"/>
  <c r="P17" i="23" s="1"/>
  <c r="O16" i="23"/>
  <c r="P16" i="23" s="1"/>
  <c r="R15" i="23"/>
  <c r="O15" i="23"/>
  <c r="P15" i="23" s="1"/>
  <c r="R14" i="23"/>
  <c r="O14" i="23"/>
  <c r="P14" i="23" s="1"/>
  <c r="O13" i="23"/>
  <c r="P13" i="23" s="1"/>
  <c r="R12" i="23"/>
  <c r="O12" i="23"/>
  <c r="P12" i="23" s="1"/>
  <c r="C12" i="23"/>
  <c r="R11" i="23"/>
  <c r="Q11" i="23"/>
  <c r="O11" i="23"/>
  <c r="P11" i="23" s="1"/>
  <c r="R10" i="23"/>
  <c r="O10" i="23"/>
  <c r="P10" i="23" s="1"/>
  <c r="C10" i="23"/>
  <c r="V21" i="23" s="1"/>
  <c r="V9" i="23"/>
  <c r="R9" i="23"/>
  <c r="O9" i="23"/>
  <c r="P9" i="23" s="1"/>
  <c r="O8" i="23"/>
  <c r="P8" i="23" s="1"/>
  <c r="C8" i="23"/>
  <c r="Q22" i="23" s="1"/>
  <c r="B8" i="23"/>
  <c r="Q3" i="23" s="1"/>
  <c r="AG3" i="23" s="1"/>
  <c r="AP3" i="23" s="1"/>
  <c r="O7" i="23"/>
  <c r="P7" i="23" s="1"/>
  <c r="R6" i="23"/>
  <c r="O6" i="23"/>
  <c r="P6" i="23" s="1"/>
  <c r="C6" i="23"/>
  <c r="R5" i="23"/>
  <c r="Q5" i="23"/>
  <c r="O5" i="23"/>
  <c r="P5" i="23" s="1"/>
  <c r="C5" i="23"/>
  <c r="B5" i="23"/>
  <c r="W4" i="23"/>
  <c r="R4" i="23"/>
  <c r="M23" i="23"/>
  <c r="U23" i="23" s="1"/>
  <c r="M20" i="23"/>
  <c r="U20" i="23" s="1"/>
  <c r="M19" i="23"/>
  <c r="U19" i="23" s="1"/>
  <c r="M18" i="23"/>
  <c r="U18" i="23" s="1"/>
  <c r="M17" i="23"/>
  <c r="U17" i="23" s="1"/>
  <c r="M14" i="23"/>
  <c r="U14" i="23" s="1"/>
  <c r="M13" i="23"/>
  <c r="U13" i="23" s="1"/>
  <c r="M12" i="23"/>
  <c r="U12" i="23" s="1"/>
  <c r="M11" i="23"/>
  <c r="U11" i="23" s="1"/>
  <c r="M8" i="23"/>
  <c r="U8" i="23" s="1"/>
  <c r="M7" i="23"/>
  <c r="U7" i="23" s="1"/>
  <c r="M6" i="23"/>
  <c r="U6" i="23" s="1"/>
  <c r="M5" i="23"/>
  <c r="U5" i="23" s="1"/>
  <c r="M4" i="23" a="1"/>
  <c r="M22" i="23" s="1"/>
  <c r="U22" i="23" s="1"/>
  <c r="AT3" i="23"/>
  <c r="R3" i="23"/>
  <c r="O3" i="23"/>
  <c r="AE3" i="23" s="1"/>
  <c r="R23" i="22"/>
  <c r="O23" i="22"/>
  <c r="P23" i="22" s="1"/>
  <c r="O22" i="22"/>
  <c r="P22" i="22" s="1"/>
  <c r="R21" i="22"/>
  <c r="O21" i="22"/>
  <c r="P21" i="22" s="1"/>
  <c r="R20" i="22"/>
  <c r="O20" i="22"/>
  <c r="P20" i="22" s="1"/>
  <c r="O19" i="22"/>
  <c r="P19" i="22" s="1"/>
  <c r="R18" i="22"/>
  <c r="O18" i="22"/>
  <c r="P18" i="22" s="1"/>
  <c r="R17" i="22"/>
  <c r="O17" i="22"/>
  <c r="P17" i="22" s="1"/>
  <c r="O16" i="22"/>
  <c r="P16" i="22" s="1"/>
  <c r="R15" i="22"/>
  <c r="O15" i="22"/>
  <c r="P15" i="22" s="1"/>
  <c r="R14" i="22"/>
  <c r="O14" i="22"/>
  <c r="P14" i="22" s="1"/>
  <c r="O13" i="22"/>
  <c r="P13" i="22" s="1"/>
  <c r="R12" i="22"/>
  <c r="O12" i="22"/>
  <c r="P12" i="22" s="1"/>
  <c r="C12" i="22"/>
  <c r="R11" i="22"/>
  <c r="Q11" i="22"/>
  <c r="O11" i="22"/>
  <c r="P11" i="22" s="1"/>
  <c r="R10" i="22"/>
  <c r="O10" i="22"/>
  <c r="P10" i="22" s="1"/>
  <c r="C10" i="22"/>
  <c r="V21" i="22" s="1"/>
  <c r="V9" i="22"/>
  <c r="R9" i="22"/>
  <c r="O9" i="22"/>
  <c r="P9" i="22" s="1"/>
  <c r="O8" i="22"/>
  <c r="P8" i="22" s="1"/>
  <c r="C8" i="22"/>
  <c r="Q22" i="22" s="1"/>
  <c r="B8" i="22"/>
  <c r="Q3" i="22" s="1"/>
  <c r="AG3" i="22" s="1"/>
  <c r="AP3" i="22" s="1"/>
  <c r="O7" i="22"/>
  <c r="P7" i="22" s="1"/>
  <c r="R6" i="22"/>
  <c r="O6" i="22"/>
  <c r="P6" i="22" s="1"/>
  <c r="C6" i="22"/>
  <c r="R5" i="22"/>
  <c r="Q5" i="22"/>
  <c r="O5" i="22"/>
  <c r="P5" i="22" s="1"/>
  <c r="C5" i="22"/>
  <c r="B5" i="22"/>
  <c r="W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20" i="22"/>
  <c r="G19" i="22"/>
  <c r="G18" i="22"/>
  <c r="G14" i="22"/>
  <c r="G13" i="22"/>
  <c r="G12" i="22"/>
  <c r="G8" i="22"/>
  <c r="G7" i="22"/>
  <c r="G6" i="22"/>
  <c r="G4" i="22" a="1"/>
  <c r="G21" i="22" s="1"/>
  <c r="F4" i="22" a="1"/>
  <c r="F18" i="22" s="1"/>
  <c r="AT3" i="22"/>
  <c r="R3" i="22"/>
  <c r="O3" i="22"/>
  <c r="P3" i="22" s="1"/>
  <c r="AF3" i="22" s="1"/>
  <c r="AO3" i="22" s="1"/>
  <c r="R23" i="21"/>
  <c r="O23" i="21"/>
  <c r="R22" i="21"/>
  <c r="O22" i="21"/>
  <c r="P22" i="21" s="1"/>
  <c r="R21" i="21"/>
  <c r="O21" i="21"/>
  <c r="P21" i="21" s="1"/>
  <c r="R20" i="21"/>
  <c r="O20" i="21"/>
  <c r="R19" i="21"/>
  <c r="O19" i="21"/>
  <c r="P19" i="21" s="1"/>
  <c r="R18" i="21"/>
  <c r="O18" i="21"/>
  <c r="P18" i="21" s="1"/>
  <c r="R17" i="21"/>
  <c r="O17" i="21"/>
  <c r="R16" i="21"/>
  <c r="O16" i="21"/>
  <c r="P16" i="21" s="1"/>
  <c r="R15" i="21"/>
  <c r="O15" i="21"/>
  <c r="P15" i="21" s="1"/>
  <c r="R14" i="21"/>
  <c r="O14" i="21"/>
  <c r="R13" i="21"/>
  <c r="O13" i="21"/>
  <c r="P13" i="21" s="1"/>
  <c r="R12" i="21"/>
  <c r="O12" i="21"/>
  <c r="P12" i="21" s="1"/>
  <c r="C12" i="21"/>
  <c r="R11" i="21"/>
  <c r="O11" i="21"/>
  <c r="P11" i="21" s="1"/>
  <c r="R10" i="21"/>
  <c r="O10" i="21"/>
  <c r="C10" i="21"/>
  <c r="V21" i="21" s="1"/>
  <c r="V9" i="21"/>
  <c r="R9" i="21"/>
  <c r="O9" i="21"/>
  <c r="P9" i="21" s="1"/>
  <c r="R8" i="21"/>
  <c r="O8" i="21"/>
  <c r="C8" i="21"/>
  <c r="Q22" i="21" s="1"/>
  <c r="B8" i="21"/>
  <c r="Q3" i="21" s="1"/>
  <c r="AG3" i="21" s="1"/>
  <c r="AP3" i="21" s="1"/>
  <c r="R7" i="21"/>
  <c r="O7" i="21"/>
  <c r="R6" i="21"/>
  <c r="O6" i="21"/>
  <c r="P6" i="21" s="1"/>
  <c r="R5" i="21"/>
  <c r="Q5" i="21"/>
  <c r="O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23" i="21"/>
  <c r="G20" i="21"/>
  <c r="G19" i="21"/>
  <c r="G18" i="21"/>
  <c r="G17" i="21"/>
  <c r="G14" i="21"/>
  <c r="G13" i="21"/>
  <c r="G12" i="21"/>
  <c r="G11" i="21"/>
  <c r="G8" i="21"/>
  <c r="G7" i="21"/>
  <c r="G6" i="21"/>
  <c r="G5" i="21"/>
  <c r="G4" i="21" a="1"/>
  <c r="G22" i="21" s="1"/>
  <c r="F20" i="21"/>
  <c r="F14" i="21"/>
  <c r="F8" i="21"/>
  <c r="F4" i="21" a="1"/>
  <c r="F23" i="21" s="1"/>
  <c r="AT3" i="21"/>
  <c r="R3" i="21"/>
  <c r="O3" i="21"/>
  <c r="P3" i="21" s="1"/>
  <c r="AF3" i="21" s="1"/>
  <c r="AO3" i="21" s="1"/>
  <c r="Q23" i="20"/>
  <c r="O23" i="20"/>
  <c r="P23" i="20" s="1"/>
  <c r="O22" i="20"/>
  <c r="P22" i="20" s="1"/>
  <c r="R21" i="20"/>
  <c r="Q21" i="20"/>
  <c r="O21" i="20"/>
  <c r="P21" i="20" s="1"/>
  <c r="Q20" i="20"/>
  <c r="O20" i="20"/>
  <c r="P20" i="20" s="1"/>
  <c r="O19" i="20"/>
  <c r="P19" i="20" s="1"/>
  <c r="R18" i="20"/>
  <c r="Q18" i="20"/>
  <c r="O18" i="20"/>
  <c r="P18" i="20" s="1"/>
  <c r="Q17" i="20"/>
  <c r="O17" i="20"/>
  <c r="P17" i="20" s="1"/>
  <c r="O16" i="20"/>
  <c r="P16" i="20" s="1"/>
  <c r="R15" i="20"/>
  <c r="Q15" i="20"/>
  <c r="O15" i="20"/>
  <c r="P15" i="20" s="1"/>
  <c r="Q14" i="20"/>
  <c r="O14" i="20"/>
  <c r="P14" i="20" s="1"/>
  <c r="O13" i="20"/>
  <c r="P13" i="20" s="1"/>
  <c r="R12" i="20"/>
  <c r="Q12" i="20"/>
  <c r="O12" i="20"/>
  <c r="P12" i="20" s="1"/>
  <c r="C12" i="20"/>
  <c r="R11" i="20"/>
  <c r="Q11" i="20"/>
  <c r="O11" i="20"/>
  <c r="V10" i="20"/>
  <c r="R10" i="20"/>
  <c r="Q10" i="20"/>
  <c r="O10" i="20"/>
  <c r="P10" i="20" s="1"/>
  <c r="C10" i="20"/>
  <c r="V22" i="20" s="1"/>
  <c r="V9" i="20"/>
  <c r="R9" i="20"/>
  <c r="O9" i="20"/>
  <c r="P9" i="20" s="1"/>
  <c r="V8" i="20"/>
  <c r="O8" i="20"/>
  <c r="P8" i="20" s="1"/>
  <c r="C8" i="20"/>
  <c r="Q9" i="20" s="1"/>
  <c r="B8" i="20"/>
  <c r="Q3" i="20" s="1"/>
  <c r="AG3" i="20" s="1"/>
  <c r="AP3" i="20" s="1"/>
  <c r="V7" i="20"/>
  <c r="O7" i="20"/>
  <c r="P7" i="20" s="1"/>
  <c r="R6" i="20"/>
  <c r="Q6" i="20"/>
  <c r="O6" i="20"/>
  <c r="P6" i="20" s="1"/>
  <c r="C6" i="20"/>
  <c r="R23" i="20" s="1"/>
  <c r="R5" i="20"/>
  <c r="Q5" i="20"/>
  <c r="O5" i="20"/>
  <c r="C5" i="20"/>
  <c r="B5" i="20"/>
  <c r="W4" i="20"/>
  <c r="R4" i="20"/>
  <c r="M23" i="20"/>
  <c r="U23" i="20" s="1"/>
  <c r="M22" i="20"/>
  <c r="U22" i="20" s="1"/>
  <c r="M20" i="20"/>
  <c r="U20" i="20" s="1"/>
  <c r="M19" i="20"/>
  <c r="U19" i="20" s="1"/>
  <c r="M18" i="20"/>
  <c r="U18" i="20" s="1"/>
  <c r="M17" i="20"/>
  <c r="U17" i="20" s="1"/>
  <c r="M16" i="20"/>
  <c r="U16" i="20" s="1"/>
  <c r="M14" i="20"/>
  <c r="U14" i="20" s="1"/>
  <c r="M13" i="20"/>
  <c r="U13" i="20" s="1"/>
  <c r="M12" i="20"/>
  <c r="U12" i="20" s="1"/>
  <c r="M11" i="20"/>
  <c r="U11" i="20" s="1"/>
  <c r="M10" i="20"/>
  <c r="U10" i="20" s="1"/>
  <c r="M8" i="20"/>
  <c r="U8" i="20" s="1"/>
  <c r="M7" i="20"/>
  <c r="U7" i="20" s="1"/>
  <c r="M6" i="20"/>
  <c r="U6" i="20" s="1"/>
  <c r="M5" i="20"/>
  <c r="U5" i="20" s="1"/>
  <c r="M4" i="20"/>
  <c r="U4" i="20" s="1"/>
  <c r="X4" i="20" s="1"/>
  <c r="AH4" i="20" s="1"/>
  <c r="M4" i="20" a="1"/>
  <c r="M21" i="20" s="1"/>
  <c r="U21" i="20" s="1"/>
  <c r="AT3" i="20"/>
  <c r="R3" i="20"/>
  <c r="O3" i="20"/>
  <c r="P3" i="20" s="1"/>
  <c r="AF3" i="20" s="1"/>
  <c r="AO3" i="20" s="1"/>
  <c r="Q23" i="19"/>
  <c r="O23" i="19"/>
  <c r="P23" i="19" s="1"/>
  <c r="O22" i="19"/>
  <c r="P22" i="19" s="1"/>
  <c r="R21" i="19"/>
  <c r="Q21" i="19"/>
  <c r="O21" i="19"/>
  <c r="P21" i="19" s="1"/>
  <c r="Q20" i="19"/>
  <c r="O20" i="19"/>
  <c r="P20" i="19" s="1"/>
  <c r="O19" i="19"/>
  <c r="P19" i="19" s="1"/>
  <c r="R18" i="19"/>
  <c r="Q18" i="19"/>
  <c r="O18" i="19"/>
  <c r="P18" i="19" s="1"/>
  <c r="Q17" i="19"/>
  <c r="O17" i="19"/>
  <c r="P17" i="19" s="1"/>
  <c r="O16" i="19"/>
  <c r="P16" i="19" s="1"/>
  <c r="R15" i="19"/>
  <c r="Q15" i="19"/>
  <c r="O15" i="19"/>
  <c r="P15" i="19" s="1"/>
  <c r="Q14" i="19"/>
  <c r="O14" i="19"/>
  <c r="P14" i="19" s="1"/>
  <c r="O13" i="19"/>
  <c r="P13" i="19" s="1"/>
  <c r="R12" i="19"/>
  <c r="Q12" i="19"/>
  <c r="O12" i="19"/>
  <c r="P12" i="19" s="1"/>
  <c r="C12" i="19"/>
  <c r="R11" i="19"/>
  <c r="Q11" i="19"/>
  <c r="O11" i="19"/>
  <c r="V10" i="19"/>
  <c r="Q10" i="19"/>
  <c r="O10" i="19"/>
  <c r="P10" i="19" s="1"/>
  <c r="C10" i="19"/>
  <c r="V22" i="19" s="1"/>
  <c r="V9" i="19"/>
  <c r="O9" i="19"/>
  <c r="P9" i="19" s="1"/>
  <c r="V8" i="19"/>
  <c r="O8" i="19"/>
  <c r="P8" i="19" s="1"/>
  <c r="C8" i="19"/>
  <c r="Q9" i="19" s="1"/>
  <c r="B8" i="19"/>
  <c r="Q3" i="19" s="1"/>
  <c r="AG3" i="19" s="1"/>
  <c r="AP3" i="19" s="1"/>
  <c r="V7" i="19"/>
  <c r="O7" i="19"/>
  <c r="P7" i="19" s="1"/>
  <c r="R6" i="19"/>
  <c r="Q6" i="19"/>
  <c r="O6" i="19"/>
  <c r="P6" i="19" s="1"/>
  <c r="C6" i="19"/>
  <c r="R23" i="19" s="1"/>
  <c r="R5" i="19"/>
  <c r="Q5" i="19"/>
  <c r="O5" i="19"/>
  <c r="C5" i="19"/>
  <c r="B5" i="19"/>
  <c r="W4" i="19"/>
  <c r="R4" i="19"/>
  <c r="M23" i="19"/>
  <c r="U23" i="19" s="1"/>
  <c r="M22" i="19"/>
  <c r="U22" i="19" s="1"/>
  <c r="M20" i="19"/>
  <c r="U20" i="19" s="1"/>
  <c r="M19" i="19"/>
  <c r="U19" i="19" s="1"/>
  <c r="M18" i="19"/>
  <c r="U18" i="19" s="1"/>
  <c r="M17" i="19"/>
  <c r="U17" i="19" s="1"/>
  <c r="M16" i="19"/>
  <c r="U16" i="19" s="1"/>
  <c r="M14" i="19"/>
  <c r="U14" i="19" s="1"/>
  <c r="M13" i="19"/>
  <c r="U13" i="19" s="1"/>
  <c r="M12" i="19"/>
  <c r="U12" i="19" s="1"/>
  <c r="M11" i="19"/>
  <c r="U11" i="19" s="1"/>
  <c r="M10" i="19"/>
  <c r="U10" i="19" s="1"/>
  <c r="M8" i="19"/>
  <c r="U8" i="19" s="1"/>
  <c r="M7" i="19"/>
  <c r="U7" i="19" s="1"/>
  <c r="M6" i="19"/>
  <c r="U6" i="19" s="1"/>
  <c r="M5" i="19"/>
  <c r="U5" i="19" s="1"/>
  <c r="M4" i="19"/>
  <c r="U4" i="19" s="1"/>
  <c r="X4" i="19" s="1"/>
  <c r="AH4" i="19" s="1"/>
  <c r="M4" i="19" a="1"/>
  <c r="M21" i="19" s="1"/>
  <c r="U21" i="19" s="1"/>
  <c r="AT3" i="19"/>
  <c r="R3" i="19"/>
  <c r="O3" i="19"/>
  <c r="P3" i="19" s="1"/>
  <c r="AF3" i="19" s="1"/>
  <c r="AO3" i="19" s="1"/>
  <c r="Q23" i="18"/>
  <c r="O23" i="18"/>
  <c r="P23" i="18" s="1"/>
  <c r="O22" i="18"/>
  <c r="P22" i="18" s="1"/>
  <c r="R21" i="18"/>
  <c r="Q21" i="18"/>
  <c r="O21" i="18"/>
  <c r="P21" i="18" s="1"/>
  <c r="Q20" i="18"/>
  <c r="O20" i="18"/>
  <c r="P20" i="18" s="1"/>
  <c r="O19" i="18"/>
  <c r="P19" i="18" s="1"/>
  <c r="R18" i="18"/>
  <c r="Q18" i="18"/>
  <c r="O18" i="18"/>
  <c r="P18" i="18" s="1"/>
  <c r="Q17" i="18"/>
  <c r="O17" i="18"/>
  <c r="P17" i="18" s="1"/>
  <c r="O16" i="18"/>
  <c r="P16" i="18" s="1"/>
  <c r="R15" i="18"/>
  <c r="Q15" i="18"/>
  <c r="O15" i="18"/>
  <c r="P15" i="18" s="1"/>
  <c r="Q14" i="18"/>
  <c r="O14" i="18"/>
  <c r="P14" i="18" s="1"/>
  <c r="O13" i="18"/>
  <c r="P13" i="18" s="1"/>
  <c r="R12" i="18"/>
  <c r="Q12" i="18"/>
  <c r="O12" i="18"/>
  <c r="P12" i="18" s="1"/>
  <c r="C12" i="18"/>
  <c r="R11" i="18"/>
  <c r="Q11" i="18"/>
  <c r="O11" i="18"/>
  <c r="Q10" i="18"/>
  <c r="O10" i="18"/>
  <c r="P10" i="18" s="1"/>
  <c r="C10" i="18"/>
  <c r="V22" i="18" s="1"/>
  <c r="V9" i="18"/>
  <c r="O9" i="18"/>
  <c r="P9" i="18" s="1"/>
  <c r="O8" i="18"/>
  <c r="P8" i="18" s="1"/>
  <c r="C8" i="18"/>
  <c r="Q9" i="18" s="1"/>
  <c r="B8" i="18"/>
  <c r="Q3" i="18" s="1"/>
  <c r="AG3" i="18" s="1"/>
  <c r="AP3" i="18" s="1"/>
  <c r="V7" i="18"/>
  <c r="Q7" i="18"/>
  <c r="O7" i="18"/>
  <c r="P7" i="18" s="1"/>
  <c r="R6" i="18"/>
  <c r="Q6" i="18"/>
  <c r="O6" i="18"/>
  <c r="P6" i="18" s="1"/>
  <c r="C6" i="18"/>
  <c r="R23" i="18" s="1"/>
  <c r="R5" i="18"/>
  <c r="Q5" i="18"/>
  <c r="O5" i="18"/>
  <c r="C5" i="18"/>
  <c r="B5" i="18"/>
  <c r="W4" i="18"/>
  <c r="R4" i="18"/>
  <c r="M23" i="18"/>
  <c r="U23" i="18" s="1"/>
  <c r="M22" i="18"/>
  <c r="U22" i="18" s="1"/>
  <c r="M18" i="18"/>
  <c r="U18" i="18" s="1"/>
  <c r="M17" i="18"/>
  <c r="U17" i="18" s="1"/>
  <c r="M16" i="18"/>
  <c r="U16" i="18" s="1"/>
  <c r="M12" i="18"/>
  <c r="U12" i="18" s="1"/>
  <c r="M11" i="18"/>
  <c r="U11" i="18" s="1"/>
  <c r="M10" i="18"/>
  <c r="U10" i="18" s="1"/>
  <c r="M6" i="18"/>
  <c r="U6" i="18" s="1"/>
  <c r="M5" i="18"/>
  <c r="U5" i="18" s="1"/>
  <c r="M4" i="18"/>
  <c r="U4" i="18" s="1"/>
  <c r="X4" i="18" s="1"/>
  <c r="AH4" i="18" s="1"/>
  <c r="M4" i="18" a="1"/>
  <c r="M19" i="18" s="1"/>
  <c r="U19" i="18" s="1"/>
  <c r="G23" i="18"/>
  <c r="G19" i="18"/>
  <c r="G18" i="18"/>
  <c r="G17" i="18"/>
  <c r="G13" i="18"/>
  <c r="G12" i="18"/>
  <c r="G11" i="18"/>
  <c r="G7" i="18"/>
  <c r="G6" i="18"/>
  <c r="G5" i="18"/>
  <c r="G4" i="18" a="1"/>
  <c r="G20" i="18" s="1"/>
  <c r="F4" i="18" a="1"/>
  <c r="F23" i="18" s="1"/>
  <c r="AT3" i="18"/>
  <c r="R3" i="18"/>
  <c r="O3" i="18"/>
  <c r="P3" i="18" s="1"/>
  <c r="AF3" i="18" s="1"/>
  <c r="AO3" i="18" s="1"/>
  <c r="R23" i="17"/>
  <c r="Q23" i="17"/>
  <c r="O23" i="17"/>
  <c r="R22" i="17"/>
  <c r="O22" i="17"/>
  <c r="P22" i="17" s="1"/>
  <c r="R21" i="17"/>
  <c r="Q21" i="17"/>
  <c r="O21" i="17"/>
  <c r="P21" i="17" s="1"/>
  <c r="R20" i="17"/>
  <c r="Q20" i="17"/>
  <c r="O20" i="17"/>
  <c r="R19" i="17"/>
  <c r="O19" i="17"/>
  <c r="P19" i="17" s="1"/>
  <c r="R18" i="17"/>
  <c r="Q18" i="17"/>
  <c r="O18" i="17"/>
  <c r="P18" i="17" s="1"/>
  <c r="R17" i="17"/>
  <c r="Q17" i="17"/>
  <c r="O17" i="17"/>
  <c r="R16" i="17"/>
  <c r="O16" i="17"/>
  <c r="P16" i="17" s="1"/>
  <c r="R15" i="17"/>
  <c r="Q15" i="17"/>
  <c r="O15" i="17"/>
  <c r="P15" i="17" s="1"/>
  <c r="R14" i="17"/>
  <c r="Q14" i="17"/>
  <c r="O14" i="17"/>
  <c r="R13" i="17"/>
  <c r="O13" i="17"/>
  <c r="P13" i="17" s="1"/>
  <c r="R12" i="17"/>
  <c r="Q12" i="17"/>
  <c r="O12" i="17"/>
  <c r="P12" i="17" s="1"/>
  <c r="C12" i="17"/>
  <c r="R11" i="17"/>
  <c r="Q11" i="17"/>
  <c r="O11" i="17"/>
  <c r="R10" i="17"/>
  <c r="Q10" i="17"/>
  <c r="O10" i="17"/>
  <c r="C10" i="17"/>
  <c r="V22" i="17" s="1"/>
  <c r="V9" i="17"/>
  <c r="R9" i="17"/>
  <c r="O9" i="17"/>
  <c r="P9" i="17" s="1"/>
  <c r="R8" i="17"/>
  <c r="Q8" i="17"/>
  <c r="O8" i="17"/>
  <c r="P8" i="17" s="1"/>
  <c r="C8" i="17"/>
  <c r="Q9" i="17" s="1"/>
  <c r="B8" i="17"/>
  <c r="Q3" i="17" s="1"/>
  <c r="AG3" i="17" s="1"/>
  <c r="AP3" i="17" s="1"/>
  <c r="R7" i="17"/>
  <c r="Q7" i="17"/>
  <c r="O7" i="17"/>
  <c r="P7" i="17" s="1"/>
  <c r="R6" i="17"/>
  <c r="Q6" i="17"/>
  <c r="O6" i="17"/>
  <c r="P6" i="17" s="1"/>
  <c r="V5" i="17"/>
  <c r="R5" i="17"/>
  <c r="Q5" i="17"/>
  <c r="O5" i="17"/>
  <c r="C5" i="17"/>
  <c r="P23" i="17" s="1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18" i="17" s="1"/>
  <c r="U18" i="17" s="1"/>
  <c r="G23" i="17"/>
  <c r="G22" i="17"/>
  <c r="G18" i="17"/>
  <c r="G17" i="17"/>
  <c r="G16" i="17"/>
  <c r="G12" i="17"/>
  <c r="G11" i="17"/>
  <c r="G10" i="17"/>
  <c r="G6" i="17"/>
  <c r="G5" i="17"/>
  <c r="G4" i="17"/>
  <c r="G4" i="17" a="1"/>
  <c r="G19" i="17" s="1"/>
  <c r="F20" i="17"/>
  <c r="F19" i="17"/>
  <c r="F14" i="17"/>
  <c r="F13" i="17"/>
  <c r="F8" i="17"/>
  <c r="F7" i="17"/>
  <c r="F4" i="17" a="1"/>
  <c r="F22" i="17" s="1"/>
  <c r="AT3" i="17"/>
  <c r="R3" i="17"/>
  <c r="O3" i="17"/>
  <c r="AE3" i="17" s="1"/>
  <c r="O23" i="16"/>
  <c r="P23" i="16" s="1"/>
  <c r="O22" i="16"/>
  <c r="P22" i="16" s="1"/>
  <c r="Q21" i="16"/>
  <c r="O21" i="16"/>
  <c r="O20" i="16"/>
  <c r="P20" i="16" s="1"/>
  <c r="O19" i="16"/>
  <c r="P19" i="16" s="1"/>
  <c r="Q18" i="16"/>
  <c r="O18" i="16"/>
  <c r="O17" i="16"/>
  <c r="P17" i="16" s="1"/>
  <c r="O16" i="16"/>
  <c r="P16" i="16" s="1"/>
  <c r="Q15" i="16"/>
  <c r="O15" i="16"/>
  <c r="O14" i="16"/>
  <c r="P14" i="16" s="1"/>
  <c r="O13" i="16"/>
  <c r="P13" i="16" s="1"/>
  <c r="Q12" i="16"/>
  <c r="O12" i="16"/>
  <c r="C12" i="16"/>
  <c r="Q11" i="16"/>
  <c r="O11" i="16"/>
  <c r="V10" i="16"/>
  <c r="O10" i="16"/>
  <c r="P10" i="16" s="1"/>
  <c r="C10" i="16"/>
  <c r="V22" i="16" s="1"/>
  <c r="V9" i="16"/>
  <c r="O9" i="16"/>
  <c r="P9" i="16" s="1"/>
  <c r="O8" i="16"/>
  <c r="C8" i="16"/>
  <c r="Q23" i="16" s="1"/>
  <c r="B8" i="16"/>
  <c r="O7" i="16"/>
  <c r="Q6" i="16"/>
  <c r="O6" i="16"/>
  <c r="C6" i="16"/>
  <c r="R11" i="16" s="1"/>
  <c r="V5" i="16"/>
  <c r="Q5" i="16"/>
  <c r="O5" i="16"/>
  <c r="C5" i="16"/>
  <c r="B5" i="16"/>
  <c r="W4" i="16"/>
  <c r="V4" i="16"/>
  <c r="Y4" i="16" s="1"/>
  <c r="M4" i="16" a="1"/>
  <c r="M18" i="16" s="1"/>
  <c r="U18" i="16" s="1"/>
  <c r="AT3" i="16"/>
  <c r="R3" i="16"/>
  <c r="Q3" i="16"/>
  <c r="AG3" i="16" s="1"/>
  <c r="AP3" i="16" s="1"/>
  <c r="O3" i="16"/>
  <c r="AE3" i="16" s="1"/>
  <c r="O23" i="15"/>
  <c r="P23" i="15" s="1"/>
  <c r="O22" i="15"/>
  <c r="P22" i="15" s="1"/>
  <c r="Q21" i="15"/>
  <c r="O21" i="15"/>
  <c r="O20" i="15"/>
  <c r="P20" i="15" s="1"/>
  <c r="O19" i="15"/>
  <c r="P19" i="15" s="1"/>
  <c r="Q18" i="15"/>
  <c r="O18" i="15"/>
  <c r="O17" i="15"/>
  <c r="P17" i="15" s="1"/>
  <c r="O16" i="15"/>
  <c r="P16" i="15" s="1"/>
  <c r="Q15" i="15"/>
  <c r="O15" i="15"/>
  <c r="O14" i="15"/>
  <c r="P14" i="15" s="1"/>
  <c r="O13" i="15"/>
  <c r="P13" i="15" s="1"/>
  <c r="Q12" i="15"/>
  <c r="O12" i="15"/>
  <c r="C12" i="15"/>
  <c r="V11" i="15"/>
  <c r="Q11" i="15"/>
  <c r="O11" i="15"/>
  <c r="P11" i="15" s="1"/>
  <c r="V10" i="15"/>
  <c r="O10" i="15"/>
  <c r="P10" i="15" s="1"/>
  <c r="C10" i="15"/>
  <c r="V22" i="15" s="1"/>
  <c r="V9" i="15"/>
  <c r="O9" i="15"/>
  <c r="P9" i="15" s="1"/>
  <c r="O8" i="15"/>
  <c r="C8" i="15"/>
  <c r="Q23" i="15" s="1"/>
  <c r="B8" i="15"/>
  <c r="Q7" i="15"/>
  <c r="O7" i="15"/>
  <c r="Q6" i="15"/>
  <c r="O6" i="15"/>
  <c r="C6" i="15"/>
  <c r="R11" i="15" s="1"/>
  <c r="V5" i="15"/>
  <c r="Q5" i="15"/>
  <c r="O5" i="15"/>
  <c r="P5" i="15" s="1"/>
  <c r="C5" i="15"/>
  <c r="B5" i="15"/>
  <c r="W4" i="15"/>
  <c r="V4" i="15"/>
  <c r="Y4" i="15" s="1"/>
  <c r="M4" i="15" a="1"/>
  <c r="M18" i="15" s="1"/>
  <c r="U18" i="15" s="1"/>
  <c r="AT3" i="15"/>
  <c r="R3" i="15"/>
  <c r="Q3" i="15"/>
  <c r="AG3" i="15" s="1"/>
  <c r="AP3" i="15" s="1"/>
  <c r="O3" i="15"/>
  <c r="AE3" i="15" s="1"/>
  <c r="O23" i="14"/>
  <c r="P23" i="14" s="1"/>
  <c r="O22" i="14"/>
  <c r="Q21" i="14"/>
  <c r="O21" i="14"/>
  <c r="O20" i="14"/>
  <c r="P20" i="14" s="1"/>
  <c r="O19" i="14"/>
  <c r="Q18" i="14"/>
  <c r="O18" i="14"/>
  <c r="O17" i="14"/>
  <c r="P17" i="14" s="1"/>
  <c r="O16" i="14"/>
  <c r="Q15" i="14"/>
  <c r="O15" i="14"/>
  <c r="O14" i="14"/>
  <c r="P14" i="14" s="1"/>
  <c r="O13" i="14"/>
  <c r="Q12" i="14"/>
  <c r="O12" i="14"/>
  <c r="C12" i="14"/>
  <c r="Q11" i="14"/>
  <c r="O11" i="14"/>
  <c r="P11" i="14" s="1"/>
  <c r="V10" i="14"/>
  <c r="O10" i="14"/>
  <c r="P10" i="14" s="1"/>
  <c r="C10" i="14"/>
  <c r="V22" i="14" s="1"/>
  <c r="V9" i="14"/>
  <c r="O9" i="14"/>
  <c r="P9" i="14" s="1"/>
  <c r="O8" i="14"/>
  <c r="C8" i="14"/>
  <c r="Q23" i="14" s="1"/>
  <c r="B8" i="14"/>
  <c r="O7" i="14"/>
  <c r="Q6" i="14"/>
  <c r="O6" i="14"/>
  <c r="C6" i="14"/>
  <c r="R11" i="14" s="1"/>
  <c r="V5" i="14"/>
  <c r="Q5" i="14"/>
  <c r="O5" i="14"/>
  <c r="P5" i="14" s="1"/>
  <c r="C5" i="14"/>
  <c r="B5" i="14"/>
  <c r="P3" i="14" s="1"/>
  <c r="AF3" i="14" s="1"/>
  <c r="AO3" i="14" s="1"/>
  <c r="W4" i="14"/>
  <c r="V4" i="14"/>
  <c r="Y4" i="14" s="1"/>
  <c r="M4" i="14" a="1"/>
  <c r="M18" i="14" s="1"/>
  <c r="U18" i="14" s="1"/>
  <c r="G23" i="14"/>
  <c r="G22" i="14"/>
  <c r="G18" i="14"/>
  <c r="G17" i="14"/>
  <c r="G16" i="14"/>
  <c r="G12" i="14"/>
  <c r="G11" i="14"/>
  <c r="G10" i="14"/>
  <c r="G6" i="14"/>
  <c r="G5" i="14"/>
  <c r="G4" i="14"/>
  <c r="G4" i="14" a="1"/>
  <c r="G19" i="14" s="1"/>
  <c r="F19" i="14"/>
  <c r="F13" i="14"/>
  <c r="F7" i="14"/>
  <c r="F4" i="14" a="1"/>
  <c r="F22" i="14" s="1"/>
  <c r="AT3" i="14"/>
  <c r="R3" i="14"/>
  <c r="Q3" i="14"/>
  <c r="AG3" i="14" s="1"/>
  <c r="AP3" i="14" s="1"/>
  <c r="O3" i="14"/>
  <c r="AE3" i="14" s="1"/>
  <c r="R23" i="13"/>
  <c r="O23" i="13"/>
  <c r="P23" i="13" s="1"/>
  <c r="R22" i="13"/>
  <c r="O22" i="13"/>
  <c r="P22" i="13" s="1"/>
  <c r="R21" i="13"/>
  <c r="Q21" i="13"/>
  <c r="O21" i="13"/>
  <c r="R20" i="13"/>
  <c r="O20" i="13"/>
  <c r="P20" i="13" s="1"/>
  <c r="R19" i="13"/>
  <c r="O19" i="13"/>
  <c r="R18" i="13"/>
  <c r="Q18" i="13"/>
  <c r="O18" i="13"/>
  <c r="R17" i="13"/>
  <c r="O17" i="13"/>
  <c r="P17" i="13" s="1"/>
  <c r="R16" i="13"/>
  <c r="O16" i="13"/>
  <c r="R15" i="13"/>
  <c r="Q15" i="13"/>
  <c r="O15" i="13"/>
  <c r="R14" i="13"/>
  <c r="O14" i="13"/>
  <c r="P14" i="13" s="1"/>
  <c r="R13" i="13"/>
  <c r="O13" i="13"/>
  <c r="R12" i="13"/>
  <c r="Q12" i="13"/>
  <c r="O12" i="13"/>
  <c r="C12" i="13"/>
  <c r="R11" i="13"/>
  <c r="Q11" i="13"/>
  <c r="O11" i="13"/>
  <c r="P11" i="13" s="1"/>
  <c r="R10" i="13"/>
  <c r="O10" i="13"/>
  <c r="C10" i="13"/>
  <c r="V22" i="13" s="1"/>
  <c r="V9" i="13"/>
  <c r="R9" i="13"/>
  <c r="O9" i="13"/>
  <c r="P9" i="13" s="1"/>
  <c r="R8" i="13"/>
  <c r="O8" i="13"/>
  <c r="C8" i="13"/>
  <c r="Q23" i="13" s="1"/>
  <c r="B8" i="13"/>
  <c r="R7" i="13"/>
  <c r="Q7" i="13"/>
  <c r="O7" i="13"/>
  <c r="R6" i="13"/>
  <c r="Q6" i="13"/>
  <c r="O6" i="13"/>
  <c r="V5" i="13"/>
  <c r="R5" i="13"/>
  <c r="Q5" i="13"/>
  <c r="O5" i="13"/>
  <c r="C5" i="13"/>
  <c r="P10" i="13" s="1"/>
  <c r="B5" i="13"/>
  <c r="W4" i="13"/>
  <c r="V4" i="13"/>
  <c r="Y4" i="13" s="1"/>
  <c r="R4" i="13"/>
  <c r="M4" i="13" a="1"/>
  <c r="M23" i="13" s="1"/>
  <c r="U23" i="13" s="1"/>
  <c r="G4" i="13" a="1"/>
  <c r="G18" i="13" s="1"/>
  <c r="F22" i="13"/>
  <c r="F20" i="13"/>
  <c r="F19" i="13"/>
  <c r="F18" i="13"/>
  <c r="F17" i="13"/>
  <c r="F16" i="13"/>
  <c r="F14" i="13"/>
  <c r="F13" i="13"/>
  <c r="F12" i="13"/>
  <c r="F11" i="13"/>
  <c r="F10" i="13"/>
  <c r="F8" i="13"/>
  <c r="F7" i="13"/>
  <c r="F6" i="13"/>
  <c r="F5" i="13"/>
  <c r="F4" i="13"/>
  <c r="F4" i="13" a="1"/>
  <c r="F21" i="13" s="1"/>
  <c r="AT3" i="13"/>
  <c r="R3" i="13"/>
  <c r="Q3" i="13"/>
  <c r="AG3" i="13" s="1"/>
  <c r="AP3" i="13" s="1"/>
  <c r="O3" i="13"/>
  <c r="AE3" i="13" s="1"/>
  <c r="V23" i="12"/>
  <c r="O23" i="12"/>
  <c r="P23" i="12" s="1"/>
  <c r="Q22" i="12"/>
  <c r="O22" i="12"/>
  <c r="P22" i="12" s="1"/>
  <c r="V21" i="12"/>
  <c r="Q21" i="12"/>
  <c r="O21" i="12"/>
  <c r="P21" i="12" s="1"/>
  <c r="V20" i="12"/>
  <c r="O20" i="12"/>
  <c r="P20" i="12" s="1"/>
  <c r="Q19" i="12"/>
  <c r="O19" i="12"/>
  <c r="P19" i="12" s="1"/>
  <c r="V18" i="12"/>
  <c r="Q18" i="12"/>
  <c r="O18" i="12"/>
  <c r="P18" i="12" s="1"/>
  <c r="V17" i="12"/>
  <c r="O17" i="12"/>
  <c r="P17" i="12" s="1"/>
  <c r="Q16" i="12"/>
  <c r="O16" i="12"/>
  <c r="P16" i="12" s="1"/>
  <c r="V15" i="12"/>
  <c r="Q15" i="12"/>
  <c r="O15" i="12"/>
  <c r="P15" i="12" s="1"/>
  <c r="V14" i="12"/>
  <c r="O14" i="12"/>
  <c r="P14" i="12" s="1"/>
  <c r="Q13" i="12"/>
  <c r="O13" i="12"/>
  <c r="P13" i="12" s="1"/>
  <c r="V12" i="12"/>
  <c r="Q12" i="12"/>
  <c r="O12" i="12"/>
  <c r="P12" i="12" s="1"/>
  <c r="C12" i="12"/>
  <c r="V11" i="12"/>
  <c r="O11" i="12"/>
  <c r="P11" i="12" s="1"/>
  <c r="V10" i="12"/>
  <c r="O10" i="12"/>
  <c r="P10" i="12" s="1"/>
  <c r="C10" i="12"/>
  <c r="V22" i="12" s="1"/>
  <c r="V9" i="12"/>
  <c r="O9" i="12"/>
  <c r="P9" i="12" s="1"/>
  <c r="V8" i="12"/>
  <c r="Q8" i="12"/>
  <c r="O8" i="12"/>
  <c r="P8" i="12" s="1"/>
  <c r="C8" i="12"/>
  <c r="Q11" i="12" s="1"/>
  <c r="B8" i="12"/>
  <c r="V7" i="12"/>
  <c r="Q7" i="12"/>
  <c r="O7" i="12"/>
  <c r="P7" i="12" s="1"/>
  <c r="V6" i="12"/>
  <c r="Q6" i="12"/>
  <c r="O6" i="12"/>
  <c r="P6" i="12" s="1"/>
  <c r="C6" i="12"/>
  <c r="R21" i="12" s="1"/>
  <c r="V5" i="12"/>
  <c r="Q5" i="12"/>
  <c r="O5" i="12"/>
  <c r="P5" i="12" s="1"/>
  <c r="C5" i="12"/>
  <c r="B5" i="12"/>
  <c r="W4" i="12"/>
  <c r="V4" i="12"/>
  <c r="Y4" i="12" s="1"/>
  <c r="M4" i="12" a="1"/>
  <c r="M23" i="12" s="1"/>
  <c r="U23" i="12" s="1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Q22" i="11"/>
  <c r="O22" i="11"/>
  <c r="P22" i="11" s="1"/>
  <c r="V21" i="11"/>
  <c r="Q21" i="11"/>
  <c r="O21" i="11"/>
  <c r="V20" i="11"/>
  <c r="O20" i="11"/>
  <c r="P20" i="11" s="1"/>
  <c r="Q19" i="11"/>
  <c r="O19" i="11"/>
  <c r="P19" i="11" s="1"/>
  <c r="V18" i="11"/>
  <c r="Q18" i="11"/>
  <c r="O18" i="11"/>
  <c r="V17" i="11"/>
  <c r="O17" i="11"/>
  <c r="P17" i="11" s="1"/>
  <c r="Q16" i="11"/>
  <c r="O16" i="11"/>
  <c r="P16" i="11" s="1"/>
  <c r="V15" i="11"/>
  <c r="Q15" i="11"/>
  <c r="O15" i="11"/>
  <c r="V14" i="11"/>
  <c r="O14" i="11"/>
  <c r="P14" i="11" s="1"/>
  <c r="Q13" i="11"/>
  <c r="O13" i="11"/>
  <c r="P13" i="11" s="1"/>
  <c r="V12" i="11"/>
  <c r="Q12" i="11"/>
  <c r="O12" i="11"/>
  <c r="C12" i="11"/>
  <c r="V11" i="11"/>
  <c r="O11" i="11"/>
  <c r="P11" i="11" s="1"/>
  <c r="V10" i="11"/>
  <c r="O10" i="11"/>
  <c r="P10" i="11" s="1"/>
  <c r="C10" i="11"/>
  <c r="V22" i="11" s="1"/>
  <c r="V9" i="11"/>
  <c r="O9" i="11"/>
  <c r="P9" i="11" s="1"/>
  <c r="V8" i="11"/>
  <c r="Q8" i="11"/>
  <c r="O8" i="11"/>
  <c r="P8" i="11" s="1"/>
  <c r="C8" i="11"/>
  <c r="Q11" i="11" s="1"/>
  <c r="B8" i="11"/>
  <c r="V7" i="11"/>
  <c r="Q7" i="11"/>
  <c r="O7" i="11"/>
  <c r="P7" i="11" s="1"/>
  <c r="V6" i="11"/>
  <c r="Q6" i="11"/>
  <c r="O6" i="11"/>
  <c r="P6" i="11" s="1"/>
  <c r="C6" i="11"/>
  <c r="R21" i="11" s="1"/>
  <c r="V5" i="11"/>
  <c r="Q5" i="11"/>
  <c r="O5" i="11"/>
  <c r="P5" i="11" s="1"/>
  <c r="C5" i="11"/>
  <c r="B5" i="11"/>
  <c r="W4" i="11"/>
  <c r="V4" i="11"/>
  <c r="Y4" i="11" s="1"/>
  <c r="M4" i="11" a="1"/>
  <c r="M23" i="11" s="1"/>
  <c r="U23" i="11" s="1"/>
  <c r="AT3" i="11"/>
  <c r="R3" i="11"/>
  <c r="Q3" i="11"/>
  <c r="AG3" i="11" s="1"/>
  <c r="AP3" i="11" s="1"/>
  <c r="O3" i="11"/>
  <c r="P3" i="11" s="1"/>
  <c r="AF3" i="11" s="1"/>
  <c r="AO3" i="11" s="1"/>
  <c r="V23" i="10"/>
  <c r="O23" i="10"/>
  <c r="P23" i="10" s="1"/>
  <c r="Q22" i="10"/>
  <c r="O22" i="10"/>
  <c r="P22" i="10" s="1"/>
  <c r="V21" i="10"/>
  <c r="Q21" i="10"/>
  <c r="O21" i="10"/>
  <c r="V20" i="10"/>
  <c r="O20" i="10"/>
  <c r="P20" i="10" s="1"/>
  <c r="Q19" i="10"/>
  <c r="O19" i="10"/>
  <c r="P19" i="10" s="1"/>
  <c r="V18" i="10"/>
  <c r="Q18" i="10"/>
  <c r="O18" i="10"/>
  <c r="V17" i="10"/>
  <c r="O17" i="10"/>
  <c r="P17" i="10" s="1"/>
  <c r="Q16" i="10"/>
  <c r="O16" i="10"/>
  <c r="P16" i="10" s="1"/>
  <c r="V15" i="10"/>
  <c r="Q15" i="10"/>
  <c r="O15" i="10"/>
  <c r="V14" i="10"/>
  <c r="O14" i="10"/>
  <c r="P14" i="10" s="1"/>
  <c r="Q13" i="10"/>
  <c r="O13" i="10"/>
  <c r="P13" i="10" s="1"/>
  <c r="V12" i="10"/>
  <c r="Q12" i="10"/>
  <c r="O12" i="10"/>
  <c r="C12" i="10"/>
  <c r="V11" i="10"/>
  <c r="O11" i="10"/>
  <c r="P11" i="10" s="1"/>
  <c r="V10" i="10"/>
  <c r="O10" i="10"/>
  <c r="P10" i="10" s="1"/>
  <c r="C10" i="10"/>
  <c r="V22" i="10" s="1"/>
  <c r="V9" i="10"/>
  <c r="O9" i="10"/>
  <c r="P9" i="10" s="1"/>
  <c r="V8" i="10"/>
  <c r="Q8" i="10"/>
  <c r="O8" i="10"/>
  <c r="C8" i="10"/>
  <c r="Q11" i="10" s="1"/>
  <c r="B8" i="10"/>
  <c r="V7" i="10"/>
  <c r="Q7" i="10"/>
  <c r="O7" i="10"/>
  <c r="V6" i="10"/>
  <c r="Q6" i="10"/>
  <c r="O6" i="10"/>
  <c r="P6" i="10" s="1"/>
  <c r="C6" i="10"/>
  <c r="R21" i="10" s="1"/>
  <c r="V5" i="10"/>
  <c r="Q5" i="10"/>
  <c r="O5" i="10"/>
  <c r="P5" i="10" s="1"/>
  <c r="C5" i="10"/>
  <c r="B5" i="10"/>
  <c r="W4" i="10"/>
  <c r="V4" i="10"/>
  <c r="Y4" i="10" s="1"/>
  <c r="M4" i="10" a="1"/>
  <c r="M23" i="10" s="1"/>
  <c r="U23" i="10" s="1"/>
  <c r="G22" i="10"/>
  <c r="G16" i="10"/>
  <c r="G10" i="10"/>
  <c r="G4" i="10"/>
  <c r="G4" i="10" a="1"/>
  <c r="G18" i="10" s="1"/>
  <c r="F20" i="10"/>
  <c r="F19" i="10"/>
  <c r="F18" i="10"/>
  <c r="F14" i="10"/>
  <c r="F13" i="10"/>
  <c r="F12" i="10"/>
  <c r="F8" i="10"/>
  <c r="F7" i="10"/>
  <c r="F6" i="10"/>
  <c r="F4" i="10" a="1"/>
  <c r="F21" i="10" s="1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R22" i="9"/>
  <c r="Q22" i="9"/>
  <c r="O22" i="9"/>
  <c r="P22" i="9" s="1"/>
  <c r="V21" i="9"/>
  <c r="R21" i="9"/>
  <c r="Q21" i="9"/>
  <c r="O21" i="9"/>
  <c r="P21" i="9" s="1"/>
  <c r="V20" i="9"/>
  <c r="R20" i="9"/>
  <c r="O20" i="9"/>
  <c r="P20" i="9" s="1"/>
  <c r="R19" i="9"/>
  <c r="Q19" i="9"/>
  <c r="O19" i="9"/>
  <c r="P19" i="9" s="1"/>
  <c r="V18" i="9"/>
  <c r="R18" i="9"/>
  <c r="Q18" i="9"/>
  <c r="O18" i="9"/>
  <c r="P18" i="9" s="1"/>
  <c r="V17" i="9"/>
  <c r="R17" i="9"/>
  <c r="O17" i="9"/>
  <c r="P17" i="9" s="1"/>
  <c r="R16" i="9"/>
  <c r="Q16" i="9"/>
  <c r="O16" i="9"/>
  <c r="P16" i="9" s="1"/>
  <c r="V15" i="9"/>
  <c r="R15" i="9"/>
  <c r="Q15" i="9"/>
  <c r="O15" i="9"/>
  <c r="P15" i="9" s="1"/>
  <c r="V14" i="9"/>
  <c r="R14" i="9"/>
  <c r="O14" i="9"/>
  <c r="P14" i="9" s="1"/>
  <c r="R13" i="9"/>
  <c r="Q13" i="9"/>
  <c r="O13" i="9"/>
  <c r="P13" i="9" s="1"/>
  <c r="V12" i="9"/>
  <c r="R12" i="9"/>
  <c r="Q12" i="9"/>
  <c r="O12" i="9"/>
  <c r="P12" i="9" s="1"/>
  <c r="C12" i="9"/>
  <c r="V11" i="9"/>
  <c r="R11" i="9"/>
  <c r="O11" i="9"/>
  <c r="P11" i="9" s="1"/>
  <c r="V10" i="9"/>
  <c r="R10" i="9"/>
  <c r="O10" i="9"/>
  <c r="P10" i="9" s="1"/>
  <c r="C10" i="9"/>
  <c r="V22" i="9" s="1"/>
  <c r="V9" i="9"/>
  <c r="R9" i="9"/>
  <c r="O9" i="9"/>
  <c r="P9" i="9" s="1"/>
  <c r="V8" i="9"/>
  <c r="R8" i="9"/>
  <c r="Q8" i="9"/>
  <c r="O8" i="9"/>
  <c r="P8" i="9" s="1"/>
  <c r="C8" i="9"/>
  <c r="Q11" i="9" s="1"/>
  <c r="B8" i="9"/>
  <c r="V7" i="9"/>
  <c r="R7" i="9"/>
  <c r="Q7" i="9"/>
  <c r="O7" i="9"/>
  <c r="P7" i="9" s="1"/>
  <c r="V6" i="9"/>
  <c r="R6" i="9"/>
  <c r="Q6" i="9"/>
  <c r="O6" i="9"/>
  <c r="P6" i="9" s="1"/>
  <c r="V5" i="9"/>
  <c r="R5" i="9"/>
  <c r="Q5" i="9"/>
  <c r="O5" i="9"/>
  <c r="P5" i="9" s="1"/>
  <c r="C5" i="9"/>
  <c r="B5" i="9"/>
  <c r="W4" i="9"/>
  <c r="V4" i="9"/>
  <c r="Y4" i="9" s="1"/>
  <c r="R4" i="9"/>
  <c r="M20" i="9"/>
  <c r="U20" i="9" s="1"/>
  <c r="M14" i="9"/>
  <c r="U14" i="9" s="1"/>
  <c r="M8" i="9"/>
  <c r="U8" i="9" s="1"/>
  <c r="M4" i="9" a="1"/>
  <c r="M22" i="9" s="1"/>
  <c r="U22" i="9" s="1"/>
  <c r="G4" i="9" a="1"/>
  <c r="G23" i="9" s="1"/>
  <c r="F23" i="9"/>
  <c r="F19" i="9"/>
  <c r="F18" i="9"/>
  <c r="F17" i="9"/>
  <c r="F13" i="9"/>
  <c r="F12" i="9"/>
  <c r="F11" i="9"/>
  <c r="F7" i="9"/>
  <c r="F6" i="9"/>
  <c r="F5" i="9"/>
  <c r="F4" i="9" a="1"/>
  <c r="F20" i="9" s="1"/>
  <c r="AT3" i="9"/>
  <c r="R3" i="9"/>
  <c r="Q3" i="9"/>
  <c r="AG3" i="9" s="1"/>
  <c r="AP3" i="9" s="1"/>
  <c r="O3" i="9"/>
  <c r="AE3" i="9" s="1"/>
  <c r="O23" i="8"/>
  <c r="P23" i="8" s="1"/>
  <c r="O22" i="8"/>
  <c r="P22" i="8" s="1"/>
  <c r="V21" i="8"/>
  <c r="O21" i="8"/>
  <c r="P21" i="8" s="1"/>
  <c r="O20" i="8"/>
  <c r="P20" i="8" s="1"/>
  <c r="O19" i="8"/>
  <c r="P19" i="8" s="1"/>
  <c r="V18" i="8"/>
  <c r="O18" i="8"/>
  <c r="P18" i="8" s="1"/>
  <c r="O17" i="8"/>
  <c r="P17" i="8" s="1"/>
  <c r="O16" i="8"/>
  <c r="P16" i="8" s="1"/>
  <c r="V15" i="8"/>
  <c r="O15" i="8"/>
  <c r="P15" i="8" s="1"/>
  <c r="O14" i="8"/>
  <c r="P14" i="8" s="1"/>
  <c r="O13" i="8"/>
  <c r="P13" i="8" s="1"/>
  <c r="V12" i="8"/>
  <c r="O12" i="8"/>
  <c r="P12" i="8" s="1"/>
  <c r="C12" i="8"/>
  <c r="V11" i="8"/>
  <c r="O11" i="8"/>
  <c r="P11" i="8" s="1"/>
  <c r="O10" i="8"/>
  <c r="C10" i="8"/>
  <c r="V23" i="8" s="1"/>
  <c r="V9" i="8"/>
  <c r="O9" i="8"/>
  <c r="P9" i="8" s="1"/>
  <c r="V8" i="8"/>
  <c r="Q8" i="8"/>
  <c r="O8" i="8"/>
  <c r="P8" i="8" s="1"/>
  <c r="C8" i="8"/>
  <c r="Q21" i="8" s="1"/>
  <c r="B8" i="8"/>
  <c r="V7" i="8"/>
  <c r="Q7" i="8"/>
  <c r="O7" i="8"/>
  <c r="P7" i="8" s="1"/>
  <c r="V6" i="8"/>
  <c r="O6" i="8"/>
  <c r="P6" i="8" s="1"/>
  <c r="C6" i="8"/>
  <c r="V5" i="8"/>
  <c r="O5" i="8"/>
  <c r="P5" i="8" s="1"/>
  <c r="C5" i="8"/>
  <c r="B5" i="8"/>
  <c r="W4" i="8"/>
  <c r="V4" i="8"/>
  <c r="Y4" i="8" s="1"/>
  <c r="M4" i="8" a="1"/>
  <c r="M22" i="8" s="1"/>
  <c r="U22" i="8" s="1"/>
  <c r="AT3" i="8"/>
  <c r="R3" i="8"/>
  <c r="Q3" i="8"/>
  <c r="AG3" i="8" s="1"/>
  <c r="AP3" i="8" s="1"/>
  <c r="O3" i="8"/>
  <c r="AE3" i="8" s="1"/>
  <c r="O23" i="7"/>
  <c r="O22" i="7"/>
  <c r="P22" i="7" s="1"/>
  <c r="V21" i="7"/>
  <c r="O21" i="7"/>
  <c r="P21" i="7" s="1"/>
  <c r="O20" i="7"/>
  <c r="O19" i="7"/>
  <c r="P19" i="7" s="1"/>
  <c r="V18" i="7"/>
  <c r="O18" i="7"/>
  <c r="P18" i="7" s="1"/>
  <c r="O17" i="7"/>
  <c r="O16" i="7"/>
  <c r="P16" i="7" s="1"/>
  <c r="V15" i="7"/>
  <c r="O15" i="7"/>
  <c r="P15" i="7" s="1"/>
  <c r="O14" i="7"/>
  <c r="O13" i="7"/>
  <c r="P13" i="7" s="1"/>
  <c r="V12" i="7"/>
  <c r="O12" i="7"/>
  <c r="P12" i="7" s="1"/>
  <c r="C12" i="7"/>
  <c r="V11" i="7"/>
  <c r="O11" i="7"/>
  <c r="P11" i="7" s="1"/>
  <c r="O10" i="7"/>
  <c r="C10" i="7"/>
  <c r="V23" i="7" s="1"/>
  <c r="V9" i="7"/>
  <c r="O9" i="7"/>
  <c r="P9" i="7" s="1"/>
  <c r="V8" i="7"/>
  <c r="Q8" i="7"/>
  <c r="O8" i="7"/>
  <c r="P8" i="7" s="1"/>
  <c r="C8" i="7"/>
  <c r="Q21" i="7" s="1"/>
  <c r="B8" i="7"/>
  <c r="V7" i="7"/>
  <c r="Q7" i="7"/>
  <c r="O7" i="7"/>
  <c r="P7" i="7" s="1"/>
  <c r="V6" i="7"/>
  <c r="O6" i="7"/>
  <c r="P6" i="7" s="1"/>
  <c r="C6" i="7"/>
  <c r="V5" i="7"/>
  <c r="O5" i="7"/>
  <c r="P5" i="7" s="1"/>
  <c r="C5" i="7"/>
  <c r="P23" i="7" s="1"/>
  <c r="B5" i="7"/>
  <c r="W4" i="7"/>
  <c r="V4" i="7"/>
  <c r="Y4" i="7" s="1"/>
  <c r="M4" i="7" a="1"/>
  <c r="M22" i="7" s="1"/>
  <c r="U22" i="7" s="1"/>
  <c r="AT3" i="7"/>
  <c r="R3" i="7"/>
  <c r="Q3" i="7"/>
  <c r="AG3" i="7" s="1"/>
  <c r="AP3" i="7" s="1"/>
  <c r="O3" i="7"/>
  <c r="AE3" i="7" s="1"/>
  <c r="O23" i="6"/>
  <c r="O22" i="6"/>
  <c r="P22" i="6" s="1"/>
  <c r="V21" i="6"/>
  <c r="O21" i="6"/>
  <c r="P21" i="6" s="1"/>
  <c r="O20" i="6"/>
  <c r="O19" i="6"/>
  <c r="P19" i="6" s="1"/>
  <c r="V18" i="6"/>
  <c r="O18" i="6"/>
  <c r="P18" i="6" s="1"/>
  <c r="O17" i="6"/>
  <c r="O16" i="6"/>
  <c r="P16" i="6" s="1"/>
  <c r="V15" i="6"/>
  <c r="O15" i="6"/>
  <c r="P15" i="6" s="1"/>
  <c r="O14" i="6"/>
  <c r="O13" i="6"/>
  <c r="P13" i="6" s="1"/>
  <c r="V12" i="6"/>
  <c r="O12" i="6"/>
  <c r="P12" i="6" s="1"/>
  <c r="C12" i="6"/>
  <c r="V11" i="6"/>
  <c r="O11" i="6"/>
  <c r="P11" i="6" s="1"/>
  <c r="O10" i="6"/>
  <c r="C10" i="6"/>
  <c r="V23" i="6" s="1"/>
  <c r="V9" i="6"/>
  <c r="O9" i="6"/>
  <c r="P9" i="6" s="1"/>
  <c r="V8" i="6"/>
  <c r="Q8" i="6"/>
  <c r="O8" i="6"/>
  <c r="P8" i="6" s="1"/>
  <c r="C8" i="6"/>
  <c r="Q21" i="6" s="1"/>
  <c r="B8" i="6"/>
  <c r="V7" i="6"/>
  <c r="Q7" i="6"/>
  <c r="O7" i="6"/>
  <c r="P7" i="6" s="1"/>
  <c r="V6" i="6"/>
  <c r="O6" i="6"/>
  <c r="P6" i="6" s="1"/>
  <c r="C6" i="6"/>
  <c r="V5" i="6"/>
  <c r="O5" i="6"/>
  <c r="P5" i="6" s="1"/>
  <c r="C5" i="6"/>
  <c r="B5" i="6"/>
  <c r="W4" i="6"/>
  <c r="V4" i="6"/>
  <c r="Y4" i="6" s="1"/>
  <c r="M4" i="6" a="1"/>
  <c r="M22" i="6" s="1"/>
  <c r="U22" i="6" s="1"/>
  <c r="G4" i="6" a="1"/>
  <c r="G23" i="6" s="1"/>
  <c r="F23" i="6"/>
  <c r="F19" i="6"/>
  <c r="F18" i="6"/>
  <c r="F17" i="6"/>
  <c r="F13" i="6"/>
  <c r="F12" i="6"/>
  <c r="F11" i="6"/>
  <c r="F7" i="6"/>
  <c r="F6" i="6"/>
  <c r="F5" i="6"/>
  <c r="F4" i="6" a="1"/>
  <c r="F20" i="6" s="1"/>
  <c r="AT3" i="6"/>
  <c r="R3" i="6"/>
  <c r="Q3" i="6"/>
  <c r="AG3" i="6" s="1"/>
  <c r="AP3" i="6" s="1"/>
  <c r="O3" i="6"/>
  <c r="AE3" i="6" s="1"/>
  <c r="R23" i="5"/>
  <c r="O23" i="5"/>
  <c r="R22" i="5"/>
  <c r="O22" i="5"/>
  <c r="P22" i="5" s="1"/>
  <c r="V21" i="5"/>
  <c r="R21" i="5"/>
  <c r="O21" i="5"/>
  <c r="P21" i="5" s="1"/>
  <c r="R20" i="5"/>
  <c r="O20" i="5"/>
  <c r="R19" i="5"/>
  <c r="O19" i="5"/>
  <c r="P19" i="5" s="1"/>
  <c r="V18" i="5"/>
  <c r="R18" i="5"/>
  <c r="O18" i="5"/>
  <c r="P18" i="5" s="1"/>
  <c r="R17" i="5"/>
  <c r="O17" i="5"/>
  <c r="R16" i="5"/>
  <c r="O16" i="5"/>
  <c r="P16" i="5" s="1"/>
  <c r="V15" i="5"/>
  <c r="R15" i="5"/>
  <c r="O15" i="5"/>
  <c r="P15" i="5" s="1"/>
  <c r="R14" i="5"/>
  <c r="O14" i="5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R10" i="5"/>
  <c r="O10" i="5"/>
  <c r="C10" i="5"/>
  <c r="V23" i="5" s="1"/>
  <c r="V9" i="5"/>
  <c r="R9" i="5"/>
  <c r="O9" i="5"/>
  <c r="P9" i="5" s="1"/>
  <c r="V8" i="5"/>
  <c r="R8" i="5"/>
  <c r="Q8" i="5"/>
  <c r="O8" i="5"/>
  <c r="P8" i="5" s="1"/>
  <c r="C8" i="5"/>
  <c r="Q21" i="5" s="1"/>
  <c r="B8" i="5"/>
  <c r="V7" i="5"/>
  <c r="R7" i="5"/>
  <c r="Q7" i="5"/>
  <c r="O7" i="5"/>
  <c r="P7" i="5" s="1"/>
  <c r="V6" i="5"/>
  <c r="R6" i="5"/>
  <c r="O6" i="5"/>
  <c r="P6" i="5" s="1"/>
  <c r="V5" i="5"/>
  <c r="R5" i="5"/>
  <c r="O5" i="5"/>
  <c r="C5" i="5"/>
  <c r="B5" i="5"/>
  <c r="Y4" i="5"/>
  <c r="W4" i="5"/>
  <c r="V4" i="5"/>
  <c r="R4" i="5"/>
  <c r="M20" i="5"/>
  <c r="U20" i="5" s="1"/>
  <c r="M19" i="5"/>
  <c r="U19" i="5" s="1"/>
  <c r="M18" i="5"/>
  <c r="U18" i="5" s="1"/>
  <c r="M14" i="5"/>
  <c r="U14" i="5" s="1"/>
  <c r="M13" i="5"/>
  <c r="U13" i="5" s="1"/>
  <c r="M12" i="5"/>
  <c r="U12" i="5" s="1"/>
  <c r="M8" i="5"/>
  <c r="U8" i="5" s="1"/>
  <c r="M7" i="5"/>
  <c r="U7" i="5" s="1"/>
  <c r="M6" i="5"/>
  <c r="U6" i="5" s="1"/>
  <c r="M4" i="5" a="1"/>
  <c r="M21" i="5" s="1"/>
  <c r="U21" i="5" s="1"/>
  <c r="G4" i="5" a="1"/>
  <c r="G22" i="5" s="1"/>
  <c r="F23" i="5"/>
  <c r="F22" i="5"/>
  <c r="F18" i="5"/>
  <c r="F17" i="5"/>
  <c r="F16" i="5"/>
  <c r="F12" i="5"/>
  <c r="F11" i="5"/>
  <c r="F10" i="5"/>
  <c r="F7" i="5"/>
  <c r="F6" i="5"/>
  <c r="F5" i="5"/>
  <c r="F4" i="5"/>
  <c r="F4" i="5" a="1"/>
  <c r="F19" i="5" s="1"/>
  <c r="AT3" i="5"/>
  <c r="R3" i="5"/>
  <c r="Q3" i="5"/>
  <c r="AG3" i="5" s="1"/>
  <c r="AP3" i="5" s="1"/>
  <c r="O3" i="5"/>
  <c r="AE3" i="5" s="1"/>
  <c r="R23" i="4"/>
  <c r="O23" i="4"/>
  <c r="P23" i="4" s="1"/>
  <c r="V22" i="4"/>
  <c r="O22" i="4"/>
  <c r="P22" i="4" s="1"/>
  <c r="V21" i="4"/>
  <c r="O21" i="4"/>
  <c r="P21" i="4" s="1"/>
  <c r="R20" i="4"/>
  <c r="O20" i="4"/>
  <c r="P20" i="4" s="1"/>
  <c r="V19" i="4"/>
  <c r="O19" i="4"/>
  <c r="P19" i="4" s="1"/>
  <c r="V18" i="4"/>
  <c r="O18" i="4"/>
  <c r="P18" i="4" s="1"/>
  <c r="R17" i="4"/>
  <c r="O17" i="4"/>
  <c r="P17" i="4" s="1"/>
  <c r="V16" i="4"/>
  <c r="O16" i="4"/>
  <c r="P16" i="4" s="1"/>
  <c r="V15" i="4"/>
  <c r="O15" i="4"/>
  <c r="P15" i="4" s="1"/>
  <c r="R14" i="4"/>
  <c r="O14" i="4"/>
  <c r="V13" i="4"/>
  <c r="O13" i="4"/>
  <c r="P13" i="4" s="1"/>
  <c r="V12" i="4"/>
  <c r="O12" i="4"/>
  <c r="P12" i="4" s="1"/>
  <c r="C12" i="4"/>
  <c r="R11" i="4"/>
  <c r="O11" i="4"/>
  <c r="P11" i="4" s="1"/>
  <c r="R10" i="4"/>
  <c r="O10" i="4"/>
  <c r="C10" i="4"/>
  <c r="V11" i="4" s="1"/>
  <c r="V9" i="4"/>
  <c r="R9" i="4"/>
  <c r="O9" i="4"/>
  <c r="P9" i="4" s="1"/>
  <c r="V8" i="4"/>
  <c r="Q8" i="4"/>
  <c r="O8" i="4"/>
  <c r="P8" i="4" s="1"/>
  <c r="C8" i="4"/>
  <c r="Q22" i="4" s="1"/>
  <c r="B8" i="4"/>
  <c r="V7" i="4"/>
  <c r="Q7" i="4"/>
  <c r="O7" i="4"/>
  <c r="P7" i="4" s="1"/>
  <c r="V6" i="4"/>
  <c r="O6" i="4"/>
  <c r="P6" i="4" s="1"/>
  <c r="C6" i="4"/>
  <c r="R22" i="4" s="1"/>
  <c r="V5" i="4"/>
  <c r="R5" i="4"/>
  <c r="O5" i="4"/>
  <c r="P5" i="4" s="1"/>
  <c r="C5" i="4"/>
  <c r="B5" i="4"/>
  <c r="Y4" i="4"/>
  <c r="W4" i="4"/>
  <c r="V4" i="4"/>
  <c r="R4" i="4"/>
  <c r="M20" i="4"/>
  <c r="U20" i="4" s="1"/>
  <c r="M19" i="4"/>
  <c r="U19" i="4" s="1"/>
  <c r="M18" i="4"/>
  <c r="U18" i="4" s="1"/>
  <c r="M14" i="4"/>
  <c r="U14" i="4" s="1"/>
  <c r="M13" i="4"/>
  <c r="U13" i="4" s="1"/>
  <c r="M12" i="4"/>
  <c r="U12" i="4" s="1"/>
  <c r="M8" i="4"/>
  <c r="U8" i="4" s="1"/>
  <c r="M7" i="4"/>
  <c r="U7" i="4" s="1"/>
  <c r="M6" i="4"/>
  <c r="U6" i="4" s="1"/>
  <c r="M4" i="4" a="1"/>
  <c r="M21" i="4" s="1"/>
  <c r="U21" i="4" s="1"/>
  <c r="AT3" i="4"/>
  <c r="R3" i="4"/>
  <c r="Q3" i="4"/>
  <c r="AG3" i="4" s="1"/>
  <c r="AP3" i="4" s="1"/>
  <c r="O3" i="4"/>
  <c r="AE3" i="4" s="1"/>
  <c r="R23" i="3"/>
  <c r="O23" i="3"/>
  <c r="V22" i="3"/>
  <c r="O22" i="3"/>
  <c r="P22" i="3" s="1"/>
  <c r="V21" i="3"/>
  <c r="O21" i="3"/>
  <c r="P21" i="3" s="1"/>
  <c r="R20" i="3"/>
  <c r="O20" i="3"/>
  <c r="P20" i="3" s="1"/>
  <c r="V19" i="3"/>
  <c r="O19" i="3"/>
  <c r="P19" i="3" s="1"/>
  <c r="V18" i="3"/>
  <c r="O18" i="3"/>
  <c r="P18" i="3" s="1"/>
  <c r="R17" i="3"/>
  <c r="O17" i="3"/>
  <c r="P17" i="3" s="1"/>
  <c r="V16" i="3"/>
  <c r="O16" i="3"/>
  <c r="P16" i="3" s="1"/>
  <c r="V15" i="3"/>
  <c r="O15" i="3"/>
  <c r="P15" i="3" s="1"/>
  <c r="R14" i="3"/>
  <c r="O14" i="3"/>
  <c r="V13" i="3"/>
  <c r="O13" i="3"/>
  <c r="P13" i="3" s="1"/>
  <c r="V12" i="3"/>
  <c r="O12" i="3"/>
  <c r="P12" i="3" s="1"/>
  <c r="C12" i="3"/>
  <c r="R11" i="3"/>
  <c r="O11" i="3"/>
  <c r="P11" i="3" s="1"/>
  <c r="R10" i="3"/>
  <c r="O10" i="3"/>
  <c r="P10" i="3" s="1"/>
  <c r="C10" i="3"/>
  <c r="V11" i="3" s="1"/>
  <c r="V9" i="3"/>
  <c r="R9" i="3"/>
  <c r="O9" i="3"/>
  <c r="P9" i="3" s="1"/>
  <c r="V8" i="3"/>
  <c r="O8" i="3"/>
  <c r="P8" i="3" s="1"/>
  <c r="C8" i="3"/>
  <c r="Q22" i="3" s="1"/>
  <c r="B8" i="3"/>
  <c r="V7" i="3"/>
  <c r="Q7" i="3"/>
  <c r="O7" i="3"/>
  <c r="P7" i="3" s="1"/>
  <c r="V6" i="3"/>
  <c r="O6" i="3"/>
  <c r="P6" i="3" s="1"/>
  <c r="C6" i="3"/>
  <c r="R22" i="3" s="1"/>
  <c r="V5" i="3"/>
  <c r="R5" i="3"/>
  <c r="O5" i="3"/>
  <c r="P5" i="3" s="1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AT3" i="3"/>
  <c r="R3" i="3"/>
  <c r="Q3" i="3"/>
  <c r="AG3" i="3" s="1"/>
  <c r="AP3" i="3" s="1"/>
  <c r="O3" i="3"/>
  <c r="AE3" i="3" s="1"/>
  <c r="R23" i="2"/>
  <c r="O23" i="2"/>
  <c r="P23" i="2" s="1"/>
  <c r="V22" i="2"/>
  <c r="O22" i="2"/>
  <c r="P22" i="2" s="1"/>
  <c r="V21" i="2"/>
  <c r="O21" i="2"/>
  <c r="P21" i="2" s="1"/>
  <c r="R20" i="2"/>
  <c r="O20" i="2"/>
  <c r="P20" i="2" s="1"/>
  <c r="V19" i="2"/>
  <c r="O19" i="2"/>
  <c r="P19" i="2" s="1"/>
  <c r="V18" i="2"/>
  <c r="O18" i="2"/>
  <c r="P18" i="2" s="1"/>
  <c r="R17" i="2"/>
  <c r="O17" i="2"/>
  <c r="P17" i="2" s="1"/>
  <c r="V16" i="2"/>
  <c r="O16" i="2"/>
  <c r="P16" i="2" s="1"/>
  <c r="V15" i="2"/>
  <c r="O15" i="2"/>
  <c r="P15" i="2" s="1"/>
  <c r="R14" i="2"/>
  <c r="O14" i="2"/>
  <c r="V13" i="2"/>
  <c r="O13" i="2"/>
  <c r="P13" i="2" s="1"/>
  <c r="V12" i="2"/>
  <c r="O12" i="2"/>
  <c r="P12" i="2" s="1"/>
  <c r="C12" i="2"/>
  <c r="R11" i="2"/>
  <c r="O11" i="2"/>
  <c r="P11" i="2" s="1"/>
  <c r="R10" i="2"/>
  <c r="O10" i="2"/>
  <c r="C10" i="2"/>
  <c r="V11" i="2" s="1"/>
  <c r="V9" i="2"/>
  <c r="R9" i="2"/>
  <c r="O9" i="2"/>
  <c r="P9" i="2" s="1"/>
  <c r="V8" i="2"/>
  <c r="Q8" i="2"/>
  <c r="O8" i="2"/>
  <c r="P8" i="2" s="1"/>
  <c r="C8" i="2"/>
  <c r="Q22" i="2" s="1"/>
  <c r="B8" i="2"/>
  <c r="V7" i="2"/>
  <c r="Q7" i="2"/>
  <c r="O7" i="2"/>
  <c r="P7" i="2" s="1"/>
  <c r="V6" i="2"/>
  <c r="O6" i="2"/>
  <c r="P6" i="2" s="1"/>
  <c r="C6" i="2"/>
  <c r="R22" i="2" s="1"/>
  <c r="V5" i="2"/>
  <c r="R5" i="2"/>
  <c r="O5" i="2"/>
  <c r="P5" i="2" s="1"/>
  <c r="C5" i="2"/>
  <c r="B5" i="2"/>
  <c r="Y4" i="2"/>
  <c r="W4" i="2"/>
  <c r="V4" i="2"/>
  <c r="R4" i="2"/>
  <c r="M20" i="2"/>
  <c r="U20" i="2" s="1"/>
  <c r="M19" i="2"/>
  <c r="U19" i="2" s="1"/>
  <c r="M18" i="2"/>
  <c r="U18" i="2" s="1"/>
  <c r="M14" i="2"/>
  <c r="U14" i="2" s="1"/>
  <c r="M13" i="2"/>
  <c r="U13" i="2" s="1"/>
  <c r="M12" i="2"/>
  <c r="U12" i="2" s="1"/>
  <c r="M8" i="2"/>
  <c r="U8" i="2" s="1"/>
  <c r="M7" i="2"/>
  <c r="U7" i="2" s="1"/>
  <c r="M6" i="2"/>
  <c r="U6" i="2" s="1"/>
  <c r="M4" i="2" a="1"/>
  <c r="M21" i="2" s="1"/>
  <c r="U21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2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19" i="1"/>
  <c r="U19" i="1" s="1"/>
  <c r="M18" i="1"/>
  <c r="U18" i="1" s="1"/>
  <c r="M17" i="1"/>
  <c r="U17" i="1" s="1"/>
  <c r="M13" i="1"/>
  <c r="U13" i="1" s="1"/>
  <c r="M12" i="1"/>
  <c r="U12" i="1" s="1"/>
  <c r="M11" i="1"/>
  <c r="U11" i="1" s="1"/>
  <c r="M7" i="1"/>
  <c r="U7" i="1" s="1"/>
  <c r="M6" i="1"/>
  <c r="U6" i="1" s="1"/>
  <c r="M5" i="1"/>
  <c r="U5" i="1" s="1"/>
  <c r="M4" i="1" a="1"/>
  <c r="M20" i="1" s="1"/>
  <c r="U20" i="1" s="1"/>
  <c r="G20" i="1"/>
  <c r="G19" i="1"/>
  <c r="G18" i="1"/>
  <c r="G14" i="1"/>
  <c r="G13" i="1"/>
  <c r="G12" i="1"/>
  <c r="G8" i="1"/>
  <c r="G7" i="1"/>
  <c r="G6" i="1"/>
  <c r="G4" i="1" a="1"/>
  <c r="G21" i="1" s="1"/>
  <c r="F4" i="1" a="1"/>
  <c r="F18" i="1" s="1"/>
  <c r="H18" i="1" s="1"/>
  <c r="I18" i="1" s="1"/>
  <c r="J18" i="1" s="1"/>
  <c r="AT3" i="1"/>
  <c r="R3" i="1"/>
  <c r="Q3" i="1"/>
  <c r="AG3" i="1" s="1"/>
  <c r="AP3" i="1" s="1"/>
  <c r="O3" i="1"/>
  <c r="P3" i="1" s="1"/>
  <c r="AF3" i="1" s="1"/>
  <c r="AO3" i="1" s="1"/>
  <c r="P3" i="95" l="1"/>
  <c r="AF3" i="95" s="1"/>
  <c r="AO3" i="95" s="1"/>
  <c r="AE3" i="46"/>
  <c r="AN3" i="46" s="1"/>
  <c r="P3" i="42"/>
  <c r="AF3" i="42" s="1"/>
  <c r="AO3" i="42" s="1"/>
  <c r="P3" i="90"/>
  <c r="AF3" i="90" s="1"/>
  <c r="AO3" i="90" s="1"/>
  <c r="P3" i="88"/>
  <c r="AF3" i="88" s="1"/>
  <c r="AO3" i="88" s="1"/>
  <c r="AE3" i="88"/>
  <c r="P3" i="40"/>
  <c r="AF3" i="40" s="1"/>
  <c r="AO3" i="40" s="1"/>
  <c r="AE3" i="87"/>
  <c r="P3" i="87"/>
  <c r="AF3" i="87" s="1"/>
  <c r="AO3" i="87" s="1"/>
  <c r="P3" i="37"/>
  <c r="AF3" i="37" s="1"/>
  <c r="AO3" i="37" s="1"/>
  <c r="P3" i="36"/>
  <c r="AF3" i="36" s="1"/>
  <c r="AO3" i="36" s="1"/>
  <c r="P3" i="35"/>
  <c r="AF3" i="35" s="1"/>
  <c r="AO3" i="35" s="1"/>
  <c r="P3" i="34"/>
  <c r="AF3" i="34" s="1"/>
  <c r="AO3" i="34" s="1"/>
  <c r="P3" i="82"/>
  <c r="AF3" i="82" s="1"/>
  <c r="AO3" i="82" s="1"/>
  <c r="AE3" i="81"/>
  <c r="P3" i="32"/>
  <c r="AF3" i="32" s="1"/>
  <c r="AO3" i="32" s="1"/>
  <c r="AE3" i="79"/>
  <c r="P3" i="79"/>
  <c r="AF3" i="79" s="1"/>
  <c r="AO3" i="79" s="1"/>
  <c r="P3" i="31"/>
  <c r="AF3" i="31" s="1"/>
  <c r="AO3" i="31" s="1"/>
  <c r="P3" i="30"/>
  <c r="AF3" i="30" s="1"/>
  <c r="AO3" i="30" s="1"/>
  <c r="P3" i="77"/>
  <c r="AF3" i="77" s="1"/>
  <c r="AO3" i="77" s="1"/>
  <c r="P3" i="28"/>
  <c r="AF3" i="28" s="1"/>
  <c r="AO3" i="28" s="1"/>
  <c r="P3" i="76"/>
  <c r="AF3" i="76" s="1"/>
  <c r="AO3" i="76" s="1"/>
  <c r="P3" i="27"/>
  <c r="AF3" i="27" s="1"/>
  <c r="AO3" i="27" s="1"/>
  <c r="P3" i="25"/>
  <c r="AF3" i="25" s="1"/>
  <c r="AO3" i="25" s="1"/>
  <c r="P3" i="73"/>
  <c r="AF3" i="73" s="1"/>
  <c r="AO3" i="73" s="1"/>
  <c r="P3" i="24"/>
  <c r="AF3" i="24" s="1"/>
  <c r="AO3" i="24" s="1"/>
  <c r="P3" i="23"/>
  <c r="AF3" i="23" s="1"/>
  <c r="AO3" i="23" s="1"/>
  <c r="O20" i="70"/>
  <c r="P20" i="70" s="1"/>
  <c r="O15" i="70"/>
  <c r="O14" i="70"/>
  <c r="P14" i="70" s="1"/>
  <c r="O18" i="70"/>
  <c r="O6" i="70"/>
  <c r="P6" i="70" s="1"/>
  <c r="O23" i="70"/>
  <c r="P23" i="70" s="1"/>
  <c r="O7" i="69"/>
  <c r="O13" i="69"/>
  <c r="O18" i="69"/>
  <c r="P18" i="69" s="1"/>
  <c r="O9" i="69"/>
  <c r="P9" i="69" s="1"/>
  <c r="O12" i="69"/>
  <c r="P12" i="69" s="1"/>
  <c r="P8" i="21"/>
  <c r="O11" i="69"/>
  <c r="O19" i="69"/>
  <c r="P11" i="20"/>
  <c r="O8" i="67"/>
  <c r="P8" i="67" s="1"/>
  <c r="P11" i="19"/>
  <c r="O10" i="67"/>
  <c r="P10" i="67" s="1"/>
  <c r="O16" i="67"/>
  <c r="P16" i="67" s="1"/>
  <c r="O5" i="67"/>
  <c r="P5" i="67" s="1"/>
  <c r="O7" i="67"/>
  <c r="P7" i="67" s="1"/>
  <c r="O3" i="67"/>
  <c r="O11" i="67"/>
  <c r="P11" i="67" s="1"/>
  <c r="O17" i="67"/>
  <c r="P17" i="67" s="1"/>
  <c r="P11" i="18"/>
  <c r="O23" i="66"/>
  <c r="O15" i="65"/>
  <c r="P15" i="65" s="1"/>
  <c r="O23" i="65"/>
  <c r="P23" i="65" s="1"/>
  <c r="O6" i="64"/>
  <c r="P6" i="64" s="1"/>
  <c r="O18" i="64"/>
  <c r="P18" i="64" s="1"/>
  <c r="O15" i="64"/>
  <c r="P15" i="64" s="1"/>
  <c r="O12" i="64"/>
  <c r="P12" i="64" s="1"/>
  <c r="P3" i="16"/>
  <c r="AF3" i="16" s="1"/>
  <c r="AO3" i="16" s="1"/>
  <c r="P11" i="16"/>
  <c r="P21" i="15"/>
  <c r="P3" i="15"/>
  <c r="AF3" i="15" s="1"/>
  <c r="AO3" i="15" s="1"/>
  <c r="P21" i="14"/>
  <c r="O14" i="62"/>
  <c r="O17" i="62"/>
  <c r="P17" i="62" s="1"/>
  <c r="O23" i="62"/>
  <c r="O10" i="62"/>
  <c r="O20" i="62"/>
  <c r="P20" i="62" s="1"/>
  <c r="P3" i="13"/>
  <c r="AF3" i="13" s="1"/>
  <c r="AO3" i="13" s="1"/>
  <c r="P23" i="61"/>
  <c r="O9" i="61"/>
  <c r="P21" i="11"/>
  <c r="O12" i="59"/>
  <c r="P12" i="59" s="1"/>
  <c r="O15" i="59"/>
  <c r="P15" i="59" s="1"/>
  <c r="O18" i="59"/>
  <c r="P18" i="59" s="1"/>
  <c r="O21" i="59"/>
  <c r="P21" i="59" s="1"/>
  <c r="O6" i="59"/>
  <c r="P6" i="59" s="1"/>
  <c r="O8" i="59"/>
  <c r="P8" i="59" s="1"/>
  <c r="O13" i="59"/>
  <c r="P13" i="59" s="1"/>
  <c r="O16" i="59"/>
  <c r="P16" i="59" s="1"/>
  <c r="O19" i="59"/>
  <c r="P19" i="59" s="1"/>
  <c r="O22" i="59"/>
  <c r="P22" i="59" s="1"/>
  <c r="O3" i="59"/>
  <c r="P3" i="59" s="1"/>
  <c r="AF3" i="59" s="1"/>
  <c r="AO3" i="59" s="1"/>
  <c r="O7" i="59"/>
  <c r="P7" i="59" s="1"/>
  <c r="P21" i="10"/>
  <c r="O6" i="57"/>
  <c r="P6" i="57" s="1"/>
  <c r="O18" i="57"/>
  <c r="P18" i="57" s="1"/>
  <c r="P3" i="9"/>
  <c r="AF3" i="9" s="1"/>
  <c r="AO3" i="9" s="1"/>
  <c r="P3" i="8"/>
  <c r="AF3" i="8" s="1"/>
  <c r="AO3" i="8" s="1"/>
  <c r="P10" i="8"/>
  <c r="O15" i="56"/>
  <c r="P15" i="56" s="1"/>
  <c r="O12" i="56"/>
  <c r="O10" i="56"/>
  <c r="O6" i="56"/>
  <c r="O11" i="56"/>
  <c r="O21" i="56"/>
  <c r="P21" i="56" s="1"/>
  <c r="O5" i="56"/>
  <c r="P3" i="7"/>
  <c r="AF3" i="7" s="1"/>
  <c r="AO3" i="7" s="1"/>
  <c r="O5" i="55"/>
  <c r="P5" i="55" s="1"/>
  <c r="P3" i="6"/>
  <c r="AF3" i="6" s="1"/>
  <c r="AO3" i="6" s="1"/>
  <c r="P23" i="6"/>
  <c r="P3" i="5"/>
  <c r="AF3" i="5" s="1"/>
  <c r="AO3" i="5" s="1"/>
  <c r="P23" i="5"/>
  <c r="O3" i="53"/>
  <c r="O16" i="53"/>
  <c r="P16" i="53" s="1"/>
  <c r="O19" i="53"/>
  <c r="P19" i="53" s="1"/>
  <c r="P14" i="4"/>
  <c r="O15" i="52"/>
  <c r="P15" i="52" s="1"/>
  <c r="O19" i="52"/>
  <c r="P19" i="52" s="1"/>
  <c r="P3" i="4"/>
  <c r="AF3" i="4" s="1"/>
  <c r="AO3" i="4" s="1"/>
  <c r="O12" i="52"/>
  <c r="P12" i="52" s="1"/>
  <c r="O6" i="52"/>
  <c r="P6" i="52" s="1"/>
  <c r="O18" i="52"/>
  <c r="P18" i="52" s="1"/>
  <c r="O18" i="51"/>
  <c r="P18" i="51" s="1"/>
  <c r="P3" i="3"/>
  <c r="AF3" i="3" s="1"/>
  <c r="AO3" i="3" s="1"/>
  <c r="P23" i="3"/>
  <c r="O15" i="51"/>
  <c r="P15" i="51" s="1"/>
  <c r="O6" i="51"/>
  <c r="P6" i="51" s="1"/>
  <c r="O12" i="51"/>
  <c r="P12" i="51" s="1"/>
  <c r="O5" i="51"/>
  <c r="P5" i="51" s="1"/>
  <c r="O11" i="51"/>
  <c r="P11" i="51" s="1"/>
  <c r="O23" i="50"/>
  <c r="O14" i="50"/>
  <c r="P14" i="50" s="1"/>
  <c r="P14" i="2"/>
  <c r="P3" i="2"/>
  <c r="AF3" i="2" s="1"/>
  <c r="AO3" i="2" s="1"/>
  <c r="O10" i="50"/>
  <c r="P10" i="50" s="1"/>
  <c r="O11" i="50"/>
  <c r="P11" i="50" s="1"/>
  <c r="AH4" i="88"/>
  <c r="Z4" i="88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21" i="24"/>
  <c r="H18" i="24"/>
  <c r="H15" i="24"/>
  <c r="H12" i="24"/>
  <c r="H6" i="24"/>
  <c r="AN3" i="15"/>
  <c r="AN3" i="25"/>
  <c r="H96" i="25"/>
  <c r="I96" i="25" s="1"/>
  <c r="J96" i="25" s="1"/>
  <c r="AN3" i="2"/>
  <c r="AN3" i="4"/>
  <c r="AN3" i="7"/>
  <c r="AN3" i="14"/>
  <c r="AN3" i="3"/>
  <c r="AN3" i="9"/>
  <c r="AN3" i="24"/>
  <c r="AN3" i="5"/>
  <c r="AN3" i="16"/>
  <c r="Z4" i="17"/>
  <c r="AN3" i="6"/>
  <c r="AN3" i="8"/>
  <c r="AN3" i="17"/>
  <c r="AN3" i="23"/>
  <c r="H6" i="10"/>
  <c r="I6" i="10" s="1"/>
  <c r="J6" i="10" s="1"/>
  <c r="AN3" i="13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21" i="1"/>
  <c r="U21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Q12" i="2"/>
  <c r="V14" i="2"/>
  <c r="Q15" i="2"/>
  <c r="V17" i="2"/>
  <c r="Q18" i="2"/>
  <c r="V20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Q12" i="3"/>
  <c r="V14" i="3"/>
  <c r="Q15" i="3"/>
  <c r="V17" i="3"/>
  <c r="Q18" i="3"/>
  <c r="V20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Q12" i="4"/>
  <c r="V14" i="4"/>
  <c r="Q15" i="4"/>
  <c r="V17" i="4"/>
  <c r="Q18" i="4"/>
  <c r="V20" i="4"/>
  <c r="Q21" i="4"/>
  <c r="V23" i="4"/>
  <c r="F8" i="5"/>
  <c r="F14" i="5"/>
  <c r="F20" i="5"/>
  <c r="G5" i="5"/>
  <c r="G11" i="5"/>
  <c r="G17" i="5"/>
  <c r="G23" i="5"/>
  <c r="M4" i="5"/>
  <c r="U4" i="5" s="1"/>
  <c r="X4" i="5" s="1"/>
  <c r="M10" i="5"/>
  <c r="U10" i="5" s="1"/>
  <c r="M16" i="5"/>
  <c r="U16" i="5" s="1"/>
  <c r="M22" i="5"/>
  <c r="U22" i="5" s="1"/>
  <c r="P5" i="5"/>
  <c r="P10" i="5"/>
  <c r="Q11" i="5"/>
  <c r="P14" i="5"/>
  <c r="P17" i="5"/>
  <c r="P20" i="5"/>
  <c r="F9" i="6"/>
  <c r="F15" i="6"/>
  <c r="F21" i="6"/>
  <c r="G6" i="6"/>
  <c r="G12" i="6"/>
  <c r="G18" i="6"/>
  <c r="M5" i="6"/>
  <c r="U5" i="6" s="1"/>
  <c r="M11" i="6"/>
  <c r="U11" i="6" s="1"/>
  <c r="M17" i="6"/>
  <c r="U17" i="6" s="1"/>
  <c r="M23" i="6"/>
  <c r="U23" i="6" s="1"/>
  <c r="Q5" i="6"/>
  <c r="R6" i="6"/>
  <c r="P10" i="6"/>
  <c r="Q11" i="6"/>
  <c r="R12" i="6"/>
  <c r="P14" i="6"/>
  <c r="R15" i="6"/>
  <c r="P17" i="6"/>
  <c r="R18" i="6"/>
  <c r="P20" i="6"/>
  <c r="R21" i="6"/>
  <c r="M5" i="7"/>
  <c r="U5" i="7" s="1"/>
  <c r="M11" i="7"/>
  <c r="U11" i="7" s="1"/>
  <c r="M17" i="7"/>
  <c r="U17" i="7" s="1"/>
  <c r="M23" i="7"/>
  <c r="U23" i="7" s="1"/>
  <c r="Q5" i="7"/>
  <c r="R6" i="7"/>
  <c r="P10" i="7"/>
  <c r="Q11" i="7"/>
  <c r="R12" i="7"/>
  <c r="P14" i="7"/>
  <c r="R15" i="7"/>
  <c r="P17" i="7"/>
  <c r="R18" i="7"/>
  <c r="P20" i="7"/>
  <c r="R21" i="7"/>
  <c r="M5" i="8"/>
  <c r="U5" i="8" s="1"/>
  <c r="M11" i="8"/>
  <c r="U11" i="8" s="1"/>
  <c r="M17" i="8"/>
  <c r="U17" i="8" s="1"/>
  <c r="M23" i="8"/>
  <c r="U23" i="8" s="1"/>
  <c r="Q5" i="8"/>
  <c r="R6" i="8"/>
  <c r="Q11" i="8"/>
  <c r="R12" i="8"/>
  <c r="R15" i="8"/>
  <c r="R18" i="8"/>
  <c r="R21" i="8"/>
  <c r="F9" i="9"/>
  <c r="H9" i="9" s="1"/>
  <c r="I9" i="9" s="1"/>
  <c r="J9" i="9" s="1"/>
  <c r="F15" i="9"/>
  <c r="F21" i="9"/>
  <c r="G6" i="9"/>
  <c r="G12" i="9"/>
  <c r="G18" i="9"/>
  <c r="M5" i="9"/>
  <c r="U5" i="9" s="1"/>
  <c r="M11" i="9"/>
  <c r="U11" i="9" s="1"/>
  <c r="M17" i="9"/>
  <c r="U17" i="9" s="1"/>
  <c r="M23" i="9"/>
  <c r="U23" i="9" s="1"/>
  <c r="C9" i="9"/>
  <c r="H6" i="9" s="1"/>
  <c r="I6" i="9" s="1"/>
  <c r="J6" i="9" s="1"/>
  <c r="Q10" i="9"/>
  <c r="V13" i="9"/>
  <c r="Q14" i="9"/>
  <c r="V16" i="9"/>
  <c r="Q17" i="9"/>
  <c r="V19" i="9"/>
  <c r="Q20" i="9"/>
  <c r="Q23" i="9"/>
  <c r="AE3" i="10"/>
  <c r="F4" i="10"/>
  <c r="F10" i="10"/>
  <c r="H10" i="10" s="1"/>
  <c r="I10" i="10" s="1"/>
  <c r="J10" i="10" s="1"/>
  <c r="F16" i="10"/>
  <c r="H16" i="10" s="1"/>
  <c r="I16" i="10" s="1"/>
  <c r="J16" i="10" s="1"/>
  <c r="F22" i="10"/>
  <c r="H22" i="10" s="1"/>
  <c r="I22" i="10" s="1"/>
  <c r="J22" i="10" s="1"/>
  <c r="G7" i="10"/>
  <c r="G13" i="10"/>
  <c r="G19" i="10"/>
  <c r="M6" i="10"/>
  <c r="U6" i="10" s="1"/>
  <c r="M12" i="10"/>
  <c r="U12" i="10" s="1"/>
  <c r="M18" i="10"/>
  <c r="U18" i="10" s="1"/>
  <c r="R4" i="10"/>
  <c r="R5" i="10"/>
  <c r="C9" i="10"/>
  <c r="H8" i="10" s="1"/>
  <c r="I8" i="10" s="1"/>
  <c r="J8" i="10" s="1"/>
  <c r="Q10" i="10"/>
  <c r="R11" i="10"/>
  <c r="V13" i="10"/>
  <c r="Q14" i="10"/>
  <c r="V16" i="10"/>
  <c r="Q17" i="10"/>
  <c r="V19" i="10"/>
  <c r="Q20" i="10"/>
  <c r="Q23" i="10"/>
  <c r="AE3" i="11"/>
  <c r="M6" i="11"/>
  <c r="U6" i="11" s="1"/>
  <c r="M12" i="11"/>
  <c r="U12" i="11" s="1"/>
  <c r="M18" i="11"/>
  <c r="U18" i="11" s="1"/>
  <c r="R4" i="11"/>
  <c r="R5" i="11"/>
  <c r="C9" i="11"/>
  <c r="Q10" i="11"/>
  <c r="R11" i="11"/>
  <c r="V13" i="11"/>
  <c r="Q14" i="11"/>
  <c r="V16" i="11"/>
  <c r="Q17" i="11"/>
  <c r="V19" i="11"/>
  <c r="Q20" i="11"/>
  <c r="Q23" i="11"/>
  <c r="AE3" i="12"/>
  <c r="M6" i="12"/>
  <c r="U6" i="12" s="1"/>
  <c r="M12" i="12"/>
  <c r="U12" i="12" s="1"/>
  <c r="M18" i="12"/>
  <c r="U18" i="12" s="1"/>
  <c r="R4" i="12"/>
  <c r="R5" i="12"/>
  <c r="C9" i="12"/>
  <c r="Q10" i="12"/>
  <c r="R11" i="12"/>
  <c r="V13" i="12"/>
  <c r="Q14" i="12"/>
  <c r="V16" i="12"/>
  <c r="Q17" i="12"/>
  <c r="V19" i="12"/>
  <c r="Q20" i="12"/>
  <c r="Q23" i="12"/>
  <c r="G7" i="13"/>
  <c r="G13" i="13"/>
  <c r="G19" i="13"/>
  <c r="M6" i="13"/>
  <c r="U6" i="13" s="1"/>
  <c r="M12" i="13"/>
  <c r="U12" i="13" s="1"/>
  <c r="M18" i="13"/>
  <c r="U18" i="13" s="1"/>
  <c r="P7" i="13"/>
  <c r="P8" i="13"/>
  <c r="Q9" i="13"/>
  <c r="P13" i="13"/>
  <c r="P16" i="13"/>
  <c r="P19" i="13"/>
  <c r="F5" i="14"/>
  <c r="F11" i="14"/>
  <c r="F17" i="14"/>
  <c r="F23" i="14"/>
  <c r="G8" i="14"/>
  <c r="G14" i="14"/>
  <c r="G20" i="14"/>
  <c r="M7" i="14"/>
  <c r="U7" i="14" s="1"/>
  <c r="M13" i="14"/>
  <c r="U13" i="14" s="1"/>
  <c r="M19" i="14"/>
  <c r="U19" i="14" s="1"/>
  <c r="P7" i="14"/>
  <c r="P8" i="14"/>
  <c r="Q9" i="14"/>
  <c r="R10" i="14"/>
  <c r="P13" i="14"/>
  <c r="R14" i="14"/>
  <c r="P16" i="14"/>
  <c r="R17" i="14"/>
  <c r="P19" i="14"/>
  <c r="R20" i="14"/>
  <c r="P22" i="14"/>
  <c r="R23" i="14"/>
  <c r="M7" i="15"/>
  <c r="U7" i="15" s="1"/>
  <c r="M13" i="15"/>
  <c r="U13" i="15" s="1"/>
  <c r="M19" i="15"/>
  <c r="U19" i="15" s="1"/>
  <c r="P7" i="15"/>
  <c r="P8" i="15"/>
  <c r="Q9" i="15"/>
  <c r="R10" i="15"/>
  <c r="R14" i="15"/>
  <c r="R17" i="15"/>
  <c r="R20" i="15"/>
  <c r="R23" i="15"/>
  <c r="M7" i="16"/>
  <c r="U7" i="16" s="1"/>
  <c r="M13" i="16"/>
  <c r="U13" i="16" s="1"/>
  <c r="M19" i="16"/>
  <c r="U19" i="16" s="1"/>
  <c r="P7" i="16"/>
  <c r="P8" i="16"/>
  <c r="Q9" i="16"/>
  <c r="R10" i="16"/>
  <c r="R14" i="16"/>
  <c r="R17" i="16"/>
  <c r="R20" i="16"/>
  <c r="R23" i="16"/>
  <c r="P3" i="17"/>
  <c r="AF3" i="17" s="1"/>
  <c r="AO3" i="17" s="1"/>
  <c r="F5" i="17"/>
  <c r="F11" i="17"/>
  <c r="F17" i="17"/>
  <c r="F23" i="17"/>
  <c r="G8" i="17"/>
  <c r="G14" i="17"/>
  <c r="G20" i="17"/>
  <c r="M7" i="17"/>
  <c r="U7" i="17" s="1"/>
  <c r="M13" i="17"/>
  <c r="U13" i="17" s="1"/>
  <c r="M19" i="17"/>
  <c r="U19" i="17" s="1"/>
  <c r="V6" i="17"/>
  <c r="V12" i="17"/>
  <c r="Q13" i="17"/>
  <c r="V15" i="17"/>
  <c r="Q16" i="17"/>
  <c r="V18" i="17"/>
  <c r="Q19" i="17"/>
  <c r="V21" i="17"/>
  <c r="Q22" i="17"/>
  <c r="F6" i="18"/>
  <c r="F12" i="18"/>
  <c r="F18" i="18"/>
  <c r="G9" i="18"/>
  <c r="G15" i="18"/>
  <c r="G21" i="18"/>
  <c r="M8" i="18"/>
  <c r="U8" i="18" s="1"/>
  <c r="M14" i="18"/>
  <c r="U14" i="18" s="1"/>
  <c r="M20" i="18"/>
  <c r="U20" i="18" s="1"/>
  <c r="V6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V4" i="22"/>
  <c r="Y4" i="22" s="1"/>
  <c r="V5" i="22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4" i="23"/>
  <c r="Y4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G7" i="25"/>
  <c r="G13" i="25"/>
  <c r="G19" i="25"/>
  <c r="G25" i="25"/>
  <c r="G31" i="25"/>
  <c r="G37" i="25"/>
  <c r="G43" i="25"/>
  <c r="G49" i="25"/>
  <c r="G55" i="25"/>
  <c r="G61" i="25"/>
  <c r="G67" i="25"/>
  <c r="G73" i="25"/>
  <c r="G79" i="25"/>
  <c r="G85" i="25"/>
  <c r="G91" i="25"/>
  <c r="G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G5" i="26"/>
  <c r="G11" i="26"/>
  <c r="G17" i="26"/>
  <c r="G23" i="26"/>
  <c r="G29" i="26"/>
  <c r="G35" i="26"/>
  <c r="G41" i="26"/>
  <c r="G47" i="26"/>
  <c r="G53" i="26"/>
  <c r="G59" i="26"/>
  <c r="G65" i="26"/>
  <c r="G71" i="26"/>
  <c r="G77" i="26"/>
  <c r="G83" i="26"/>
  <c r="AN3" i="31"/>
  <c r="AH4" i="31"/>
  <c r="Z4" i="3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P10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P14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P10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G6" i="5"/>
  <c r="G12" i="5"/>
  <c r="G18" i="5"/>
  <c r="M5" i="5"/>
  <c r="U5" i="5" s="1"/>
  <c r="M11" i="5"/>
  <c r="U11" i="5" s="1"/>
  <c r="M17" i="5"/>
  <c r="U17" i="5" s="1"/>
  <c r="M23" i="5"/>
  <c r="U23" i="5" s="1"/>
  <c r="Q5" i="5"/>
  <c r="C9" i="5"/>
  <c r="H7" i="5" s="1"/>
  <c r="I7" i="5" s="1"/>
  <c r="J7" i="5" s="1"/>
  <c r="Q10" i="5"/>
  <c r="V13" i="5"/>
  <c r="Q14" i="5"/>
  <c r="V16" i="5"/>
  <c r="Q17" i="5"/>
  <c r="V19" i="5"/>
  <c r="Q20" i="5"/>
  <c r="V22" i="5"/>
  <c r="Q23" i="5"/>
  <c r="F4" i="6"/>
  <c r="F10" i="6"/>
  <c r="F16" i="6"/>
  <c r="H16" i="6" s="1"/>
  <c r="I16" i="6" s="1"/>
  <c r="J16" i="6" s="1"/>
  <c r="F22" i="6"/>
  <c r="H22" i="6" s="1"/>
  <c r="I22" i="6" s="1"/>
  <c r="J22" i="6" s="1"/>
  <c r="G7" i="6"/>
  <c r="G13" i="6"/>
  <c r="G19" i="6"/>
  <c r="M6" i="6"/>
  <c r="U6" i="6" s="1"/>
  <c r="M12" i="6"/>
  <c r="U12" i="6" s="1"/>
  <c r="M18" i="6"/>
  <c r="U18" i="6" s="1"/>
  <c r="R4" i="6"/>
  <c r="R5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V22" i="6"/>
  <c r="Q23" i="6"/>
  <c r="M6" i="7"/>
  <c r="U6" i="7" s="1"/>
  <c r="M12" i="7"/>
  <c r="U12" i="7" s="1"/>
  <c r="M18" i="7"/>
  <c r="U18" i="7" s="1"/>
  <c r="R4" i="7"/>
  <c r="R5" i="7"/>
  <c r="C9" i="7"/>
  <c r="Q10" i="7"/>
  <c r="R11" i="7"/>
  <c r="V13" i="7"/>
  <c r="Q14" i="7"/>
  <c r="V16" i="7"/>
  <c r="Q17" i="7"/>
  <c r="V19" i="7"/>
  <c r="Q20" i="7"/>
  <c r="V22" i="7"/>
  <c r="Q23" i="7"/>
  <c r="M6" i="8"/>
  <c r="U6" i="8" s="1"/>
  <c r="M12" i="8"/>
  <c r="U12" i="8" s="1"/>
  <c r="M18" i="8"/>
  <c r="U18" i="8" s="1"/>
  <c r="R4" i="8"/>
  <c r="R5" i="8"/>
  <c r="C9" i="8"/>
  <c r="Q10" i="8"/>
  <c r="R11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M6" i="9"/>
  <c r="U6" i="9" s="1"/>
  <c r="M12" i="9"/>
  <c r="U12" i="9" s="1"/>
  <c r="M18" i="9"/>
  <c r="U18" i="9" s="1"/>
  <c r="Q9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P7" i="10"/>
  <c r="P8" i="10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23" i="13"/>
  <c r="G8" i="13"/>
  <c r="G14" i="13"/>
  <c r="G20" i="13"/>
  <c r="M7" i="13"/>
  <c r="U7" i="13" s="1"/>
  <c r="M13" i="13"/>
  <c r="U13" i="13" s="1"/>
  <c r="M19" i="13"/>
  <c r="U19" i="13" s="1"/>
  <c r="V6" i="13"/>
  <c r="Q8" i="13"/>
  <c r="V12" i="13"/>
  <c r="Q13" i="13"/>
  <c r="V15" i="13"/>
  <c r="Q16" i="13"/>
  <c r="V18" i="13"/>
  <c r="Q19" i="13"/>
  <c r="V21" i="13"/>
  <c r="Q22" i="13"/>
  <c r="F6" i="14"/>
  <c r="F12" i="14"/>
  <c r="F18" i="14"/>
  <c r="G9" i="14"/>
  <c r="G15" i="14"/>
  <c r="G21" i="14"/>
  <c r="M8" i="14"/>
  <c r="U8" i="14" s="1"/>
  <c r="M14" i="14"/>
  <c r="U14" i="14" s="1"/>
  <c r="M20" i="14"/>
  <c r="U20" i="14" s="1"/>
  <c r="V6" i="14"/>
  <c r="Q7" i="14"/>
  <c r="Q8" i="14"/>
  <c r="R9" i="14"/>
  <c r="V12" i="14"/>
  <c r="Q13" i="14"/>
  <c r="V15" i="14"/>
  <c r="Q16" i="14"/>
  <c r="V18" i="14"/>
  <c r="Q19" i="14"/>
  <c r="V21" i="14"/>
  <c r="Q22" i="14"/>
  <c r="M8" i="15"/>
  <c r="U8" i="15" s="1"/>
  <c r="M14" i="15"/>
  <c r="U14" i="15" s="1"/>
  <c r="M20" i="15"/>
  <c r="U20" i="15" s="1"/>
  <c r="V6" i="15"/>
  <c r="Q8" i="15"/>
  <c r="R9" i="15"/>
  <c r="V12" i="15"/>
  <c r="Q13" i="15"/>
  <c r="V15" i="15"/>
  <c r="Q16" i="15"/>
  <c r="V18" i="15"/>
  <c r="Q19" i="15"/>
  <c r="V21" i="15"/>
  <c r="Q22" i="15"/>
  <c r="M8" i="16"/>
  <c r="U8" i="16" s="1"/>
  <c r="M14" i="16"/>
  <c r="U14" i="16" s="1"/>
  <c r="M20" i="16"/>
  <c r="U20" i="16" s="1"/>
  <c r="V6" i="16"/>
  <c r="Q7" i="16"/>
  <c r="Q8" i="16"/>
  <c r="R9" i="16"/>
  <c r="V12" i="16"/>
  <c r="Q13" i="16"/>
  <c r="V15" i="16"/>
  <c r="Q16" i="16"/>
  <c r="V18" i="16"/>
  <c r="Q19" i="16"/>
  <c r="V21" i="16"/>
  <c r="Q22" i="16"/>
  <c r="F6" i="17"/>
  <c r="F12" i="17"/>
  <c r="F18" i="17"/>
  <c r="G9" i="17"/>
  <c r="G15" i="17"/>
  <c r="G21" i="17"/>
  <c r="M8" i="17"/>
  <c r="U8" i="17" s="1"/>
  <c r="M14" i="17"/>
  <c r="U14" i="17" s="1"/>
  <c r="M20" i="17"/>
  <c r="U20" i="17" s="1"/>
  <c r="V11" i="17"/>
  <c r="AH3" i="18"/>
  <c r="AQ3" i="18" s="1"/>
  <c r="F7" i="18"/>
  <c r="F13" i="18"/>
  <c r="F19" i="18"/>
  <c r="G4" i="18"/>
  <c r="G10" i="18"/>
  <c r="G16" i="18"/>
  <c r="G22" i="18"/>
  <c r="M9" i="18"/>
  <c r="U9" i="18" s="1"/>
  <c r="M15" i="18"/>
  <c r="U15" i="18" s="1"/>
  <c r="M21" i="18"/>
  <c r="U21" i="18" s="1"/>
  <c r="V4" i="18"/>
  <c r="Y4" i="18" s="1"/>
  <c r="Z4" i="18" s="1"/>
  <c r="V5" i="18"/>
  <c r="R7" i="18"/>
  <c r="R8" i="18"/>
  <c r="V11" i="18"/>
  <c r="R13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Z4" i="21" s="1"/>
  <c r="V5" i="21"/>
  <c r="Q6" i="21"/>
  <c r="V10" i="21"/>
  <c r="Q12" i="21"/>
  <c r="V14" i="21"/>
  <c r="Q15" i="21"/>
  <c r="V17" i="21"/>
  <c r="Q18" i="21"/>
  <c r="V20" i="21"/>
  <c r="Q21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Q21" i="22"/>
  <c r="V23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Q21" i="23"/>
  <c r="V23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Q21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12" i="26"/>
  <c r="F18" i="26"/>
  <c r="F24" i="26"/>
  <c r="F30" i="26"/>
  <c r="F36" i="26"/>
  <c r="F42" i="26"/>
  <c r="F48" i="26"/>
  <c r="F54" i="26"/>
  <c r="F60" i="26"/>
  <c r="F66" i="26"/>
  <c r="F72" i="26"/>
  <c r="F78" i="26"/>
  <c r="AN3" i="28"/>
  <c r="F9" i="1"/>
  <c r="H9" i="1" s="1"/>
  <c r="I9" i="1" s="1"/>
  <c r="J9" i="1" s="1"/>
  <c r="F15" i="1"/>
  <c r="H15" i="1" s="1"/>
  <c r="I15" i="1" s="1"/>
  <c r="J15" i="1" s="1"/>
  <c r="F21" i="1"/>
  <c r="H21" i="1" s="1"/>
  <c r="I21" i="1" s="1"/>
  <c r="J21" i="1" s="1"/>
  <c r="C9" i="2"/>
  <c r="Q10" i="2"/>
  <c r="Q14" i="2"/>
  <c r="Q17" i="2"/>
  <c r="Q20" i="2"/>
  <c r="Q23" i="2"/>
  <c r="C9" i="3"/>
  <c r="Q10" i="3"/>
  <c r="Q14" i="3"/>
  <c r="Q17" i="3"/>
  <c r="Q20" i="3"/>
  <c r="Q23" i="3"/>
  <c r="C9" i="4"/>
  <c r="Q10" i="4"/>
  <c r="Q14" i="4"/>
  <c r="Q17" i="4"/>
  <c r="Q20" i="4"/>
  <c r="Q23" i="4"/>
  <c r="G7" i="5"/>
  <c r="G13" i="5"/>
  <c r="G19" i="5"/>
  <c r="Q9" i="5"/>
  <c r="G8" i="6"/>
  <c r="G14" i="6"/>
  <c r="G20" i="6"/>
  <c r="M7" i="6"/>
  <c r="U7" i="6" s="1"/>
  <c r="M13" i="6"/>
  <c r="U13" i="6" s="1"/>
  <c r="M19" i="6"/>
  <c r="U19" i="6" s="1"/>
  <c r="Q9" i="6"/>
  <c r="R10" i="6"/>
  <c r="R14" i="6"/>
  <c r="R17" i="6"/>
  <c r="R20" i="6"/>
  <c r="R23" i="6"/>
  <c r="M7" i="7"/>
  <c r="U7" i="7" s="1"/>
  <c r="M13" i="7"/>
  <c r="U13" i="7" s="1"/>
  <c r="M19" i="7"/>
  <c r="U19" i="7" s="1"/>
  <c r="Q9" i="7"/>
  <c r="R10" i="7"/>
  <c r="R14" i="7"/>
  <c r="R17" i="7"/>
  <c r="R20" i="7"/>
  <c r="R23" i="7"/>
  <c r="M7" i="8"/>
  <c r="U7" i="8" s="1"/>
  <c r="M13" i="8"/>
  <c r="U13" i="8" s="1"/>
  <c r="M19" i="8"/>
  <c r="U19" i="8" s="1"/>
  <c r="Q9" i="8"/>
  <c r="R10" i="8"/>
  <c r="R14" i="8"/>
  <c r="R17" i="8"/>
  <c r="R20" i="8"/>
  <c r="R23" i="8"/>
  <c r="G8" i="9"/>
  <c r="G14" i="9"/>
  <c r="G20" i="9"/>
  <c r="M7" i="9"/>
  <c r="U7" i="9" s="1"/>
  <c r="M13" i="9"/>
  <c r="U13" i="9" s="1"/>
  <c r="M19" i="9"/>
  <c r="U19" i="9" s="1"/>
  <c r="G9" i="10"/>
  <c r="G15" i="10"/>
  <c r="G21" i="10"/>
  <c r="M8" i="10"/>
  <c r="U8" i="10" s="1"/>
  <c r="M14" i="10"/>
  <c r="U14" i="10" s="1"/>
  <c r="M20" i="10"/>
  <c r="U20" i="10" s="1"/>
  <c r="R9" i="10"/>
  <c r="M8" i="11"/>
  <c r="U8" i="11" s="1"/>
  <c r="M14" i="11"/>
  <c r="U14" i="11" s="1"/>
  <c r="M20" i="11"/>
  <c r="U20" i="11" s="1"/>
  <c r="R9" i="11"/>
  <c r="M8" i="12"/>
  <c r="U8" i="12" s="1"/>
  <c r="M14" i="12"/>
  <c r="U14" i="12" s="1"/>
  <c r="M20" i="12"/>
  <c r="U20" i="12" s="1"/>
  <c r="R9" i="12"/>
  <c r="G9" i="13"/>
  <c r="G15" i="13"/>
  <c r="G21" i="13"/>
  <c r="M8" i="13"/>
  <c r="U8" i="13" s="1"/>
  <c r="M14" i="13"/>
  <c r="U14" i="13" s="1"/>
  <c r="M20" i="13"/>
  <c r="U20" i="13" s="1"/>
  <c r="P6" i="13"/>
  <c r="V11" i="13"/>
  <c r="P12" i="13"/>
  <c r="P15" i="13"/>
  <c r="P18" i="13"/>
  <c r="P21" i="13"/>
  <c r="AH3" i="14"/>
  <c r="AQ3" i="14" s="1"/>
  <c r="M9" i="14"/>
  <c r="U9" i="14" s="1"/>
  <c r="M15" i="14"/>
  <c r="U15" i="14" s="1"/>
  <c r="M21" i="14"/>
  <c r="U21" i="14" s="1"/>
  <c r="P6" i="14"/>
  <c r="R7" i="14"/>
  <c r="R8" i="14"/>
  <c r="V11" i="14"/>
  <c r="P12" i="14"/>
  <c r="R13" i="14"/>
  <c r="P15" i="14"/>
  <c r="R16" i="14"/>
  <c r="P18" i="14"/>
  <c r="R19" i="14"/>
  <c r="R22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R22" i="15"/>
  <c r="AH3" i="16"/>
  <c r="AQ3" i="16" s="1"/>
  <c r="M9" i="16"/>
  <c r="U9" i="16" s="1"/>
  <c r="M15" i="16"/>
  <c r="U15" i="16" s="1"/>
  <c r="M21" i="16"/>
  <c r="U21" i="16" s="1"/>
  <c r="P6" i="16"/>
  <c r="R7" i="16"/>
  <c r="R8" i="16"/>
  <c r="V11" i="16"/>
  <c r="P12" i="16"/>
  <c r="R13" i="16"/>
  <c r="P15" i="16"/>
  <c r="R16" i="16"/>
  <c r="P18" i="16"/>
  <c r="R19" i="16"/>
  <c r="P21" i="16"/>
  <c r="R22" i="16"/>
  <c r="AH3" i="17"/>
  <c r="AQ3" i="17" s="1"/>
  <c r="M9" i="17"/>
  <c r="U9" i="17" s="1"/>
  <c r="M15" i="17"/>
  <c r="U15" i="17" s="1"/>
  <c r="M21" i="17"/>
  <c r="U21" i="17" s="1"/>
  <c r="V10" i="17"/>
  <c r="P11" i="17"/>
  <c r="V14" i="17"/>
  <c r="V17" i="17"/>
  <c r="V20" i="17"/>
  <c r="V23" i="17"/>
  <c r="F8" i="18"/>
  <c r="F14" i="18"/>
  <c r="F20" i="18"/>
  <c r="P5" i="18"/>
  <c r="V10" i="18"/>
  <c r="V14" i="18"/>
  <c r="V17" i="18"/>
  <c r="V20" i="18"/>
  <c r="V23" i="18"/>
  <c r="P5" i="19"/>
  <c r="V14" i="19"/>
  <c r="V17" i="19"/>
  <c r="V20" i="19"/>
  <c r="V23" i="19"/>
  <c r="P5" i="20"/>
  <c r="V14" i="20"/>
  <c r="V17" i="20"/>
  <c r="V20" i="20"/>
  <c r="V23" i="20"/>
  <c r="P5" i="21"/>
  <c r="P10" i="21"/>
  <c r="Q11" i="21"/>
  <c r="P14" i="21"/>
  <c r="P17" i="21"/>
  <c r="P20" i="21"/>
  <c r="P23" i="21"/>
  <c r="F9" i="22"/>
  <c r="F15" i="22"/>
  <c r="H15" i="22" s="1"/>
  <c r="I15" i="22" s="1"/>
  <c r="J15" i="22" s="1"/>
  <c r="F21" i="22"/>
  <c r="H21" i="22" s="1"/>
  <c r="I21" i="22" s="1"/>
  <c r="J21" i="22" s="1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AN3" i="27"/>
  <c r="AH4" i="27"/>
  <c r="AE3" i="1"/>
  <c r="F4" i="1"/>
  <c r="H4" i="1" s="1"/>
  <c r="I4" i="1" s="1"/>
  <c r="J4" i="1" s="1"/>
  <c r="K4" i="1" s="1"/>
  <c r="F10" i="1"/>
  <c r="H10" i="1" s="1"/>
  <c r="I10" i="1" s="1"/>
  <c r="J10" i="1" s="1"/>
  <c r="F16" i="1"/>
  <c r="H16" i="1" s="1"/>
  <c r="I16" i="1" s="1"/>
  <c r="J16" i="1" s="1"/>
  <c r="F22" i="1"/>
  <c r="H22" i="1" s="1"/>
  <c r="I22" i="1" s="1"/>
  <c r="J22" i="1" s="1"/>
  <c r="Q9" i="2"/>
  <c r="Q9" i="3"/>
  <c r="Q9" i="4"/>
  <c r="G8" i="5"/>
  <c r="G14" i="5"/>
  <c r="G20" i="5"/>
  <c r="Q13" i="5"/>
  <c r="Q16" i="5"/>
  <c r="Q19" i="5"/>
  <c r="Q22" i="5"/>
  <c r="G9" i="6"/>
  <c r="G15" i="6"/>
  <c r="G21" i="6"/>
  <c r="M8" i="6"/>
  <c r="U8" i="6" s="1"/>
  <c r="M14" i="6"/>
  <c r="U14" i="6" s="1"/>
  <c r="M20" i="6"/>
  <c r="U20" i="6" s="1"/>
  <c r="R9" i="6"/>
  <c r="Q13" i="6"/>
  <c r="Q16" i="6"/>
  <c r="Q19" i="6"/>
  <c r="Q22" i="6"/>
  <c r="M8" i="7"/>
  <c r="U8" i="7" s="1"/>
  <c r="M14" i="7"/>
  <c r="U14" i="7" s="1"/>
  <c r="M20" i="7"/>
  <c r="U20" i="7" s="1"/>
  <c r="R9" i="7"/>
  <c r="Q13" i="7"/>
  <c r="Q16" i="7"/>
  <c r="Q19" i="7"/>
  <c r="Q22" i="7"/>
  <c r="M8" i="8"/>
  <c r="U8" i="8" s="1"/>
  <c r="M14" i="8"/>
  <c r="U14" i="8" s="1"/>
  <c r="M20" i="8"/>
  <c r="U20" i="8" s="1"/>
  <c r="R9" i="8"/>
  <c r="Q13" i="8"/>
  <c r="Q16" i="8"/>
  <c r="Q19" i="8"/>
  <c r="Q22" i="8"/>
  <c r="G9" i="9"/>
  <c r="G15" i="9"/>
  <c r="G21" i="9"/>
  <c r="AH3" i="10"/>
  <c r="AQ3" i="10" s="1"/>
  <c r="M9" i="10"/>
  <c r="U9" i="10" s="1"/>
  <c r="M15" i="10"/>
  <c r="U15" i="10" s="1"/>
  <c r="M21" i="10"/>
  <c r="U21" i="10" s="1"/>
  <c r="R7" i="10"/>
  <c r="R8" i="10"/>
  <c r="P12" i="10"/>
  <c r="R13" i="10"/>
  <c r="P15" i="10"/>
  <c r="R16" i="10"/>
  <c r="P18" i="10"/>
  <c r="R19" i="10"/>
  <c r="R22" i="10"/>
  <c r="AH3" i="11"/>
  <c r="AQ3" i="11" s="1"/>
  <c r="M9" i="11"/>
  <c r="U9" i="11" s="1"/>
  <c r="M15" i="11"/>
  <c r="U15" i="11" s="1"/>
  <c r="M21" i="11"/>
  <c r="U21" i="11" s="1"/>
  <c r="R7" i="11"/>
  <c r="R8" i="11"/>
  <c r="P12" i="11"/>
  <c r="R13" i="11"/>
  <c r="P15" i="11"/>
  <c r="R16" i="11"/>
  <c r="P18" i="11"/>
  <c r="R19" i="11"/>
  <c r="R22" i="11"/>
  <c r="AH3" i="12"/>
  <c r="AQ3" i="12" s="1"/>
  <c r="M9" i="12"/>
  <c r="U9" i="12" s="1"/>
  <c r="M15" i="12"/>
  <c r="U15" i="12" s="1"/>
  <c r="M21" i="12"/>
  <c r="U21" i="12" s="1"/>
  <c r="R7" i="12"/>
  <c r="R8" i="12"/>
  <c r="R13" i="12"/>
  <c r="R16" i="12"/>
  <c r="R19" i="12"/>
  <c r="R22" i="12"/>
  <c r="AH3" i="13"/>
  <c r="AQ3" i="13" s="1"/>
  <c r="G4" i="13"/>
  <c r="G10" i="13"/>
  <c r="G16" i="13"/>
  <c r="G22" i="13"/>
  <c r="M9" i="13"/>
  <c r="U9" i="13" s="1"/>
  <c r="M15" i="13"/>
  <c r="U15" i="13" s="1"/>
  <c r="M21" i="13"/>
  <c r="U21" i="13" s="1"/>
  <c r="V10" i="13"/>
  <c r="V14" i="13"/>
  <c r="V17" i="13"/>
  <c r="V20" i="13"/>
  <c r="V23" i="13"/>
  <c r="F8" i="14"/>
  <c r="F14" i="14"/>
  <c r="F20" i="14"/>
  <c r="M4" i="14"/>
  <c r="U4" i="14" s="1"/>
  <c r="X4" i="14" s="1"/>
  <c r="Z4" i="14" s="1"/>
  <c r="M10" i="14"/>
  <c r="U10" i="14" s="1"/>
  <c r="M16" i="14"/>
  <c r="U16" i="14" s="1"/>
  <c r="M22" i="14"/>
  <c r="U22" i="14" s="1"/>
  <c r="V14" i="14"/>
  <c r="V17" i="14"/>
  <c r="V20" i="14"/>
  <c r="V23" i="14"/>
  <c r="M4" i="15"/>
  <c r="U4" i="15" s="1"/>
  <c r="X4" i="15" s="1"/>
  <c r="M10" i="15"/>
  <c r="U10" i="15" s="1"/>
  <c r="M16" i="15"/>
  <c r="U16" i="15" s="1"/>
  <c r="M22" i="15"/>
  <c r="U22" i="15" s="1"/>
  <c r="V14" i="15"/>
  <c r="V17" i="15"/>
  <c r="V20" i="15"/>
  <c r="V23" i="15"/>
  <c r="M4" i="16"/>
  <c r="U4" i="16" s="1"/>
  <c r="X4" i="16" s="1"/>
  <c r="M10" i="16"/>
  <c r="U10" i="16" s="1"/>
  <c r="M16" i="16"/>
  <c r="U16" i="16" s="1"/>
  <c r="M22" i="16"/>
  <c r="U22" i="16" s="1"/>
  <c r="P5" i="16"/>
  <c r="V14" i="16"/>
  <c r="V17" i="16"/>
  <c r="V20" i="16"/>
  <c r="V23" i="16"/>
  <c r="P5" i="17"/>
  <c r="P10" i="17"/>
  <c r="P14" i="17"/>
  <c r="P17" i="17"/>
  <c r="P20" i="17"/>
  <c r="F9" i="18"/>
  <c r="F15" i="18"/>
  <c r="F21" i="18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V7" i="21"/>
  <c r="V8" i="21"/>
  <c r="C9" i="21"/>
  <c r="H20" i="21" s="1"/>
  <c r="I20" i="21" s="1"/>
  <c r="J20" i="21" s="1"/>
  <c r="Q10" i="21"/>
  <c r="V13" i="21"/>
  <c r="Q14" i="21"/>
  <c r="V16" i="21"/>
  <c r="Q17" i="21"/>
  <c r="V19" i="21"/>
  <c r="Q20" i="21"/>
  <c r="V22" i="21"/>
  <c r="Q23" i="21"/>
  <c r="AE3" i="22"/>
  <c r="F4" i="22"/>
  <c r="F10" i="22"/>
  <c r="H10" i="22" s="1"/>
  <c r="I10" i="22" s="1"/>
  <c r="J10" i="22" s="1"/>
  <c r="F16" i="22"/>
  <c r="H16" i="22" s="1"/>
  <c r="I16" i="22" s="1"/>
  <c r="J16" i="22" s="1"/>
  <c r="F22" i="22"/>
  <c r="H22" i="22" s="1"/>
  <c r="I22" i="22" s="1"/>
  <c r="J22" i="22" s="1"/>
  <c r="V7" i="22"/>
  <c r="V8" i="22"/>
  <c r="C9" i="22"/>
  <c r="H18" i="22" s="1"/>
  <c r="I18" i="22" s="1"/>
  <c r="J18" i="22" s="1"/>
  <c r="Q10" i="22"/>
  <c r="V13" i="22"/>
  <c r="Q14" i="22"/>
  <c r="V16" i="22"/>
  <c r="Q17" i="22"/>
  <c r="V19" i="22"/>
  <c r="Q20" i="22"/>
  <c r="V22" i="22"/>
  <c r="Q23" i="22"/>
  <c r="V7" i="23"/>
  <c r="V8" i="23"/>
  <c r="C9" i="23"/>
  <c r="Q10" i="23"/>
  <c r="V13" i="23"/>
  <c r="Q14" i="23"/>
  <c r="V16" i="23"/>
  <c r="Q17" i="23"/>
  <c r="V19" i="23"/>
  <c r="Q20" i="23"/>
  <c r="V22" i="23"/>
  <c r="Q23" i="23"/>
  <c r="V7" i="24"/>
  <c r="V8" i="24"/>
  <c r="Q10" i="24"/>
  <c r="V13" i="24"/>
  <c r="Q14" i="24"/>
  <c r="V16" i="24"/>
  <c r="Q17" i="24"/>
  <c r="V19" i="24"/>
  <c r="Q20" i="24"/>
  <c r="V22" i="24"/>
  <c r="Q23" i="24"/>
  <c r="F4" i="25"/>
  <c r="F10" i="25"/>
  <c r="F16" i="25"/>
  <c r="F22" i="25"/>
  <c r="F28" i="25"/>
  <c r="F34" i="25"/>
  <c r="F40" i="25"/>
  <c r="F46" i="25"/>
  <c r="F52" i="25"/>
  <c r="F58" i="25"/>
  <c r="F64" i="25"/>
  <c r="F70" i="25"/>
  <c r="F76" i="25"/>
  <c r="F82" i="25"/>
  <c r="F88" i="25"/>
  <c r="F94" i="25"/>
  <c r="G4" i="25"/>
  <c r="G10" i="25"/>
  <c r="G16" i="25"/>
  <c r="G22" i="25"/>
  <c r="G28" i="25"/>
  <c r="G34" i="25"/>
  <c r="G40" i="25"/>
  <c r="G46" i="25"/>
  <c r="G52" i="25"/>
  <c r="G58" i="25"/>
  <c r="G64" i="25"/>
  <c r="G70" i="25"/>
  <c r="G76" i="25"/>
  <c r="G82" i="25"/>
  <c r="G88" i="25"/>
  <c r="G94" i="25"/>
  <c r="AH4" i="28"/>
  <c r="AN3" i="29"/>
  <c r="F5" i="1"/>
  <c r="H5" i="1" s="1"/>
  <c r="I5" i="1" s="1"/>
  <c r="J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C9" i="66"/>
  <c r="C9" i="72"/>
  <c r="C9" i="71"/>
  <c r="C9" i="70"/>
  <c r="C9" i="68"/>
  <c r="C9" i="58"/>
  <c r="C9" i="65"/>
  <c r="C9" i="64"/>
  <c r="C9" i="57"/>
  <c r="C9" i="56"/>
  <c r="C9" i="67"/>
  <c r="C9" i="63"/>
  <c r="C9" i="55"/>
  <c r="C9" i="62"/>
  <c r="C9" i="61"/>
  <c r="C9" i="60"/>
  <c r="C9" i="69"/>
  <c r="C9" i="52"/>
  <c r="C9" i="51"/>
  <c r="C9" i="54"/>
  <c r="H20" i="54" s="1"/>
  <c r="I20" i="54" s="1"/>
  <c r="J20" i="54" s="1"/>
  <c r="C9" i="53"/>
  <c r="C9" i="50"/>
  <c r="C9" i="59"/>
  <c r="Q13" i="2"/>
  <c r="Q16" i="2"/>
  <c r="Q19" i="2"/>
  <c r="Q8" i="3"/>
  <c r="Q13" i="3"/>
  <c r="Q16" i="3"/>
  <c r="Q19" i="3"/>
  <c r="Q13" i="4"/>
  <c r="Q16" i="4"/>
  <c r="Q19" i="4"/>
  <c r="G9" i="5"/>
  <c r="G15" i="5"/>
  <c r="G21" i="5"/>
  <c r="AH3" i="6"/>
  <c r="AQ3" i="6" s="1"/>
  <c r="G4" i="6"/>
  <c r="G10" i="6"/>
  <c r="G16" i="6"/>
  <c r="G22" i="6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R19" i="7"/>
  <c r="R22" i="7"/>
  <c r="AH3" i="8"/>
  <c r="AQ3" i="8" s="1"/>
  <c r="M9" i="8"/>
  <c r="U9" i="8" s="1"/>
  <c r="M15" i="8"/>
  <c r="U15" i="8" s="1"/>
  <c r="M21" i="8"/>
  <c r="U21" i="8" s="1"/>
  <c r="R7" i="8"/>
  <c r="R8" i="8"/>
  <c r="R13" i="8"/>
  <c r="R16" i="8"/>
  <c r="R19" i="8"/>
  <c r="R22" i="8"/>
  <c r="AH3" i="9"/>
  <c r="AQ3" i="9" s="1"/>
  <c r="G4" i="9"/>
  <c r="G10" i="9"/>
  <c r="G16" i="9"/>
  <c r="G22" i="9"/>
  <c r="M9" i="9"/>
  <c r="U9" i="9" s="1"/>
  <c r="M15" i="9"/>
  <c r="U15" i="9" s="1"/>
  <c r="M21" i="9"/>
  <c r="U21" i="9" s="1"/>
  <c r="G5" i="10"/>
  <c r="G11" i="10"/>
  <c r="G17" i="10"/>
  <c r="G23" i="10"/>
  <c r="M4" i="10"/>
  <c r="U4" i="10" s="1"/>
  <c r="X4" i="10" s="1"/>
  <c r="AH4" i="10" s="1"/>
  <c r="M10" i="10"/>
  <c r="U10" i="10" s="1"/>
  <c r="M16" i="10"/>
  <c r="U16" i="10" s="1"/>
  <c r="M22" i="10"/>
  <c r="U22" i="10" s="1"/>
  <c r="M4" i="11"/>
  <c r="U4" i="11" s="1"/>
  <c r="X4" i="11" s="1"/>
  <c r="AH4" i="11" s="1"/>
  <c r="M10" i="11"/>
  <c r="U10" i="11" s="1"/>
  <c r="M16" i="11"/>
  <c r="U16" i="11" s="1"/>
  <c r="M22" i="11"/>
  <c r="U22" i="11" s="1"/>
  <c r="M4" i="12"/>
  <c r="U4" i="12" s="1"/>
  <c r="X4" i="12" s="1"/>
  <c r="AH4" i="12" s="1"/>
  <c r="M10" i="12"/>
  <c r="U10" i="12" s="1"/>
  <c r="M16" i="12"/>
  <c r="U16" i="12" s="1"/>
  <c r="M22" i="12"/>
  <c r="U22" i="12" s="1"/>
  <c r="G5" i="13"/>
  <c r="G11" i="13"/>
  <c r="G17" i="13"/>
  <c r="G23" i="13"/>
  <c r="M4" i="13"/>
  <c r="U4" i="13" s="1"/>
  <c r="X4" i="13" s="1"/>
  <c r="AH4" i="13" s="1"/>
  <c r="M10" i="13"/>
  <c r="U10" i="13" s="1"/>
  <c r="M16" i="13"/>
  <c r="U16" i="13" s="1"/>
  <c r="M22" i="13"/>
  <c r="U22" i="13" s="1"/>
  <c r="P5" i="13"/>
  <c r="F9" i="14"/>
  <c r="F15" i="14"/>
  <c r="F21" i="14"/>
  <c r="H21" i="14" s="1"/>
  <c r="I21" i="14" s="1"/>
  <c r="J21" i="14" s="1"/>
  <c r="M5" i="14"/>
  <c r="U5" i="14" s="1"/>
  <c r="M11" i="14"/>
  <c r="U11" i="14" s="1"/>
  <c r="M17" i="14"/>
  <c r="U17" i="14" s="1"/>
  <c r="M23" i="14"/>
  <c r="U23" i="14" s="1"/>
  <c r="R6" i="14"/>
  <c r="R12" i="14"/>
  <c r="R15" i="14"/>
  <c r="R18" i="14"/>
  <c r="R21" i="14"/>
  <c r="M5" i="15"/>
  <c r="U5" i="15" s="1"/>
  <c r="M11" i="15"/>
  <c r="U11" i="15" s="1"/>
  <c r="M17" i="15"/>
  <c r="U17" i="15" s="1"/>
  <c r="M23" i="15"/>
  <c r="U23" i="15" s="1"/>
  <c r="R6" i="15"/>
  <c r="R12" i="15"/>
  <c r="R15" i="15"/>
  <c r="R18" i="15"/>
  <c r="R21" i="15"/>
  <c r="M5" i="16"/>
  <c r="U5" i="16" s="1"/>
  <c r="M11" i="16"/>
  <c r="U11" i="16" s="1"/>
  <c r="M17" i="16"/>
  <c r="U17" i="16" s="1"/>
  <c r="M23" i="16"/>
  <c r="U23" i="16" s="1"/>
  <c r="R6" i="16"/>
  <c r="R12" i="16"/>
  <c r="R15" i="16"/>
  <c r="R18" i="16"/>
  <c r="R21" i="16"/>
  <c r="F9" i="17"/>
  <c r="F15" i="17"/>
  <c r="F21" i="17"/>
  <c r="M5" i="17"/>
  <c r="U5" i="17" s="1"/>
  <c r="M11" i="17"/>
  <c r="U11" i="17" s="1"/>
  <c r="M17" i="17"/>
  <c r="U17" i="17" s="1"/>
  <c r="M23" i="17"/>
  <c r="U23" i="17" s="1"/>
  <c r="V7" i="17"/>
  <c r="V8" i="17"/>
  <c r="C9" i="17"/>
  <c r="H13" i="17" s="1"/>
  <c r="I13" i="17" s="1"/>
  <c r="J13" i="17" s="1"/>
  <c r="V13" i="17"/>
  <c r="V16" i="17"/>
  <c r="V19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V8" i="18"/>
  <c r="C9" i="18"/>
  <c r="H23" i="18" s="1"/>
  <c r="I23" i="18" s="1"/>
  <c r="J23" i="18" s="1"/>
  <c r="V13" i="18"/>
  <c r="V16" i="18"/>
  <c r="V19" i="18"/>
  <c r="AE3" i="19"/>
  <c r="C9" i="19"/>
  <c r="V13" i="19"/>
  <c r="V16" i="19"/>
  <c r="V19" i="19"/>
  <c r="AE3" i="20"/>
  <c r="C9" i="20"/>
  <c r="V13" i="20"/>
  <c r="V16" i="20"/>
  <c r="V19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P7" i="21"/>
  <c r="Q9" i="21"/>
  <c r="F5" i="22"/>
  <c r="H5" i="22" s="1"/>
  <c r="I5" i="22" s="1"/>
  <c r="J5" i="22" s="1"/>
  <c r="F11" i="22"/>
  <c r="H11" i="22" s="1"/>
  <c r="I11" i="22" s="1"/>
  <c r="J11" i="22" s="1"/>
  <c r="F17" i="22"/>
  <c r="H17" i="22" s="1"/>
  <c r="I17" i="22" s="1"/>
  <c r="J17" i="22" s="1"/>
  <c r="F23" i="22"/>
  <c r="H23" i="22" s="1"/>
  <c r="I23" i="22" s="1"/>
  <c r="J23" i="22" s="1"/>
  <c r="Q9" i="22"/>
  <c r="Q9" i="23"/>
  <c r="Q9" i="24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H16" i="32"/>
  <c r="I16" i="32" s="1"/>
  <c r="J16" i="32" s="1"/>
  <c r="H22" i="32"/>
  <c r="I22" i="32" s="1"/>
  <c r="J22" i="32" s="1"/>
  <c r="H28" i="32"/>
  <c r="I28" i="32" s="1"/>
  <c r="J28" i="32" s="1"/>
  <c r="F6" i="1"/>
  <c r="H6" i="1" s="1"/>
  <c r="I6" i="1" s="1"/>
  <c r="J6" i="1" s="1"/>
  <c r="F12" i="1"/>
  <c r="H12" i="1" s="1"/>
  <c r="I12" i="1" s="1"/>
  <c r="J12" i="1" s="1"/>
  <c r="G9" i="1"/>
  <c r="G15" i="1"/>
  <c r="M8" i="1"/>
  <c r="U8" i="1" s="1"/>
  <c r="M14" i="1"/>
  <c r="U14" i="1" s="1"/>
  <c r="AH3" i="2"/>
  <c r="AQ3" i="2" s="1"/>
  <c r="M9" i="2"/>
  <c r="U9" i="2" s="1"/>
  <c r="M15" i="2"/>
  <c r="U15" i="2" s="1"/>
  <c r="R7" i="2"/>
  <c r="R8" i="2"/>
  <c r="R13" i="2"/>
  <c r="R16" i="2"/>
  <c r="R19" i="2"/>
  <c r="AH3" i="3"/>
  <c r="AQ3" i="3" s="1"/>
  <c r="M9" i="3"/>
  <c r="U9" i="3" s="1"/>
  <c r="M15" i="3"/>
  <c r="U15" i="3" s="1"/>
  <c r="R7" i="3"/>
  <c r="R8" i="3"/>
  <c r="R13" i="3"/>
  <c r="R16" i="3"/>
  <c r="R19" i="3"/>
  <c r="AH3" i="4"/>
  <c r="AQ3" i="4" s="1"/>
  <c r="M9" i="4"/>
  <c r="U9" i="4" s="1"/>
  <c r="M15" i="4"/>
  <c r="U15" i="4" s="1"/>
  <c r="R7" i="4"/>
  <c r="R8" i="4"/>
  <c r="R13" i="4"/>
  <c r="R16" i="4"/>
  <c r="R19" i="4"/>
  <c r="AH3" i="5"/>
  <c r="AQ3" i="5" s="1"/>
  <c r="F13" i="5"/>
  <c r="H13" i="5" s="1"/>
  <c r="I13" i="5" s="1"/>
  <c r="J13" i="5" s="1"/>
  <c r="G4" i="5"/>
  <c r="G10" i="5"/>
  <c r="G16" i="5"/>
  <c r="M9" i="5"/>
  <c r="U9" i="5" s="1"/>
  <c r="M15" i="5"/>
  <c r="U15" i="5" s="1"/>
  <c r="Q6" i="5"/>
  <c r="V10" i="5"/>
  <c r="Q12" i="5"/>
  <c r="V14" i="5"/>
  <c r="Q15" i="5"/>
  <c r="V17" i="5"/>
  <c r="Q18" i="5"/>
  <c r="V20" i="5"/>
  <c r="F8" i="6"/>
  <c r="H8" i="6" s="1"/>
  <c r="I8" i="6" s="1"/>
  <c r="J8" i="6" s="1"/>
  <c r="F14" i="6"/>
  <c r="H14" i="6" s="1"/>
  <c r="I14" i="6" s="1"/>
  <c r="J14" i="6" s="1"/>
  <c r="G5" i="6"/>
  <c r="G11" i="6"/>
  <c r="G17" i="6"/>
  <c r="M4" i="6"/>
  <c r="U4" i="6" s="1"/>
  <c r="X4" i="6" s="1"/>
  <c r="M10" i="6"/>
  <c r="U10" i="6" s="1"/>
  <c r="M16" i="6"/>
  <c r="U16" i="6" s="1"/>
  <c r="Q6" i="6"/>
  <c r="V10" i="6"/>
  <c r="Q12" i="6"/>
  <c r="V14" i="6"/>
  <c r="Q15" i="6"/>
  <c r="V17" i="6"/>
  <c r="Q18" i="6"/>
  <c r="V20" i="6"/>
  <c r="M4" i="7"/>
  <c r="U4" i="7" s="1"/>
  <c r="X4" i="7" s="1"/>
  <c r="M10" i="7"/>
  <c r="U10" i="7" s="1"/>
  <c r="M16" i="7"/>
  <c r="U16" i="7" s="1"/>
  <c r="Q6" i="7"/>
  <c r="V10" i="7"/>
  <c r="Q12" i="7"/>
  <c r="V14" i="7"/>
  <c r="Q15" i="7"/>
  <c r="V17" i="7"/>
  <c r="Q18" i="7"/>
  <c r="V20" i="7"/>
  <c r="M4" i="8"/>
  <c r="U4" i="8" s="1"/>
  <c r="X4" i="8" s="1"/>
  <c r="M10" i="8"/>
  <c r="U10" i="8" s="1"/>
  <c r="M16" i="8"/>
  <c r="U16" i="8" s="1"/>
  <c r="Q6" i="8"/>
  <c r="V10" i="8"/>
  <c r="Q12" i="8"/>
  <c r="V14" i="8"/>
  <c r="Q15" i="8"/>
  <c r="V17" i="8"/>
  <c r="Q18" i="8"/>
  <c r="V20" i="8"/>
  <c r="F8" i="9"/>
  <c r="H8" i="9" s="1"/>
  <c r="I8" i="9" s="1"/>
  <c r="J8" i="9" s="1"/>
  <c r="F14" i="9"/>
  <c r="H14" i="9" s="1"/>
  <c r="I14" i="9" s="1"/>
  <c r="J14" i="9" s="1"/>
  <c r="G5" i="9"/>
  <c r="G11" i="9"/>
  <c r="G17" i="9"/>
  <c r="M4" i="9"/>
  <c r="U4" i="9" s="1"/>
  <c r="X4" i="9" s="1"/>
  <c r="M10" i="9"/>
  <c r="U10" i="9" s="1"/>
  <c r="M16" i="9"/>
  <c r="U16" i="9" s="1"/>
  <c r="F9" i="10"/>
  <c r="H9" i="10" s="1"/>
  <c r="I9" i="10" s="1"/>
  <c r="J9" i="10" s="1"/>
  <c r="F15" i="10"/>
  <c r="H15" i="10" s="1"/>
  <c r="I15" i="10" s="1"/>
  <c r="J15" i="10" s="1"/>
  <c r="G6" i="10"/>
  <c r="G12" i="10"/>
  <c r="M5" i="10"/>
  <c r="U5" i="10" s="1"/>
  <c r="M11" i="10"/>
  <c r="U11" i="10" s="1"/>
  <c r="M17" i="10"/>
  <c r="U17" i="10" s="1"/>
  <c r="R6" i="10"/>
  <c r="R12" i="10"/>
  <c r="R15" i="10"/>
  <c r="R18" i="10"/>
  <c r="M5" i="11"/>
  <c r="U5" i="11" s="1"/>
  <c r="M11" i="11"/>
  <c r="U11" i="11" s="1"/>
  <c r="M17" i="11"/>
  <c r="U17" i="11" s="1"/>
  <c r="R6" i="11"/>
  <c r="R12" i="11"/>
  <c r="R15" i="11"/>
  <c r="R18" i="11"/>
  <c r="M5" i="12"/>
  <c r="U5" i="12" s="1"/>
  <c r="M11" i="12"/>
  <c r="U11" i="12" s="1"/>
  <c r="M17" i="12"/>
  <c r="U17" i="12" s="1"/>
  <c r="R6" i="12"/>
  <c r="R12" i="12"/>
  <c r="R15" i="12"/>
  <c r="R18" i="12"/>
  <c r="F9" i="13"/>
  <c r="F15" i="13"/>
  <c r="G6" i="13"/>
  <c r="G12" i="13"/>
  <c r="M5" i="13"/>
  <c r="U5" i="13" s="1"/>
  <c r="M11" i="13"/>
  <c r="U11" i="13" s="1"/>
  <c r="M17" i="13"/>
  <c r="U17" i="13" s="1"/>
  <c r="V7" i="13"/>
  <c r="V8" i="13"/>
  <c r="C9" i="13"/>
  <c r="H11" i="13" s="1"/>
  <c r="I11" i="13" s="1"/>
  <c r="J11" i="13" s="1"/>
  <c r="Q10" i="13"/>
  <c r="V13" i="13"/>
  <c r="Q14" i="13"/>
  <c r="V16" i="13"/>
  <c r="Q17" i="13"/>
  <c r="V19" i="13"/>
  <c r="Q20" i="13"/>
  <c r="F4" i="14"/>
  <c r="F10" i="14"/>
  <c r="F16" i="14"/>
  <c r="H16" i="14" s="1"/>
  <c r="I16" i="14" s="1"/>
  <c r="J16" i="14" s="1"/>
  <c r="G7" i="14"/>
  <c r="G13" i="14"/>
  <c r="M6" i="14"/>
  <c r="U6" i="14" s="1"/>
  <c r="M12" i="14"/>
  <c r="U12" i="14" s="1"/>
  <c r="R4" i="14"/>
  <c r="R5" i="14"/>
  <c r="V7" i="14"/>
  <c r="V8" i="14"/>
  <c r="C9" i="14"/>
  <c r="H7" i="14" s="1"/>
  <c r="I7" i="14" s="1"/>
  <c r="J7" i="14" s="1"/>
  <c r="Q10" i="14"/>
  <c r="V13" i="14"/>
  <c r="Q14" i="14"/>
  <c r="V16" i="14"/>
  <c r="Q17" i="14"/>
  <c r="V19" i="14"/>
  <c r="Q20" i="14"/>
  <c r="M6" i="15"/>
  <c r="U6" i="15" s="1"/>
  <c r="M12" i="15"/>
  <c r="U12" i="15" s="1"/>
  <c r="R4" i="15"/>
  <c r="R5" i="15"/>
  <c r="V7" i="15"/>
  <c r="V8" i="15"/>
  <c r="C9" i="15"/>
  <c r="Q10" i="15"/>
  <c r="V13" i="15"/>
  <c r="Q14" i="15"/>
  <c r="V16" i="15"/>
  <c r="Q17" i="15"/>
  <c r="V19" i="15"/>
  <c r="Q20" i="15"/>
  <c r="M6" i="16"/>
  <c r="U6" i="16" s="1"/>
  <c r="M12" i="16"/>
  <c r="U12" i="16" s="1"/>
  <c r="R4" i="16"/>
  <c r="R5" i="16"/>
  <c r="V7" i="16"/>
  <c r="V8" i="16"/>
  <c r="C9" i="16"/>
  <c r="Q10" i="16"/>
  <c r="V13" i="16"/>
  <c r="Q14" i="16"/>
  <c r="V16" i="16"/>
  <c r="Q17" i="16"/>
  <c r="V19" i="16"/>
  <c r="Q20" i="16"/>
  <c r="F4" i="17"/>
  <c r="F10" i="17"/>
  <c r="F16" i="17"/>
  <c r="G7" i="17"/>
  <c r="G13" i="17"/>
  <c r="M6" i="17"/>
  <c r="U6" i="17" s="1"/>
  <c r="M12" i="17"/>
  <c r="U1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G8" i="18"/>
  <c r="G14" i="18"/>
  <c r="M7" i="18"/>
  <c r="U7" i="18" s="1"/>
  <c r="M13" i="18"/>
  <c r="U13" i="18" s="1"/>
  <c r="R10" i="18"/>
  <c r="R14" i="18"/>
  <c r="R17" i="18"/>
  <c r="R20" i="18"/>
  <c r="R10" i="19"/>
  <c r="R14" i="19"/>
  <c r="R17" i="19"/>
  <c r="R20" i="19"/>
  <c r="R14" i="20"/>
  <c r="R17" i="20"/>
  <c r="R20" i="20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V6" i="21"/>
  <c r="Q7" i="21"/>
  <c r="Q8" i="21"/>
  <c r="V12" i="21"/>
  <c r="Q13" i="21"/>
  <c r="V15" i="21"/>
  <c r="Q16" i="21"/>
  <c r="V18" i="21"/>
  <c r="Q19" i="21"/>
  <c r="F6" i="22"/>
  <c r="H6" i="22" s="1"/>
  <c r="I6" i="22" s="1"/>
  <c r="J6" i="22" s="1"/>
  <c r="F12" i="22"/>
  <c r="H12" i="22" s="1"/>
  <c r="I12" i="22" s="1"/>
  <c r="J12" i="22" s="1"/>
  <c r="G9" i="22"/>
  <c r="G15" i="22"/>
  <c r="V6" i="22"/>
  <c r="Q7" i="22"/>
  <c r="Q8" i="22"/>
  <c r="V12" i="22"/>
  <c r="Q13" i="22"/>
  <c r="V15" i="22"/>
  <c r="Q16" i="22"/>
  <c r="V18" i="22"/>
  <c r="Q19" i="22"/>
  <c r="V6" i="23"/>
  <c r="Q7" i="23"/>
  <c r="Q8" i="23"/>
  <c r="V12" i="23"/>
  <c r="Q13" i="23"/>
  <c r="V15" i="23"/>
  <c r="Q16" i="23"/>
  <c r="V18" i="23"/>
  <c r="Q19" i="23"/>
  <c r="V6" i="24"/>
  <c r="Q7" i="24"/>
  <c r="Q8" i="24"/>
  <c r="V12" i="24"/>
  <c r="Q13" i="24"/>
  <c r="V15" i="24"/>
  <c r="Q16" i="24"/>
  <c r="V18" i="24"/>
  <c r="Q19" i="24"/>
  <c r="F6" i="25"/>
  <c r="F12" i="25"/>
  <c r="F18" i="25"/>
  <c r="F24" i="25"/>
  <c r="F30" i="25"/>
  <c r="F36" i="25"/>
  <c r="F42" i="25"/>
  <c r="F48" i="25"/>
  <c r="F54" i="25"/>
  <c r="F60" i="25"/>
  <c r="F66" i="25"/>
  <c r="F72" i="25"/>
  <c r="F78" i="25"/>
  <c r="F84" i="25"/>
  <c r="F90" i="25"/>
  <c r="G6" i="25"/>
  <c r="G12" i="25"/>
  <c r="G18" i="25"/>
  <c r="G24" i="25"/>
  <c r="G30" i="25"/>
  <c r="G36" i="25"/>
  <c r="G42" i="25"/>
  <c r="G48" i="25"/>
  <c r="G54" i="25"/>
  <c r="G60" i="25"/>
  <c r="G66" i="25"/>
  <c r="G72" i="25"/>
  <c r="G78" i="25"/>
  <c r="G84" i="25"/>
  <c r="G90" i="25"/>
  <c r="C9" i="96"/>
  <c r="C9" i="95"/>
  <c r="C9" i="94"/>
  <c r="C9" i="93"/>
  <c r="C9" i="92"/>
  <c r="C9" i="91"/>
  <c r="C9" i="90"/>
  <c r="C9" i="89"/>
  <c r="C9" i="88"/>
  <c r="C9" i="86"/>
  <c r="C9" i="85"/>
  <c r="C9" i="87"/>
  <c r="C9" i="84"/>
  <c r="C9" i="83"/>
  <c r="C9" i="81"/>
  <c r="C9" i="80"/>
  <c r="C9" i="77"/>
  <c r="C9" i="76"/>
  <c r="C9" i="82"/>
  <c r="C9" i="79"/>
  <c r="C9" i="74"/>
  <c r="C9" i="78"/>
  <c r="C9" i="75"/>
  <c r="C9" i="46"/>
  <c r="C9" i="48"/>
  <c r="C9" i="47"/>
  <c r="C9" i="44"/>
  <c r="C9" i="43"/>
  <c r="C9" i="45"/>
  <c r="C9" i="37"/>
  <c r="C9" i="42"/>
  <c r="C9" i="40"/>
  <c r="C9" i="39"/>
  <c r="C9" i="41"/>
  <c r="C9" i="38"/>
  <c r="C9" i="34"/>
  <c r="C9" i="33"/>
  <c r="C9" i="36"/>
  <c r="C9" i="35"/>
  <c r="C9" i="30"/>
  <c r="C9" i="28"/>
  <c r="C9" i="27"/>
  <c r="C9" i="32"/>
  <c r="C9" i="29"/>
  <c r="H85" i="29" s="1"/>
  <c r="I85" i="29" s="1"/>
  <c r="J85" i="29" s="1"/>
  <c r="C9" i="31"/>
  <c r="H31" i="31" s="1"/>
  <c r="I31" i="31" s="1"/>
  <c r="J31" i="31" s="1"/>
  <c r="C9" i="26"/>
  <c r="H6" i="26" s="1"/>
  <c r="I6" i="26" s="1"/>
  <c r="J6" i="26" s="1"/>
  <c r="F88" i="26"/>
  <c r="F85" i="26"/>
  <c r="F82" i="26"/>
  <c r="F79" i="26"/>
  <c r="F76" i="26"/>
  <c r="F73" i="26"/>
  <c r="F70" i="26"/>
  <c r="F67" i="26"/>
  <c r="F64" i="26"/>
  <c r="F61" i="26"/>
  <c r="F58" i="26"/>
  <c r="F55" i="26"/>
  <c r="F52" i="26"/>
  <c r="F49" i="26"/>
  <c r="F46" i="26"/>
  <c r="F43" i="26"/>
  <c r="F40" i="26"/>
  <c r="F37" i="26"/>
  <c r="F34" i="26"/>
  <c r="F31" i="26"/>
  <c r="F28" i="26"/>
  <c r="F25" i="26"/>
  <c r="F22" i="26"/>
  <c r="F19" i="26"/>
  <c r="F16" i="26"/>
  <c r="F13" i="26"/>
  <c r="F10" i="26"/>
  <c r="F7" i="26"/>
  <c r="F4" i="26"/>
  <c r="F87" i="26"/>
  <c r="F89" i="26"/>
  <c r="F86" i="26"/>
  <c r="F83" i="26"/>
  <c r="F80" i="26"/>
  <c r="F77" i="26"/>
  <c r="F74" i="26"/>
  <c r="F71" i="26"/>
  <c r="F68" i="26"/>
  <c r="F65" i="26"/>
  <c r="F62" i="26"/>
  <c r="F59" i="26"/>
  <c r="F56" i="26"/>
  <c r="F53" i="26"/>
  <c r="F50" i="26"/>
  <c r="F47" i="26"/>
  <c r="F44" i="26"/>
  <c r="F41" i="26"/>
  <c r="F38" i="26"/>
  <c r="F35" i="26"/>
  <c r="F32" i="26"/>
  <c r="F29" i="26"/>
  <c r="F26" i="26"/>
  <c r="F23" i="26"/>
  <c r="F20" i="26"/>
  <c r="F17" i="26"/>
  <c r="F14" i="26"/>
  <c r="F11" i="26"/>
  <c r="F8" i="26"/>
  <c r="F5" i="26"/>
  <c r="G88" i="26"/>
  <c r="G85" i="26"/>
  <c r="G82" i="26"/>
  <c r="G79" i="26"/>
  <c r="G76" i="26"/>
  <c r="G73" i="26"/>
  <c r="G70" i="26"/>
  <c r="G67" i="26"/>
  <c r="G64" i="26"/>
  <c r="G61" i="26"/>
  <c r="G58" i="26"/>
  <c r="G55" i="26"/>
  <c r="G52" i="26"/>
  <c r="G49" i="26"/>
  <c r="G46" i="26"/>
  <c r="G43" i="26"/>
  <c r="G40" i="26"/>
  <c r="G37" i="26"/>
  <c r="G34" i="26"/>
  <c r="G31" i="26"/>
  <c r="G28" i="26"/>
  <c r="G25" i="26"/>
  <c r="G22" i="26"/>
  <c r="G19" i="26"/>
  <c r="G16" i="26"/>
  <c r="G13" i="26"/>
  <c r="G10" i="26"/>
  <c r="G7" i="26"/>
  <c r="G4" i="26"/>
  <c r="G9" i="26"/>
  <c r="G15" i="26"/>
  <c r="G21" i="26"/>
  <c r="G27" i="26"/>
  <c r="G33" i="26"/>
  <c r="G39" i="26"/>
  <c r="G45" i="26"/>
  <c r="G51" i="26"/>
  <c r="G57" i="26"/>
  <c r="G63" i="26"/>
  <c r="G69" i="26"/>
  <c r="G75" i="26"/>
  <c r="G81" i="26"/>
  <c r="G89" i="26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10" i="26"/>
  <c r="R8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1" i="26"/>
  <c r="R9" i="26"/>
  <c r="R5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43" i="26"/>
  <c r="R40" i="26"/>
  <c r="R37" i="26"/>
  <c r="R34" i="26"/>
  <c r="R31" i="26"/>
  <c r="R28" i="26"/>
  <c r="R25" i="26"/>
  <c r="R22" i="26"/>
  <c r="R19" i="26"/>
  <c r="R16" i="26"/>
  <c r="R13" i="26"/>
  <c r="R7" i="26"/>
  <c r="H61" i="29"/>
  <c r="I61" i="29" s="1"/>
  <c r="J61" i="29" s="1"/>
  <c r="H97" i="29"/>
  <c r="I97" i="29" s="1"/>
  <c r="J97" i="29" s="1"/>
  <c r="AN3" i="30"/>
  <c r="P3" i="26"/>
  <c r="AF3" i="26" s="1"/>
  <c r="AO3" i="26" s="1"/>
  <c r="Q5" i="26"/>
  <c r="Q9" i="26"/>
  <c r="Q11" i="26"/>
  <c r="R3" i="27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P3" i="29"/>
  <c r="AF3" i="29" s="1"/>
  <c r="AO3" i="29" s="1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M97" i="29"/>
  <c r="U97" i="29" s="1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Q96" i="29"/>
  <c r="V97" i="29"/>
  <c r="R3" i="30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78" i="31"/>
  <c r="R75" i="31"/>
  <c r="R72" i="31"/>
  <c r="R69" i="31"/>
  <c r="R66" i="31"/>
  <c r="R63" i="31"/>
  <c r="R6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R8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R10" i="31"/>
  <c r="V11" i="31"/>
  <c r="R12" i="31"/>
  <c r="R15" i="31"/>
  <c r="R18" i="31"/>
  <c r="R21" i="31"/>
  <c r="R24" i="31"/>
  <c r="R27" i="31"/>
  <c r="R30" i="31"/>
  <c r="R32" i="31"/>
  <c r="R34" i="31"/>
  <c r="R41" i="31"/>
  <c r="R43" i="31"/>
  <c r="R50" i="31"/>
  <c r="R52" i="31"/>
  <c r="R59" i="31"/>
  <c r="Q62" i="31"/>
  <c r="V63" i="31"/>
  <c r="Q65" i="31"/>
  <c r="V66" i="31"/>
  <c r="Q68" i="31"/>
  <c r="V69" i="31"/>
  <c r="Q71" i="31"/>
  <c r="V72" i="31"/>
  <c r="Q74" i="31"/>
  <c r="V75" i="31"/>
  <c r="Q77" i="31"/>
  <c r="V78" i="31"/>
  <c r="H17" i="32"/>
  <c r="I17" i="32" s="1"/>
  <c r="J17" i="32" s="1"/>
  <c r="H23" i="32"/>
  <c r="I23" i="32" s="1"/>
  <c r="J23" i="32" s="1"/>
  <c r="H29" i="32"/>
  <c r="I29" i="32" s="1"/>
  <c r="J29" i="32" s="1"/>
  <c r="H35" i="32"/>
  <c r="I35" i="32" s="1"/>
  <c r="J35" i="32" s="1"/>
  <c r="H41" i="32"/>
  <c r="I41" i="32" s="1"/>
  <c r="J41" i="32" s="1"/>
  <c r="H47" i="32"/>
  <c r="I47" i="32" s="1"/>
  <c r="J47" i="32" s="1"/>
  <c r="H53" i="32"/>
  <c r="I53" i="32" s="1"/>
  <c r="J53" i="32" s="1"/>
  <c r="H59" i="32"/>
  <c r="I59" i="32" s="1"/>
  <c r="J59" i="32" s="1"/>
  <c r="H65" i="32"/>
  <c r="I65" i="32" s="1"/>
  <c r="J65" i="32" s="1"/>
  <c r="AN3" i="34"/>
  <c r="H4" i="34"/>
  <c r="I4" i="34" s="1"/>
  <c r="J4" i="34" s="1"/>
  <c r="K4" i="34" s="1"/>
  <c r="H16" i="34"/>
  <c r="I16" i="34" s="1"/>
  <c r="J16" i="34" s="1"/>
  <c r="H22" i="34"/>
  <c r="I22" i="34" s="1"/>
  <c r="J22" i="34" s="1"/>
  <c r="H28" i="34"/>
  <c r="I28" i="34" s="1"/>
  <c r="J28" i="34" s="1"/>
  <c r="H34" i="34"/>
  <c r="I34" i="34" s="1"/>
  <c r="J34" i="34" s="1"/>
  <c r="H40" i="34"/>
  <c r="I40" i="34" s="1"/>
  <c r="J40" i="34" s="1"/>
  <c r="H46" i="34"/>
  <c r="I46" i="34" s="1"/>
  <c r="J46" i="34" s="1"/>
  <c r="H52" i="34"/>
  <c r="I52" i="34" s="1"/>
  <c r="J52" i="34" s="1"/>
  <c r="H58" i="34"/>
  <c r="I58" i="34" s="1"/>
  <c r="J58" i="34" s="1"/>
  <c r="H64" i="34"/>
  <c r="I64" i="34" s="1"/>
  <c r="J64" i="34" s="1"/>
  <c r="H70" i="34"/>
  <c r="I70" i="34" s="1"/>
  <c r="J70" i="34" s="1"/>
  <c r="H76" i="34"/>
  <c r="I76" i="34" s="1"/>
  <c r="J76" i="34" s="1"/>
  <c r="H82" i="34"/>
  <c r="I82" i="34" s="1"/>
  <c r="J82" i="34" s="1"/>
  <c r="H88" i="34"/>
  <c r="I88" i="34" s="1"/>
  <c r="J88" i="34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6" i="26"/>
  <c r="V8" i="26"/>
  <c r="V10" i="26"/>
  <c r="V12" i="26"/>
  <c r="Q14" i="26"/>
  <c r="V15" i="26"/>
  <c r="Q17" i="26"/>
  <c r="V18" i="26"/>
  <c r="Q20" i="26"/>
  <c r="V21" i="26"/>
  <c r="Q23" i="26"/>
  <c r="V24" i="26"/>
  <c r="Q26" i="26"/>
  <c r="V27" i="26"/>
  <c r="Q29" i="26"/>
  <c r="V30" i="26"/>
  <c r="Q32" i="26"/>
  <c r="V33" i="26"/>
  <c r="Q35" i="26"/>
  <c r="V36" i="26"/>
  <c r="Q38" i="26"/>
  <c r="V39" i="26"/>
  <c r="Q41" i="26"/>
  <c r="V42" i="26"/>
  <c r="Q44" i="26"/>
  <c r="V45" i="26"/>
  <c r="Q47" i="26"/>
  <c r="V48" i="26"/>
  <c r="Q50" i="26"/>
  <c r="V51" i="26"/>
  <c r="Q53" i="26"/>
  <c r="V54" i="26"/>
  <c r="Q56" i="26"/>
  <c r="V57" i="26"/>
  <c r="Q59" i="26"/>
  <c r="V60" i="26"/>
  <c r="Q62" i="26"/>
  <c r="V63" i="26"/>
  <c r="Q65" i="26"/>
  <c r="V66" i="26"/>
  <c r="Q68" i="26"/>
  <c r="V69" i="26"/>
  <c r="Q71" i="26"/>
  <c r="V72" i="26"/>
  <c r="Q74" i="26"/>
  <c r="V75" i="26"/>
  <c r="Q77" i="26"/>
  <c r="V78" i="26"/>
  <c r="Q80" i="26"/>
  <c r="V81" i="26"/>
  <c r="Q83" i="26"/>
  <c r="V84" i="26"/>
  <c r="Q86" i="26"/>
  <c r="V87" i="26"/>
  <c r="Q89" i="26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F78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Q6" i="27"/>
  <c r="V7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Q78" i="27"/>
  <c r="V79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F69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V67" i="28"/>
  <c r="Q69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F96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G96" i="29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F87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" i="30"/>
  <c r="V7" i="30"/>
  <c r="Q8" i="30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Q87" i="30"/>
  <c r="V88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H8" i="31"/>
  <c r="I8" i="31" s="1"/>
  <c r="J8" i="31" s="1"/>
  <c r="H10" i="31"/>
  <c r="I10" i="31" s="1"/>
  <c r="J10" i="31" s="1"/>
  <c r="Q13" i="31"/>
  <c r="V14" i="31"/>
  <c r="Q16" i="31"/>
  <c r="V17" i="31"/>
  <c r="Q19" i="31"/>
  <c r="V20" i="31"/>
  <c r="Q22" i="31"/>
  <c r="V23" i="31"/>
  <c r="Q25" i="31"/>
  <c r="V26" i="31"/>
  <c r="Q28" i="31"/>
  <c r="V29" i="31"/>
  <c r="R36" i="31"/>
  <c r="H37" i="31"/>
  <c r="I37" i="31" s="1"/>
  <c r="J37" i="31" s="1"/>
  <c r="Q38" i="31"/>
  <c r="V39" i="31"/>
  <c r="R45" i="31"/>
  <c r="H46" i="31"/>
  <c r="I46" i="31" s="1"/>
  <c r="J46" i="31" s="1"/>
  <c r="Q47" i="31"/>
  <c r="V48" i="31"/>
  <c r="R54" i="31"/>
  <c r="H55" i="31"/>
  <c r="I55" i="31" s="1"/>
  <c r="J55" i="31" s="1"/>
  <c r="Q56" i="31"/>
  <c r="V57" i="31"/>
  <c r="R62" i="31"/>
  <c r="R65" i="31"/>
  <c r="R68" i="31"/>
  <c r="R71" i="31"/>
  <c r="R74" i="31"/>
  <c r="R77" i="31"/>
  <c r="H31" i="32"/>
  <c r="I31" i="32" s="1"/>
  <c r="J31" i="32" s="1"/>
  <c r="H37" i="32"/>
  <c r="I37" i="32" s="1"/>
  <c r="J37" i="32" s="1"/>
  <c r="H43" i="32"/>
  <c r="I43" i="32" s="1"/>
  <c r="J43" i="32" s="1"/>
  <c r="H49" i="32"/>
  <c r="I49" i="32" s="1"/>
  <c r="J49" i="32" s="1"/>
  <c r="H55" i="32"/>
  <c r="I55" i="32" s="1"/>
  <c r="J55" i="32" s="1"/>
  <c r="H61" i="32"/>
  <c r="I61" i="32" s="1"/>
  <c r="J61" i="32" s="1"/>
  <c r="H67" i="32"/>
  <c r="I67" i="32" s="1"/>
  <c r="J67" i="32" s="1"/>
  <c r="Z4" i="32"/>
  <c r="H5" i="32"/>
  <c r="I5" i="32" s="1"/>
  <c r="J5" i="32" s="1"/>
  <c r="H13" i="32"/>
  <c r="I13" i="32" s="1"/>
  <c r="J13" i="32" s="1"/>
  <c r="H19" i="32"/>
  <c r="I19" i="32" s="1"/>
  <c r="J19" i="32" s="1"/>
  <c r="H25" i="32"/>
  <c r="I25" i="32" s="1"/>
  <c r="J25" i="32" s="1"/>
  <c r="H6" i="37"/>
  <c r="I6" i="37" s="1"/>
  <c r="J6" i="37" s="1"/>
  <c r="H18" i="37"/>
  <c r="I18" i="37" s="1"/>
  <c r="J18" i="37" s="1"/>
  <c r="H54" i="37"/>
  <c r="I54" i="37" s="1"/>
  <c r="J54" i="37" s="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79" i="31"/>
  <c r="AI3" i="32"/>
  <c r="H96" i="33"/>
  <c r="I96" i="33" s="1"/>
  <c r="J96" i="33" s="1"/>
  <c r="H5" i="34"/>
  <c r="I5" i="34" s="1"/>
  <c r="J5" i="34" s="1"/>
  <c r="H11" i="34"/>
  <c r="I11" i="34" s="1"/>
  <c r="J11" i="34" s="1"/>
  <c r="H17" i="34"/>
  <c r="I17" i="34" s="1"/>
  <c r="J17" i="34" s="1"/>
  <c r="H23" i="34"/>
  <c r="I23" i="34" s="1"/>
  <c r="J23" i="34" s="1"/>
  <c r="H29" i="34"/>
  <c r="I29" i="34" s="1"/>
  <c r="J29" i="34" s="1"/>
  <c r="H35" i="34"/>
  <c r="I35" i="34" s="1"/>
  <c r="J35" i="34" s="1"/>
  <c r="H41" i="34"/>
  <c r="I41" i="34" s="1"/>
  <c r="J41" i="34" s="1"/>
  <c r="H47" i="34"/>
  <c r="I47" i="34" s="1"/>
  <c r="J47" i="34" s="1"/>
  <c r="H53" i="34"/>
  <c r="I53" i="34" s="1"/>
  <c r="J53" i="34" s="1"/>
  <c r="H59" i="34"/>
  <c r="I59" i="34" s="1"/>
  <c r="J59" i="34" s="1"/>
  <c r="H65" i="34"/>
  <c r="I65" i="34" s="1"/>
  <c r="J65" i="34" s="1"/>
  <c r="H71" i="34"/>
  <c r="I71" i="34" s="1"/>
  <c r="J71" i="34" s="1"/>
  <c r="H77" i="34"/>
  <c r="I77" i="34" s="1"/>
  <c r="J77" i="34" s="1"/>
  <c r="H83" i="34"/>
  <c r="I83" i="34" s="1"/>
  <c r="J83" i="34" s="1"/>
  <c r="H89" i="34"/>
  <c r="I89" i="34" s="1"/>
  <c r="J89" i="34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F4" i="27"/>
  <c r="F7" i="27"/>
  <c r="F10" i="27"/>
  <c r="F13" i="27"/>
  <c r="F16" i="27"/>
  <c r="F19" i="27"/>
  <c r="F22" i="27"/>
  <c r="F25" i="27"/>
  <c r="F28" i="27"/>
  <c r="F31" i="27"/>
  <c r="F34" i="27"/>
  <c r="F37" i="27"/>
  <c r="F40" i="27"/>
  <c r="F43" i="27"/>
  <c r="F46" i="27"/>
  <c r="F49" i="27"/>
  <c r="F52" i="27"/>
  <c r="F55" i="27"/>
  <c r="F58" i="27"/>
  <c r="F61" i="27"/>
  <c r="F64" i="27"/>
  <c r="F67" i="27"/>
  <c r="F70" i="27"/>
  <c r="F73" i="27"/>
  <c r="F76" i="27"/>
  <c r="F79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7" i="27"/>
  <c r="Q13" i="27"/>
  <c r="V14" i="27"/>
  <c r="Q16" i="27"/>
  <c r="V17" i="27"/>
  <c r="Q19" i="27"/>
  <c r="V20" i="27"/>
  <c r="Q22" i="27"/>
  <c r="V23" i="27"/>
  <c r="Q25" i="27"/>
  <c r="V26" i="27"/>
  <c r="Q28" i="27"/>
  <c r="V29" i="27"/>
  <c r="Q31" i="27"/>
  <c r="V32" i="27"/>
  <c r="Q34" i="27"/>
  <c r="V35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V77" i="27"/>
  <c r="Q79" i="27"/>
  <c r="F4" i="28"/>
  <c r="F7" i="28"/>
  <c r="F10" i="28"/>
  <c r="F13" i="28"/>
  <c r="F16" i="28"/>
  <c r="F19" i="28"/>
  <c r="F22" i="28"/>
  <c r="F25" i="28"/>
  <c r="F28" i="28"/>
  <c r="F31" i="28"/>
  <c r="F34" i="28"/>
  <c r="F37" i="28"/>
  <c r="F40" i="28"/>
  <c r="F43" i="28"/>
  <c r="F46" i="28"/>
  <c r="F49" i="28"/>
  <c r="F52" i="28"/>
  <c r="F55" i="28"/>
  <c r="F58" i="28"/>
  <c r="F61" i="28"/>
  <c r="F64" i="28"/>
  <c r="F67" i="28"/>
  <c r="Q7" i="28"/>
  <c r="Q13" i="28"/>
  <c r="V14" i="28"/>
  <c r="Q16" i="28"/>
  <c r="V17" i="28"/>
  <c r="Q19" i="28"/>
  <c r="V20" i="28"/>
  <c r="Q22" i="28"/>
  <c r="V23" i="28"/>
  <c r="Q25" i="28"/>
  <c r="V26" i="28"/>
  <c r="Q28" i="28"/>
  <c r="V29" i="28"/>
  <c r="Q31" i="28"/>
  <c r="V32" i="28"/>
  <c r="Q34" i="28"/>
  <c r="V35" i="28"/>
  <c r="Q37" i="28"/>
  <c r="V38" i="28"/>
  <c r="Q40" i="28"/>
  <c r="V41" i="28"/>
  <c r="Q43" i="28"/>
  <c r="V44" i="28"/>
  <c r="Q46" i="28"/>
  <c r="V47" i="28"/>
  <c r="Q49" i="28"/>
  <c r="V50" i="28"/>
  <c r="Q52" i="28"/>
  <c r="V53" i="28"/>
  <c r="Q55" i="28"/>
  <c r="V56" i="28"/>
  <c r="Q58" i="28"/>
  <c r="V59" i="28"/>
  <c r="Q61" i="28"/>
  <c r="V62" i="28"/>
  <c r="Q64" i="28"/>
  <c r="V65" i="28"/>
  <c r="Q67" i="28"/>
  <c r="V68" i="28"/>
  <c r="F8" i="29"/>
  <c r="F14" i="29"/>
  <c r="F20" i="29"/>
  <c r="F26" i="29"/>
  <c r="F32" i="29"/>
  <c r="F38" i="29"/>
  <c r="F44" i="29"/>
  <c r="F50" i="29"/>
  <c r="F56" i="29"/>
  <c r="F62" i="29"/>
  <c r="F68" i="29"/>
  <c r="F74" i="29"/>
  <c r="F80" i="29"/>
  <c r="F86" i="29"/>
  <c r="F92" i="29"/>
  <c r="F98" i="29"/>
  <c r="G8" i="29"/>
  <c r="G14" i="29"/>
  <c r="G20" i="29"/>
  <c r="G26" i="29"/>
  <c r="G32" i="29"/>
  <c r="G38" i="29"/>
  <c r="G44" i="29"/>
  <c r="G50" i="29"/>
  <c r="G56" i="29"/>
  <c r="G62" i="29"/>
  <c r="G68" i="29"/>
  <c r="G74" i="29"/>
  <c r="G80" i="29"/>
  <c r="G86" i="29"/>
  <c r="G92" i="29"/>
  <c r="G98" i="29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F4" i="30"/>
  <c r="F7" i="30"/>
  <c r="F10" i="30"/>
  <c r="F13" i="30"/>
  <c r="F16" i="30"/>
  <c r="F19" i="30"/>
  <c r="F22" i="30"/>
  <c r="F25" i="30"/>
  <c r="F28" i="30"/>
  <c r="F31" i="30"/>
  <c r="F34" i="30"/>
  <c r="F37" i="30"/>
  <c r="F40" i="30"/>
  <c r="F43" i="30"/>
  <c r="F46" i="30"/>
  <c r="F49" i="30"/>
  <c r="F52" i="30"/>
  <c r="F55" i="30"/>
  <c r="F58" i="30"/>
  <c r="F61" i="30"/>
  <c r="F64" i="30"/>
  <c r="F67" i="30"/>
  <c r="F70" i="30"/>
  <c r="F73" i="30"/>
  <c r="F76" i="30"/>
  <c r="F79" i="30"/>
  <c r="F82" i="30"/>
  <c r="F85" i="30"/>
  <c r="F88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" i="30"/>
  <c r="Q13" i="30"/>
  <c r="V14" i="30"/>
  <c r="Q16" i="30"/>
  <c r="V17" i="30"/>
  <c r="Q19" i="30"/>
  <c r="V20" i="30"/>
  <c r="Q22" i="30"/>
  <c r="V23" i="30"/>
  <c r="Q25" i="30"/>
  <c r="V26" i="30"/>
  <c r="Q28" i="30"/>
  <c r="V29" i="30"/>
  <c r="Q31" i="30"/>
  <c r="V32" i="30"/>
  <c r="Q34" i="30"/>
  <c r="V35" i="30"/>
  <c r="Q37" i="30"/>
  <c r="V38" i="30"/>
  <c r="Q40" i="30"/>
  <c r="V41" i="30"/>
  <c r="Q43" i="30"/>
  <c r="V44" i="30"/>
  <c r="Q46" i="30"/>
  <c r="V47" i="30"/>
  <c r="Q49" i="30"/>
  <c r="V50" i="30"/>
  <c r="Q52" i="30"/>
  <c r="V53" i="30"/>
  <c r="Q55" i="30"/>
  <c r="V56" i="30"/>
  <c r="Q58" i="30"/>
  <c r="V59" i="30"/>
  <c r="Q61" i="30"/>
  <c r="V62" i="30"/>
  <c r="Q64" i="30"/>
  <c r="V65" i="30"/>
  <c r="Q67" i="30"/>
  <c r="V68" i="30"/>
  <c r="Q70" i="30"/>
  <c r="V71" i="30"/>
  <c r="Q73" i="30"/>
  <c r="V74" i="30"/>
  <c r="Q76" i="30"/>
  <c r="V77" i="30"/>
  <c r="Q79" i="30"/>
  <c r="V80" i="30"/>
  <c r="Q82" i="30"/>
  <c r="V83" i="30"/>
  <c r="Q85" i="30"/>
  <c r="V86" i="30"/>
  <c r="Q88" i="30"/>
  <c r="V89" i="30"/>
  <c r="H4" i="31"/>
  <c r="I4" i="31" s="1"/>
  <c r="J4" i="31" s="1"/>
  <c r="K4" i="31" s="1"/>
  <c r="H34" i="31"/>
  <c r="I34" i="31" s="1"/>
  <c r="J34" i="31" s="1"/>
  <c r="H43" i="31"/>
  <c r="I43" i="31" s="1"/>
  <c r="J43" i="31" s="1"/>
  <c r="H52" i="31"/>
  <c r="I52" i="31" s="1"/>
  <c r="J52" i="31" s="1"/>
  <c r="AN3" i="32"/>
  <c r="H8" i="32"/>
  <c r="I8" i="32" s="1"/>
  <c r="J8" i="32" s="1"/>
  <c r="H14" i="32"/>
  <c r="I14" i="32" s="1"/>
  <c r="J14" i="32" s="1"/>
  <c r="H20" i="32"/>
  <c r="I20" i="32" s="1"/>
  <c r="J20" i="32" s="1"/>
  <c r="H26" i="32"/>
  <c r="I26" i="32" s="1"/>
  <c r="J26" i="32" s="1"/>
  <c r="H32" i="32"/>
  <c r="I32" i="32" s="1"/>
  <c r="J32" i="32" s="1"/>
  <c r="H38" i="32"/>
  <c r="I38" i="32" s="1"/>
  <c r="J38" i="32" s="1"/>
  <c r="H44" i="32"/>
  <c r="I44" i="32" s="1"/>
  <c r="J44" i="32" s="1"/>
  <c r="H50" i="32"/>
  <c r="I50" i="32" s="1"/>
  <c r="J50" i="32" s="1"/>
  <c r="H56" i="32"/>
  <c r="I56" i="32" s="1"/>
  <c r="J56" i="32" s="1"/>
  <c r="H62" i="32"/>
  <c r="I62" i="32" s="1"/>
  <c r="J62" i="32" s="1"/>
  <c r="H68" i="32"/>
  <c r="I68" i="32" s="1"/>
  <c r="J68" i="32" s="1"/>
  <c r="H7" i="34"/>
  <c r="I7" i="34" s="1"/>
  <c r="J7" i="34" s="1"/>
  <c r="H13" i="34"/>
  <c r="I13" i="34" s="1"/>
  <c r="J13" i="34" s="1"/>
  <c r="H19" i="34"/>
  <c r="I19" i="34" s="1"/>
  <c r="J19" i="34" s="1"/>
  <c r="H25" i="34"/>
  <c r="I25" i="34" s="1"/>
  <c r="J25" i="34" s="1"/>
  <c r="H31" i="34"/>
  <c r="I31" i="34" s="1"/>
  <c r="J31" i="34" s="1"/>
  <c r="H37" i="34"/>
  <c r="I37" i="34" s="1"/>
  <c r="J37" i="34" s="1"/>
  <c r="H43" i="34"/>
  <c r="I43" i="34" s="1"/>
  <c r="J43" i="34" s="1"/>
  <c r="H49" i="34"/>
  <c r="I49" i="34" s="1"/>
  <c r="J49" i="34" s="1"/>
  <c r="H55" i="34"/>
  <c r="I55" i="34" s="1"/>
  <c r="J55" i="34" s="1"/>
  <c r="H61" i="34"/>
  <c r="I61" i="34" s="1"/>
  <c r="J61" i="34" s="1"/>
  <c r="H67" i="34"/>
  <c r="I67" i="34" s="1"/>
  <c r="J67" i="34" s="1"/>
  <c r="H73" i="34"/>
  <c r="I73" i="34" s="1"/>
  <c r="J73" i="34" s="1"/>
  <c r="H79" i="34"/>
  <c r="I79" i="34" s="1"/>
  <c r="J79" i="34" s="1"/>
  <c r="H85" i="34"/>
  <c r="I85" i="34" s="1"/>
  <c r="J85" i="34" s="1"/>
  <c r="AN3" i="35"/>
  <c r="AH4" i="35"/>
  <c r="AN3" i="36"/>
  <c r="H11" i="37"/>
  <c r="I11" i="37" s="1"/>
  <c r="J11" i="37" s="1"/>
  <c r="V11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G79" i="27"/>
  <c r="Q5" i="27"/>
  <c r="R7" i="27"/>
  <c r="Q9" i="27"/>
  <c r="Q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G67" i="28"/>
  <c r="Q11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G88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AH3" i="31"/>
  <c r="AQ3" i="31" s="1"/>
  <c r="H32" i="31"/>
  <c r="I32" i="31" s="1"/>
  <c r="J32" i="31" s="1"/>
  <c r="H35" i="31"/>
  <c r="I35" i="31" s="1"/>
  <c r="J35" i="31" s="1"/>
  <c r="H38" i="31"/>
  <c r="I38" i="31" s="1"/>
  <c r="J38" i="31" s="1"/>
  <c r="H41" i="31"/>
  <c r="I41" i="31" s="1"/>
  <c r="J41" i="31" s="1"/>
  <c r="H44" i="31"/>
  <c r="I44" i="31" s="1"/>
  <c r="J44" i="31" s="1"/>
  <c r="H47" i="31"/>
  <c r="I47" i="31" s="1"/>
  <c r="J47" i="31" s="1"/>
  <c r="H50" i="31"/>
  <c r="I50" i="31" s="1"/>
  <c r="J50" i="31" s="1"/>
  <c r="H53" i="31"/>
  <c r="I53" i="31" s="1"/>
  <c r="J53" i="31" s="1"/>
  <c r="H56" i="31"/>
  <c r="I56" i="31" s="1"/>
  <c r="J56" i="31" s="1"/>
  <c r="H59" i="31"/>
  <c r="I59" i="31" s="1"/>
  <c r="J59" i="31" s="1"/>
  <c r="H62" i="31"/>
  <c r="I62" i="31" s="1"/>
  <c r="J62" i="31" s="1"/>
  <c r="H65" i="31"/>
  <c r="I65" i="31" s="1"/>
  <c r="J65" i="31" s="1"/>
  <c r="H68" i="31"/>
  <c r="I68" i="31" s="1"/>
  <c r="J68" i="31" s="1"/>
  <c r="H71" i="31"/>
  <c r="I71" i="31" s="1"/>
  <c r="J71" i="31" s="1"/>
  <c r="H74" i="31"/>
  <c r="I74" i="31" s="1"/>
  <c r="J74" i="31" s="1"/>
  <c r="H77" i="31"/>
  <c r="I77" i="31" s="1"/>
  <c r="J77" i="31" s="1"/>
  <c r="H4" i="32"/>
  <c r="I4" i="32" s="1"/>
  <c r="J4" i="32" s="1"/>
  <c r="K4" i="32" s="1"/>
  <c r="H10" i="32"/>
  <c r="I10" i="32" s="1"/>
  <c r="J10" i="32" s="1"/>
  <c r="H34" i="32"/>
  <c r="I34" i="32" s="1"/>
  <c r="J34" i="32" s="1"/>
  <c r="H40" i="32"/>
  <c r="I40" i="32" s="1"/>
  <c r="J40" i="32" s="1"/>
  <c r="H46" i="32"/>
  <c r="I46" i="32" s="1"/>
  <c r="J46" i="32" s="1"/>
  <c r="H52" i="32"/>
  <c r="I52" i="32" s="1"/>
  <c r="J52" i="32" s="1"/>
  <c r="H58" i="32"/>
  <c r="I58" i="32" s="1"/>
  <c r="J58" i="32" s="1"/>
  <c r="H64" i="32"/>
  <c r="I64" i="32" s="1"/>
  <c r="J64" i="32" s="1"/>
  <c r="H36" i="37"/>
  <c r="I36" i="37" s="1"/>
  <c r="J36" i="37" s="1"/>
  <c r="H72" i="37"/>
  <c r="I72" i="37" s="1"/>
  <c r="J72" i="37" s="1"/>
  <c r="Q7" i="26"/>
  <c r="Q13" i="26"/>
  <c r="V14" i="26"/>
  <c r="Q16" i="26"/>
  <c r="V17" i="26"/>
  <c r="Q19" i="26"/>
  <c r="V20" i="26"/>
  <c r="Q22" i="26"/>
  <c r="V23" i="26"/>
  <c r="Q25" i="26"/>
  <c r="V26" i="26"/>
  <c r="Q28" i="26"/>
  <c r="V29" i="26"/>
  <c r="Q31" i="26"/>
  <c r="V32" i="26"/>
  <c r="Q34" i="26"/>
  <c r="V35" i="26"/>
  <c r="Q37" i="26"/>
  <c r="V38" i="26"/>
  <c r="Q40" i="26"/>
  <c r="V41" i="26"/>
  <c r="Q43" i="26"/>
  <c r="V44" i="26"/>
  <c r="Q46" i="26"/>
  <c r="V47" i="26"/>
  <c r="Q49" i="26"/>
  <c r="V50" i="26"/>
  <c r="Q52" i="26"/>
  <c r="V53" i="26"/>
  <c r="Q55" i="26"/>
  <c r="V56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F5" i="27"/>
  <c r="F8" i="27"/>
  <c r="F11" i="27"/>
  <c r="F14" i="27"/>
  <c r="F17" i="27"/>
  <c r="F20" i="27"/>
  <c r="F23" i="27"/>
  <c r="F26" i="27"/>
  <c r="F29" i="27"/>
  <c r="F32" i="27"/>
  <c r="F35" i="27"/>
  <c r="F38" i="27"/>
  <c r="F41" i="27"/>
  <c r="F44" i="27"/>
  <c r="F47" i="27"/>
  <c r="F50" i="27"/>
  <c r="F53" i="27"/>
  <c r="F56" i="27"/>
  <c r="F59" i="27"/>
  <c r="F62" i="27"/>
  <c r="F65" i="27"/>
  <c r="F68" i="27"/>
  <c r="F71" i="27"/>
  <c r="F74" i="27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V4" i="27"/>
  <c r="Y4" i="27" s="1"/>
  <c r="Z4" i="27" s="1"/>
  <c r="R5" i="27"/>
  <c r="V6" i="27"/>
  <c r="V8" i="27"/>
  <c r="R9" i="27"/>
  <c r="V10" i="27"/>
  <c r="V12" i="27"/>
  <c r="Q14" i="27"/>
  <c r="V15" i="27"/>
  <c r="Q17" i="27"/>
  <c r="V18" i="27"/>
  <c r="Q20" i="27"/>
  <c r="V21" i="27"/>
  <c r="Q23" i="27"/>
  <c r="V24" i="27"/>
  <c r="Q26" i="27"/>
  <c r="V27" i="27"/>
  <c r="Q29" i="27"/>
  <c r="V30" i="27"/>
  <c r="Q32" i="27"/>
  <c r="V33" i="27"/>
  <c r="Q35" i="27"/>
  <c r="V36" i="27"/>
  <c r="Q38" i="27"/>
  <c r="V39" i="27"/>
  <c r="Q41" i="27"/>
  <c r="V42" i="27"/>
  <c r="Q44" i="27"/>
  <c r="V45" i="27"/>
  <c r="Q47" i="27"/>
  <c r="V48" i="27"/>
  <c r="Q50" i="27"/>
  <c r="V51" i="27"/>
  <c r="Q53" i="27"/>
  <c r="V54" i="27"/>
  <c r="Q56" i="27"/>
  <c r="V57" i="27"/>
  <c r="Q59" i="27"/>
  <c r="V60" i="27"/>
  <c r="Q62" i="27"/>
  <c r="V63" i="27"/>
  <c r="Q65" i="27"/>
  <c r="V66" i="27"/>
  <c r="Q68" i="27"/>
  <c r="V69" i="27"/>
  <c r="Q71" i="27"/>
  <c r="V72" i="27"/>
  <c r="Q74" i="27"/>
  <c r="V75" i="27"/>
  <c r="F5" i="28"/>
  <c r="F8" i="28"/>
  <c r="F11" i="28"/>
  <c r="F14" i="28"/>
  <c r="F17" i="28"/>
  <c r="F20" i="28"/>
  <c r="F23" i="28"/>
  <c r="F26" i="28"/>
  <c r="F29" i="28"/>
  <c r="F32" i="28"/>
  <c r="F35" i="28"/>
  <c r="F38" i="28"/>
  <c r="F41" i="28"/>
  <c r="F44" i="28"/>
  <c r="F47" i="28"/>
  <c r="F50" i="28"/>
  <c r="F53" i="28"/>
  <c r="F56" i="28"/>
  <c r="F59" i="28"/>
  <c r="F62" i="28"/>
  <c r="F65" i="28"/>
  <c r="V4" i="28"/>
  <c r="Y4" i="28" s="1"/>
  <c r="Z4" i="28" s="1"/>
  <c r="R5" i="28"/>
  <c r="V6" i="28"/>
  <c r="V8" i="28"/>
  <c r="R9" i="28"/>
  <c r="V10" i="28"/>
  <c r="V12" i="28"/>
  <c r="Q14" i="28"/>
  <c r="V15" i="28"/>
  <c r="Q17" i="28"/>
  <c r="V18" i="28"/>
  <c r="Q20" i="28"/>
  <c r="V21" i="28"/>
  <c r="Q23" i="28"/>
  <c r="V24" i="28"/>
  <c r="Q26" i="28"/>
  <c r="V27" i="28"/>
  <c r="Q29" i="28"/>
  <c r="V30" i="28"/>
  <c r="Q32" i="28"/>
  <c r="V33" i="28"/>
  <c r="Q35" i="28"/>
  <c r="V36" i="28"/>
  <c r="Q38" i="28"/>
  <c r="V39" i="28"/>
  <c r="Q41" i="28"/>
  <c r="V42" i="28"/>
  <c r="Q44" i="28"/>
  <c r="V45" i="28"/>
  <c r="Q47" i="28"/>
  <c r="V48" i="28"/>
  <c r="Q50" i="28"/>
  <c r="V51" i="28"/>
  <c r="Q53" i="28"/>
  <c r="V54" i="28"/>
  <c r="Q56" i="28"/>
  <c r="V57" i="28"/>
  <c r="Q59" i="28"/>
  <c r="V60" i="28"/>
  <c r="Q62" i="28"/>
  <c r="V63" i="28"/>
  <c r="Q65" i="28"/>
  <c r="V66" i="28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F5" i="30"/>
  <c r="F8" i="30"/>
  <c r="F11" i="30"/>
  <c r="F14" i="30"/>
  <c r="F17" i="30"/>
  <c r="F20" i="30"/>
  <c r="F23" i="30"/>
  <c r="F26" i="30"/>
  <c r="F29" i="30"/>
  <c r="F32" i="30"/>
  <c r="F35" i="30"/>
  <c r="F38" i="30"/>
  <c r="F41" i="30"/>
  <c r="F44" i="30"/>
  <c r="F47" i="30"/>
  <c r="F50" i="30"/>
  <c r="F53" i="30"/>
  <c r="F56" i="30"/>
  <c r="F59" i="30"/>
  <c r="F62" i="30"/>
  <c r="F65" i="30"/>
  <c r="F68" i="30"/>
  <c r="F71" i="30"/>
  <c r="F74" i="30"/>
  <c r="F77" i="30"/>
  <c r="F80" i="30"/>
  <c r="F83" i="30"/>
  <c r="F86" i="30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V4" i="30"/>
  <c r="Y4" i="30" s="1"/>
  <c r="R5" i="30"/>
  <c r="V6" i="30"/>
  <c r="V8" i="30"/>
  <c r="R9" i="30"/>
  <c r="V10" i="30"/>
  <c r="V12" i="30"/>
  <c r="Q14" i="30"/>
  <c r="V15" i="30"/>
  <c r="Q17" i="30"/>
  <c r="V18" i="30"/>
  <c r="Q20" i="30"/>
  <c r="V21" i="30"/>
  <c r="Q23" i="30"/>
  <c r="V24" i="30"/>
  <c r="Q26" i="30"/>
  <c r="V27" i="30"/>
  <c r="Q29" i="30"/>
  <c r="V30" i="30"/>
  <c r="Q32" i="30"/>
  <c r="V33" i="30"/>
  <c r="Q35" i="30"/>
  <c r="V36" i="30"/>
  <c r="Q38" i="30"/>
  <c r="V39" i="30"/>
  <c r="Q41" i="30"/>
  <c r="V42" i="30"/>
  <c r="Q44" i="30"/>
  <c r="V45" i="30"/>
  <c r="Q47" i="30"/>
  <c r="V48" i="30"/>
  <c r="Q50" i="30"/>
  <c r="V51" i="30"/>
  <c r="Q53" i="30"/>
  <c r="V54" i="30"/>
  <c r="Q56" i="30"/>
  <c r="V57" i="30"/>
  <c r="Q59" i="30"/>
  <c r="V60" i="30"/>
  <c r="Q62" i="30"/>
  <c r="V63" i="30"/>
  <c r="Q65" i="30"/>
  <c r="V66" i="30"/>
  <c r="Q68" i="30"/>
  <c r="V69" i="30"/>
  <c r="Q71" i="30"/>
  <c r="V72" i="30"/>
  <c r="Q74" i="30"/>
  <c r="V75" i="30"/>
  <c r="Q77" i="30"/>
  <c r="V78" i="30"/>
  <c r="Q80" i="30"/>
  <c r="V81" i="30"/>
  <c r="Q83" i="30"/>
  <c r="V84" i="30"/>
  <c r="Q86" i="30"/>
  <c r="Q21" i="31"/>
  <c r="V22" i="31"/>
  <c r="Q24" i="31"/>
  <c r="V25" i="31"/>
  <c r="Q27" i="31"/>
  <c r="V28" i="31"/>
  <c r="Q30" i="31"/>
  <c r="Q32" i="31"/>
  <c r="V33" i="31"/>
  <c r="R39" i="31"/>
  <c r="Q41" i="31"/>
  <c r="V42" i="31"/>
  <c r="R48" i="31"/>
  <c r="Q50" i="31"/>
  <c r="V51" i="31"/>
  <c r="R57" i="31"/>
  <c r="Q59" i="31"/>
  <c r="V60" i="31"/>
  <c r="H14" i="34"/>
  <c r="I14" i="34" s="1"/>
  <c r="J14" i="34" s="1"/>
  <c r="H20" i="34"/>
  <c r="I20" i="34" s="1"/>
  <c r="J20" i="34" s="1"/>
  <c r="H26" i="34"/>
  <c r="I26" i="34" s="1"/>
  <c r="J26" i="34" s="1"/>
  <c r="H32" i="34"/>
  <c r="I32" i="34" s="1"/>
  <c r="J32" i="34" s="1"/>
  <c r="H38" i="34"/>
  <c r="I38" i="34" s="1"/>
  <c r="J38" i="34" s="1"/>
  <c r="H44" i="34"/>
  <c r="I44" i="34" s="1"/>
  <c r="J44" i="34" s="1"/>
  <c r="H50" i="34"/>
  <c r="I50" i="34" s="1"/>
  <c r="J50" i="34" s="1"/>
  <c r="H56" i="34"/>
  <c r="I56" i="34" s="1"/>
  <c r="J56" i="34" s="1"/>
  <c r="H62" i="34"/>
  <c r="I62" i="34" s="1"/>
  <c r="J62" i="34" s="1"/>
  <c r="H68" i="34"/>
  <c r="I68" i="34" s="1"/>
  <c r="J68" i="34" s="1"/>
  <c r="H74" i="34"/>
  <c r="I74" i="34" s="1"/>
  <c r="J74" i="34" s="1"/>
  <c r="H80" i="34"/>
  <c r="I80" i="34" s="1"/>
  <c r="J80" i="34" s="1"/>
  <c r="H86" i="34"/>
  <c r="I86" i="34" s="1"/>
  <c r="J86" i="34" s="1"/>
  <c r="AN3" i="37"/>
  <c r="H98" i="37"/>
  <c r="I98" i="37" s="1"/>
  <c r="J98" i="37" s="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F7" i="33"/>
  <c r="F13" i="33"/>
  <c r="F19" i="33"/>
  <c r="F25" i="33"/>
  <c r="F31" i="33"/>
  <c r="F37" i="33"/>
  <c r="F43" i="33"/>
  <c r="F49" i="33"/>
  <c r="F55" i="33"/>
  <c r="F61" i="33"/>
  <c r="F67" i="33"/>
  <c r="F73" i="33"/>
  <c r="F79" i="33"/>
  <c r="F85" i="33"/>
  <c r="F91" i="33"/>
  <c r="F97" i="33"/>
  <c r="G7" i="33"/>
  <c r="G13" i="33"/>
  <c r="G19" i="33"/>
  <c r="G25" i="33"/>
  <c r="G31" i="33"/>
  <c r="G37" i="33"/>
  <c r="G43" i="33"/>
  <c r="G49" i="33"/>
  <c r="G55" i="33"/>
  <c r="G61" i="33"/>
  <c r="G67" i="33"/>
  <c r="G73" i="33"/>
  <c r="G79" i="33"/>
  <c r="G85" i="33"/>
  <c r="G91" i="33"/>
  <c r="G97" i="33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Q34" i="33"/>
  <c r="V35" i="33"/>
  <c r="Q37" i="33"/>
  <c r="V38" i="33"/>
  <c r="Q40" i="33"/>
  <c r="V41" i="33"/>
  <c r="Q43" i="33"/>
  <c r="V44" i="33"/>
  <c r="Q46" i="33"/>
  <c r="V47" i="33"/>
  <c r="Q49" i="33"/>
  <c r="V50" i="33"/>
  <c r="Q52" i="33"/>
  <c r="V53" i="33"/>
  <c r="Q55" i="33"/>
  <c r="V56" i="33"/>
  <c r="Q58" i="33"/>
  <c r="V59" i="33"/>
  <c r="Q61" i="33"/>
  <c r="V62" i="33"/>
  <c r="Q64" i="33"/>
  <c r="V65" i="33"/>
  <c r="Q67" i="33"/>
  <c r="V68" i="33"/>
  <c r="Q70" i="33"/>
  <c r="V71" i="33"/>
  <c r="Q73" i="33"/>
  <c r="V74" i="33"/>
  <c r="Q76" i="33"/>
  <c r="V77" i="33"/>
  <c r="Q79" i="33"/>
  <c r="V80" i="33"/>
  <c r="Q82" i="33"/>
  <c r="V83" i="33"/>
  <c r="Q85" i="33"/>
  <c r="V86" i="33"/>
  <c r="Q88" i="33"/>
  <c r="V89" i="33"/>
  <c r="Q91" i="33"/>
  <c r="V92" i="33"/>
  <c r="Q94" i="33"/>
  <c r="V95" i="33"/>
  <c r="Q97" i="33"/>
  <c r="V98" i="33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G4" i="35"/>
  <c r="G7" i="35"/>
  <c r="G10" i="35"/>
  <c r="G13" i="35"/>
  <c r="G16" i="35"/>
  <c r="G19" i="35"/>
  <c r="G22" i="35"/>
  <c r="G25" i="35"/>
  <c r="G28" i="35"/>
  <c r="G31" i="35"/>
  <c r="G34" i="35"/>
  <c r="G37" i="35"/>
  <c r="G40" i="35"/>
  <c r="G43" i="35"/>
  <c r="G46" i="35"/>
  <c r="G49" i="35"/>
  <c r="G52" i="35"/>
  <c r="G55" i="35"/>
  <c r="G58" i="35"/>
  <c r="G61" i="35"/>
  <c r="G64" i="35"/>
  <c r="G67" i="35"/>
  <c r="G70" i="35"/>
  <c r="G73" i="35"/>
  <c r="G76" i="35"/>
  <c r="G79" i="35"/>
  <c r="Q5" i="35"/>
  <c r="R7" i="35"/>
  <c r="Q9" i="35"/>
  <c r="Q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G4" i="36"/>
  <c r="G7" i="36"/>
  <c r="G10" i="36"/>
  <c r="G13" i="36"/>
  <c r="G16" i="36"/>
  <c r="G19" i="36"/>
  <c r="G22" i="36"/>
  <c r="G25" i="36"/>
  <c r="G28" i="36"/>
  <c r="G31" i="36"/>
  <c r="G34" i="36"/>
  <c r="G37" i="36"/>
  <c r="G40" i="36"/>
  <c r="G43" i="36"/>
  <c r="G46" i="36"/>
  <c r="G49" i="36"/>
  <c r="G52" i="36"/>
  <c r="G55" i="36"/>
  <c r="G58" i="36"/>
  <c r="G61" i="36"/>
  <c r="G64" i="36"/>
  <c r="G67" i="36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Q5" i="36"/>
  <c r="R7" i="36"/>
  <c r="Q9" i="36"/>
  <c r="Q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M95" i="37"/>
  <c r="U95" i="37" s="1"/>
  <c r="V6" i="37"/>
  <c r="H7" i="37"/>
  <c r="I7" i="37" s="1"/>
  <c r="J7" i="37" s="1"/>
  <c r="V9" i="37"/>
  <c r="V17" i="37"/>
  <c r="H24" i="37"/>
  <c r="I24" i="37" s="1"/>
  <c r="J24" i="37" s="1"/>
  <c r="V26" i="37"/>
  <c r="V35" i="37"/>
  <c r="H42" i="37"/>
  <c r="I42" i="37" s="1"/>
  <c r="J42" i="37" s="1"/>
  <c r="Q43" i="37"/>
  <c r="V44" i="37"/>
  <c r="Q52" i="37"/>
  <c r="V53" i="37"/>
  <c r="H60" i="37"/>
  <c r="I60" i="37" s="1"/>
  <c r="J60" i="37" s="1"/>
  <c r="Q61" i="37"/>
  <c r="V62" i="37"/>
  <c r="V71" i="37"/>
  <c r="H28" i="40"/>
  <c r="I28" i="40" s="1"/>
  <c r="J28" i="40" s="1"/>
  <c r="H37" i="40"/>
  <c r="I37" i="40" s="1"/>
  <c r="J37" i="40" s="1"/>
  <c r="H46" i="40"/>
  <c r="I46" i="40" s="1"/>
  <c r="J46" i="40" s="1"/>
  <c r="H55" i="40"/>
  <c r="I55" i="40" s="1"/>
  <c r="J55" i="40" s="1"/>
  <c r="H64" i="40"/>
  <c r="I64" i="40" s="1"/>
  <c r="J64" i="40" s="1"/>
  <c r="H19" i="42"/>
  <c r="I19" i="42" s="1"/>
  <c r="J19" i="42" s="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F67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Q67" i="32"/>
  <c r="V68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Q9" i="33"/>
  <c r="Q11" i="33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H8" i="34"/>
  <c r="I8" i="34" s="1"/>
  <c r="J8" i="34" s="1"/>
  <c r="H10" i="34"/>
  <c r="I10" i="34" s="1"/>
  <c r="J10" i="34" s="1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Q82" i="34"/>
  <c r="V83" i="34"/>
  <c r="Q85" i="34"/>
  <c r="V86" i="34"/>
  <c r="Q88" i="34"/>
  <c r="V89" i="34"/>
  <c r="F5" i="35"/>
  <c r="F8" i="35"/>
  <c r="F11" i="35"/>
  <c r="F14" i="35"/>
  <c r="F17" i="35"/>
  <c r="F20" i="35"/>
  <c r="F23" i="35"/>
  <c r="F26" i="35"/>
  <c r="F29" i="35"/>
  <c r="F32" i="35"/>
  <c r="F35" i="35"/>
  <c r="F38" i="35"/>
  <c r="F41" i="35"/>
  <c r="F44" i="35"/>
  <c r="F47" i="35"/>
  <c r="F50" i="35"/>
  <c r="F53" i="35"/>
  <c r="F56" i="35"/>
  <c r="F59" i="35"/>
  <c r="F62" i="35"/>
  <c r="F65" i="35"/>
  <c r="F68" i="35"/>
  <c r="F71" i="35"/>
  <c r="F74" i="35"/>
  <c r="F77" i="35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V4" i="35"/>
  <c r="Y4" i="35" s="1"/>
  <c r="Z4" i="35" s="1"/>
  <c r="R5" i="35"/>
  <c r="V6" i="35"/>
  <c r="V8" i="35"/>
  <c r="R9" i="35"/>
  <c r="V10" i="35"/>
  <c r="R11" i="35"/>
  <c r="V12" i="35"/>
  <c r="Q14" i="35"/>
  <c r="V15" i="35"/>
  <c r="Q17" i="35"/>
  <c r="V18" i="35"/>
  <c r="Q20" i="35"/>
  <c r="V21" i="35"/>
  <c r="Q23" i="35"/>
  <c r="V24" i="35"/>
  <c r="Q26" i="35"/>
  <c r="V27" i="35"/>
  <c r="Q29" i="35"/>
  <c r="V30" i="35"/>
  <c r="Q32" i="35"/>
  <c r="V33" i="35"/>
  <c r="Q35" i="35"/>
  <c r="V36" i="35"/>
  <c r="Q38" i="35"/>
  <c r="V39" i="35"/>
  <c r="Q41" i="35"/>
  <c r="V42" i="35"/>
  <c r="Q44" i="35"/>
  <c r="V45" i="35"/>
  <c r="Q47" i="35"/>
  <c r="V48" i="35"/>
  <c r="Q50" i="35"/>
  <c r="V51" i="35"/>
  <c r="Q53" i="35"/>
  <c r="V54" i="35"/>
  <c r="Q56" i="35"/>
  <c r="V57" i="35"/>
  <c r="Q59" i="35"/>
  <c r="V60" i="35"/>
  <c r="Q62" i="35"/>
  <c r="V63" i="35"/>
  <c r="Q65" i="35"/>
  <c r="V66" i="35"/>
  <c r="Q68" i="35"/>
  <c r="V69" i="35"/>
  <c r="Q71" i="35"/>
  <c r="V72" i="35"/>
  <c r="Q74" i="35"/>
  <c r="V75" i="35"/>
  <c r="Q77" i="35"/>
  <c r="V78" i="35"/>
  <c r="F5" i="36"/>
  <c r="F8" i="36"/>
  <c r="F11" i="36"/>
  <c r="F14" i="36"/>
  <c r="F17" i="36"/>
  <c r="F20" i="36"/>
  <c r="F23" i="36"/>
  <c r="F26" i="36"/>
  <c r="F29" i="36"/>
  <c r="F32" i="36"/>
  <c r="F35" i="36"/>
  <c r="F38" i="36"/>
  <c r="F41" i="36"/>
  <c r="F44" i="36"/>
  <c r="F47" i="36"/>
  <c r="F50" i="36"/>
  <c r="F53" i="36"/>
  <c r="F56" i="36"/>
  <c r="F59" i="36"/>
  <c r="F62" i="36"/>
  <c r="F65" i="36"/>
  <c r="F68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R5" i="36"/>
  <c r="V6" i="36"/>
  <c r="V8" i="36"/>
  <c r="R9" i="36"/>
  <c r="V10" i="36"/>
  <c r="R11" i="36"/>
  <c r="V12" i="36"/>
  <c r="Q14" i="36"/>
  <c r="V15" i="36"/>
  <c r="Q17" i="36"/>
  <c r="V18" i="36"/>
  <c r="Q20" i="36"/>
  <c r="V21" i="36"/>
  <c r="Q23" i="36"/>
  <c r="V24" i="36"/>
  <c r="Q26" i="36"/>
  <c r="V27" i="36"/>
  <c r="Q29" i="36"/>
  <c r="V30" i="36"/>
  <c r="Q32" i="36"/>
  <c r="V33" i="36"/>
  <c r="Q35" i="36"/>
  <c r="V36" i="36"/>
  <c r="Q38" i="36"/>
  <c r="V39" i="36"/>
  <c r="Q41" i="36"/>
  <c r="V42" i="36"/>
  <c r="Q44" i="36"/>
  <c r="V45" i="36"/>
  <c r="Q47" i="36"/>
  <c r="V48" i="36"/>
  <c r="Q50" i="36"/>
  <c r="V51" i="36"/>
  <c r="Q53" i="36"/>
  <c r="V54" i="36"/>
  <c r="Q56" i="36"/>
  <c r="V57" i="36"/>
  <c r="Q59" i="36"/>
  <c r="V60" i="36"/>
  <c r="Q62" i="36"/>
  <c r="V63" i="36"/>
  <c r="Q65" i="36"/>
  <c r="V66" i="36"/>
  <c r="Q68" i="36"/>
  <c r="V69" i="36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4" i="37"/>
  <c r="Y4" i="37" s="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97" i="37"/>
  <c r="Q94" i="37"/>
  <c r="Q91" i="37"/>
  <c r="Q88" i="37"/>
  <c r="Q85" i="37"/>
  <c r="Q82" i="37"/>
  <c r="Q79" i="37"/>
  <c r="Q76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10" i="37"/>
  <c r="Q8" i="37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8" i="41"/>
  <c r="I28" i="41" s="1"/>
  <c r="J28" i="41" s="1"/>
  <c r="H46" i="41"/>
  <c r="I46" i="41" s="1"/>
  <c r="J46" i="41" s="1"/>
  <c r="H64" i="41"/>
  <c r="I64" i="41" s="1"/>
  <c r="J64" i="41" s="1"/>
  <c r="H82" i="41"/>
  <c r="I82" i="41" s="1"/>
  <c r="J82" i="41" s="1"/>
  <c r="R67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F93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G93" i="33"/>
  <c r="Q74" i="33"/>
  <c r="V75" i="33"/>
  <c r="Q77" i="33"/>
  <c r="V78" i="33"/>
  <c r="Q80" i="33"/>
  <c r="V81" i="33"/>
  <c r="Q83" i="33"/>
  <c r="V84" i="33"/>
  <c r="Q86" i="33"/>
  <c r="V87" i="33"/>
  <c r="Q89" i="33"/>
  <c r="V90" i="33"/>
  <c r="Q92" i="33"/>
  <c r="V93" i="33"/>
  <c r="Q95" i="33"/>
  <c r="V96" i="33"/>
  <c r="Q98" i="33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AH3" i="35"/>
  <c r="AQ3" i="35" s="1"/>
  <c r="G5" i="35"/>
  <c r="G8" i="35"/>
  <c r="G11" i="35"/>
  <c r="G14" i="35"/>
  <c r="G17" i="35"/>
  <c r="G20" i="35"/>
  <c r="G23" i="35"/>
  <c r="G26" i="35"/>
  <c r="G29" i="35"/>
  <c r="G32" i="35"/>
  <c r="G35" i="35"/>
  <c r="G38" i="35"/>
  <c r="G41" i="35"/>
  <c r="G44" i="35"/>
  <c r="G47" i="35"/>
  <c r="G50" i="35"/>
  <c r="G53" i="35"/>
  <c r="G56" i="35"/>
  <c r="G59" i="35"/>
  <c r="G62" i="35"/>
  <c r="G65" i="35"/>
  <c r="G68" i="35"/>
  <c r="G71" i="35"/>
  <c r="G74" i="35"/>
  <c r="G77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G5" i="36"/>
  <c r="G8" i="36"/>
  <c r="G11" i="36"/>
  <c r="G14" i="36"/>
  <c r="G17" i="36"/>
  <c r="G20" i="36"/>
  <c r="G23" i="36"/>
  <c r="G26" i="36"/>
  <c r="G29" i="36"/>
  <c r="G32" i="36"/>
  <c r="G35" i="36"/>
  <c r="G38" i="36"/>
  <c r="G41" i="36"/>
  <c r="G44" i="36"/>
  <c r="G47" i="36"/>
  <c r="G50" i="36"/>
  <c r="G53" i="36"/>
  <c r="G56" i="36"/>
  <c r="G59" i="36"/>
  <c r="G62" i="36"/>
  <c r="G65" i="36"/>
  <c r="G68" i="36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R68" i="36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H95" i="37"/>
  <c r="I95" i="37" s="1"/>
  <c r="J95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H5" i="37"/>
  <c r="I5" i="37" s="1"/>
  <c r="J5" i="37" s="1"/>
  <c r="H12" i="37"/>
  <c r="I12" i="37" s="1"/>
  <c r="J12" i="37" s="1"/>
  <c r="V14" i="37"/>
  <c r="V23" i="37"/>
  <c r="H30" i="37"/>
  <c r="I30" i="37" s="1"/>
  <c r="J30" i="37" s="1"/>
  <c r="V32" i="37"/>
  <c r="V41" i="37"/>
  <c r="H48" i="37"/>
  <c r="I48" i="37" s="1"/>
  <c r="J48" i="37" s="1"/>
  <c r="V50" i="37"/>
  <c r="V59" i="37"/>
  <c r="H66" i="37"/>
  <c r="I66" i="37" s="1"/>
  <c r="J66" i="37" s="1"/>
  <c r="V68" i="37"/>
  <c r="H68" i="40"/>
  <c r="I68" i="40" s="1"/>
  <c r="J68" i="40" s="1"/>
  <c r="H34" i="40"/>
  <c r="I34" i="40" s="1"/>
  <c r="J34" i="40" s="1"/>
  <c r="H43" i="40"/>
  <c r="I43" i="40" s="1"/>
  <c r="J43" i="40" s="1"/>
  <c r="H52" i="40"/>
  <c r="I52" i="40" s="1"/>
  <c r="J52" i="40" s="1"/>
  <c r="H61" i="40"/>
  <c r="I61" i="40" s="1"/>
  <c r="J61" i="40" s="1"/>
  <c r="AH4" i="41"/>
  <c r="Z4" i="41"/>
  <c r="H89" i="42"/>
  <c r="I89" i="42" s="1"/>
  <c r="J89" i="42" s="1"/>
  <c r="H7" i="42"/>
  <c r="I7" i="42" s="1"/>
  <c r="J7" i="42" s="1"/>
  <c r="H16" i="42"/>
  <c r="I16" i="42" s="1"/>
  <c r="J16" i="42" s="1"/>
  <c r="H25" i="42"/>
  <c r="I25" i="42" s="1"/>
  <c r="J25" i="42" s="1"/>
  <c r="H34" i="42"/>
  <c r="I34" i="42" s="1"/>
  <c r="J34" i="42" s="1"/>
  <c r="H43" i="42"/>
  <c r="I43" i="42" s="1"/>
  <c r="J43" i="42" s="1"/>
  <c r="Q62" i="32"/>
  <c r="V63" i="32"/>
  <c r="Q65" i="32"/>
  <c r="V66" i="32"/>
  <c r="Q68" i="32"/>
  <c r="V69" i="32"/>
  <c r="AE3" i="33"/>
  <c r="F4" i="33"/>
  <c r="F10" i="33"/>
  <c r="F16" i="33"/>
  <c r="F22" i="33"/>
  <c r="F28" i="33"/>
  <c r="F34" i="33"/>
  <c r="F40" i="33"/>
  <c r="F46" i="33"/>
  <c r="F52" i="33"/>
  <c r="F58" i="33"/>
  <c r="F64" i="33"/>
  <c r="F70" i="33"/>
  <c r="F76" i="33"/>
  <c r="F82" i="33"/>
  <c r="F88" i="33"/>
  <c r="F94" i="33"/>
  <c r="G4" i="33"/>
  <c r="G10" i="33"/>
  <c r="G16" i="33"/>
  <c r="G22" i="33"/>
  <c r="G28" i="33"/>
  <c r="G34" i="33"/>
  <c r="G40" i="33"/>
  <c r="G46" i="33"/>
  <c r="G52" i="33"/>
  <c r="G58" i="33"/>
  <c r="G64" i="33"/>
  <c r="G70" i="33"/>
  <c r="G76" i="33"/>
  <c r="G82" i="33"/>
  <c r="G88" i="33"/>
  <c r="G94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Q50" i="34"/>
  <c r="V51" i="34"/>
  <c r="Q53" i="34"/>
  <c r="V54" i="34"/>
  <c r="Q56" i="34"/>
  <c r="V57" i="34"/>
  <c r="Q59" i="34"/>
  <c r="V60" i="34"/>
  <c r="Q62" i="34"/>
  <c r="V63" i="34"/>
  <c r="Q65" i="34"/>
  <c r="V66" i="34"/>
  <c r="Q68" i="34"/>
  <c r="V69" i="34"/>
  <c r="Q71" i="34"/>
  <c r="V72" i="34"/>
  <c r="Q74" i="34"/>
  <c r="V75" i="34"/>
  <c r="Q77" i="34"/>
  <c r="V78" i="34"/>
  <c r="Q80" i="34"/>
  <c r="V81" i="34"/>
  <c r="Q83" i="34"/>
  <c r="V84" i="34"/>
  <c r="Q86" i="34"/>
  <c r="V87" i="34"/>
  <c r="Q89" i="34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Q78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Q69" i="36"/>
  <c r="H78" i="37"/>
  <c r="I78" i="37" s="1"/>
  <c r="J78" i="37" s="1"/>
  <c r="H84" i="37"/>
  <c r="I84" i="37" s="1"/>
  <c r="J84" i="37" s="1"/>
  <c r="H90" i="37"/>
  <c r="I90" i="37" s="1"/>
  <c r="J90" i="37" s="1"/>
  <c r="H96" i="37"/>
  <c r="I96" i="37" s="1"/>
  <c r="J96" i="37" s="1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H88" i="38"/>
  <c r="I88" i="38" s="1"/>
  <c r="J88" i="38" s="1"/>
  <c r="H77" i="39"/>
  <c r="I77" i="39" s="1"/>
  <c r="J77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16" i="41"/>
  <c r="I16" i="41" s="1"/>
  <c r="J16" i="41" s="1"/>
  <c r="H34" i="41"/>
  <c r="I34" i="41" s="1"/>
  <c r="J34" i="41" s="1"/>
  <c r="H52" i="41"/>
  <c r="I52" i="41" s="1"/>
  <c r="J52" i="41" s="1"/>
  <c r="H70" i="41"/>
  <c r="I70" i="41" s="1"/>
  <c r="J70" i="41" s="1"/>
  <c r="H88" i="41"/>
  <c r="I88" i="41" s="1"/>
  <c r="J88" i="41" s="1"/>
  <c r="AN3" i="42"/>
  <c r="R59" i="32"/>
  <c r="R62" i="32"/>
  <c r="R65" i="32"/>
  <c r="R68" i="32"/>
  <c r="F5" i="33"/>
  <c r="F11" i="33"/>
  <c r="F17" i="33"/>
  <c r="F23" i="33"/>
  <c r="F29" i="33"/>
  <c r="F35" i="33"/>
  <c r="F41" i="33"/>
  <c r="F47" i="33"/>
  <c r="F53" i="33"/>
  <c r="F59" i="33"/>
  <c r="F65" i="33"/>
  <c r="F71" i="33"/>
  <c r="F77" i="33"/>
  <c r="F83" i="33"/>
  <c r="F89" i="33"/>
  <c r="F95" i="33"/>
  <c r="G5" i="33"/>
  <c r="G11" i="33"/>
  <c r="G17" i="33"/>
  <c r="G23" i="33"/>
  <c r="G29" i="33"/>
  <c r="G35" i="33"/>
  <c r="G41" i="33"/>
  <c r="G47" i="33"/>
  <c r="G53" i="33"/>
  <c r="G59" i="33"/>
  <c r="G65" i="33"/>
  <c r="G71" i="33"/>
  <c r="G77" i="33"/>
  <c r="G83" i="33"/>
  <c r="G89" i="33"/>
  <c r="G95" i="33"/>
  <c r="Q75" i="33"/>
  <c r="V76" i="33"/>
  <c r="Q78" i="33"/>
  <c r="V79" i="33"/>
  <c r="Q81" i="33"/>
  <c r="V82" i="33"/>
  <c r="Q84" i="33"/>
  <c r="V85" i="33"/>
  <c r="Q87" i="33"/>
  <c r="V88" i="33"/>
  <c r="Q90" i="33"/>
  <c r="V91" i="33"/>
  <c r="Q93" i="33"/>
  <c r="V94" i="33"/>
  <c r="V97" i="33"/>
  <c r="AH3" i="34"/>
  <c r="AQ3" i="34" s="1"/>
  <c r="M4" i="34"/>
  <c r="U4" i="34" s="1"/>
  <c r="X4" i="34" s="1"/>
  <c r="AH4" i="34" s="1"/>
  <c r="AQ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G78" i="35"/>
  <c r="R6" i="35"/>
  <c r="R8" i="35"/>
  <c r="R10" i="35"/>
  <c r="V11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G69" i="36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R6" i="36"/>
  <c r="R8" i="36"/>
  <c r="R10" i="36"/>
  <c r="V11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H13" i="37"/>
  <c r="I13" i="37" s="1"/>
  <c r="J13" i="37" s="1"/>
  <c r="H19" i="37"/>
  <c r="I19" i="37" s="1"/>
  <c r="J19" i="37" s="1"/>
  <c r="H25" i="37"/>
  <c r="I25" i="37" s="1"/>
  <c r="J25" i="37" s="1"/>
  <c r="H31" i="37"/>
  <c r="I31" i="37" s="1"/>
  <c r="J31" i="37" s="1"/>
  <c r="H37" i="37"/>
  <c r="I37" i="37" s="1"/>
  <c r="J37" i="37" s="1"/>
  <c r="H43" i="37"/>
  <c r="I43" i="37" s="1"/>
  <c r="J43" i="37" s="1"/>
  <c r="H49" i="37"/>
  <c r="I49" i="37" s="1"/>
  <c r="J49" i="37" s="1"/>
  <c r="H55" i="37"/>
  <c r="I55" i="37" s="1"/>
  <c r="J55" i="37" s="1"/>
  <c r="H61" i="37"/>
  <c r="I61" i="37" s="1"/>
  <c r="J61" i="37" s="1"/>
  <c r="H67" i="37"/>
  <c r="I67" i="37" s="1"/>
  <c r="J67" i="37" s="1"/>
  <c r="H73" i="37"/>
  <c r="I73" i="37" s="1"/>
  <c r="J73" i="37" s="1"/>
  <c r="H79" i="37"/>
  <c r="I79" i="37" s="1"/>
  <c r="J79" i="37" s="1"/>
  <c r="H85" i="37"/>
  <c r="I85" i="37" s="1"/>
  <c r="J85" i="37" s="1"/>
  <c r="H91" i="37"/>
  <c r="I91" i="37" s="1"/>
  <c r="J91" i="37" s="1"/>
  <c r="H97" i="37"/>
  <c r="I97" i="37" s="1"/>
  <c r="J97" i="37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0" i="37"/>
  <c r="V27" i="37"/>
  <c r="V24" i="37"/>
  <c r="V21" i="37"/>
  <c r="V18" i="37"/>
  <c r="V15" i="37"/>
  <c r="V12" i="37"/>
  <c r="V10" i="37"/>
  <c r="V8" i="37"/>
  <c r="V98" i="37"/>
  <c r="V95" i="37"/>
  <c r="V92" i="37"/>
  <c r="V89" i="37"/>
  <c r="V86" i="37"/>
  <c r="V83" i="37"/>
  <c r="V80" i="37"/>
  <c r="V77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20" i="37"/>
  <c r="V29" i="37"/>
  <c r="V38" i="37"/>
  <c r="V47" i="37"/>
  <c r="V56" i="37"/>
  <c r="V65" i="37"/>
  <c r="Q73" i="37"/>
  <c r="AN3" i="40"/>
  <c r="H31" i="40"/>
  <c r="I31" i="40" s="1"/>
  <c r="J31" i="40" s="1"/>
  <c r="H40" i="40"/>
  <c r="I40" i="40" s="1"/>
  <c r="J40" i="40" s="1"/>
  <c r="H49" i="40"/>
  <c r="I49" i="40" s="1"/>
  <c r="J49" i="40" s="1"/>
  <c r="H58" i="40"/>
  <c r="I58" i="40" s="1"/>
  <c r="J58" i="40" s="1"/>
  <c r="H67" i="40"/>
  <c r="I67" i="40" s="1"/>
  <c r="J67" i="40" s="1"/>
  <c r="H95" i="41"/>
  <c r="I95" i="41" s="1"/>
  <c r="J95" i="41" s="1"/>
  <c r="H13" i="42"/>
  <c r="I13" i="42" s="1"/>
  <c r="J13" i="42" s="1"/>
  <c r="F6" i="32"/>
  <c r="F9" i="32"/>
  <c r="F12" i="32"/>
  <c r="F15" i="32"/>
  <c r="F18" i="32"/>
  <c r="F21" i="32"/>
  <c r="F24" i="32"/>
  <c r="F27" i="32"/>
  <c r="F30" i="32"/>
  <c r="F33" i="32"/>
  <c r="F36" i="32"/>
  <c r="F39" i="32"/>
  <c r="F42" i="32"/>
  <c r="F45" i="32"/>
  <c r="F48" i="32"/>
  <c r="F51" i="32"/>
  <c r="F54" i="32"/>
  <c r="F57" i="32"/>
  <c r="F60" i="32"/>
  <c r="F63" i="32"/>
  <c r="F66" i="32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Q6" i="32"/>
  <c r="V7" i="32"/>
  <c r="Q8" i="32"/>
  <c r="Q10" i="32"/>
  <c r="Q12" i="32"/>
  <c r="V13" i="32"/>
  <c r="Q15" i="32"/>
  <c r="V16" i="32"/>
  <c r="Q18" i="32"/>
  <c r="V19" i="32"/>
  <c r="Q21" i="32"/>
  <c r="V22" i="32"/>
  <c r="Q24" i="32"/>
  <c r="V25" i="32"/>
  <c r="Q27" i="32"/>
  <c r="V28" i="32"/>
  <c r="Q30" i="32"/>
  <c r="V31" i="32"/>
  <c r="Q33" i="32"/>
  <c r="V34" i="32"/>
  <c r="Q36" i="32"/>
  <c r="V37" i="32"/>
  <c r="Q39" i="32"/>
  <c r="V40" i="32"/>
  <c r="Q42" i="32"/>
  <c r="V43" i="32"/>
  <c r="Q45" i="32"/>
  <c r="V46" i="32"/>
  <c r="Q48" i="32"/>
  <c r="V49" i="32"/>
  <c r="Q51" i="32"/>
  <c r="V52" i="32"/>
  <c r="Q54" i="32"/>
  <c r="V55" i="32"/>
  <c r="Q57" i="32"/>
  <c r="V58" i="32"/>
  <c r="Q60" i="32"/>
  <c r="V61" i="32"/>
  <c r="Q63" i="32"/>
  <c r="V64" i="32"/>
  <c r="Q66" i="32"/>
  <c r="F6" i="33"/>
  <c r="F12" i="33"/>
  <c r="F18" i="33"/>
  <c r="F24" i="33"/>
  <c r="F30" i="33"/>
  <c r="F36" i="33"/>
  <c r="F42" i="33"/>
  <c r="F48" i="33"/>
  <c r="F54" i="33"/>
  <c r="F60" i="33"/>
  <c r="F66" i="33"/>
  <c r="F72" i="33"/>
  <c r="F78" i="33"/>
  <c r="F84" i="33"/>
  <c r="F90" i="33"/>
  <c r="G6" i="33"/>
  <c r="G12" i="33"/>
  <c r="G18" i="33"/>
  <c r="G24" i="33"/>
  <c r="G30" i="33"/>
  <c r="G36" i="33"/>
  <c r="G42" i="33"/>
  <c r="G48" i="33"/>
  <c r="G54" i="33"/>
  <c r="G60" i="33"/>
  <c r="G66" i="33"/>
  <c r="G72" i="33"/>
  <c r="G78" i="33"/>
  <c r="G84" i="33"/>
  <c r="G90" i="33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F6" i="34"/>
  <c r="F9" i="34"/>
  <c r="F12" i="34"/>
  <c r="F15" i="34"/>
  <c r="F18" i="34"/>
  <c r="F21" i="34"/>
  <c r="F24" i="34"/>
  <c r="F27" i="34"/>
  <c r="F30" i="34"/>
  <c r="F33" i="34"/>
  <c r="F36" i="34"/>
  <c r="F39" i="34"/>
  <c r="F42" i="34"/>
  <c r="F45" i="34"/>
  <c r="F48" i="34"/>
  <c r="F51" i="34"/>
  <c r="F54" i="34"/>
  <c r="F57" i="34"/>
  <c r="F60" i="34"/>
  <c r="F63" i="34"/>
  <c r="F66" i="34"/>
  <c r="F69" i="34"/>
  <c r="F72" i="34"/>
  <c r="F75" i="34"/>
  <c r="F78" i="34"/>
  <c r="F81" i="34"/>
  <c r="F84" i="34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Q6" i="34"/>
  <c r="V7" i="34"/>
  <c r="Q8" i="34"/>
  <c r="Q10" i="34"/>
  <c r="Q12" i="34"/>
  <c r="V13" i="34"/>
  <c r="Q15" i="34"/>
  <c r="V16" i="34"/>
  <c r="Q18" i="34"/>
  <c r="V19" i="34"/>
  <c r="Q21" i="34"/>
  <c r="V22" i="34"/>
  <c r="Q24" i="34"/>
  <c r="V25" i="34"/>
  <c r="Q27" i="34"/>
  <c r="V28" i="34"/>
  <c r="Q30" i="34"/>
  <c r="V31" i="34"/>
  <c r="Q33" i="34"/>
  <c r="V34" i="34"/>
  <c r="Q36" i="34"/>
  <c r="V37" i="34"/>
  <c r="Q39" i="34"/>
  <c r="V40" i="34"/>
  <c r="Q42" i="34"/>
  <c r="V43" i="34"/>
  <c r="Q45" i="34"/>
  <c r="V46" i="34"/>
  <c r="Q48" i="34"/>
  <c r="V49" i="34"/>
  <c r="Q51" i="34"/>
  <c r="V52" i="34"/>
  <c r="Q54" i="34"/>
  <c r="V55" i="34"/>
  <c r="Q57" i="34"/>
  <c r="V58" i="34"/>
  <c r="Q60" i="34"/>
  <c r="V61" i="34"/>
  <c r="Q63" i="34"/>
  <c r="V64" i="34"/>
  <c r="Q66" i="34"/>
  <c r="V67" i="34"/>
  <c r="Q69" i="34"/>
  <c r="V70" i="34"/>
  <c r="Q72" i="34"/>
  <c r="V73" i="34"/>
  <c r="Q75" i="34"/>
  <c r="V76" i="34"/>
  <c r="Q78" i="34"/>
  <c r="V79" i="34"/>
  <c r="Q81" i="34"/>
  <c r="V82" i="34"/>
  <c r="Q84" i="34"/>
  <c r="V85" i="34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H22" i="41"/>
  <c r="I22" i="41" s="1"/>
  <c r="J22" i="41" s="1"/>
  <c r="H40" i="41"/>
  <c r="I40" i="41" s="1"/>
  <c r="J40" i="41" s="1"/>
  <c r="H58" i="41"/>
  <c r="I58" i="41" s="1"/>
  <c r="J58" i="41" s="1"/>
  <c r="H76" i="41"/>
  <c r="I76" i="41" s="1"/>
  <c r="J76" i="41" s="1"/>
  <c r="H94" i="41"/>
  <c r="I94" i="41" s="1"/>
  <c r="J94" i="41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Q38" i="38"/>
  <c r="Q41" i="38"/>
  <c r="V42" i="38"/>
  <c r="Q44" i="38"/>
  <c r="V45" i="38"/>
  <c r="Q47" i="38"/>
  <c r="V48" i="38"/>
  <c r="Q50" i="38"/>
  <c r="V51" i="38"/>
  <c r="Q53" i="38"/>
  <c r="V54" i="38"/>
  <c r="Q56" i="38"/>
  <c r="V57" i="38"/>
  <c r="Q59" i="38"/>
  <c r="V60" i="38"/>
  <c r="Q62" i="38"/>
  <c r="V63" i="38"/>
  <c r="Q65" i="38"/>
  <c r="V66" i="38"/>
  <c r="Q68" i="38"/>
  <c r="V69" i="38"/>
  <c r="Q71" i="38"/>
  <c r="V72" i="38"/>
  <c r="Q74" i="38"/>
  <c r="V75" i="38"/>
  <c r="Q77" i="38"/>
  <c r="V78" i="38"/>
  <c r="Q80" i="38"/>
  <c r="V81" i="38"/>
  <c r="Q83" i="38"/>
  <c r="V84" i="38"/>
  <c r="Q86" i="38"/>
  <c r="V87" i="38"/>
  <c r="Q89" i="38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11" i="41"/>
  <c r="H4" i="42"/>
  <c r="I4" i="42" s="1"/>
  <c r="J4" i="42" s="1"/>
  <c r="K4" i="42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R3" i="38"/>
  <c r="G5" i="38"/>
  <c r="G8" i="38"/>
  <c r="G11" i="38"/>
  <c r="G14" i="38"/>
  <c r="G17" i="38"/>
  <c r="G20" i="38"/>
  <c r="G23" i="38"/>
  <c r="G26" i="38"/>
  <c r="G29" i="38"/>
  <c r="G32" i="38"/>
  <c r="G35" i="38"/>
  <c r="G38" i="38"/>
  <c r="G41" i="38"/>
  <c r="G44" i="38"/>
  <c r="G47" i="38"/>
  <c r="G50" i="38"/>
  <c r="G53" i="38"/>
  <c r="G56" i="38"/>
  <c r="G59" i="38"/>
  <c r="G62" i="38"/>
  <c r="G65" i="38"/>
  <c r="G68" i="38"/>
  <c r="G71" i="38"/>
  <c r="G74" i="38"/>
  <c r="G77" i="38"/>
  <c r="G80" i="38"/>
  <c r="G83" i="38"/>
  <c r="G86" i="38"/>
  <c r="G89" i="38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G6" i="39"/>
  <c r="G9" i="39"/>
  <c r="G12" i="39"/>
  <c r="G15" i="39"/>
  <c r="G18" i="39"/>
  <c r="G21" i="39"/>
  <c r="G24" i="39"/>
  <c r="G27" i="39"/>
  <c r="G30" i="39"/>
  <c r="G33" i="39"/>
  <c r="G36" i="39"/>
  <c r="G39" i="39"/>
  <c r="G42" i="39"/>
  <c r="G45" i="39"/>
  <c r="G48" i="39"/>
  <c r="G51" i="39"/>
  <c r="G54" i="39"/>
  <c r="G57" i="39"/>
  <c r="G60" i="39"/>
  <c r="G63" i="39"/>
  <c r="G66" i="39"/>
  <c r="G69" i="39"/>
  <c r="G72" i="39"/>
  <c r="G75" i="39"/>
  <c r="G78" i="39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6" i="39"/>
  <c r="R8" i="39"/>
  <c r="R10" i="39"/>
  <c r="V11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M64" i="40"/>
  <c r="U64" i="40" s="1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5" i="41"/>
  <c r="H6" i="41"/>
  <c r="I6" i="41" s="1"/>
  <c r="J6" i="41" s="1"/>
  <c r="Q7" i="41"/>
  <c r="H10" i="41"/>
  <c r="I10" i="41" s="1"/>
  <c r="J10" i="41" s="1"/>
  <c r="H12" i="41"/>
  <c r="I12" i="41" s="1"/>
  <c r="J12" i="41" s="1"/>
  <c r="Q13" i="41"/>
  <c r="V14" i="41"/>
  <c r="Q16" i="41"/>
  <c r="V17" i="41"/>
  <c r="H18" i="41"/>
  <c r="I18" i="41" s="1"/>
  <c r="J18" i="41" s="1"/>
  <c r="Q19" i="41"/>
  <c r="V20" i="41"/>
  <c r="Q22" i="41"/>
  <c r="V23" i="41"/>
  <c r="H24" i="41"/>
  <c r="I24" i="41" s="1"/>
  <c r="J24" i="41" s="1"/>
  <c r="Q25" i="41"/>
  <c r="V26" i="41"/>
  <c r="Q28" i="41"/>
  <c r="V29" i="41"/>
  <c r="H30" i="41"/>
  <c r="I30" i="41" s="1"/>
  <c r="J30" i="41" s="1"/>
  <c r="Q31" i="41"/>
  <c r="V32" i="41"/>
  <c r="Q34" i="41"/>
  <c r="V35" i="41"/>
  <c r="H36" i="41"/>
  <c r="I36" i="41" s="1"/>
  <c r="J36" i="41" s="1"/>
  <c r="Q37" i="41"/>
  <c r="V38" i="41"/>
  <c r="Q40" i="41"/>
  <c r="V41" i="41"/>
  <c r="H42" i="41"/>
  <c r="I42" i="41" s="1"/>
  <c r="J42" i="41" s="1"/>
  <c r="Q43" i="41"/>
  <c r="V44" i="41"/>
  <c r="Q46" i="41"/>
  <c r="V47" i="41"/>
  <c r="H48" i="41"/>
  <c r="I48" i="41" s="1"/>
  <c r="J48" i="41" s="1"/>
  <c r="Q49" i="41"/>
  <c r="V50" i="41"/>
  <c r="Q52" i="41"/>
  <c r="V53" i="41"/>
  <c r="H54" i="41"/>
  <c r="I54" i="41" s="1"/>
  <c r="J54" i="41" s="1"/>
  <c r="Q55" i="41"/>
  <c r="V56" i="41"/>
  <c r="Q58" i="41"/>
  <c r="V59" i="41"/>
  <c r="H60" i="41"/>
  <c r="I60" i="41" s="1"/>
  <c r="J60" i="41" s="1"/>
  <c r="Q61" i="41"/>
  <c r="V62" i="41"/>
  <c r="Q64" i="41"/>
  <c r="V65" i="41"/>
  <c r="H66" i="41"/>
  <c r="I66" i="41" s="1"/>
  <c r="J66" i="41" s="1"/>
  <c r="Q67" i="41"/>
  <c r="V68" i="41"/>
  <c r="Q70" i="41"/>
  <c r="V71" i="41"/>
  <c r="H72" i="41"/>
  <c r="I72" i="41" s="1"/>
  <c r="J72" i="41" s="1"/>
  <c r="Q73" i="41"/>
  <c r="V74" i="41"/>
  <c r="Q76" i="41"/>
  <c r="V77" i="41"/>
  <c r="H78" i="41"/>
  <c r="I78" i="41" s="1"/>
  <c r="J78" i="41" s="1"/>
  <c r="Q79" i="41"/>
  <c r="V80" i="41"/>
  <c r="Q82" i="41"/>
  <c r="V83" i="41"/>
  <c r="H84" i="41"/>
  <c r="I84" i="41" s="1"/>
  <c r="J84" i="41" s="1"/>
  <c r="Q85" i="41"/>
  <c r="V86" i="41"/>
  <c r="Q88" i="41"/>
  <c r="V89" i="41"/>
  <c r="H90" i="41"/>
  <c r="I90" i="41" s="1"/>
  <c r="J90" i="41" s="1"/>
  <c r="Q91" i="41"/>
  <c r="V92" i="41"/>
  <c r="Q94" i="41"/>
  <c r="V95" i="41"/>
  <c r="H96" i="41"/>
  <c r="I96" i="41" s="1"/>
  <c r="J96" i="41" s="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6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R8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R10" i="42"/>
  <c r="V11" i="42"/>
  <c r="R12" i="42"/>
  <c r="R15" i="42"/>
  <c r="R18" i="42"/>
  <c r="R21" i="42"/>
  <c r="R22" i="42"/>
  <c r="Q24" i="42"/>
  <c r="V25" i="42"/>
  <c r="Q26" i="42"/>
  <c r="V27" i="42"/>
  <c r="Q33" i="42"/>
  <c r="V34" i="42"/>
  <c r="Q35" i="42"/>
  <c r="V36" i="42"/>
  <c r="Q42" i="42"/>
  <c r="V43" i="42"/>
  <c r="Q44" i="42"/>
  <c r="V45" i="42"/>
  <c r="H92" i="45"/>
  <c r="I92" i="45" s="1"/>
  <c r="J92" i="45" s="1"/>
  <c r="F6" i="38"/>
  <c r="F9" i="38"/>
  <c r="F12" i="38"/>
  <c r="F15" i="38"/>
  <c r="F18" i="38"/>
  <c r="F21" i="38"/>
  <c r="F24" i="38"/>
  <c r="F27" i="38"/>
  <c r="F30" i="38"/>
  <c r="F33" i="38"/>
  <c r="F36" i="38"/>
  <c r="F39" i="38"/>
  <c r="F42" i="38"/>
  <c r="F45" i="38"/>
  <c r="F48" i="38"/>
  <c r="F51" i="38"/>
  <c r="F54" i="38"/>
  <c r="F57" i="38"/>
  <c r="F60" i="38"/>
  <c r="F63" i="38"/>
  <c r="F66" i="38"/>
  <c r="F69" i="38"/>
  <c r="F72" i="38"/>
  <c r="F75" i="38"/>
  <c r="F78" i="38"/>
  <c r="F81" i="38"/>
  <c r="F84" i="38"/>
  <c r="F87" i="38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Q8" i="38"/>
  <c r="Q10" i="38"/>
  <c r="Q12" i="38"/>
  <c r="V13" i="38"/>
  <c r="Q15" i="38"/>
  <c r="V16" i="38"/>
  <c r="Q18" i="38"/>
  <c r="V19" i="38"/>
  <c r="Q21" i="38"/>
  <c r="V22" i="38"/>
  <c r="Q24" i="38"/>
  <c r="V25" i="38"/>
  <c r="Q27" i="38"/>
  <c r="V28" i="38"/>
  <c r="Q30" i="38"/>
  <c r="V31" i="38"/>
  <c r="Q33" i="38"/>
  <c r="V34" i="38"/>
  <c r="Q36" i="38"/>
  <c r="V37" i="38"/>
  <c r="Q39" i="38"/>
  <c r="V40" i="38"/>
  <c r="Q42" i="38"/>
  <c r="V43" i="38"/>
  <c r="Q45" i="38"/>
  <c r="V46" i="38"/>
  <c r="Q48" i="38"/>
  <c r="V49" i="38"/>
  <c r="Q51" i="38"/>
  <c r="V52" i="38"/>
  <c r="Q54" i="38"/>
  <c r="V55" i="38"/>
  <c r="Q57" i="38"/>
  <c r="V58" i="38"/>
  <c r="Q60" i="38"/>
  <c r="V61" i="38"/>
  <c r="Q63" i="38"/>
  <c r="V64" i="38"/>
  <c r="Q66" i="38"/>
  <c r="V67" i="38"/>
  <c r="Q69" i="38"/>
  <c r="V70" i="38"/>
  <c r="Q72" i="38"/>
  <c r="V73" i="38"/>
  <c r="Q75" i="38"/>
  <c r="V76" i="38"/>
  <c r="Q78" i="38"/>
  <c r="V79" i="38"/>
  <c r="Q81" i="38"/>
  <c r="V82" i="38"/>
  <c r="Q84" i="38"/>
  <c r="V85" i="38"/>
  <c r="Q87" i="38"/>
  <c r="V88" i="38"/>
  <c r="AE3" i="39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H10" i="39"/>
  <c r="I10" i="39" s="1"/>
  <c r="J10" i="39" s="1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H4" i="40"/>
  <c r="I4" i="40" s="1"/>
  <c r="J4" i="40" s="1"/>
  <c r="K4" i="40" s="1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H10" i="40"/>
  <c r="I10" i="40" s="1"/>
  <c r="J10" i="40" s="1"/>
  <c r="Q58" i="40"/>
  <c r="V59" i="40"/>
  <c r="Q61" i="40"/>
  <c r="V62" i="40"/>
  <c r="Q64" i="40"/>
  <c r="V65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Q9" i="41"/>
  <c r="Q11" i="4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M85" i="42"/>
  <c r="U85" i="42" s="1"/>
  <c r="H10" i="42"/>
  <c r="I10" i="42" s="1"/>
  <c r="J10" i="42" s="1"/>
  <c r="R46" i="42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G87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6" i="38"/>
  <c r="R8" i="38"/>
  <c r="R10" i="38"/>
  <c r="V11" i="38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R61" i="39"/>
  <c r="R64" i="39"/>
  <c r="R67" i="39"/>
  <c r="R70" i="39"/>
  <c r="R73" i="39"/>
  <c r="R76" i="39"/>
  <c r="R79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H4" i="41"/>
  <c r="I4" i="41" s="1"/>
  <c r="J4" i="41" s="1"/>
  <c r="K4" i="41" s="1"/>
  <c r="Q5" i="41"/>
  <c r="V6" i="41"/>
  <c r="V8" i="41"/>
  <c r="V10" i="41"/>
  <c r="V12" i="41"/>
  <c r="Q14" i="41"/>
  <c r="V15" i="41"/>
  <c r="Q17" i="41"/>
  <c r="V18" i="41"/>
  <c r="Q20" i="41"/>
  <c r="V21" i="41"/>
  <c r="Q23" i="41"/>
  <c r="V24" i="41"/>
  <c r="Q26" i="41"/>
  <c r="V27" i="41"/>
  <c r="Q29" i="41"/>
  <c r="V30" i="41"/>
  <c r="Q32" i="41"/>
  <c r="V33" i="41"/>
  <c r="Q35" i="41"/>
  <c r="V36" i="41"/>
  <c r="Q38" i="41"/>
  <c r="V39" i="41"/>
  <c r="Q41" i="41"/>
  <c r="V42" i="41"/>
  <c r="Q44" i="41"/>
  <c r="V45" i="41"/>
  <c r="Q47" i="41"/>
  <c r="V48" i="41"/>
  <c r="Q50" i="41"/>
  <c r="V51" i="41"/>
  <c r="Q53" i="41"/>
  <c r="V54" i="41"/>
  <c r="Q56" i="41"/>
  <c r="V57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V96" i="41"/>
  <c r="Q98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H22" i="42"/>
  <c r="I22" i="42" s="1"/>
  <c r="J22" i="42" s="1"/>
  <c r="H31" i="42"/>
  <c r="I31" i="42" s="1"/>
  <c r="J31" i="42" s="1"/>
  <c r="H40" i="42"/>
  <c r="I40" i="42" s="1"/>
  <c r="J40" i="42" s="1"/>
  <c r="H49" i="42"/>
  <c r="I49" i="42" s="1"/>
  <c r="J49" i="42" s="1"/>
  <c r="Q50" i="42"/>
  <c r="V51" i="42"/>
  <c r="H52" i="42"/>
  <c r="I52" i="42" s="1"/>
  <c r="J52" i="42" s="1"/>
  <c r="Q53" i="42"/>
  <c r="V54" i="42"/>
  <c r="H55" i="42"/>
  <c r="I55" i="42" s="1"/>
  <c r="J55" i="42" s="1"/>
  <c r="Q56" i="42"/>
  <c r="V57" i="42"/>
  <c r="H58" i="42"/>
  <c r="I58" i="42" s="1"/>
  <c r="J58" i="42" s="1"/>
  <c r="Q59" i="42"/>
  <c r="V60" i="42"/>
  <c r="H61" i="42"/>
  <c r="I61" i="42" s="1"/>
  <c r="J61" i="42" s="1"/>
  <c r="Q62" i="42"/>
  <c r="V63" i="42"/>
  <c r="H64" i="42"/>
  <c r="I64" i="42" s="1"/>
  <c r="J64" i="42" s="1"/>
  <c r="Q65" i="42"/>
  <c r="V66" i="42"/>
  <c r="H67" i="42"/>
  <c r="I67" i="42" s="1"/>
  <c r="J67" i="42" s="1"/>
  <c r="Q68" i="42"/>
  <c r="V69" i="42"/>
  <c r="H70" i="42"/>
  <c r="I70" i="42" s="1"/>
  <c r="J70" i="42" s="1"/>
  <c r="Q71" i="42"/>
  <c r="V72" i="42"/>
  <c r="H73" i="42"/>
  <c r="I73" i="42" s="1"/>
  <c r="J73" i="42" s="1"/>
  <c r="Q74" i="42"/>
  <c r="V75" i="42"/>
  <c r="H76" i="42"/>
  <c r="I76" i="42" s="1"/>
  <c r="J76" i="42" s="1"/>
  <c r="Q77" i="42"/>
  <c r="V78" i="42"/>
  <c r="H79" i="42"/>
  <c r="I79" i="42" s="1"/>
  <c r="J79" i="42" s="1"/>
  <c r="Q80" i="42"/>
  <c r="V81" i="42"/>
  <c r="H82" i="42"/>
  <c r="I82" i="42" s="1"/>
  <c r="J82" i="42" s="1"/>
  <c r="Q83" i="42"/>
  <c r="V84" i="42"/>
  <c r="H85" i="42"/>
  <c r="I85" i="42" s="1"/>
  <c r="J85" i="42" s="1"/>
  <c r="Q86" i="42"/>
  <c r="V87" i="42"/>
  <c r="H88" i="42"/>
  <c r="I88" i="42" s="1"/>
  <c r="J88" i="42" s="1"/>
  <c r="Q89" i="42"/>
  <c r="AN3" i="44"/>
  <c r="AH4" i="45"/>
  <c r="AE3" i="38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19" i="38"/>
  <c r="V20" i="38"/>
  <c r="Q22" i="38"/>
  <c r="V23" i="38"/>
  <c r="Q25" i="38"/>
  <c r="V26" i="38"/>
  <c r="Q28" i="38"/>
  <c r="V29" i="38"/>
  <c r="Q31" i="38"/>
  <c r="V32" i="38"/>
  <c r="Q34" i="38"/>
  <c r="V35" i="38"/>
  <c r="Q37" i="38"/>
  <c r="V38" i="38"/>
  <c r="Q40" i="38"/>
  <c r="V41" i="38"/>
  <c r="Q43" i="38"/>
  <c r="V44" i="38"/>
  <c r="Q46" i="38"/>
  <c r="V47" i="38"/>
  <c r="Q49" i="38"/>
  <c r="V50" i="38"/>
  <c r="Q52" i="38"/>
  <c r="V53" i="38"/>
  <c r="Q55" i="38"/>
  <c r="V56" i="38"/>
  <c r="Q58" i="38"/>
  <c r="V59" i="38"/>
  <c r="Q61" i="38"/>
  <c r="V62" i="38"/>
  <c r="Q64" i="38"/>
  <c r="V65" i="38"/>
  <c r="Q67" i="38"/>
  <c r="V68" i="38"/>
  <c r="Q70" i="38"/>
  <c r="V71" i="38"/>
  <c r="Q73" i="38"/>
  <c r="V74" i="38"/>
  <c r="Q76" i="38"/>
  <c r="V77" i="38"/>
  <c r="Q79" i="38"/>
  <c r="V80" i="38"/>
  <c r="Q82" i="38"/>
  <c r="V83" i="38"/>
  <c r="Q85" i="38"/>
  <c r="V86" i="38"/>
  <c r="Q88" i="38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AE3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AN3" i="43"/>
  <c r="G4" i="38"/>
  <c r="G7" i="38"/>
  <c r="G10" i="38"/>
  <c r="G13" i="38"/>
  <c r="G16" i="38"/>
  <c r="G19" i="38"/>
  <c r="G22" i="38"/>
  <c r="G25" i="38"/>
  <c r="G28" i="38"/>
  <c r="G31" i="38"/>
  <c r="G34" i="38"/>
  <c r="G37" i="38"/>
  <c r="G40" i="38"/>
  <c r="G43" i="38"/>
  <c r="G46" i="38"/>
  <c r="G49" i="38"/>
  <c r="G52" i="38"/>
  <c r="G55" i="38"/>
  <c r="G58" i="38"/>
  <c r="G61" i="38"/>
  <c r="G64" i="38"/>
  <c r="G67" i="38"/>
  <c r="G70" i="38"/>
  <c r="G73" i="38"/>
  <c r="G76" i="38"/>
  <c r="G79" i="38"/>
  <c r="G82" i="38"/>
  <c r="G85" i="38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Q5" i="38"/>
  <c r="R7" i="38"/>
  <c r="Q9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AH3" i="39"/>
  <c r="AQ3" i="39" s="1"/>
  <c r="G5" i="39"/>
  <c r="G8" i="39"/>
  <c r="G11" i="39"/>
  <c r="G14" i="39"/>
  <c r="G17" i="39"/>
  <c r="G20" i="39"/>
  <c r="G23" i="39"/>
  <c r="G26" i="39"/>
  <c r="G29" i="39"/>
  <c r="G32" i="39"/>
  <c r="G35" i="39"/>
  <c r="G38" i="39"/>
  <c r="G41" i="39"/>
  <c r="G44" i="39"/>
  <c r="G47" i="39"/>
  <c r="G50" i="39"/>
  <c r="G53" i="39"/>
  <c r="G56" i="39"/>
  <c r="G59" i="39"/>
  <c r="G62" i="39"/>
  <c r="G65" i="39"/>
  <c r="G68" i="39"/>
  <c r="G71" i="39"/>
  <c r="G74" i="39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AH3" i="40"/>
  <c r="AQ3" i="40" s="1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AH3" i="42"/>
  <c r="AQ3" i="42" s="1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R14" i="42"/>
  <c r="R17" i="42"/>
  <c r="R20" i="42"/>
  <c r="Q27" i="42"/>
  <c r="H28" i="42"/>
  <c r="I28" i="42" s="1"/>
  <c r="J28" i="42" s="1"/>
  <c r="V28" i="42"/>
  <c r="Q29" i="42"/>
  <c r="V30" i="42"/>
  <c r="Q36" i="42"/>
  <c r="H37" i="42"/>
  <c r="I37" i="42" s="1"/>
  <c r="J37" i="42" s="1"/>
  <c r="V37" i="42"/>
  <c r="Q38" i="42"/>
  <c r="V39" i="42"/>
  <c r="Q45" i="42"/>
  <c r="H46" i="42"/>
  <c r="I46" i="42" s="1"/>
  <c r="J46" i="42" s="1"/>
  <c r="V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G4" i="43"/>
  <c r="G7" i="43"/>
  <c r="G10" i="43"/>
  <c r="G13" i="43"/>
  <c r="G16" i="43"/>
  <c r="G19" i="43"/>
  <c r="G22" i="43"/>
  <c r="G25" i="43"/>
  <c r="G28" i="43"/>
  <c r="G31" i="43"/>
  <c r="G34" i="43"/>
  <c r="G37" i="43"/>
  <c r="G40" i="43"/>
  <c r="G43" i="43"/>
  <c r="G46" i="43"/>
  <c r="G49" i="43"/>
  <c r="G52" i="43"/>
  <c r="G55" i="43"/>
  <c r="G58" i="43"/>
  <c r="G61" i="43"/>
  <c r="G64" i="43"/>
  <c r="G67" i="43"/>
  <c r="G70" i="43"/>
  <c r="G73" i="43"/>
  <c r="G76" i="43"/>
  <c r="G79" i="43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Q5" i="43"/>
  <c r="R7" i="43"/>
  <c r="Q9" i="43"/>
  <c r="Q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P3" i="44"/>
  <c r="AF3" i="44" s="1"/>
  <c r="AO3" i="4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G67" i="44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Q5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Q64" i="44"/>
  <c r="V65" i="44"/>
  <c r="R66" i="44"/>
  <c r="F8" i="45"/>
  <c r="F16" i="45"/>
  <c r="F24" i="45"/>
  <c r="F34" i="45"/>
  <c r="F42" i="45"/>
  <c r="F51" i="45"/>
  <c r="F59" i="45"/>
  <c r="F68" i="45"/>
  <c r="F77" i="45"/>
  <c r="F86" i="45"/>
  <c r="F94" i="45"/>
  <c r="G6" i="45"/>
  <c r="G15" i="45"/>
  <c r="G24" i="45"/>
  <c r="G34" i="45"/>
  <c r="G46" i="45"/>
  <c r="G56" i="45"/>
  <c r="G68" i="45"/>
  <c r="G77" i="45"/>
  <c r="G89" i="45"/>
  <c r="Y4" i="45"/>
  <c r="Z4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97" i="45"/>
  <c r="V87" i="45"/>
  <c r="V79" i="45"/>
  <c r="V69" i="45"/>
  <c r="V61" i="45"/>
  <c r="V51" i="45"/>
  <c r="V43" i="45"/>
  <c r="V30" i="45"/>
  <c r="V21" i="45"/>
  <c r="V90" i="45"/>
  <c r="V82" i="45"/>
  <c r="V72" i="45"/>
  <c r="V93" i="45"/>
  <c r="V85" i="45"/>
  <c r="V75" i="45"/>
  <c r="V96" i="45"/>
  <c r="V88" i="45"/>
  <c r="V78" i="45"/>
  <c r="V70" i="45"/>
  <c r="V91" i="45"/>
  <c r="V81" i="45"/>
  <c r="V73" i="45"/>
  <c r="V63" i="45"/>
  <c r="V55" i="45"/>
  <c r="V45" i="45"/>
  <c r="V37" i="45"/>
  <c r="V33" i="45"/>
  <c r="V24" i="45"/>
  <c r="V15" i="45"/>
  <c r="V9" i="45"/>
  <c r="V94" i="45"/>
  <c r="V84" i="45"/>
  <c r="V76" i="45"/>
  <c r="V66" i="45"/>
  <c r="V58" i="45"/>
  <c r="V48" i="45"/>
  <c r="V40" i="45"/>
  <c r="V28" i="45"/>
  <c r="V19" i="45"/>
  <c r="V12" i="45"/>
  <c r="V16" i="45"/>
  <c r="V18" i="45"/>
  <c r="Q21" i="45"/>
  <c r="Q24" i="45"/>
  <c r="Q38" i="45"/>
  <c r="Q48" i="45"/>
  <c r="Q56" i="45"/>
  <c r="Q66" i="45"/>
  <c r="F5" i="43"/>
  <c r="F8" i="43"/>
  <c r="F11" i="43"/>
  <c r="F14" i="43"/>
  <c r="F17" i="43"/>
  <c r="F20" i="43"/>
  <c r="F23" i="43"/>
  <c r="F26" i="43"/>
  <c r="F29" i="43"/>
  <c r="F32" i="43"/>
  <c r="F35" i="43"/>
  <c r="F38" i="43"/>
  <c r="F41" i="43"/>
  <c r="F44" i="43"/>
  <c r="F47" i="43"/>
  <c r="F50" i="43"/>
  <c r="F53" i="43"/>
  <c r="F56" i="43"/>
  <c r="F59" i="43"/>
  <c r="F62" i="43"/>
  <c r="F65" i="43"/>
  <c r="F68" i="43"/>
  <c r="F71" i="43"/>
  <c r="F74" i="43"/>
  <c r="F77" i="43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R5" i="43"/>
  <c r="V6" i="43"/>
  <c r="V8" i="43"/>
  <c r="R9" i="43"/>
  <c r="V10" i="43"/>
  <c r="R11" i="43"/>
  <c r="V12" i="43"/>
  <c r="Q14" i="43"/>
  <c r="V15" i="43"/>
  <c r="Q17" i="43"/>
  <c r="V18" i="43"/>
  <c r="Q20" i="43"/>
  <c r="V21" i="43"/>
  <c r="Q23" i="43"/>
  <c r="V24" i="43"/>
  <c r="Q26" i="43"/>
  <c r="V27" i="43"/>
  <c r="Q29" i="43"/>
  <c r="V30" i="43"/>
  <c r="Q32" i="43"/>
  <c r="V33" i="43"/>
  <c r="Q35" i="43"/>
  <c r="V36" i="43"/>
  <c r="Q38" i="43"/>
  <c r="V39" i="43"/>
  <c r="Q41" i="43"/>
  <c r="V42" i="43"/>
  <c r="Q44" i="43"/>
  <c r="V45" i="43"/>
  <c r="Q47" i="43"/>
  <c r="V48" i="43"/>
  <c r="Q50" i="43"/>
  <c r="V51" i="43"/>
  <c r="Q53" i="43"/>
  <c r="V54" i="43"/>
  <c r="Q56" i="43"/>
  <c r="V57" i="43"/>
  <c r="Q59" i="43"/>
  <c r="V60" i="43"/>
  <c r="Q62" i="43"/>
  <c r="V63" i="43"/>
  <c r="Q65" i="43"/>
  <c r="V66" i="43"/>
  <c r="Q68" i="43"/>
  <c r="V69" i="43"/>
  <c r="Q71" i="43"/>
  <c r="V72" i="43"/>
  <c r="Q74" i="43"/>
  <c r="V75" i="43"/>
  <c r="Q77" i="43"/>
  <c r="V78" i="43"/>
  <c r="F5" i="44"/>
  <c r="F8" i="44"/>
  <c r="F11" i="44"/>
  <c r="F14" i="44"/>
  <c r="F17" i="44"/>
  <c r="F20" i="44"/>
  <c r="F23" i="44"/>
  <c r="F26" i="44"/>
  <c r="F29" i="44"/>
  <c r="F32" i="44"/>
  <c r="F35" i="44"/>
  <c r="F38" i="44"/>
  <c r="F41" i="44"/>
  <c r="F44" i="44"/>
  <c r="F47" i="44"/>
  <c r="F50" i="44"/>
  <c r="F53" i="44"/>
  <c r="F56" i="44"/>
  <c r="F59" i="44"/>
  <c r="F62" i="44"/>
  <c r="F65" i="44"/>
  <c r="F68" i="44"/>
  <c r="M7" i="44"/>
  <c r="U7" i="44" s="1"/>
  <c r="M13" i="44"/>
  <c r="U13" i="44" s="1"/>
  <c r="M19" i="44"/>
  <c r="U19" i="44" s="1"/>
  <c r="M25" i="44"/>
  <c r="U25" i="44" s="1"/>
  <c r="M31" i="44"/>
  <c r="U31" i="44" s="1"/>
  <c r="M37" i="44"/>
  <c r="U37" i="44" s="1"/>
  <c r="M43" i="44"/>
  <c r="U43" i="44" s="1"/>
  <c r="M49" i="44"/>
  <c r="U49" i="44" s="1"/>
  <c r="M55" i="44"/>
  <c r="U55" i="44" s="1"/>
  <c r="M61" i="44"/>
  <c r="U61" i="44" s="1"/>
  <c r="M67" i="44"/>
  <c r="U67" i="44" s="1"/>
  <c r="V4" i="44"/>
  <c r="Y4" i="44" s="1"/>
  <c r="R5" i="44"/>
  <c r="V6" i="44"/>
  <c r="V8" i="44"/>
  <c r="R9" i="44"/>
  <c r="V10" i="44"/>
  <c r="R11" i="44"/>
  <c r="V12" i="44"/>
  <c r="Q14" i="44"/>
  <c r="V15" i="44"/>
  <c r="Q17" i="44"/>
  <c r="V18" i="44"/>
  <c r="Q20" i="44"/>
  <c r="V21" i="44"/>
  <c r="Q23" i="44"/>
  <c r="V24" i="44"/>
  <c r="Q26" i="44"/>
  <c r="V27" i="44"/>
  <c r="Q29" i="44"/>
  <c r="V30" i="44"/>
  <c r="Q32" i="44"/>
  <c r="V33" i="44"/>
  <c r="Q35" i="44"/>
  <c r="V36" i="44"/>
  <c r="Q38" i="44"/>
  <c r="V39" i="44"/>
  <c r="Q41" i="44"/>
  <c r="V42" i="44"/>
  <c r="Q44" i="44"/>
  <c r="V45" i="44"/>
  <c r="Q47" i="44"/>
  <c r="V48" i="44"/>
  <c r="Q50" i="44"/>
  <c r="V51" i="44"/>
  <c r="Q53" i="44"/>
  <c r="V54" i="44"/>
  <c r="Q56" i="44"/>
  <c r="V57" i="44"/>
  <c r="Q59" i="44"/>
  <c r="V60" i="44"/>
  <c r="R62" i="44"/>
  <c r="R64" i="44"/>
  <c r="Q69" i="44"/>
  <c r="F9" i="45"/>
  <c r="F17" i="45"/>
  <c r="F27" i="45"/>
  <c r="F35" i="45"/>
  <c r="F44" i="45"/>
  <c r="F52" i="45"/>
  <c r="F60" i="45"/>
  <c r="F70" i="45"/>
  <c r="F78" i="45"/>
  <c r="F87" i="45"/>
  <c r="F95" i="45"/>
  <c r="G8" i="45"/>
  <c r="G17" i="45"/>
  <c r="G26" i="45"/>
  <c r="G35" i="45"/>
  <c r="G47" i="45"/>
  <c r="G57" i="45"/>
  <c r="G69" i="45"/>
  <c r="G78" i="45"/>
  <c r="G90" i="45"/>
  <c r="V49" i="45"/>
  <c r="V67" i="45"/>
  <c r="AH3" i="43"/>
  <c r="AQ3" i="43" s="1"/>
  <c r="G5" i="43"/>
  <c r="G8" i="43"/>
  <c r="G11" i="43"/>
  <c r="G14" i="43"/>
  <c r="G17" i="43"/>
  <c r="G20" i="43"/>
  <c r="G23" i="43"/>
  <c r="G26" i="43"/>
  <c r="G29" i="43"/>
  <c r="G32" i="43"/>
  <c r="G35" i="43"/>
  <c r="G38" i="43"/>
  <c r="G41" i="43"/>
  <c r="G44" i="43"/>
  <c r="G47" i="43"/>
  <c r="G50" i="43"/>
  <c r="G53" i="43"/>
  <c r="G56" i="43"/>
  <c r="G59" i="43"/>
  <c r="G62" i="43"/>
  <c r="G65" i="43"/>
  <c r="G68" i="43"/>
  <c r="G71" i="43"/>
  <c r="G74" i="43"/>
  <c r="G77" i="43"/>
  <c r="R14" i="43"/>
  <c r="R17" i="43"/>
  <c r="R20" i="43"/>
  <c r="R23" i="43"/>
  <c r="R26" i="43"/>
  <c r="R29" i="43"/>
  <c r="R32" i="43"/>
  <c r="R35" i="43"/>
  <c r="R38" i="43"/>
  <c r="R41" i="43"/>
  <c r="R44" i="43"/>
  <c r="R47" i="43"/>
  <c r="R50" i="43"/>
  <c r="R53" i="43"/>
  <c r="R56" i="43"/>
  <c r="R59" i="43"/>
  <c r="R62" i="43"/>
  <c r="R65" i="43"/>
  <c r="R68" i="43"/>
  <c r="R71" i="43"/>
  <c r="R74" i="43"/>
  <c r="R77" i="43"/>
  <c r="AH3" i="44"/>
  <c r="AQ3" i="44" s="1"/>
  <c r="G5" i="44"/>
  <c r="G8" i="44"/>
  <c r="G11" i="44"/>
  <c r="G14" i="44"/>
  <c r="G17" i="44"/>
  <c r="G20" i="44"/>
  <c r="G23" i="44"/>
  <c r="G26" i="44"/>
  <c r="G29" i="44"/>
  <c r="G32" i="44"/>
  <c r="G35" i="44"/>
  <c r="G38" i="44"/>
  <c r="G41" i="44"/>
  <c r="G44" i="44"/>
  <c r="G47" i="44"/>
  <c r="G50" i="44"/>
  <c r="G53" i="44"/>
  <c r="G56" i="44"/>
  <c r="G59" i="44"/>
  <c r="G62" i="44"/>
  <c r="G65" i="44"/>
  <c r="G68" i="44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Q67" i="44"/>
  <c r="V68" i="44"/>
  <c r="R69" i="44"/>
  <c r="F10" i="45"/>
  <c r="F20" i="45"/>
  <c r="F28" i="45"/>
  <c r="F36" i="45"/>
  <c r="F45" i="45"/>
  <c r="F53" i="45"/>
  <c r="F63" i="45"/>
  <c r="F71" i="45"/>
  <c r="F80" i="45"/>
  <c r="F88" i="45"/>
  <c r="G10" i="45"/>
  <c r="G18" i="45"/>
  <c r="G27" i="45"/>
  <c r="G39" i="45"/>
  <c r="G48" i="45"/>
  <c r="G60" i="45"/>
  <c r="G70" i="45"/>
  <c r="G82" i="45"/>
  <c r="Q9" i="45"/>
  <c r="Q45" i="45"/>
  <c r="Q63" i="45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F78" i="43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V43" i="43"/>
  <c r="Q45" i="43"/>
  <c r="V46" i="43"/>
  <c r="Q48" i="43"/>
  <c r="V49" i="43"/>
  <c r="Q51" i="43"/>
  <c r="V52" i="43"/>
  <c r="Q54" i="43"/>
  <c r="V55" i="43"/>
  <c r="Q57" i="43"/>
  <c r="V58" i="43"/>
  <c r="Q60" i="43"/>
  <c r="V61" i="43"/>
  <c r="Q63" i="43"/>
  <c r="V64" i="43"/>
  <c r="Q66" i="43"/>
  <c r="V67" i="43"/>
  <c r="Q69" i="43"/>
  <c r="V70" i="43"/>
  <c r="Q72" i="43"/>
  <c r="V73" i="43"/>
  <c r="Q75" i="43"/>
  <c r="V76" i="43"/>
  <c r="Q78" i="43"/>
  <c r="V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Q15" i="44"/>
  <c r="V16" i="44"/>
  <c r="Q18" i="44"/>
  <c r="V19" i="44"/>
  <c r="Q21" i="44"/>
  <c r="V22" i="44"/>
  <c r="Q24" i="44"/>
  <c r="V25" i="44"/>
  <c r="Q27" i="44"/>
  <c r="V28" i="44"/>
  <c r="Q30" i="44"/>
  <c r="V31" i="44"/>
  <c r="Q33" i="44"/>
  <c r="V34" i="44"/>
  <c r="Q36" i="44"/>
  <c r="V37" i="44"/>
  <c r="Q39" i="44"/>
  <c r="V40" i="44"/>
  <c r="Q42" i="44"/>
  <c r="V43" i="44"/>
  <c r="Q45" i="44"/>
  <c r="V46" i="44"/>
  <c r="Q48" i="44"/>
  <c r="V49" i="44"/>
  <c r="Q51" i="44"/>
  <c r="V52" i="44"/>
  <c r="Q54" i="44"/>
  <c r="V55" i="44"/>
  <c r="Q57" i="44"/>
  <c r="V58" i="44"/>
  <c r="Q60" i="44"/>
  <c r="V61" i="44"/>
  <c r="R65" i="44"/>
  <c r="R67" i="44"/>
  <c r="AE3" i="45"/>
  <c r="F97" i="45"/>
  <c r="F91" i="45"/>
  <c r="F85" i="45"/>
  <c r="F79" i="45"/>
  <c r="F73" i="45"/>
  <c r="F67" i="45"/>
  <c r="F61" i="45"/>
  <c r="F55" i="45"/>
  <c r="F49" i="45"/>
  <c r="F43" i="45"/>
  <c r="F37" i="45"/>
  <c r="F31" i="45"/>
  <c r="F25" i="45"/>
  <c r="F19" i="45"/>
  <c r="F13" i="45"/>
  <c r="F7" i="45"/>
  <c r="F98" i="45"/>
  <c r="F90" i="45"/>
  <c r="F83" i="45"/>
  <c r="F76" i="45"/>
  <c r="F69" i="45"/>
  <c r="F62" i="45"/>
  <c r="F54" i="45"/>
  <c r="F47" i="45"/>
  <c r="F40" i="45"/>
  <c r="F33" i="45"/>
  <c r="F26" i="45"/>
  <c r="F18" i="45"/>
  <c r="F11" i="45"/>
  <c r="F4" i="45"/>
  <c r="F12" i="45"/>
  <c r="F21" i="45"/>
  <c r="F29" i="45"/>
  <c r="F38" i="45"/>
  <c r="F46" i="45"/>
  <c r="F56" i="45"/>
  <c r="F64" i="45"/>
  <c r="F72" i="45"/>
  <c r="F81" i="45"/>
  <c r="F89" i="45"/>
  <c r="G97" i="45"/>
  <c r="G91" i="45"/>
  <c r="G85" i="45"/>
  <c r="G79" i="45"/>
  <c r="G73" i="45"/>
  <c r="G67" i="45"/>
  <c r="G61" i="45"/>
  <c r="G55" i="45"/>
  <c r="G49" i="45"/>
  <c r="G43" i="45"/>
  <c r="G37" i="45"/>
  <c r="G31" i="45"/>
  <c r="G25" i="45"/>
  <c r="G19" i="45"/>
  <c r="G13" i="45"/>
  <c r="G7" i="45"/>
  <c r="G95" i="45"/>
  <c r="G88" i="45"/>
  <c r="G81" i="45"/>
  <c r="G74" i="45"/>
  <c r="G66" i="45"/>
  <c r="G59" i="45"/>
  <c r="G52" i="45"/>
  <c r="G45" i="45"/>
  <c r="G38" i="45"/>
  <c r="G30" i="45"/>
  <c r="G23" i="45"/>
  <c r="G16" i="45"/>
  <c r="G9" i="45"/>
  <c r="G94" i="45"/>
  <c r="G87" i="45"/>
  <c r="G80" i="45"/>
  <c r="G72" i="45"/>
  <c r="G65" i="45"/>
  <c r="G58" i="45"/>
  <c r="G51" i="45"/>
  <c r="G44" i="45"/>
  <c r="G36" i="45"/>
  <c r="G29" i="45"/>
  <c r="G11" i="45"/>
  <c r="G20" i="45"/>
  <c r="G28" i="45"/>
  <c r="G40" i="45"/>
  <c r="G50" i="45"/>
  <c r="G62" i="45"/>
  <c r="G71" i="45"/>
  <c r="G83" i="45"/>
  <c r="G93" i="45"/>
  <c r="Q11" i="45"/>
  <c r="Q12" i="45"/>
  <c r="Q15" i="45"/>
  <c r="Q17" i="45"/>
  <c r="Q35" i="45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M4" i="44"/>
  <c r="U4" i="44" s="1"/>
  <c r="X4" i="44" s="1"/>
  <c r="M10" i="44"/>
  <c r="U10" i="44" s="1"/>
  <c r="M16" i="44"/>
  <c r="U16" i="44" s="1"/>
  <c r="M22" i="44"/>
  <c r="U22" i="44" s="1"/>
  <c r="M28" i="44"/>
  <c r="U28" i="44" s="1"/>
  <c r="M34" i="44"/>
  <c r="U34" i="44" s="1"/>
  <c r="M40" i="44"/>
  <c r="U40" i="44" s="1"/>
  <c r="M46" i="44"/>
  <c r="U46" i="44" s="1"/>
  <c r="M52" i="44"/>
  <c r="U52" i="44" s="1"/>
  <c r="M58" i="44"/>
  <c r="U58" i="44" s="1"/>
  <c r="M64" i="44"/>
  <c r="U64" i="44" s="1"/>
  <c r="R6" i="44"/>
  <c r="Q68" i="44"/>
  <c r="Q65" i="44"/>
  <c r="Q62" i="44"/>
  <c r="R8" i="44"/>
  <c r="V69" i="44"/>
  <c r="V66" i="44"/>
  <c r="V63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V62" i="44"/>
  <c r="R63" i="44"/>
  <c r="F5" i="45"/>
  <c r="F14" i="45"/>
  <c r="F22" i="45"/>
  <c r="F30" i="45"/>
  <c r="F39" i="45"/>
  <c r="F48" i="45"/>
  <c r="F57" i="45"/>
  <c r="F65" i="45"/>
  <c r="F74" i="45"/>
  <c r="F82" i="45"/>
  <c r="F92" i="45"/>
  <c r="G4" i="45"/>
  <c r="G12" i="45"/>
  <c r="G21" i="45"/>
  <c r="G32" i="45"/>
  <c r="G41" i="45"/>
  <c r="G53" i="45"/>
  <c r="G63" i="45"/>
  <c r="G75" i="45"/>
  <c r="G84" i="45"/>
  <c r="G96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96" i="45"/>
  <c r="Q83" i="45"/>
  <c r="Q78" i="45"/>
  <c r="Q65" i="45"/>
  <c r="Q60" i="45"/>
  <c r="Q47" i="45"/>
  <c r="Q42" i="45"/>
  <c r="Q29" i="45"/>
  <c r="Q86" i="45"/>
  <c r="Q81" i="45"/>
  <c r="Q89" i="45"/>
  <c r="Q84" i="45"/>
  <c r="Q71" i="45"/>
  <c r="Q92" i="45"/>
  <c r="Q87" i="45"/>
  <c r="Q74" i="45"/>
  <c r="Q95" i="45"/>
  <c r="Q90" i="45"/>
  <c r="Q77" i="45"/>
  <c r="Q72" i="45"/>
  <c r="Q59" i="45"/>
  <c r="Q54" i="45"/>
  <c r="Q41" i="45"/>
  <c r="Q36" i="45"/>
  <c r="Q32" i="45"/>
  <c r="Q23" i="45"/>
  <c r="Q14" i="45"/>
  <c r="Q10" i="45"/>
  <c r="Q98" i="45"/>
  <c r="Q93" i="45"/>
  <c r="Q80" i="45"/>
  <c r="Q75" i="45"/>
  <c r="Q62" i="45"/>
  <c r="Q57" i="45"/>
  <c r="Q44" i="45"/>
  <c r="Q39" i="45"/>
  <c r="Q27" i="45"/>
  <c r="Q18" i="45"/>
  <c r="Q8" i="45"/>
  <c r="Q20" i="45"/>
  <c r="Q26" i="45"/>
  <c r="Q51" i="45"/>
  <c r="Q69" i="45"/>
  <c r="AH4" i="46"/>
  <c r="Z4" i="46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Q7" i="43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3" i="43"/>
  <c r="V44" i="43"/>
  <c r="Q46" i="43"/>
  <c r="V47" i="43"/>
  <c r="Q49" i="43"/>
  <c r="V50" i="43"/>
  <c r="Q52" i="43"/>
  <c r="V53" i="43"/>
  <c r="Q55" i="43"/>
  <c r="V56" i="43"/>
  <c r="Q58" i="43"/>
  <c r="V59" i="43"/>
  <c r="Q61" i="43"/>
  <c r="V62" i="43"/>
  <c r="Q64" i="43"/>
  <c r="V65" i="43"/>
  <c r="Q67" i="43"/>
  <c r="V68" i="43"/>
  <c r="Q70" i="43"/>
  <c r="V71" i="43"/>
  <c r="Q73" i="43"/>
  <c r="V74" i="43"/>
  <c r="Q76" i="43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Q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Q66" i="44"/>
  <c r="V67" i="44"/>
  <c r="F6" i="45"/>
  <c r="F15" i="45"/>
  <c r="F23" i="45"/>
  <c r="F32" i="45"/>
  <c r="F41" i="45"/>
  <c r="F50" i="45"/>
  <c r="F58" i="45"/>
  <c r="F66" i="45"/>
  <c r="F75" i="45"/>
  <c r="F84" i="45"/>
  <c r="F93" i="45"/>
  <c r="G5" i="45"/>
  <c r="G14" i="45"/>
  <c r="G22" i="45"/>
  <c r="G33" i="45"/>
  <c r="G42" i="45"/>
  <c r="G54" i="45"/>
  <c r="G64" i="45"/>
  <c r="G76" i="45"/>
  <c r="G86" i="45"/>
  <c r="G98" i="45"/>
  <c r="Q6" i="45"/>
  <c r="Q30" i="45"/>
  <c r="Q33" i="45"/>
  <c r="Q50" i="45"/>
  <c r="Q68" i="45"/>
  <c r="AH3" i="46"/>
  <c r="AQ3" i="46" s="1"/>
  <c r="G5" i="47"/>
  <c r="G11" i="47"/>
  <c r="F19" i="47"/>
  <c r="F25" i="47"/>
  <c r="G32" i="47"/>
  <c r="G38" i="47"/>
  <c r="F46" i="47"/>
  <c r="F52" i="47"/>
  <c r="G59" i="47"/>
  <c r="G65" i="47"/>
  <c r="F73" i="47"/>
  <c r="M76" i="47"/>
  <c r="U76" i="47" s="1"/>
  <c r="M70" i="47"/>
  <c r="U70" i="47" s="1"/>
  <c r="M64" i="47"/>
  <c r="U64" i="47" s="1"/>
  <c r="M58" i="47"/>
  <c r="U58" i="47" s="1"/>
  <c r="M52" i="47"/>
  <c r="U52" i="47" s="1"/>
  <c r="M46" i="47"/>
  <c r="U46" i="47" s="1"/>
  <c r="M40" i="47"/>
  <c r="U40" i="47" s="1"/>
  <c r="M34" i="47"/>
  <c r="U34" i="47" s="1"/>
  <c r="M28" i="47"/>
  <c r="U28" i="47" s="1"/>
  <c r="M22" i="47"/>
  <c r="U22" i="47" s="1"/>
  <c r="M16" i="47"/>
  <c r="U16" i="47" s="1"/>
  <c r="M10" i="47"/>
  <c r="U10" i="47" s="1"/>
  <c r="M4" i="47"/>
  <c r="U4" i="47" s="1"/>
  <c r="X4" i="47" s="1"/>
  <c r="Z4" i="47" s="1"/>
  <c r="M79" i="47"/>
  <c r="U79" i="47" s="1"/>
  <c r="M73" i="47"/>
  <c r="U73" i="47" s="1"/>
  <c r="M67" i="47"/>
  <c r="U67" i="47" s="1"/>
  <c r="M61" i="47"/>
  <c r="U61" i="47" s="1"/>
  <c r="M55" i="47"/>
  <c r="U55" i="47" s="1"/>
  <c r="M49" i="47"/>
  <c r="U49" i="47" s="1"/>
  <c r="M43" i="47"/>
  <c r="U43" i="47" s="1"/>
  <c r="M37" i="47"/>
  <c r="U37" i="47" s="1"/>
  <c r="M31" i="47"/>
  <c r="U31" i="47" s="1"/>
  <c r="M25" i="47"/>
  <c r="U25" i="47" s="1"/>
  <c r="M19" i="47"/>
  <c r="U19" i="47" s="1"/>
  <c r="M13" i="47"/>
  <c r="U13" i="47" s="1"/>
  <c r="M7" i="47"/>
  <c r="U7" i="47" s="1"/>
  <c r="M74" i="47"/>
  <c r="U74" i="47" s="1"/>
  <c r="M65" i="47"/>
  <c r="U65" i="47" s="1"/>
  <c r="M56" i="47"/>
  <c r="U56" i="47" s="1"/>
  <c r="M47" i="47"/>
  <c r="U47" i="47" s="1"/>
  <c r="M38" i="47"/>
  <c r="U38" i="47" s="1"/>
  <c r="M29" i="47"/>
  <c r="U29" i="47" s="1"/>
  <c r="M20" i="47"/>
  <c r="U20" i="47" s="1"/>
  <c r="M11" i="47"/>
  <c r="U11" i="47" s="1"/>
  <c r="M72" i="47"/>
  <c r="U72" i="47" s="1"/>
  <c r="M63" i="47"/>
  <c r="U63" i="47" s="1"/>
  <c r="M54" i="47"/>
  <c r="U54" i="47" s="1"/>
  <c r="M45" i="47"/>
  <c r="U45" i="47" s="1"/>
  <c r="M36" i="47"/>
  <c r="U36" i="47" s="1"/>
  <c r="M27" i="47"/>
  <c r="U27" i="47" s="1"/>
  <c r="M18" i="47"/>
  <c r="U18" i="47" s="1"/>
  <c r="M9" i="47"/>
  <c r="U9" i="47" s="1"/>
  <c r="M71" i="47"/>
  <c r="U71" i="47" s="1"/>
  <c r="M62" i="47"/>
  <c r="U62" i="47" s="1"/>
  <c r="M53" i="47"/>
  <c r="U53" i="47" s="1"/>
  <c r="M44" i="47"/>
  <c r="U44" i="47" s="1"/>
  <c r="M35" i="47"/>
  <c r="U35" i="47" s="1"/>
  <c r="M26" i="47"/>
  <c r="U26" i="47" s="1"/>
  <c r="M17" i="47"/>
  <c r="U17" i="47" s="1"/>
  <c r="M8" i="47"/>
  <c r="U8" i="47" s="1"/>
  <c r="M21" i="47"/>
  <c r="U21" i="47" s="1"/>
  <c r="M39" i="47"/>
  <c r="U39" i="47" s="1"/>
  <c r="M57" i="47"/>
  <c r="U57" i="47" s="1"/>
  <c r="M75" i="47"/>
  <c r="U75" i="47" s="1"/>
  <c r="R9" i="47"/>
  <c r="V10" i="47"/>
  <c r="R17" i="47"/>
  <c r="V27" i="47"/>
  <c r="R3" i="47"/>
  <c r="G6" i="47"/>
  <c r="G12" i="47"/>
  <c r="F20" i="47"/>
  <c r="F26" i="47"/>
  <c r="G33" i="47"/>
  <c r="G39" i="47"/>
  <c r="F47" i="47"/>
  <c r="F53" i="47"/>
  <c r="G60" i="47"/>
  <c r="G66" i="47"/>
  <c r="M5" i="47"/>
  <c r="U5" i="47" s="1"/>
  <c r="M23" i="47"/>
  <c r="U23" i="47" s="1"/>
  <c r="M41" i="47"/>
  <c r="U41" i="47" s="1"/>
  <c r="M59" i="47"/>
  <c r="U59" i="47" s="1"/>
  <c r="M77" i="47"/>
  <c r="U77" i="47" s="1"/>
  <c r="H14" i="47"/>
  <c r="I14" i="47" s="1"/>
  <c r="J14" i="47" s="1"/>
  <c r="H20" i="47"/>
  <c r="I20" i="47" s="1"/>
  <c r="J20" i="47" s="1"/>
  <c r="H41" i="47"/>
  <c r="I41" i="47" s="1"/>
  <c r="J41" i="47" s="1"/>
  <c r="H47" i="47"/>
  <c r="I47" i="47" s="1"/>
  <c r="J47" i="47" s="1"/>
  <c r="H68" i="47"/>
  <c r="I68" i="47" s="1"/>
  <c r="J68" i="47" s="1"/>
  <c r="H74" i="47"/>
  <c r="I74" i="47" s="1"/>
  <c r="J74" i="47" s="1"/>
  <c r="AN3" i="47"/>
  <c r="H21" i="47"/>
  <c r="I21" i="47" s="1"/>
  <c r="J21" i="47" s="1"/>
  <c r="H42" i="47"/>
  <c r="I42" i="47" s="1"/>
  <c r="J42" i="47" s="1"/>
  <c r="H48" i="47"/>
  <c r="I48" i="47" s="1"/>
  <c r="J48" i="47" s="1"/>
  <c r="H69" i="47"/>
  <c r="I69" i="47" s="1"/>
  <c r="J69" i="47" s="1"/>
  <c r="H77" i="47"/>
  <c r="I77" i="47" s="1"/>
  <c r="J77" i="47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79" i="47"/>
  <c r="V76" i="47"/>
  <c r="V73" i="47"/>
  <c r="V70" i="47"/>
  <c r="V67" i="47"/>
  <c r="V64" i="47"/>
  <c r="V61" i="47"/>
  <c r="V58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" i="47"/>
  <c r="V72" i="47"/>
  <c r="V63" i="47"/>
  <c r="V54" i="47"/>
  <c r="V45" i="47"/>
  <c r="V36" i="47"/>
  <c r="V78" i="47"/>
  <c r="V69" i="47"/>
  <c r="V60" i="47"/>
  <c r="V51" i="47"/>
  <c r="V42" i="47"/>
  <c r="V33" i="47"/>
  <c r="V24" i="47"/>
  <c r="V4" i="47"/>
  <c r="Y4" i="47" s="1"/>
  <c r="V11" i="47"/>
  <c r="V8" i="47"/>
  <c r="V75" i="47"/>
  <c r="V66" i="47"/>
  <c r="V57" i="47"/>
  <c r="V48" i="47"/>
  <c r="V39" i="47"/>
  <c r="V30" i="47"/>
  <c r="V21" i="47"/>
  <c r="V14" i="47"/>
  <c r="V5" i="47"/>
  <c r="H23" i="47"/>
  <c r="I23" i="47" s="1"/>
  <c r="J23" i="47" s="1"/>
  <c r="H29" i="47"/>
  <c r="I29" i="47" s="1"/>
  <c r="J29" i="47" s="1"/>
  <c r="H50" i="47"/>
  <c r="I50" i="47" s="1"/>
  <c r="J50" i="47" s="1"/>
  <c r="H56" i="47"/>
  <c r="I56" i="47" s="1"/>
  <c r="J56" i="47" s="1"/>
  <c r="H78" i="47"/>
  <c r="I78" i="47" s="1"/>
  <c r="J78" i="47" s="1"/>
  <c r="G79" i="47"/>
  <c r="G76" i="47"/>
  <c r="G73" i="47"/>
  <c r="G70" i="47"/>
  <c r="G67" i="47"/>
  <c r="G64" i="47"/>
  <c r="G61" i="47"/>
  <c r="G58" i="47"/>
  <c r="G55" i="47"/>
  <c r="G52" i="47"/>
  <c r="G49" i="47"/>
  <c r="G46" i="47"/>
  <c r="G43" i="47"/>
  <c r="G40" i="47"/>
  <c r="G37" i="47"/>
  <c r="G34" i="47"/>
  <c r="G31" i="47"/>
  <c r="G28" i="47"/>
  <c r="G25" i="47"/>
  <c r="G22" i="47"/>
  <c r="G19" i="47"/>
  <c r="G16" i="47"/>
  <c r="G13" i="47"/>
  <c r="G10" i="47"/>
  <c r="G7" i="47"/>
  <c r="G4" i="47"/>
  <c r="F78" i="47"/>
  <c r="F75" i="47"/>
  <c r="F72" i="47"/>
  <c r="F69" i="47"/>
  <c r="F66" i="47"/>
  <c r="F63" i="47"/>
  <c r="F60" i="47"/>
  <c r="F57" i="47"/>
  <c r="F54" i="47"/>
  <c r="F51" i="47"/>
  <c r="F48" i="47"/>
  <c r="F45" i="47"/>
  <c r="F42" i="47"/>
  <c r="F39" i="47"/>
  <c r="F36" i="47"/>
  <c r="F33" i="47"/>
  <c r="F30" i="47"/>
  <c r="F27" i="47"/>
  <c r="F24" i="47"/>
  <c r="F21" i="47"/>
  <c r="F18" i="47"/>
  <c r="F15" i="47"/>
  <c r="F12" i="47"/>
  <c r="F9" i="47"/>
  <c r="F6" i="47"/>
  <c r="F77" i="47"/>
  <c r="G72" i="47"/>
  <c r="F68" i="47"/>
  <c r="G63" i="47"/>
  <c r="F59" i="47"/>
  <c r="G54" i="47"/>
  <c r="F50" i="47"/>
  <c r="G45" i="47"/>
  <c r="F41" i="47"/>
  <c r="G36" i="47"/>
  <c r="F32" i="47"/>
  <c r="G27" i="47"/>
  <c r="F23" i="47"/>
  <c r="G18" i="47"/>
  <c r="F14" i="47"/>
  <c r="G9" i="47"/>
  <c r="F5" i="47"/>
  <c r="F76" i="47"/>
  <c r="G71" i="47"/>
  <c r="F67" i="47"/>
  <c r="G62" i="47"/>
  <c r="F58" i="47"/>
  <c r="G53" i="47"/>
  <c r="F49" i="47"/>
  <c r="G44" i="47"/>
  <c r="F40" i="47"/>
  <c r="G35" i="47"/>
  <c r="F31" i="47"/>
  <c r="G26" i="47"/>
  <c r="F22" i="47"/>
  <c r="G17" i="47"/>
  <c r="F13" i="47"/>
  <c r="G8" i="47"/>
  <c r="F4" i="47"/>
  <c r="G75" i="47"/>
  <c r="F11" i="47"/>
  <c r="F17" i="47"/>
  <c r="G24" i="47"/>
  <c r="G30" i="47"/>
  <c r="F38" i="47"/>
  <c r="F44" i="47"/>
  <c r="G51" i="47"/>
  <c r="G57" i="47"/>
  <c r="F65" i="47"/>
  <c r="F71" i="47"/>
  <c r="F79" i="47"/>
  <c r="M15" i="47"/>
  <c r="U15" i="47" s="1"/>
  <c r="M33" i="47"/>
  <c r="U33" i="47" s="1"/>
  <c r="M51" i="47"/>
  <c r="U51" i="47" s="1"/>
  <c r="M69" i="47"/>
  <c r="U69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31" i="47"/>
  <c r="R28" i="47"/>
  <c r="R25" i="47"/>
  <c r="R22" i="47"/>
  <c r="R19" i="47"/>
  <c r="R16" i="47"/>
  <c r="R13" i="47"/>
  <c r="R7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71" i="47"/>
  <c r="R62" i="47"/>
  <c r="R53" i="47"/>
  <c r="R44" i="47"/>
  <c r="R35" i="47"/>
  <c r="R77" i="47"/>
  <c r="R68" i="47"/>
  <c r="R59" i="47"/>
  <c r="R50" i="47"/>
  <c r="R41" i="47"/>
  <c r="R32" i="47"/>
  <c r="R6" i="47"/>
  <c r="R74" i="47"/>
  <c r="R65" i="47"/>
  <c r="R56" i="47"/>
  <c r="R47" i="47"/>
  <c r="R38" i="47"/>
  <c r="R29" i="47"/>
  <c r="R20" i="47"/>
  <c r="R15" i="47"/>
  <c r="R10" i="47"/>
  <c r="R4" i="47"/>
  <c r="R11" i="47"/>
  <c r="V12" i="47"/>
  <c r="H15" i="47"/>
  <c r="I15" i="47" s="1"/>
  <c r="J15" i="47" s="1"/>
  <c r="V18" i="47"/>
  <c r="Q65" i="47"/>
  <c r="O3" i="49"/>
  <c r="F9" i="49"/>
  <c r="H9" i="49" s="1"/>
  <c r="I9" i="49" s="1"/>
  <c r="J9" i="49" s="1"/>
  <c r="O23" i="49"/>
  <c r="P23" i="49" s="1"/>
  <c r="M16" i="50"/>
  <c r="U16" i="50" s="1"/>
  <c r="Q11" i="47"/>
  <c r="Q9" i="47"/>
  <c r="Q5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10" i="47"/>
  <c r="Q8" i="47"/>
  <c r="Q6" i="47"/>
  <c r="Z4" i="48"/>
  <c r="F10" i="49"/>
  <c r="H10" i="49" s="1"/>
  <c r="I10" i="49" s="1"/>
  <c r="J10" i="49" s="1"/>
  <c r="O6" i="49"/>
  <c r="P6" i="49" s="1"/>
  <c r="O14" i="49"/>
  <c r="P14" i="49" s="1"/>
  <c r="M21" i="50"/>
  <c r="U21" i="50" s="1"/>
  <c r="P3" i="47"/>
  <c r="AF3" i="47" s="1"/>
  <c r="AO3" i="47" s="1"/>
  <c r="Q23" i="47"/>
  <c r="Q32" i="47"/>
  <c r="Q41" i="47"/>
  <c r="Q50" i="47"/>
  <c r="Q59" i="47"/>
  <c r="Q68" i="47"/>
  <c r="Q77" i="47"/>
  <c r="F15" i="49"/>
  <c r="H15" i="49" s="1"/>
  <c r="I15" i="49" s="1"/>
  <c r="J15" i="49" s="1"/>
  <c r="O10" i="49"/>
  <c r="P10" i="49" s="1"/>
  <c r="O17" i="49"/>
  <c r="P17" i="49" s="1"/>
  <c r="O11" i="49"/>
  <c r="P11" i="49" s="1"/>
  <c r="F20" i="49"/>
  <c r="H20" i="49" s="1"/>
  <c r="I20" i="49" s="1"/>
  <c r="J20" i="49" s="1"/>
  <c r="F14" i="49"/>
  <c r="H14" i="49" s="1"/>
  <c r="I14" i="49" s="1"/>
  <c r="J14" i="49" s="1"/>
  <c r="F8" i="49"/>
  <c r="H8" i="49" s="1"/>
  <c r="I8" i="49" s="1"/>
  <c r="J8" i="49" s="1"/>
  <c r="F19" i="49"/>
  <c r="H19" i="49" s="1"/>
  <c r="I19" i="49" s="1"/>
  <c r="J19" i="49" s="1"/>
  <c r="F13" i="49"/>
  <c r="H13" i="49" s="1"/>
  <c r="I13" i="49" s="1"/>
  <c r="J13" i="49" s="1"/>
  <c r="F7" i="49"/>
  <c r="H7" i="49" s="1"/>
  <c r="I7" i="49" s="1"/>
  <c r="J7" i="49" s="1"/>
  <c r="F18" i="49"/>
  <c r="H18" i="49" s="1"/>
  <c r="I18" i="49" s="1"/>
  <c r="J18" i="49" s="1"/>
  <c r="F12" i="49"/>
  <c r="H12" i="49" s="1"/>
  <c r="I12" i="49" s="1"/>
  <c r="J12" i="49" s="1"/>
  <c r="F6" i="49"/>
  <c r="H6" i="49" s="1"/>
  <c r="I6" i="49" s="1"/>
  <c r="J6" i="49" s="1"/>
  <c r="F23" i="49"/>
  <c r="H23" i="49" s="1"/>
  <c r="I23" i="49" s="1"/>
  <c r="J23" i="49" s="1"/>
  <c r="F17" i="49"/>
  <c r="H17" i="49" s="1"/>
  <c r="I17" i="49" s="1"/>
  <c r="J17" i="49" s="1"/>
  <c r="F11" i="49"/>
  <c r="H11" i="49" s="1"/>
  <c r="I11" i="49" s="1"/>
  <c r="J11" i="49" s="1"/>
  <c r="F5" i="49"/>
  <c r="H5" i="49" s="1"/>
  <c r="I5" i="49" s="1"/>
  <c r="J5" i="49" s="1"/>
  <c r="F21" i="49"/>
  <c r="H21" i="49" s="1"/>
  <c r="I21" i="49" s="1"/>
  <c r="J21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9" i="50"/>
  <c r="U9" i="50" s="1"/>
  <c r="M15" i="50"/>
  <c r="U15" i="50" s="1"/>
  <c r="M4" i="50"/>
  <c r="U4" i="50" s="1"/>
  <c r="X4" i="50" s="1"/>
  <c r="Z4" i="50" s="1"/>
  <c r="AH3" i="51"/>
  <c r="AQ3" i="51" s="1"/>
  <c r="O21" i="49"/>
  <c r="P21" i="49" s="1"/>
  <c r="O18" i="49"/>
  <c r="P18" i="49" s="1"/>
  <c r="O15" i="49"/>
  <c r="P15" i="49" s="1"/>
  <c r="O12" i="49"/>
  <c r="P12" i="49" s="1"/>
  <c r="O8" i="49"/>
  <c r="P8" i="49" s="1"/>
  <c r="O7" i="49"/>
  <c r="P7" i="49" s="1"/>
  <c r="O9" i="49"/>
  <c r="P9" i="49" s="1"/>
  <c r="O22" i="49"/>
  <c r="P22" i="49" s="1"/>
  <c r="O19" i="49"/>
  <c r="P19" i="49" s="1"/>
  <c r="O16" i="49"/>
  <c r="P16" i="49" s="1"/>
  <c r="O13" i="49"/>
  <c r="P13" i="49" s="1"/>
  <c r="O5" i="49"/>
  <c r="P5" i="49" s="1"/>
  <c r="F4" i="49"/>
  <c r="H4" i="49" s="1"/>
  <c r="I4" i="49" s="1"/>
  <c r="J4" i="49" s="1"/>
  <c r="K4" i="49" s="1"/>
  <c r="F22" i="49"/>
  <c r="H22" i="49" s="1"/>
  <c r="I22" i="49" s="1"/>
  <c r="J22" i="49" s="1"/>
  <c r="M10" i="50"/>
  <c r="U10" i="50" s="1"/>
  <c r="M19" i="51"/>
  <c r="U19" i="51" s="1"/>
  <c r="M13" i="51"/>
  <c r="U13" i="51" s="1"/>
  <c r="M7" i="51"/>
  <c r="U7" i="51" s="1"/>
  <c r="M18" i="51"/>
  <c r="U18" i="51" s="1"/>
  <c r="M12" i="51"/>
  <c r="U12" i="51" s="1"/>
  <c r="M6" i="51"/>
  <c r="U6" i="51" s="1"/>
  <c r="M23" i="51"/>
  <c r="U23" i="51" s="1"/>
  <c r="M17" i="51"/>
  <c r="U17" i="51" s="1"/>
  <c r="M11" i="51"/>
  <c r="U11" i="51" s="1"/>
  <c r="M5" i="51"/>
  <c r="U5" i="51" s="1"/>
  <c r="M22" i="51"/>
  <c r="U22" i="51" s="1"/>
  <c r="M16" i="51"/>
  <c r="U16" i="51" s="1"/>
  <c r="M10" i="51"/>
  <c r="U10" i="51" s="1"/>
  <c r="M4" i="51"/>
  <c r="U4" i="51" s="1"/>
  <c r="X4" i="51" s="1"/>
  <c r="M9" i="51"/>
  <c r="U9" i="51" s="1"/>
  <c r="M21" i="51"/>
  <c r="U21" i="51" s="1"/>
  <c r="M20" i="51"/>
  <c r="U20" i="51" s="1"/>
  <c r="M15" i="51"/>
  <c r="U15" i="51" s="1"/>
  <c r="M14" i="51"/>
  <c r="U14" i="51" s="1"/>
  <c r="M8" i="51"/>
  <c r="U8" i="51" s="1"/>
  <c r="R9" i="50"/>
  <c r="R23" i="50"/>
  <c r="R20" i="50"/>
  <c r="R17" i="50"/>
  <c r="R14" i="50"/>
  <c r="R10" i="50"/>
  <c r="R11" i="50"/>
  <c r="R5" i="50"/>
  <c r="R4" i="50"/>
  <c r="R21" i="50"/>
  <c r="R18" i="50"/>
  <c r="R15" i="50"/>
  <c r="R12" i="50"/>
  <c r="R6" i="50"/>
  <c r="R19" i="50"/>
  <c r="R7" i="50"/>
  <c r="R8" i="51"/>
  <c r="P3" i="53"/>
  <c r="AF3" i="53" s="1"/>
  <c r="AO3" i="53" s="1"/>
  <c r="AE3" i="53"/>
  <c r="H14" i="54"/>
  <c r="I14" i="54" s="1"/>
  <c r="J14" i="54" s="1"/>
  <c r="H11" i="57"/>
  <c r="I11" i="57" s="1"/>
  <c r="J11" i="57" s="1"/>
  <c r="H23" i="57"/>
  <c r="I23" i="57" s="1"/>
  <c r="J23" i="57" s="1"/>
  <c r="H6" i="58"/>
  <c r="I6" i="58" s="1"/>
  <c r="J6" i="58" s="1"/>
  <c r="H18" i="58"/>
  <c r="I18" i="58" s="1"/>
  <c r="J18" i="58" s="1"/>
  <c r="R13" i="51"/>
  <c r="R16" i="51"/>
  <c r="R19" i="51"/>
  <c r="Q21" i="52"/>
  <c r="Q22" i="52"/>
  <c r="Q19" i="52"/>
  <c r="Q23" i="52"/>
  <c r="Q17" i="52"/>
  <c r="Q14" i="52"/>
  <c r="Q10" i="52"/>
  <c r="Q11" i="52"/>
  <c r="Q5" i="52"/>
  <c r="Q18" i="52"/>
  <c r="Q15" i="52"/>
  <c r="Q12" i="52"/>
  <c r="Q6" i="52"/>
  <c r="Q20" i="52"/>
  <c r="Q13" i="52"/>
  <c r="Q16" i="52"/>
  <c r="Q8" i="52"/>
  <c r="M19" i="56"/>
  <c r="U19" i="56" s="1"/>
  <c r="M13" i="56"/>
  <c r="U13" i="56" s="1"/>
  <c r="M7" i="56"/>
  <c r="U7" i="56" s="1"/>
  <c r="M18" i="56"/>
  <c r="U18" i="56" s="1"/>
  <c r="M12" i="56"/>
  <c r="U12" i="56" s="1"/>
  <c r="M6" i="56"/>
  <c r="U6" i="56" s="1"/>
  <c r="M23" i="56"/>
  <c r="U23" i="56" s="1"/>
  <c r="M17" i="56"/>
  <c r="U17" i="56" s="1"/>
  <c r="M11" i="56"/>
  <c r="U11" i="56" s="1"/>
  <c r="M5" i="56"/>
  <c r="U5" i="56" s="1"/>
  <c r="M14" i="56"/>
  <c r="U14" i="56" s="1"/>
  <c r="M22" i="56"/>
  <c r="U22" i="56" s="1"/>
  <c r="M10" i="56"/>
  <c r="U10" i="56" s="1"/>
  <c r="M21" i="56"/>
  <c r="U21" i="56" s="1"/>
  <c r="M9" i="56"/>
  <c r="U9" i="56" s="1"/>
  <c r="M20" i="56"/>
  <c r="U20" i="56" s="1"/>
  <c r="M8" i="56"/>
  <c r="U8" i="56" s="1"/>
  <c r="M16" i="56"/>
  <c r="U16" i="56" s="1"/>
  <c r="M15" i="56"/>
  <c r="U15" i="56" s="1"/>
  <c r="R23" i="56"/>
  <c r="R20" i="56"/>
  <c r="R17" i="56"/>
  <c r="R14" i="56"/>
  <c r="R10" i="56"/>
  <c r="R11" i="56"/>
  <c r="R5" i="56"/>
  <c r="R4" i="56"/>
  <c r="R21" i="56"/>
  <c r="R18" i="56"/>
  <c r="R15" i="56"/>
  <c r="R12" i="56"/>
  <c r="R6" i="56"/>
  <c r="R22" i="56"/>
  <c r="R19" i="56"/>
  <c r="R16" i="56"/>
  <c r="R13" i="56"/>
  <c r="R3" i="56"/>
  <c r="R7" i="56"/>
  <c r="H19" i="58"/>
  <c r="I19" i="58" s="1"/>
  <c r="J19" i="58" s="1"/>
  <c r="V23" i="60"/>
  <c r="V20" i="60"/>
  <c r="V17" i="60"/>
  <c r="V14" i="60"/>
  <c r="V10" i="60"/>
  <c r="V11" i="60"/>
  <c r="V5" i="60"/>
  <c r="V4" i="60"/>
  <c r="Y4" i="60" s="1"/>
  <c r="V21" i="60"/>
  <c r="V18" i="60"/>
  <c r="V15" i="60"/>
  <c r="V12" i="60"/>
  <c r="V6" i="60"/>
  <c r="V22" i="60"/>
  <c r="V19" i="60"/>
  <c r="V16" i="60"/>
  <c r="V13" i="60"/>
  <c r="V8" i="60"/>
  <c r="V7" i="60"/>
  <c r="V9" i="60"/>
  <c r="H19" i="62"/>
  <c r="I19" i="62" s="1"/>
  <c r="J19" i="62" s="1"/>
  <c r="P17" i="50"/>
  <c r="P23" i="50"/>
  <c r="Q7" i="52"/>
  <c r="AH4" i="54"/>
  <c r="M4" i="56"/>
  <c r="U4" i="56" s="1"/>
  <c r="X4" i="56" s="1"/>
  <c r="AH4" i="56" s="1"/>
  <c r="R9" i="56"/>
  <c r="H19" i="61"/>
  <c r="I19" i="61" s="1"/>
  <c r="J19" i="61" s="1"/>
  <c r="R23" i="51"/>
  <c r="R20" i="51"/>
  <c r="R17" i="51"/>
  <c r="R14" i="51"/>
  <c r="R10" i="51"/>
  <c r="R11" i="51"/>
  <c r="R5" i="51"/>
  <c r="R4" i="51"/>
  <c r="R21" i="51"/>
  <c r="R18" i="51"/>
  <c r="R15" i="51"/>
  <c r="R12" i="51"/>
  <c r="R6" i="51"/>
  <c r="R22" i="51"/>
  <c r="Q9" i="52"/>
  <c r="O11" i="54"/>
  <c r="P11" i="54" s="1"/>
  <c r="O5" i="54"/>
  <c r="P5" i="54" s="1"/>
  <c r="O21" i="54"/>
  <c r="P21" i="54" s="1"/>
  <c r="O18" i="54"/>
  <c r="P18" i="54" s="1"/>
  <c r="O15" i="54"/>
  <c r="P15" i="54" s="1"/>
  <c r="O12" i="54"/>
  <c r="P12" i="54" s="1"/>
  <c r="O6" i="54"/>
  <c r="P6" i="54" s="1"/>
  <c r="O23" i="54"/>
  <c r="P23" i="54" s="1"/>
  <c r="O17" i="54"/>
  <c r="P17" i="54" s="1"/>
  <c r="O9" i="54"/>
  <c r="P9" i="54" s="1"/>
  <c r="O7" i="54"/>
  <c r="P7" i="54" s="1"/>
  <c r="O19" i="54"/>
  <c r="P19" i="54" s="1"/>
  <c r="O13" i="54"/>
  <c r="P13" i="54" s="1"/>
  <c r="O10" i="54"/>
  <c r="P10" i="54" s="1"/>
  <c r="O20" i="54"/>
  <c r="P20" i="54" s="1"/>
  <c r="O14" i="54"/>
  <c r="P14" i="54" s="1"/>
  <c r="O8" i="54"/>
  <c r="P8" i="54" s="1"/>
  <c r="O22" i="54"/>
  <c r="P22" i="54" s="1"/>
  <c r="H4" i="54"/>
  <c r="I4" i="54" s="1"/>
  <c r="J4" i="54" s="1"/>
  <c r="K4" i="54" s="1"/>
  <c r="H22" i="54"/>
  <c r="I22" i="54" s="1"/>
  <c r="J22" i="54" s="1"/>
  <c r="H8" i="61"/>
  <c r="I8" i="61" s="1"/>
  <c r="J8" i="61" s="1"/>
  <c r="R22" i="50"/>
  <c r="R7" i="51"/>
  <c r="F19" i="53"/>
  <c r="H19" i="53" s="1"/>
  <c r="I19" i="53" s="1"/>
  <c r="J19" i="53" s="1"/>
  <c r="F13" i="53"/>
  <c r="H13" i="53" s="1"/>
  <c r="I13" i="53" s="1"/>
  <c r="J13" i="53" s="1"/>
  <c r="F7" i="53"/>
  <c r="H7" i="53" s="1"/>
  <c r="I7" i="53" s="1"/>
  <c r="J7" i="53" s="1"/>
  <c r="F18" i="53"/>
  <c r="H18" i="53" s="1"/>
  <c r="I18" i="53" s="1"/>
  <c r="J18" i="53" s="1"/>
  <c r="F12" i="53"/>
  <c r="H12" i="53" s="1"/>
  <c r="I12" i="53" s="1"/>
  <c r="J12" i="53" s="1"/>
  <c r="F6" i="53"/>
  <c r="H6" i="53" s="1"/>
  <c r="I6" i="53" s="1"/>
  <c r="J6" i="53" s="1"/>
  <c r="F23" i="53"/>
  <c r="H23" i="53" s="1"/>
  <c r="I23" i="53" s="1"/>
  <c r="J23" i="53" s="1"/>
  <c r="F17" i="53"/>
  <c r="H17" i="53" s="1"/>
  <c r="I17" i="53" s="1"/>
  <c r="J17" i="53" s="1"/>
  <c r="F11" i="53"/>
  <c r="H11" i="53" s="1"/>
  <c r="I11" i="53" s="1"/>
  <c r="J11" i="53" s="1"/>
  <c r="F5" i="53"/>
  <c r="H5" i="53" s="1"/>
  <c r="I5" i="53" s="1"/>
  <c r="J5" i="53" s="1"/>
  <c r="F22" i="53"/>
  <c r="H22" i="53" s="1"/>
  <c r="I22" i="53" s="1"/>
  <c r="J22" i="53" s="1"/>
  <c r="F10" i="53"/>
  <c r="H10" i="53" s="1"/>
  <c r="I10" i="53" s="1"/>
  <c r="J10" i="53" s="1"/>
  <c r="F21" i="53"/>
  <c r="H21" i="53" s="1"/>
  <c r="I21" i="53" s="1"/>
  <c r="J21" i="53" s="1"/>
  <c r="F9" i="53"/>
  <c r="H9" i="53" s="1"/>
  <c r="I9" i="53" s="1"/>
  <c r="J9" i="53" s="1"/>
  <c r="F20" i="53"/>
  <c r="H20" i="53" s="1"/>
  <c r="I20" i="53" s="1"/>
  <c r="J20" i="53" s="1"/>
  <c r="F8" i="53"/>
  <c r="H8" i="53" s="1"/>
  <c r="I8" i="53" s="1"/>
  <c r="J8" i="53" s="1"/>
  <c r="F16" i="53"/>
  <c r="H16" i="53" s="1"/>
  <c r="I16" i="53" s="1"/>
  <c r="J16" i="53" s="1"/>
  <c r="F4" i="53"/>
  <c r="H4" i="53" s="1"/>
  <c r="I4" i="53" s="1"/>
  <c r="J4" i="53" s="1"/>
  <c r="K4" i="53" s="1"/>
  <c r="F15" i="53"/>
  <c r="H15" i="53" s="1"/>
  <c r="I15" i="53" s="1"/>
  <c r="J15" i="53" s="1"/>
  <c r="F14" i="53"/>
  <c r="H14" i="53" s="1"/>
  <c r="I14" i="53" s="1"/>
  <c r="J14" i="53" s="1"/>
  <c r="O3" i="54"/>
  <c r="R8" i="56"/>
  <c r="AH3" i="63"/>
  <c r="AQ3" i="63" s="1"/>
  <c r="H21" i="66"/>
  <c r="I21" i="66" s="1"/>
  <c r="J21" i="66" s="1"/>
  <c r="Z4" i="66"/>
  <c r="G4" i="93" a="1"/>
  <c r="F4" i="92" a="1"/>
  <c r="F4" i="91" a="1"/>
  <c r="F4" i="90" a="1"/>
  <c r="G4" i="89" a="1"/>
  <c r="F4" i="88" a="1"/>
  <c r="F4" i="87" a="1"/>
  <c r="G4" i="85" a="1"/>
  <c r="F4" i="86" a="1"/>
  <c r="F4" i="84" a="1"/>
  <c r="G4" i="81" a="1"/>
  <c r="F4" i="83" a="1"/>
  <c r="F4" i="82" a="1"/>
  <c r="F4" i="80" a="1"/>
  <c r="F4" i="79" a="1"/>
  <c r="G4" i="77" a="1"/>
  <c r="F4" i="78" a="1"/>
  <c r="G4" i="73" a="1"/>
  <c r="F4" i="76" a="1"/>
  <c r="F4" i="75" a="1"/>
  <c r="F4" i="46" a="1"/>
  <c r="F4" i="48" a="1"/>
  <c r="F4" i="74" a="1"/>
  <c r="O23" i="68"/>
  <c r="P23" i="68" s="1"/>
  <c r="O20" i="68"/>
  <c r="P20" i="68" s="1"/>
  <c r="O17" i="68"/>
  <c r="P17" i="68" s="1"/>
  <c r="O14" i="68"/>
  <c r="P14" i="68" s="1"/>
  <c r="O10" i="68"/>
  <c r="P10" i="68" s="1"/>
  <c r="O22" i="68"/>
  <c r="P22" i="68" s="1"/>
  <c r="O13" i="68"/>
  <c r="P13" i="68" s="1"/>
  <c r="O18" i="68"/>
  <c r="P18" i="68" s="1"/>
  <c r="O19" i="68"/>
  <c r="P19" i="68" s="1"/>
  <c r="O8" i="68"/>
  <c r="P8" i="68" s="1"/>
  <c r="O5" i="68"/>
  <c r="P5" i="68" s="1"/>
  <c r="O15" i="68"/>
  <c r="P15" i="68" s="1"/>
  <c r="O9" i="68"/>
  <c r="P9" i="68" s="1"/>
  <c r="O7" i="68"/>
  <c r="P7" i="68" s="1"/>
  <c r="O6" i="68"/>
  <c r="P6" i="68" s="1"/>
  <c r="O16" i="68"/>
  <c r="P16" i="68" s="1"/>
  <c r="O11" i="68"/>
  <c r="P11" i="68" s="1"/>
  <c r="O3" i="68"/>
  <c r="O21" i="68"/>
  <c r="P21" i="68" s="1"/>
  <c r="H6" i="70"/>
  <c r="I6" i="70" s="1"/>
  <c r="J6" i="70" s="1"/>
  <c r="Q22" i="71"/>
  <c r="Q19" i="71"/>
  <c r="Q16" i="71"/>
  <c r="Q13" i="71"/>
  <c r="Q8" i="71"/>
  <c r="Q7" i="71"/>
  <c r="Q9" i="71"/>
  <c r="Q23" i="71"/>
  <c r="Q20" i="71"/>
  <c r="Q17" i="71"/>
  <c r="Q14" i="71"/>
  <c r="Q10" i="71"/>
  <c r="Q11" i="71"/>
  <c r="Q5" i="71"/>
  <c r="Q12" i="71"/>
  <c r="Q6" i="71"/>
  <c r="Q15" i="71"/>
  <c r="Q18" i="71"/>
  <c r="Q21" i="71"/>
  <c r="O21" i="63"/>
  <c r="P21" i="63" s="1"/>
  <c r="O18" i="63"/>
  <c r="P18" i="63" s="1"/>
  <c r="O15" i="63"/>
  <c r="P15" i="63" s="1"/>
  <c r="O12" i="63"/>
  <c r="P12" i="63" s="1"/>
  <c r="O6" i="63"/>
  <c r="P6" i="63" s="1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5" i="63"/>
  <c r="P5" i="63" s="1"/>
  <c r="H5" i="65"/>
  <c r="I5" i="65" s="1"/>
  <c r="J5" i="65" s="1"/>
  <c r="H23" i="65"/>
  <c r="I23" i="65" s="1"/>
  <c r="J23" i="65" s="1"/>
  <c r="O12" i="68"/>
  <c r="P12" i="68" s="1"/>
  <c r="H8" i="70"/>
  <c r="I8" i="70" s="1"/>
  <c r="J8" i="70" s="1"/>
  <c r="O22" i="72"/>
  <c r="P22" i="72" s="1"/>
  <c r="O19" i="72"/>
  <c r="P19" i="72" s="1"/>
  <c r="O16" i="72"/>
  <c r="P16" i="72" s="1"/>
  <c r="O13" i="72"/>
  <c r="P13" i="72" s="1"/>
  <c r="O8" i="72"/>
  <c r="P8" i="72" s="1"/>
  <c r="O7" i="72"/>
  <c r="P7" i="72" s="1"/>
  <c r="O3" i="72"/>
  <c r="O9" i="72"/>
  <c r="P9" i="72" s="1"/>
  <c r="O23" i="72"/>
  <c r="P23" i="72" s="1"/>
  <c r="O20" i="72"/>
  <c r="P20" i="72" s="1"/>
  <c r="O17" i="72"/>
  <c r="P17" i="72" s="1"/>
  <c r="O14" i="72"/>
  <c r="P14" i="72" s="1"/>
  <c r="O10" i="72"/>
  <c r="P10" i="72" s="1"/>
  <c r="O21" i="72"/>
  <c r="P21" i="72" s="1"/>
  <c r="O18" i="72"/>
  <c r="P18" i="72" s="1"/>
  <c r="O15" i="72"/>
  <c r="P15" i="72" s="1"/>
  <c r="O12" i="72"/>
  <c r="P12" i="72" s="1"/>
  <c r="O11" i="72"/>
  <c r="P11" i="72" s="1"/>
  <c r="O6" i="72"/>
  <c r="P6" i="72" s="1"/>
  <c r="P3" i="75"/>
  <c r="AF3" i="75" s="1"/>
  <c r="AO3" i="75" s="1"/>
  <c r="AE3" i="75"/>
  <c r="H6" i="65"/>
  <c r="I6" i="65" s="1"/>
  <c r="J6" i="65" s="1"/>
  <c r="H14" i="65"/>
  <c r="I14" i="65" s="1"/>
  <c r="J14" i="65" s="1"/>
  <c r="V22" i="66"/>
  <c r="V19" i="66"/>
  <c r="V16" i="66"/>
  <c r="V13" i="66"/>
  <c r="V8" i="66"/>
  <c r="V7" i="66"/>
  <c r="V11" i="66"/>
  <c r="V5" i="66"/>
  <c r="V4" i="66"/>
  <c r="Y4" i="66" s="1"/>
  <c r="V18" i="66"/>
  <c r="V23" i="66"/>
  <c r="V14" i="66"/>
  <c r="V15" i="66"/>
  <c r="V6" i="66"/>
  <c r="V20" i="66"/>
  <c r="V9" i="66"/>
  <c r="V21" i="66"/>
  <c r="V12" i="66"/>
  <c r="V10" i="66"/>
  <c r="V17" i="66"/>
  <c r="G22" i="69"/>
  <c r="G16" i="69"/>
  <c r="G10" i="69"/>
  <c r="G4" i="69"/>
  <c r="G19" i="69"/>
  <c r="G13" i="69"/>
  <c r="G7" i="69"/>
  <c r="G20" i="69"/>
  <c r="G11" i="69"/>
  <c r="G18" i="69"/>
  <c r="G9" i="69"/>
  <c r="G17" i="69"/>
  <c r="G8" i="69"/>
  <c r="G15" i="69"/>
  <c r="G6" i="69"/>
  <c r="G23" i="69"/>
  <c r="G14" i="69"/>
  <c r="G5" i="69"/>
  <c r="G21" i="69"/>
  <c r="O21" i="71"/>
  <c r="P21" i="71" s="1"/>
  <c r="O18" i="71"/>
  <c r="P18" i="71" s="1"/>
  <c r="O15" i="71"/>
  <c r="P15" i="71" s="1"/>
  <c r="O12" i="71"/>
  <c r="P12" i="71" s="1"/>
  <c r="O6" i="71"/>
  <c r="P6" i="71" s="1"/>
  <c r="O22" i="71"/>
  <c r="P22" i="71" s="1"/>
  <c r="O19" i="71"/>
  <c r="P19" i="71" s="1"/>
  <c r="O16" i="71"/>
  <c r="P16" i="71" s="1"/>
  <c r="O13" i="71"/>
  <c r="P13" i="71" s="1"/>
  <c r="O8" i="71"/>
  <c r="P8" i="71" s="1"/>
  <c r="O7" i="71"/>
  <c r="P7" i="71" s="1"/>
  <c r="O9" i="71"/>
  <c r="P9" i="71" s="1"/>
  <c r="O23" i="71"/>
  <c r="P23" i="71" s="1"/>
  <c r="O3" i="71"/>
  <c r="O10" i="71"/>
  <c r="P10" i="71" s="1"/>
  <c r="O14" i="71"/>
  <c r="P14" i="71" s="1"/>
  <c r="O11" i="71"/>
  <c r="P11" i="71" s="1"/>
  <c r="O5" i="71"/>
  <c r="P5" i="71" s="1"/>
  <c r="O17" i="71"/>
  <c r="P17" i="71" s="1"/>
  <c r="Y4" i="50"/>
  <c r="O21" i="50"/>
  <c r="P21" i="50" s="1"/>
  <c r="O18" i="50"/>
  <c r="P18" i="50" s="1"/>
  <c r="O15" i="50"/>
  <c r="P15" i="50" s="1"/>
  <c r="O12" i="50"/>
  <c r="P12" i="50" s="1"/>
  <c r="O6" i="50"/>
  <c r="P6" i="50" s="1"/>
  <c r="O22" i="50"/>
  <c r="P22" i="50" s="1"/>
  <c r="O19" i="50"/>
  <c r="P19" i="50" s="1"/>
  <c r="O16" i="50"/>
  <c r="P16" i="50" s="1"/>
  <c r="O13" i="50"/>
  <c r="P13" i="50" s="1"/>
  <c r="O8" i="50"/>
  <c r="P8" i="50" s="1"/>
  <c r="O7" i="50"/>
  <c r="P7" i="50" s="1"/>
  <c r="O3" i="50"/>
  <c r="O9" i="50"/>
  <c r="P9" i="50" s="1"/>
  <c r="O20" i="50"/>
  <c r="P20" i="50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H10" i="54"/>
  <c r="I10" i="54" s="1"/>
  <c r="J10" i="54" s="1"/>
  <c r="O21" i="55"/>
  <c r="P21" i="55" s="1"/>
  <c r="O18" i="55"/>
  <c r="P18" i="55" s="1"/>
  <c r="O15" i="55"/>
  <c r="P15" i="55" s="1"/>
  <c r="O12" i="55"/>
  <c r="P12" i="55" s="1"/>
  <c r="O6" i="55"/>
  <c r="P6" i="55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20" i="55"/>
  <c r="P20" i="55" s="1"/>
  <c r="O14" i="55"/>
  <c r="P14" i="55" s="1"/>
  <c r="O9" i="55"/>
  <c r="P9" i="55" s="1"/>
  <c r="O23" i="55"/>
  <c r="P23" i="55" s="1"/>
  <c r="O17" i="55"/>
  <c r="P17" i="55" s="1"/>
  <c r="O10" i="55"/>
  <c r="P10" i="55" s="1"/>
  <c r="V21" i="55"/>
  <c r="V18" i="55"/>
  <c r="V15" i="55"/>
  <c r="V12" i="55"/>
  <c r="V6" i="55"/>
  <c r="V22" i="55"/>
  <c r="V19" i="55"/>
  <c r="V16" i="55"/>
  <c r="V13" i="55"/>
  <c r="V8" i="55"/>
  <c r="V7" i="55"/>
  <c r="V23" i="55"/>
  <c r="V17" i="55"/>
  <c r="V10" i="55"/>
  <c r="V11" i="55"/>
  <c r="V5" i="55"/>
  <c r="V4" i="55"/>
  <c r="Y4" i="55" s="1"/>
  <c r="V20" i="55"/>
  <c r="V14" i="55"/>
  <c r="P6" i="56"/>
  <c r="P5" i="56"/>
  <c r="P12" i="56"/>
  <c r="P18" i="56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AH4" i="63" s="1"/>
  <c r="M21" i="63"/>
  <c r="U21" i="63" s="1"/>
  <c r="M15" i="63"/>
  <c r="U15" i="63" s="1"/>
  <c r="O11" i="63"/>
  <c r="P11" i="63" s="1"/>
  <c r="G12" i="69"/>
  <c r="O5" i="72"/>
  <c r="P5" i="72" s="1"/>
  <c r="Y4" i="56"/>
  <c r="O20" i="71"/>
  <c r="P20" i="71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Q56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6" i="48"/>
  <c r="V7" i="48"/>
  <c r="Q8" i="48"/>
  <c r="Q10" i="48"/>
  <c r="Q12" i="48"/>
  <c r="V13" i="48"/>
  <c r="Q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G8" i="49"/>
  <c r="G14" i="49"/>
  <c r="G20" i="49"/>
  <c r="M7" i="49"/>
  <c r="U7" i="49" s="1"/>
  <c r="M13" i="49"/>
  <c r="U13" i="49" s="1"/>
  <c r="M19" i="49"/>
  <c r="U19" i="49" s="1"/>
  <c r="Q5" i="50"/>
  <c r="Q11" i="50"/>
  <c r="V10" i="51"/>
  <c r="V14" i="51"/>
  <c r="V17" i="51"/>
  <c r="V20" i="51"/>
  <c r="V23" i="51"/>
  <c r="AH3" i="52"/>
  <c r="AQ3" i="52" s="1"/>
  <c r="M9" i="52"/>
  <c r="U9" i="52" s="1"/>
  <c r="M15" i="52"/>
  <c r="U15" i="52" s="1"/>
  <c r="M21" i="52"/>
  <c r="U21" i="52" s="1"/>
  <c r="V4" i="52"/>
  <c r="Y4" i="52" s="1"/>
  <c r="Z4" i="52" s="1"/>
  <c r="O5" i="52"/>
  <c r="P5" i="52" s="1"/>
  <c r="V5" i="52"/>
  <c r="R22" i="52"/>
  <c r="R19" i="52"/>
  <c r="R7" i="52"/>
  <c r="R8" i="52"/>
  <c r="O11" i="52"/>
  <c r="P11" i="52" s="1"/>
  <c r="V11" i="52"/>
  <c r="R13" i="52"/>
  <c r="R16" i="52"/>
  <c r="V22" i="52"/>
  <c r="F19" i="54"/>
  <c r="H19" i="54" s="1"/>
  <c r="I19" i="54" s="1"/>
  <c r="J19" i="54" s="1"/>
  <c r="F13" i="54"/>
  <c r="H13" i="54" s="1"/>
  <c r="I13" i="54" s="1"/>
  <c r="J13" i="54" s="1"/>
  <c r="F7" i="54"/>
  <c r="H7" i="54" s="1"/>
  <c r="I7" i="54" s="1"/>
  <c r="J7" i="54" s="1"/>
  <c r="F18" i="54"/>
  <c r="H18" i="54" s="1"/>
  <c r="I18" i="54" s="1"/>
  <c r="J18" i="54" s="1"/>
  <c r="F12" i="54"/>
  <c r="H12" i="54" s="1"/>
  <c r="I12" i="54" s="1"/>
  <c r="J12" i="54" s="1"/>
  <c r="F6" i="54"/>
  <c r="H6" i="54" s="1"/>
  <c r="I6" i="54" s="1"/>
  <c r="J6" i="54" s="1"/>
  <c r="F23" i="54"/>
  <c r="H23" i="54" s="1"/>
  <c r="I23" i="54" s="1"/>
  <c r="J23" i="54" s="1"/>
  <c r="F17" i="54"/>
  <c r="H17" i="54" s="1"/>
  <c r="I17" i="54" s="1"/>
  <c r="J17" i="54" s="1"/>
  <c r="F11" i="54"/>
  <c r="H11" i="54" s="1"/>
  <c r="I11" i="54" s="1"/>
  <c r="J11" i="54" s="1"/>
  <c r="F5" i="54"/>
  <c r="H5" i="54" s="1"/>
  <c r="I5" i="54" s="1"/>
  <c r="J5" i="54" s="1"/>
  <c r="F15" i="54"/>
  <c r="H15" i="54" s="1"/>
  <c r="I15" i="54" s="1"/>
  <c r="J15" i="54" s="1"/>
  <c r="V11" i="54"/>
  <c r="V5" i="54"/>
  <c r="V4" i="54"/>
  <c r="Y4" i="54" s="1"/>
  <c r="Z4" i="54" s="1"/>
  <c r="V21" i="54"/>
  <c r="V18" i="54"/>
  <c r="V15" i="54"/>
  <c r="V12" i="54"/>
  <c r="V6" i="54"/>
  <c r="V17" i="54"/>
  <c r="V23" i="54"/>
  <c r="M10" i="55"/>
  <c r="U10" i="55" s="1"/>
  <c r="M22" i="55"/>
  <c r="U22" i="55" s="1"/>
  <c r="R7" i="55"/>
  <c r="P10" i="56"/>
  <c r="O22" i="56"/>
  <c r="P22" i="56" s="1"/>
  <c r="O19" i="56"/>
  <c r="P19" i="56" s="1"/>
  <c r="O16" i="56"/>
  <c r="P16" i="56" s="1"/>
  <c r="O13" i="56"/>
  <c r="P13" i="56" s="1"/>
  <c r="O8" i="56"/>
  <c r="P8" i="56" s="1"/>
  <c r="O7" i="56"/>
  <c r="P7" i="56" s="1"/>
  <c r="O3" i="56"/>
  <c r="O9" i="56"/>
  <c r="P9" i="56" s="1"/>
  <c r="O23" i="56"/>
  <c r="P23" i="56" s="1"/>
  <c r="O20" i="56"/>
  <c r="P20" i="56" s="1"/>
  <c r="O17" i="56"/>
  <c r="P17" i="56" s="1"/>
  <c r="O14" i="56"/>
  <c r="P14" i="56" s="1"/>
  <c r="H12" i="57"/>
  <c r="I12" i="57" s="1"/>
  <c r="J12" i="57" s="1"/>
  <c r="H11" i="58"/>
  <c r="I11" i="58" s="1"/>
  <c r="J11" i="58" s="1"/>
  <c r="H23" i="58"/>
  <c r="I23" i="58" s="1"/>
  <c r="J23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9" i="60"/>
  <c r="P9" i="60" s="1"/>
  <c r="H14" i="61"/>
  <c r="I14" i="61" s="1"/>
  <c r="J14" i="61" s="1"/>
  <c r="H8" i="62"/>
  <c r="I8" i="62" s="1"/>
  <c r="J8" i="62" s="1"/>
  <c r="H17" i="65"/>
  <c r="I17" i="65" s="1"/>
  <c r="J17" i="65" s="1"/>
  <c r="O3" i="65"/>
  <c r="O20" i="65"/>
  <c r="P20" i="65" s="1"/>
  <c r="O16" i="65"/>
  <c r="P16" i="65" s="1"/>
  <c r="O13" i="65"/>
  <c r="P13" i="65" s="1"/>
  <c r="O8" i="65"/>
  <c r="P8" i="65" s="1"/>
  <c r="O7" i="65"/>
  <c r="P7" i="65" s="1"/>
  <c r="O21" i="65"/>
  <c r="P21" i="65" s="1"/>
  <c r="O9" i="65"/>
  <c r="P9" i="65" s="1"/>
  <c r="O22" i="65"/>
  <c r="P22" i="65" s="1"/>
  <c r="O17" i="65"/>
  <c r="P17" i="65" s="1"/>
  <c r="O14" i="65"/>
  <c r="P14" i="65" s="1"/>
  <c r="O10" i="65"/>
  <c r="P10" i="65" s="1"/>
  <c r="O5" i="65"/>
  <c r="P5" i="65" s="1"/>
  <c r="O18" i="65"/>
  <c r="P18" i="65" s="1"/>
  <c r="O11" i="65"/>
  <c r="P11" i="65" s="1"/>
  <c r="H15" i="69"/>
  <c r="I15" i="69" s="1"/>
  <c r="J15" i="69" s="1"/>
  <c r="H9" i="70"/>
  <c r="I9" i="70" s="1"/>
  <c r="J9" i="70" s="1"/>
  <c r="G22" i="70"/>
  <c r="G16" i="70"/>
  <c r="G10" i="70"/>
  <c r="G4" i="70"/>
  <c r="G19" i="70"/>
  <c r="G13" i="70"/>
  <c r="G7" i="70"/>
  <c r="G20" i="70"/>
  <c r="G11" i="70"/>
  <c r="G18" i="70"/>
  <c r="G9" i="70"/>
  <c r="G17" i="70"/>
  <c r="G8" i="70"/>
  <c r="G15" i="70"/>
  <c r="G6" i="70"/>
  <c r="G23" i="70"/>
  <c r="G14" i="70"/>
  <c r="G5" i="70"/>
  <c r="R6" i="48"/>
  <c r="R8" i="48"/>
  <c r="R10" i="48"/>
  <c r="V11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R69" i="48"/>
  <c r="G9" i="49"/>
  <c r="G15" i="49"/>
  <c r="G21" i="49"/>
  <c r="M8" i="49"/>
  <c r="U8" i="49" s="1"/>
  <c r="M14" i="49"/>
  <c r="U14" i="49" s="1"/>
  <c r="M20" i="49"/>
  <c r="U20" i="49" s="1"/>
  <c r="Q10" i="50"/>
  <c r="Q14" i="50"/>
  <c r="Q17" i="50"/>
  <c r="Q20" i="50"/>
  <c r="Q23" i="50"/>
  <c r="O10" i="52"/>
  <c r="P10" i="52" s="1"/>
  <c r="V10" i="52"/>
  <c r="O14" i="52"/>
  <c r="P14" i="52" s="1"/>
  <c r="V14" i="52"/>
  <c r="AH4" i="53"/>
  <c r="AQ4" i="53" s="1"/>
  <c r="Q21" i="53"/>
  <c r="Q18" i="53"/>
  <c r="Q15" i="53"/>
  <c r="Q12" i="53"/>
  <c r="Q6" i="53"/>
  <c r="Q22" i="53"/>
  <c r="Q19" i="53"/>
  <c r="Q16" i="53"/>
  <c r="Q13" i="53"/>
  <c r="Q8" i="53"/>
  <c r="Q7" i="53"/>
  <c r="V23" i="53"/>
  <c r="V20" i="53"/>
  <c r="V17" i="53"/>
  <c r="V14" i="53"/>
  <c r="V10" i="53"/>
  <c r="V5" i="53"/>
  <c r="V4" i="53"/>
  <c r="Y4" i="53" s="1"/>
  <c r="Z4" i="53" s="1"/>
  <c r="V11" i="53"/>
  <c r="V21" i="53"/>
  <c r="V18" i="53"/>
  <c r="V15" i="53"/>
  <c r="V12" i="53"/>
  <c r="V6" i="53"/>
  <c r="V13" i="53"/>
  <c r="V22" i="53"/>
  <c r="H16" i="54"/>
  <c r="I16" i="54" s="1"/>
  <c r="J16" i="54" s="1"/>
  <c r="M11" i="55"/>
  <c r="U11" i="55" s="1"/>
  <c r="R6" i="55"/>
  <c r="R12" i="55"/>
  <c r="H12" i="58"/>
  <c r="I12" i="58" s="1"/>
  <c r="J12" i="58" s="1"/>
  <c r="O22" i="58"/>
  <c r="P22" i="58" s="1"/>
  <c r="O19" i="58"/>
  <c r="P19" i="58" s="1"/>
  <c r="O16" i="58"/>
  <c r="P16" i="58" s="1"/>
  <c r="O13" i="58"/>
  <c r="P13" i="58" s="1"/>
  <c r="O8" i="58"/>
  <c r="P8" i="58" s="1"/>
  <c r="O7" i="58"/>
  <c r="P7" i="58" s="1"/>
  <c r="O3" i="58"/>
  <c r="O9" i="58"/>
  <c r="P9" i="58" s="1"/>
  <c r="O23" i="58"/>
  <c r="P23" i="58" s="1"/>
  <c r="O20" i="58"/>
  <c r="P20" i="58" s="1"/>
  <c r="O17" i="58"/>
  <c r="P17" i="58" s="1"/>
  <c r="O14" i="58"/>
  <c r="P14" i="58" s="1"/>
  <c r="O10" i="58"/>
  <c r="P10" i="58" s="1"/>
  <c r="O11" i="58"/>
  <c r="P11" i="58" s="1"/>
  <c r="O5" i="58"/>
  <c r="P5" i="58" s="1"/>
  <c r="O21" i="58"/>
  <c r="P21" i="58" s="1"/>
  <c r="O18" i="58"/>
  <c r="P18" i="58" s="1"/>
  <c r="O15" i="58"/>
  <c r="P15" i="58" s="1"/>
  <c r="O12" i="58"/>
  <c r="P12" i="58" s="1"/>
  <c r="O6" i="58"/>
  <c r="P6" i="58" s="1"/>
  <c r="H20" i="61"/>
  <c r="I20" i="61" s="1"/>
  <c r="J20" i="61" s="1"/>
  <c r="H14" i="62"/>
  <c r="I14" i="62" s="1"/>
  <c r="J14" i="62" s="1"/>
  <c r="Z4" i="62"/>
  <c r="H18" i="65"/>
  <c r="I18" i="65" s="1"/>
  <c r="J18" i="65" s="1"/>
  <c r="AE3" i="48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9" i="50"/>
  <c r="V13" i="51"/>
  <c r="V16" i="51"/>
  <c r="V19" i="51"/>
  <c r="O23" i="52"/>
  <c r="P23" i="52" s="1"/>
  <c r="O20" i="52"/>
  <c r="P20" i="52" s="1"/>
  <c r="O21" i="52"/>
  <c r="P21" i="52" s="1"/>
  <c r="O9" i="52"/>
  <c r="P9" i="52" s="1"/>
  <c r="V23" i="52"/>
  <c r="V20" i="52"/>
  <c r="V21" i="52"/>
  <c r="Q17" i="53"/>
  <c r="H8" i="54"/>
  <c r="I8" i="54" s="1"/>
  <c r="J8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15" i="55"/>
  <c r="U15" i="55" s="1"/>
  <c r="R9" i="55"/>
  <c r="R23" i="55"/>
  <c r="R20" i="55"/>
  <c r="R17" i="55"/>
  <c r="R14" i="55"/>
  <c r="R10" i="55"/>
  <c r="R11" i="55"/>
  <c r="R5" i="55"/>
  <c r="R4" i="55"/>
  <c r="R8" i="55"/>
  <c r="R16" i="55"/>
  <c r="R22" i="55"/>
  <c r="P11" i="56"/>
  <c r="H5" i="57"/>
  <c r="I5" i="57" s="1"/>
  <c r="J5" i="57" s="1"/>
  <c r="H17" i="57"/>
  <c r="I17" i="57" s="1"/>
  <c r="J17" i="57" s="1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11" i="57"/>
  <c r="P11" i="57" s="1"/>
  <c r="H22" i="58"/>
  <c r="I22" i="58" s="1"/>
  <c r="J22" i="58" s="1"/>
  <c r="Q23" i="58"/>
  <c r="Q20" i="58"/>
  <c r="Q17" i="58"/>
  <c r="Q14" i="58"/>
  <c r="Q10" i="58"/>
  <c r="Q11" i="58"/>
  <c r="Q5" i="58"/>
  <c r="Q21" i="58"/>
  <c r="Q18" i="58"/>
  <c r="Q15" i="58"/>
  <c r="Q12" i="58"/>
  <c r="Q6" i="58"/>
  <c r="Q22" i="58"/>
  <c r="Q19" i="58"/>
  <c r="Q16" i="58"/>
  <c r="Q13" i="58"/>
  <c r="Q8" i="58"/>
  <c r="Q7" i="58"/>
  <c r="P9" i="61"/>
  <c r="V23" i="61"/>
  <c r="V20" i="61"/>
  <c r="V17" i="61"/>
  <c r="V14" i="61"/>
  <c r="V10" i="61"/>
  <c r="V5" i="61"/>
  <c r="V4" i="61"/>
  <c r="Y4" i="61" s="1"/>
  <c r="Z4" i="61" s="1"/>
  <c r="V11" i="61"/>
  <c r="V21" i="61"/>
  <c r="V18" i="61"/>
  <c r="V15" i="61"/>
  <c r="V12" i="61"/>
  <c r="V6" i="61"/>
  <c r="V22" i="61"/>
  <c r="V19" i="61"/>
  <c r="V16" i="61"/>
  <c r="V13" i="61"/>
  <c r="V8" i="61"/>
  <c r="V7" i="61"/>
  <c r="H20" i="62"/>
  <c r="I20" i="62" s="1"/>
  <c r="J20" i="62" s="1"/>
  <c r="H11" i="65"/>
  <c r="I11" i="65" s="1"/>
  <c r="J11" i="65" s="1"/>
  <c r="H19" i="65"/>
  <c r="I19" i="65" s="1"/>
  <c r="J19" i="65" s="1"/>
  <c r="F22" i="66"/>
  <c r="H22" i="66" s="1"/>
  <c r="I22" i="66" s="1"/>
  <c r="J22" i="66" s="1"/>
  <c r="F16" i="66"/>
  <c r="H16" i="66" s="1"/>
  <c r="I16" i="66" s="1"/>
  <c r="J16" i="66" s="1"/>
  <c r="F10" i="66"/>
  <c r="H10" i="66" s="1"/>
  <c r="I10" i="66" s="1"/>
  <c r="J10" i="66" s="1"/>
  <c r="F4" i="66"/>
  <c r="H4" i="66" s="1"/>
  <c r="I4" i="66" s="1"/>
  <c r="J4" i="66" s="1"/>
  <c r="K4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20" i="66"/>
  <c r="H20" i="66" s="1"/>
  <c r="I20" i="66" s="1"/>
  <c r="J20" i="66" s="1"/>
  <c r="F11" i="66"/>
  <c r="H11" i="66" s="1"/>
  <c r="I11" i="66" s="1"/>
  <c r="J11" i="66" s="1"/>
  <c r="F18" i="66"/>
  <c r="H18" i="66" s="1"/>
  <c r="I18" i="66" s="1"/>
  <c r="J18" i="66" s="1"/>
  <c r="F9" i="66"/>
  <c r="H9" i="66" s="1"/>
  <c r="I9" i="66" s="1"/>
  <c r="J9" i="66" s="1"/>
  <c r="F17" i="66"/>
  <c r="H17" i="66" s="1"/>
  <c r="I17" i="66" s="1"/>
  <c r="J17" i="66" s="1"/>
  <c r="F8" i="66"/>
  <c r="H8" i="66" s="1"/>
  <c r="I8" i="66" s="1"/>
  <c r="J8" i="66" s="1"/>
  <c r="F15" i="66"/>
  <c r="H15" i="66" s="1"/>
  <c r="I15" i="66" s="1"/>
  <c r="J15" i="66" s="1"/>
  <c r="F6" i="66"/>
  <c r="H6" i="66" s="1"/>
  <c r="I6" i="66" s="1"/>
  <c r="J6" i="66" s="1"/>
  <c r="F23" i="66"/>
  <c r="H23" i="66" s="1"/>
  <c r="I23" i="66" s="1"/>
  <c r="J23" i="66" s="1"/>
  <c r="F14" i="66"/>
  <c r="H14" i="66" s="1"/>
  <c r="I14" i="66" s="1"/>
  <c r="J14" i="66" s="1"/>
  <c r="F5" i="66"/>
  <c r="H5" i="66" s="1"/>
  <c r="I5" i="66" s="1"/>
  <c r="J5" i="66" s="1"/>
  <c r="H6" i="69"/>
  <c r="I6" i="69" s="1"/>
  <c r="J6" i="69" s="1"/>
  <c r="H15" i="70"/>
  <c r="I15" i="70" s="1"/>
  <c r="J15" i="70" s="1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R6" i="46"/>
  <c r="R8" i="46"/>
  <c r="R10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Q5" i="48"/>
  <c r="R7" i="48"/>
  <c r="Q9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G5" i="49"/>
  <c r="G11" i="49"/>
  <c r="G17" i="49"/>
  <c r="M4" i="49"/>
  <c r="U4" i="49" s="1"/>
  <c r="X4" i="49" s="1"/>
  <c r="M10" i="49"/>
  <c r="U10" i="49" s="1"/>
  <c r="M16" i="49"/>
  <c r="U16" i="49" s="1"/>
  <c r="V6" i="50"/>
  <c r="Q7" i="50"/>
  <c r="Q8" i="50"/>
  <c r="V12" i="50"/>
  <c r="Q13" i="50"/>
  <c r="V15" i="50"/>
  <c r="Q16" i="50"/>
  <c r="V18" i="50"/>
  <c r="Q19" i="50"/>
  <c r="O3" i="52"/>
  <c r="M6" i="52"/>
  <c r="U6" i="52" s="1"/>
  <c r="M12" i="52"/>
  <c r="U12" i="52" s="1"/>
  <c r="R4" i="52"/>
  <c r="R5" i="52"/>
  <c r="O7" i="52"/>
  <c r="P7" i="52" s="1"/>
  <c r="V7" i="52"/>
  <c r="O8" i="52"/>
  <c r="P8" i="52" s="1"/>
  <c r="V8" i="52"/>
  <c r="R11" i="52"/>
  <c r="O13" i="52"/>
  <c r="P13" i="52" s="1"/>
  <c r="V13" i="52"/>
  <c r="O16" i="52"/>
  <c r="P16" i="52" s="1"/>
  <c r="V16" i="52"/>
  <c r="V19" i="52"/>
  <c r="O22" i="52"/>
  <c r="P22" i="52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O21" i="53"/>
  <c r="P21" i="53" s="1"/>
  <c r="O18" i="53"/>
  <c r="P18" i="53" s="1"/>
  <c r="O15" i="53"/>
  <c r="P15" i="53" s="1"/>
  <c r="O12" i="53"/>
  <c r="P12" i="53" s="1"/>
  <c r="O6" i="53"/>
  <c r="P6" i="53" s="1"/>
  <c r="O8" i="53"/>
  <c r="P8" i="53" s="1"/>
  <c r="O9" i="53"/>
  <c r="P9" i="53" s="1"/>
  <c r="O13" i="53"/>
  <c r="P13" i="53" s="1"/>
  <c r="V19" i="53"/>
  <c r="O22" i="53"/>
  <c r="P22" i="53" s="1"/>
  <c r="F9" i="54"/>
  <c r="H9" i="54" s="1"/>
  <c r="I9" i="54" s="1"/>
  <c r="J9" i="54" s="1"/>
  <c r="F21" i="54"/>
  <c r="H21" i="54" s="1"/>
  <c r="I21" i="54" s="1"/>
  <c r="J21" i="54" s="1"/>
  <c r="V14" i="54"/>
  <c r="V20" i="54"/>
  <c r="M4" i="55"/>
  <c r="U4" i="55" s="1"/>
  <c r="X4" i="55" s="1"/>
  <c r="Z4" i="55" s="1"/>
  <c r="M16" i="55"/>
  <c r="U16" i="55" s="1"/>
  <c r="H6" i="57"/>
  <c r="I6" i="57" s="1"/>
  <c r="J6" i="57" s="1"/>
  <c r="H18" i="57"/>
  <c r="I18" i="57" s="1"/>
  <c r="J18" i="57" s="1"/>
  <c r="O12" i="57"/>
  <c r="P12" i="57" s="1"/>
  <c r="O21" i="57"/>
  <c r="P21" i="57" s="1"/>
  <c r="H5" i="58"/>
  <c r="I5" i="58" s="1"/>
  <c r="J5" i="58" s="1"/>
  <c r="H17" i="58"/>
  <c r="I17" i="58" s="1"/>
  <c r="J17" i="58" s="1"/>
  <c r="P10" i="62"/>
  <c r="P14" i="62"/>
  <c r="P23" i="62"/>
  <c r="R9" i="63"/>
  <c r="R23" i="63"/>
  <c r="R20" i="63"/>
  <c r="R17" i="63"/>
  <c r="R14" i="63"/>
  <c r="R10" i="63"/>
  <c r="R11" i="63"/>
  <c r="R5" i="63"/>
  <c r="R4" i="63"/>
  <c r="R21" i="63"/>
  <c r="R18" i="63"/>
  <c r="R15" i="63"/>
  <c r="R12" i="63"/>
  <c r="R6" i="63"/>
  <c r="R16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11" i="64"/>
  <c r="P11" i="64" s="1"/>
  <c r="O5" i="64"/>
  <c r="P5" i="64" s="1"/>
  <c r="H22" i="65"/>
  <c r="I22" i="65" s="1"/>
  <c r="J22" i="65" s="1"/>
  <c r="H12" i="65"/>
  <c r="I12" i="65" s="1"/>
  <c r="J12" i="65" s="1"/>
  <c r="O19" i="65"/>
  <c r="P19" i="65" s="1"/>
  <c r="F12" i="66"/>
  <c r="H12" i="66" s="1"/>
  <c r="I12" i="66" s="1"/>
  <c r="J12" i="66" s="1"/>
  <c r="P23" i="66"/>
  <c r="H8" i="69"/>
  <c r="I8" i="69" s="1"/>
  <c r="J8" i="69" s="1"/>
  <c r="H20" i="69"/>
  <c r="I20" i="69" s="1"/>
  <c r="J20" i="69" s="1"/>
  <c r="AH4" i="73"/>
  <c r="G9" i="57"/>
  <c r="G15" i="57"/>
  <c r="G21" i="57"/>
  <c r="G9" i="58"/>
  <c r="G15" i="58"/>
  <c r="G21" i="58"/>
  <c r="Q9" i="59"/>
  <c r="F9" i="61"/>
  <c r="H9" i="61" s="1"/>
  <c r="I9" i="61" s="1"/>
  <c r="J9" i="61" s="1"/>
  <c r="F15" i="61"/>
  <c r="H15" i="61" s="1"/>
  <c r="I15" i="61" s="1"/>
  <c r="J15" i="61" s="1"/>
  <c r="F21" i="61"/>
  <c r="H21" i="61" s="1"/>
  <c r="I21" i="61" s="1"/>
  <c r="J21" i="61" s="1"/>
  <c r="O7" i="61"/>
  <c r="P7" i="61" s="1"/>
  <c r="O8" i="61"/>
  <c r="P8" i="61" s="1"/>
  <c r="O13" i="61"/>
  <c r="P13" i="61" s="1"/>
  <c r="O16" i="61"/>
  <c r="P16" i="61" s="1"/>
  <c r="O19" i="61"/>
  <c r="P19" i="61" s="1"/>
  <c r="O22" i="61"/>
  <c r="P22" i="61" s="1"/>
  <c r="F9" i="62"/>
  <c r="H9" i="62" s="1"/>
  <c r="I9" i="62" s="1"/>
  <c r="J9" i="62" s="1"/>
  <c r="F15" i="62"/>
  <c r="H15" i="62" s="1"/>
  <c r="I15" i="62" s="1"/>
  <c r="J15" i="62" s="1"/>
  <c r="F21" i="62"/>
  <c r="H21" i="62" s="1"/>
  <c r="I21" i="62" s="1"/>
  <c r="J21" i="62" s="1"/>
  <c r="O9" i="62"/>
  <c r="P9" i="62" s="1"/>
  <c r="AH3" i="64"/>
  <c r="AQ3" i="64" s="1"/>
  <c r="M9" i="64"/>
  <c r="U9" i="64" s="1"/>
  <c r="M15" i="64"/>
  <c r="U15" i="64" s="1"/>
  <c r="M21" i="64"/>
  <c r="U21" i="64" s="1"/>
  <c r="R7" i="64"/>
  <c r="R8" i="64"/>
  <c r="R13" i="64"/>
  <c r="R16" i="64"/>
  <c r="R19" i="64"/>
  <c r="R22" i="64"/>
  <c r="G9" i="65"/>
  <c r="G15" i="65"/>
  <c r="G21" i="65"/>
  <c r="O22" i="66"/>
  <c r="P22" i="66" s="1"/>
  <c r="O19" i="66"/>
  <c r="P19" i="66" s="1"/>
  <c r="O16" i="66"/>
  <c r="P16" i="66" s="1"/>
  <c r="O13" i="66"/>
  <c r="P13" i="66" s="1"/>
  <c r="O8" i="66"/>
  <c r="P8" i="66" s="1"/>
  <c r="O7" i="66"/>
  <c r="P7" i="66" s="1"/>
  <c r="O3" i="66"/>
  <c r="O11" i="66"/>
  <c r="P11" i="66" s="1"/>
  <c r="O5" i="66"/>
  <c r="P5" i="66" s="1"/>
  <c r="Q23" i="66"/>
  <c r="Q20" i="66"/>
  <c r="Q17" i="66"/>
  <c r="Q14" i="66"/>
  <c r="Q10" i="66"/>
  <c r="O18" i="66"/>
  <c r="P18" i="66" s="1"/>
  <c r="Q19" i="66"/>
  <c r="M22" i="68"/>
  <c r="U22" i="68" s="1"/>
  <c r="M16" i="68"/>
  <c r="U16" i="68" s="1"/>
  <c r="M10" i="68"/>
  <c r="U10" i="68" s="1"/>
  <c r="M4" i="68"/>
  <c r="U4" i="68" s="1"/>
  <c r="X4" i="68" s="1"/>
  <c r="M19" i="68"/>
  <c r="U19" i="68" s="1"/>
  <c r="M13" i="68"/>
  <c r="U13" i="68" s="1"/>
  <c r="M7" i="68"/>
  <c r="U7" i="68" s="1"/>
  <c r="M12" i="68"/>
  <c r="U12" i="68" s="1"/>
  <c r="M21" i="68"/>
  <c r="U21" i="68" s="1"/>
  <c r="P13" i="69"/>
  <c r="P19" i="69"/>
  <c r="H17" i="70"/>
  <c r="I17" i="70" s="1"/>
  <c r="J17" i="70" s="1"/>
  <c r="V11" i="70"/>
  <c r="V5" i="70"/>
  <c r="V4" i="70"/>
  <c r="Y4" i="70" s="1"/>
  <c r="Z4" i="70" s="1"/>
  <c r="V22" i="70"/>
  <c r="V19" i="70"/>
  <c r="V16" i="70"/>
  <c r="V13" i="70"/>
  <c r="V8" i="70"/>
  <c r="V7" i="70"/>
  <c r="P15" i="70"/>
  <c r="V18" i="70"/>
  <c r="Q8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10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9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1" i="74"/>
  <c r="Q9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78" i="75"/>
  <c r="Q75" i="75"/>
  <c r="Q72" i="75"/>
  <c r="Q69" i="75"/>
  <c r="Q66" i="75"/>
  <c r="Q63" i="75"/>
  <c r="Q60" i="75"/>
  <c r="Q57" i="75"/>
  <c r="Q54" i="75"/>
  <c r="Q51" i="75"/>
  <c r="Q76" i="75"/>
  <c r="Q74" i="75"/>
  <c r="Q67" i="75"/>
  <c r="Q65" i="75"/>
  <c r="Q58" i="75"/>
  <c r="Q56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10" i="75"/>
  <c r="Q8" i="75"/>
  <c r="Q6" i="75"/>
  <c r="Q79" i="75"/>
  <c r="Q77" i="75"/>
  <c r="Q70" i="75"/>
  <c r="Q68" i="75"/>
  <c r="Q61" i="75"/>
  <c r="Q59" i="75"/>
  <c r="Q52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1" i="75"/>
  <c r="Q9" i="75"/>
  <c r="Q5" i="75"/>
  <c r="Q50" i="75"/>
  <c r="AH3" i="57"/>
  <c r="AQ3" i="57" s="1"/>
  <c r="G4" i="57"/>
  <c r="G10" i="57"/>
  <c r="G16" i="57"/>
  <c r="G22" i="57"/>
  <c r="M9" i="57"/>
  <c r="U9" i="57" s="1"/>
  <c r="M15" i="57"/>
  <c r="U15" i="57" s="1"/>
  <c r="M21" i="57"/>
  <c r="U21" i="57" s="1"/>
  <c r="AH3" i="58"/>
  <c r="AQ3" i="58" s="1"/>
  <c r="G4" i="58"/>
  <c r="G10" i="58"/>
  <c r="G16" i="58"/>
  <c r="G22" i="58"/>
  <c r="M9" i="58"/>
  <c r="U9" i="58" s="1"/>
  <c r="M15" i="58"/>
  <c r="U15" i="58" s="1"/>
  <c r="M21" i="58"/>
  <c r="U21" i="58" s="1"/>
  <c r="R7" i="58"/>
  <c r="R8" i="58"/>
  <c r="R13" i="58"/>
  <c r="R16" i="58"/>
  <c r="R19" i="58"/>
  <c r="R22" i="58"/>
  <c r="Q7" i="59"/>
  <c r="Q8" i="59"/>
  <c r="Q13" i="59"/>
  <c r="Q16" i="59"/>
  <c r="Q19" i="59"/>
  <c r="Q22" i="59"/>
  <c r="Q9" i="60"/>
  <c r="O3" i="61"/>
  <c r="F4" i="61"/>
  <c r="H4" i="61" s="1"/>
  <c r="I4" i="61" s="1"/>
  <c r="J4" i="61" s="1"/>
  <c r="K4" i="61" s="1"/>
  <c r="F10" i="61"/>
  <c r="H10" i="61" s="1"/>
  <c r="I10" i="61" s="1"/>
  <c r="J10" i="61" s="1"/>
  <c r="F16" i="61"/>
  <c r="H16" i="61" s="1"/>
  <c r="I16" i="61" s="1"/>
  <c r="J16" i="61" s="1"/>
  <c r="F22" i="61"/>
  <c r="H22" i="61" s="1"/>
  <c r="I22" i="61" s="1"/>
  <c r="J22" i="61" s="1"/>
  <c r="Q9" i="61"/>
  <c r="O3" i="62"/>
  <c r="F4" i="62"/>
  <c r="H4" i="62" s="1"/>
  <c r="I4" i="62" s="1"/>
  <c r="J4" i="62" s="1"/>
  <c r="K4" i="62" s="1"/>
  <c r="AQ4" i="62" s="1"/>
  <c r="F10" i="62"/>
  <c r="H10" i="62" s="1"/>
  <c r="I10" i="62" s="1"/>
  <c r="J10" i="62" s="1"/>
  <c r="F16" i="62"/>
  <c r="H16" i="62" s="1"/>
  <c r="I16" i="62" s="1"/>
  <c r="J16" i="62" s="1"/>
  <c r="F22" i="62"/>
  <c r="H22" i="62" s="1"/>
  <c r="I22" i="62" s="1"/>
  <c r="J22" i="62" s="1"/>
  <c r="O7" i="62"/>
  <c r="P7" i="62" s="1"/>
  <c r="V7" i="62"/>
  <c r="O8" i="62"/>
  <c r="P8" i="62" s="1"/>
  <c r="V8" i="62"/>
  <c r="O13" i="62"/>
  <c r="P13" i="62" s="1"/>
  <c r="V13" i="62"/>
  <c r="O16" i="62"/>
  <c r="P16" i="62" s="1"/>
  <c r="V16" i="62"/>
  <c r="O19" i="62"/>
  <c r="P19" i="62" s="1"/>
  <c r="V19" i="62"/>
  <c r="O22" i="62"/>
  <c r="P22" i="62" s="1"/>
  <c r="V22" i="62"/>
  <c r="M4" i="64"/>
  <c r="U4" i="64" s="1"/>
  <c r="X4" i="64" s="1"/>
  <c r="M10" i="64"/>
  <c r="U10" i="64" s="1"/>
  <c r="M16" i="64"/>
  <c r="U16" i="64" s="1"/>
  <c r="M22" i="64"/>
  <c r="U22" i="64" s="1"/>
  <c r="AH3" i="65"/>
  <c r="AQ3" i="65" s="1"/>
  <c r="G4" i="65"/>
  <c r="G10" i="65"/>
  <c r="G16" i="65"/>
  <c r="G22" i="65"/>
  <c r="M9" i="65"/>
  <c r="U9" i="65" s="1"/>
  <c r="M15" i="65"/>
  <c r="U15" i="65" s="1"/>
  <c r="M21" i="65"/>
  <c r="U21" i="65" s="1"/>
  <c r="G19" i="66"/>
  <c r="G13" i="66"/>
  <c r="G7" i="66"/>
  <c r="G22" i="66"/>
  <c r="G16" i="66"/>
  <c r="G10" i="66"/>
  <c r="G4" i="66"/>
  <c r="G12" i="66"/>
  <c r="G21" i="66"/>
  <c r="O17" i="66"/>
  <c r="P17" i="66" s="1"/>
  <c r="Q18" i="66"/>
  <c r="M23" i="67"/>
  <c r="U23" i="67" s="1"/>
  <c r="M17" i="67"/>
  <c r="U17" i="67" s="1"/>
  <c r="M11" i="67"/>
  <c r="U11" i="67" s="1"/>
  <c r="M5" i="67"/>
  <c r="U5" i="67" s="1"/>
  <c r="M20" i="67"/>
  <c r="U20" i="67" s="1"/>
  <c r="M14" i="67"/>
  <c r="U14" i="67" s="1"/>
  <c r="M8" i="67"/>
  <c r="U8" i="67" s="1"/>
  <c r="M12" i="67"/>
  <c r="U12" i="67" s="1"/>
  <c r="M21" i="67"/>
  <c r="U21" i="67" s="1"/>
  <c r="M5" i="68"/>
  <c r="U5" i="68" s="1"/>
  <c r="M14" i="68"/>
  <c r="U14" i="68" s="1"/>
  <c r="M23" i="68"/>
  <c r="U23" i="68" s="1"/>
  <c r="H9" i="69"/>
  <c r="I9" i="69" s="1"/>
  <c r="J9" i="69" s="1"/>
  <c r="H18" i="69"/>
  <c r="I18" i="69" s="1"/>
  <c r="J18" i="69" s="1"/>
  <c r="Q23" i="70"/>
  <c r="Q20" i="70"/>
  <c r="Q17" i="70"/>
  <c r="Q14" i="70"/>
  <c r="Q10" i="70"/>
  <c r="V10" i="70"/>
  <c r="Q15" i="70"/>
  <c r="V17" i="70"/>
  <c r="Q8" i="74"/>
  <c r="Q18" i="74"/>
  <c r="Q27" i="74"/>
  <c r="Q36" i="74"/>
  <c r="Q45" i="74"/>
  <c r="Q54" i="74"/>
  <c r="Q63" i="74"/>
  <c r="Q72" i="74"/>
  <c r="Q81" i="74"/>
  <c r="M20" i="75"/>
  <c r="U20" i="75" s="1"/>
  <c r="M38" i="75"/>
  <c r="U38" i="75" s="1"/>
  <c r="M56" i="75"/>
  <c r="U56" i="75" s="1"/>
  <c r="R77" i="75"/>
  <c r="R74" i="75"/>
  <c r="R71" i="75"/>
  <c r="R68" i="75"/>
  <c r="R65" i="75"/>
  <c r="R62" i="75"/>
  <c r="R59" i="75"/>
  <c r="R56" i="75"/>
  <c r="R53" i="75"/>
  <c r="R79" i="75"/>
  <c r="R72" i="75"/>
  <c r="R70" i="75"/>
  <c r="R63" i="75"/>
  <c r="R61" i="75"/>
  <c r="R54" i="75"/>
  <c r="R52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3" i="75"/>
  <c r="R11" i="75"/>
  <c r="R9" i="75"/>
  <c r="R5" i="75"/>
  <c r="R75" i="75"/>
  <c r="R73" i="75"/>
  <c r="R66" i="75"/>
  <c r="R64" i="75"/>
  <c r="R57" i="75"/>
  <c r="R55" i="75"/>
  <c r="R49" i="75"/>
  <c r="R46" i="75"/>
  <c r="R43" i="75"/>
  <c r="R40" i="75"/>
  <c r="R37" i="75"/>
  <c r="R34" i="75"/>
  <c r="R31" i="75"/>
  <c r="R28" i="75"/>
  <c r="R25" i="75"/>
  <c r="R22" i="75"/>
  <c r="R19" i="75"/>
  <c r="R16" i="75"/>
  <c r="R13" i="75"/>
  <c r="R7" i="75"/>
  <c r="Q19" i="75"/>
  <c r="Q28" i="75"/>
  <c r="Q37" i="75"/>
  <c r="Q46" i="75"/>
  <c r="R50" i="75"/>
  <c r="Q55" i="75"/>
  <c r="Q71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3" i="76"/>
  <c r="R11" i="76"/>
  <c r="R9" i="76"/>
  <c r="R5" i="76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21" i="76"/>
  <c r="R19" i="76"/>
  <c r="R12" i="76"/>
  <c r="R6" i="76"/>
  <c r="R24" i="76"/>
  <c r="R22" i="76"/>
  <c r="R15" i="76"/>
  <c r="R13" i="76"/>
  <c r="R10" i="76"/>
  <c r="R7" i="76"/>
  <c r="G8" i="53"/>
  <c r="G14" i="53"/>
  <c r="G20" i="53"/>
  <c r="M7" i="53"/>
  <c r="U7" i="53" s="1"/>
  <c r="M13" i="53"/>
  <c r="U13" i="53" s="1"/>
  <c r="M19" i="53"/>
  <c r="U19" i="53" s="1"/>
  <c r="G8" i="54"/>
  <c r="G14" i="54"/>
  <c r="G20" i="54"/>
  <c r="M7" i="54"/>
  <c r="U7" i="54" s="1"/>
  <c r="M13" i="54"/>
  <c r="U13" i="54" s="1"/>
  <c r="M19" i="54"/>
  <c r="U19" i="54" s="1"/>
  <c r="Q9" i="54"/>
  <c r="R10" i="54"/>
  <c r="R14" i="54"/>
  <c r="R17" i="54"/>
  <c r="R20" i="54"/>
  <c r="R23" i="54"/>
  <c r="Q10" i="55"/>
  <c r="Q14" i="55"/>
  <c r="Q17" i="55"/>
  <c r="Q20" i="55"/>
  <c r="Q23" i="55"/>
  <c r="Q11" i="56"/>
  <c r="F8" i="57"/>
  <c r="H8" i="57" s="1"/>
  <c r="I8" i="57" s="1"/>
  <c r="J8" i="57" s="1"/>
  <c r="F14" i="57"/>
  <c r="H14" i="57" s="1"/>
  <c r="I14" i="57" s="1"/>
  <c r="J14" i="57" s="1"/>
  <c r="F20" i="57"/>
  <c r="H20" i="57" s="1"/>
  <c r="I20" i="57" s="1"/>
  <c r="J20" i="57" s="1"/>
  <c r="G5" i="57"/>
  <c r="G11" i="57"/>
  <c r="G17" i="57"/>
  <c r="G23" i="57"/>
  <c r="M4" i="57"/>
  <c r="U4" i="57" s="1"/>
  <c r="X4" i="57" s="1"/>
  <c r="M10" i="57"/>
  <c r="U10" i="57" s="1"/>
  <c r="M16" i="57"/>
  <c r="U16" i="57" s="1"/>
  <c r="M22" i="57"/>
  <c r="U22" i="57" s="1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G5" i="58"/>
  <c r="G11" i="58"/>
  <c r="G17" i="58"/>
  <c r="G23" i="58"/>
  <c r="M4" i="58"/>
  <c r="U4" i="58" s="1"/>
  <c r="X4" i="58" s="1"/>
  <c r="M10" i="58"/>
  <c r="U10" i="58" s="1"/>
  <c r="M16" i="58"/>
  <c r="U16" i="58" s="1"/>
  <c r="M22" i="58"/>
  <c r="U22" i="58" s="1"/>
  <c r="V10" i="58"/>
  <c r="V14" i="58"/>
  <c r="V17" i="58"/>
  <c r="V20" i="58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Q7" i="60"/>
  <c r="Q8" i="60"/>
  <c r="R9" i="60"/>
  <c r="Q13" i="60"/>
  <c r="Q16" i="60"/>
  <c r="Q19" i="60"/>
  <c r="Q22" i="60"/>
  <c r="F5" i="61"/>
  <c r="H5" i="61" s="1"/>
  <c r="I5" i="61" s="1"/>
  <c r="J5" i="61" s="1"/>
  <c r="F11" i="61"/>
  <c r="H11" i="61" s="1"/>
  <c r="I11" i="61" s="1"/>
  <c r="J11" i="61" s="1"/>
  <c r="F17" i="61"/>
  <c r="H17" i="61" s="1"/>
  <c r="I17" i="61" s="1"/>
  <c r="J17" i="61" s="1"/>
  <c r="F23" i="61"/>
  <c r="H23" i="61" s="1"/>
  <c r="I23" i="61" s="1"/>
  <c r="J23" i="61" s="1"/>
  <c r="O6" i="61"/>
  <c r="P6" i="61" s="1"/>
  <c r="Q7" i="61"/>
  <c r="Q8" i="61"/>
  <c r="O12" i="61"/>
  <c r="P12" i="61" s="1"/>
  <c r="Q13" i="61"/>
  <c r="O15" i="61"/>
  <c r="P15" i="61" s="1"/>
  <c r="Q16" i="61"/>
  <c r="O18" i="61"/>
  <c r="P18" i="61" s="1"/>
  <c r="Q19" i="61"/>
  <c r="O21" i="61"/>
  <c r="P21" i="61" s="1"/>
  <c r="Q22" i="61"/>
  <c r="F5" i="62"/>
  <c r="H5" i="62" s="1"/>
  <c r="I5" i="62" s="1"/>
  <c r="J5" i="62" s="1"/>
  <c r="F11" i="62"/>
  <c r="H11" i="62" s="1"/>
  <c r="I11" i="62" s="1"/>
  <c r="J11" i="62" s="1"/>
  <c r="F17" i="62"/>
  <c r="H17" i="62" s="1"/>
  <c r="I17" i="62" s="1"/>
  <c r="J17" i="62" s="1"/>
  <c r="F23" i="62"/>
  <c r="H23" i="62" s="1"/>
  <c r="I23" i="62" s="1"/>
  <c r="J23" i="62" s="1"/>
  <c r="Q9" i="62"/>
  <c r="R20" i="62"/>
  <c r="R23" i="62"/>
  <c r="V7" i="63"/>
  <c r="V8" i="63"/>
  <c r="V13" i="63"/>
  <c r="V16" i="63"/>
  <c r="V19" i="63"/>
  <c r="V22" i="63"/>
  <c r="M5" i="64"/>
  <c r="U5" i="64" s="1"/>
  <c r="M11" i="64"/>
  <c r="U11" i="64" s="1"/>
  <c r="M17" i="64"/>
  <c r="U17" i="64" s="1"/>
  <c r="M23" i="64"/>
  <c r="U23" i="64" s="1"/>
  <c r="R6" i="64"/>
  <c r="R12" i="64"/>
  <c r="R15" i="64"/>
  <c r="R18" i="64"/>
  <c r="R21" i="64"/>
  <c r="G5" i="65"/>
  <c r="G11" i="65"/>
  <c r="G17" i="65"/>
  <c r="G23" i="65"/>
  <c r="M4" i="65"/>
  <c r="U4" i="65" s="1"/>
  <c r="X4" i="65" s="1"/>
  <c r="M10" i="65"/>
  <c r="U10" i="65" s="1"/>
  <c r="M16" i="65"/>
  <c r="U16" i="65" s="1"/>
  <c r="M22" i="65"/>
  <c r="U22" i="65" s="1"/>
  <c r="G5" i="66"/>
  <c r="G14" i="66"/>
  <c r="G23" i="66"/>
  <c r="O10" i="66"/>
  <c r="P10" i="66" s="1"/>
  <c r="O12" i="66"/>
  <c r="P12" i="66" s="1"/>
  <c r="Q13" i="66"/>
  <c r="O21" i="66"/>
  <c r="P21" i="66" s="1"/>
  <c r="Q22" i="66"/>
  <c r="M4" i="67"/>
  <c r="U4" i="67" s="1"/>
  <c r="X4" i="67" s="1"/>
  <c r="AH4" i="67" s="1"/>
  <c r="M13" i="67"/>
  <c r="U13" i="67" s="1"/>
  <c r="M22" i="67"/>
  <c r="U22" i="67" s="1"/>
  <c r="O9" i="67"/>
  <c r="P9" i="67" s="1"/>
  <c r="O21" i="67"/>
  <c r="P21" i="67" s="1"/>
  <c r="O18" i="67"/>
  <c r="P18" i="67" s="1"/>
  <c r="O15" i="67"/>
  <c r="P15" i="67" s="1"/>
  <c r="O12" i="67"/>
  <c r="P12" i="67" s="1"/>
  <c r="O6" i="67"/>
  <c r="P6" i="67" s="1"/>
  <c r="O19" i="67"/>
  <c r="P19" i="67" s="1"/>
  <c r="M6" i="68"/>
  <c r="U6" i="68" s="1"/>
  <c r="M15" i="68"/>
  <c r="U15" i="68" s="1"/>
  <c r="P7" i="69"/>
  <c r="P11" i="69"/>
  <c r="H20" i="70"/>
  <c r="I20" i="70" s="1"/>
  <c r="J20" i="70" s="1"/>
  <c r="V9" i="70"/>
  <c r="V12" i="70"/>
  <c r="P18" i="70"/>
  <c r="Q19" i="70"/>
  <c r="V21" i="70"/>
  <c r="P3" i="74"/>
  <c r="AF3" i="74" s="1"/>
  <c r="AO3" i="74" s="1"/>
  <c r="AE3" i="74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11" i="74"/>
  <c r="R9" i="74"/>
  <c r="R5" i="74"/>
  <c r="R88" i="74"/>
  <c r="R85" i="74"/>
  <c r="R82" i="74"/>
  <c r="R79" i="74"/>
  <c r="R76" i="74"/>
  <c r="R73" i="74"/>
  <c r="R70" i="74"/>
  <c r="R67" i="74"/>
  <c r="R64" i="74"/>
  <c r="R61" i="74"/>
  <c r="R58" i="74"/>
  <c r="R55" i="74"/>
  <c r="R52" i="74"/>
  <c r="R49" i="74"/>
  <c r="R46" i="74"/>
  <c r="R43" i="74"/>
  <c r="R40" i="74"/>
  <c r="R37" i="74"/>
  <c r="R34" i="74"/>
  <c r="R31" i="74"/>
  <c r="R28" i="74"/>
  <c r="R25" i="74"/>
  <c r="R22" i="74"/>
  <c r="R19" i="74"/>
  <c r="R16" i="74"/>
  <c r="R13" i="74"/>
  <c r="R7" i="74"/>
  <c r="R8" i="74"/>
  <c r="R18" i="74"/>
  <c r="R27" i="74"/>
  <c r="R36" i="74"/>
  <c r="R45" i="74"/>
  <c r="R54" i="74"/>
  <c r="R63" i="74"/>
  <c r="R72" i="74"/>
  <c r="R81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21" i="75"/>
  <c r="U21" i="75" s="1"/>
  <c r="M39" i="75"/>
  <c r="U39" i="75" s="1"/>
  <c r="M57" i="75"/>
  <c r="U57" i="75" s="1"/>
  <c r="M75" i="75"/>
  <c r="U75" i="75" s="1"/>
  <c r="Q7" i="75"/>
  <c r="R18" i="75"/>
  <c r="R27" i="75"/>
  <c r="R36" i="75"/>
  <c r="R45" i="75"/>
  <c r="R51" i="75"/>
  <c r="R67" i="75"/>
  <c r="R78" i="75"/>
  <c r="AN3" i="76"/>
  <c r="G9" i="53"/>
  <c r="G15" i="53"/>
  <c r="G21" i="53"/>
  <c r="M8" i="53"/>
  <c r="U8" i="53" s="1"/>
  <c r="M14" i="53"/>
  <c r="U14" i="53" s="1"/>
  <c r="M20" i="53"/>
  <c r="U20" i="53" s="1"/>
  <c r="G9" i="54"/>
  <c r="G15" i="54"/>
  <c r="M8" i="54"/>
  <c r="U8" i="54" s="1"/>
  <c r="M14" i="54"/>
  <c r="U14" i="54" s="1"/>
  <c r="M20" i="54"/>
  <c r="U20" i="54" s="1"/>
  <c r="Q7" i="54"/>
  <c r="Q8" i="54"/>
  <c r="R9" i="54"/>
  <c r="Q13" i="54"/>
  <c r="Q16" i="54"/>
  <c r="Q19" i="54"/>
  <c r="Q9" i="55"/>
  <c r="Q10" i="56"/>
  <c r="V13" i="56"/>
  <c r="Q14" i="56"/>
  <c r="V16" i="56"/>
  <c r="Q17" i="56"/>
  <c r="V19" i="56"/>
  <c r="Q20" i="56"/>
  <c r="Q23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G6" i="57"/>
  <c r="G12" i="57"/>
  <c r="G18" i="57"/>
  <c r="M5" i="57"/>
  <c r="U5" i="57" s="1"/>
  <c r="M11" i="57"/>
  <c r="U11" i="57" s="1"/>
  <c r="M17" i="57"/>
  <c r="U17" i="57" s="1"/>
  <c r="M23" i="57"/>
  <c r="U23" i="57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G6" i="58"/>
  <c r="G12" i="58"/>
  <c r="G18" i="58"/>
  <c r="M5" i="58"/>
  <c r="U5" i="58" s="1"/>
  <c r="M11" i="58"/>
  <c r="U11" i="58" s="1"/>
  <c r="M17" i="58"/>
  <c r="U17" i="58" s="1"/>
  <c r="M23" i="58"/>
  <c r="U23" i="58" s="1"/>
  <c r="R6" i="58"/>
  <c r="R12" i="58"/>
  <c r="R15" i="58"/>
  <c r="R18" i="58"/>
  <c r="R21" i="58"/>
  <c r="M4" i="59"/>
  <c r="U4" i="59" s="1"/>
  <c r="X4" i="59" s="1"/>
  <c r="M10" i="59"/>
  <c r="U10" i="59" s="1"/>
  <c r="M16" i="59"/>
  <c r="U16" i="59" s="1"/>
  <c r="M22" i="59"/>
  <c r="U22" i="59" s="1"/>
  <c r="Q6" i="59"/>
  <c r="O10" i="59"/>
  <c r="P10" i="59" s="1"/>
  <c r="V10" i="59"/>
  <c r="Q12" i="59"/>
  <c r="O14" i="59"/>
  <c r="P14" i="59" s="1"/>
  <c r="V14" i="59"/>
  <c r="Q15" i="59"/>
  <c r="O17" i="59"/>
  <c r="P17" i="59" s="1"/>
  <c r="V17" i="59"/>
  <c r="Q18" i="59"/>
  <c r="O20" i="59"/>
  <c r="P20" i="59" s="1"/>
  <c r="V20" i="59"/>
  <c r="Q21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F6" i="61"/>
  <c r="H6" i="61" s="1"/>
  <c r="I6" i="61" s="1"/>
  <c r="J6" i="61" s="1"/>
  <c r="F12" i="61"/>
  <c r="H12" i="61" s="1"/>
  <c r="I12" i="61" s="1"/>
  <c r="J12" i="61" s="1"/>
  <c r="F18" i="61"/>
  <c r="H18" i="61" s="1"/>
  <c r="I18" i="61" s="1"/>
  <c r="J18" i="61" s="1"/>
  <c r="G9" i="61"/>
  <c r="G15" i="61"/>
  <c r="G21" i="61"/>
  <c r="M8" i="61"/>
  <c r="U8" i="61" s="1"/>
  <c r="M14" i="61"/>
  <c r="U14" i="61" s="1"/>
  <c r="M20" i="61"/>
  <c r="U20" i="61" s="1"/>
  <c r="O11" i="61"/>
  <c r="P11" i="61" s="1"/>
  <c r="F6" i="62"/>
  <c r="H6" i="62" s="1"/>
  <c r="I6" i="62" s="1"/>
  <c r="J6" i="62" s="1"/>
  <c r="F12" i="62"/>
  <c r="H12" i="62" s="1"/>
  <c r="I12" i="62" s="1"/>
  <c r="J12" i="62" s="1"/>
  <c r="F18" i="62"/>
  <c r="H18" i="62" s="1"/>
  <c r="I18" i="62" s="1"/>
  <c r="J18" i="62" s="1"/>
  <c r="G9" i="62"/>
  <c r="G15" i="62"/>
  <c r="M8" i="62"/>
  <c r="U8" i="62" s="1"/>
  <c r="M14" i="62"/>
  <c r="U14" i="62" s="1"/>
  <c r="M20" i="62"/>
  <c r="U20" i="62" s="1"/>
  <c r="O6" i="62"/>
  <c r="P6" i="62" s="1"/>
  <c r="V6" i="62"/>
  <c r="Q7" i="62"/>
  <c r="Q8" i="62"/>
  <c r="R9" i="62"/>
  <c r="O12" i="62"/>
  <c r="P12" i="62" s="1"/>
  <c r="V12" i="62"/>
  <c r="Q13" i="62"/>
  <c r="O15" i="62"/>
  <c r="P15" i="62" s="1"/>
  <c r="V15" i="62"/>
  <c r="Q16" i="62"/>
  <c r="O18" i="62"/>
  <c r="P18" i="62" s="1"/>
  <c r="V18" i="62"/>
  <c r="Q19" i="62"/>
  <c r="O21" i="62"/>
  <c r="P21" i="62" s="1"/>
  <c r="V21" i="62"/>
  <c r="Q9" i="63"/>
  <c r="M6" i="64"/>
  <c r="U6" i="64" s="1"/>
  <c r="M12" i="64"/>
  <c r="U12" i="64" s="1"/>
  <c r="M18" i="64"/>
  <c r="U18" i="64" s="1"/>
  <c r="R4" i="64"/>
  <c r="R5" i="64"/>
  <c r="V7" i="64"/>
  <c r="V8" i="64"/>
  <c r="Q10" i="64"/>
  <c r="R11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G6" i="65"/>
  <c r="G12" i="65"/>
  <c r="G18" i="65"/>
  <c r="M5" i="65"/>
  <c r="U5" i="65" s="1"/>
  <c r="M11" i="65"/>
  <c r="U11" i="65" s="1"/>
  <c r="M17" i="65"/>
  <c r="U17" i="65" s="1"/>
  <c r="M23" i="65"/>
  <c r="U23" i="65" s="1"/>
  <c r="V7" i="65"/>
  <c r="V8" i="65"/>
  <c r="Q10" i="65"/>
  <c r="V13" i="65"/>
  <c r="Q14" i="65"/>
  <c r="V16" i="65"/>
  <c r="Q17" i="65"/>
  <c r="V20" i="65"/>
  <c r="G6" i="66"/>
  <c r="G15" i="66"/>
  <c r="O9" i="66"/>
  <c r="P9" i="66" s="1"/>
  <c r="Q11" i="66"/>
  <c r="Q12" i="66"/>
  <c r="O20" i="66"/>
  <c r="P20" i="66" s="1"/>
  <c r="Q21" i="66"/>
  <c r="M6" i="67"/>
  <c r="U6" i="67" s="1"/>
  <c r="M15" i="67"/>
  <c r="U15" i="67" s="1"/>
  <c r="R21" i="67"/>
  <c r="R18" i="67"/>
  <c r="R15" i="67"/>
  <c r="R12" i="67"/>
  <c r="R6" i="67"/>
  <c r="R9" i="67"/>
  <c r="Q11" i="67"/>
  <c r="Q5" i="67"/>
  <c r="Q22" i="67"/>
  <c r="Q19" i="67"/>
  <c r="Q16" i="67"/>
  <c r="Q13" i="67"/>
  <c r="Q8" i="67"/>
  <c r="Q7" i="67"/>
  <c r="R10" i="67"/>
  <c r="O14" i="67"/>
  <c r="P14" i="67" s="1"/>
  <c r="Q15" i="67"/>
  <c r="R20" i="67"/>
  <c r="O23" i="67"/>
  <c r="P23" i="67" s="1"/>
  <c r="M8" i="68"/>
  <c r="U8" i="68" s="1"/>
  <c r="M17" i="68"/>
  <c r="U17" i="68" s="1"/>
  <c r="R7" i="68"/>
  <c r="R9" i="68"/>
  <c r="V23" i="68"/>
  <c r="V20" i="68"/>
  <c r="V17" i="68"/>
  <c r="V14" i="68"/>
  <c r="V10" i="68"/>
  <c r="V12" i="68"/>
  <c r="V21" i="68"/>
  <c r="F19" i="69"/>
  <c r="H19" i="69" s="1"/>
  <c r="I19" i="69" s="1"/>
  <c r="J19" i="69" s="1"/>
  <c r="F13" i="69"/>
  <c r="H13" i="69" s="1"/>
  <c r="I13" i="69" s="1"/>
  <c r="J13" i="69" s="1"/>
  <c r="F7" i="69"/>
  <c r="H7" i="69" s="1"/>
  <c r="I7" i="69" s="1"/>
  <c r="J7" i="69" s="1"/>
  <c r="F22" i="69"/>
  <c r="H22" i="69" s="1"/>
  <c r="I22" i="69" s="1"/>
  <c r="J22" i="69" s="1"/>
  <c r="F16" i="69"/>
  <c r="H16" i="69" s="1"/>
  <c r="I16" i="69" s="1"/>
  <c r="J16" i="69" s="1"/>
  <c r="F10" i="69"/>
  <c r="H10" i="69" s="1"/>
  <c r="I10" i="69" s="1"/>
  <c r="J10" i="69" s="1"/>
  <c r="F4" i="69"/>
  <c r="H4" i="69" s="1"/>
  <c r="I4" i="69" s="1"/>
  <c r="J4" i="69" s="1"/>
  <c r="K4" i="69" s="1"/>
  <c r="F12" i="69"/>
  <c r="H12" i="69" s="1"/>
  <c r="I12" i="69" s="1"/>
  <c r="J12" i="69" s="1"/>
  <c r="F21" i="69"/>
  <c r="H21" i="69" s="1"/>
  <c r="I21" i="69" s="1"/>
  <c r="J21" i="69" s="1"/>
  <c r="O6" i="69"/>
  <c r="P6" i="69" s="1"/>
  <c r="O8" i="69"/>
  <c r="P8" i="69" s="1"/>
  <c r="O16" i="69"/>
  <c r="P16" i="69" s="1"/>
  <c r="F19" i="70"/>
  <c r="H19" i="70" s="1"/>
  <c r="I19" i="70" s="1"/>
  <c r="J19" i="70" s="1"/>
  <c r="F13" i="70"/>
  <c r="H13" i="70" s="1"/>
  <c r="I13" i="70" s="1"/>
  <c r="J13" i="70" s="1"/>
  <c r="F7" i="70"/>
  <c r="H7" i="70" s="1"/>
  <c r="I7" i="70" s="1"/>
  <c r="J7" i="70" s="1"/>
  <c r="F22" i="70"/>
  <c r="H22" i="70" s="1"/>
  <c r="I22" i="70" s="1"/>
  <c r="J22" i="70" s="1"/>
  <c r="F16" i="70"/>
  <c r="H16" i="70" s="1"/>
  <c r="I16" i="70" s="1"/>
  <c r="J16" i="70" s="1"/>
  <c r="F10" i="70"/>
  <c r="H10" i="70" s="1"/>
  <c r="I10" i="70" s="1"/>
  <c r="J10" i="70" s="1"/>
  <c r="F4" i="70"/>
  <c r="H4" i="70" s="1"/>
  <c r="I4" i="70" s="1"/>
  <c r="J4" i="70" s="1"/>
  <c r="K4" i="70" s="1"/>
  <c r="F12" i="70"/>
  <c r="H12" i="70" s="1"/>
  <c r="I12" i="70" s="1"/>
  <c r="J12" i="70" s="1"/>
  <c r="F21" i="70"/>
  <c r="H21" i="70" s="1"/>
  <c r="I21" i="70" s="1"/>
  <c r="J21" i="70" s="1"/>
  <c r="V6" i="70"/>
  <c r="O10" i="70"/>
  <c r="P10" i="70" s="1"/>
  <c r="Q18" i="70"/>
  <c r="V20" i="70"/>
  <c r="M20" i="71"/>
  <c r="U20" i="71" s="1"/>
  <c r="M14" i="71"/>
  <c r="U14" i="71" s="1"/>
  <c r="M8" i="71"/>
  <c r="U8" i="71" s="1"/>
  <c r="M23" i="71"/>
  <c r="U23" i="71" s="1"/>
  <c r="M17" i="71"/>
  <c r="U17" i="71" s="1"/>
  <c r="M11" i="71"/>
  <c r="U11" i="71" s="1"/>
  <c r="M5" i="71"/>
  <c r="U5" i="71" s="1"/>
  <c r="M12" i="71"/>
  <c r="U12" i="71" s="1"/>
  <c r="M21" i="71"/>
  <c r="U21" i="71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21" i="72"/>
  <c r="U21" i="72" s="1"/>
  <c r="R16" i="72"/>
  <c r="R19" i="72"/>
  <c r="AN3" i="73"/>
  <c r="Y4" i="73"/>
  <c r="Z4" i="73" s="1"/>
  <c r="Q6" i="74"/>
  <c r="Q12" i="74"/>
  <c r="V13" i="74"/>
  <c r="Q21" i="74"/>
  <c r="V22" i="74"/>
  <c r="Q30" i="74"/>
  <c r="V31" i="74"/>
  <c r="Q39" i="74"/>
  <c r="V40" i="74"/>
  <c r="Q48" i="74"/>
  <c r="V49" i="74"/>
  <c r="Q57" i="74"/>
  <c r="V58" i="74"/>
  <c r="Q66" i="74"/>
  <c r="V67" i="74"/>
  <c r="Q75" i="74"/>
  <c r="V76" i="74"/>
  <c r="Q84" i="74"/>
  <c r="M8" i="75"/>
  <c r="U8" i="75" s="1"/>
  <c r="M26" i="75"/>
  <c r="U26" i="75" s="1"/>
  <c r="M44" i="75"/>
  <c r="U44" i="75" s="1"/>
  <c r="M62" i="75"/>
  <c r="U62" i="75" s="1"/>
  <c r="R4" i="75"/>
  <c r="R6" i="75"/>
  <c r="Q13" i="75"/>
  <c r="V14" i="75"/>
  <c r="Q22" i="75"/>
  <c r="V23" i="75"/>
  <c r="Q31" i="75"/>
  <c r="V32" i="75"/>
  <c r="Q40" i="75"/>
  <c r="V41" i="75"/>
  <c r="Q49" i="75"/>
  <c r="V56" i="75"/>
  <c r="Q62" i="75"/>
  <c r="Q73" i="75"/>
  <c r="R4" i="76"/>
  <c r="R16" i="76"/>
  <c r="R25" i="76"/>
  <c r="AH3" i="53"/>
  <c r="AQ3" i="53" s="1"/>
  <c r="G4" i="53"/>
  <c r="G10" i="53"/>
  <c r="G16" i="53"/>
  <c r="M9" i="53"/>
  <c r="U9" i="53" s="1"/>
  <c r="M15" i="53"/>
  <c r="U15" i="53" s="1"/>
  <c r="AH3" i="54"/>
  <c r="AQ3" i="54" s="1"/>
  <c r="M9" i="54"/>
  <c r="U9" i="54" s="1"/>
  <c r="M15" i="54"/>
  <c r="U15" i="54" s="1"/>
  <c r="R7" i="54"/>
  <c r="R8" i="54"/>
  <c r="R13" i="54"/>
  <c r="R16" i="54"/>
  <c r="R19" i="54"/>
  <c r="Q8" i="55"/>
  <c r="Q13" i="55"/>
  <c r="Q16" i="55"/>
  <c r="Q19" i="55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G7" i="57"/>
  <c r="G13" i="57"/>
  <c r="M6" i="57"/>
  <c r="U6" i="57" s="1"/>
  <c r="M12" i="57"/>
  <c r="U12" i="57" s="1"/>
  <c r="F4" i="58"/>
  <c r="H4" i="58" s="1"/>
  <c r="I4" i="58" s="1"/>
  <c r="J4" i="58" s="1"/>
  <c r="K4" i="58" s="1"/>
  <c r="K5" i="58" s="1"/>
  <c r="K6" i="58" s="1"/>
  <c r="F10" i="58"/>
  <c r="H10" i="58" s="1"/>
  <c r="I10" i="58" s="1"/>
  <c r="J10" i="58" s="1"/>
  <c r="F16" i="58"/>
  <c r="H16" i="58" s="1"/>
  <c r="I16" i="58" s="1"/>
  <c r="J16" i="58" s="1"/>
  <c r="G7" i="58"/>
  <c r="G13" i="58"/>
  <c r="M6" i="58"/>
  <c r="U6" i="58" s="1"/>
  <c r="M12" i="58"/>
  <c r="U12" i="58" s="1"/>
  <c r="R4" i="58"/>
  <c r="R5" i="58"/>
  <c r="V13" i="58"/>
  <c r="V16" i="58"/>
  <c r="V19" i="58"/>
  <c r="M5" i="59"/>
  <c r="U5" i="59" s="1"/>
  <c r="M11" i="59"/>
  <c r="U11" i="59" s="1"/>
  <c r="M17" i="59"/>
  <c r="U17" i="59" s="1"/>
  <c r="Q5" i="59"/>
  <c r="R6" i="59"/>
  <c r="R12" i="59"/>
  <c r="R15" i="59"/>
  <c r="R18" i="59"/>
  <c r="M4" i="60"/>
  <c r="U4" i="60" s="1"/>
  <c r="X4" i="60" s="1"/>
  <c r="M10" i="60"/>
  <c r="U10" i="60" s="1"/>
  <c r="M16" i="60"/>
  <c r="U16" i="60" s="1"/>
  <c r="Q6" i="60"/>
  <c r="Q12" i="60"/>
  <c r="Q15" i="60"/>
  <c r="Q18" i="60"/>
  <c r="AH3" i="61"/>
  <c r="AQ3" i="61" s="1"/>
  <c r="F7" i="61"/>
  <c r="H7" i="61" s="1"/>
  <c r="I7" i="61" s="1"/>
  <c r="J7" i="61" s="1"/>
  <c r="F13" i="61"/>
  <c r="H13" i="61" s="1"/>
  <c r="I13" i="61" s="1"/>
  <c r="J13" i="61" s="1"/>
  <c r="G10" i="61"/>
  <c r="G16" i="61"/>
  <c r="M9" i="61"/>
  <c r="U9" i="61" s="1"/>
  <c r="M15" i="61"/>
  <c r="U15" i="61" s="1"/>
  <c r="O5" i="61"/>
  <c r="P5" i="61" s="1"/>
  <c r="Q6" i="61"/>
  <c r="O10" i="61"/>
  <c r="P10" i="61" s="1"/>
  <c r="Q12" i="61"/>
  <c r="O14" i="61"/>
  <c r="P14" i="61" s="1"/>
  <c r="Q15" i="61"/>
  <c r="O17" i="61"/>
  <c r="P17" i="61" s="1"/>
  <c r="Q18" i="61"/>
  <c r="O20" i="61"/>
  <c r="P20" i="61" s="1"/>
  <c r="AH3" i="62"/>
  <c r="AQ3" i="62" s="1"/>
  <c r="F7" i="62"/>
  <c r="H7" i="62" s="1"/>
  <c r="I7" i="62" s="1"/>
  <c r="J7" i="62" s="1"/>
  <c r="F13" i="62"/>
  <c r="H13" i="62" s="1"/>
  <c r="I13" i="62" s="1"/>
  <c r="J13" i="62" s="1"/>
  <c r="M9" i="62"/>
  <c r="U9" i="62" s="1"/>
  <c r="M15" i="62"/>
  <c r="U15" i="62" s="1"/>
  <c r="V4" i="62"/>
  <c r="Y4" i="62" s="1"/>
  <c r="O5" i="62"/>
  <c r="P5" i="62" s="1"/>
  <c r="V5" i="62"/>
  <c r="R7" i="62"/>
  <c r="R8" i="62"/>
  <c r="R13" i="62"/>
  <c r="R16" i="62"/>
  <c r="R19" i="62"/>
  <c r="V6" i="63"/>
  <c r="Q8" i="63"/>
  <c r="V12" i="63"/>
  <c r="Q13" i="63"/>
  <c r="V15" i="63"/>
  <c r="Q16" i="63"/>
  <c r="V18" i="63"/>
  <c r="Q19" i="63"/>
  <c r="M7" i="64"/>
  <c r="U7" i="64" s="1"/>
  <c r="M13" i="64"/>
  <c r="U13" i="64" s="1"/>
  <c r="R10" i="64"/>
  <c r="R14" i="64"/>
  <c r="R17" i="64"/>
  <c r="R20" i="64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G7" i="65"/>
  <c r="G13" i="65"/>
  <c r="M6" i="65"/>
  <c r="U6" i="65" s="1"/>
  <c r="M12" i="65"/>
  <c r="U12" i="65" s="1"/>
  <c r="Q9" i="65"/>
  <c r="G8" i="66"/>
  <c r="G17" i="66"/>
  <c r="Q5" i="66"/>
  <c r="O6" i="66"/>
  <c r="P6" i="66" s="1"/>
  <c r="Q7" i="66"/>
  <c r="Q9" i="66"/>
  <c r="O15" i="66"/>
  <c r="P15" i="66" s="1"/>
  <c r="Q16" i="66"/>
  <c r="M7" i="67"/>
  <c r="U7" i="67" s="1"/>
  <c r="M16" i="67"/>
  <c r="U16" i="67" s="1"/>
  <c r="O13" i="67"/>
  <c r="P13" i="67" s="1"/>
  <c r="Q14" i="67"/>
  <c r="R19" i="67"/>
  <c r="O22" i="67"/>
  <c r="P22" i="67" s="1"/>
  <c r="Q23" i="67"/>
  <c r="M9" i="68"/>
  <c r="U9" i="68" s="1"/>
  <c r="M18" i="68"/>
  <c r="U18" i="68" s="1"/>
  <c r="R23" i="68"/>
  <c r="R20" i="68"/>
  <c r="R17" i="68"/>
  <c r="R14" i="68"/>
  <c r="R10" i="68"/>
  <c r="R6" i="68"/>
  <c r="R8" i="68"/>
  <c r="V11" i="68"/>
  <c r="V16" i="68"/>
  <c r="R19" i="68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3" i="69"/>
  <c r="F5" i="69"/>
  <c r="H5" i="69" s="1"/>
  <c r="I5" i="69" s="1"/>
  <c r="J5" i="69" s="1"/>
  <c r="F14" i="69"/>
  <c r="H14" i="69" s="1"/>
  <c r="I14" i="69" s="1"/>
  <c r="J14" i="69" s="1"/>
  <c r="F23" i="69"/>
  <c r="H23" i="69" s="1"/>
  <c r="I23" i="69" s="1"/>
  <c r="J23" i="69" s="1"/>
  <c r="V23" i="69"/>
  <c r="V20" i="69"/>
  <c r="V17" i="69"/>
  <c r="V14" i="69"/>
  <c r="V10" i="69"/>
  <c r="V5" i="69"/>
  <c r="V4" i="69"/>
  <c r="Y4" i="69" s="1"/>
  <c r="Z4" i="69" s="1"/>
  <c r="V13" i="69"/>
  <c r="O15" i="69"/>
  <c r="P15" i="69" s="1"/>
  <c r="V19" i="69"/>
  <c r="O21" i="69"/>
  <c r="P21" i="69" s="1"/>
  <c r="O11" i="70"/>
  <c r="P11" i="70" s="1"/>
  <c r="O5" i="70"/>
  <c r="P5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F5" i="70"/>
  <c r="H5" i="70" s="1"/>
  <c r="I5" i="70" s="1"/>
  <c r="J5" i="70" s="1"/>
  <c r="F14" i="70"/>
  <c r="H14" i="70" s="1"/>
  <c r="I14" i="70" s="1"/>
  <c r="J14" i="70" s="1"/>
  <c r="F23" i="70"/>
  <c r="H23" i="70" s="1"/>
  <c r="I23" i="70" s="1"/>
  <c r="J23" i="70" s="1"/>
  <c r="O9" i="70"/>
  <c r="P9" i="70" s="1"/>
  <c r="Q11" i="70"/>
  <c r="O12" i="70"/>
  <c r="P12" i="70" s="1"/>
  <c r="Q13" i="70"/>
  <c r="V15" i="70"/>
  <c r="O21" i="70"/>
  <c r="P21" i="70" s="1"/>
  <c r="Q22" i="70"/>
  <c r="M4" i="71"/>
  <c r="U4" i="71" s="1"/>
  <c r="X4" i="71" s="1"/>
  <c r="AH4" i="71" s="1"/>
  <c r="M13" i="71"/>
  <c r="U13" i="71" s="1"/>
  <c r="M22" i="71"/>
  <c r="U22" i="71" s="1"/>
  <c r="R9" i="71"/>
  <c r="R23" i="71"/>
  <c r="R20" i="71"/>
  <c r="R17" i="71"/>
  <c r="R14" i="71"/>
  <c r="R10" i="71"/>
  <c r="R11" i="71"/>
  <c r="R5" i="71"/>
  <c r="R21" i="71"/>
  <c r="R18" i="71"/>
  <c r="R15" i="71"/>
  <c r="R12" i="71"/>
  <c r="R6" i="71"/>
  <c r="R22" i="71"/>
  <c r="M8" i="72"/>
  <c r="U8" i="72" s="1"/>
  <c r="R23" i="72"/>
  <c r="R20" i="72"/>
  <c r="R17" i="72"/>
  <c r="R14" i="72"/>
  <c r="R10" i="72"/>
  <c r="R11" i="72"/>
  <c r="R5" i="72"/>
  <c r="R4" i="72"/>
  <c r="R21" i="72"/>
  <c r="R18" i="72"/>
  <c r="R15" i="72"/>
  <c r="R12" i="72"/>
  <c r="R6" i="72"/>
  <c r="R8" i="72"/>
  <c r="R9" i="72"/>
  <c r="Q11" i="73"/>
  <c r="R4" i="74"/>
  <c r="R6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10" i="74"/>
  <c r="V8" i="74"/>
  <c r="V6" i="74"/>
  <c r="V4" i="74"/>
  <c r="Y4" i="74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R12" i="74"/>
  <c r="R21" i="74"/>
  <c r="R30" i="74"/>
  <c r="R39" i="74"/>
  <c r="R48" i="74"/>
  <c r="R57" i="74"/>
  <c r="R66" i="74"/>
  <c r="R75" i="74"/>
  <c r="R84" i="74"/>
  <c r="M9" i="75"/>
  <c r="U9" i="75" s="1"/>
  <c r="M27" i="75"/>
  <c r="U27" i="75" s="1"/>
  <c r="M45" i="75"/>
  <c r="U45" i="75" s="1"/>
  <c r="M63" i="75"/>
  <c r="U63" i="75" s="1"/>
  <c r="V79" i="75"/>
  <c r="V76" i="75"/>
  <c r="V73" i="75"/>
  <c r="V70" i="75"/>
  <c r="V67" i="75"/>
  <c r="V64" i="75"/>
  <c r="V61" i="75"/>
  <c r="V58" i="75"/>
  <c r="V55" i="75"/>
  <c r="V52" i="75"/>
  <c r="V77" i="75"/>
  <c r="V75" i="75"/>
  <c r="V68" i="75"/>
  <c r="V66" i="75"/>
  <c r="V59" i="75"/>
  <c r="V57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7" i="75"/>
  <c r="V78" i="75"/>
  <c r="V71" i="75"/>
  <c r="V69" i="75"/>
  <c r="V62" i="75"/>
  <c r="V60" i="75"/>
  <c r="V53" i="75"/>
  <c r="V51" i="75"/>
  <c r="V50" i="75"/>
  <c r="V48" i="75"/>
  <c r="V45" i="75"/>
  <c r="V42" i="75"/>
  <c r="V39" i="75"/>
  <c r="V36" i="75"/>
  <c r="V33" i="75"/>
  <c r="V30" i="75"/>
  <c r="V27" i="75"/>
  <c r="V24" i="75"/>
  <c r="V21" i="75"/>
  <c r="V18" i="75"/>
  <c r="V15" i="75"/>
  <c r="V12" i="75"/>
  <c r="V10" i="75"/>
  <c r="V8" i="75"/>
  <c r="V6" i="75"/>
  <c r="V4" i="75"/>
  <c r="Y4" i="75" s="1"/>
  <c r="R12" i="75"/>
  <c r="R21" i="75"/>
  <c r="R30" i="75"/>
  <c r="R39" i="75"/>
  <c r="R48" i="75"/>
  <c r="R58" i="75"/>
  <c r="R69" i="75"/>
  <c r="R30" i="76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V12" i="67"/>
  <c r="V15" i="67"/>
  <c r="V18" i="67"/>
  <c r="Q9" i="68"/>
  <c r="Q9" i="69"/>
  <c r="V10" i="72"/>
  <c r="V14" i="72"/>
  <c r="V17" i="72"/>
  <c r="V20" i="72"/>
  <c r="V23" i="72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10" i="76"/>
  <c r="U10" i="76" s="1"/>
  <c r="M18" i="76"/>
  <c r="U18" i="76" s="1"/>
  <c r="M28" i="76"/>
  <c r="U28" i="76" s="1"/>
  <c r="M36" i="76"/>
  <c r="U36" i="76" s="1"/>
  <c r="M46" i="76"/>
  <c r="U46" i="76" s="1"/>
  <c r="M54" i="76"/>
  <c r="U54" i="76" s="1"/>
  <c r="V5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V11" i="76"/>
  <c r="Q37" i="76"/>
  <c r="V38" i="76"/>
  <c r="Q46" i="76"/>
  <c r="V47" i="76"/>
  <c r="Q55" i="76"/>
  <c r="V56" i="76"/>
  <c r="Q64" i="76"/>
  <c r="V65" i="76"/>
  <c r="AI3" i="77"/>
  <c r="M27" i="78"/>
  <c r="U27" i="78" s="1"/>
  <c r="M63" i="78"/>
  <c r="U63" i="78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74" i="82"/>
  <c r="U74" i="82" s="1"/>
  <c r="M56" i="82"/>
  <c r="U56" i="82" s="1"/>
  <c r="M38" i="82"/>
  <c r="U38" i="82" s="1"/>
  <c r="M20" i="82"/>
  <c r="U20" i="82" s="1"/>
  <c r="M87" i="82"/>
  <c r="U87" i="82" s="1"/>
  <c r="M69" i="82"/>
  <c r="U69" i="82" s="1"/>
  <c r="M51" i="82"/>
  <c r="U51" i="82" s="1"/>
  <c r="M33" i="82"/>
  <c r="U33" i="82" s="1"/>
  <c r="M15" i="82"/>
  <c r="U15" i="82" s="1"/>
  <c r="M86" i="82"/>
  <c r="U86" i="82" s="1"/>
  <c r="M68" i="82"/>
  <c r="U68" i="82" s="1"/>
  <c r="M50" i="82"/>
  <c r="U50" i="82" s="1"/>
  <c r="M32" i="82"/>
  <c r="U32" i="82" s="1"/>
  <c r="M14" i="82"/>
  <c r="U14" i="82" s="1"/>
  <c r="M81" i="82"/>
  <c r="U81" i="82" s="1"/>
  <c r="M63" i="82"/>
  <c r="U63" i="82" s="1"/>
  <c r="M45" i="82"/>
  <c r="U45" i="82" s="1"/>
  <c r="M27" i="82"/>
  <c r="U27" i="82" s="1"/>
  <c r="M9" i="82"/>
  <c r="U9" i="82" s="1"/>
  <c r="M80" i="82"/>
  <c r="U80" i="82" s="1"/>
  <c r="M62" i="82"/>
  <c r="U62" i="82" s="1"/>
  <c r="M44" i="82"/>
  <c r="U44" i="82" s="1"/>
  <c r="M26" i="82"/>
  <c r="U26" i="82" s="1"/>
  <c r="M8" i="82"/>
  <c r="U8" i="82" s="1"/>
  <c r="M75" i="82"/>
  <c r="U75" i="82" s="1"/>
  <c r="M57" i="82"/>
  <c r="U57" i="82" s="1"/>
  <c r="M39" i="82"/>
  <c r="U39" i="82" s="1"/>
  <c r="M21" i="82"/>
  <c r="U21" i="82" s="1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F98" i="7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M68" i="76"/>
  <c r="U68" i="76" s="1"/>
  <c r="M62" i="76"/>
  <c r="U62" i="76" s="1"/>
  <c r="M56" i="76"/>
  <c r="U56" i="76" s="1"/>
  <c r="M50" i="76"/>
  <c r="U50" i="76" s="1"/>
  <c r="M44" i="76"/>
  <c r="U44" i="76" s="1"/>
  <c r="M38" i="76"/>
  <c r="U38" i="76" s="1"/>
  <c r="M32" i="76"/>
  <c r="U32" i="76" s="1"/>
  <c r="M26" i="76"/>
  <c r="U26" i="76" s="1"/>
  <c r="M20" i="76"/>
  <c r="U20" i="76" s="1"/>
  <c r="M14" i="76"/>
  <c r="U14" i="76" s="1"/>
  <c r="M8" i="76"/>
  <c r="U8" i="76" s="1"/>
  <c r="M67" i="76"/>
  <c r="U67" i="76" s="1"/>
  <c r="M61" i="76"/>
  <c r="U61" i="76" s="1"/>
  <c r="M55" i="76"/>
  <c r="U55" i="76" s="1"/>
  <c r="M49" i="76"/>
  <c r="U49" i="76" s="1"/>
  <c r="M43" i="76"/>
  <c r="U43" i="76" s="1"/>
  <c r="M37" i="76"/>
  <c r="U37" i="76" s="1"/>
  <c r="M31" i="76"/>
  <c r="U31" i="76" s="1"/>
  <c r="M25" i="76"/>
  <c r="U25" i="76" s="1"/>
  <c r="M19" i="76"/>
  <c r="U19" i="76" s="1"/>
  <c r="M13" i="76"/>
  <c r="U13" i="76" s="1"/>
  <c r="M7" i="76"/>
  <c r="U7" i="76" s="1"/>
  <c r="M11" i="76"/>
  <c r="U11" i="76" s="1"/>
  <c r="M21" i="76"/>
  <c r="U21" i="76" s="1"/>
  <c r="M29" i="76"/>
  <c r="U29" i="76" s="1"/>
  <c r="M39" i="76"/>
  <c r="U39" i="76" s="1"/>
  <c r="M47" i="76"/>
  <c r="U47" i="76" s="1"/>
  <c r="M57" i="76"/>
  <c r="U57" i="76" s="1"/>
  <c r="M65" i="76"/>
  <c r="U65" i="76" s="1"/>
  <c r="V13" i="76"/>
  <c r="V20" i="76"/>
  <c r="V22" i="76"/>
  <c r="V37" i="76"/>
  <c r="V46" i="76"/>
  <c r="V55" i="76"/>
  <c r="M33" i="78"/>
  <c r="U33" i="78" s="1"/>
  <c r="AI3" i="79"/>
  <c r="AN3" i="79"/>
  <c r="V16" i="72"/>
  <c r="V19" i="72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4" i="76"/>
  <c r="U4" i="76" s="1"/>
  <c r="X4" i="76" s="1"/>
  <c r="M12" i="76"/>
  <c r="U12" i="76" s="1"/>
  <c r="M22" i="76"/>
  <c r="U22" i="76" s="1"/>
  <c r="M30" i="76"/>
  <c r="U30" i="76" s="1"/>
  <c r="M40" i="76"/>
  <c r="U40" i="76" s="1"/>
  <c r="M48" i="76"/>
  <c r="U48" i="76" s="1"/>
  <c r="M58" i="76"/>
  <c r="U58" i="76" s="1"/>
  <c r="M66" i="76"/>
  <c r="U66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10" i="76"/>
  <c r="V8" i="76"/>
  <c r="V6" i="76"/>
  <c r="V4" i="76"/>
  <c r="Y4" i="76" s="1"/>
  <c r="V32" i="76"/>
  <c r="V41" i="76"/>
  <c r="V50" i="76"/>
  <c r="V59" i="76"/>
  <c r="V68" i="76"/>
  <c r="P3" i="78"/>
  <c r="AF3" i="78" s="1"/>
  <c r="AO3" i="78" s="1"/>
  <c r="AE3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AH4" i="78" s="1"/>
  <c r="M39" i="78"/>
  <c r="U39" i="78" s="1"/>
  <c r="M75" i="78"/>
  <c r="U75" i="78" s="1"/>
  <c r="AH4" i="79"/>
  <c r="M6" i="66"/>
  <c r="U6" i="66" s="1"/>
  <c r="M12" i="66"/>
  <c r="U12" i="66" s="1"/>
  <c r="Q12" i="68"/>
  <c r="Q15" i="68"/>
  <c r="Q18" i="68"/>
  <c r="AH3" i="69"/>
  <c r="AQ3" i="69" s="1"/>
  <c r="M9" i="69"/>
  <c r="U9" i="69" s="1"/>
  <c r="M15" i="69"/>
  <c r="U15" i="69" s="1"/>
  <c r="Q6" i="69"/>
  <c r="Q12" i="69"/>
  <c r="Q15" i="69"/>
  <c r="Q18" i="69"/>
  <c r="AH3" i="70"/>
  <c r="AQ3" i="70" s="1"/>
  <c r="M9" i="70"/>
  <c r="U9" i="70" s="1"/>
  <c r="M15" i="70"/>
  <c r="U15" i="70" s="1"/>
  <c r="R7" i="70"/>
  <c r="R8" i="70"/>
  <c r="R13" i="70"/>
  <c r="R16" i="70"/>
  <c r="R19" i="70"/>
  <c r="V6" i="71"/>
  <c r="V12" i="71"/>
  <c r="V15" i="71"/>
  <c r="V18" i="71"/>
  <c r="F4" i="73"/>
  <c r="F10" i="73"/>
  <c r="F16" i="73"/>
  <c r="F22" i="73"/>
  <c r="F28" i="73"/>
  <c r="F34" i="73"/>
  <c r="F40" i="73"/>
  <c r="F46" i="73"/>
  <c r="F52" i="73"/>
  <c r="F58" i="73"/>
  <c r="F64" i="73"/>
  <c r="F70" i="73"/>
  <c r="F76" i="73"/>
  <c r="F82" i="73"/>
  <c r="F88" i="73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5" i="76"/>
  <c r="U5" i="76" s="1"/>
  <c r="M15" i="76"/>
  <c r="U15" i="76" s="1"/>
  <c r="M23" i="76"/>
  <c r="U23" i="76" s="1"/>
  <c r="M33" i="76"/>
  <c r="U33" i="76" s="1"/>
  <c r="M41" i="76"/>
  <c r="U41" i="76" s="1"/>
  <c r="M51" i="76"/>
  <c r="U51" i="76" s="1"/>
  <c r="M59" i="76"/>
  <c r="U59" i="76" s="1"/>
  <c r="M69" i="76"/>
  <c r="U69" i="76" s="1"/>
  <c r="Q8" i="76"/>
  <c r="Q16" i="76"/>
  <c r="V17" i="76"/>
  <c r="Q18" i="76"/>
  <c r="V19" i="76"/>
  <c r="Q25" i="76"/>
  <c r="V26" i="76"/>
  <c r="Q27" i="76"/>
  <c r="Q28" i="76"/>
  <c r="V29" i="76"/>
  <c r="Q31" i="76"/>
  <c r="Q39" i="76"/>
  <c r="V40" i="76"/>
  <c r="Q48" i="76"/>
  <c r="V49" i="76"/>
  <c r="Q57" i="76"/>
  <c r="V58" i="76"/>
  <c r="Q66" i="76"/>
  <c r="V67" i="76"/>
  <c r="Y4" i="77"/>
  <c r="M9" i="78"/>
  <c r="U9" i="78" s="1"/>
  <c r="M45" i="78"/>
  <c r="U45" i="78" s="1"/>
  <c r="M81" i="78"/>
  <c r="U81" i="78" s="1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11" i="77"/>
  <c r="AH3" i="78"/>
  <c r="AQ3" i="78" s="1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V62" i="78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14" i="77"/>
  <c r="Q16" i="77"/>
  <c r="V17" i="77"/>
  <c r="Q19" i="77"/>
  <c r="V20" i="77"/>
  <c r="Q22" i="77"/>
  <c r="V23" i="77"/>
  <c r="Q25" i="77"/>
  <c r="V26" i="77"/>
  <c r="Q28" i="77"/>
  <c r="V29" i="77"/>
  <c r="Q31" i="77"/>
  <c r="V32" i="77"/>
  <c r="Q34" i="77"/>
  <c r="V35" i="77"/>
  <c r="Q37" i="77"/>
  <c r="V38" i="77"/>
  <c r="Q40" i="77"/>
  <c r="V41" i="77"/>
  <c r="Q43" i="77"/>
  <c r="V44" i="77"/>
  <c r="Q46" i="77"/>
  <c r="V47" i="77"/>
  <c r="Q49" i="77"/>
  <c r="V50" i="77"/>
  <c r="Q52" i="77"/>
  <c r="V53" i="77"/>
  <c r="Q55" i="77"/>
  <c r="V56" i="77"/>
  <c r="Q58" i="77"/>
  <c r="V59" i="77"/>
  <c r="Q61" i="77"/>
  <c r="V62" i="77"/>
  <c r="Q64" i="77"/>
  <c r="V65" i="77"/>
  <c r="Q67" i="77"/>
  <c r="V68" i="77"/>
  <c r="Q70" i="77"/>
  <c r="V71" i="77"/>
  <c r="Q73" i="77"/>
  <c r="V74" i="77"/>
  <c r="Q76" i="77"/>
  <c r="V77" i="77"/>
  <c r="Q79" i="77"/>
  <c r="V80" i="77"/>
  <c r="Q82" i="77"/>
  <c r="V83" i="77"/>
  <c r="Q85" i="77"/>
  <c r="V86" i="77"/>
  <c r="Q88" i="77"/>
  <c r="V89" i="77"/>
  <c r="Q91" i="77"/>
  <c r="V92" i="77"/>
  <c r="Q94" i="77"/>
  <c r="V95" i="77"/>
  <c r="Q97" i="77"/>
  <c r="V98" i="77"/>
  <c r="Q6" i="78"/>
  <c r="V7" i="78"/>
  <c r="Q8" i="78"/>
  <c r="Q10" i="78"/>
  <c r="Q12" i="78"/>
  <c r="V13" i="78"/>
  <c r="Q15" i="78"/>
  <c r="V16" i="78"/>
  <c r="Q18" i="78"/>
  <c r="V19" i="78"/>
  <c r="Q21" i="78"/>
  <c r="V22" i="78"/>
  <c r="Q24" i="78"/>
  <c r="V25" i="78"/>
  <c r="Q27" i="78"/>
  <c r="V28" i="78"/>
  <c r="Q30" i="78"/>
  <c r="V31" i="78"/>
  <c r="Q33" i="78"/>
  <c r="V34" i="78"/>
  <c r="Q36" i="78"/>
  <c r="V37" i="78"/>
  <c r="Q39" i="78"/>
  <c r="V40" i="78"/>
  <c r="Q42" i="78"/>
  <c r="V43" i="78"/>
  <c r="Q45" i="78"/>
  <c r="V46" i="78"/>
  <c r="Q48" i="78"/>
  <c r="V49" i="78"/>
  <c r="Q51" i="78"/>
  <c r="V52" i="78"/>
  <c r="Q54" i="78"/>
  <c r="V55" i="78"/>
  <c r="Q57" i="78"/>
  <c r="V58" i="78"/>
  <c r="Z4" i="79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R87" i="78"/>
  <c r="R84" i="78"/>
  <c r="R81" i="78"/>
  <c r="R78" i="78"/>
  <c r="R75" i="78"/>
  <c r="R72" i="78"/>
  <c r="R69" i="78"/>
  <c r="R66" i="78"/>
  <c r="R63" i="78"/>
  <c r="R89" i="78"/>
  <c r="R86" i="78"/>
  <c r="R83" i="78"/>
  <c r="R80" i="78"/>
  <c r="R77" i="78"/>
  <c r="R74" i="78"/>
  <c r="R71" i="78"/>
  <c r="R68" i="78"/>
  <c r="R65" i="78"/>
  <c r="R6" i="78"/>
  <c r="Q87" i="78"/>
  <c r="Q84" i="78"/>
  <c r="Q81" i="78"/>
  <c r="Q78" i="78"/>
  <c r="Q75" i="78"/>
  <c r="Q72" i="78"/>
  <c r="Q69" i="78"/>
  <c r="Q66" i="78"/>
  <c r="Q63" i="78"/>
  <c r="R8" i="78"/>
  <c r="V88" i="78"/>
  <c r="V85" i="78"/>
  <c r="V82" i="78"/>
  <c r="V79" i="78"/>
  <c r="V76" i="78"/>
  <c r="V73" i="78"/>
  <c r="V70" i="78"/>
  <c r="V67" i="78"/>
  <c r="V64" i="78"/>
  <c r="R10" i="78"/>
  <c r="V11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V63" i="78"/>
  <c r="Q65" i="78"/>
  <c r="V66" i="78"/>
  <c r="Q68" i="78"/>
  <c r="V69" i="78"/>
  <c r="Q71" i="78"/>
  <c r="V72" i="78"/>
  <c r="Q74" i="78"/>
  <c r="V75" i="78"/>
  <c r="Q77" i="78"/>
  <c r="V78" i="78"/>
  <c r="Q80" i="78"/>
  <c r="V81" i="78"/>
  <c r="Q83" i="78"/>
  <c r="V84" i="78"/>
  <c r="Q86" i="78"/>
  <c r="V87" i="78"/>
  <c r="Q89" i="78"/>
  <c r="F9" i="77"/>
  <c r="F15" i="77"/>
  <c r="F21" i="77"/>
  <c r="F27" i="77"/>
  <c r="F33" i="77"/>
  <c r="F39" i="77"/>
  <c r="F45" i="77"/>
  <c r="F51" i="77"/>
  <c r="F57" i="77"/>
  <c r="F63" i="77"/>
  <c r="F69" i="77"/>
  <c r="F75" i="77"/>
  <c r="F81" i="77"/>
  <c r="F87" i="77"/>
  <c r="F93" i="77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M95" i="77"/>
  <c r="U95" i="77" s="1"/>
  <c r="Q5" i="77"/>
  <c r="V6" i="77"/>
  <c r="V8" i="77"/>
  <c r="V10" i="77"/>
  <c r="V12" i="77"/>
  <c r="Q14" i="77"/>
  <c r="V15" i="77"/>
  <c r="Q17" i="77"/>
  <c r="V18" i="77"/>
  <c r="Q20" i="77"/>
  <c r="V21" i="77"/>
  <c r="Q23" i="77"/>
  <c r="V24" i="77"/>
  <c r="Q26" i="77"/>
  <c r="V27" i="77"/>
  <c r="Q29" i="77"/>
  <c r="V30" i="77"/>
  <c r="Q32" i="77"/>
  <c r="V33" i="77"/>
  <c r="Q35" i="77"/>
  <c r="V36" i="77"/>
  <c r="Q38" i="77"/>
  <c r="V39" i="77"/>
  <c r="Q41" i="77"/>
  <c r="V42" i="77"/>
  <c r="Q44" i="77"/>
  <c r="V45" i="77"/>
  <c r="Q47" i="77"/>
  <c r="V48" i="77"/>
  <c r="Q50" i="77"/>
  <c r="V51" i="77"/>
  <c r="Q53" i="77"/>
  <c r="V54" i="77"/>
  <c r="Q56" i="77"/>
  <c r="V57" i="77"/>
  <c r="Q59" i="77"/>
  <c r="V60" i="77"/>
  <c r="Q62" i="77"/>
  <c r="V63" i="77"/>
  <c r="Q65" i="77"/>
  <c r="V66" i="77"/>
  <c r="Q68" i="77"/>
  <c r="V69" i="77"/>
  <c r="Q71" i="77"/>
  <c r="V72" i="77"/>
  <c r="Q74" i="77"/>
  <c r="V75" i="77"/>
  <c r="Q77" i="77"/>
  <c r="V78" i="77"/>
  <c r="Q80" i="77"/>
  <c r="V81" i="77"/>
  <c r="Q83" i="77"/>
  <c r="V84" i="77"/>
  <c r="Q86" i="77"/>
  <c r="V87" i="77"/>
  <c r="Q89" i="77"/>
  <c r="V90" i="77"/>
  <c r="Q92" i="77"/>
  <c r="V93" i="77"/>
  <c r="Q95" i="77"/>
  <c r="V96" i="77"/>
  <c r="Q7" i="78"/>
  <c r="Q13" i="78"/>
  <c r="V14" i="78"/>
  <c r="Q16" i="78"/>
  <c r="V17" i="78"/>
  <c r="Q19" i="78"/>
  <c r="V20" i="78"/>
  <c r="Q22" i="78"/>
  <c r="V23" i="78"/>
  <c r="Q25" i="78"/>
  <c r="V26" i="78"/>
  <c r="Q28" i="78"/>
  <c r="V29" i="78"/>
  <c r="Q31" i="78"/>
  <c r="V32" i="78"/>
  <c r="Q34" i="78"/>
  <c r="V35" i="78"/>
  <c r="Q37" i="78"/>
  <c r="V38" i="78"/>
  <c r="Q40" i="78"/>
  <c r="V41" i="78"/>
  <c r="Q43" i="78"/>
  <c r="V44" i="78"/>
  <c r="Q46" i="78"/>
  <c r="V47" i="78"/>
  <c r="Q49" i="78"/>
  <c r="V50" i="78"/>
  <c r="Q52" i="78"/>
  <c r="V53" i="78"/>
  <c r="Q55" i="78"/>
  <c r="V56" i="78"/>
  <c r="Q58" i="78"/>
  <c r="V59" i="78"/>
  <c r="Q61" i="78"/>
  <c r="Q62" i="78"/>
  <c r="Q64" i="78"/>
  <c r="V65" i="78"/>
  <c r="Q67" i="78"/>
  <c r="V68" i="78"/>
  <c r="Q70" i="78"/>
  <c r="V71" i="78"/>
  <c r="Q73" i="78"/>
  <c r="V74" i="78"/>
  <c r="Q76" i="78"/>
  <c r="V77" i="78"/>
  <c r="Q79" i="78"/>
  <c r="V80" i="78"/>
  <c r="Q82" i="78"/>
  <c r="V83" i="78"/>
  <c r="Q85" i="78"/>
  <c r="V86" i="78"/>
  <c r="Q88" i="78"/>
  <c r="V89" i="78"/>
  <c r="AE3" i="80"/>
  <c r="AN3" i="81"/>
  <c r="AI3" i="81"/>
  <c r="F4" i="77"/>
  <c r="F10" i="77"/>
  <c r="F16" i="77"/>
  <c r="F22" i="77"/>
  <c r="F28" i="77"/>
  <c r="F34" i="77"/>
  <c r="F40" i="77"/>
  <c r="F46" i="77"/>
  <c r="F52" i="77"/>
  <c r="F58" i="77"/>
  <c r="F64" i="77"/>
  <c r="F70" i="77"/>
  <c r="F76" i="77"/>
  <c r="F82" i="77"/>
  <c r="F88" i="77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Q5" i="78"/>
  <c r="R7" i="78"/>
  <c r="Q9" i="78"/>
  <c r="Q11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2" i="78"/>
  <c r="R64" i="78"/>
  <c r="R67" i="78"/>
  <c r="R70" i="78"/>
  <c r="R73" i="78"/>
  <c r="R76" i="78"/>
  <c r="R79" i="78"/>
  <c r="R82" i="78"/>
  <c r="R85" i="78"/>
  <c r="R88" i="78"/>
  <c r="Q53" i="79"/>
  <c r="V54" i="79"/>
  <c r="Q56" i="79"/>
  <c r="V57" i="79"/>
  <c r="Q59" i="79"/>
  <c r="V60" i="79"/>
  <c r="Q62" i="79"/>
  <c r="V63" i="79"/>
  <c r="Q65" i="79"/>
  <c r="V66" i="79"/>
  <c r="Q68" i="79"/>
  <c r="V69" i="79"/>
  <c r="Q71" i="79"/>
  <c r="V72" i="79"/>
  <c r="Q74" i="79"/>
  <c r="V75" i="79"/>
  <c r="Q77" i="79"/>
  <c r="V78" i="79"/>
  <c r="R52" i="80"/>
  <c r="Q54" i="80"/>
  <c r="V55" i="80"/>
  <c r="R61" i="80"/>
  <c r="Q63" i="80"/>
  <c r="V64" i="80"/>
  <c r="P3" i="86"/>
  <c r="AF3" i="86" s="1"/>
  <c r="AO3" i="86" s="1"/>
  <c r="AE3" i="86"/>
  <c r="R53" i="79"/>
  <c r="R56" i="79"/>
  <c r="R59" i="79"/>
  <c r="R62" i="79"/>
  <c r="R65" i="79"/>
  <c r="R68" i="79"/>
  <c r="R71" i="79"/>
  <c r="R74" i="79"/>
  <c r="R77" i="79"/>
  <c r="R56" i="80"/>
  <c r="Q58" i="80"/>
  <c r="V59" i="80"/>
  <c r="R65" i="80"/>
  <c r="Q67" i="80"/>
  <c r="V68" i="80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1" i="83"/>
  <c r="Q9" i="83"/>
  <c r="Q5" i="83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7" i="83"/>
  <c r="Q10" i="83"/>
  <c r="Q6" i="83"/>
  <c r="Q72" i="83"/>
  <c r="Q63" i="83"/>
  <c r="Q54" i="83"/>
  <c r="Q78" i="83"/>
  <c r="Q69" i="83"/>
  <c r="Q60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8" i="83"/>
  <c r="P3" i="83"/>
  <c r="AF3" i="83" s="1"/>
  <c r="AO3" i="83" s="1"/>
  <c r="AE3" i="83"/>
  <c r="P3" i="84"/>
  <c r="AF3" i="84" s="1"/>
  <c r="AO3" i="84" s="1"/>
  <c r="AE3" i="84"/>
  <c r="AH3" i="86"/>
  <c r="AQ3" i="86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Q8" i="79"/>
  <c r="Q10" i="79"/>
  <c r="Q12" i="79"/>
  <c r="V13" i="79"/>
  <c r="Q15" i="79"/>
  <c r="V16" i="79"/>
  <c r="Q18" i="79"/>
  <c r="V19" i="79"/>
  <c r="Q21" i="79"/>
  <c r="V22" i="79"/>
  <c r="Q24" i="79"/>
  <c r="V25" i="79"/>
  <c r="Q27" i="79"/>
  <c r="V28" i="79"/>
  <c r="Q30" i="79"/>
  <c r="V31" i="79"/>
  <c r="Q33" i="79"/>
  <c r="V34" i="79"/>
  <c r="Q36" i="79"/>
  <c r="V37" i="79"/>
  <c r="Q39" i="79"/>
  <c r="V40" i="79"/>
  <c r="Q42" i="79"/>
  <c r="V43" i="79"/>
  <c r="Q45" i="79"/>
  <c r="V46" i="79"/>
  <c r="Q48" i="79"/>
  <c r="V49" i="79"/>
  <c r="Q51" i="79"/>
  <c r="V52" i="79"/>
  <c r="Q54" i="79"/>
  <c r="V55" i="79"/>
  <c r="Q57" i="79"/>
  <c r="V58" i="79"/>
  <c r="Q60" i="79"/>
  <c r="V61" i="79"/>
  <c r="Q63" i="79"/>
  <c r="V64" i="79"/>
  <c r="Q66" i="79"/>
  <c r="V67" i="79"/>
  <c r="Q69" i="79"/>
  <c r="V70" i="79"/>
  <c r="Q72" i="79"/>
  <c r="V73" i="79"/>
  <c r="Q75" i="79"/>
  <c r="V76" i="79"/>
  <c r="Q78" i="79"/>
  <c r="V79" i="79"/>
  <c r="AH3" i="80"/>
  <c r="AQ3" i="80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R10" i="80"/>
  <c r="V11" i="80"/>
  <c r="Q12" i="80"/>
  <c r="V13" i="80"/>
  <c r="R14" i="80"/>
  <c r="R16" i="80"/>
  <c r="Q21" i="80"/>
  <c r="V22" i="80"/>
  <c r="R23" i="80"/>
  <c r="R25" i="80"/>
  <c r="Q30" i="80"/>
  <c r="V31" i="80"/>
  <c r="R32" i="80"/>
  <c r="R34" i="80"/>
  <c r="R40" i="80"/>
  <c r="Q42" i="80"/>
  <c r="V43" i="80"/>
  <c r="R49" i="80"/>
  <c r="Q51" i="80"/>
  <c r="V52" i="80"/>
  <c r="R58" i="80"/>
  <c r="Q60" i="80"/>
  <c r="R67" i="80"/>
  <c r="Q69" i="80"/>
  <c r="M95" i="81"/>
  <c r="U95" i="81" s="1"/>
  <c r="M89" i="81"/>
  <c r="U89" i="81" s="1"/>
  <c r="M83" i="81"/>
  <c r="U83" i="81" s="1"/>
  <c r="M77" i="81"/>
  <c r="U77" i="81" s="1"/>
  <c r="M71" i="81"/>
  <c r="U71" i="81" s="1"/>
  <c r="M65" i="81"/>
  <c r="U65" i="81" s="1"/>
  <c r="M59" i="81"/>
  <c r="U59" i="81" s="1"/>
  <c r="M53" i="81"/>
  <c r="U53" i="81" s="1"/>
  <c r="M47" i="81"/>
  <c r="U47" i="81" s="1"/>
  <c r="M41" i="81"/>
  <c r="U41" i="81" s="1"/>
  <c r="M35" i="81"/>
  <c r="U35" i="81" s="1"/>
  <c r="M29" i="81"/>
  <c r="U29" i="81" s="1"/>
  <c r="M23" i="81"/>
  <c r="U23" i="81" s="1"/>
  <c r="M17" i="81"/>
  <c r="U17" i="81" s="1"/>
  <c r="M11" i="81"/>
  <c r="U11" i="81" s="1"/>
  <c r="M5" i="81"/>
  <c r="U5" i="81" s="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12" i="81"/>
  <c r="U12" i="81" s="1"/>
  <c r="M21" i="81"/>
  <c r="U21" i="81" s="1"/>
  <c r="M30" i="81"/>
  <c r="U30" i="81" s="1"/>
  <c r="M39" i="81"/>
  <c r="U39" i="81" s="1"/>
  <c r="M48" i="81"/>
  <c r="U48" i="81" s="1"/>
  <c r="M57" i="81"/>
  <c r="U57" i="81" s="1"/>
  <c r="M66" i="81"/>
  <c r="U66" i="81" s="1"/>
  <c r="M75" i="81"/>
  <c r="U75" i="81" s="1"/>
  <c r="M84" i="81"/>
  <c r="U84" i="81" s="1"/>
  <c r="M93" i="81"/>
  <c r="U93" i="81" s="1"/>
  <c r="Q66" i="83"/>
  <c r="AH3" i="85"/>
  <c r="AQ3" i="85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R6" i="79"/>
  <c r="R8" i="79"/>
  <c r="R10" i="79"/>
  <c r="V11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57" i="79"/>
  <c r="R60" i="79"/>
  <c r="R63" i="79"/>
  <c r="R66" i="79"/>
  <c r="R69" i="79"/>
  <c r="R72" i="79"/>
  <c r="R75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Q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R12" i="80"/>
  <c r="Q19" i="80"/>
  <c r="V20" i="80"/>
  <c r="R21" i="80"/>
  <c r="Q28" i="80"/>
  <c r="V29" i="80"/>
  <c r="R30" i="80"/>
  <c r="R35" i="80"/>
  <c r="Q37" i="80"/>
  <c r="V38" i="80"/>
  <c r="R44" i="80"/>
  <c r="Q46" i="80"/>
  <c r="V47" i="80"/>
  <c r="R53" i="80"/>
  <c r="Q55" i="80"/>
  <c r="V56" i="80"/>
  <c r="V65" i="80"/>
  <c r="M4" i="81"/>
  <c r="U4" i="81" s="1"/>
  <c r="X4" i="81" s="1"/>
  <c r="M13" i="81"/>
  <c r="U13" i="81" s="1"/>
  <c r="M22" i="81"/>
  <c r="U22" i="81" s="1"/>
  <c r="M31" i="81"/>
  <c r="U31" i="81" s="1"/>
  <c r="M40" i="81"/>
  <c r="U40" i="81" s="1"/>
  <c r="M49" i="81"/>
  <c r="U49" i="81" s="1"/>
  <c r="M58" i="81"/>
  <c r="U58" i="81" s="1"/>
  <c r="M67" i="81"/>
  <c r="U67" i="81" s="1"/>
  <c r="M76" i="81"/>
  <c r="U76" i="81" s="1"/>
  <c r="M85" i="81"/>
  <c r="U85" i="81" s="1"/>
  <c r="M94" i="81"/>
  <c r="U94" i="81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Q13" i="79"/>
  <c r="V14" i="79"/>
  <c r="Q16" i="79"/>
  <c r="V17" i="79"/>
  <c r="Q19" i="79"/>
  <c r="V20" i="79"/>
  <c r="Q22" i="79"/>
  <c r="V23" i="79"/>
  <c r="Q25" i="79"/>
  <c r="V26" i="79"/>
  <c r="Q28" i="79"/>
  <c r="V29" i="79"/>
  <c r="Q31" i="79"/>
  <c r="V32" i="79"/>
  <c r="Q34" i="79"/>
  <c r="V35" i="79"/>
  <c r="Q37" i="79"/>
  <c r="V38" i="79"/>
  <c r="Q40" i="79"/>
  <c r="V41" i="79"/>
  <c r="Q43" i="79"/>
  <c r="V44" i="79"/>
  <c r="Q46" i="79"/>
  <c r="V47" i="79"/>
  <c r="Q49" i="79"/>
  <c r="V50" i="79"/>
  <c r="Q52" i="79"/>
  <c r="V53" i="79"/>
  <c r="Q55" i="79"/>
  <c r="V56" i="79"/>
  <c r="Q58" i="79"/>
  <c r="V59" i="79"/>
  <c r="Q61" i="79"/>
  <c r="V62" i="79"/>
  <c r="Q64" i="79"/>
  <c r="V65" i="79"/>
  <c r="Q67" i="79"/>
  <c r="V68" i="79"/>
  <c r="Q70" i="79"/>
  <c r="V71" i="79"/>
  <c r="Q73" i="79"/>
  <c r="V74" i="79"/>
  <c r="Q76" i="79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11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6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R8" i="80"/>
  <c r="Q15" i="80"/>
  <c r="V16" i="80"/>
  <c r="R17" i="80"/>
  <c r="R19" i="80"/>
  <c r="Q24" i="80"/>
  <c r="V25" i="80"/>
  <c r="R26" i="80"/>
  <c r="R28" i="80"/>
  <c r="Q33" i="80"/>
  <c r="V34" i="80"/>
  <c r="R37" i="80"/>
  <c r="Q39" i="80"/>
  <c r="V40" i="80"/>
  <c r="R46" i="80"/>
  <c r="Q48" i="80"/>
  <c r="V49" i="80"/>
  <c r="R55" i="80"/>
  <c r="Q57" i="80"/>
  <c r="V58" i="80"/>
  <c r="R64" i="80"/>
  <c r="Q66" i="80"/>
  <c r="V67" i="80"/>
  <c r="M6" i="81"/>
  <c r="U6" i="81" s="1"/>
  <c r="M15" i="81"/>
  <c r="U15" i="81" s="1"/>
  <c r="M24" i="81"/>
  <c r="U24" i="81" s="1"/>
  <c r="M33" i="81"/>
  <c r="U33" i="81" s="1"/>
  <c r="M42" i="81"/>
  <c r="U42" i="81" s="1"/>
  <c r="M51" i="81"/>
  <c r="U51" i="81" s="1"/>
  <c r="M60" i="81"/>
  <c r="U60" i="81" s="1"/>
  <c r="M69" i="81"/>
  <c r="U69" i="81" s="1"/>
  <c r="M78" i="81"/>
  <c r="U78" i="81" s="1"/>
  <c r="M87" i="81"/>
  <c r="U87" i="81" s="1"/>
  <c r="M96" i="81"/>
  <c r="U96" i="81" s="1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4" i="85"/>
  <c r="Y4" i="85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26" i="85"/>
  <c r="V11" i="85"/>
  <c r="V41" i="85"/>
  <c r="V23" i="85"/>
  <c r="V38" i="85"/>
  <c r="V20" i="85"/>
  <c r="V35" i="85"/>
  <c r="V17" i="85"/>
  <c r="V14" i="85"/>
  <c r="V5" i="85"/>
  <c r="V32" i="85"/>
  <c r="V29" i="85"/>
  <c r="V9" i="85"/>
  <c r="V11" i="81"/>
  <c r="R3" i="82"/>
  <c r="R14" i="82"/>
  <c r="R17" i="82"/>
  <c r="R24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52" i="83"/>
  <c r="V61" i="83"/>
  <c r="V70" i="83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65" i="84"/>
  <c r="U65" i="84" s="1"/>
  <c r="M59" i="84"/>
  <c r="U59" i="84" s="1"/>
  <c r="M53" i="84"/>
  <c r="U53" i="84" s="1"/>
  <c r="M47" i="84"/>
  <c r="U47" i="84" s="1"/>
  <c r="M41" i="84"/>
  <c r="U41" i="84" s="1"/>
  <c r="M35" i="84"/>
  <c r="U35" i="84" s="1"/>
  <c r="M29" i="84"/>
  <c r="U29" i="84" s="1"/>
  <c r="M23" i="84"/>
  <c r="U23" i="84" s="1"/>
  <c r="M17" i="84"/>
  <c r="U17" i="84" s="1"/>
  <c r="M11" i="84"/>
  <c r="U11" i="84" s="1"/>
  <c r="M5" i="84"/>
  <c r="U5" i="84" s="1"/>
  <c r="M64" i="84"/>
  <c r="U64" i="84" s="1"/>
  <c r="M58" i="84"/>
  <c r="U58" i="84" s="1"/>
  <c r="M52" i="84"/>
  <c r="U52" i="84" s="1"/>
  <c r="M46" i="84"/>
  <c r="U46" i="84" s="1"/>
  <c r="M40" i="84"/>
  <c r="U40" i="84" s="1"/>
  <c r="M34" i="84"/>
  <c r="U34" i="84" s="1"/>
  <c r="M28" i="84"/>
  <c r="U28" i="84" s="1"/>
  <c r="M22" i="84"/>
  <c r="U22" i="84" s="1"/>
  <c r="M16" i="84"/>
  <c r="U16" i="84" s="1"/>
  <c r="M10" i="84"/>
  <c r="U10" i="84" s="1"/>
  <c r="M4" i="84"/>
  <c r="U4" i="84" s="1"/>
  <c r="X4" i="84" s="1"/>
  <c r="M21" i="84"/>
  <c r="U21" i="84" s="1"/>
  <c r="M39" i="84"/>
  <c r="U39" i="84" s="1"/>
  <c r="M57" i="84"/>
  <c r="U57" i="84" s="1"/>
  <c r="Y4" i="84"/>
  <c r="Q82" i="81"/>
  <c r="V83" i="81"/>
  <c r="Q85" i="81"/>
  <c r="V86" i="81"/>
  <c r="Q88" i="81"/>
  <c r="V89" i="81"/>
  <c r="Q91" i="81"/>
  <c r="V92" i="81"/>
  <c r="Q94" i="81"/>
  <c r="V95" i="81"/>
  <c r="Q97" i="81"/>
  <c r="V98" i="81"/>
  <c r="Q8" i="82"/>
  <c r="Q10" i="82"/>
  <c r="Q12" i="82"/>
  <c r="V13" i="82"/>
  <c r="Q21" i="82"/>
  <c r="V22" i="82"/>
  <c r="R77" i="83"/>
  <c r="R74" i="83"/>
  <c r="R71" i="83"/>
  <c r="R68" i="83"/>
  <c r="R65" i="83"/>
  <c r="R62" i="83"/>
  <c r="R59" i="83"/>
  <c r="R56" i="83"/>
  <c r="R53" i="83"/>
  <c r="R50" i="83"/>
  <c r="R11" i="83"/>
  <c r="R9" i="83"/>
  <c r="R5" i="83"/>
  <c r="R79" i="83"/>
  <c r="R76" i="83"/>
  <c r="R73" i="83"/>
  <c r="R70" i="83"/>
  <c r="R67" i="83"/>
  <c r="R64" i="83"/>
  <c r="R61" i="83"/>
  <c r="R58" i="83"/>
  <c r="R55" i="83"/>
  <c r="R52" i="83"/>
  <c r="R49" i="83"/>
  <c r="R46" i="83"/>
  <c r="R43" i="83"/>
  <c r="R40" i="83"/>
  <c r="R37" i="83"/>
  <c r="R34" i="83"/>
  <c r="R31" i="83"/>
  <c r="R28" i="83"/>
  <c r="R25" i="83"/>
  <c r="R22" i="83"/>
  <c r="R19" i="83"/>
  <c r="R16" i="83"/>
  <c r="R13" i="83"/>
  <c r="R7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10" i="83"/>
  <c r="V8" i="83"/>
  <c r="V6" i="83"/>
  <c r="V4" i="83"/>
  <c r="Y4" i="83" s="1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60" i="83"/>
  <c r="R69" i="83"/>
  <c r="R78" i="83"/>
  <c r="AH4" i="86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6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R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0" i="82"/>
  <c r="V11" i="82"/>
  <c r="R12" i="82"/>
  <c r="Q15" i="82"/>
  <c r="R21" i="82"/>
  <c r="R23" i="82"/>
  <c r="R14" i="83"/>
  <c r="R17" i="83"/>
  <c r="R20" i="83"/>
  <c r="R23" i="83"/>
  <c r="R26" i="83"/>
  <c r="R29" i="83"/>
  <c r="R32" i="83"/>
  <c r="R35" i="83"/>
  <c r="R38" i="83"/>
  <c r="R41" i="83"/>
  <c r="R44" i="83"/>
  <c r="R47" i="83"/>
  <c r="V55" i="83"/>
  <c r="V64" i="83"/>
  <c r="V73" i="83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Q5" i="81"/>
  <c r="V6" i="81"/>
  <c r="V8" i="81"/>
  <c r="V10" i="81"/>
  <c r="V12" i="81"/>
  <c r="Q14" i="81"/>
  <c r="V15" i="81"/>
  <c r="Q17" i="81"/>
  <c r="V18" i="81"/>
  <c r="Q20" i="81"/>
  <c r="V21" i="81"/>
  <c r="Q23" i="81"/>
  <c r="V24" i="81"/>
  <c r="Q26" i="81"/>
  <c r="V27" i="81"/>
  <c r="Q29" i="81"/>
  <c r="V30" i="81"/>
  <c r="Q32" i="81"/>
  <c r="V33" i="81"/>
  <c r="Q35" i="81"/>
  <c r="V36" i="81"/>
  <c r="Q38" i="81"/>
  <c r="V39" i="81"/>
  <c r="Q41" i="81"/>
  <c r="V42" i="81"/>
  <c r="Q44" i="81"/>
  <c r="V45" i="81"/>
  <c r="Q47" i="81"/>
  <c r="V48" i="81"/>
  <c r="Q50" i="81"/>
  <c r="V51" i="81"/>
  <c r="Q53" i="81"/>
  <c r="V54" i="81"/>
  <c r="Q56" i="81"/>
  <c r="V57" i="81"/>
  <c r="Q59" i="81"/>
  <c r="V60" i="81"/>
  <c r="Q62" i="81"/>
  <c r="V63" i="81"/>
  <c r="Q65" i="81"/>
  <c r="V66" i="81"/>
  <c r="Q68" i="81"/>
  <c r="V69" i="81"/>
  <c r="Q71" i="81"/>
  <c r="V72" i="81"/>
  <c r="Q74" i="81"/>
  <c r="V75" i="81"/>
  <c r="Q77" i="81"/>
  <c r="V78" i="81"/>
  <c r="Q80" i="81"/>
  <c r="V81" i="81"/>
  <c r="Q83" i="81"/>
  <c r="V84" i="81"/>
  <c r="Q86" i="81"/>
  <c r="V87" i="81"/>
  <c r="Q89" i="81"/>
  <c r="V90" i="81"/>
  <c r="Q92" i="81"/>
  <c r="V93" i="81"/>
  <c r="Q95" i="81"/>
  <c r="Q7" i="82"/>
  <c r="Q13" i="82"/>
  <c r="V14" i="82"/>
  <c r="R15" i="82"/>
  <c r="Q18" i="82"/>
  <c r="V19" i="82"/>
  <c r="Q20" i="82"/>
  <c r="V21" i="82"/>
  <c r="Q27" i="82"/>
  <c r="V28" i="82"/>
  <c r="Q30" i="82"/>
  <c r="V31" i="82"/>
  <c r="Q33" i="82"/>
  <c r="V34" i="82"/>
  <c r="Q36" i="82"/>
  <c r="V37" i="82"/>
  <c r="Q39" i="82"/>
  <c r="V40" i="82"/>
  <c r="Q42" i="82"/>
  <c r="V43" i="82"/>
  <c r="Q45" i="82"/>
  <c r="V46" i="82"/>
  <c r="Q48" i="82"/>
  <c r="V49" i="82"/>
  <c r="Q51" i="82"/>
  <c r="V52" i="82"/>
  <c r="Q54" i="82"/>
  <c r="V55" i="82"/>
  <c r="Q57" i="82"/>
  <c r="V58" i="82"/>
  <c r="Q60" i="82"/>
  <c r="V61" i="82"/>
  <c r="Q63" i="82"/>
  <c r="V64" i="82"/>
  <c r="Q66" i="82"/>
  <c r="V67" i="82"/>
  <c r="Q69" i="82"/>
  <c r="V70" i="82"/>
  <c r="Q72" i="82"/>
  <c r="V73" i="82"/>
  <c r="Q75" i="82"/>
  <c r="V76" i="82"/>
  <c r="Q78" i="82"/>
  <c r="V79" i="82"/>
  <c r="Q81" i="82"/>
  <c r="V82" i="82"/>
  <c r="Q84" i="82"/>
  <c r="V85" i="82"/>
  <c r="Q87" i="82"/>
  <c r="V88" i="82"/>
  <c r="V7" i="83"/>
  <c r="R54" i="83"/>
  <c r="R63" i="83"/>
  <c r="R72" i="83"/>
  <c r="M14" i="84"/>
  <c r="U14" i="84" s="1"/>
  <c r="M32" i="84"/>
  <c r="U32" i="84" s="1"/>
  <c r="M50" i="84"/>
  <c r="U50" i="84" s="1"/>
  <c r="M68" i="84"/>
  <c r="U68" i="84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6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R8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R10" i="84"/>
  <c r="V11" i="84"/>
  <c r="R12" i="84"/>
  <c r="R15" i="84"/>
  <c r="R17" i="84"/>
  <c r="R22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R69" i="84"/>
  <c r="M4" i="83"/>
  <c r="U4" i="83" s="1"/>
  <c r="X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M76" i="83"/>
  <c r="U76" i="83" s="1"/>
  <c r="Q13" i="84"/>
  <c r="V14" i="84"/>
  <c r="V20" i="84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15" i="85"/>
  <c r="U15" i="85" s="1"/>
  <c r="M27" i="85"/>
  <c r="U27" i="85" s="1"/>
  <c r="M39" i="85"/>
  <c r="U39" i="85" s="1"/>
  <c r="M51" i="85"/>
  <c r="U51" i="85" s="1"/>
  <c r="M63" i="85"/>
  <c r="U63" i="85" s="1"/>
  <c r="M75" i="85"/>
  <c r="U75" i="85" s="1"/>
  <c r="M87" i="85"/>
  <c r="U87" i="85" s="1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11" i="85"/>
  <c r="Q22" i="85"/>
  <c r="Q40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Q5" i="84"/>
  <c r="R7" i="84"/>
  <c r="Q9" i="84"/>
  <c r="Q11" i="84"/>
  <c r="R13" i="84"/>
  <c r="Q16" i="84"/>
  <c r="V17" i="84"/>
  <c r="R18" i="84"/>
  <c r="R21" i="84"/>
  <c r="M4" i="85"/>
  <c r="U4" i="85" s="1"/>
  <c r="X4" i="85" s="1"/>
  <c r="M16" i="85"/>
  <c r="U16" i="85" s="1"/>
  <c r="M28" i="85"/>
  <c r="U28" i="85" s="1"/>
  <c r="M40" i="85"/>
  <c r="U40" i="85" s="1"/>
  <c r="M52" i="85"/>
  <c r="U52" i="85" s="1"/>
  <c r="M64" i="85"/>
  <c r="U64" i="85" s="1"/>
  <c r="M76" i="85"/>
  <c r="U76" i="85" s="1"/>
  <c r="M88" i="85"/>
  <c r="U88" i="85" s="1"/>
  <c r="Q25" i="85"/>
  <c r="Q43" i="85"/>
  <c r="AG4" i="88"/>
  <c r="AF4" i="88"/>
  <c r="AE4" i="88"/>
  <c r="W5" i="88"/>
  <c r="X5" i="88" s="1"/>
  <c r="AH5" i="88" s="1"/>
  <c r="P3" i="85"/>
  <c r="AF3" i="85" s="1"/>
  <c r="AO3" i="85" s="1"/>
  <c r="AE3" i="85"/>
  <c r="Q8" i="86"/>
  <c r="Q10" i="86"/>
  <c r="AI3" i="87"/>
  <c r="AH4" i="87"/>
  <c r="AN3" i="88"/>
  <c r="AG4" i="89"/>
  <c r="AF4" i="89"/>
  <c r="AE4" i="89"/>
  <c r="W5" i="89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17" i="86"/>
  <c r="R6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R8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R10" i="86"/>
  <c r="V11" i="86"/>
  <c r="R12" i="86"/>
  <c r="Q14" i="86"/>
  <c r="AN3" i="87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F93" i="85"/>
  <c r="Q7" i="86"/>
  <c r="Q13" i="86"/>
  <c r="R14" i="86"/>
  <c r="Z4" i="87"/>
  <c r="F4" i="85"/>
  <c r="F10" i="85"/>
  <c r="F16" i="85"/>
  <c r="F22" i="85"/>
  <c r="F28" i="85"/>
  <c r="F34" i="85"/>
  <c r="F40" i="85"/>
  <c r="F46" i="85"/>
  <c r="F52" i="85"/>
  <c r="F58" i="85"/>
  <c r="F64" i="85"/>
  <c r="F70" i="85"/>
  <c r="F76" i="85"/>
  <c r="F82" i="85"/>
  <c r="F88" i="85"/>
  <c r="F94" i="85"/>
  <c r="Q5" i="86"/>
  <c r="R7" i="86"/>
  <c r="Q9" i="86"/>
  <c r="Q11" i="86"/>
  <c r="R13" i="86"/>
  <c r="V15" i="86"/>
  <c r="Q17" i="86"/>
  <c r="V18" i="86"/>
  <c r="Q20" i="86"/>
  <c r="V21" i="86"/>
  <c r="Q23" i="86"/>
  <c r="V24" i="86"/>
  <c r="Q26" i="86"/>
  <c r="V27" i="86"/>
  <c r="Q29" i="86"/>
  <c r="V30" i="86"/>
  <c r="Q32" i="86"/>
  <c r="V33" i="86"/>
  <c r="Q35" i="86"/>
  <c r="V36" i="86"/>
  <c r="Q38" i="86"/>
  <c r="V39" i="86"/>
  <c r="Q41" i="86"/>
  <c r="V42" i="86"/>
  <c r="Q44" i="86"/>
  <c r="V45" i="86"/>
  <c r="Q47" i="86"/>
  <c r="V48" i="86"/>
  <c r="Q50" i="86"/>
  <c r="V51" i="86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F5" i="85"/>
  <c r="F11" i="85"/>
  <c r="F17" i="85"/>
  <c r="F23" i="85"/>
  <c r="F29" i="85"/>
  <c r="F35" i="85"/>
  <c r="F41" i="85"/>
  <c r="F47" i="85"/>
  <c r="F53" i="85"/>
  <c r="F59" i="85"/>
  <c r="F65" i="85"/>
  <c r="F71" i="85"/>
  <c r="F77" i="85"/>
  <c r="F83" i="85"/>
  <c r="F89" i="85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6"/>
  <c r="Y4" i="86" s="1"/>
  <c r="Z4" i="86" s="1"/>
  <c r="R5" i="86"/>
  <c r="V6" i="86"/>
  <c r="V8" i="86"/>
  <c r="R9" i="86"/>
  <c r="V10" i="86"/>
  <c r="R11" i="86"/>
  <c r="V12" i="86"/>
  <c r="V14" i="86"/>
  <c r="Q16" i="86"/>
  <c r="V17" i="86"/>
  <c r="Q19" i="86"/>
  <c r="V20" i="86"/>
  <c r="Q22" i="86"/>
  <c r="V23" i="86"/>
  <c r="Q25" i="86"/>
  <c r="V26" i="86"/>
  <c r="Q28" i="86"/>
  <c r="V29" i="86"/>
  <c r="Q31" i="86"/>
  <c r="V32" i="86"/>
  <c r="Q34" i="86"/>
  <c r="V35" i="86"/>
  <c r="Q37" i="86"/>
  <c r="V38" i="86"/>
  <c r="Q40" i="86"/>
  <c r="V41" i="86"/>
  <c r="Q43" i="86"/>
  <c r="V44" i="86"/>
  <c r="Q46" i="86"/>
  <c r="V47" i="86"/>
  <c r="Q49" i="86"/>
  <c r="V50" i="86"/>
  <c r="Q52" i="86"/>
  <c r="V53" i="86"/>
  <c r="Q55" i="86"/>
  <c r="V56" i="86"/>
  <c r="Q58" i="86"/>
  <c r="V59" i="86"/>
  <c r="Q61" i="86"/>
  <c r="V62" i="86"/>
  <c r="Q64" i="86"/>
  <c r="V65" i="86"/>
  <c r="Q67" i="86"/>
  <c r="V68" i="86"/>
  <c r="Q70" i="86"/>
  <c r="V71" i="86"/>
  <c r="Q73" i="86"/>
  <c r="V74" i="86"/>
  <c r="Q76" i="86"/>
  <c r="V77" i="86"/>
  <c r="Q79" i="86"/>
  <c r="V80" i="86"/>
  <c r="Q82" i="86"/>
  <c r="V83" i="86"/>
  <c r="Q85" i="86"/>
  <c r="V86" i="86"/>
  <c r="Q88" i="86"/>
  <c r="V89" i="86"/>
  <c r="P3" i="89"/>
  <c r="AF3" i="89" s="1"/>
  <c r="AO3" i="89" s="1"/>
  <c r="AE3" i="89"/>
  <c r="AH4" i="89"/>
  <c r="M7" i="87"/>
  <c r="U7" i="87" s="1"/>
  <c r="M13" i="87"/>
  <c r="U13" i="87" s="1"/>
  <c r="M19" i="87"/>
  <c r="U19" i="87" s="1"/>
  <c r="M25" i="87"/>
  <c r="U25" i="87" s="1"/>
  <c r="M31" i="87"/>
  <c r="U31" i="87" s="1"/>
  <c r="M37" i="87"/>
  <c r="U37" i="87" s="1"/>
  <c r="M43" i="87"/>
  <c r="U43" i="87" s="1"/>
  <c r="M49" i="87"/>
  <c r="U49" i="87" s="1"/>
  <c r="M55" i="87"/>
  <c r="U55" i="87" s="1"/>
  <c r="M61" i="87"/>
  <c r="U61" i="87" s="1"/>
  <c r="M67" i="87"/>
  <c r="U67" i="87" s="1"/>
  <c r="M73" i="87"/>
  <c r="U73" i="87" s="1"/>
  <c r="M79" i="87"/>
  <c r="U79" i="87" s="1"/>
  <c r="Q8" i="87"/>
  <c r="Q10" i="87"/>
  <c r="Q12" i="87"/>
  <c r="V13" i="87"/>
  <c r="Q15" i="87"/>
  <c r="V16" i="87"/>
  <c r="Q18" i="87"/>
  <c r="V19" i="87"/>
  <c r="Q21" i="87"/>
  <c r="V22" i="87"/>
  <c r="Q24" i="87"/>
  <c r="V25" i="87"/>
  <c r="Q27" i="87"/>
  <c r="V28" i="87"/>
  <c r="Q30" i="87"/>
  <c r="V31" i="87"/>
  <c r="Q33" i="87"/>
  <c r="V34" i="87"/>
  <c r="Q36" i="87"/>
  <c r="V37" i="87"/>
  <c r="Q39" i="87"/>
  <c r="V40" i="87"/>
  <c r="Q42" i="87"/>
  <c r="V43" i="87"/>
  <c r="Q45" i="87"/>
  <c r="V46" i="87"/>
  <c r="Q48" i="87"/>
  <c r="V49" i="87"/>
  <c r="Q51" i="87"/>
  <c r="V52" i="87"/>
  <c r="Q54" i="87"/>
  <c r="V55" i="87"/>
  <c r="Q57" i="87"/>
  <c r="V58" i="87"/>
  <c r="Q60" i="87"/>
  <c r="V61" i="87"/>
  <c r="Q63" i="87"/>
  <c r="V64" i="87"/>
  <c r="Q66" i="87"/>
  <c r="V67" i="87"/>
  <c r="Q69" i="87"/>
  <c r="V70" i="87"/>
  <c r="Q72" i="87"/>
  <c r="V73" i="87"/>
  <c r="Q75" i="87"/>
  <c r="V76" i="87"/>
  <c r="Q78" i="87"/>
  <c r="V79" i="87"/>
  <c r="R3" i="88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R14" i="88"/>
  <c r="R17" i="88"/>
  <c r="R20" i="88"/>
  <c r="R23" i="88"/>
  <c r="R26" i="88"/>
  <c r="R29" i="88"/>
  <c r="R32" i="88"/>
  <c r="R35" i="88"/>
  <c r="R38" i="88"/>
  <c r="R41" i="88"/>
  <c r="R44" i="88"/>
  <c r="R47" i="88"/>
  <c r="R50" i="88"/>
  <c r="R53" i="88"/>
  <c r="F10" i="89"/>
  <c r="F22" i="89"/>
  <c r="F34" i="89"/>
  <c r="F46" i="89"/>
  <c r="F58" i="89"/>
  <c r="F70" i="89"/>
  <c r="F82" i="89"/>
  <c r="F94" i="89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M74" i="87"/>
  <c r="U74" i="87" s="1"/>
  <c r="R6" i="87"/>
  <c r="R8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Q6" i="88"/>
  <c r="V7" i="88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Q48" i="88"/>
  <c r="V49" i="88"/>
  <c r="Q51" i="88"/>
  <c r="V52" i="88"/>
  <c r="Q54" i="88"/>
  <c r="V55" i="88"/>
  <c r="F14" i="89"/>
  <c r="F26" i="89"/>
  <c r="F38" i="89"/>
  <c r="F50" i="89"/>
  <c r="F62" i="89"/>
  <c r="F74" i="89"/>
  <c r="F86" i="89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Q7" i="87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4" i="87"/>
  <c r="V35" i="87"/>
  <c r="Q37" i="87"/>
  <c r="V38" i="87"/>
  <c r="Q40" i="87"/>
  <c r="V41" i="87"/>
  <c r="Q43" i="87"/>
  <c r="V44" i="87"/>
  <c r="Q46" i="87"/>
  <c r="V47" i="87"/>
  <c r="Q49" i="87"/>
  <c r="V50" i="87"/>
  <c r="Q52" i="87"/>
  <c r="V53" i="87"/>
  <c r="Q55" i="87"/>
  <c r="V56" i="87"/>
  <c r="Q58" i="87"/>
  <c r="V59" i="87"/>
  <c r="Q61" i="87"/>
  <c r="V62" i="87"/>
  <c r="Q64" i="87"/>
  <c r="V65" i="87"/>
  <c r="Q67" i="87"/>
  <c r="V68" i="87"/>
  <c r="Q70" i="87"/>
  <c r="V71" i="87"/>
  <c r="Q73" i="87"/>
  <c r="V74" i="87"/>
  <c r="Q76" i="87"/>
  <c r="R69" i="88"/>
  <c r="R66" i="88"/>
  <c r="R63" i="88"/>
  <c r="R60" i="88"/>
  <c r="R6" i="88"/>
  <c r="Q67" i="88"/>
  <c r="Q64" i="88"/>
  <c r="Q69" i="88"/>
  <c r="Q66" i="88"/>
  <c r="Q63" i="88"/>
  <c r="Q60" i="88"/>
  <c r="R8" i="88"/>
  <c r="V68" i="88"/>
  <c r="V65" i="88"/>
  <c r="V62" i="88"/>
  <c r="V67" i="88"/>
  <c r="V64" i="88"/>
  <c r="V61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R48" i="88"/>
  <c r="R51" i="88"/>
  <c r="R54" i="88"/>
  <c r="R57" i="88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15" i="89"/>
  <c r="F27" i="89"/>
  <c r="F39" i="89"/>
  <c r="F51" i="89"/>
  <c r="F63" i="89"/>
  <c r="F75" i="89"/>
  <c r="F87" i="89"/>
  <c r="Q29" i="89"/>
  <c r="V30" i="89"/>
  <c r="Q32" i="89"/>
  <c r="V33" i="89"/>
  <c r="Q35" i="89"/>
  <c r="V36" i="89"/>
  <c r="Q38" i="89"/>
  <c r="V39" i="89"/>
  <c r="Q41" i="89"/>
  <c r="V42" i="89"/>
  <c r="Q44" i="89"/>
  <c r="V45" i="89"/>
  <c r="Q52" i="89"/>
  <c r="V53" i="89"/>
  <c r="Q61" i="89"/>
  <c r="V62" i="89"/>
  <c r="Q70" i="89"/>
  <c r="V71" i="89"/>
  <c r="Q79" i="89"/>
  <c r="V80" i="89"/>
  <c r="Q84" i="89"/>
  <c r="V88" i="89"/>
  <c r="Q94" i="89"/>
  <c r="V95" i="89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88" i="90"/>
  <c r="Q85" i="90"/>
  <c r="Q82" i="90"/>
  <c r="Q79" i="90"/>
  <c r="Q76" i="90"/>
  <c r="Q73" i="90"/>
  <c r="Q70" i="90"/>
  <c r="Q67" i="90"/>
  <c r="Q64" i="90"/>
  <c r="Q61" i="90"/>
  <c r="Q58" i="90"/>
  <c r="Q55" i="90"/>
  <c r="Q52" i="90"/>
  <c r="Q49" i="90"/>
  <c r="Q46" i="90"/>
  <c r="Q43" i="90"/>
  <c r="Q40" i="90"/>
  <c r="Q37" i="90"/>
  <c r="Q34" i="90"/>
  <c r="Q84" i="90"/>
  <c r="Q29" i="90"/>
  <c r="Q26" i="90"/>
  <c r="Q23" i="90"/>
  <c r="Q20" i="90"/>
  <c r="Q17" i="90"/>
  <c r="Q14" i="90"/>
  <c r="Q81" i="90"/>
  <c r="Q31" i="90"/>
  <c r="Q28" i="90"/>
  <c r="Q25" i="90"/>
  <c r="Q22" i="90"/>
  <c r="Q19" i="90"/>
  <c r="Q16" i="90"/>
  <c r="Q13" i="90"/>
  <c r="Q7" i="90"/>
  <c r="R27" i="90"/>
  <c r="R33" i="90"/>
  <c r="R42" i="90"/>
  <c r="R51" i="90"/>
  <c r="R60" i="90"/>
  <c r="R69" i="90"/>
  <c r="R78" i="90"/>
  <c r="Q48" i="89"/>
  <c r="V49" i="89"/>
  <c r="Q57" i="89"/>
  <c r="V58" i="89"/>
  <c r="Q66" i="89"/>
  <c r="V67" i="89"/>
  <c r="Q76" i="89"/>
  <c r="V77" i="89"/>
  <c r="Q81" i="89"/>
  <c r="V85" i="89"/>
  <c r="Q97" i="89"/>
  <c r="Q48" i="90"/>
  <c r="V49" i="90"/>
  <c r="Q57" i="90"/>
  <c r="V58" i="90"/>
  <c r="Q66" i="90"/>
  <c r="V67" i="90"/>
  <c r="Q75" i="90"/>
  <c r="V76" i="90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Q12" i="89"/>
  <c r="V13" i="89"/>
  <c r="Q15" i="89"/>
  <c r="V16" i="89"/>
  <c r="Q18" i="89"/>
  <c r="V19" i="89"/>
  <c r="Q21" i="89"/>
  <c r="V22" i="89"/>
  <c r="Q24" i="89"/>
  <c r="V25" i="89"/>
  <c r="Q27" i="89"/>
  <c r="V28" i="89"/>
  <c r="Q30" i="89"/>
  <c r="V31" i="89"/>
  <c r="Q33" i="89"/>
  <c r="V34" i="89"/>
  <c r="Q36" i="89"/>
  <c r="V37" i="89"/>
  <c r="Q39" i="89"/>
  <c r="V40" i="89"/>
  <c r="Q42" i="89"/>
  <c r="V43" i="89"/>
  <c r="Q45" i="89"/>
  <c r="V46" i="89"/>
  <c r="V47" i="89"/>
  <c r="Q55" i="89"/>
  <c r="V56" i="89"/>
  <c r="Q64" i="89"/>
  <c r="V65" i="89"/>
  <c r="Q73" i="89"/>
  <c r="V74" i="89"/>
  <c r="Q78" i="89"/>
  <c r="V82" i="89"/>
  <c r="V92" i="89"/>
  <c r="Q8" i="90"/>
  <c r="Q12" i="90"/>
  <c r="V13" i="90"/>
  <c r="Q15" i="90"/>
  <c r="Q18" i="90"/>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r="U20" i="89" s="1"/>
  <c r="M26" i="89"/>
  <c r="U26" i="89" s="1"/>
  <c r="M32" i="89"/>
  <c r="U32" i="89" s="1"/>
  <c r="M38" i="89"/>
  <c r="U38" i="89" s="1"/>
  <c r="M44" i="89"/>
  <c r="U44" i="89" s="1"/>
  <c r="M50" i="89"/>
  <c r="U50" i="89" s="1"/>
  <c r="M56" i="89"/>
  <c r="U56" i="89" s="1"/>
  <c r="M62" i="89"/>
  <c r="U62" i="89" s="1"/>
  <c r="M68" i="89"/>
  <c r="U68" i="89" s="1"/>
  <c r="M74" i="89"/>
  <c r="U74" i="89" s="1"/>
  <c r="M80" i="89"/>
  <c r="U80" i="89" s="1"/>
  <c r="M86" i="89"/>
  <c r="U86" i="89" s="1"/>
  <c r="M92" i="89"/>
  <c r="U92" i="89" s="1"/>
  <c r="M98" i="89"/>
  <c r="U98" i="89" s="1"/>
  <c r="Q9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V97" i="89"/>
  <c r="V94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11" i="89"/>
  <c r="Q51" i="89"/>
  <c r="V52" i="89"/>
  <c r="Q60" i="89"/>
  <c r="V61" i="89"/>
  <c r="Q69" i="89"/>
  <c r="V70" i="89"/>
  <c r="Q75" i="89"/>
  <c r="V79" i="89"/>
  <c r="Q88" i="89"/>
  <c r="V89" i="89"/>
  <c r="Q93" i="89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87" i="90"/>
  <c r="R84" i="90"/>
  <c r="R81" i="90"/>
  <c r="R83" i="90"/>
  <c r="R29" i="90"/>
  <c r="R26" i="90"/>
  <c r="R23" i="90"/>
  <c r="R20" i="90"/>
  <c r="R17" i="90"/>
  <c r="R14" i="90"/>
  <c r="R3" i="90"/>
  <c r="R11" i="90"/>
  <c r="R9" i="90"/>
  <c r="R5" i="90"/>
  <c r="R89" i="90"/>
  <c r="R31" i="90"/>
  <c r="R28" i="90"/>
  <c r="R25" i="90"/>
  <c r="R22" i="90"/>
  <c r="R19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41" i="90"/>
  <c r="R38" i="90"/>
  <c r="R35" i="90"/>
  <c r="R32" i="90"/>
  <c r="R8" i="90"/>
  <c r="V87" i="90"/>
  <c r="V84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31" i="90"/>
  <c r="V85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V82" i="90"/>
  <c r="V29" i="90"/>
  <c r="V26" i="90"/>
  <c r="V23" i="90"/>
  <c r="V20" i="90"/>
  <c r="V17" i="90"/>
  <c r="V14" i="90"/>
  <c r="R12" i="90"/>
  <c r="R15" i="90"/>
  <c r="R18" i="90"/>
  <c r="Q24" i="90"/>
  <c r="V25" i="90"/>
  <c r="Q36" i="90"/>
  <c r="V37" i="90"/>
  <c r="Q45" i="90"/>
  <c r="V46" i="90"/>
  <c r="Q54" i="90"/>
  <c r="V55" i="90"/>
  <c r="Q63" i="90"/>
  <c r="V64" i="90"/>
  <c r="Q72" i="90"/>
  <c r="V73" i="90"/>
  <c r="V8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Q7" i="89"/>
  <c r="Q13" i="89"/>
  <c r="V14" i="89"/>
  <c r="Q16" i="89"/>
  <c r="V17" i="89"/>
  <c r="Q19" i="89"/>
  <c r="V20" i="89"/>
  <c r="Q22" i="89"/>
  <c r="V23" i="89"/>
  <c r="Q25" i="89"/>
  <c r="V26" i="89"/>
  <c r="Q28" i="89"/>
  <c r="V29" i="89"/>
  <c r="Q31" i="89"/>
  <c r="V32" i="89"/>
  <c r="Q34" i="89"/>
  <c r="V35" i="89"/>
  <c r="Q37" i="89"/>
  <c r="V38" i="89"/>
  <c r="Q40" i="89"/>
  <c r="V41" i="89"/>
  <c r="Q43" i="89"/>
  <c r="V44" i="89"/>
  <c r="Q46" i="89"/>
  <c r="Q49" i="89"/>
  <c r="V50" i="89"/>
  <c r="Q58" i="89"/>
  <c r="V59" i="89"/>
  <c r="Q67" i="89"/>
  <c r="V68" i="89"/>
  <c r="Q72" i="89"/>
  <c r="V76" i="89"/>
  <c r="Q85" i="89"/>
  <c r="V86" i="89"/>
  <c r="Q90" i="89"/>
  <c r="Q11" i="90"/>
  <c r="R24" i="90"/>
  <c r="R36" i="90"/>
  <c r="R45" i="90"/>
  <c r="R54" i="90"/>
  <c r="R63" i="90"/>
  <c r="R72" i="90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P3" i="91"/>
  <c r="AF3" i="91" s="1"/>
  <c r="AO3" i="91" s="1"/>
  <c r="AE3" i="9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79" i="91"/>
  <c r="R76" i="91"/>
  <c r="R73" i="91"/>
  <c r="R70" i="91"/>
  <c r="R67" i="91"/>
  <c r="R64" i="91"/>
  <c r="R61" i="91"/>
  <c r="R58" i="91"/>
  <c r="R6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79" i="91"/>
  <c r="Q76" i="91"/>
  <c r="Q73" i="91"/>
  <c r="Q70" i="91"/>
  <c r="Q67" i="91"/>
  <c r="Q64" i="91"/>
  <c r="Q61" i="91"/>
  <c r="R8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77" i="91"/>
  <c r="V74" i="91"/>
  <c r="V71" i="91"/>
  <c r="V68" i="91"/>
  <c r="V65" i="91"/>
  <c r="V62" i="91"/>
  <c r="R10" i="91"/>
  <c r="V11" i="91"/>
  <c r="R12" i="91"/>
  <c r="R15" i="91"/>
  <c r="R18" i="91"/>
  <c r="Q25" i="91"/>
  <c r="V26" i="91"/>
  <c r="Q27" i="91"/>
  <c r="V28" i="91"/>
  <c r="Q34" i="91"/>
  <c r="V35" i="91"/>
  <c r="Q36" i="91"/>
  <c r="V37" i="91"/>
  <c r="Q43" i="91"/>
  <c r="V44" i="91"/>
  <c r="Q45" i="91"/>
  <c r="V46" i="91"/>
  <c r="Q52" i="91"/>
  <c r="V53" i="91"/>
  <c r="Q54" i="91"/>
  <c r="V55" i="91"/>
  <c r="R66" i="91"/>
  <c r="R75" i="91"/>
  <c r="P3" i="92"/>
  <c r="AF3" i="92" s="1"/>
  <c r="AO3" i="92" s="1"/>
  <c r="AE3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Q13" i="91"/>
  <c r="V14" i="91"/>
  <c r="Q16" i="91"/>
  <c r="V17" i="91"/>
  <c r="Q19" i="91"/>
  <c r="R20" i="91"/>
  <c r="R25" i="91"/>
  <c r="R27" i="91"/>
  <c r="R34" i="91"/>
  <c r="R36" i="91"/>
  <c r="R43" i="91"/>
  <c r="R45" i="91"/>
  <c r="R52" i="91"/>
  <c r="R54" i="91"/>
  <c r="V56" i="91"/>
  <c r="Q58" i="91"/>
  <c r="V59" i="91"/>
  <c r="Q60" i="91"/>
  <c r="V61" i="91"/>
  <c r="Q69" i="91"/>
  <c r="V70" i="91"/>
  <c r="Q78" i="91"/>
  <c r="V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9" i="92"/>
  <c r="U69" i="92" s="1"/>
  <c r="M21" i="92"/>
  <c r="U21" i="92" s="1"/>
  <c r="M39" i="92"/>
  <c r="U39" i="92" s="1"/>
  <c r="M57" i="92"/>
  <c r="U57" i="92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Q5" i="91"/>
  <c r="R7" i="91"/>
  <c r="Q9" i="91"/>
  <c r="Q11" i="91"/>
  <c r="R13" i="91"/>
  <c r="R16" i="91"/>
  <c r="R19" i="91"/>
  <c r="Q22" i="91"/>
  <c r="V23" i="91"/>
  <c r="Q24" i="91"/>
  <c r="V25" i="91"/>
  <c r="Q31" i="91"/>
  <c r="V32" i="91"/>
  <c r="Q33" i="91"/>
  <c r="V34" i="91"/>
  <c r="Q40" i="91"/>
  <c r="V41" i="91"/>
  <c r="Q42" i="91"/>
  <c r="V43" i="91"/>
  <c r="Q49" i="91"/>
  <c r="V50" i="91"/>
  <c r="Q51" i="91"/>
  <c r="V52" i="91"/>
  <c r="Q57" i="91"/>
  <c r="V58" i="91"/>
  <c r="R60" i="91"/>
  <c r="R69" i="91"/>
  <c r="R78" i="91"/>
  <c r="M8" i="92"/>
  <c r="U8" i="92" s="1"/>
  <c r="M26" i="92"/>
  <c r="U26" i="92" s="1"/>
  <c r="M44" i="92"/>
  <c r="U44" i="92" s="1"/>
  <c r="M62" i="92"/>
  <c r="U62" i="92" s="1"/>
  <c r="P3" i="93"/>
  <c r="AF3" i="93" s="1"/>
  <c r="AO3" i="93" s="1"/>
  <c r="AE3" i="93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R5" i="91"/>
  <c r="V6" i="91"/>
  <c r="V8" i="91"/>
  <c r="R9" i="91"/>
  <c r="V10" i="91"/>
  <c r="R11" i="91"/>
  <c r="V12" i="91"/>
  <c r="Q14" i="91"/>
  <c r="V15" i="91"/>
  <c r="Q17" i="91"/>
  <c r="V18" i="91"/>
  <c r="R22" i="91"/>
  <c r="R24" i="91"/>
  <c r="R31" i="91"/>
  <c r="R33" i="91"/>
  <c r="R40" i="91"/>
  <c r="R42" i="91"/>
  <c r="R49" i="91"/>
  <c r="R51" i="91"/>
  <c r="R57" i="91"/>
  <c r="Q63" i="91"/>
  <c r="V64" i="91"/>
  <c r="Q72" i="91"/>
  <c r="V73" i="91"/>
  <c r="M9" i="92"/>
  <c r="U9" i="92" s="1"/>
  <c r="M27" i="92"/>
  <c r="U27" i="92" s="1"/>
  <c r="M45" i="92"/>
  <c r="U45" i="92" s="1"/>
  <c r="M63" i="92"/>
  <c r="U63" i="92" s="1"/>
  <c r="R3" i="9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14" i="91"/>
  <c r="R17" i="91"/>
  <c r="V20" i="91"/>
  <c r="Q21" i="91"/>
  <c r="V22" i="91"/>
  <c r="Q28" i="91"/>
  <c r="V29" i="91"/>
  <c r="Q30" i="91"/>
  <c r="V31" i="91"/>
  <c r="Q37" i="91"/>
  <c r="V38" i="91"/>
  <c r="Q39" i="91"/>
  <c r="V40" i="91"/>
  <c r="Q46" i="91"/>
  <c r="V47" i="91"/>
  <c r="Q48" i="91"/>
  <c r="V49" i="91"/>
  <c r="Q55" i="91"/>
  <c r="R63" i="91"/>
  <c r="R72" i="91"/>
  <c r="M14" i="92"/>
  <c r="U14" i="92" s="1"/>
  <c r="M32" i="92"/>
  <c r="U32" i="92" s="1"/>
  <c r="M50" i="92"/>
  <c r="U50" i="92" s="1"/>
  <c r="M68" i="92"/>
  <c r="U68" i="92" s="1"/>
  <c r="R67" i="92"/>
  <c r="R64" i="92"/>
  <c r="R61" i="92"/>
  <c r="R58" i="92"/>
  <c r="R55" i="92"/>
  <c r="R52" i="92"/>
  <c r="R49" i="92"/>
  <c r="R46" i="92"/>
  <c r="R43" i="92"/>
  <c r="R40" i="92"/>
  <c r="R6" i="92"/>
  <c r="Q68" i="92"/>
  <c r="Q65" i="92"/>
  <c r="Q62" i="92"/>
  <c r="Q59" i="92"/>
  <c r="Q56" i="92"/>
  <c r="Q53" i="92"/>
  <c r="Q50" i="92"/>
  <c r="Q47" i="92"/>
  <c r="Q44" i="92"/>
  <c r="Q41" i="92"/>
  <c r="Q38" i="92"/>
  <c r="Q67" i="92"/>
  <c r="Q64" i="92"/>
  <c r="Q61" i="92"/>
  <c r="Q58" i="92"/>
  <c r="Q55" i="92"/>
  <c r="Q52" i="92"/>
  <c r="Q49" i="92"/>
  <c r="Q46" i="92"/>
  <c r="Q43" i="92"/>
  <c r="Q40" i="92"/>
  <c r="R8" i="92"/>
  <c r="V69" i="92"/>
  <c r="V66" i="92"/>
  <c r="V63" i="92"/>
  <c r="V60" i="92"/>
  <c r="V57" i="92"/>
  <c r="V54" i="92"/>
  <c r="V51" i="92"/>
  <c r="V48" i="92"/>
  <c r="V45" i="92"/>
  <c r="V42" i="92"/>
  <c r="V39" i="92"/>
  <c r="V68" i="92"/>
  <c r="V65" i="92"/>
  <c r="V62" i="92"/>
  <c r="V59" i="92"/>
  <c r="V56" i="92"/>
  <c r="V53" i="92"/>
  <c r="V50" i="92"/>
  <c r="V47" i="92"/>
  <c r="V44" i="92"/>
  <c r="V41" i="92"/>
  <c r="V38" i="92"/>
  <c r="R10" i="92"/>
  <c r="V11" i="92"/>
  <c r="R12" i="92"/>
  <c r="R15" i="92"/>
  <c r="R18" i="92"/>
  <c r="R21" i="92"/>
  <c r="R24" i="92"/>
  <c r="R27" i="92"/>
  <c r="R30" i="92"/>
  <c r="R33" i="92"/>
  <c r="R36" i="92"/>
  <c r="Q13" i="92"/>
  <c r="V14" i="92"/>
  <c r="Q16" i="92"/>
  <c r="V17" i="92"/>
  <c r="Q19" i="92"/>
  <c r="V20" i="92"/>
  <c r="Q22" i="92"/>
  <c r="V23" i="92"/>
  <c r="Q25" i="92"/>
  <c r="V26" i="92"/>
  <c r="Q28" i="92"/>
  <c r="V29" i="92"/>
  <c r="Q31" i="92"/>
  <c r="V32" i="92"/>
  <c r="Q34" i="92"/>
  <c r="V35" i="92"/>
  <c r="Q37" i="92"/>
  <c r="Q5" i="92"/>
  <c r="R7" i="92"/>
  <c r="Q9" i="92"/>
  <c r="Q11" i="92"/>
  <c r="R13" i="92"/>
  <c r="R16" i="92"/>
  <c r="R19" i="92"/>
  <c r="R22" i="92"/>
  <c r="R25" i="92"/>
  <c r="R28" i="92"/>
  <c r="R31" i="92"/>
  <c r="R34" i="92"/>
  <c r="R37" i="92"/>
  <c r="Q39" i="92"/>
  <c r="V40" i="92"/>
  <c r="Q42" i="92"/>
  <c r="V43" i="92"/>
  <c r="Q45" i="92"/>
  <c r="V46" i="92"/>
  <c r="Q48" i="92"/>
  <c r="V49" i="92"/>
  <c r="Q51" i="92"/>
  <c r="V52" i="92"/>
  <c r="Q54" i="92"/>
  <c r="V55" i="92"/>
  <c r="Q57" i="92"/>
  <c r="V58" i="92"/>
  <c r="Q60" i="92"/>
  <c r="V61" i="92"/>
  <c r="Q63" i="92"/>
  <c r="V64" i="92"/>
  <c r="Q66" i="92"/>
  <c r="V67" i="92"/>
  <c r="Q69" i="92"/>
  <c r="AH4" i="94"/>
  <c r="Z4" i="94"/>
  <c r="V4" i="92"/>
  <c r="Y4" i="92" s="1"/>
  <c r="R5" i="92"/>
  <c r="V6" i="92"/>
  <c r="V8" i="92"/>
  <c r="R9" i="92"/>
  <c r="V10" i="92"/>
  <c r="R11" i="92"/>
  <c r="V12" i="92"/>
  <c r="Q14" i="92"/>
  <c r="V15" i="92"/>
  <c r="Q17" i="92"/>
  <c r="V18" i="92"/>
  <c r="Q20" i="92"/>
  <c r="V21" i="92"/>
  <c r="Q23" i="92"/>
  <c r="V24" i="92"/>
  <c r="Q26" i="92"/>
  <c r="V27" i="92"/>
  <c r="Q29" i="92"/>
  <c r="V30" i="92"/>
  <c r="Q32" i="92"/>
  <c r="V33" i="92"/>
  <c r="Q35" i="92"/>
  <c r="V36" i="92"/>
  <c r="R39" i="92"/>
  <c r="R42" i="92"/>
  <c r="R45" i="92"/>
  <c r="R48" i="92"/>
  <c r="R51" i="92"/>
  <c r="R54" i="92"/>
  <c r="R57" i="92"/>
  <c r="R60" i="92"/>
  <c r="R63" i="92"/>
  <c r="R66" i="92"/>
  <c r="R69" i="92"/>
  <c r="Q10" i="93"/>
  <c r="Q12" i="93"/>
  <c r="V13" i="93"/>
  <c r="Q15" i="93"/>
  <c r="V16" i="93"/>
  <c r="Q18" i="93"/>
  <c r="V19" i="93"/>
  <c r="Q21" i="93"/>
  <c r="V22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V55" i="93"/>
  <c r="V56" i="93"/>
  <c r="Q86" i="93"/>
  <c r="Q83" i="93"/>
  <c r="Q80" i="93"/>
  <c r="Q77" i="93"/>
  <c r="Q74" i="93"/>
  <c r="Q71" i="93"/>
  <c r="Q68" i="93"/>
  <c r="Q65" i="93"/>
  <c r="Q98" i="93"/>
  <c r="Q92" i="93"/>
  <c r="Q94" i="93"/>
  <c r="Q95" i="93"/>
  <c r="Q93" i="93"/>
  <c r="Q87" i="93"/>
  <c r="Q78" i="93"/>
  <c r="Q69" i="93"/>
  <c r="Q61" i="93"/>
  <c r="Q91" i="93"/>
  <c r="Q82" i="93"/>
  <c r="Q73" i="93"/>
  <c r="Q64" i="93"/>
  <c r="Q90" i="93"/>
  <c r="Q84" i="93"/>
  <c r="Q75" i="93"/>
  <c r="Q66" i="93"/>
  <c r="Q89" i="93"/>
  <c r="Q79" i="93"/>
  <c r="Q70" i="93"/>
  <c r="Q88" i="93"/>
  <c r="Q81" i="93"/>
  <c r="Q72" i="93"/>
  <c r="Q63" i="93"/>
  <c r="Q62" i="93"/>
  <c r="Q59" i="93"/>
  <c r="V98" i="93"/>
  <c r="V96" i="93"/>
  <c r="V92" i="93"/>
  <c r="V90" i="93"/>
  <c r="V84" i="93"/>
  <c r="V81" i="93"/>
  <c r="V78" i="93"/>
  <c r="V75" i="93"/>
  <c r="V72" i="93"/>
  <c r="V69" i="93"/>
  <c r="V66" i="93"/>
  <c r="V63" i="93"/>
  <c r="V97" i="93"/>
  <c r="V93" i="93"/>
  <c r="V89" i="93"/>
  <c r="V86" i="93"/>
  <c r="V79" i="93"/>
  <c r="V70" i="93"/>
  <c r="V62" i="93"/>
  <c r="V83" i="93"/>
  <c r="V74" i="93"/>
  <c r="V65" i="93"/>
  <c r="V88" i="93"/>
  <c r="V87" i="93"/>
  <c r="V85" i="93"/>
  <c r="V76" i="93"/>
  <c r="V67" i="93"/>
  <c r="V61" i="93"/>
  <c r="V95" i="93"/>
  <c r="V80" i="93"/>
  <c r="V71" i="93"/>
  <c r="V94" i="93"/>
  <c r="V91" i="93"/>
  <c r="V82" i="93"/>
  <c r="V73" i="93"/>
  <c r="V64" i="93"/>
  <c r="V60" i="93"/>
  <c r="V11" i="93"/>
  <c r="Q96" i="93"/>
  <c r="AH3" i="93"/>
  <c r="AQ3" i="93" s="1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V5" i="93"/>
  <c r="Q7" i="93"/>
  <c r="Q13" i="93"/>
  <c r="V14" i="93"/>
  <c r="Q16" i="93"/>
  <c r="V17" i="93"/>
  <c r="Q19" i="93"/>
  <c r="V20" i="93"/>
  <c r="Q22" i="93"/>
  <c r="V23" i="93"/>
  <c r="Q25" i="93"/>
  <c r="V26" i="93"/>
  <c r="Q28" i="93"/>
  <c r="V29" i="93"/>
  <c r="Q31" i="93"/>
  <c r="V32" i="93"/>
  <c r="Q34" i="93"/>
  <c r="V35" i="93"/>
  <c r="Q37" i="93"/>
  <c r="V38" i="93"/>
  <c r="Q40" i="93"/>
  <c r="V41" i="93"/>
  <c r="Q43" i="93"/>
  <c r="V44" i="93"/>
  <c r="Q46" i="93"/>
  <c r="V47" i="93"/>
  <c r="Q49" i="93"/>
  <c r="V50" i="93"/>
  <c r="Q52" i="93"/>
  <c r="V53" i="93"/>
  <c r="Q55" i="93"/>
  <c r="Q56" i="93"/>
  <c r="Q58" i="93"/>
  <c r="Q60" i="93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Q9" i="93"/>
  <c r="Q11" i="93"/>
  <c r="V57" i="93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V6" i="93"/>
  <c r="V8" i="93"/>
  <c r="V10" i="93"/>
  <c r="V12" i="93"/>
  <c r="Q14" i="93"/>
  <c r="V15" i="93"/>
  <c r="Q17" i="93"/>
  <c r="V18" i="93"/>
  <c r="Q20" i="93"/>
  <c r="V21" i="93"/>
  <c r="Q23" i="93"/>
  <c r="V24" i="93"/>
  <c r="Q26" i="93"/>
  <c r="V27" i="93"/>
  <c r="Q29" i="93"/>
  <c r="V30" i="93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67" i="93"/>
  <c r="Q76" i="93"/>
  <c r="Q85" i="93"/>
  <c r="Q97" i="93"/>
  <c r="P3" i="94"/>
  <c r="AF3" i="94" s="1"/>
  <c r="AO3" i="94" s="1"/>
  <c r="AE3" i="94"/>
  <c r="M9" i="94"/>
  <c r="U9" i="94" s="1"/>
  <c r="M23" i="94"/>
  <c r="U23" i="94" s="1"/>
  <c r="M37" i="94"/>
  <c r="U37" i="94" s="1"/>
  <c r="M52" i="94"/>
  <c r="U52" i="94" s="1"/>
  <c r="M66" i="94"/>
  <c r="U66" i="94" s="1"/>
  <c r="M81" i="94"/>
  <c r="U81" i="94" s="1"/>
  <c r="F4" i="96" a="1"/>
  <c r="F4" i="95" a="1"/>
  <c r="F4" i="94" a="1"/>
  <c r="M10" i="94"/>
  <c r="U10" i="94" s="1"/>
  <c r="M24" i="94"/>
  <c r="U24" i="94" s="1"/>
  <c r="M39" i="94"/>
  <c r="U39" i="94" s="1"/>
  <c r="M53" i="94"/>
  <c r="U53" i="94" s="1"/>
  <c r="M67" i="94"/>
  <c r="U67" i="94" s="1"/>
  <c r="M82" i="94"/>
  <c r="U82" i="94" s="1"/>
  <c r="AH4" i="95"/>
  <c r="M16" i="94"/>
  <c r="U16" i="94" s="1"/>
  <c r="M30" i="94"/>
  <c r="U30" i="94" s="1"/>
  <c r="M45" i="94"/>
  <c r="U45" i="94" s="1"/>
  <c r="M59" i="94"/>
  <c r="U59" i="94" s="1"/>
  <c r="M73" i="94"/>
  <c r="U73" i="94" s="1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7" i="94"/>
  <c r="U87" i="94" s="1"/>
  <c r="M79" i="94"/>
  <c r="U79" i="94" s="1"/>
  <c r="M72" i="94"/>
  <c r="U72" i="94" s="1"/>
  <c r="M65" i="94"/>
  <c r="U65" i="94" s="1"/>
  <c r="M58" i="94"/>
  <c r="U58" i="94" s="1"/>
  <c r="M51" i="94"/>
  <c r="U51" i="94" s="1"/>
  <c r="M43" i="94"/>
  <c r="U43" i="94" s="1"/>
  <c r="M36" i="94"/>
  <c r="U36" i="94" s="1"/>
  <c r="M29" i="94"/>
  <c r="U29" i="94" s="1"/>
  <c r="M22" i="94"/>
  <c r="U22" i="94" s="1"/>
  <c r="M15" i="94"/>
  <c r="U15" i="94" s="1"/>
  <c r="M7" i="94"/>
  <c r="U7" i="94" s="1"/>
  <c r="M85" i="94"/>
  <c r="U85" i="94" s="1"/>
  <c r="M78" i="94"/>
  <c r="U78" i="94" s="1"/>
  <c r="M71" i="94"/>
  <c r="U71" i="94" s="1"/>
  <c r="M64" i="94"/>
  <c r="U64" i="94" s="1"/>
  <c r="M57" i="94"/>
  <c r="U57" i="94" s="1"/>
  <c r="M49" i="94"/>
  <c r="U49" i="94" s="1"/>
  <c r="M42" i="94"/>
  <c r="U42" i="94" s="1"/>
  <c r="M35" i="94"/>
  <c r="U35" i="94" s="1"/>
  <c r="M28" i="94"/>
  <c r="U28" i="94" s="1"/>
  <c r="M21" i="94"/>
  <c r="U21" i="94" s="1"/>
  <c r="M13" i="94"/>
  <c r="U13" i="94" s="1"/>
  <c r="M6" i="94"/>
  <c r="U6" i="94" s="1"/>
  <c r="M84" i="94"/>
  <c r="U84" i="94" s="1"/>
  <c r="M77" i="94"/>
  <c r="U77" i="94" s="1"/>
  <c r="M70" i="94"/>
  <c r="U70" i="94" s="1"/>
  <c r="M63" i="94"/>
  <c r="U63" i="94" s="1"/>
  <c r="M55" i="94"/>
  <c r="U55" i="94" s="1"/>
  <c r="M48" i="94"/>
  <c r="U48" i="94" s="1"/>
  <c r="M41" i="94"/>
  <c r="U41" i="94" s="1"/>
  <c r="M34" i="94"/>
  <c r="U34" i="94" s="1"/>
  <c r="M27" i="94"/>
  <c r="U27" i="94" s="1"/>
  <c r="M19" i="94"/>
  <c r="U19" i="94" s="1"/>
  <c r="M12" i="94"/>
  <c r="U12" i="94" s="1"/>
  <c r="M5" i="94"/>
  <c r="U5" i="94" s="1"/>
  <c r="M17" i="94"/>
  <c r="U17" i="94" s="1"/>
  <c r="M31" i="94"/>
  <c r="U31" i="94" s="1"/>
  <c r="M46" i="94"/>
  <c r="U46" i="94" s="1"/>
  <c r="M60" i="94"/>
  <c r="U60" i="94" s="1"/>
  <c r="M75" i="94"/>
  <c r="U75" i="94" s="1"/>
  <c r="M89" i="94"/>
  <c r="U89" i="94" s="1"/>
  <c r="R88" i="94"/>
  <c r="R85" i="94"/>
  <c r="R82" i="94"/>
  <c r="R89" i="94"/>
  <c r="R84" i="94"/>
  <c r="R77" i="94"/>
  <c r="R74" i="94"/>
  <c r="R71" i="94"/>
  <c r="R68" i="94"/>
  <c r="R65" i="94"/>
  <c r="R62" i="94"/>
  <c r="R59" i="94"/>
  <c r="R56" i="94"/>
  <c r="R53" i="94"/>
  <c r="R50" i="94"/>
  <c r="R47" i="94"/>
  <c r="R87" i="94"/>
  <c r="R79" i="94"/>
  <c r="R83" i="94"/>
  <c r="R81" i="94"/>
  <c r="R76" i="94"/>
  <c r="R73" i="94"/>
  <c r="R70" i="94"/>
  <c r="R67" i="94"/>
  <c r="R64" i="94"/>
  <c r="R6" i="94"/>
  <c r="Q87" i="94"/>
  <c r="Q84" i="94"/>
  <c r="Q81" i="94"/>
  <c r="Q86" i="94"/>
  <c r="Q80" i="94"/>
  <c r="Q78" i="94"/>
  <c r="Q75" i="94"/>
  <c r="Q72" i="94"/>
  <c r="Q69" i="94"/>
  <c r="Q66" i="94"/>
  <c r="Q63" i="94"/>
  <c r="Q60" i="94"/>
  <c r="Q57" i="94"/>
  <c r="Q54" i="94"/>
  <c r="Q82" i="94"/>
  <c r="Q89" i="94"/>
  <c r="Q77" i="94"/>
  <c r="Q74" i="94"/>
  <c r="Q71" i="94"/>
  <c r="Q68" i="94"/>
  <c r="Q65" i="94"/>
  <c r="Q62" i="94"/>
  <c r="Q85" i="94"/>
  <c r="Q79" i="94"/>
  <c r="R8" i="94"/>
  <c r="V88" i="94"/>
  <c r="V85" i="94"/>
  <c r="V82" i="94"/>
  <c r="V79" i="94"/>
  <c r="V87" i="94"/>
  <c r="V81" i="94"/>
  <c r="V76" i="94"/>
  <c r="V73" i="94"/>
  <c r="V70" i="94"/>
  <c r="V67" i="94"/>
  <c r="V64" i="94"/>
  <c r="V61" i="94"/>
  <c r="V58" i="94"/>
  <c r="V55" i="94"/>
  <c r="V52" i="94"/>
  <c r="V83" i="94"/>
  <c r="V78" i="94"/>
  <c r="V75" i="94"/>
  <c r="V72" i="94"/>
  <c r="V69" i="94"/>
  <c r="V66" i="94"/>
  <c r="V63" i="94"/>
  <c r="V60" i="94"/>
  <c r="V86" i="94"/>
  <c r="V80" i="94"/>
  <c r="R10" i="94"/>
  <c r="V11" i="94"/>
  <c r="R12" i="94"/>
  <c r="R15" i="94"/>
  <c r="R18" i="94"/>
  <c r="R21" i="94"/>
  <c r="R24" i="94"/>
  <c r="R27" i="94"/>
  <c r="R30" i="94"/>
  <c r="R33" i="94"/>
  <c r="R36" i="94"/>
  <c r="R39" i="94"/>
  <c r="R42" i="94"/>
  <c r="R45" i="94"/>
  <c r="Q49" i="94"/>
  <c r="V50" i="94"/>
  <c r="R51" i="94"/>
  <c r="Q52" i="94"/>
  <c r="V53" i="94"/>
  <c r="Q59" i="94"/>
  <c r="R66" i="94"/>
  <c r="R75" i="94"/>
  <c r="Q88" i="94"/>
  <c r="V79" i="95"/>
  <c r="V76" i="95"/>
  <c r="V73" i="95"/>
  <c r="V78" i="95"/>
  <c r="V75" i="95"/>
  <c r="V69" i="95"/>
  <c r="V66" i="95"/>
  <c r="V63" i="95"/>
  <c r="V60" i="95"/>
  <c r="V57" i="95"/>
  <c r="V72" i="95"/>
  <c r="V71" i="95"/>
  <c r="V77" i="95"/>
  <c r="V74" i="95"/>
  <c r="V56" i="95"/>
  <c r="V53" i="95"/>
  <c r="V50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67" i="95"/>
  <c r="V55" i="95"/>
  <c r="V52" i="95"/>
  <c r="V49" i="95"/>
  <c r="V46" i="95"/>
  <c r="V43" i="95"/>
  <c r="V40" i="95"/>
  <c r="V37" i="95"/>
  <c r="V34" i="95"/>
  <c r="V31" i="95"/>
  <c r="V70" i="95"/>
  <c r="V68" i="95"/>
  <c r="V61" i="95"/>
  <c r="V59" i="95"/>
  <c r="V54" i="95"/>
  <c r="V51" i="95"/>
  <c r="V48" i="95"/>
  <c r="V45" i="95"/>
  <c r="V42" i="95"/>
  <c r="V39" i="95"/>
  <c r="V30" i="95"/>
  <c r="V22" i="95"/>
  <c r="V13" i="95"/>
  <c r="V11" i="95"/>
  <c r="V8" i="95"/>
  <c r="V6" i="95"/>
  <c r="V4" i="95"/>
  <c r="Y4" i="95" s="1"/>
  <c r="Z4" i="95" s="1"/>
  <c r="V64" i="95"/>
  <c r="V24" i="95"/>
  <c r="V15" i="95"/>
  <c r="V65" i="95"/>
  <c r="V33" i="95"/>
  <c r="V28" i="95"/>
  <c r="V21" i="95"/>
  <c r="V12" i="95"/>
  <c r="V9" i="95"/>
  <c r="V5" i="95"/>
  <c r="V27" i="95"/>
  <c r="V25" i="95"/>
  <c r="V62" i="95"/>
  <c r="V16" i="95"/>
  <c r="V19" i="95"/>
  <c r="Q16" i="94"/>
  <c r="V17" i="94"/>
  <c r="Q19" i="94"/>
  <c r="V20" i="94"/>
  <c r="Q22" i="94"/>
  <c r="V23" i="94"/>
  <c r="Q25" i="94"/>
  <c r="V26" i="94"/>
  <c r="Q28" i="94"/>
  <c r="V29" i="94"/>
  <c r="Q31" i="94"/>
  <c r="V32" i="94"/>
  <c r="Q34" i="94"/>
  <c r="V35" i="94"/>
  <c r="Q37" i="94"/>
  <c r="V38" i="94"/>
  <c r="Q40" i="94"/>
  <c r="V41" i="94"/>
  <c r="Q43" i="94"/>
  <c r="V44" i="94"/>
  <c r="Q46" i="94"/>
  <c r="Q47" i="94"/>
  <c r="V48" i="94"/>
  <c r="R49" i="94"/>
  <c r="R52" i="94"/>
  <c r="R54" i="94"/>
  <c r="Q61" i="94"/>
  <c r="V62" i="94"/>
  <c r="Q70" i="94"/>
  <c r="V71" i="94"/>
  <c r="V7" i="95"/>
  <c r="Q5" i="94"/>
  <c r="R7" i="94"/>
  <c r="Q9" i="94"/>
  <c r="Q11" i="94"/>
  <c r="R13" i="94"/>
  <c r="R16" i="94"/>
  <c r="R19" i="94"/>
  <c r="R22" i="94"/>
  <c r="R25" i="94"/>
  <c r="R28" i="94"/>
  <c r="R31" i="94"/>
  <c r="R34" i="94"/>
  <c r="R37" i="94"/>
  <c r="R40" i="94"/>
  <c r="R43" i="94"/>
  <c r="R46" i="94"/>
  <c r="Q56" i="94"/>
  <c r="V57" i="94"/>
  <c r="Q58" i="94"/>
  <c r="V59" i="94"/>
  <c r="R61" i="94"/>
  <c r="R69" i="94"/>
  <c r="R78" i="94"/>
  <c r="R80" i="94"/>
  <c r="V89" i="94"/>
  <c r="V10" i="95"/>
  <c r="V36" i="95"/>
  <c r="V58" i="95"/>
  <c r="Q20" i="94"/>
  <c r="V21" i="94"/>
  <c r="Q23" i="94"/>
  <c r="V24" i="94"/>
  <c r="Q26" i="94"/>
  <c r="V27" i="94"/>
  <c r="Q29" i="94"/>
  <c r="V30" i="94"/>
  <c r="Q32" i="94"/>
  <c r="V33" i="94"/>
  <c r="Q35" i="94"/>
  <c r="V36" i="94"/>
  <c r="Q38" i="94"/>
  <c r="V39" i="94"/>
  <c r="Q41" i="94"/>
  <c r="V42" i="94"/>
  <c r="Q44" i="94"/>
  <c r="V45" i="94"/>
  <c r="Q48" i="94"/>
  <c r="V49" i="94"/>
  <c r="Q50" i="94"/>
  <c r="V51" i="94"/>
  <c r="R58" i="94"/>
  <c r="R60" i="94"/>
  <c r="R63" i="94"/>
  <c r="Q64" i="94"/>
  <c r="V65" i="94"/>
  <c r="Q73" i="94"/>
  <c r="V74" i="94"/>
  <c r="V84" i="94"/>
  <c r="AI3" i="95"/>
  <c r="V18" i="95"/>
  <c r="M70" i="95"/>
  <c r="U70" i="95" s="1"/>
  <c r="M79" i="95"/>
  <c r="U79" i="95" s="1"/>
  <c r="M9" i="95"/>
  <c r="U9" i="95" s="1"/>
  <c r="M18" i="95"/>
  <c r="U18" i="95" s="1"/>
  <c r="M27" i="95"/>
  <c r="U27" i="95" s="1"/>
  <c r="M36" i="95"/>
  <c r="U36" i="95" s="1"/>
  <c r="M45" i="95"/>
  <c r="U45" i="95" s="1"/>
  <c r="M54" i="95"/>
  <c r="U54" i="95" s="1"/>
  <c r="M63" i="95"/>
  <c r="U63" i="95" s="1"/>
  <c r="M72" i="95"/>
  <c r="U72" i="95" s="1"/>
  <c r="M10" i="95"/>
  <c r="U10" i="95" s="1"/>
  <c r="M19" i="95"/>
  <c r="U19" i="95" s="1"/>
  <c r="M28" i="95"/>
  <c r="U28" i="95" s="1"/>
  <c r="M37" i="95"/>
  <c r="U37" i="95" s="1"/>
  <c r="M46" i="95"/>
  <c r="U46" i="95" s="1"/>
  <c r="M55" i="95"/>
  <c r="U55" i="95" s="1"/>
  <c r="M64" i="95"/>
  <c r="U6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4" i="95"/>
  <c r="U74" i="95" s="1"/>
  <c r="M68" i="95"/>
  <c r="U68" i="95" s="1"/>
  <c r="M62" i="95"/>
  <c r="U62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12" i="95"/>
  <c r="U12" i="95" s="1"/>
  <c r="M21" i="95"/>
  <c r="U21" i="95" s="1"/>
  <c r="M30" i="95"/>
  <c r="U30" i="95" s="1"/>
  <c r="M39" i="95"/>
  <c r="U39" i="95" s="1"/>
  <c r="M48" i="95"/>
  <c r="U48" i="95" s="1"/>
  <c r="M57" i="95"/>
  <c r="U57" i="95" s="1"/>
  <c r="M66" i="95"/>
  <c r="U66" i="95" s="1"/>
  <c r="M75" i="95"/>
  <c r="U75" i="95" s="1"/>
  <c r="R77" i="95"/>
  <c r="R74" i="95"/>
  <c r="R78" i="95"/>
  <c r="R75" i="95"/>
  <c r="R70" i="95"/>
  <c r="R67" i="95"/>
  <c r="R64" i="95"/>
  <c r="R61" i="95"/>
  <c r="R58" i="95"/>
  <c r="R79" i="95"/>
  <c r="R76" i="95"/>
  <c r="R68" i="95"/>
  <c r="R66" i="95"/>
  <c r="R59" i="95"/>
  <c r="R57" i="95"/>
  <c r="R71" i="95"/>
  <c r="R69" i="95"/>
  <c r="R62" i="95"/>
  <c r="R60" i="95"/>
  <c r="R56" i="95"/>
  <c r="R53" i="95"/>
  <c r="R50" i="95"/>
  <c r="R47" i="95"/>
  <c r="R44" i="95"/>
  <c r="R6" i="95"/>
  <c r="Q78" i="95"/>
  <c r="Q75" i="95"/>
  <c r="Q72" i="95"/>
  <c r="Q77" i="95"/>
  <c r="Q74" i="95"/>
  <c r="Q73" i="95"/>
  <c r="Q71" i="95"/>
  <c r="Q68" i="95"/>
  <c r="Q65" i="95"/>
  <c r="Q62" i="95"/>
  <c r="Q59" i="95"/>
  <c r="Q55" i="95"/>
  <c r="Q52" i="95"/>
  <c r="Q49" i="95"/>
  <c r="Q46" i="95"/>
  <c r="Q43" i="95"/>
  <c r="Q40" i="95"/>
  <c r="Q37" i="95"/>
  <c r="Q34" i="95"/>
  <c r="Q31" i="95"/>
  <c r="Q28" i="95"/>
  <c r="Q25" i="95"/>
  <c r="Q22" i="95"/>
  <c r="Q19" i="95"/>
  <c r="Q16" i="95"/>
  <c r="Q13" i="95"/>
  <c r="Q54" i="95"/>
  <c r="Q51" i="95"/>
  <c r="Q48" i="95"/>
  <c r="Q45" i="95"/>
  <c r="Q42" i="95"/>
  <c r="Q39" i="95"/>
  <c r="Q36" i="95"/>
  <c r="Q33" i="95"/>
  <c r="Q30" i="95"/>
  <c r="Q79" i="95"/>
  <c r="Q76" i="95"/>
  <c r="Q69" i="95"/>
  <c r="Q67" i="95"/>
  <c r="Q60" i="95"/>
  <c r="Q58" i="95"/>
  <c r="R8" i="95"/>
  <c r="R11" i="95"/>
  <c r="R13" i="95"/>
  <c r="R15" i="95"/>
  <c r="Q20" i="95"/>
  <c r="R22" i="95"/>
  <c r="R24" i="95"/>
  <c r="Q29" i="95"/>
  <c r="R35" i="95"/>
  <c r="R37" i="95"/>
  <c r="R65" i="95"/>
  <c r="Q70" i="95"/>
  <c r="R42" i="95"/>
  <c r="R45" i="95"/>
  <c r="R48" i="95"/>
  <c r="R51" i="95"/>
  <c r="R54" i="95"/>
  <c r="Q64" i="95"/>
  <c r="R72" i="95"/>
  <c r="P3" i="96"/>
  <c r="AF3" i="96" s="1"/>
  <c r="AO3" i="96" s="1"/>
  <c r="AE3" i="96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58" i="96"/>
  <c r="U58" i="96" s="1"/>
  <c r="M46" i="96"/>
  <c r="U46" i="96" s="1"/>
  <c r="M34" i="96"/>
  <c r="U34" i="96" s="1"/>
  <c r="M22" i="96"/>
  <c r="U22" i="96" s="1"/>
  <c r="M10" i="96"/>
  <c r="U10" i="96" s="1"/>
  <c r="M69" i="96"/>
  <c r="U69" i="96" s="1"/>
  <c r="M57" i="96"/>
  <c r="U57" i="96" s="1"/>
  <c r="M45" i="96"/>
  <c r="U45" i="96" s="1"/>
  <c r="M33" i="96"/>
  <c r="U33" i="96" s="1"/>
  <c r="M21" i="96"/>
  <c r="U21" i="96" s="1"/>
  <c r="M9" i="96"/>
  <c r="U9" i="96" s="1"/>
  <c r="M65" i="96"/>
  <c r="U65" i="96" s="1"/>
  <c r="M53" i="96"/>
  <c r="U53" i="96" s="1"/>
  <c r="M41" i="96"/>
  <c r="U41" i="96" s="1"/>
  <c r="M29" i="96"/>
  <c r="U29" i="96" s="1"/>
  <c r="M17" i="96"/>
  <c r="U17" i="96" s="1"/>
  <c r="M5" i="96"/>
  <c r="U5" i="96" s="1"/>
  <c r="M64" i="96"/>
  <c r="U64" i="96" s="1"/>
  <c r="M52" i="96"/>
  <c r="U52" i="96" s="1"/>
  <c r="M40" i="96"/>
  <c r="U40" i="96" s="1"/>
  <c r="M28" i="96"/>
  <c r="U28" i="96" s="1"/>
  <c r="M16" i="96"/>
  <c r="U16" i="96" s="1"/>
  <c r="M4" i="96"/>
  <c r="U4" i="96" s="1"/>
  <c r="X4" i="96" s="1"/>
  <c r="Z4" i="96" s="1"/>
  <c r="M63" i="96"/>
  <c r="U63" i="96" s="1"/>
  <c r="M27" i="96"/>
  <c r="U27" i="96" s="1"/>
  <c r="M59" i="96"/>
  <c r="U59" i="96" s="1"/>
  <c r="M23" i="96"/>
  <c r="U23" i="96" s="1"/>
  <c r="M51" i="96"/>
  <c r="U51" i="96" s="1"/>
  <c r="M15" i="96"/>
  <c r="U15" i="96" s="1"/>
  <c r="M47" i="96"/>
  <c r="U47" i="96" s="1"/>
  <c r="M11" i="96"/>
  <c r="U11" i="96" s="1"/>
  <c r="R41" i="95"/>
  <c r="Q63" i="95"/>
  <c r="M35" i="96"/>
  <c r="U35" i="96" s="1"/>
  <c r="R5" i="95"/>
  <c r="R9" i="95"/>
  <c r="R10" i="95"/>
  <c r="Q12" i="95"/>
  <c r="R14" i="95"/>
  <c r="Q21" i="95"/>
  <c r="R23" i="95"/>
  <c r="R36" i="95"/>
  <c r="Q38" i="95"/>
  <c r="Q44" i="95"/>
  <c r="Q47" i="95"/>
  <c r="Q50" i="95"/>
  <c r="Q53" i="95"/>
  <c r="Q56" i="95"/>
  <c r="R63" i="95"/>
  <c r="M39" i="96"/>
  <c r="U39" i="96" s="1"/>
  <c r="R65" i="96"/>
  <c r="R63" i="96"/>
  <c r="R56" i="96"/>
  <c r="R53" i="96"/>
  <c r="R61" i="96"/>
  <c r="R68" i="96"/>
  <c r="R64" i="96"/>
  <c r="R51" i="96"/>
  <c r="R48" i="96"/>
  <c r="R45" i="96"/>
  <c r="R58" i="96"/>
  <c r="R66" i="96"/>
  <c r="R59" i="96"/>
  <c r="R50" i="96"/>
  <c r="R60" i="96"/>
  <c r="R54" i="96"/>
  <c r="R52" i="96"/>
  <c r="R41" i="96"/>
  <c r="R38" i="96"/>
  <c r="R35" i="96"/>
  <c r="R32" i="96"/>
  <c r="R29" i="96"/>
  <c r="R26" i="96"/>
  <c r="R23" i="96"/>
  <c r="R49" i="96"/>
  <c r="R47" i="96"/>
  <c r="R57" i="96"/>
  <c r="R43" i="96"/>
  <c r="R40" i="96"/>
  <c r="R37" i="96"/>
  <c r="R69" i="96"/>
  <c r="R67" i="96"/>
  <c r="R22" i="96"/>
  <c r="R39" i="96"/>
  <c r="R33" i="96"/>
  <c r="R30" i="96"/>
  <c r="R28" i="96"/>
  <c r="R21" i="96"/>
  <c r="R18" i="96"/>
  <c r="R15" i="96"/>
  <c r="R12" i="96"/>
  <c r="R10" i="96"/>
  <c r="R62" i="96"/>
  <c r="R44" i="96"/>
  <c r="R36" i="96"/>
  <c r="R34" i="96"/>
  <c r="R31" i="96"/>
  <c r="R24" i="96"/>
  <c r="R8" i="96"/>
  <c r="R17" i="96"/>
  <c r="R19" i="96"/>
  <c r="R27" i="96"/>
  <c r="R55" i="96"/>
  <c r="R7" i="96"/>
  <c r="Q68" i="96"/>
  <c r="Q65" i="96"/>
  <c r="Q62" i="96"/>
  <c r="Q59" i="96"/>
  <c r="Q67" i="96"/>
  <c r="Q64" i="96"/>
  <c r="Q61" i="96"/>
  <c r="Q63" i="96"/>
  <c r="Q56" i="96"/>
  <c r="Q53" i="96"/>
  <c r="Q66" i="96"/>
  <c r="Q57" i="96"/>
  <c r="Q55" i="96"/>
  <c r="Q58" i="96"/>
  <c r="Q50" i="96"/>
  <c r="Q47" i="96"/>
  <c r="Q51" i="96"/>
  <c r="Q48" i="96"/>
  <c r="Q60" i="96"/>
  <c r="Q41" i="96"/>
  <c r="Q38" i="96"/>
  <c r="Q35" i="96"/>
  <c r="Q32" i="96"/>
  <c r="Q29" i="96"/>
  <c r="Q26" i="96"/>
  <c r="Q23" i="96"/>
  <c r="Q49" i="96"/>
  <c r="Q45" i="96"/>
  <c r="Q43" i="96"/>
  <c r="Q40" i="96"/>
  <c r="Q37" i="96"/>
  <c r="Q34" i="96"/>
  <c r="Q46" i="96"/>
  <c r="Q42" i="96"/>
  <c r="Q27" i="96"/>
  <c r="Q25" i="96"/>
  <c r="Q19" i="96"/>
  <c r="Q16" i="96"/>
  <c r="Q13" i="96"/>
  <c r="Q7" i="96"/>
  <c r="Q69" i="96"/>
  <c r="Q52" i="96"/>
  <c r="Q22" i="96"/>
  <c r="Q54" i="96"/>
  <c r="Q39" i="96"/>
  <c r="Q33" i="96"/>
  <c r="Q30" i="96"/>
  <c r="Q28" i="96"/>
  <c r="Q11" i="96"/>
  <c r="Q12" i="96"/>
  <c r="Q14" i="96"/>
  <c r="Q24" i="96"/>
  <c r="Q36" i="96"/>
  <c r="AH3" i="96"/>
  <c r="AQ3" i="96" s="1"/>
  <c r="Q9" i="96"/>
  <c r="R11" i="96"/>
  <c r="R14" i="96"/>
  <c r="R16" i="96"/>
  <c r="V29" i="96"/>
  <c r="V31" i="96"/>
  <c r="V34" i="96"/>
  <c r="V69" i="96"/>
  <c r="V66" i="96"/>
  <c r="V63" i="96"/>
  <c r="V60" i="96"/>
  <c r="V68" i="96"/>
  <c r="V65" i="96"/>
  <c r="V62" i="96"/>
  <c r="V64" i="96"/>
  <c r="V57" i="96"/>
  <c r="V54" i="96"/>
  <c r="V67" i="96"/>
  <c r="V61" i="96"/>
  <c r="V58" i="96"/>
  <c r="V56" i="96"/>
  <c r="V52" i="96"/>
  <c r="V51" i="96"/>
  <c r="V48" i="96"/>
  <c r="V45" i="96"/>
  <c r="V59" i="96"/>
  <c r="V49" i="96"/>
  <c r="V42" i="96"/>
  <c r="V39" i="96"/>
  <c r="V36" i="96"/>
  <c r="V33" i="96"/>
  <c r="V30" i="96"/>
  <c r="V27" i="96"/>
  <c r="V24" i="96"/>
  <c r="V50" i="96"/>
  <c r="V46" i="96"/>
  <c r="V44" i="96"/>
  <c r="V55" i="96"/>
  <c r="V41" i="96"/>
  <c r="V38" i="96"/>
  <c r="V35" i="96"/>
  <c r="V32" i="96"/>
  <c r="V11" i="96"/>
  <c r="V14" i="96"/>
  <c r="V17" i="96"/>
  <c r="V20" i="96"/>
  <c r="V26" i="96"/>
  <c r="V28" i="96"/>
  <c r="V43" i="96"/>
  <c r="Z4" i="92" l="1"/>
  <c r="P3" i="67"/>
  <c r="AF3" i="67" s="1"/>
  <c r="AO3" i="67" s="1"/>
  <c r="AE3" i="67"/>
  <c r="AE3" i="59"/>
  <c r="Z4" i="83"/>
  <c r="Z4" i="63"/>
  <c r="W5" i="92"/>
  <c r="AG4" i="92"/>
  <c r="AF4" i="92"/>
  <c r="AE4" i="92"/>
  <c r="AG4" i="61"/>
  <c r="AP4" i="61" s="1"/>
  <c r="AF4" i="61"/>
  <c r="AO4" i="61" s="1"/>
  <c r="W5" i="61"/>
  <c r="AE4" i="61"/>
  <c r="AG4" i="50"/>
  <c r="AF4" i="50"/>
  <c r="W5" i="50"/>
  <c r="AE4" i="50"/>
  <c r="AG4" i="45"/>
  <c r="W5" i="45"/>
  <c r="AF4" i="45"/>
  <c r="AE4" i="45"/>
  <c r="W5" i="35"/>
  <c r="AG4" i="35"/>
  <c r="AF4" i="35"/>
  <c r="AE4" i="35"/>
  <c r="W5" i="26"/>
  <c r="AF4" i="26"/>
  <c r="AE4" i="26"/>
  <c r="AG4" i="26"/>
  <c r="AG4" i="14"/>
  <c r="AF4" i="14"/>
  <c r="AO4" i="14" s="1"/>
  <c r="W5" i="14"/>
  <c r="AE4" i="14"/>
  <c r="AG4" i="21"/>
  <c r="AP4" i="21" s="1"/>
  <c r="AF4" i="21"/>
  <c r="AO4" i="21" s="1"/>
  <c r="W5" i="21"/>
  <c r="AE4" i="21"/>
  <c r="AG4" i="20"/>
  <c r="AF4" i="20"/>
  <c r="W5" i="20"/>
  <c r="AE4" i="20"/>
  <c r="AG4" i="19"/>
  <c r="AF4" i="19"/>
  <c r="W5" i="19"/>
  <c r="AE4" i="19"/>
  <c r="AG4" i="18"/>
  <c r="AP4" i="18" s="1"/>
  <c r="AF4" i="18"/>
  <c r="AO4" i="18" s="1"/>
  <c r="W5" i="18"/>
  <c r="AE4" i="18"/>
  <c r="W5" i="86"/>
  <c r="AG4" i="86"/>
  <c r="AF4" i="86"/>
  <c r="AE4" i="86"/>
  <c r="AE4" i="53"/>
  <c r="W5" i="53"/>
  <c r="AG4" i="53"/>
  <c r="AP4" i="53" s="1"/>
  <c r="AF4" i="53"/>
  <c r="AO4" i="53" s="1"/>
  <c r="AG4" i="95"/>
  <c r="W5" i="95"/>
  <c r="AF4" i="95"/>
  <c r="AE4" i="95"/>
  <c r="W5" i="27"/>
  <c r="AG4" i="27"/>
  <c r="AF4" i="27"/>
  <c r="AE4" i="27"/>
  <c r="W5" i="83"/>
  <c r="AG4" i="83"/>
  <c r="AF4" i="83"/>
  <c r="AE4" i="83"/>
  <c r="AG4" i="69"/>
  <c r="AP4" i="69" s="1"/>
  <c r="W5" i="69"/>
  <c r="AF4" i="69"/>
  <c r="AO4" i="69" s="1"/>
  <c r="AE4" i="69"/>
  <c r="W5" i="73"/>
  <c r="AG4" i="73"/>
  <c r="AF4" i="73"/>
  <c r="AE4" i="73"/>
  <c r="AG4" i="70"/>
  <c r="AP4" i="70" s="1"/>
  <c r="W5" i="70"/>
  <c r="AF4" i="70"/>
  <c r="AO4" i="70" s="1"/>
  <c r="AE4" i="70"/>
  <c r="AF4" i="54"/>
  <c r="AO4" i="54" s="1"/>
  <c r="AE4" i="54"/>
  <c r="W5" i="54"/>
  <c r="AG4" i="54"/>
  <c r="AP4" i="54" s="1"/>
  <c r="W5" i="28"/>
  <c r="AG4" i="28"/>
  <c r="AF4" i="28"/>
  <c r="AE4" i="28"/>
  <c r="AN3" i="96"/>
  <c r="AI3" i="96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G10" i="96"/>
  <c r="G7" i="96"/>
  <c r="G4" i="96"/>
  <c r="G69" i="96"/>
  <c r="G63" i="96"/>
  <c r="G57" i="96"/>
  <c r="G51" i="96"/>
  <c r="G45" i="96"/>
  <c r="G39" i="96"/>
  <c r="G33" i="96"/>
  <c r="G27" i="96"/>
  <c r="G21" i="96"/>
  <c r="G15" i="96"/>
  <c r="G9" i="96"/>
  <c r="F69" i="96"/>
  <c r="F63" i="96"/>
  <c r="F57" i="96"/>
  <c r="F51" i="96"/>
  <c r="F45" i="96"/>
  <c r="F39" i="96"/>
  <c r="F33" i="96"/>
  <c r="F27" i="96"/>
  <c r="F21" i="96"/>
  <c r="F15" i="96"/>
  <c r="F9" i="96"/>
  <c r="F67" i="96"/>
  <c r="F61" i="96"/>
  <c r="F55" i="96"/>
  <c r="F49" i="96"/>
  <c r="F43" i="96"/>
  <c r="F37" i="96"/>
  <c r="F31" i="96"/>
  <c r="F25" i="96"/>
  <c r="F19" i="96"/>
  <c r="F13" i="96"/>
  <c r="F7" i="96"/>
  <c r="G66" i="96"/>
  <c r="G60" i="96"/>
  <c r="G54" i="96"/>
  <c r="G48" i="96"/>
  <c r="G42" i="96"/>
  <c r="G36" i="96"/>
  <c r="G30" i="96"/>
  <c r="G24" i="96"/>
  <c r="G18" i="96"/>
  <c r="G12" i="96"/>
  <c r="G6" i="96"/>
  <c r="F66" i="96"/>
  <c r="F48" i="96"/>
  <c r="F30" i="96"/>
  <c r="F12" i="96"/>
  <c r="F64" i="96"/>
  <c r="F46" i="96"/>
  <c r="F28" i="96"/>
  <c r="F10" i="96"/>
  <c r="F60" i="96"/>
  <c r="F42" i="96"/>
  <c r="F24" i="96"/>
  <c r="F6" i="96"/>
  <c r="F58" i="96"/>
  <c r="F40" i="96"/>
  <c r="F22" i="96"/>
  <c r="F4" i="96"/>
  <c r="F36" i="96"/>
  <c r="F34" i="96"/>
  <c r="F18" i="96"/>
  <c r="F16" i="96"/>
  <c r="F54" i="96"/>
  <c r="F52" i="96"/>
  <c r="AN3" i="91"/>
  <c r="AE4" i="90"/>
  <c r="W5" i="90"/>
  <c r="AG4" i="90"/>
  <c r="AF4" i="90"/>
  <c r="Y5" i="89"/>
  <c r="X5" i="83"/>
  <c r="AH5" i="83" s="1"/>
  <c r="AH4" i="84"/>
  <c r="AN3" i="84"/>
  <c r="AI3" i="84"/>
  <c r="AN3" i="83"/>
  <c r="AI3" i="83"/>
  <c r="AI3" i="80"/>
  <c r="AN3" i="80"/>
  <c r="AH4" i="74"/>
  <c r="Z4" i="74"/>
  <c r="AN3" i="78"/>
  <c r="AI3" i="78"/>
  <c r="AH4" i="76"/>
  <c r="Z4" i="76"/>
  <c r="AH4" i="82"/>
  <c r="K5" i="70"/>
  <c r="AN3" i="74"/>
  <c r="AI3" i="74"/>
  <c r="Z4" i="58"/>
  <c r="AH4" i="58"/>
  <c r="AQ4" i="58" s="1"/>
  <c r="AH4" i="64"/>
  <c r="P3" i="62"/>
  <c r="AF3" i="62" s="1"/>
  <c r="AO3" i="62" s="1"/>
  <c r="AE3" i="62"/>
  <c r="P3" i="61"/>
  <c r="AF3" i="61" s="1"/>
  <c r="AO3" i="61" s="1"/>
  <c r="AE3" i="61"/>
  <c r="P3" i="64"/>
  <c r="AF3" i="64" s="1"/>
  <c r="AO3" i="64" s="1"/>
  <c r="AE3" i="64"/>
  <c r="AQ4" i="69"/>
  <c r="K5" i="66"/>
  <c r="AN3" i="75"/>
  <c r="AQ4" i="70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F89" i="74"/>
  <c r="F86" i="74"/>
  <c r="F83" i="74"/>
  <c r="F80" i="74"/>
  <c r="F77" i="74"/>
  <c r="F74" i="74"/>
  <c r="F71" i="74"/>
  <c r="F68" i="74"/>
  <c r="F65" i="74"/>
  <c r="F62" i="74"/>
  <c r="F59" i="74"/>
  <c r="F56" i="74"/>
  <c r="F53" i="74"/>
  <c r="F50" i="74"/>
  <c r="F47" i="74"/>
  <c r="F44" i="74"/>
  <c r="F41" i="74"/>
  <c r="F38" i="74"/>
  <c r="F35" i="74"/>
  <c r="F32" i="74"/>
  <c r="F29" i="74"/>
  <c r="F26" i="74"/>
  <c r="F23" i="74"/>
  <c r="F20" i="74"/>
  <c r="F17" i="74"/>
  <c r="F14" i="74"/>
  <c r="F11" i="74"/>
  <c r="F8" i="74"/>
  <c r="F5" i="74"/>
  <c r="G88" i="74"/>
  <c r="G85" i="74"/>
  <c r="G82" i="74"/>
  <c r="G79" i="74"/>
  <c r="G76" i="74"/>
  <c r="G73" i="74"/>
  <c r="G70" i="74"/>
  <c r="G67" i="74"/>
  <c r="G64" i="74"/>
  <c r="G61" i="74"/>
  <c r="G58" i="74"/>
  <c r="G55" i="74"/>
  <c r="G52" i="74"/>
  <c r="G49" i="74"/>
  <c r="G46" i="74"/>
  <c r="G43" i="74"/>
  <c r="G40" i="74"/>
  <c r="G37" i="74"/>
  <c r="G34" i="74"/>
  <c r="G31" i="74"/>
  <c r="G28" i="74"/>
  <c r="G25" i="74"/>
  <c r="G22" i="74"/>
  <c r="G19" i="74"/>
  <c r="G16" i="74"/>
  <c r="G13" i="74"/>
  <c r="G10" i="74"/>
  <c r="G7" i="74"/>
  <c r="G4" i="74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4" i="74"/>
  <c r="F75" i="74"/>
  <c r="F66" i="74"/>
  <c r="F57" i="74"/>
  <c r="F48" i="74"/>
  <c r="F39" i="74"/>
  <c r="F30" i="74"/>
  <c r="F21" i="74"/>
  <c r="F12" i="74"/>
  <c r="G81" i="74"/>
  <c r="G72" i="74"/>
  <c r="G63" i="74"/>
  <c r="G54" i="74"/>
  <c r="G45" i="74"/>
  <c r="G36" i="74"/>
  <c r="G27" i="74"/>
  <c r="G18" i="74"/>
  <c r="G9" i="74"/>
  <c r="F81" i="74"/>
  <c r="F72" i="74"/>
  <c r="F63" i="74"/>
  <c r="F54" i="74"/>
  <c r="F45" i="74"/>
  <c r="F36" i="74"/>
  <c r="F27" i="74"/>
  <c r="F18" i="74"/>
  <c r="F9" i="74"/>
  <c r="G87" i="74"/>
  <c r="G78" i="74"/>
  <c r="G69" i="74"/>
  <c r="G60" i="74"/>
  <c r="G51" i="74"/>
  <c r="G42" i="74"/>
  <c r="G33" i="74"/>
  <c r="G24" i="74"/>
  <c r="G15" i="74"/>
  <c r="G6" i="74"/>
  <c r="F87" i="74"/>
  <c r="F78" i="74"/>
  <c r="F69" i="74"/>
  <c r="F60" i="74"/>
  <c r="F51" i="74"/>
  <c r="F42" i="74"/>
  <c r="F33" i="74"/>
  <c r="F24" i="74"/>
  <c r="F15" i="74"/>
  <c r="F6" i="74"/>
  <c r="G84" i="74"/>
  <c r="G30" i="74"/>
  <c r="G75" i="74"/>
  <c r="G21" i="74"/>
  <c r="G66" i="74"/>
  <c r="G12" i="74"/>
  <c r="G57" i="74"/>
  <c r="G48" i="74"/>
  <c r="G39" i="74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G87" i="78"/>
  <c r="G84" i="78"/>
  <c r="G81" i="78"/>
  <c r="G78" i="78"/>
  <c r="G75" i="78"/>
  <c r="G72" i="78"/>
  <c r="G69" i="78"/>
  <c r="G66" i="78"/>
  <c r="G63" i="78"/>
  <c r="G60" i="78"/>
  <c r="G57" i="78"/>
  <c r="G54" i="78"/>
  <c r="G51" i="78"/>
  <c r="G48" i="78"/>
  <c r="G45" i="78"/>
  <c r="G42" i="78"/>
  <c r="G39" i="78"/>
  <c r="G36" i="78"/>
  <c r="G33" i="78"/>
  <c r="G30" i="78"/>
  <c r="G27" i="78"/>
  <c r="G24" i="78"/>
  <c r="G21" i="78"/>
  <c r="G18" i="78"/>
  <c r="G15" i="78"/>
  <c r="G12" i="78"/>
  <c r="G9" i="78"/>
  <c r="G6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77" i="78"/>
  <c r="F59" i="78"/>
  <c r="F41" i="78"/>
  <c r="F23" i="78"/>
  <c r="F5" i="78"/>
  <c r="F74" i="78"/>
  <c r="F56" i="78"/>
  <c r="F38" i="78"/>
  <c r="F20" i="78"/>
  <c r="F89" i="78"/>
  <c r="F71" i="78"/>
  <c r="F53" i="78"/>
  <c r="F35" i="78"/>
  <c r="F17" i="78"/>
  <c r="F86" i="78"/>
  <c r="F68" i="78"/>
  <c r="F50" i="78"/>
  <c r="F32" i="78"/>
  <c r="F14" i="78"/>
  <c r="F62" i="78"/>
  <c r="F8" i="78"/>
  <c r="F47" i="78"/>
  <c r="F44" i="78"/>
  <c r="F83" i="78"/>
  <c r="F29" i="78"/>
  <c r="F80" i="78"/>
  <c r="F26" i="78"/>
  <c r="F65" i="78"/>
  <c r="F11" i="78"/>
  <c r="G93" i="81"/>
  <c r="G87" i="81"/>
  <c r="G81" i="81"/>
  <c r="G75" i="81"/>
  <c r="G69" i="81"/>
  <c r="G63" i="81"/>
  <c r="G57" i="81"/>
  <c r="G51" i="81"/>
  <c r="G45" i="81"/>
  <c r="G39" i="81"/>
  <c r="G33" i="81"/>
  <c r="G27" i="81"/>
  <c r="G21" i="81"/>
  <c r="G15" i="81"/>
  <c r="G9" i="81"/>
  <c r="G96" i="81"/>
  <c r="G90" i="81"/>
  <c r="G84" i="81"/>
  <c r="G78" i="81"/>
  <c r="G72" i="81"/>
  <c r="G66" i="81"/>
  <c r="G60" i="81"/>
  <c r="G54" i="81"/>
  <c r="G48" i="81"/>
  <c r="G42" i="81"/>
  <c r="G36" i="81"/>
  <c r="G30" i="81"/>
  <c r="G24" i="81"/>
  <c r="G18" i="81"/>
  <c r="G12" i="81"/>
  <c r="G6" i="81"/>
  <c r="G97" i="81"/>
  <c r="G88" i="81"/>
  <c r="G79" i="81"/>
  <c r="G70" i="81"/>
  <c r="G61" i="81"/>
  <c r="G52" i="81"/>
  <c r="G43" i="81"/>
  <c r="G34" i="81"/>
  <c r="G25" i="81"/>
  <c r="G16" i="81"/>
  <c r="G7" i="81"/>
  <c r="G95" i="81"/>
  <c r="G86" i="81"/>
  <c r="G77" i="81"/>
  <c r="G68" i="81"/>
  <c r="G59" i="81"/>
  <c r="G50" i="81"/>
  <c r="G41" i="81"/>
  <c r="G32" i="81"/>
  <c r="G23" i="81"/>
  <c r="G14" i="81"/>
  <c r="G5" i="81"/>
  <c r="G94" i="81"/>
  <c r="G85" i="81"/>
  <c r="G76" i="81"/>
  <c r="G67" i="81"/>
  <c r="G58" i="81"/>
  <c r="G49" i="81"/>
  <c r="G40" i="81"/>
  <c r="G31" i="81"/>
  <c r="G22" i="81"/>
  <c r="G13" i="81"/>
  <c r="G4" i="81"/>
  <c r="G92" i="81"/>
  <c r="G83" i="81"/>
  <c r="G74" i="81"/>
  <c r="G65" i="81"/>
  <c r="G56" i="81"/>
  <c r="G47" i="81"/>
  <c r="G38" i="81"/>
  <c r="G29" i="81"/>
  <c r="G20" i="81"/>
  <c r="G11" i="81"/>
  <c r="G91" i="81"/>
  <c r="G82" i="81"/>
  <c r="G73" i="81"/>
  <c r="G64" i="81"/>
  <c r="G55" i="81"/>
  <c r="G46" i="81"/>
  <c r="G37" i="81"/>
  <c r="G28" i="81"/>
  <c r="G19" i="81"/>
  <c r="G10" i="81"/>
  <c r="G62" i="81"/>
  <c r="G8" i="81"/>
  <c r="G53" i="81"/>
  <c r="G98" i="81"/>
  <c r="G44" i="81"/>
  <c r="G89" i="81"/>
  <c r="G35" i="81"/>
  <c r="G80" i="81"/>
  <c r="G26" i="81"/>
  <c r="G71" i="81"/>
  <c r="G17" i="81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87" i="89"/>
  <c r="G75" i="89"/>
  <c r="G63" i="89"/>
  <c r="G51" i="89"/>
  <c r="G39" i="89"/>
  <c r="G27" i="89"/>
  <c r="G15" i="89"/>
  <c r="G98" i="89"/>
  <c r="G86" i="89"/>
  <c r="G74" i="89"/>
  <c r="G62" i="89"/>
  <c r="G50" i="89"/>
  <c r="G38" i="89"/>
  <c r="G26" i="89"/>
  <c r="G14" i="89"/>
  <c r="G94" i="89"/>
  <c r="G82" i="89"/>
  <c r="G70" i="89"/>
  <c r="G58" i="89"/>
  <c r="G46" i="89"/>
  <c r="G34" i="89"/>
  <c r="G22" i="89"/>
  <c r="G10" i="89"/>
  <c r="G93" i="89"/>
  <c r="G81" i="89"/>
  <c r="G69" i="89"/>
  <c r="G57" i="89"/>
  <c r="G45" i="89"/>
  <c r="G33" i="89"/>
  <c r="G21" i="89"/>
  <c r="G9" i="89"/>
  <c r="G92" i="89"/>
  <c r="G80" i="89"/>
  <c r="G68" i="89"/>
  <c r="G56" i="89"/>
  <c r="G44" i="89"/>
  <c r="G32" i="89"/>
  <c r="G20" i="89"/>
  <c r="G8" i="89"/>
  <c r="G64" i="89"/>
  <c r="G52" i="89"/>
  <c r="G40" i="89"/>
  <c r="G28" i="89"/>
  <c r="G88" i="89"/>
  <c r="G16" i="89"/>
  <c r="G76" i="89"/>
  <c r="G4" i="89"/>
  <c r="K5" i="54"/>
  <c r="AH4" i="51"/>
  <c r="K5" i="49"/>
  <c r="H57" i="47"/>
  <c r="I57" i="47" s="1"/>
  <c r="J57" i="47" s="1"/>
  <c r="H17" i="47"/>
  <c r="I17" i="47" s="1"/>
  <c r="J17" i="47" s="1"/>
  <c r="H44" i="47"/>
  <c r="I44" i="47" s="1"/>
  <c r="J44" i="47" s="1"/>
  <c r="H71" i="47"/>
  <c r="I71" i="47" s="1"/>
  <c r="J71" i="47" s="1"/>
  <c r="H16" i="47"/>
  <c r="I16" i="47" s="1"/>
  <c r="J16" i="47" s="1"/>
  <c r="H34" i="47"/>
  <c r="I34" i="47" s="1"/>
  <c r="J34" i="47" s="1"/>
  <c r="H52" i="47"/>
  <c r="I52" i="47" s="1"/>
  <c r="J52" i="47" s="1"/>
  <c r="H70" i="47"/>
  <c r="I70" i="47" s="1"/>
  <c r="J70" i="47" s="1"/>
  <c r="H12" i="47"/>
  <c r="I12" i="47" s="1"/>
  <c r="J12" i="47" s="1"/>
  <c r="H59" i="47"/>
  <c r="I59" i="47" s="1"/>
  <c r="J59" i="47" s="1"/>
  <c r="AI3" i="46"/>
  <c r="H42" i="45"/>
  <c r="I42" i="45" s="1"/>
  <c r="J42" i="45" s="1"/>
  <c r="H41" i="45"/>
  <c r="I41" i="45" s="1"/>
  <c r="J41" i="45" s="1"/>
  <c r="H57" i="44"/>
  <c r="I57" i="44" s="1"/>
  <c r="J57" i="44" s="1"/>
  <c r="H39" i="44"/>
  <c r="I39" i="44" s="1"/>
  <c r="J39" i="44" s="1"/>
  <c r="H21" i="44"/>
  <c r="I21" i="44" s="1"/>
  <c r="J21" i="44" s="1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50" i="45"/>
  <c r="I50" i="45" s="1"/>
  <c r="J50" i="45" s="1"/>
  <c r="H36" i="45"/>
  <c r="I36" i="45" s="1"/>
  <c r="J36" i="45" s="1"/>
  <c r="H80" i="45"/>
  <c r="I80" i="45" s="1"/>
  <c r="J80" i="45" s="1"/>
  <c r="H30" i="45"/>
  <c r="I30" i="45" s="1"/>
  <c r="J30" i="45" s="1"/>
  <c r="H74" i="45"/>
  <c r="I74" i="45" s="1"/>
  <c r="J74" i="45" s="1"/>
  <c r="H19" i="45"/>
  <c r="I19" i="45" s="1"/>
  <c r="J19" i="45" s="1"/>
  <c r="H55" i="45"/>
  <c r="I55" i="45" s="1"/>
  <c r="J55" i="45" s="1"/>
  <c r="H91" i="45"/>
  <c r="I91" i="45" s="1"/>
  <c r="J91" i="45" s="1"/>
  <c r="AI3" i="45"/>
  <c r="AN3" i="45"/>
  <c r="H27" i="45"/>
  <c r="I27" i="45" s="1"/>
  <c r="J27" i="45" s="1"/>
  <c r="H53" i="44"/>
  <c r="I53" i="44" s="1"/>
  <c r="J53" i="44" s="1"/>
  <c r="H35" i="44"/>
  <c r="I35" i="44" s="1"/>
  <c r="J35" i="44" s="1"/>
  <c r="H17" i="44"/>
  <c r="I17" i="44" s="1"/>
  <c r="J17" i="44" s="1"/>
  <c r="H71" i="43"/>
  <c r="I71" i="43" s="1"/>
  <c r="J71" i="43" s="1"/>
  <c r="H53" i="43"/>
  <c r="I53" i="43" s="1"/>
  <c r="J53" i="43" s="1"/>
  <c r="H35" i="43"/>
  <c r="I35" i="43" s="1"/>
  <c r="J35" i="43" s="1"/>
  <c r="H17" i="43"/>
  <c r="I17" i="43" s="1"/>
  <c r="J17" i="43" s="1"/>
  <c r="H35" i="45"/>
  <c r="I35" i="45" s="1"/>
  <c r="J35" i="45" s="1"/>
  <c r="H89" i="45"/>
  <c r="I89" i="45" s="1"/>
  <c r="J89" i="45" s="1"/>
  <c r="H24" i="45"/>
  <c r="I24" i="45" s="1"/>
  <c r="J24" i="45" s="1"/>
  <c r="H55" i="44"/>
  <c r="I55" i="44" s="1"/>
  <c r="J55" i="44" s="1"/>
  <c r="H37" i="44"/>
  <c r="I37" i="44" s="1"/>
  <c r="J37" i="44" s="1"/>
  <c r="H19" i="44"/>
  <c r="I19" i="44" s="1"/>
  <c r="J19" i="44" s="1"/>
  <c r="H76" i="43"/>
  <c r="I76" i="43" s="1"/>
  <c r="J76" i="43" s="1"/>
  <c r="H58" i="43"/>
  <c r="I58" i="43" s="1"/>
  <c r="J58" i="43" s="1"/>
  <c r="H40" i="43"/>
  <c r="I40" i="43" s="1"/>
  <c r="J40" i="43" s="1"/>
  <c r="H22" i="43"/>
  <c r="I22" i="43" s="1"/>
  <c r="J22" i="43" s="1"/>
  <c r="H4" i="43"/>
  <c r="I4" i="43" s="1"/>
  <c r="J4" i="43" s="1"/>
  <c r="K4" i="43" s="1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H77" i="41"/>
  <c r="I77" i="41" s="1"/>
  <c r="J77" i="41" s="1"/>
  <c r="H41" i="41"/>
  <c r="I41" i="41" s="1"/>
  <c r="J41" i="41" s="1"/>
  <c r="H5" i="41"/>
  <c r="I5" i="41" s="1"/>
  <c r="J5" i="41" s="1"/>
  <c r="H53" i="40"/>
  <c r="I53" i="40" s="1"/>
  <c r="J53" i="40" s="1"/>
  <c r="H35" i="40"/>
  <c r="I35" i="40" s="1"/>
  <c r="J35" i="40" s="1"/>
  <c r="H17" i="40"/>
  <c r="I17" i="40" s="1"/>
  <c r="J17" i="40" s="1"/>
  <c r="H65" i="39"/>
  <c r="I65" i="39" s="1"/>
  <c r="J65" i="39" s="1"/>
  <c r="H47" i="39"/>
  <c r="I47" i="39" s="1"/>
  <c r="J47" i="39" s="1"/>
  <c r="H29" i="39"/>
  <c r="I29" i="39" s="1"/>
  <c r="J29" i="39" s="1"/>
  <c r="H11" i="39"/>
  <c r="I11" i="39" s="1"/>
  <c r="J11" i="39" s="1"/>
  <c r="H76" i="38"/>
  <c r="I76" i="38" s="1"/>
  <c r="J76" i="38" s="1"/>
  <c r="H58" i="38"/>
  <c r="I58" i="38" s="1"/>
  <c r="J58" i="38" s="1"/>
  <c r="H40" i="38"/>
  <c r="I40" i="38" s="1"/>
  <c r="J40" i="38" s="1"/>
  <c r="H22" i="38"/>
  <c r="I22" i="38" s="1"/>
  <c r="J22" i="38" s="1"/>
  <c r="H4" i="38"/>
  <c r="I4" i="38" s="1"/>
  <c r="J4" i="38" s="1"/>
  <c r="K4" i="38" s="1"/>
  <c r="H81" i="41"/>
  <c r="I81" i="41" s="1"/>
  <c r="J81" i="41" s="1"/>
  <c r="H45" i="41"/>
  <c r="I45" i="41" s="1"/>
  <c r="J45" i="41" s="1"/>
  <c r="H9" i="41"/>
  <c r="I9" i="41" s="1"/>
  <c r="J9" i="41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9" i="41"/>
  <c r="I79" i="41" s="1"/>
  <c r="J79" i="41" s="1"/>
  <c r="H43" i="41"/>
  <c r="I43" i="41" s="1"/>
  <c r="J43" i="41" s="1"/>
  <c r="H7" i="41"/>
  <c r="I7" i="41" s="1"/>
  <c r="J7" i="41" s="1"/>
  <c r="AH4" i="40"/>
  <c r="AQ4" i="40" s="1"/>
  <c r="Z4" i="40"/>
  <c r="H54" i="40"/>
  <c r="I54" i="40" s="1"/>
  <c r="J54" i="40" s="1"/>
  <c r="H36" i="40"/>
  <c r="I36" i="40" s="1"/>
  <c r="J36" i="40" s="1"/>
  <c r="H18" i="40"/>
  <c r="I18" i="40" s="1"/>
  <c r="J18" i="40" s="1"/>
  <c r="H69" i="39"/>
  <c r="I69" i="39" s="1"/>
  <c r="J69" i="39" s="1"/>
  <c r="H51" i="39"/>
  <c r="I51" i="39" s="1"/>
  <c r="J51" i="39" s="1"/>
  <c r="H33" i="39"/>
  <c r="I33" i="39" s="1"/>
  <c r="J33" i="39" s="1"/>
  <c r="H15" i="39"/>
  <c r="I15" i="39" s="1"/>
  <c r="J15" i="39" s="1"/>
  <c r="H80" i="38"/>
  <c r="I80" i="38" s="1"/>
  <c r="J80" i="38" s="1"/>
  <c r="H62" i="38"/>
  <c r="I62" i="38" s="1"/>
  <c r="J62" i="38" s="1"/>
  <c r="H44" i="38"/>
  <c r="I44" i="38" s="1"/>
  <c r="J44" i="38" s="1"/>
  <c r="H26" i="38"/>
  <c r="I26" i="38" s="1"/>
  <c r="J26" i="38" s="1"/>
  <c r="H8" i="38"/>
  <c r="I8" i="38" s="1"/>
  <c r="J8" i="38" s="1"/>
  <c r="H74" i="37"/>
  <c r="I74" i="37" s="1"/>
  <c r="J74" i="37" s="1"/>
  <c r="H38" i="37"/>
  <c r="I38" i="37" s="1"/>
  <c r="J38" i="37" s="1"/>
  <c r="H72" i="33"/>
  <c r="I72" i="33" s="1"/>
  <c r="J72" i="33" s="1"/>
  <c r="H36" i="33"/>
  <c r="I36" i="33" s="1"/>
  <c r="J36" i="33" s="1"/>
  <c r="AI3" i="40"/>
  <c r="H57" i="36"/>
  <c r="I57" i="36" s="1"/>
  <c r="J57" i="36" s="1"/>
  <c r="H39" i="36"/>
  <c r="I39" i="36" s="1"/>
  <c r="J39" i="36" s="1"/>
  <c r="H21" i="36"/>
  <c r="I21" i="36" s="1"/>
  <c r="J21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65" i="33"/>
  <c r="I65" i="33" s="1"/>
  <c r="J65" i="33" s="1"/>
  <c r="H29" i="33"/>
  <c r="I29" i="33" s="1"/>
  <c r="J29" i="33" s="1"/>
  <c r="H76" i="33"/>
  <c r="I76" i="33" s="1"/>
  <c r="J76" i="33" s="1"/>
  <c r="H40" i="33"/>
  <c r="I40" i="33" s="1"/>
  <c r="J40" i="33" s="1"/>
  <c r="H4" i="33"/>
  <c r="I4" i="33" s="1"/>
  <c r="J4" i="33" s="1"/>
  <c r="K4" i="33" s="1"/>
  <c r="H56" i="36"/>
  <c r="I56" i="36" s="1"/>
  <c r="J56" i="36" s="1"/>
  <c r="H38" i="36"/>
  <c r="I38" i="36" s="1"/>
  <c r="J38" i="36" s="1"/>
  <c r="H20" i="36"/>
  <c r="I20" i="36" s="1"/>
  <c r="J20" i="36" s="1"/>
  <c r="H74" i="35"/>
  <c r="I74" i="35" s="1"/>
  <c r="J74" i="35" s="1"/>
  <c r="H56" i="35"/>
  <c r="I56" i="35" s="1"/>
  <c r="J56" i="35" s="1"/>
  <c r="H38" i="35"/>
  <c r="I38" i="35" s="1"/>
  <c r="J38" i="35" s="1"/>
  <c r="H20" i="35"/>
  <c r="I20" i="35" s="1"/>
  <c r="J20" i="35" s="1"/>
  <c r="H63" i="33"/>
  <c r="I63" i="33" s="1"/>
  <c r="J63" i="33" s="1"/>
  <c r="H27" i="33"/>
  <c r="I27" i="33" s="1"/>
  <c r="J27" i="33" s="1"/>
  <c r="H82" i="37"/>
  <c r="I82" i="37" s="1"/>
  <c r="J82" i="37" s="1"/>
  <c r="H46" i="37"/>
  <c r="I46" i="37" s="1"/>
  <c r="J46" i="37" s="1"/>
  <c r="H10" i="37"/>
  <c r="I10" i="37" s="1"/>
  <c r="J10" i="37" s="1"/>
  <c r="H92" i="33"/>
  <c r="I92" i="33" s="1"/>
  <c r="J92" i="33" s="1"/>
  <c r="H56" i="33"/>
  <c r="I56" i="33" s="1"/>
  <c r="J56" i="33" s="1"/>
  <c r="H20" i="33"/>
  <c r="I20" i="33" s="1"/>
  <c r="J20" i="33" s="1"/>
  <c r="H93" i="37"/>
  <c r="I93" i="37" s="1"/>
  <c r="J93" i="37" s="1"/>
  <c r="H57" i="37"/>
  <c r="I57" i="37" s="1"/>
  <c r="J57" i="37" s="1"/>
  <c r="H21" i="37"/>
  <c r="I21" i="37" s="1"/>
  <c r="J21" i="37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6" i="35"/>
  <c r="I76" i="35" s="1"/>
  <c r="J76" i="35" s="1"/>
  <c r="H58" i="35"/>
  <c r="I58" i="35" s="1"/>
  <c r="J58" i="35" s="1"/>
  <c r="H40" i="35"/>
  <c r="I40" i="35" s="1"/>
  <c r="J40" i="35" s="1"/>
  <c r="H22" i="35"/>
  <c r="I22" i="35" s="1"/>
  <c r="J22" i="35" s="1"/>
  <c r="H4" i="35"/>
  <c r="I4" i="35" s="1"/>
  <c r="J4" i="35" s="1"/>
  <c r="K4" i="35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15" i="34"/>
  <c r="I15" i="34" s="1"/>
  <c r="J15" i="34" s="1"/>
  <c r="H79" i="33"/>
  <c r="I79" i="33" s="1"/>
  <c r="J79" i="33" s="1"/>
  <c r="H43" i="33"/>
  <c r="I43" i="33" s="1"/>
  <c r="J43" i="33" s="1"/>
  <c r="H7" i="33"/>
  <c r="I7" i="33" s="1"/>
  <c r="J7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88" i="29"/>
  <c r="I88" i="29" s="1"/>
  <c r="J88" i="29" s="1"/>
  <c r="H52" i="29"/>
  <c r="I52" i="29" s="1"/>
  <c r="J52" i="29" s="1"/>
  <c r="H16" i="29"/>
  <c r="I16" i="29" s="1"/>
  <c r="J16" i="29" s="1"/>
  <c r="K5" i="32"/>
  <c r="AQ4" i="32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81" i="29"/>
  <c r="I81" i="29" s="1"/>
  <c r="J81" i="29" s="1"/>
  <c r="H45" i="29"/>
  <c r="I45" i="29" s="1"/>
  <c r="J45" i="29" s="1"/>
  <c r="H9" i="29"/>
  <c r="I9" i="29" s="1"/>
  <c r="J9" i="29" s="1"/>
  <c r="H67" i="28"/>
  <c r="I67" i="28" s="1"/>
  <c r="J67" i="28" s="1"/>
  <c r="H49" i="28"/>
  <c r="I49" i="28" s="1"/>
  <c r="J49" i="28" s="1"/>
  <c r="H31" i="28"/>
  <c r="I31" i="28" s="1"/>
  <c r="J31" i="28" s="1"/>
  <c r="H13" i="28"/>
  <c r="I13" i="28" s="1"/>
  <c r="J13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92" i="29"/>
  <c r="I92" i="29" s="1"/>
  <c r="J92" i="29" s="1"/>
  <c r="H56" i="29"/>
  <c r="I56" i="29" s="1"/>
  <c r="J56" i="29" s="1"/>
  <c r="H20" i="29"/>
  <c r="I20" i="29" s="1"/>
  <c r="J20" i="29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4" i="29"/>
  <c r="I84" i="29" s="1"/>
  <c r="J84" i="29" s="1"/>
  <c r="H48" i="29"/>
  <c r="I48" i="29" s="1"/>
  <c r="J48" i="29" s="1"/>
  <c r="H12" i="29"/>
  <c r="I12" i="29" s="1"/>
  <c r="J12" i="29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71" i="29"/>
  <c r="I71" i="29" s="1"/>
  <c r="J71" i="29" s="1"/>
  <c r="H35" i="29"/>
  <c r="I35" i="29" s="1"/>
  <c r="J35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81" i="26"/>
  <c r="I81" i="26" s="1"/>
  <c r="J81" i="26" s="1"/>
  <c r="H45" i="26"/>
  <c r="I45" i="26" s="1"/>
  <c r="J45" i="26" s="1"/>
  <c r="H9" i="26"/>
  <c r="I9" i="26" s="1"/>
  <c r="J9" i="26" s="1"/>
  <c r="H19" i="26"/>
  <c r="I19" i="26" s="1"/>
  <c r="J19" i="26" s="1"/>
  <c r="H37" i="26"/>
  <c r="I37" i="26" s="1"/>
  <c r="J37" i="26" s="1"/>
  <c r="H55" i="26"/>
  <c r="I55" i="26" s="1"/>
  <c r="J55" i="26" s="1"/>
  <c r="H73" i="26"/>
  <c r="I73" i="26" s="1"/>
  <c r="J73" i="26" s="1"/>
  <c r="H78" i="25"/>
  <c r="I78" i="25" s="1"/>
  <c r="J78" i="25" s="1"/>
  <c r="H42" i="25"/>
  <c r="I42" i="25" s="1"/>
  <c r="J42" i="25" s="1"/>
  <c r="H6" i="25"/>
  <c r="I6" i="25" s="1"/>
  <c r="J6" i="25" s="1"/>
  <c r="H20" i="31"/>
  <c r="I20" i="31" s="1"/>
  <c r="J20" i="31" s="1"/>
  <c r="H83" i="25"/>
  <c r="I83" i="25" s="1"/>
  <c r="J83" i="25" s="1"/>
  <c r="H47" i="25"/>
  <c r="I47" i="25" s="1"/>
  <c r="J47" i="25" s="1"/>
  <c r="H11" i="25"/>
  <c r="I11" i="25" s="1"/>
  <c r="J11" i="25" s="1"/>
  <c r="K5" i="21"/>
  <c r="AN3" i="20"/>
  <c r="AI3" i="20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7" i="64"/>
  <c r="H22" i="64"/>
  <c r="H19" i="64"/>
  <c r="H16" i="64"/>
  <c r="H8" i="64"/>
  <c r="H13" i="64"/>
  <c r="H9" i="72"/>
  <c r="H23" i="72"/>
  <c r="H20" i="72"/>
  <c r="H17" i="72"/>
  <c r="H14" i="72"/>
  <c r="H10" i="72"/>
  <c r="H11" i="72"/>
  <c r="H5" i="72"/>
  <c r="H4" i="72"/>
  <c r="H21" i="72"/>
  <c r="H18" i="72"/>
  <c r="H15" i="72"/>
  <c r="H12" i="72"/>
  <c r="H6" i="72"/>
  <c r="H7" i="72"/>
  <c r="H8" i="72"/>
  <c r="H22" i="72"/>
  <c r="H19" i="72"/>
  <c r="H16" i="72"/>
  <c r="H13" i="72"/>
  <c r="H49" i="29"/>
  <c r="I49" i="29" s="1"/>
  <c r="J49" i="29" s="1"/>
  <c r="H94" i="25"/>
  <c r="I94" i="25" s="1"/>
  <c r="J94" i="25" s="1"/>
  <c r="H58" i="25"/>
  <c r="I58" i="25" s="1"/>
  <c r="J58" i="25" s="1"/>
  <c r="H22" i="25"/>
  <c r="I22" i="25" s="1"/>
  <c r="J22" i="25" s="1"/>
  <c r="H20" i="14"/>
  <c r="I20" i="14" s="1"/>
  <c r="J20" i="14" s="1"/>
  <c r="AN3" i="1"/>
  <c r="AI3" i="1"/>
  <c r="H5" i="31"/>
  <c r="I5" i="31" s="1"/>
  <c r="J5" i="31" s="1"/>
  <c r="K5" i="31" s="1"/>
  <c r="K6" i="31" s="1"/>
  <c r="K7" i="31" s="1"/>
  <c r="K8" i="31" s="1"/>
  <c r="K9" i="31" s="1"/>
  <c r="K10" i="31" s="1"/>
  <c r="K11" i="31" s="1"/>
  <c r="K12" i="31" s="1"/>
  <c r="H79" i="29"/>
  <c r="I79" i="29" s="1"/>
  <c r="J79" i="29" s="1"/>
  <c r="H63" i="25"/>
  <c r="I63" i="25" s="1"/>
  <c r="J63" i="25" s="1"/>
  <c r="H27" i="25"/>
  <c r="I27" i="25" s="1"/>
  <c r="J27" i="25" s="1"/>
  <c r="H74" i="25"/>
  <c r="I74" i="25" s="1"/>
  <c r="J74" i="25" s="1"/>
  <c r="H38" i="25"/>
  <c r="I38" i="25" s="1"/>
  <c r="J38" i="25" s="1"/>
  <c r="AH4" i="22"/>
  <c r="Z4" i="22"/>
  <c r="H14" i="22"/>
  <c r="I14" i="22" s="1"/>
  <c r="J14" i="22" s="1"/>
  <c r="Y5" i="20"/>
  <c r="Y5" i="19"/>
  <c r="H6" i="14"/>
  <c r="I6" i="14" s="1"/>
  <c r="J6" i="14" s="1"/>
  <c r="AH4" i="1"/>
  <c r="AQ4" i="1" s="1"/>
  <c r="Z4" i="1"/>
  <c r="H26" i="31"/>
  <c r="I26" i="31" s="1"/>
  <c r="J26" i="31" s="1"/>
  <c r="H67" i="29"/>
  <c r="I67" i="29" s="1"/>
  <c r="J67" i="29" s="1"/>
  <c r="H77" i="26"/>
  <c r="I77" i="26" s="1"/>
  <c r="J77" i="26" s="1"/>
  <c r="H41" i="26"/>
  <c r="I41" i="26" s="1"/>
  <c r="J41" i="26" s="1"/>
  <c r="H5" i="26"/>
  <c r="I5" i="26" s="1"/>
  <c r="J5" i="26" s="1"/>
  <c r="H85" i="25"/>
  <c r="I85" i="25" s="1"/>
  <c r="J85" i="25" s="1"/>
  <c r="H49" i="25"/>
  <c r="I49" i="25" s="1"/>
  <c r="J49" i="25" s="1"/>
  <c r="H13" i="25"/>
  <c r="I13" i="25" s="1"/>
  <c r="J13" i="25" s="1"/>
  <c r="H6" i="18"/>
  <c r="I6" i="18" s="1"/>
  <c r="J6" i="18" s="1"/>
  <c r="H11" i="17"/>
  <c r="I11" i="17" s="1"/>
  <c r="J11" i="17" s="1"/>
  <c r="H11" i="11"/>
  <c r="H5" i="11"/>
  <c r="H4" i="11"/>
  <c r="H21" i="11"/>
  <c r="H18" i="11"/>
  <c r="H15" i="11"/>
  <c r="H12" i="11"/>
  <c r="H6" i="11"/>
  <c r="H22" i="11"/>
  <c r="H19" i="11"/>
  <c r="H16" i="11"/>
  <c r="H13" i="11"/>
  <c r="H8" i="11"/>
  <c r="H7" i="11"/>
  <c r="H9" i="11"/>
  <c r="H23" i="11"/>
  <c r="H20" i="11"/>
  <c r="H17" i="11"/>
  <c r="H14" i="11"/>
  <c r="H10" i="11"/>
  <c r="AI3" i="11"/>
  <c r="AN3" i="11"/>
  <c r="AH4" i="4"/>
  <c r="Z4" i="4"/>
  <c r="H22" i="14"/>
  <c r="I22" i="14" s="1"/>
  <c r="J22" i="14" s="1"/>
  <c r="AI3" i="13"/>
  <c r="H6" i="5"/>
  <c r="I6" i="5" s="1"/>
  <c r="J6" i="5" s="1"/>
  <c r="H18" i="13"/>
  <c r="I18" i="13" s="1"/>
  <c r="J18" i="13" s="1"/>
  <c r="H19" i="9"/>
  <c r="I19" i="9" s="1"/>
  <c r="J19" i="9" s="1"/>
  <c r="H16" i="5"/>
  <c r="I16" i="5" s="1"/>
  <c r="J16" i="5" s="1"/>
  <c r="AG4" i="17"/>
  <c r="AF4" i="17"/>
  <c r="W5" i="17"/>
  <c r="AE4" i="17"/>
  <c r="H10" i="13"/>
  <c r="I10" i="13" s="1"/>
  <c r="J10" i="13" s="1"/>
  <c r="H12" i="5"/>
  <c r="I12" i="5" s="1"/>
  <c r="J12" i="5" s="1"/>
  <c r="AI3" i="24"/>
  <c r="H8" i="13"/>
  <c r="I8" i="13" s="1"/>
  <c r="J8" i="13" s="1"/>
  <c r="H12" i="6"/>
  <c r="I12" i="6" s="1"/>
  <c r="J12" i="6" s="1"/>
  <c r="H11" i="5"/>
  <c r="I11" i="5" s="1"/>
  <c r="J11" i="5" s="1"/>
  <c r="H7" i="13"/>
  <c r="I7" i="13" s="1"/>
  <c r="J7" i="13" s="1"/>
  <c r="H13" i="9"/>
  <c r="I13" i="9" s="1"/>
  <c r="J13" i="9" s="1"/>
  <c r="AI3" i="25"/>
  <c r="H6" i="13"/>
  <c r="I6" i="13" s="1"/>
  <c r="J6" i="13" s="1"/>
  <c r="H12" i="9"/>
  <c r="I12" i="9" s="1"/>
  <c r="J12" i="9" s="1"/>
  <c r="I12" i="24"/>
  <c r="J12" i="24" s="1"/>
  <c r="I11" i="24"/>
  <c r="J11" i="24" s="1"/>
  <c r="I9" i="24"/>
  <c r="J9" i="24" s="1"/>
  <c r="I22" i="24"/>
  <c r="J22" i="24" s="1"/>
  <c r="AR3" i="95"/>
  <c r="AH4" i="93"/>
  <c r="AG4" i="94"/>
  <c r="W5" i="94"/>
  <c r="X5" i="94" s="1"/>
  <c r="AH5" i="94" s="1"/>
  <c r="AF4" i="94"/>
  <c r="AE4" i="94"/>
  <c r="AN3" i="89"/>
  <c r="AI3" i="89"/>
  <c r="AR3" i="87"/>
  <c r="AN3" i="85"/>
  <c r="AI3" i="85"/>
  <c r="Y5" i="88"/>
  <c r="Z5" i="88" s="1"/>
  <c r="AE3" i="70"/>
  <c r="P3" i="70"/>
  <c r="AF3" i="70" s="1"/>
  <c r="AO3" i="70" s="1"/>
  <c r="AH4" i="60"/>
  <c r="Z4" i="60"/>
  <c r="AI3" i="73"/>
  <c r="AH4" i="75"/>
  <c r="Z4" i="75"/>
  <c r="AH4" i="57"/>
  <c r="AQ4" i="57" s="1"/>
  <c r="Z4" i="57"/>
  <c r="Y5" i="70"/>
  <c r="Y5" i="61"/>
  <c r="AE3" i="57"/>
  <c r="P3" i="57"/>
  <c r="AF3" i="57" s="1"/>
  <c r="AO3" i="57" s="1"/>
  <c r="AG4" i="62"/>
  <c r="AP4" i="62" s="1"/>
  <c r="AF4" i="62"/>
  <c r="AO4" i="62" s="1"/>
  <c r="AE4" i="62"/>
  <c r="W5" i="62"/>
  <c r="Y5" i="53"/>
  <c r="P3" i="56"/>
  <c r="AF3" i="56" s="1"/>
  <c r="AO3" i="56" s="1"/>
  <c r="AE3" i="56"/>
  <c r="P3" i="63"/>
  <c r="AF3" i="63" s="1"/>
  <c r="AO3" i="63" s="1"/>
  <c r="AE3" i="63"/>
  <c r="G67" i="48"/>
  <c r="G64" i="48"/>
  <c r="G61" i="48"/>
  <c r="G58" i="48"/>
  <c r="G55" i="48"/>
  <c r="G52" i="48"/>
  <c r="G49" i="48"/>
  <c r="G46" i="48"/>
  <c r="G43" i="48"/>
  <c r="G40" i="48"/>
  <c r="G37" i="48"/>
  <c r="G34" i="48"/>
  <c r="G31" i="48"/>
  <c r="G28" i="48"/>
  <c r="G25" i="48"/>
  <c r="G22" i="48"/>
  <c r="G19" i="48"/>
  <c r="G16" i="48"/>
  <c r="G13" i="48"/>
  <c r="G10" i="48"/>
  <c r="G7" i="48"/>
  <c r="G4" i="48"/>
  <c r="F67" i="48"/>
  <c r="F64" i="48"/>
  <c r="F61" i="48"/>
  <c r="F58" i="48"/>
  <c r="F55" i="48"/>
  <c r="F52" i="48"/>
  <c r="F49" i="48"/>
  <c r="F46" i="48"/>
  <c r="F43" i="48"/>
  <c r="F40" i="48"/>
  <c r="F37" i="48"/>
  <c r="F34" i="48"/>
  <c r="F31" i="48"/>
  <c r="F28" i="48"/>
  <c r="F25" i="48"/>
  <c r="F22" i="48"/>
  <c r="F19" i="48"/>
  <c r="F16" i="48"/>
  <c r="F13" i="48"/>
  <c r="F10" i="48"/>
  <c r="F7" i="48"/>
  <c r="F4" i="48"/>
  <c r="G69" i="48"/>
  <c r="G66" i="48"/>
  <c r="G63" i="48"/>
  <c r="G60" i="48"/>
  <c r="G57" i="48"/>
  <c r="G54" i="48"/>
  <c r="G51" i="48"/>
  <c r="G48" i="48"/>
  <c r="G45" i="48"/>
  <c r="G42" i="48"/>
  <c r="G39" i="48"/>
  <c r="G36" i="48"/>
  <c r="G33" i="48"/>
  <c r="G30" i="48"/>
  <c r="G27" i="48"/>
  <c r="G24" i="48"/>
  <c r="G21" i="48"/>
  <c r="G18" i="48"/>
  <c r="G15" i="48"/>
  <c r="G12" i="48"/>
  <c r="G9" i="48"/>
  <c r="G6" i="48"/>
  <c r="F69" i="48"/>
  <c r="F66" i="48"/>
  <c r="F63" i="48"/>
  <c r="F60" i="48"/>
  <c r="F57" i="48"/>
  <c r="F54" i="48"/>
  <c r="F51" i="48"/>
  <c r="F48" i="48"/>
  <c r="F45" i="48"/>
  <c r="F42" i="48"/>
  <c r="F39" i="48"/>
  <c r="F36" i="48"/>
  <c r="F33" i="48"/>
  <c r="F30" i="48"/>
  <c r="F27" i="48"/>
  <c r="F24" i="48"/>
  <c r="F21" i="48"/>
  <c r="F18" i="48"/>
  <c r="F15" i="48"/>
  <c r="F12" i="48"/>
  <c r="F9" i="48"/>
  <c r="F6" i="48"/>
  <c r="G68" i="48"/>
  <c r="G59" i="48"/>
  <c r="G50" i="48"/>
  <c r="G41" i="48"/>
  <c r="G32" i="48"/>
  <c r="G23" i="48"/>
  <c r="G14" i="48"/>
  <c r="G5" i="48"/>
  <c r="F68" i="48"/>
  <c r="F59" i="48"/>
  <c r="F50" i="48"/>
  <c r="F41" i="48"/>
  <c r="F32" i="48"/>
  <c r="F23" i="48"/>
  <c r="F14" i="48"/>
  <c r="F5" i="48"/>
  <c r="G65" i="48"/>
  <c r="G56" i="48"/>
  <c r="G47" i="48"/>
  <c r="G38" i="48"/>
  <c r="G29" i="48"/>
  <c r="G20" i="48"/>
  <c r="G11" i="48"/>
  <c r="F65" i="48"/>
  <c r="F56" i="48"/>
  <c r="F47" i="48"/>
  <c r="F38" i="48"/>
  <c r="F29" i="48"/>
  <c r="F20" i="48"/>
  <c r="F11" i="48"/>
  <c r="G62" i="48"/>
  <c r="G53" i="48"/>
  <c r="G44" i="48"/>
  <c r="G35" i="48"/>
  <c r="G26" i="48"/>
  <c r="G17" i="48"/>
  <c r="G8" i="48"/>
  <c r="F62" i="48"/>
  <c r="F53" i="48"/>
  <c r="F44" i="48"/>
  <c r="F35" i="48"/>
  <c r="F26" i="48"/>
  <c r="F17" i="48"/>
  <c r="F8" i="48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3" i="77"/>
  <c r="G87" i="77"/>
  <c r="G81" i="77"/>
  <c r="G75" i="77"/>
  <c r="G69" i="77"/>
  <c r="G63" i="77"/>
  <c r="G57" i="77"/>
  <c r="G51" i="77"/>
  <c r="G45" i="77"/>
  <c r="G39" i="77"/>
  <c r="G33" i="77"/>
  <c r="G27" i="77"/>
  <c r="G21" i="77"/>
  <c r="G15" i="77"/>
  <c r="G9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89" i="77"/>
  <c r="G71" i="77"/>
  <c r="G53" i="77"/>
  <c r="G35" i="77"/>
  <c r="G17" i="77"/>
  <c r="G85" i="77"/>
  <c r="G67" i="77"/>
  <c r="G49" i="77"/>
  <c r="G31" i="77"/>
  <c r="G13" i="77"/>
  <c r="G83" i="77"/>
  <c r="G65" i="77"/>
  <c r="G47" i="77"/>
  <c r="G29" i="77"/>
  <c r="G11" i="77"/>
  <c r="G97" i="77"/>
  <c r="G79" i="77"/>
  <c r="G61" i="77"/>
  <c r="G43" i="77"/>
  <c r="G25" i="77"/>
  <c r="G7" i="77"/>
  <c r="G55" i="77"/>
  <c r="G95" i="77"/>
  <c r="G41" i="77"/>
  <c r="G91" i="77"/>
  <c r="G37" i="77"/>
  <c r="G77" i="77"/>
  <c r="G23" i="77"/>
  <c r="G73" i="77"/>
  <c r="G19" i="77"/>
  <c r="G59" i="77"/>
  <c r="G5" i="77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67" i="84"/>
  <c r="F64" i="84"/>
  <c r="F61" i="84"/>
  <c r="F58" i="84"/>
  <c r="F55" i="84"/>
  <c r="F52" i="84"/>
  <c r="F49" i="84"/>
  <c r="F46" i="84"/>
  <c r="F43" i="84"/>
  <c r="F40" i="84"/>
  <c r="F37" i="84"/>
  <c r="F34" i="84"/>
  <c r="F31" i="84"/>
  <c r="F28" i="84"/>
  <c r="F25" i="84"/>
  <c r="F22" i="84"/>
  <c r="F19" i="84"/>
  <c r="F16" i="84"/>
  <c r="F13" i="84"/>
  <c r="F10" i="84"/>
  <c r="F7" i="84"/>
  <c r="F4" i="84"/>
  <c r="G69" i="84"/>
  <c r="G66" i="84"/>
  <c r="G63" i="84"/>
  <c r="G60" i="84"/>
  <c r="G57" i="84"/>
  <c r="G54" i="84"/>
  <c r="G51" i="84"/>
  <c r="G48" i="84"/>
  <c r="G45" i="84"/>
  <c r="G42" i="84"/>
  <c r="G39" i="84"/>
  <c r="G36" i="84"/>
  <c r="G33" i="84"/>
  <c r="G30" i="84"/>
  <c r="G27" i="84"/>
  <c r="G24" i="84"/>
  <c r="G21" i="84"/>
  <c r="G18" i="84"/>
  <c r="G15" i="84"/>
  <c r="G12" i="84"/>
  <c r="G9" i="84"/>
  <c r="G6" i="84"/>
  <c r="G68" i="84"/>
  <c r="G59" i="84"/>
  <c r="G50" i="84"/>
  <c r="G41" i="84"/>
  <c r="G32" i="84"/>
  <c r="G23" i="84"/>
  <c r="G14" i="84"/>
  <c r="G5" i="84"/>
  <c r="F66" i="84"/>
  <c r="F57" i="84"/>
  <c r="F48" i="84"/>
  <c r="F39" i="84"/>
  <c r="F30" i="84"/>
  <c r="F21" i="84"/>
  <c r="F12" i="84"/>
  <c r="G65" i="84"/>
  <c r="G56" i="84"/>
  <c r="G47" i="84"/>
  <c r="G38" i="84"/>
  <c r="G29" i="84"/>
  <c r="G20" i="84"/>
  <c r="G11" i="84"/>
  <c r="F63" i="84"/>
  <c r="F54" i="84"/>
  <c r="F45" i="84"/>
  <c r="F36" i="84"/>
  <c r="F27" i="84"/>
  <c r="F18" i="84"/>
  <c r="F9" i="84"/>
  <c r="G44" i="84"/>
  <c r="G17" i="84"/>
  <c r="F69" i="84"/>
  <c r="F42" i="84"/>
  <c r="F15" i="84"/>
  <c r="G62" i="84"/>
  <c r="G35" i="84"/>
  <c r="G8" i="84"/>
  <c r="F60" i="84"/>
  <c r="F33" i="84"/>
  <c r="F6" i="84"/>
  <c r="G53" i="84"/>
  <c r="G26" i="84"/>
  <c r="F51" i="84"/>
  <c r="F24" i="84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G84" i="90"/>
  <c r="G78" i="90"/>
  <c r="G72" i="90"/>
  <c r="G66" i="90"/>
  <c r="G60" i="90"/>
  <c r="G54" i="90"/>
  <c r="G48" i="90"/>
  <c r="G42" i="90"/>
  <c r="G36" i="90"/>
  <c r="G30" i="90"/>
  <c r="G24" i="90"/>
  <c r="G18" i="90"/>
  <c r="G12" i="90"/>
  <c r="G6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57" i="90"/>
  <c r="F21" i="90"/>
  <c r="F87" i="90"/>
  <c r="F51" i="90"/>
  <c r="F15" i="90"/>
  <c r="F81" i="90"/>
  <c r="F45" i="90"/>
  <c r="F9" i="90"/>
  <c r="F75" i="90"/>
  <c r="F39" i="90"/>
  <c r="F69" i="90"/>
  <c r="F33" i="90"/>
  <c r="F63" i="90"/>
  <c r="F27" i="90"/>
  <c r="P3" i="54"/>
  <c r="AF3" i="54" s="1"/>
  <c r="AO3" i="54" s="1"/>
  <c r="AE3" i="54"/>
  <c r="AN3" i="53"/>
  <c r="AI3" i="53"/>
  <c r="H51" i="47"/>
  <c r="I51" i="47" s="1"/>
  <c r="J51" i="47" s="1"/>
  <c r="H27" i="47"/>
  <c r="I27" i="47" s="1"/>
  <c r="J27" i="47" s="1"/>
  <c r="H54" i="47"/>
  <c r="I54" i="47" s="1"/>
  <c r="J54" i="47" s="1"/>
  <c r="H19" i="47"/>
  <c r="I19" i="47" s="1"/>
  <c r="J19" i="47" s="1"/>
  <c r="H37" i="47"/>
  <c r="I37" i="47" s="1"/>
  <c r="J37" i="47" s="1"/>
  <c r="H55" i="47"/>
  <c r="I55" i="47" s="1"/>
  <c r="J55" i="47" s="1"/>
  <c r="H73" i="47"/>
  <c r="I73" i="47" s="1"/>
  <c r="J73" i="47" s="1"/>
  <c r="H6" i="47"/>
  <c r="I6" i="47" s="1"/>
  <c r="J6" i="47" s="1"/>
  <c r="H11" i="47"/>
  <c r="I11" i="47" s="1"/>
  <c r="J11" i="47" s="1"/>
  <c r="H98" i="45"/>
  <c r="I98" i="45" s="1"/>
  <c r="J98" i="45" s="1"/>
  <c r="H33" i="45"/>
  <c r="I33" i="45" s="1"/>
  <c r="J33" i="45" s="1"/>
  <c r="AF4" i="47"/>
  <c r="AG4" i="47"/>
  <c r="W5" i="47"/>
  <c r="AE4" i="47"/>
  <c r="H96" i="45"/>
  <c r="I96" i="45" s="1"/>
  <c r="J96" i="45" s="1"/>
  <c r="H32" i="45"/>
  <c r="I32" i="45" s="1"/>
  <c r="J32" i="45" s="1"/>
  <c r="AH4" i="44"/>
  <c r="H54" i="44"/>
  <c r="I54" i="44" s="1"/>
  <c r="J54" i="44" s="1"/>
  <c r="H36" i="44"/>
  <c r="I36" i="44" s="1"/>
  <c r="J36" i="44" s="1"/>
  <c r="H18" i="44"/>
  <c r="I18" i="44" s="1"/>
  <c r="J18" i="44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H40" i="45"/>
  <c r="I40" i="45" s="1"/>
  <c r="J40" i="45" s="1"/>
  <c r="H44" i="45"/>
  <c r="I44" i="45" s="1"/>
  <c r="J44" i="45" s="1"/>
  <c r="H87" i="45"/>
  <c r="I87" i="45" s="1"/>
  <c r="J87" i="45" s="1"/>
  <c r="H38" i="45"/>
  <c r="I38" i="45" s="1"/>
  <c r="J38" i="45" s="1"/>
  <c r="H81" i="45"/>
  <c r="I81" i="45" s="1"/>
  <c r="J81" i="45" s="1"/>
  <c r="H25" i="45"/>
  <c r="I25" i="45" s="1"/>
  <c r="J25" i="45" s="1"/>
  <c r="H61" i="45"/>
  <c r="I61" i="45" s="1"/>
  <c r="J61" i="45" s="1"/>
  <c r="H97" i="45"/>
  <c r="I97" i="45" s="1"/>
  <c r="J97" i="45" s="1"/>
  <c r="H82" i="45"/>
  <c r="I82" i="45" s="1"/>
  <c r="J82" i="45" s="1"/>
  <c r="H18" i="45"/>
  <c r="I18" i="45" s="1"/>
  <c r="J18" i="45" s="1"/>
  <c r="H68" i="44"/>
  <c r="I68" i="44" s="1"/>
  <c r="J68" i="44" s="1"/>
  <c r="H50" i="44"/>
  <c r="I50" i="44" s="1"/>
  <c r="J50" i="44" s="1"/>
  <c r="H32" i="44"/>
  <c r="I32" i="44" s="1"/>
  <c r="J32" i="44" s="1"/>
  <c r="H14" i="44"/>
  <c r="I14" i="44" s="1"/>
  <c r="J14" i="44" s="1"/>
  <c r="H68" i="43"/>
  <c r="I68" i="43" s="1"/>
  <c r="J68" i="43" s="1"/>
  <c r="H50" i="43"/>
  <c r="I50" i="43" s="1"/>
  <c r="J50" i="43" s="1"/>
  <c r="H32" i="43"/>
  <c r="I32" i="43" s="1"/>
  <c r="J32" i="43" s="1"/>
  <c r="H14" i="43"/>
  <c r="I14" i="43" s="1"/>
  <c r="J14" i="43" s="1"/>
  <c r="H90" i="45"/>
  <c r="I90" i="45" s="1"/>
  <c r="J90" i="45" s="1"/>
  <c r="H26" i="45"/>
  <c r="I26" i="45" s="1"/>
  <c r="J26" i="45" s="1"/>
  <c r="H77" i="45"/>
  <c r="I77" i="45" s="1"/>
  <c r="J77" i="45" s="1"/>
  <c r="H15" i="45"/>
  <c r="I15" i="45" s="1"/>
  <c r="J15" i="45" s="1"/>
  <c r="H52" i="44"/>
  <c r="I52" i="44" s="1"/>
  <c r="J52" i="44" s="1"/>
  <c r="H34" i="44"/>
  <c r="I34" i="44" s="1"/>
  <c r="J34" i="44" s="1"/>
  <c r="H16" i="44"/>
  <c r="I16" i="44" s="1"/>
  <c r="J16" i="44" s="1"/>
  <c r="H73" i="43"/>
  <c r="I73" i="43" s="1"/>
  <c r="J73" i="43" s="1"/>
  <c r="H55" i="43"/>
  <c r="I55" i="43" s="1"/>
  <c r="J55" i="43" s="1"/>
  <c r="H37" i="43"/>
  <c r="I37" i="43" s="1"/>
  <c r="J37" i="43" s="1"/>
  <c r="H19" i="43"/>
  <c r="I19" i="43" s="1"/>
  <c r="J19" i="43" s="1"/>
  <c r="AH4" i="42"/>
  <c r="AQ4" i="42" s="1"/>
  <c r="Z4" i="42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71" i="41"/>
  <c r="I71" i="41" s="1"/>
  <c r="J71" i="41" s="1"/>
  <c r="H35" i="41"/>
  <c r="I35" i="41" s="1"/>
  <c r="J35" i="41" s="1"/>
  <c r="H50" i="40"/>
  <c r="I50" i="40" s="1"/>
  <c r="J50" i="40" s="1"/>
  <c r="H32" i="40"/>
  <c r="I32" i="40" s="1"/>
  <c r="J32" i="40" s="1"/>
  <c r="H14" i="40"/>
  <c r="I14" i="40" s="1"/>
  <c r="J14" i="40" s="1"/>
  <c r="H62" i="39"/>
  <c r="I62" i="39" s="1"/>
  <c r="J62" i="39" s="1"/>
  <c r="H44" i="39"/>
  <c r="I44" i="39" s="1"/>
  <c r="J44" i="39" s="1"/>
  <c r="H26" i="39"/>
  <c r="I26" i="39" s="1"/>
  <c r="J26" i="39" s="1"/>
  <c r="H8" i="39"/>
  <c r="I8" i="39" s="1"/>
  <c r="J8" i="39" s="1"/>
  <c r="H73" i="38"/>
  <c r="I73" i="38" s="1"/>
  <c r="J73" i="38" s="1"/>
  <c r="H55" i="38"/>
  <c r="I55" i="38" s="1"/>
  <c r="J55" i="38" s="1"/>
  <c r="H37" i="38"/>
  <c r="I37" i="38" s="1"/>
  <c r="J37" i="38" s="1"/>
  <c r="H19" i="38"/>
  <c r="I19" i="38" s="1"/>
  <c r="J19" i="38" s="1"/>
  <c r="H75" i="41"/>
  <c r="I75" i="41" s="1"/>
  <c r="J75" i="41" s="1"/>
  <c r="H39" i="41"/>
  <c r="I39" i="41" s="1"/>
  <c r="J39" i="41" s="1"/>
  <c r="H87" i="38"/>
  <c r="I87" i="38" s="1"/>
  <c r="J87" i="38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74" i="41"/>
  <c r="I74" i="41" s="1"/>
  <c r="J74" i="41" s="1"/>
  <c r="H38" i="41"/>
  <c r="I38" i="41" s="1"/>
  <c r="J38" i="41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73" i="41"/>
  <c r="I73" i="41" s="1"/>
  <c r="J73" i="41" s="1"/>
  <c r="H37" i="41"/>
  <c r="I37" i="41" s="1"/>
  <c r="J37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66" i="39"/>
  <c r="I66" i="39" s="1"/>
  <c r="J66" i="39" s="1"/>
  <c r="H48" i="39"/>
  <c r="I48" i="39" s="1"/>
  <c r="J48" i="39" s="1"/>
  <c r="H30" i="39"/>
  <c r="I30" i="39" s="1"/>
  <c r="J30" i="39" s="1"/>
  <c r="H12" i="39"/>
  <c r="I12" i="39" s="1"/>
  <c r="J12" i="39" s="1"/>
  <c r="H77" i="38"/>
  <c r="I77" i="38" s="1"/>
  <c r="J77" i="38" s="1"/>
  <c r="H59" i="38"/>
  <c r="I59" i="38" s="1"/>
  <c r="J59" i="38" s="1"/>
  <c r="H41" i="38"/>
  <c r="I41" i="38" s="1"/>
  <c r="J41" i="38" s="1"/>
  <c r="H23" i="38"/>
  <c r="I23" i="38" s="1"/>
  <c r="J23" i="38" s="1"/>
  <c r="H5" i="38"/>
  <c r="I5" i="38" s="1"/>
  <c r="J5" i="38" s="1"/>
  <c r="H68" i="37"/>
  <c r="I68" i="37" s="1"/>
  <c r="J68" i="37" s="1"/>
  <c r="H32" i="37"/>
  <c r="I32" i="37" s="1"/>
  <c r="J32" i="37" s="1"/>
  <c r="H66" i="33"/>
  <c r="I66" i="33" s="1"/>
  <c r="J66" i="33" s="1"/>
  <c r="H30" i="33"/>
  <c r="I30" i="33" s="1"/>
  <c r="J30" i="33" s="1"/>
  <c r="AH4" i="36"/>
  <c r="H54" i="36"/>
  <c r="I54" i="36" s="1"/>
  <c r="J54" i="36" s="1"/>
  <c r="H36" i="36"/>
  <c r="I36" i="36" s="1"/>
  <c r="J36" i="36" s="1"/>
  <c r="H18" i="36"/>
  <c r="I18" i="36" s="1"/>
  <c r="J18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95" i="33"/>
  <c r="I95" i="33" s="1"/>
  <c r="J95" i="33" s="1"/>
  <c r="H59" i="33"/>
  <c r="I59" i="33" s="1"/>
  <c r="J59" i="33" s="1"/>
  <c r="H23" i="33"/>
  <c r="I23" i="33" s="1"/>
  <c r="J23" i="33" s="1"/>
  <c r="H70" i="33"/>
  <c r="I70" i="33" s="1"/>
  <c r="J70" i="33" s="1"/>
  <c r="H34" i="33"/>
  <c r="I34" i="33" s="1"/>
  <c r="J34" i="33" s="1"/>
  <c r="H53" i="36"/>
  <c r="I53" i="36" s="1"/>
  <c r="J53" i="36" s="1"/>
  <c r="H35" i="36"/>
  <c r="I35" i="36" s="1"/>
  <c r="J35" i="36" s="1"/>
  <c r="H17" i="36"/>
  <c r="I17" i="36" s="1"/>
  <c r="J17" i="36" s="1"/>
  <c r="H71" i="35"/>
  <c r="I71" i="35" s="1"/>
  <c r="J71" i="35" s="1"/>
  <c r="H53" i="35"/>
  <c r="I53" i="35" s="1"/>
  <c r="J53" i="35" s="1"/>
  <c r="H35" i="35"/>
  <c r="I35" i="35" s="1"/>
  <c r="J35" i="35" s="1"/>
  <c r="H17" i="35"/>
  <c r="I17" i="35" s="1"/>
  <c r="J17" i="35" s="1"/>
  <c r="H93" i="33"/>
  <c r="I93" i="33" s="1"/>
  <c r="J93" i="33" s="1"/>
  <c r="H57" i="33"/>
  <c r="I57" i="33" s="1"/>
  <c r="J57" i="33" s="1"/>
  <c r="H21" i="33"/>
  <c r="I21" i="33" s="1"/>
  <c r="J21" i="33" s="1"/>
  <c r="H76" i="37"/>
  <c r="I76" i="37" s="1"/>
  <c r="J76" i="37" s="1"/>
  <c r="H40" i="37"/>
  <c r="I40" i="37" s="1"/>
  <c r="J40" i="37" s="1"/>
  <c r="H4" i="37"/>
  <c r="I4" i="37" s="1"/>
  <c r="J4" i="37" s="1"/>
  <c r="K4" i="37" s="1"/>
  <c r="H86" i="33"/>
  <c r="I86" i="33" s="1"/>
  <c r="J86" i="33" s="1"/>
  <c r="H50" i="33"/>
  <c r="I50" i="33" s="1"/>
  <c r="J50" i="33" s="1"/>
  <c r="H14" i="33"/>
  <c r="I14" i="33" s="1"/>
  <c r="J14" i="33" s="1"/>
  <c r="H87" i="37"/>
  <c r="I87" i="37" s="1"/>
  <c r="J87" i="37" s="1"/>
  <c r="H51" i="37"/>
  <c r="I51" i="37" s="1"/>
  <c r="J51" i="37" s="1"/>
  <c r="H15" i="37"/>
  <c r="I15" i="37" s="1"/>
  <c r="J15" i="37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73" i="35"/>
  <c r="I73" i="35" s="1"/>
  <c r="J73" i="35" s="1"/>
  <c r="H55" i="35"/>
  <c r="I55" i="35" s="1"/>
  <c r="J55" i="35" s="1"/>
  <c r="H37" i="35"/>
  <c r="I37" i="35" s="1"/>
  <c r="J37" i="35" s="1"/>
  <c r="H19" i="35"/>
  <c r="I19" i="35" s="1"/>
  <c r="J19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73" i="33"/>
  <c r="I73" i="33" s="1"/>
  <c r="J73" i="33" s="1"/>
  <c r="H37" i="33"/>
  <c r="I37" i="33" s="1"/>
  <c r="J37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AI3" i="37"/>
  <c r="H82" i="29"/>
  <c r="I82" i="29" s="1"/>
  <c r="J82" i="29" s="1"/>
  <c r="H46" i="29"/>
  <c r="I46" i="29" s="1"/>
  <c r="J46" i="29" s="1"/>
  <c r="H10" i="29"/>
  <c r="I10" i="29" s="1"/>
  <c r="J10" i="29" s="1"/>
  <c r="H88" i="30"/>
  <c r="I88" i="30" s="1"/>
  <c r="J88" i="30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75" i="29"/>
  <c r="I75" i="29" s="1"/>
  <c r="J75" i="29" s="1"/>
  <c r="H39" i="29"/>
  <c r="I39" i="29" s="1"/>
  <c r="J39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79" i="27"/>
  <c r="I79" i="27" s="1"/>
  <c r="J79" i="27" s="1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AI3" i="36"/>
  <c r="H86" i="29"/>
  <c r="I86" i="29" s="1"/>
  <c r="J86" i="29" s="1"/>
  <c r="H50" i="29"/>
  <c r="I50" i="29" s="1"/>
  <c r="J50" i="29" s="1"/>
  <c r="H14" i="29"/>
  <c r="I14" i="29" s="1"/>
  <c r="J14" i="29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AF4" i="32"/>
  <c r="AO4" i="32" s="1"/>
  <c r="W5" i="32"/>
  <c r="AG4" i="32"/>
  <c r="AP4" i="32" s="1"/>
  <c r="AE4" i="32"/>
  <c r="H78" i="29"/>
  <c r="I78" i="29" s="1"/>
  <c r="J78" i="29" s="1"/>
  <c r="H42" i="29"/>
  <c r="I42" i="29" s="1"/>
  <c r="J42" i="29" s="1"/>
  <c r="H6" i="29"/>
  <c r="I6" i="29" s="1"/>
  <c r="J6" i="29" s="1"/>
  <c r="K5" i="34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65" i="29"/>
  <c r="I65" i="29" s="1"/>
  <c r="J65" i="29" s="1"/>
  <c r="H29" i="29"/>
  <c r="I29" i="29" s="1"/>
  <c r="J29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75" i="26"/>
  <c r="I75" i="26" s="1"/>
  <c r="J75" i="26" s="1"/>
  <c r="H39" i="26"/>
  <c r="I39" i="26" s="1"/>
  <c r="J39" i="26" s="1"/>
  <c r="H4" i="26"/>
  <c r="I4" i="26" s="1"/>
  <c r="J4" i="26" s="1"/>
  <c r="K4" i="26" s="1"/>
  <c r="H22" i="26"/>
  <c r="I22" i="26" s="1"/>
  <c r="J22" i="26" s="1"/>
  <c r="H40" i="26"/>
  <c r="I40" i="26" s="1"/>
  <c r="J40" i="26" s="1"/>
  <c r="H58" i="26"/>
  <c r="I58" i="26" s="1"/>
  <c r="J58" i="26" s="1"/>
  <c r="H76" i="26"/>
  <c r="I76" i="26" s="1"/>
  <c r="J76" i="26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7" i="39"/>
  <c r="I7" i="39" s="1"/>
  <c r="J7" i="39" s="1"/>
  <c r="H4" i="39"/>
  <c r="I4" i="39" s="1"/>
  <c r="J4" i="39" s="1"/>
  <c r="K4" i="39" s="1"/>
  <c r="H72" i="25"/>
  <c r="I72" i="25" s="1"/>
  <c r="J72" i="25" s="1"/>
  <c r="H36" i="25"/>
  <c r="I36" i="25" s="1"/>
  <c r="J36" i="25" s="1"/>
  <c r="H23" i="16"/>
  <c r="H20" i="16"/>
  <c r="H17" i="16"/>
  <c r="H14" i="16"/>
  <c r="H10" i="16"/>
  <c r="H11" i="16"/>
  <c r="H5" i="16"/>
  <c r="H4" i="16"/>
  <c r="H21" i="16"/>
  <c r="H18" i="16"/>
  <c r="H15" i="16"/>
  <c r="H12" i="16"/>
  <c r="H6" i="16"/>
  <c r="H22" i="16"/>
  <c r="H19" i="16"/>
  <c r="H16" i="16"/>
  <c r="H13" i="16"/>
  <c r="H8" i="16"/>
  <c r="H7" i="16"/>
  <c r="H9" i="16"/>
  <c r="AH4" i="9"/>
  <c r="AQ4" i="9" s="1"/>
  <c r="Z4" i="9"/>
  <c r="H70" i="31"/>
  <c r="I70" i="31" s="1"/>
  <c r="J70" i="31" s="1"/>
  <c r="H16" i="31"/>
  <c r="I16" i="31" s="1"/>
  <c r="J16" i="31" s="1"/>
  <c r="H77" i="25"/>
  <c r="I77" i="25" s="1"/>
  <c r="J77" i="25" s="1"/>
  <c r="H41" i="25"/>
  <c r="I41" i="25" s="1"/>
  <c r="J41" i="25" s="1"/>
  <c r="H5" i="25"/>
  <c r="I5" i="25" s="1"/>
  <c r="J5" i="25" s="1"/>
  <c r="AN3" i="21"/>
  <c r="AI3" i="21"/>
  <c r="X5" i="17"/>
  <c r="AH5" i="17" s="1"/>
  <c r="X5" i="14"/>
  <c r="AH5" i="14" s="1"/>
  <c r="H9" i="51"/>
  <c r="H23" i="51"/>
  <c r="H20" i="51"/>
  <c r="H17" i="51"/>
  <c r="H14" i="51"/>
  <c r="H10" i="51"/>
  <c r="H11" i="51"/>
  <c r="H5" i="51"/>
  <c r="H4" i="51"/>
  <c r="H21" i="51"/>
  <c r="H18" i="51"/>
  <c r="H15" i="51"/>
  <c r="H12" i="51"/>
  <c r="H6" i="51"/>
  <c r="H22" i="51"/>
  <c r="H19" i="51"/>
  <c r="H16" i="51"/>
  <c r="H13" i="51"/>
  <c r="H8" i="51"/>
  <c r="H7" i="51"/>
  <c r="H22" i="55"/>
  <c r="H19" i="55"/>
  <c r="H16" i="55"/>
  <c r="H13" i="55"/>
  <c r="H8" i="55"/>
  <c r="H7" i="55"/>
  <c r="H9" i="55"/>
  <c r="H23" i="55"/>
  <c r="H20" i="55"/>
  <c r="H17" i="55"/>
  <c r="H14" i="55"/>
  <c r="H10" i="55"/>
  <c r="H18" i="55"/>
  <c r="H12" i="55"/>
  <c r="H6" i="55"/>
  <c r="H4" i="55"/>
  <c r="H21" i="55"/>
  <c r="H15" i="55"/>
  <c r="H11" i="55"/>
  <c r="H5" i="55"/>
  <c r="H20" i="65"/>
  <c r="I20" i="65" s="1"/>
  <c r="J20" i="65" s="1"/>
  <c r="H13" i="65"/>
  <c r="I13" i="65" s="1"/>
  <c r="J13" i="65" s="1"/>
  <c r="H7" i="65"/>
  <c r="I7" i="65" s="1"/>
  <c r="J7" i="65" s="1"/>
  <c r="H8" i="65"/>
  <c r="I8" i="65" s="1"/>
  <c r="J8" i="65" s="1"/>
  <c r="H13" i="29"/>
  <c r="I13" i="29" s="1"/>
  <c r="J13" i="29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88" i="25"/>
  <c r="I88" i="25" s="1"/>
  <c r="J88" i="25" s="1"/>
  <c r="H52" i="25"/>
  <c r="I52" i="25" s="1"/>
  <c r="J52" i="25" s="1"/>
  <c r="H16" i="25"/>
  <c r="I16" i="25" s="1"/>
  <c r="J16" i="25" s="1"/>
  <c r="AH4" i="16"/>
  <c r="H14" i="14"/>
  <c r="I14" i="14" s="1"/>
  <c r="J14" i="14" s="1"/>
  <c r="H73" i="31"/>
  <c r="I73" i="31" s="1"/>
  <c r="J73" i="31" s="1"/>
  <c r="H28" i="31"/>
  <c r="I28" i="31" s="1"/>
  <c r="J28" i="31" s="1"/>
  <c r="H43" i="29"/>
  <c r="I43" i="29" s="1"/>
  <c r="J43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93" i="25"/>
  <c r="I93" i="25" s="1"/>
  <c r="J93" i="25" s="1"/>
  <c r="H57" i="25"/>
  <c r="I57" i="25" s="1"/>
  <c r="J57" i="25" s="1"/>
  <c r="H21" i="25"/>
  <c r="I21" i="25" s="1"/>
  <c r="J21" i="25" s="1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H21" i="4"/>
  <c r="H18" i="4"/>
  <c r="H15" i="4"/>
  <c r="H12" i="4"/>
  <c r="H6" i="4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H21" i="3"/>
  <c r="H18" i="3"/>
  <c r="H15" i="3"/>
  <c r="H12" i="3"/>
  <c r="H6" i="3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H21" i="2"/>
  <c r="H18" i="2"/>
  <c r="H15" i="2"/>
  <c r="H12" i="2"/>
  <c r="H6" i="2"/>
  <c r="H73" i="29"/>
  <c r="I73" i="29" s="1"/>
  <c r="J73" i="29" s="1"/>
  <c r="AH4" i="25"/>
  <c r="AQ4" i="25" s="1"/>
  <c r="H68" i="25"/>
  <c r="I68" i="25" s="1"/>
  <c r="J68" i="25" s="1"/>
  <c r="H32" i="25"/>
  <c r="I32" i="25" s="1"/>
  <c r="J32" i="25" s="1"/>
  <c r="H19" i="21"/>
  <c r="I19" i="21" s="1"/>
  <c r="J19" i="21" s="1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1" i="7"/>
  <c r="H5" i="7"/>
  <c r="H4" i="7"/>
  <c r="AF4" i="31"/>
  <c r="AO4" i="31" s="1"/>
  <c r="AE4" i="31"/>
  <c r="W5" i="31"/>
  <c r="AG4" i="31"/>
  <c r="AP4" i="31" s="1"/>
  <c r="H76" i="31"/>
  <c r="I76" i="31" s="1"/>
  <c r="J76" i="31" s="1"/>
  <c r="H49" i="31"/>
  <c r="I49" i="31" s="1"/>
  <c r="J49" i="31" s="1"/>
  <c r="H22" i="31"/>
  <c r="I22" i="31" s="1"/>
  <c r="J22" i="31" s="1"/>
  <c r="AI3" i="31"/>
  <c r="H31" i="29"/>
  <c r="I31" i="29" s="1"/>
  <c r="J31" i="29" s="1"/>
  <c r="H71" i="26"/>
  <c r="I71" i="26" s="1"/>
  <c r="J71" i="26" s="1"/>
  <c r="H35" i="26"/>
  <c r="I35" i="26" s="1"/>
  <c r="J35" i="26" s="1"/>
  <c r="H79" i="25"/>
  <c r="I79" i="25" s="1"/>
  <c r="J79" i="25" s="1"/>
  <c r="H43" i="25"/>
  <c r="I43" i="25" s="1"/>
  <c r="J43" i="25" s="1"/>
  <c r="H7" i="25"/>
  <c r="I7" i="25" s="1"/>
  <c r="J7" i="25" s="1"/>
  <c r="H19" i="22"/>
  <c r="I19" i="22" s="1"/>
  <c r="J19" i="22" s="1"/>
  <c r="H5" i="17"/>
  <c r="I5" i="17" s="1"/>
  <c r="J5" i="17" s="1"/>
  <c r="H23" i="14"/>
  <c r="I23" i="14" s="1"/>
  <c r="J23" i="14" s="1"/>
  <c r="H8" i="21"/>
  <c r="I8" i="21" s="1"/>
  <c r="J8" i="21" s="1"/>
  <c r="H23" i="9"/>
  <c r="I23" i="9" s="1"/>
  <c r="J23" i="9" s="1"/>
  <c r="AI3" i="17"/>
  <c r="H4" i="13"/>
  <c r="I4" i="13" s="1"/>
  <c r="J4" i="13" s="1"/>
  <c r="K4" i="13" s="1"/>
  <c r="H14" i="10"/>
  <c r="I14" i="10" s="1"/>
  <c r="J14" i="10" s="1"/>
  <c r="H7" i="9"/>
  <c r="I7" i="9" s="1"/>
  <c r="J7" i="9" s="1"/>
  <c r="AI3" i="8"/>
  <c r="AI3" i="6"/>
  <c r="H5" i="5"/>
  <c r="I5" i="5" s="1"/>
  <c r="J5" i="5" s="1"/>
  <c r="AI3" i="16"/>
  <c r="H21" i="13"/>
  <c r="I21" i="13" s="1"/>
  <c r="J21" i="13" s="1"/>
  <c r="Z4" i="10"/>
  <c r="H4" i="5"/>
  <c r="I4" i="5" s="1"/>
  <c r="J4" i="5" s="1"/>
  <c r="K4" i="5" s="1"/>
  <c r="H17" i="9"/>
  <c r="I17" i="9" s="1"/>
  <c r="J17" i="9" s="1"/>
  <c r="H19" i="5"/>
  <c r="I19" i="5" s="1"/>
  <c r="J19" i="5" s="1"/>
  <c r="H20" i="17"/>
  <c r="I20" i="17" s="1"/>
  <c r="J20" i="17" s="1"/>
  <c r="H20" i="9"/>
  <c r="I20" i="9" s="1"/>
  <c r="J20" i="9" s="1"/>
  <c r="AI3" i="7"/>
  <c r="AI3" i="2"/>
  <c r="H14" i="21"/>
  <c r="I14" i="21" s="1"/>
  <c r="J14" i="21" s="1"/>
  <c r="H19" i="17"/>
  <c r="I19" i="17" s="1"/>
  <c r="J19" i="17" s="1"/>
  <c r="AI3" i="15"/>
  <c r="I15" i="24"/>
  <c r="J15" i="24" s="1"/>
  <c r="I10" i="24"/>
  <c r="J10" i="24" s="1"/>
  <c r="I7" i="24"/>
  <c r="J7" i="24" s="1"/>
  <c r="W5" i="96"/>
  <c r="AG4" i="96"/>
  <c r="AF4" i="96"/>
  <c r="AE4" i="96"/>
  <c r="AI4" i="89"/>
  <c r="AH4" i="85"/>
  <c r="Z4" i="85"/>
  <c r="AH3" i="82"/>
  <c r="AH4" i="77"/>
  <c r="Z4" i="77"/>
  <c r="AE3" i="69"/>
  <c r="P3" i="69"/>
  <c r="AF3" i="69" s="1"/>
  <c r="AO3" i="69" s="1"/>
  <c r="K5" i="69"/>
  <c r="AH3" i="75"/>
  <c r="AQ3" i="75" s="1"/>
  <c r="AG4" i="63"/>
  <c r="AF4" i="63"/>
  <c r="W5" i="63"/>
  <c r="AE4" i="63"/>
  <c r="AG4" i="55"/>
  <c r="W5" i="55"/>
  <c r="AF4" i="55"/>
  <c r="AE4" i="55"/>
  <c r="P3" i="60"/>
  <c r="AF3" i="60" s="1"/>
  <c r="AO3" i="60" s="1"/>
  <c r="AE3" i="60"/>
  <c r="P3" i="50"/>
  <c r="AF3" i="50" s="1"/>
  <c r="AO3" i="50" s="1"/>
  <c r="AE3" i="50"/>
  <c r="P3" i="72"/>
  <c r="AF3" i="72" s="1"/>
  <c r="AO3" i="72" s="1"/>
  <c r="AE3" i="72"/>
  <c r="Z4" i="71"/>
  <c r="G87" i="46"/>
  <c r="G84" i="46"/>
  <c r="G81" i="46"/>
  <c r="G78" i="46"/>
  <c r="G75" i="46"/>
  <c r="G72" i="46"/>
  <c r="G69" i="46"/>
  <c r="G66" i="46"/>
  <c r="G63" i="46"/>
  <c r="G60" i="46"/>
  <c r="G57" i="46"/>
  <c r="G54" i="46"/>
  <c r="G51" i="46"/>
  <c r="G48" i="46"/>
  <c r="G45" i="46"/>
  <c r="G42" i="46"/>
  <c r="G39" i="46"/>
  <c r="G36" i="46"/>
  <c r="G33" i="46"/>
  <c r="G30" i="46"/>
  <c r="G27" i="46"/>
  <c r="G24" i="46"/>
  <c r="G21" i="46"/>
  <c r="G18" i="46"/>
  <c r="G15" i="46"/>
  <c r="G12" i="46"/>
  <c r="G9" i="46"/>
  <c r="G6" i="46"/>
  <c r="F89" i="46"/>
  <c r="F86" i="46"/>
  <c r="F83" i="46"/>
  <c r="F80" i="46"/>
  <c r="F77" i="46"/>
  <c r="F74" i="46"/>
  <c r="F71" i="46"/>
  <c r="F68" i="46"/>
  <c r="F65" i="46"/>
  <c r="F62" i="46"/>
  <c r="F59" i="46"/>
  <c r="F56" i="46"/>
  <c r="F53" i="46"/>
  <c r="F50" i="46"/>
  <c r="F47" i="46"/>
  <c r="F44" i="46"/>
  <c r="F41" i="46"/>
  <c r="F38" i="46"/>
  <c r="F35" i="46"/>
  <c r="F32" i="46"/>
  <c r="F29" i="46"/>
  <c r="F26" i="46"/>
  <c r="F23" i="46"/>
  <c r="F20" i="46"/>
  <c r="F17" i="46"/>
  <c r="F14" i="46"/>
  <c r="F11" i="46"/>
  <c r="F8" i="46"/>
  <c r="F5" i="46"/>
  <c r="G85" i="46"/>
  <c r="F81" i="46"/>
  <c r="G76" i="46"/>
  <c r="F72" i="46"/>
  <c r="G67" i="46"/>
  <c r="F63" i="46"/>
  <c r="G58" i="46"/>
  <c r="F54" i="46"/>
  <c r="G49" i="46"/>
  <c r="F45" i="46"/>
  <c r="G40" i="46"/>
  <c r="F36" i="46"/>
  <c r="G31" i="46"/>
  <c r="F27" i="46"/>
  <c r="G22" i="46"/>
  <c r="F18" i="46"/>
  <c r="G13" i="46"/>
  <c r="F9" i="46"/>
  <c r="G4" i="46"/>
  <c r="G89" i="46"/>
  <c r="F85" i="46"/>
  <c r="G80" i="46"/>
  <c r="F76" i="46"/>
  <c r="G71" i="46"/>
  <c r="F67" i="46"/>
  <c r="G62" i="46"/>
  <c r="F58" i="46"/>
  <c r="G53" i="46"/>
  <c r="F49" i="46"/>
  <c r="G44" i="46"/>
  <c r="F40" i="46"/>
  <c r="G35" i="46"/>
  <c r="F31" i="46"/>
  <c r="G26" i="46"/>
  <c r="F22" i="46"/>
  <c r="G17" i="46"/>
  <c r="F13" i="46"/>
  <c r="G8" i="46"/>
  <c r="F4" i="46"/>
  <c r="G88" i="46"/>
  <c r="F84" i="46"/>
  <c r="G79" i="46"/>
  <c r="F75" i="46"/>
  <c r="G70" i="46"/>
  <c r="F66" i="46"/>
  <c r="G61" i="46"/>
  <c r="F57" i="46"/>
  <c r="G52" i="46"/>
  <c r="F48" i="46"/>
  <c r="G43" i="46"/>
  <c r="F39" i="46"/>
  <c r="G34" i="46"/>
  <c r="F30" i="46"/>
  <c r="G25" i="46"/>
  <c r="F21" i="46"/>
  <c r="G16" i="46"/>
  <c r="F12" i="46"/>
  <c r="G7" i="46"/>
  <c r="F88" i="46"/>
  <c r="G83" i="46"/>
  <c r="F79" i="46"/>
  <c r="G74" i="46"/>
  <c r="F70" i="46"/>
  <c r="G65" i="46"/>
  <c r="F61" i="46"/>
  <c r="G56" i="46"/>
  <c r="F52" i="46"/>
  <c r="G47" i="46"/>
  <c r="F43" i="46"/>
  <c r="G38" i="46"/>
  <c r="F34" i="46"/>
  <c r="G29" i="46"/>
  <c r="F25" i="46"/>
  <c r="G20" i="46"/>
  <c r="F16" i="46"/>
  <c r="G11" i="46"/>
  <c r="F7" i="46"/>
  <c r="F87" i="46"/>
  <c r="G82" i="46"/>
  <c r="F78" i="46"/>
  <c r="G73" i="46"/>
  <c r="F69" i="46"/>
  <c r="G64" i="46"/>
  <c r="F60" i="46"/>
  <c r="G55" i="46"/>
  <c r="F51" i="46"/>
  <c r="G46" i="46"/>
  <c r="F42" i="46"/>
  <c r="G37" i="46"/>
  <c r="F33" i="46"/>
  <c r="G28" i="46"/>
  <c r="F24" i="46"/>
  <c r="G19" i="46"/>
  <c r="F15" i="46"/>
  <c r="G10" i="46"/>
  <c r="F6" i="46"/>
  <c r="G86" i="46"/>
  <c r="F82" i="46"/>
  <c r="G77" i="46"/>
  <c r="F73" i="46"/>
  <c r="G68" i="46"/>
  <c r="F64" i="46"/>
  <c r="G59" i="46"/>
  <c r="F55" i="46"/>
  <c r="G50" i="46"/>
  <c r="F46" i="46"/>
  <c r="G41" i="46"/>
  <c r="F37" i="46"/>
  <c r="G32" i="46"/>
  <c r="F28" i="46"/>
  <c r="G23" i="46"/>
  <c r="F19" i="46"/>
  <c r="G14" i="46"/>
  <c r="F10" i="46"/>
  <c r="G5" i="46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78" i="79"/>
  <c r="G75" i="79"/>
  <c r="G72" i="79"/>
  <c r="G69" i="79"/>
  <c r="G66" i="79"/>
  <c r="G63" i="79"/>
  <c r="G60" i="79"/>
  <c r="G57" i="79"/>
  <c r="G54" i="79"/>
  <c r="G51" i="79"/>
  <c r="G48" i="79"/>
  <c r="G45" i="79"/>
  <c r="G42" i="79"/>
  <c r="G39" i="79"/>
  <c r="G36" i="79"/>
  <c r="G33" i="79"/>
  <c r="G30" i="79"/>
  <c r="G27" i="79"/>
  <c r="G24" i="79"/>
  <c r="G21" i="79"/>
  <c r="G18" i="79"/>
  <c r="G15" i="79"/>
  <c r="G12" i="79"/>
  <c r="G9" i="79"/>
  <c r="G6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F74" i="79"/>
  <c r="F68" i="79"/>
  <c r="F62" i="79"/>
  <c r="F56" i="79"/>
  <c r="F50" i="79"/>
  <c r="F44" i="79"/>
  <c r="F38" i="79"/>
  <c r="F32" i="79"/>
  <c r="F26" i="79"/>
  <c r="F20" i="79"/>
  <c r="F14" i="79"/>
  <c r="F8" i="79"/>
  <c r="G79" i="79"/>
  <c r="G73" i="79"/>
  <c r="G67" i="79"/>
  <c r="G61" i="79"/>
  <c r="G55" i="79"/>
  <c r="G49" i="79"/>
  <c r="G43" i="79"/>
  <c r="G37" i="79"/>
  <c r="G31" i="79"/>
  <c r="G25" i="79"/>
  <c r="G19" i="79"/>
  <c r="G13" i="79"/>
  <c r="G7" i="79"/>
  <c r="G77" i="79"/>
  <c r="G71" i="79"/>
  <c r="G65" i="79"/>
  <c r="G59" i="79"/>
  <c r="G53" i="79"/>
  <c r="G47" i="79"/>
  <c r="G41" i="79"/>
  <c r="G35" i="79"/>
  <c r="G29" i="79"/>
  <c r="G23" i="79"/>
  <c r="G17" i="79"/>
  <c r="G11" i="79"/>
  <c r="G5" i="79"/>
  <c r="F77" i="79"/>
  <c r="F71" i="79"/>
  <c r="F65" i="79"/>
  <c r="F59" i="79"/>
  <c r="F53" i="79"/>
  <c r="F47" i="79"/>
  <c r="F41" i="79"/>
  <c r="F35" i="79"/>
  <c r="F29" i="79"/>
  <c r="F23" i="79"/>
  <c r="F17" i="79"/>
  <c r="F11" i="79"/>
  <c r="F5" i="79"/>
  <c r="G76" i="79"/>
  <c r="G70" i="79"/>
  <c r="G64" i="79"/>
  <c r="G58" i="79"/>
  <c r="G52" i="79"/>
  <c r="G46" i="79"/>
  <c r="G40" i="79"/>
  <c r="G34" i="79"/>
  <c r="G28" i="79"/>
  <c r="G22" i="79"/>
  <c r="G16" i="79"/>
  <c r="G10" i="79"/>
  <c r="G4" i="79"/>
  <c r="G50" i="79"/>
  <c r="G14" i="79"/>
  <c r="G44" i="79"/>
  <c r="G8" i="79"/>
  <c r="G74" i="79"/>
  <c r="G38" i="79"/>
  <c r="G68" i="79"/>
  <c r="G32" i="79"/>
  <c r="G62" i="79"/>
  <c r="G56" i="79"/>
  <c r="G26" i="79"/>
  <c r="G20" i="79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8" i="86"/>
  <c r="G85" i="86"/>
  <c r="G82" i="86"/>
  <c r="G79" i="86"/>
  <c r="G76" i="86"/>
  <c r="G73" i="86"/>
  <c r="G70" i="86"/>
  <c r="G67" i="86"/>
  <c r="G64" i="86"/>
  <c r="G61" i="86"/>
  <c r="G58" i="86"/>
  <c r="G55" i="86"/>
  <c r="G52" i="86"/>
  <c r="G49" i="86"/>
  <c r="G46" i="86"/>
  <c r="G43" i="86"/>
  <c r="G40" i="86"/>
  <c r="G37" i="86"/>
  <c r="G34" i="86"/>
  <c r="G31" i="86"/>
  <c r="G28" i="86"/>
  <c r="G25" i="86"/>
  <c r="G22" i="86"/>
  <c r="G19" i="86"/>
  <c r="G16" i="86"/>
  <c r="G13" i="86"/>
  <c r="G10" i="86"/>
  <c r="G7" i="86"/>
  <c r="G4" i="86"/>
  <c r="F88" i="86"/>
  <c r="F85" i="86"/>
  <c r="F82" i="86"/>
  <c r="F79" i="86"/>
  <c r="F76" i="86"/>
  <c r="F73" i="86"/>
  <c r="F70" i="86"/>
  <c r="F67" i="86"/>
  <c r="F64" i="86"/>
  <c r="F61" i="86"/>
  <c r="F58" i="86"/>
  <c r="F55" i="86"/>
  <c r="F52" i="86"/>
  <c r="F49" i="86"/>
  <c r="F46" i="86"/>
  <c r="F43" i="86"/>
  <c r="F40" i="86"/>
  <c r="F37" i="86"/>
  <c r="F34" i="86"/>
  <c r="F31" i="86"/>
  <c r="F28" i="86"/>
  <c r="F25" i="86"/>
  <c r="F22" i="86"/>
  <c r="F19" i="86"/>
  <c r="F16" i="86"/>
  <c r="F13" i="86"/>
  <c r="F10" i="86"/>
  <c r="F7" i="86"/>
  <c r="F4" i="86"/>
  <c r="G87" i="86"/>
  <c r="G84" i="86"/>
  <c r="G81" i="86"/>
  <c r="G78" i="86"/>
  <c r="G75" i="86"/>
  <c r="G72" i="86"/>
  <c r="G69" i="86"/>
  <c r="G66" i="86"/>
  <c r="G63" i="86"/>
  <c r="G60" i="86"/>
  <c r="G57" i="86"/>
  <c r="G54" i="86"/>
  <c r="G51" i="86"/>
  <c r="G48" i="86"/>
  <c r="G45" i="86"/>
  <c r="G42" i="86"/>
  <c r="G39" i="86"/>
  <c r="G36" i="86"/>
  <c r="G33" i="86"/>
  <c r="G30" i="86"/>
  <c r="G27" i="86"/>
  <c r="G24" i="86"/>
  <c r="G21" i="86"/>
  <c r="G18" i="86"/>
  <c r="G15" i="86"/>
  <c r="G12" i="86"/>
  <c r="G9" i="86"/>
  <c r="G6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G74" i="86"/>
  <c r="G56" i="86"/>
  <c r="G38" i="86"/>
  <c r="G20" i="86"/>
  <c r="G89" i="86"/>
  <c r="G71" i="86"/>
  <c r="G53" i="86"/>
  <c r="G35" i="86"/>
  <c r="G17" i="86"/>
  <c r="G86" i="86"/>
  <c r="G68" i="86"/>
  <c r="G50" i="86"/>
  <c r="G32" i="86"/>
  <c r="G14" i="86"/>
  <c r="G83" i="86"/>
  <c r="G65" i="86"/>
  <c r="G47" i="86"/>
  <c r="G29" i="86"/>
  <c r="G11" i="86"/>
  <c r="G62" i="86"/>
  <c r="G8" i="86"/>
  <c r="G59" i="86"/>
  <c r="G5" i="86"/>
  <c r="G44" i="86"/>
  <c r="G41" i="86"/>
  <c r="G23" i="86"/>
  <c r="G80" i="86"/>
  <c r="G77" i="86"/>
  <c r="G26" i="86"/>
  <c r="G77" i="91"/>
  <c r="G74" i="91"/>
  <c r="G71" i="91"/>
  <c r="G68" i="91"/>
  <c r="G65" i="91"/>
  <c r="G62" i="91"/>
  <c r="G59" i="91"/>
  <c r="G56" i="91"/>
  <c r="G53" i="91"/>
  <c r="G50" i="91"/>
  <c r="G47" i="91"/>
  <c r="G44" i="91"/>
  <c r="G41" i="91"/>
  <c r="G38" i="91"/>
  <c r="G35" i="91"/>
  <c r="G32" i="91"/>
  <c r="G29" i="91"/>
  <c r="G26" i="91"/>
  <c r="G23" i="91"/>
  <c r="G20" i="91"/>
  <c r="G17" i="91"/>
  <c r="G14" i="91"/>
  <c r="G11" i="91"/>
  <c r="G8" i="91"/>
  <c r="G5" i="9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F34" i="91"/>
  <c r="F31" i="91"/>
  <c r="F28" i="91"/>
  <c r="F25" i="91"/>
  <c r="F22" i="91"/>
  <c r="F19" i="91"/>
  <c r="F16" i="91"/>
  <c r="F13" i="91"/>
  <c r="F10" i="91"/>
  <c r="F7" i="91"/>
  <c r="F4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12" i="91"/>
  <c r="G9" i="91"/>
  <c r="G6" i="91"/>
  <c r="F69" i="91"/>
  <c r="F51" i="91"/>
  <c r="F33" i="91"/>
  <c r="F15" i="91"/>
  <c r="F66" i="91"/>
  <c r="F48" i="91"/>
  <c r="F30" i="91"/>
  <c r="F12" i="91"/>
  <c r="F63" i="91"/>
  <c r="F45" i="91"/>
  <c r="F27" i="91"/>
  <c r="F9" i="91"/>
  <c r="F78" i="91"/>
  <c r="F60" i="91"/>
  <c r="F42" i="91"/>
  <c r="F24" i="91"/>
  <c r="F6" i="91"/>
  <c r="F57" i="91"/>
  <c r="F54" i="91"/>
  <c r="F39" i="91"/>
  <c r="F36" i="91"/>
  <c r="F75" i="91"/>
  <c r="F21" i="91"/>
  <c r="F72" i="91"/>
  <c r="F18" i="91"/>
  <c r="AG4" i="66"/>
  <c r="AP4" i="66" s="1"/>
  <c r="AE4" i="66"/>
  <c r="W5" i="66"/>
  <c r="AF4" i="66"/>
  <c r="AO4" i="66" s="1"/>
  <c r="AQ4" i="54"/>
  <c r="H75" i="47"/>
  <c r="I75" i="47" s="1"/>
  <c r="J75" i="47" s="1"/>
  <c r="H26" i="47"/>
  <c r="I26" i="47" s="1"/>
  <c r="J26" i="47" s="1"/>
  <c r="H53" i="47"/>
  <c r="I53" i="47" s="1"/>
  <c r="J53" i="47" s="1"/>
  <c r="H4" i="47"/>
  <c r="I4" i="47" s="1"/>
  <c r="J4" i="47" s="1"/>
  <c r="K4" i="47" s="1"/>
  <c r="H22" i="47"/>
  <c r="I22" i="47" s="1"/>
  <c r="J22" i="47" s="1"/>
  <c r="H40" i="47"/>
  <c r="I40" i="47" s="1"/>
  <c r="J40" i="47" s="1"/>
  <c r="H58" i="47"/>
  <c r="I58" i="47" s="1"/>
  <c r="J58" i="47" s="1"/>
  <c r="H76" i="47"/>
  <c r="I76" i="47" s="1"/>
  <c r="J76" i="47" s="1"/>
  <c r="H39" i="47"/>
  <c r="I39" i="47" s="1"/>
  <c r="J39" i="47" s="1"/>
  <c r="AH3" i="47"/>
  <c r="AQ3" i="47" s="1"/>
  <c r="H5" i="47"/>
  <c r="I5" i="47" s="1"/>
  <c r="J5" i="47" s="1"/>
  <c r="H86" i="45"/>
  <c r="I86" i="45" s="1"/>
  <c r="J86" i="45" s="1"/>
  <c r="H22" i="45"/>
  <c r="I22" i="45" s="1"/>
  <c r="J22" i="45" s="1"/>
  <c r="H84" i="45"/>
  <c r="I84" i="45" s="1"/>
  <c r="J84" i="45" s="1"/>
  <c r="H21" i="45"/>
  <c r="I21" i="45" s="1"/>
  <c r="J21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93" i="45"/>
  <c r="I93" i="45" s="1"/>
  <c r="J93" i="45" s="1"/>
  <c r="H28" i="45"/>
  <c r="I28" i="45" s="1"/>
  <c r="J28" i="45" s="1"/>
  <c r="H51" i="45"/>
  <c r="I51" i="45" s="1"/>
  <c r="J51" i="45" s="1"/>
  <c r="H94" i="45"/>
  <c r="I94" i="45" s="1"/>
  <c r="J94" i="45" s="1"/>
  <c r="H45" i="45"/>
  <c r="I45" i="45" s="1"/>
  <c r="J45" i="45" s="1"/>
  <c r="H88" i="45"/>
  <c r="I88" i="45" s="1"/>
  <c r="J88" i="45" s="1"/>
  <c r="H31" i="45"/>
  <c r="I31" i="45" s="1"/>
  <c r="J31" i="45" s="1"/>
  <c r="H67" i="45"/>
  <c r="I67" i="45" s="1"/>
  <c r="J67" i="45" s="1"/>
  <c r="H70" i="45"/>
  <c r="I70" i="45" s="1"/>
  <c r="J70" i="45" s="1"/>
  <c r="H10" i="45"/>
  <c r="I10" i="45" s="1"/>
  <c r="J10" i="45" s="1"/>
  <c r="H65" i="44"/>
  <c r="I65" i="44" s="1"/>
  <c r="J65" i="44" s="1"/>
  <c r="H47" i="44"/>
  <c r="I47" i="44" s="1"/>
  <c r="J47" i="44" s="1"/>
  <c r="H29" i="44"/>
  <c r="I29" i="44" s="1"/>
  <c r="J29" i="44" s="1"/>
  <c r="H11" i="44"/>
  <c r="I11" i="44" s="1"/>
  <c r="J11" i="44" s="1"/>
  <c r="H65" i="43"/>
  <c r="I65" i="43" s="1"/>
  <c r="J65" i="43" s="1"/>
  <c r="H47" i="43"/>
  <c r="I47" i="43" s="1"/>
  <c r="J47" i="43" s="1"/>
  <c r="H29" i="43"/>
  <c r="I29" i="43" s="1"/>
  <c r="J29" i="43" s="1"/>
  <c r="H11" i="43"/>
  <c r="I11" i="43" s="1"/>
  <c r="J11" i="43" s="1"/>
  <c r="H78" i="45"/>
  <c r="I78" i="45" s="1"/>
  <c r="J78" i="45" s="1"/>
  <c r="H17" i="45"/>
  <c r="I17" i="45" s="1"/>
  <c r="J17" i="45" s="1"/>
  <c r="Y5" i="45"/>
  <c r="H68" i="45"/>
  <c r="I68" i="45" s="1"/>
  <c r="J68" i="45" s="1"/>
  <c r="H6" i="45"/>
  <c r="I6" i="45" s="1"/>
  <c r="J6" i="45" s="1"/>
  <c r="H67" i="44"/>
  <c r="I67" i="44" s="1"/>
  <c r="J67" i="44" s="1"/>
  <c r="H49" i="44"/>
  <c r="I49" i="44" s="1"/>
  <c r="J49" i="44" s="1"/>
  <c r="H31" i="44"/>
  <c r="I31" i="44" s="1"/>
  <c r="J31" i="44" s="1"/>
  <c r="H13" i="44"/>
  <c r="I13" i="44" s="1"/>
  <c r="J13" i="44" s="1"/>
  <c r="H70" i="43"/>
  <c r="I70" i="43" s="1"/>
  <c r="J70" i="43" s="1"/>
  <c r="H52" i="43"/>
  <c r="I52" i="43" s="1"/>
  <c r="J52" i="43" s="1"/>
  <c r="H34" i="43"/>
  <c r="I34" i="43" s="1"/>
  <c r="J34" i="43" s="1"/>
  <c r="H16" i="43"/>
  <c r="I16" i="43" s="1"/>
  <c r="J16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65" i="41"/>
  <c r="I65" i="41" s="1"/>
  <c r="J65" i="41" s="1"/>
  <c r="H29" i="41"/>
  <c r="I29" i="41" s="1"/>
  <c r="J29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59" i="39"/>
  <c r="I59" i="39" s="1"/>
  <c r="J59" i="39" s="1"/>
  <c r="H41" i="39"/>
  <c r="I41" i="39" s="1"/>
  <c r="J41" i="39" s="1"/>
  <c r="H23" i="39"/>
  <c r="I23" i="39" s="1"/>
  <c r="J23" i="39" s="1"/>
  <c r="H5" i="39"/>
  <c r="I5" i="39" s="1"/>
  <c r="J5" i="39" s="1"/>
  <c r="H70" i="38"/>
  <c r="I70" i="38" s="1"/>
  <c r="J70" i="38" s="1"/>
  <c r="H52" i="38"/>
  <c r="I52" i="38" s="1"/>
  <c r="J52" i="38" s="1"/>
  <c r="H34" i="38"/>
  <c r="I34" i="38" s="1"/>
  <c r="J34" i="38" s="1"/>
  <c r="H16" i="38"/>
  <c r="I16" i="38" s="1"/>
  <c r="J16" i="38" s="1"/>
  <c r="AI3" i="44"/>
  <c r="H69" i="41"/>
  <c r="I69" i="41" s="1"/>
  <c r="J69" i="41" s="1"/>
  <c r="H33" i="41"/>
  <c r="I33" i="41" s="1"/>
  <c r="J33" i="41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68" i="41"/>
  <c r="I68" i="41" s="1"/>
  <c r="J68" i="41" s="1"/>
  <c r="H32" i="41"/>
  <c r="I32" i="41" s="1"/>
  <c r="J32" i="41" s="1"/>
  <c r="AN3" i="39"/>
  <c r="AI3" i="39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7" i="41"/>
  <c r="I67" i="41" s="1"/>
  <c r="J67" i="41" s="1"/>
  <c r="H31" i="41"/>
  <c r="I31" i="41" s="1"/>
  <c r="J31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3" i="39"/>
  <c r="I63" i="39" s="1"/>
  <c r="J63" i="39" s="1"/>
  <c r="H45" i="39"/>
  <c r="I45" i="39" s="1"/>
  <c r="J45" i="39" s="1"/>
  <c r="H27" i="39"/>
  <c r="I27" i="39" s="1"/>
  <c r="J27" i="39" s="1"/>
  <c r="H9" i="39"/>
  <c r="I9" i="39" s="1"/>
  <c r="J9" i="39" s="1"/>
  <c r="AH4" i="38"/>
  <c r="AQ4" i="38" s="1"/>
  <c r="Z4" i="38"/>
  <c r="H74" i="38"/>
  <c r="I74" i="38" s="1"/>
  <c r="J74" i="38" s="1"/>
  <c r="H56" i="38"/>
  <c r="I56" i="38" s="1"/>
  <c r="J56" i="38" s="1"/>
  <c r="H38" i="38"/>
  <c r="I38" i="38" s="1"/>
  <c r="J38" i="38" s="1"/>
  <c r="H20" i="38"/>
  <c r="I20" i="38" s="1"/>
  <c r="J20" i="38" s="1"/>
  <c r="AH3" i="38"/>
  <c r="AQ3" i="38" s="1"/>
  <c r="AH4" i="37"/>
  <c r="AQ4" i="37" s="1"/>
  <c r="H62" i="37"/>
  <c r="I62" i="37" s="1"/>
  <c r="J62" i="37" s="1"/>
  <c r="H26" i="37"/>
  <c r="I26" i="37" s="1"/>
  <c r="J26" i="37" s="1"/>
  <c r="H60" i="33"/>
  <c r="I60" i="33" s="1"/>
  <c r="J60" i="33" s="1"/>
  <c r="H24" i="33"/>
  <c r="I24" i="33" s="1"/>
  <c r="J24" i="33" s="1"/>
  <c r="H69" i="36"/>
  <c r="I69" i="36" s="1"/>
  <c r="J69" i="36" s="1"/>
  <c r="H51" i="36"/>
  <c r="I51" i="36" s="1"/>
  <c r="J51" i="36" s="1"/>
  <c r="H33" i="36"/>
  <c r="I33" i="36" s="1"/>
  <c r="J33" i="36" s="1"/>
  <c r="H15" i="36"/>
  <c r="I15" i="36" s="1"/>
  <c r="J15" i="36" s="1"/>
  <c r="H78" i="35"/>
  <c r="I78" i="35" s="1"/>
  <c r="J78" i="35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89" i="33"/>
  <c r="I89" i="33" s="1"/>
  <c r="J89" i="33" s="1"/>
  <c r="H53" i="33"/>
  <c r="I53" i="33" s="1"/>
  <c r="J53" i="33" s="1"/>
  <c r="H17" i="33"/>
  <c r="I17" i="33" s="1"/>
  <c r="J17" i="33" s="1"/>
  <c r="H64" i="33"/>
  <c r="I64" i="33" s="1"/>
  <c r="J64" i="33" s="1"/>
  <c r="H28" i="33"/>
  <c r="I28" i="33" s="1"/>
  <c r="J28" i="33" s="1"/>
  <c r="H68" i="36"/>
  <c r="I68" i="36" s="1"/>
  <c r="J68" i="36" s="1"/>
  <c r="H50" i="36"/>
  <c r="I50" i="36" s="1"/>
  <c r="J50" i="36" s="1"/>
  <c r="H32" i="36"/>
  <c r="I32" i="36" s="1"/>
  <c r="J32" i="36" s="1"/>
  <c r="H14" i="36"/>
  <c r="I14" i="36" s="1"/>
  <c r="J14" i="36" s="1"/>
  <c r="H68" i="35"/>
  <c r="I68" i="35" s="1"/>
  <c r="J68" i="35" s="1"/>
  <c r="H50" i="35"/>
  <c r="I50" i="35" s="1"/>
  <c r="J50" i="35" s="1"/>
  <c r="H32" i="35"/>
  <c r="I32" i="35" s="1"/>
  <c r="J32" i="35" s="1"/>
  <c r="H14" i="35"/>
  <c r="I14" i="35" s="1"/>
  <c r="J14" i="35" s="1"/>
  <c r="H87" i="33"/>
  <c r="I87" i="33" s="1"/>
  <c r="J87" i="33" s="1"/>
  <c r="H51" i="33"/>
  <c r="I51" i="33" s="1"/>
  <c r="J51" i="33" s="1"/>
  <c r="H15" i="33"/>
  <c r="I15" i="33" s="1"/>
  <c r="J15" i="33" s="1"/>
  <c r="H70" i="37"/>
  <c r="I70" i="37" s="1"/>
  <c r="J70" i="37" s="1"/>
  <c r="H34" i="37"/>
  <c r="I34" i="37" s="1"/>
  <c r="J34" i="37" s="1"/>
  <c r="H80" i="33"/>
  <c r="I80" i="33" s="1"/>
  <c r="J80" i="33" s="1"/>
  <c r="H44" i="33"/>
  <c r="I44" i="33" s="1"/>
  <c r="J44" i="33" s="1"/>
  <c r="H8" i="33"/>
  <c r="I8" i="33" s="1"/>
  <c r="J8" i="33" s="1"/>
  <c r="X5" i="32"/>
  <c r="AH5" i="32" s="1"/>
  <c r="AQ5" i="32" s="1"/>
  <c r="H81" i="37"/>
  <c r="I81" i="37" s="1"/>
  <c r="J81" i="37" s="1"/>
  <c r="H45" i="37"/>
  <c r="I45" i="37" s="1"/>
  <c r="J45" i="37" s="1"/>
  <c r="H9" i="37"/>
  <c r="I9" i="37" s="1"/>
  <c r="J9" i="37" s="1"/>
  <c r="H55" i="36"/>
  <c r="I55" i="36" s="1"/>
  <c r="J55" i="36" s="1"/>
  <c r="H37" i="36"/>
  <c r="I37" i="36" s="1"/>
  <c r="J37" i="36" s="1"/>
  <c r="H19" i="36"/>
  <c r="I19" i="36" s="1"/>
  <c r="J19" i="36" s="1"/>
  <c r="H70" i="35"/>
  <c r="I70" i="35" s="1"/>
  <c r="J70" i="35" s="1"/>
  <c r="H52" i="35"/>
  <c r="I52" i="35" s="1"/>
  <c r="J52" i="35" s="1"/>
  <c r="H34" i="35"/>
  <c r="I34" i="35" s="1"/>
  <c r="J34" i="35" s="1"/>
  <c r="H16" i="35"/>
  <c r="I16" i="35" s="1"/>
  <c r="J16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7" i="33"/>
  <c r="I67" i="33" s="1"/>
  <c r="J67" i="33" s="1"/>
  <c r="H31" i="33"/>
  <c r="I31" i="33" s="1"/>
  <c r="J31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6" i="29"/>
  <c r="I76" i="29" s="1"/>
  <c r="J76" i="29" s="1"/>
  <c r="H40" i="29"/>
  <c r="I40" i="29" s="1"/>
  <c r="J40" i="29" s="1"/>
  <c r="H4" i="29"/>
  <c r="I4" i="29" s="1"/>
  <c r="J4" i="29" s="1"/>
  <c r="K4" i="29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69" i="29"/>
  <c r="I69" i="29" s="1"/>
  <c r="J69" i="29" s="1"/>
  <c r="H33" i="29"/>
  <c r="I33" i="29" s="1"/>
  <c r="J33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76" i="27"/>
  <c r="I76" i="27" s="1"/>
  <c r="J76" i="27" s="1"/>
  <c r="H58" i="27"/>
  <c r="I58" i="27" s="1"/>
  <c r="J58" i="27" s="1"/>
  <c r="H40" i="27"/>
  <c r="I40" i="27" s="1"/>
  <c r="J40" i="27" s="1"/>
  <c r="H22" i="27"/>
  <c r="I22" i="27" s="1"/>
  <c r="J22" i="27" s="1"/>
  <c r="H4" i="27"/>
  <c r="I4" i="27" s="1"/>
  <c r="J4" i="27" s="1"/>
  <c r="K4" i="27" s="1"/>
  <c r="AQ4" i="27" s="1"/>
  <c r="AI3" i="35"/>
  <c r="H80" i="29"/>
  <c r="I80" i="29" s="1"/>
  <c r="J80" i="29" s="1"/>
  <c r="H44" i="29"/>
  <c r="I44" i="29" s="1"/>
  <c r="J44" i="29" s="1"/>
  <c r="H8" i="29"/>
  <c r="I8" i="29" s="1"/>
  <c r="J8" i="29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2" i="29"/>
  <c r="I72" i="29" s="1"/>
  <c r="J72" i="29" s="1"/>
  <c r="H36" i="29"/>
  <c r="I36" i="29" s="1"/>
  <c r="J36" i="29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95" i="29"/>
  <c r="I95" i="29" s="1"/>
  <c r="J95" i="29" s="1"/>
  <c r="H59" i="29"/>
  <c r="I59" i="29" s="1"/>
  <c r="J59" i="29" s="1"/>
  <c r="H23" i="29"/>
  <c r="I23" i="29" s="1"/>
  <c r="J23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69" i="26"/>
  <c r="I69" i="26" s="1"/>
  <c r="J69" i="26" s="1"/>
  <c r="H33" i="26"/>
  <c r="I33" i="26" s="1"/>
  <c r="J33" i="26" s="1"/>
  <c r="H7" i="26"/>
  <c r="I7" i="26" s="1"/>
  <c r="J7" i="26" s="1"/>
  <c r="H25" i="26"/>
  <c r="I25" i="26" s="1"/>
  <c r="J25" i="26" s="1"/>
  <c r="H43" i="26"/>
  <c r="I43" i="26" s="1"/>
  <c r="J43" i="26" s="1"/>
  <c r="H61" i="26"/>
  <c r="I61" i="26" s="1"/>
  <c r="J61" i="26" s="1"/>
  <c r="H79" i="26"/>
  <c r="I79" i="26" s="1"/>
  <c r="J79" i="26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7" i="40"/>
  <c r="I7" i="40" s="1"/>
  <c r="J7" i="40" s="1"/>
  <c r="H66" i="25"/>
  <c r="I66" i="25" s="1"/>
  <c r="J66" i="25" s="1"/>
  <c r="H30" i="25"/>
  <c r="I30" i="25" s="1"/>
  <c r="J30" i="25" s="1"/>
  <c r="H15" i="13"/>
  <c r="I15" i="13" s="1"/>
  <c r="J15" i="13" s="1"/>
  <c r="H11" i="31"/>
  <c r="I11" i="31" s="1"/>
  <c r="J11" i="31" s="1"/>
  <c r="H71" i="25"/>
  <c r="I71" i="25" s="1"/>
  <c r="J71" i="25" s="1"/>
  <c r="H35" i="25"/>
  <c r="I35" i="25" s="1"/>
  <c r="J35" i="25" s="1"/>
  <c r="K5" i="18"/>
  <c r="H21" i="17"/>
  <c r="I21" i="17" s="1"/>
  <c r="J21" i="17" s="1"/>
  <c r="H21" i="52"/>
  <c r="H22" i="52"/>
  <c r="H19" i="52"/>
  <c r="H20" i="52"/>
  <c r="H17" i="52"/>
  <c r="H14" i="52"/>
  <c r="H10" i="52"/>
  <c r="H11" i="52"/>
  <c r="H5" i="52"/>
  <c r="H4" i="52"/>
  <c r="H18" i="52"/>
  <c r="H15" i="52"/>
  <c r="H12" i="52"/>
  <c r="H6" i="52"/>
  <c r="H23" i="52"/>
  <c r="H13" i="52"/>
  <c r="H8" i="52"/>
  <c r="H9" i="52"/>
  <c r="H16" i="52"/>
  <c r="H7" i="52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13" i="58"/>
  <c r="I13" i="58" s="1"/>
  <c r="J13" i="58" s="1"/>
  <c r="H7" i="58"/>
  <c r="I7" i="58" s="1"/>
  <c r="J7" i="58" s="1"/>
  <c r="H82" i="25"/>
  <c r="I82" i="25" s="1"/>
  <c r="J82" i="25" s="1"/>
  <c r="H46" i="25"/>
  <c r="I46" i="25" s="1"/>
  <c r="J46" i="25" s="1"/>
  <c r="H10" i="25"/>
  <c r="I10" i="25" s="1"/>
  <c r="J10" i="25" s="1"/>
  <c r="H8" i="14"/>
  <c r="I8" i="14" s="1"/>
  <c r="J8" i="14" s="1"/>
  <c r="H23" i="31"/>
  <c r="I23" i="31" s="1"/>
  <c r="J23" i="31" s="1"/>
  <c r="H7" i="29"/>
  <c r="I7" i="29" s="1"/>
  <c r="J7" i="29" s="1"/>
  <c r="H87" i="25"/>
  <c r="I87" i="25" s="1"/>
  <c r="J87" i="25" s="1"/>
  <c r="H51" i="25"/>
  <c r="I51" i="25" s="1"/>
  <c r="J51" i="25" s="1"/>
  <c r="H15" i="25"/>
  <c r="I15" i="25" s="1"/>
  <c r="J15" i="25" s="1"/>
  <c r="H37" i="29"/>
  <c r="I37" i="29" s="1"/>
  <c r="J37" i="29" s="1"/>
  <c r="H98" i="25"/>
  <c r="I98" i="25" s="1"/>
  <c r="J98" i="25" s="1"/>
  <c r="H62" i="25"/>
  <c r="I62" i="25" s="1"/>
  <c r="J62" i="25" s="1"/>
  <c r="H26" i="25"/>
  <c r="I26" i="25" s="1"/>
  <c r="J26" i="25" s="1"/>
  <c r="H13" i="21"/>
  <c r="I13" i="21" s="1"/>
  <c r="J13" i="21" s="1"/>
  <c r="H18" i="17"/>
  <c r="I18" i="17" s="1"/>
  <c r="J18" i="17" s="1"/>
  <c r="H17" i="31"/>
  <c r="I17" i="31" s="1"/>
  <c r="J17" i="31" s="1"/>
  <c r="H65" i="26"/>
  <c r="I65" i="26" s="1"/>
  <c r="J65" i="26" s="1"/>
  <c r="H29" i="26"/>
  <c r="I29" i="26" s="1"/>
  <c r="J29" i="26" s="1"/>
  <c r="H73" i="25"/>
  <c r="I73" i="25" s="1"/>
  <c r="J73" i="25" s="1"/>
  <c r="H37" i="25"/>
  <c r="I37" i="25" s="1"/>
  <c r="J37" i="25" s="1"/>
  <c r="H13" i="22"/>
  <c r="I13" i="22" s="1"/>
  <c r="J13" i="22" s="1"/>
  <c r="H17" i="14"/>
  <c r="I17" i="14" s="1"/>
  <c r="J17" i="14" s="1"/>
  <c r="H11" i="12"/>
  <c r="H5" i="12"/>
  <c r="H4" i="12"/>
  <c r="H21" i="12"/>
  <c r="H18" i="12"/>
  <c r="H15" i="12"/>
  <c r="H12" i="12"/>
  <c r="H6" i="12"/>
  <c r="H22" i="12"/>
  <c r="H19" i="12"/>
  <c r="H16" i="12"/>
  <c r="H13" i="12"/>
  <c r="H8" i="12"/>
  <c r="H7" i="12"/>
  <c r="H9" i="12"/>
  <c r="H23" i="12"/>
  <c r="H20" i="12"/>
  <c r="H17" i="12"/>
  <c r="H14" i="12"/>
  <c r="H10" i="12"/>
  <c r="AI3" i="12"/>
  <c r="AN3" i="12"/>
  <c r="H20" i="5"/>
  <c r="I20" i="5" s="1"/>
  <c r="J20" i="5" s="1"/>
  <c r="AH4" i="3"/>
  <c r="Z4" i="3"/>
  <c r="H19" i="13"/>
  <c r="I19" i="13" s="1"/>
  <c r="J19" i="13" s="1"/>
  <c r="H11" i="9"/>
  <c r="I11" i="9" s="1"/>
  <c r="J11" i="9" s="1"/>
  <c r="AI3" i="23"/>
  <c r="Z4" i="11"/>
  <c r="H21" i="10"/>
  <c r="I21" i="10" s="1"/>
  <c r="J21" i="10" s="1"/>
  <c r="H18" i="9"/>
  <c r="I18" i="9" s="1"/>
  <c r="J18" i="9" s="1"/>
  <c r="AI3" i="5"/>
  <c r="AQ4" i="18"/>
  <c r="H5" i="9"/>
  <c r="I5" i="9" s="1"/>
  <c r="J5" i="9" s="1"/>
  <c r="H22" i="17"/>
  <c r="I22" i="17" s="1"/>
  <c r="J22" i="17" s="1"/>
  <c r="AI3" i="4"/>
  <c r="H19" i="6"/>
  <c r="I19" i="6" s="1"/>
  <c r="J19" i="6" s="1"/>
  <c r="I18" i="24"/>
  <c r="J18" i="24" s="1"/>
  <c r="I14" i="24"/>
  <c r="J14" i="24" s="1"/>
  <c r="I8" i="24"/>
  <c r="J8" i="24" s="1"/>
  <c r="AH3" i="91"/>
  <c r="AQ3" i="91" s="1"/>
  <c r="AH4" i="90"/>
  <c r="AH3" i="88"/>
  <c r="AI4" i="88"/>
  <c r="AH4" i="83"/>
  <c r="Z4" i="84"/>
  <c r="AH4" i="81"/>
  <c r="Z4" i="81"/>
  <c r="Z4" i="82"/>
  <c r="Y5" i="69"/>
  <c r="K7" i="58"/>
  <c r="AH3" i="74"/>
  <c r="AQ3" i="74" s="1"/>
  <c r="AH4" i="68"/>
  <c r="Z4" i="68"/>
  <c r="AE3" i="66"/>
  <c r="P3" i="66"/>
  <c r="AF3" i="66" s="1"/>
  <c r="AO3" i="66" s="1"/>
  <c r="AE3" i="52"/>
  <c r="P3" i="52"/>
  <c r="AF3" i="52" s="1"/>
  <c r="AO3" i="52" s="1"/>
  <c r="AH4" i="49"/>
  <c r="AQ4" i="49" s="1"/>
  <c r="Z4" i="49"/>
  <c r="AE3" i="58"/>
  <c r="P3" i="58"/>
  <c r="AF3" i="58" s="1"/>
  <c r="AO3" i="58" s="1"/>
  <c r="Z4" i="67"/>
  <c r="Y5" i="54"/>
  <c r="AG4" i="52"/>
  <c r="AF4" i="52"/>
  <c r="W5" i="52"/>
  <c r="Y5" i="52" s="1"/>
  <c r="AE4" i="52"/>
  <c r="F78" i="75"/>
  <c r="F75" i="75"/>
  <c r="F72" i="75"/>
  <c r="F69" i="75"/>
  <c r="F66" i="75"/>
  <c r="F63" i="75"/>
  <c r="F60" i="75"/>
  <c r="F57" i="75"/>
  <c r="F54" i="75"/>
  <c r="F51" i="75"/>
  <c r="F48" i="75"/>
  <c r="F45" i="75"/>
  <c r="F42" i="75"/>
  <c r="F39" i="75"/>
  <c r="F36" i="75"/>
  <c r="F33" i="75"/>
  <c r="F30" i="75"/>
  <c r="F27" i="75"/>
  <c r="F24" i="75"/>
  <c r="F21" i="75"/>
  <c r="F18" i="75"/>
  <c r="F15" i="75"/>
  <c r="F12" i="75"/>
  <c r="F9" i="75"/>
  <c r="F6" i="75"/>
  <c r="G77" i="75"/>
  <c r="G74" i="75"/>
  <c r="G71" i="75"/>
  <c r="G68" i="75"/>
  <c r="G65" i="75"/>
  <c r="G62" i="75"/>
  <c r="G59" i="75"/>
  <c r="G56" i="75"/>
  <c r="G53" i="75"/>
  <c r="G50" i="75"/>
  <c r="G47" i="75"/>
  <c r="G44" i="75"/>
  <c r="G41" i="75"/>
  <c r="G38" i="75"/>
  <c r="G35" i="75"/>
  <c r="G32" i="75"/>
  <c r="G29" i="75"/>
  <c r="G26" i="75"/>
  <c r="G23" i="75"/>
  <c r="G20" i="75"/>
  <c r="G17" i="75"/>
  <c r="G14" i="75"/>
  <c r="G11" i="75"/>
  <c r="G8" i="75"/>
  <c r="G5" i="75"/>
  <c r="F77" i="75"/>
  <c r="F74" i="75"/>
  <c r="F71" i="75"/>
  <c r="F68" i="75"/>
  <c r="F65" i="75"/>
  <c r="F62" i="75"/>
  <c r="F59" i="75"/>
  <c r="F56" i="75"/>
  <c r="F53" i="75"/>
  <c r="F50" i="75"/>
  <c r="F47" i="75"/>
  <c r="F44" i="75"/>
  <c r="F41" i="75"/>
  <c r="F38" i="75"/>
  <c r="F35" i="75"/>
  <c r="F32" i="75"/>
  <c r="F29" i="75"/>
  <c r="F26" i="75"/>
  <c r="F23" i="75"/>
  <c r="F20" i="75"/>
  <c r="F17" i="75"/>
  <c r="F14" i="75"/>
  <c r="F11" i="75"/>
  <c r="F8" i="75"/>
  <c r="F5" i="75"/>
  <c r="G79" i="75"/>
  <c r="G76" i="75"/>
  <c r="G73" i="75"/>
  <c r="G70" i="75"/>
  <c r="G67" i="75"/>
  <c r="G64" i="75"/>
  <c r="G61" i="75"/>
  <c r="G58" i="75"/>
  <c r="G55" i="75"/>
  <c r="G52" i="75"/>
  <c r="G49" i="75"/>
  <c r="G46" i="75"/>
  <c r="G43" i="75"/>
  <c r="G40" i="75"/>
  <c r="G37" i="75"/>
  <c r="G34" i="75"/>
  <c r="G31" i="75"/>
  <c r="G28" i="75"/>
  <c r="G25" i="75"/>
  <c r="G22" i="75"/>
  <c r="G19" i="75"/>
  <c r="G16" i="75"/>
  <c r="G13" i="75"/>
  <c r="G10" i="75"/>
  <c r="G7" i="75"/>
  <c r="G4" i="75"/>
  <c r="F76" i="75"/>
  <c r="F67" i="75"/>
  <c r="F58" i="75"/>
  <c r="F49" i="75"/>
  <c r="F40" i="75"/>
  <c r="F31" i="75"/>
  <c r="F22" i="75"/>
  <c r="F13" i="75"/>
  <c r="F4" i="75"/>
  <c r="G75" i="75"/>
  <c r="G66" i="75"/>
  <c r="G57" i="75"/>
  <c r="G48" i="75"/>
  <c r="G39" i="75"/>
  <c r="G30" i="75"/>
  <c r="G21" i="75"/>
  <c r="G12" i="75"/>
  <c r="F73" i="75"/>
  <c r="F64" i="75"/>
  <c r="F55" i="75"/>
  <c r="F46" i="75"/>
  <c r="F37" i="75"/>
  <c r="F28" i="75"/>
  <c r="F19" i="75"/>
  <c r="F10" i="75"/>
  <c r="G72" i="75"/>
  <c r="G63" i="75"/>
  <c r="G54" i="75"/>
  <c r="G45" i="75"/>
  <c r="G36" i="75"/>
  <c r="G27" i="75"/>
  <c r="G18" i="75"/>
  <c r="G9" i="75"/>
  <c r="F79" i="75"/>
  <c r="F70" i="75"/>
  <c r="F61" i="75"/>
  <c r="F52" i="75"/>
  <c r="F43" i="75"/>
  <c r="F34" i="75"/>
  <c r="F25" i="75"/>
  <c r="F16" i="75"/>
  <c r="F7" i="75"/>
  <c r="G60" i="75"/>
  <c r="G6" i="75"/>
  <c r="G51" i="75"/>
  <c r="G42" i="75"/>
  <c r="G33" i="75"/>
  <c r="G15" i="75"/>
  <c r="G78" i="75"/>
  <c r="G69" i="75"/>
  <c r="G24" i="75"/>
  <c r="G69" i="80"/>
  <c r="G66" i="80"/>
  <c r="G63" i="80"/>
  <c r="G60" i="80"/>
  <c r="G57" i="80"/>
  <c r="G54" i="80"/>
  <c r="G51" i="80"/>
  <c r="G48" i="80"/>
  <c r="G45" i="80"/>
  <c r="G42" i="80"/>
  <c r="G39" i="80"/>
  <c r="G36" i="80"/>
  <c r="G33" i="80"/>
  <c r="G30" i="80"/>
  <c r="G27" i="80"/>
  <c r="G24" i="80"/>
  <c r="G21" i="80"/>
  <c r="G18" i="80"/>
  <c r="G15" i="80"/>
  <c r="G12" i="80"/>
  <c r="G9" i="80"/>
  <c r="G6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49" i="80"/>
  <c r="F31" i="80"/>
  <c r="F13" i="80"/>
  <c r="F64" i="80"/>
  <c r="F46" i="80"/>
  <c r="F28" i="80"/>
  <c r="F10" i="80"/>
  <c r="F61" i="80"/>
  <c r="F43" i="80"/>
  <c r="F25" i="80"/>
  <c r="F7" i="80"/>
  <c r="F58" i="80"/>
  <c r="F40" i="80"/>
  <c r="F22" i="80"/>
  <c r="F4" i="80"/>
  <c r="F55" i="80"/>
  <c r="F37" i="80"/>
  <c r="F19" i="80"/>
  <c r="F52" i="80"/>
  <c r="F34" i="80"/>
  <c r="F16" i="80"/>
  <c r="G95" i="85"/>
  <c r="G89" i="85"/>
  <c r="G83" i="85"/>
  <c r="G77" i="85"/>
  <c r="G71" i="85"/>
  <c r="G65" i="85"/>
  <c r="G59" i="85"/>
  <c r="G53" i="85"/>
  <c r="G47" i="85"/>
  <c r="G41" i="85"/>
  <c r="G35" i="85"/>
  <c r="G29" i="85"/>
  <c r="G23" i="85"/>
  <c r="G17" i="85"/>
  <c r="G11" i="85"/>
  <c r="G5" i="85"/>
  <c r="G94" i="85"/>
  <c r="G88" i="85"/>
  <c r="G82" i="85"/>
  <c r="G76" i="85"/>
  <c r="G70" i="85"/>
  <c r="G64" i="85"/>
  <c r="G58" i="85"/>
  <c r="G52" i="85"/>
  <c r="G46" i="85"/>
  <c r="G40" i="85"/>
  <c r="G34" i="85"/>
  <c r="G28" i="85"/>
  <c r="G22" i="85"/>
  <c r="G16" i="85"/>
  <c r="G10" i="85"/>
  <c r="G4" i="85"/>
  <c r="G93" i="85"/>
  <c r="G87" i="85"/>
  <c r="G81" i="85"/>
  <c r="G75" i="85"/>
  <c r="G69" i="85"/>
  <c r="G63" i="85"/>
  <c r="G57" i="85"/>
  <c r="G51" i="85"/>
  <c r="G45" i="85"/>
  <c r="G39" i="85"/>
  <c r="G33" i="85"/>
  <c r="G27" i="85"/>
  <c r="G21" i="85"/>
  <c r="G15" i="85"/>
  <c r="G9" i="85"/>
  <c r="G96" i="85"/>
  <c r="G84" i="85"/>
  <c r="G72" i="85"/>
  <c r="G60" i="85"/>
  <c r="G48" i="85"/>
  <c r="G36" i="85"/>
  <c r="G24" i="85"/>
  <c r="G12" i="85"/>
  <c r="G92" i="85"/>
  <c r="G80" i="85"/>
  <c r="G68" i="85"/>
  <c r="G56" i="85"/>
  <c r="G44" i="85"/>
  <c r="G32" i="85"/>
  <c r="G20" i="85"/>
  <c r="G8" i="85"/>
  <c r="G91" i="85"/>
  <c r="G79" i="85"/>
  <c r="G67" i="85"/>
  <c r="G55" i="85"/>
  <c r="G43" i="85"/>
  <c r="G31" i="85"/>
  <c r="G19" i="85"/>
  <c r="G7" i="85"/>
  <c r="G90" i="85"/>
  <c r="G78" i="85"/>
  <c r="G66" i="85"/>
  <c r="G54" i="85"/>
  <c r="G42" i="85"/>
  <c r="G30" i="85"/>
  <c r="G18" i="85"/>
  <c r="G6" i="85"/>
  <c r="G73" i="85"/>
  <c r="G37" i="85"/>
  <c r="G98" i="85"/>
  <c r="G62" i="85"/>
  <c r="G26" i="85"/>
  <c r="G97" i="85"/>
  <c r="G61" i="85"/>
  <c r="G25" i="85"/>
  <c r="G86" i="85"/>
  <c r="G50" i="85"/>
  <c r="G14" i="85"/>
  <c r="G85" i="85"/>
  <c r="G74" i="85"/>
  <c r="G49" i="85"/>
  <c r="G38" i="85"/>
  <c r="G13" i="85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23" i="92"/>
  <c r="F20" i="92"/>
  <c r="F17" i="92"/>
  <c r="F14" i="92"/>
  <c r="F11" i="92"/>
  <c r="F8" i="92"/>
  <c r="F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67" i="92"/>
  <c r="F64" i="92"/>
  <c r="F61" i="92"/>
  <c r="F58" i="92"/>
  <c r="F55" i="92"/>
  <c r="F52" i="92"/>
  <c r="F49" i="92"/>
  <c r="F46" i="92"/>
  <c r="F43" i="92"/>
  <c r="F40" i="92"/>
  <c r="F37" i="92"/>
  <c r="F34" i="92"/>
  <c r="F31" i="92"/>
  <c r="F28" i="92"/>
  <c r="F25" i="92"/>
  <c r="F22" i="92"/>
  <c r="F19" i="92"/>
  <c r="F16" i="92"/>
  <c r="F13" i="92"/>
  <c r="F10" i="92"/>
  <c r="F7" i="92"/>
  <c r="F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G68" i="92"/>
  <c r="G59" i="92"/>
  <c r="G50" i="92"/>
  <c r="G41" i="92"/>
  <c r="G32" i="92"/>
  <c r="G23" i="92"/>
  <c r="G14" i="92"/>
  <c r="G5" i="92"/>
  <c r="F66" i="92"/>
  <c r="F57" i="92"/>
  <c r="F48" i="92"/>
  <c r="F39" i="92"/>
  <c r="F30" i="92"/>
  <c r="F21" i="92"/>
  <c r="F12" i="92"/>
  <c r="G65" i="92"/>
  <c r="G56" i="92"/>
  <c r="G47" i="92"/>
  <c r="G38" i="92"/>
  <c r="G29" i="92"/>
  <c r="G20" i="92"/>
  <c r="G11" i="92"/>
  <c r="F63" i="92"/>
  <c r="F54" i="92"/>
  <c r="F45" i="92"/>
  <c r="F36" i="92"/>
  <c r="F27" i="92"/>
  <c r="F18" i="92"/>
  <c r="F9" i="92"/>
  <c r="G62" i="92"/>
  <c r="G53" i="92"/>
  <c r="G44" i="92"/>
  <c r="G35" i="92"/>
  <c r="G26" i="92"/>
  <c r="G17" i="92"/>
  <c r="G8" i="92"/>
  <c r="F42" i="92"/>
  <c r="F33" i="92"/>
  <c r="F24" i="92"/>
  <c r="F69" i="92"/>
  <c r="F15" i="92"/>
  <c r="F51" i="92"/>
  <c r="F6" i="92"/>
  <c r="F60" i="92"/>
  <c r="AH3" i="56"/>
  <c r="AQ3" i="56" s="1"/>
  <c r="H9" i="47"/>
  <c r="I9" i="47" s="1"/>
  <c r="J9" i="47" s="1"/>
  <c r="H36" i="47"/>
  <c r="I36" i="47" s="1"/>
  <c r="J36" i="47" s="1"/>
  <c r="H63" i="47"/>
  <c r="I63" i="47" s="1"/>
  <c r="J63" i="47" s="1"/>
  <c r="H7" i="47"/>
  <c r="I7" i="47" s="1"/>
  <c r="J7" i="47" s="1"/>
  <c r="H25" i="47"/>
  <c r="I25" i="47" s="1"/>
  <c r="J25" i="47" s="1"/>
  <c r="H43" i="47"/>
  <c r="I43" i="47" s="1"/>
  <c r="J43" i="47" s="1"/>
  <c r="H61" i="47"/>
  <c r="I61" i="47" s="1"/>
  <c r="J61" i="47" s="1"/>
  <c r="H79" i="47"/>
  <c r="I79" i="47" s="1"/>
  <c r="J79" i="47" s="1"/>
  <c r="X5" i="47"/>
  <c r="AH5" i="47" s="1"/>
  <c r="H33" i="47"/>
  <c r="I33" i="47" s="1"/>
  <c r="J33" i="47" s="1"/>
  <c r="AH4" i="47"/>
  <c r="H38" i="47"/>
  <c r="I38" i="47" s="1"/>
  <c r="J38" i="47" s="1"/>
  <c r="H76" i="45"/>
  <c r="I76" i="45" s="1"/>
  <c r="J76" i="45" s="1"/>
  <c r="H14" i="45"/>
  <c r="I14" i="45" s="1"/>
  <c r="J14" i="45" s="1"/>
  <c r="H75" i="45"/>
  <c r="I75" i="45" s="1"/>
  <c r="J75" i="45" s="1"/>
  <c r="H12" i="45"/>
  <c r="I12" i="45" s="1"/>
  <c r="J12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3" i="45"/>
  <c r="I83" i="45" s="1"/>
  <c r="J83" i="45" s="1"/>
  <c r="H20" i="45"/>
  <c r="I20" i="45" s="1"/>
  <c r="J20" i="45" s="1"/>
  <c r="H58" i="45"/>
  <c r="I58" i="45" s="1"/>
  <c r="J58" i="45" s="1"/>
  <c r="H9" i="45"/>
  <c r="I9" i="45" s="1"/>
  <c r="J9" i="45" s="1"/>
  <c r="H52" i="45"/>
  <c r="I52" i="45" s="1"/>
  <c r="J52" i="45" s="1"/>
  <c r="H95" i="45"/>
  <c r="I95" i="45" s="1"/>
  <c r="J95" i="45" s="1"/>
  <c r="H37" i="45"/>
  <c r="I37" i="45" s="1"/>
  <c r="J37" i="45" s="1"/>
  <c r="H73" i="45"/>
  <c r="I73" i="45" s="1"/>
  <c r="J73" i="45" s="1"/>
  <c r="H60" i="45"/>
  <c r="I60" i="45" s="1"/>
  <c r="J60" i="45" s="1"/>
  <c r="H62" i="44"/>
  <c r="I62" i="44" s="1"/>
  <c r="J62" i="44" s="1"/>
  <c r="H44" i="44"/>
  <c r="I44" i="44" s="1"/>
  <c r="J44" i="44" s="1"/>
  <c r="H26" i="44"/>
  <c r="I26" i="44" s="1"/>
  <c r="J26" i="44" s="1"/>
  <c r="H8" i="44"/>
  <c r="I8" i="44" s="1"/>
  <c r="J8" i="44" s="1"/>
  <c r="H62" i="43"/>
  <c r="I62" i="43" s="1"/>
  <c r="J62" i="43" s="1"/>
  <c r="H44" i="43"/>
  <c r="I44" i="43" s="1"/>
  <c r="J44" i="43" s="1"/>
  <c r="H26" i="43"/>
  <c r="I26" i="43" s="1"/>
  <c r="J26" i="43" s="1"/>
  <c r="H8" i="43"/>
  <c r="I8" i="43" s="1"/>
  <c r="J8" i="43" s="1"/>
  <c r="H69" i="45"/>
  <c r="I69" i="45" s="1"/>
  <c r="J69" i="45" s="1"/>
  <c r="H8" i="45"/>
  <c r="I8" i="45" s="1"/>
  <c r="J8" i="45" s="1"/>
  <c r="H56" i="45"/>
  <c r="I56" i="45" s="1"/>
  <c r="J56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67" i="43"/>
  <c r="I67" i="43" s="1"/>
  <c r="J67" i="43" s="1"/>
  <c r="H49" i="43"/>
  <c r="I49" i="43" s="1"/>
  <c r="J49" i="43" s="1"/>
  <c r="H31" i="43"/>
  <c r="I31" i="43" s="1"/>
  <c r="J31" i="43" s="1"/>
  <c r="H13" i="43"/>
  <c r="I13" i="43" s="1"/>
  <c r="J13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59" i="41"/>
  <c r="I59" i="41" s="1"/>
  <c r="J59" i="41" s="1"/>
  <c r="H23" i="41"/>
  <c r="I23" i="41" s="1"/>
  <c r="J23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74" i="39"/>
  <c r="I74" i="39" s="1"/>
  <c r="J74" i="39" s="1"/>
  <c r="H56" i="39"/>
  <c r="I56" i="39" s="1"/>
  <c r="J56" i="39" s="1"/>
  <c r="H38" i="39"/>
  <c r="I38" i="39" s="1"/>
  <c r="J38" i="39" s="1"/>
  <c r="H20" i="39"/>
  <c r="I20" i="39" s="1"/>
  <c r="J20" i="39" s="1"/>
  <c r="H85" i="38"/>
  <c r="I85" i="38" s="1"/>
  <c r="J85" i="38" s="1"/>
  <c r="H67" i="38"/>
  <c r="I67" i="38" s="1"/>
  <c r="J67" i="38" s="1"/>
  <c r="H49" i="38"/>
  <c r="I49" i="38" s="1"/>
  <c r="J49" i="38" s="1"/>
  <c r="H31" i="38"/>
  <c r="I31" i="38" s="1"/>
  <c r="J31" i="38" s="1"/>
  <c r="H13" i="38"/>
  <c r="I13" i="38" s="1"/>
  <c r="J13" i="38" s="1"/>
  <c r="K5" i="41"/>
  <c r="K6" i="41" s="1"/>
  <c r="H63" i="41"/>
  <c r="I63" i="41" s="1"/>
  <c r="J63" i="41" s="1"/>
  <c r="H27" i="41"/>
  <c r="I27" i="41" s="1"/>
  <c r="J27" i="41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98" i="41"/>
  <c r="I98" i="41" s="1"/>
  <c r="J98" i="41" s="1"/>
  <c r="H62" i="41"/>
  <c r="I62" i="41" s="1"/>
  <c r="J62" i="41" s="1"/>
  <c r="H26" i="41"/>
  <c r="I26" i="41" s="1"/>
  <c r="J26" i="41" s="1"/>
  <c r="Z4" i="44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7" i="41"/>
  <c r="I97" i="41" s="1"/>
  <c r="J97" i="41" s="1"/>
  <c r="H61" i="41"/>
  <c r="I61" i="41" s="1"/>
  <c r="J61" i="41" s="1"/>
  <c r="H25" i="41"/>
  <c r="I25" i="41" s="1"/>
  <c r="J25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78" i="39"/>
  <c r="I78" i="39" s="1"/>
  <c r="J78" i="39" s="1"/>
  <c r="H60" i="39"/>
  <c r="I60" i="39" s="1"/>
  <c r="J60" i="39" s="1"/>
  <c r="H42" i="39"/>
  <c r="I42" i="39" s="1"/>
  <c r="J42" i="39" s="1"/>
  <c r="H24" i="39"/>
  <c r="I24" i="39" s="1"/>
  <c r="J24" i="39" s="1"/>
  <c r="H6" i="39"/>
  <c r="I6" i="39" s="1"/>
  <c r="J6" i="39" s="1"/>
  <c r="H89" i="38"/>
  <c r="I89" i="38" s="1"/>
  <c r="J89" i="38" s="1"/>
  <c r="H71" i="38"/>
  <c r="I71" i="38" s="1"/>
  <c r="J71" i="38" s="1"/>
  <c r="H53" i="38"/>
  <c r="I53" i="38" s="1"/>
  <c r="J53" i="38" s="1"/>
  <c r="H35" i="38"/>
  <c r="I35" i="38" s="1"/>
  <c r="J35" i="38" s="1"/>
  <c r="H17" i="38"/>
  <c r="I17" i="38" s="1"/>
  <c r="J17" i="38" s="1"/>
  <c r="H92" i="37"/>
  <c r="I92" i="37" s="1"/>
  <c r="J92" i="37" s="1"/>
  <c r="H56" i="37"/>
  <c r="I56" i="37" s="1"/>
  <c r="J56" i="37" s="1"/>
  <c r="H20" i="37"/>
  <c r="I20" i="37" s="1"/>
  <c r="J20" i="37" s="1"/>
  <c r="H90" i="33"/>
  <c r="I90" i="33" s="1"/>
  <c r="J90" i="33" s="1"/>
  <c r="H54" i="33"/>
  <c r="I54" i="33" s="1"/>
  <c r="J54" i="33" s="1"/>
  <c r="H18" i="33"/>
  <c r="I18" i="33" s="1"/>
  <c r="J18" i="33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H83" i="33"/>
  <c r="I83" i="33" s="1"/>
  <c r="J83" i="33" s="1"/>
  <c r="H47" i="33"/>
  <c r="I47" i="33" s="1"/>
  <c r="J47" i="33" s="1"/>
  <c r="H11" i="33"/>
  <c r="I11" i="33" s="1"/>
  <c r="J11" i="33" s="1"/>
  <c r="H94" i="33"/>
  <c r="I94" i="33" s="1"/>
  <c r="J94" i="33" s="1"/>
  <c r="H58" i="33"/>
  <c r="I58" i="33" s="1"/>
  <c r="J58" i="33" s="1"/>
  <c r="H22" i="33"/>
  <c r="I22" i="33" s="1"/>
  <c r="J22" i="33" s="1"/>
  <c r="H65" i="36"/>
  <c r="I65" i="36" s="1"/>
  <c r="J65" i="36" s="1"/>
  <c r="H47" i="36"/>
  <c r="I47" i="36" s="1"/>
  <c r="J47" i="36" s="1"/>
  <c r="H29" i="36"/>
  <c r="I29" i="36" s="1"/>
  <c r="J29" i="36" s="1"/>
  <c r="H11" i="36"/>
  <c r="I11" i="36" s="1"/>
  <c r="J11" i="36" s="1"/>
  <c r="H65" i="35"/>
  <c r="I65" i="35" s="1"/>
  <c r="J65" i="35" s="1"/>
  <c r="H47" i="35"/>
  <c r="I47" i="35" s="1"/>
  <c r="J47" i="35" s="1"/>
  <c r="H29" i="35"/>
  <c r="I29" i="35" s="1"/>
  <c r="J29" i="35" s="1"/>
  <c r="H11" i="35"/>
  <c r="I11" i="35" s="1"/>
  <c r="J11" i="35" s="1"/>
  <c r="H81" i="33"/>
  <c r="I81" i="33" s="1"/>
  <c r="J81" i="33" s="1"/>
  <c r="H45" i="33"/>
  <c r="I45" i="33" s="1"/>
  <c r="J45" i="33" s="1"/>
  <c r="H9" i="33"/>
  <c r="I9" i="33" s="1"/>
  <c r="J9" i="33" s="1"/>
  <c r="H64" i="37"/>
  <c r="I64" i="37" s="1"/>
  <c r="J64" i="37" s="1"/>
  <c r="H28" i="37"/>
  <c r="I28" i="37" s="1"/>
  <c r="J28" i="37" s="1"/>
  <c r="H74" i="33"/>
  <c r="I74" i="33" s="1"/>
  <c r="J74" i="33" s="1"/>
  <c r="H38" i="33"/>
  <c r="I38" i="33" s="1"/>
  <c r="J38" i="33" s="1"/>
  <c r="H75" i="37"/>
  <c r="I75" i="37" s="1"/>
  <c r="J75" i="37" s="1"/>
  <c r="H39" i="37"/>
  <c r="I39" i="37" s="1"/>
  <c r="J39" i="37" s="1"/>
  <c r="H52" i="36"/>
  <c r="I52" i="36" s="1"/>
  <c r="J52" i="36" s="1"/>
  <c r="H34" i="36"/>
  <c r="I34" i="36" s="1"/>
  <c r="J34" i="36" s="1"/>
  <c r="H16" i="36"/>
  <c r="I16" i="36" s="1"/>
  <c r="J16" i="36" s="1"/>
  <c r="H67" i="35"/>
  <c r="I67" i="35" s="1"/>
  <c r="J67" i="35" s="1"/>
  <c r="H49" i="35"/>
  <c r="I49" i="35" s="1"/>
  <c r="J49" i="35" s="1"/>
  <c r="H31" i="35"/>
  <c r="I31" i="35" s="1"/>
  <c r="J31" i="35" s="1"/>
  <c r="H13" i="35"/>
  <c r="I13" i="35" s="1"/>
  <c r="J13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97" i="33"/>
  <c r="I97" i="33" s="1"/>
  <c r="J97" i="33" s="1"/>
  <c r="H61" i="33"/>
  <c r="I61" i="33" s="1"/>
  <c r="J61" i="33" s="1"/>
  <c r="H25" i="33"/>
  <c r="I25" i="33" s="1"/>
  <c r="J25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70" i="29"/>
  <c r="I70" i="29" s="1"/>
  <c r="J70" i="29" s="1"/>
  <c r="H34" i="29"/>
  <c r="I34" i="29" s="1"/>
  <c r="J34" i="29" s="1"/>
  <c r="Z4" i="36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63" i="29"/>
  <c r="I63" i="29" s="1"/>
  <c r="J63" i="29" s="1"/>
  <c r="H27" i="29"/>
  <c r="I27" i="29" s="1"/>
  <c r="J27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Q4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4" i="29"/>
  <c r="I74" i="29" s="1"/>
  <c r="J74" i="29" s="1"/>
  <c r="H38" i="29"/>
  <c r="I38" i="29" s="1"/>
  <c r="J38" i="29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66" i="29"/>
  <c r="I66" i="29" s="1"/>
  <c r="J66" i="29" s="1"/>
  <c r="H30" i="29"/>
  <c r="I30" i="29" s="1"/>
  <c r="J30" i="29" s="1"/>
  <c r="AI3" i="34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89" i="29"/>
  <c r="I89" i="29" s="1"/>
  <c r="J89" i="29" s="1"/>
  <c r="H53" i="29"/>
  <c r="I53" i="29" s="1"/>
  <c r="J53" i="29" s="1"/>
  <c r="H17" i="29"/>
  <c r="I17" i="29" s="1"/>
  <c r="J17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25" i="29"/>
  <c r="I25" i="29" s="1"/>
  <c r="J25" i="29" s="1"/>
  <c r="H63" i="26"/>
  <c r="I63" i="26" s="1"/>
  <c r="J63" i="26" s="1"/>
  <c r="H27" i="26"/>
  <c r="I27" i="26" s="1"/>
  <c r="J27" i="26" s="1"/>
  <c r="H10" i="26"/>
  <c r="I10" i="26" s="1"/>
  <c r="J10" i="26" s="1"/>
  <c r="H28" i="26"/>
  <c r="I28" i="26" s="1"/>
  <c r="J28" i="26" s="1"/>
  <c r="H46" i="26"/>
  <c r="I46" i="26" s="1"/>
  <c r="J46" i="26" s="1"/>
  <c r="H64" i="26"/>
  <c r="I64" i="26" s="1"/>
  <c r="J64" i="26" s="1"/>
  <c r="H82" i="26"/>
  <c r="I82" i="26" s="1"/>
  <c r="J82" i="26" s="1"/>
  <c r="H7" i="32"/>
  <c r="I7" i="32" s="1"/>
  <c r="J7" i="32" s="1"/>
  <c r="H11" i="32"/>
  <c r="I11" i="32" s="1"/>
  <c r="J11" i="32" s="1"/>
  <c r="H60" i="25"/>
  <c r="I60" i="25" s="1"/>
  <c r="J60" i="25" s="1"/>
  <c r="H24" i="25"/>
  <c r="I24" i="25" s="1"/>
  <c r="J24" i="25" s="1"/>
  <c r="H16" i="17"/>
  <c r="I16" i="17" s="1"/>
  <c r="J16" i="17" s="1"/>
  <c r="H23" i="15"/>
  <c r="H20" i="15"/>
  <c r="H17" i="15"/>
  <c r="H14" i="15"/>
  <c r="H10" i="15"/>
  <c r="H11" i="15"/>
  <c r="H5" i="15"/>
  <c r="H4" i="15"/>
  <c r="H21" i="15"/>
  <c r="H18" i="15"/>
  <c r="H15" i="15"/>
  <c r="H12" i="15"/>
  <c r="H6" i="15"/>
  <c r="H22" i="15"/>
  <c r="H19" i="15"/>
  <c r="H16" i="15"/>
  <c r="H13" i="15"/>
  <c r="H8" i="15"/>
  <c r="H7" i="15"/>
  <c r="H9" i="15"/>
  <c r="H10" i="14"/>
  <c r="I10" i="14" s="1"/>
  <c r="J10" i="14" s="1"/>
  <c r="H9" i="13"/>
  <c r="I9" i="13" s="1"/>
  <c r="J9" i="13" s="1"/>
  <c r="AH4" i="6"/>
  <c r="Z4" i="6"/>
  <c r="H61" i="31"/>
  <c r="I61" i="31" s="1"/>
  <c r="J61" i="31" s="1"/>
  <c r="H7" i="31"/>
  <c r="I7" i="31" s="1"/>
  <c r="J7" i="31" s="1"/>
  <c r="H91" i="29"/>
  <c r="I91" i="29" s="1"/>
  <c r="J91" i="29" s="1"/>
  <c r="H87" i="26"/>
  <c r="I87" i="26" s="1"/>
  <c r="J87" i="26" s="1"/>
  <c r="H65" i="25"/>
  <c r="I65" i="25" s="1"/>
  <c r="J65" i="25" s="1"/>
  <c r="H29" i="25"/>
  <c r="I29" i="25" s="1"/>
  <c r="J29" i="25" s="1"/>
  <c r="AN3" i="18"/>
  <c r="AI3" i="18"/>
  <c r="H15" i="17"/>
  <c r="I15" i="17" s="1"/>
  <c r="J15" i="17" s="1"/>
  <c r="H15" i="14"/>
  <c r="I15" i="14" s="1"/>
  <c r="J15" i="14" s="1"/>
  <c r="AQ4" i="13"/>
  <c r="AQ4" i="10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9" i="59"/>
  <c r="H20" i="59"/>
  <c r="H10" i="59"/>
  <c r="H17" i="59"/>
  <c r="H23" i="59"/>
  <c r="H14" i="59"/>
  <c r="H11" i="69"/>
  <c r="I11" i="69" s="1"/>
  <c r="J11" i="69" s="1"/>
  <c r="H17" i="69"/>
  <c r="I17" i="69" s="1"/>
  <c r="J17" i="69" s="1"/>
  <c r="H11" i="67"/>
  <c r="H5" i="67"/>
  <c r="H4" i="67"/>
  <c r="H22" i="67"/>
  <c r="H19" i="67"/>
  <c r="H16" i="67"/>
  <c r="H13" i="67"/>
  <c r="H8" i="67"/>
  <c r="H7" i="67"/>
  <c r="H20" i="67"/>
  <c r="H10" i="67"/>
  <c r="H6" i="67"/>
  <c r="H21" i="67"/>
  <c r="H12" i="67"/>
  <c r="H9" i="67"/>
  <c r="H17" i="67"/>
  <c r="H18" i="67"/>
  <c r="H23" i="67"/>
  <c r="H14" i="67"/>
  <c r="H15" i="67"/>
  <c r="H21" i="68"/>
  <c r="H18" i="68"/>
  <c r="H15" i="68"/>
  <c r="H12" i="68"/>
  <c r="H6" i="68"/>
  <c r="H9" i="68"/>
  <c r="H20" i="68"/>
  <c r="H10" i="68"/>
  <c r="H7" i="68"/>
  <c r="H16" i="68"/>
  <c r="H11" i="68"/>
  <c r="H4" i="68"/>
  <c r="H17" i="68"/>
  <c r="H22" i="68"/>
  <c r="H13" i="68"/>
  <c r="H23" i="68"/>
  <c r="H14" i="68"/>
  <c r="H19" i="68"/>
  <c r="H5" i="68"/>
  <c r="H8" i="68"/>
  <c r="AI3" i="29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H76" i="25"/>
  <c r="I76" i="25" s="1"/>
  <c r="J76" i="25" s="1"/>
  <c r="H40" i="25"/>
  <c r="I40" i="25" s="1"/>
  <c r="J40" i="25" s="1"/>
  <c r="H4" i="25"/>
  <c r="I4" i="25" s="1"/>
  <c r="J4" i="25" s="1"/>
  <c r="K4" i="25" s="1"/>
  <c r="H21" i="18"/>
  <c r="I21" i="18" s="1"/>
  <c r="J21" i="18" s="1"/>
  <c r="AH4" i="15"/>
  <c r="H64" i="31"/>
  <c r="I64" i="31" s="1"/>
  <c r="J64" i="31" s="1"/>
  <c r="H19" i="31"/>
  <c r="I19" i="31" s="1"/>
  <c r="J19" i="31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9" i="22"/>
  <c r="I9" i="22" s="1"/>
  <c r="J9" i="22" s="1"/>
  <c r="H20" i="18"/>
  <c r="I20" i="18" s="1"/>
  <c r="J20" i="18" s="1"/>
  <c r="H92" i="25"/>
  <c r="I92" i="25" s="1"/>
  <c r="J92" i="25" s="1"/>
  <c r="H56" i="25"/>
  <c r="I56" i="25" s="1"/>
  <c r="J56" i="25" s="1"/>
  <c r="H20" i="25"/>
  <c r="I20" i="25" s="1"/>
  <c r="J20" i="25" s="1"/>
  <c r="H7" i="21"/>
  <c r="I7" i="21" s="1"/>
  <c r="J7" i="21" s="1"/>
  <c r="H19" i="18"/>
  <c r="I19" i="18" s="1"/>
  <c r="J19" i="18" s="1"/>
  <c r="H12" i="17"/>
  <c r="I12" i="17" s="1"/>
  <c r="J12" i="17" s="1"/>
  <c r="H21" i="8"/>
  <c r="H18" i="8"/>
  <c r="H15" i="8"/>
  <c r="H12" i="8"/>
  <c r="H6" i="8"/>
  <c r="H22" i="8"/>
  <c r="H19" i="8"/>
  <c r="H16" i="8"/>
  <c r="H13" i="8"/>
  <c r="H8" i="8"/>
  <c r="H7" i="8"/>
  <c r="H9" i="8"/>
  <c r="H23" i="8"/>
  <c r="H20" i="8"/>
  <c r="H17" i="8"/>
  <c r="H14" i="8"/>
  <c r="H10" i="8"/>
  <c r="H11" i="8"/>
  <c r="H5" i="8"/>
  <c r="H4" i="8"/>
  <c r="H67" i="31"/>
  <c r="I67" i="31" s="1"/>
  <c r="J67" i="31" s="1"/>
  <c r="H40" i="31"/>
  <c r="I40" i="31" s="1"/>
  <c r="J40" i="31" s="1"/>
  <c r="H13" i="31"/>
  <c r="I13" i="31" s="1"/>
  <c r="J13" i="31" s="1"/>
  <c r="H59" i="26"/>
  <c r="I59" i="26" s="1"/>
  <c r="J59" i="26" s="1"/>
  <c r="H23" i="26"/>
  <c r="I23" i="26" s="1"/>
  <c r="J23" i="26" s="1"/>
  <c r="H67" i="25"/>
  <c r="I67" i="25" s="1"/>
  <c r="J67" i="25" s="1"/>
  <c r="H31" i="25"/>
  <c r="I31" i="25" s="1"/>
  <c r="J31" i="25" s="1"/>
  <c r="H7" i="22"/>
  <c r="I7" i="22" s="1"/>
  <c r="J7" i="22" s="1"/>
  <c r="H18" i="21"/>
  <c r="I18" i="21" s="1"/>
  <c r="J18" i="21" s="1"/>
  <c r="H11" i="14"/>
  <c r="I11" i="14" s="1"/>
  <c r="J11" i="14" s="1"/>
  <c r="H21" i="6"/>
  <c r="I21" i="6" s="1"/>
  <c r="J21" i="6" s="1"/>
  <c r="AH4" i="5"/>
  <c r="AQ4" i="5" s="1"/>
  <c r="Z4" i="5"/>
  <c r="H14" i="5"/>
  <c r="I14" i="5" s="1"/>
  <c r="J14" i="5" s="1"/>
  <c r="H14" i="17"/>
  <c r="I14" i="17" s="1"/>
  <c r="J14" i="17" s="1"/>
  <c r="H12" i="13"/>
  <c r="I12" i="13" s="1"/>
  <c r="J12" i="13" s="1"/>
  <c r="H18" i="6"/>
  <c r="I18" i="6" s="1"/>
  <c r="J18" i="6" s="1"/>
  <c r="H8" i="17"/>
  <c r="I8" i="17" s="1"/>
  <c r="J8" i="17" s="1"/>
  <c r="H13" i="10"/>
  <c r="I13" i="10" s="1"/>
  <c r="J13" i="10" s="1"/>
  <c r="H13" i="14"/>
  <c r="I13" i="14" s="1"/>
  <c r="J13" i="14" s="1"/>
  <c r="H23" i="6"/>
  <c r="I23" i="6" s="1"/>
  <c r="J23" i="6" s="1"/>
  <c r="Z4" i="13"/>
  <c r="H19" i="10"/>
  <c r="I19" i="10" s="1"/>
  <c r="J19" i="10" s="1"/>
  <c r="H7" i="6"/>
  <c r="I7" i="6" s="1"/>
  <c r="J7" i="6" s="1"/>
  <c r="I21" i="24"/>
  <c r="J21" i="24" s="1"/>
  <c r="I17" i="24"/>
  <c r="J17" i="24" s="1"/>
  <c r="I13" i="24"/>
  <c r="J13" i="24" s="1"/>
  <c r="AH4" i="96"/>
  <c r="X5" i="96"/>
  <c r="AH5" i="96" s="1"/>
  <c r="Y5" i="95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F87" i="94"/>
  <c r="G83" i="94"/>
  <c r="F80" i="94"/>
  <c r="F76" i="94"/>
  <c r="G72" i="94"/>
  <c r="F69" i="94"/>
  <c r="G65" i="94"/>
  <c r="F62" i="94"/>
  <c r="F58" i="94"/>
  <c r="G54" i="94"/>
  <c r="F51" i="94"/>
  <c r="G47" i="94"/>
  <c r="F44" i="94"/>
  <c r="F40" i="94"/>
  <c r="G36" i="94"/>
  <c r="F33" i="94"/>
  <c r="G29" i="94"/>
  <c r="F26" i="94"/>
  <c r="F22" i="94"/>
  <c r="G18" i="94"/>
  <c r="F15" i="94"/>
  <c r="G11" i="94"/>
  <c r="F8" i="94"/>
  <c r="F4" i="94"/>
  <c r="G86" i="94"/>
  <c r="F83" i="94"/>
  <c r="F79" i="94"/>
  <c r="G75" i="94"/>
  <c r="F72" i="94"/>
  <c r="G68" i="94"/>
  <c r="F65" i="94"/>
  <c r="F61" i="94"/>
  <c r="G57" i="94"/>
  <c r="F54" i="94"/>
  <c r="G50" i="94"/>
  <c r="F47" i="94"/>
  <c r="F43" i="94"/>
  <c r="G39" i="94"/>
  <c r="F36" i="94"/>
  <c r="G32" i="94"/>
  <c r="F29" i="94"/>
  <c r="F25" i="94"/>
  <c r="G21" i="94"/>
  <c r="F18" i="94"/>
  <c r="G14" i="94"/>
  <c r="F11" i="94"/>
  <c r="F7" i="94"/>
  <c r="G89" i="94"/>
  <c r="F86" i="94"/>
  <c r="F82" i="94"/>
  <c r="G78" i="94"/>
  <c r="F75" i="94"/>
  <c r="G71" i="94"/>
  <c r="F68" i="94"/>
  <c r="F64" i="94"/>
  <c r="G60" i="94"/>
  <c r="F57" i="94"/>
  <c r="G53" i="94"/>
  <c r="F50" i="94"/>
  <c r="F46" i="94"/>
  <c r="G42" i="94"/>
  <c r="F39" i="94"/>
  <c r="G35" i="94"/>
  <c r="F32" i="94"/>
  <c r="F28" i="94"/>
  <c r="G24" i="94"/>
  <c r="F21" i="94"/>
  <c r="G17" i="94"/>
  <c r="F14" i="94"/>
  <c r="F10" i="94"/>
  <c r="G6" i="94"/>
  <c r="F84" i="94"/>
  <c r="F77" i="94"/>
  <c r="G69" i="94"/>
  <c r="G62" i="94"/>
  <c r="F55" i="94"/>
  <c r="F48" i="94"/>
  <c r="F41" i="94"/>
  <c r="G33" i="94"/>
  <c r="G26" i="94"/>
  <c r="F19" i="94"/>
  <c r="F12" i="94"/>
  <c r="F5" i="94"/>
  <c r="F88" i="94"/>
  <c r="F81" i="94"/>
  <c r="F74" i="94"/>
  <c r="G66" i="94"/>
  <c r="G59" i="94"/>
  <c r="F52" i="94"/>
  <c r="F45" i="94"/>
  <c r="F38" i="94"/>
  <c r="G30" i="94"/>
  <c r="G23" i="94"/>
  <c r="F16" i="94"/>
  <c r="F9" i="94"/>
  <c r="G87" i="94"/>
  <c r="G80" i="94"/>
  <c r="F73" i="94"/>
  <c r="F66" i="94"/>
  <c r="F59" i="94"/>
  <c r="G51" i="94"/>
  <c r="G44" i="94"/>
  <c r="F37" i="94"/>
  <c r="F30" i="94"/>
  <c r="F23" i="94"/>
  <c r="G15" i="94"/>
  <c r="G8" i="94"/>
  <c r="F89" i="94"/>
  <c r="G74" i="94"/>
  <c r="F60" i="94"/>
  <c r="G45" i="94"/>
  <c r="F31" i="94"/>
  <c r="F17" i="94"/>
  <c r="F85" i="94"/>
  <c r="F71" i="94"/>
  <c r="G56" i="94"/>
  <c r="F42" i="94"/>
  <c r="G27" i="94"/>
  <c r="F13" i="94"/>
  <c r="G84" i="94"/>
  <c r="F70" i="94"/>
  <c r="F56" i="94"/>
  <c r="G41" i="94"/>
  <c r="F27" i="94"/>
  <c r="G12" i="94"/>
  <c r="G81" i="94"/>
  <c r="F67" i="94"/>
  <c r="F53" i="94"/>
  <c r="G38" i="94"/>
  <c r="F24" i="94"/>
  <c r="G9" i="94"/>
  <c r="F78" i="94"/>
  <c r="G63" i="94"/>
  <c r="F49" i="94"/>
  <c r="F35" i="94"/>
  <c r="G20" i="94"/>
  <c r="F6" i="94"/>
  <c r="G5" i="94"/>
  <c r="G77" i="94"/>
  <c r="F63" i="94"/>
  <c r="G48" i="94"/>
  <c r="F34" i="94"/>
  <c r="F20" i="94"/>
  <c r="AH4" i="91"/>
  <c r="Z4" i="91"/>
  <c r="X5" i="92"/>
  <c r="AH5" i="92" s="1"/>
  <c r="W5" i="87"/>
  <c r="AG4" i="87"/>
  <c r="AF4" i="87"/>
  <c r="AE4" i="87"/>
  <c r="AH4" i="80"/>
  <c r="Z4" i="80"/>
  <c r="W5" i="79"/>
  <c r="AG4" i="79"/>
  <c r="AF4" i="79"/>
  <c r="AE4" i="79"/>
  <c r="AR3" i="79"/>
  <c r="K5" i="57"/>
  <c r="AH3" i="76"/>
  <c r="Z4" i="72"/>
  <c r="AH4" i="55"/>
  <c r="AN3" i="48"/>
  <c r="AI3" i="48"/>
  <c r="P3" i="71"/>
  <c r="AF3" i="71" s="1"/>
  <c r="AO3" i="71" s="1"/>
  <c r="AE3" i="71"/>
  <c r="P3" i="68"/>
  <c r="AF3" i="68" s="1"/>
  <c r="AO3" i="68" s="1"/>
  <c r="AE3" i="68"/>
  <c r="Z4" i="64"/>
  <c r="G68" i="76"/>
  <c r="G65" i="76"/>
  <c r="G62" i="76"/>
  <c r="G59" i="76"/>
  <c r="G56" i="76"/>
  <c r="G53" i="76"/>
  <c r="G50" i="76"/>
  <c r="G47" i="76"/>
  <c r="G44" i="76"/>
  <c r="G41" i="76"/>
  <c r="G38" i="76"/>
  <c r="G35" i="76"/>
  <c r="G32" i="76"/>
  <c r="G29" i="76"/>
  <c r="G26" i="76"/>
  <c r="G23" i="76"/>
  <c r="G20" i="76"/>
  <c r="G17" i="76"/>
  <c r="G14" i="76"/>
  <c r="G11" i="76"/>
  <c r="G8" i="76"/>
  <c r="G5" i="76"/>
  <c r="F68" i="76"/>
  <c r="F65" i="76"/>
  <c r="F62" i="76"/>
  <c r="F59" i="76"/>
  <c r="F56" i="76"/>
  <c r="F53" i="76"/>
  <c r="F50" i="76"/>
  <c r="F47" i="76"/>
  <c r="F44" i="76"/>
  <c r="F41" i="76"/>
  <c r="F38" i="76"/>
  <c r="F35" i="76"/>
  <c r="F32" i="76"/>
  <c r="F29" i="76"/>
  <c r="F26" i="76"/>
  <c r="F23" i="76"/>
  <c r="F20" i="76"/>
  <c r="F17" i="76"/>
  <c r="F14" i="76"/>
  <c r="F11" i="76"/>
  <c r="F8" i="76"/>
  <c r="F5" i="76"/>
  <c r="F69" i="76"/>
  <c r="F64" i="76"/>
  <c r="F60" i="76"/>
  <c r="F55" i="76"/>
  <c r="F51" i="76"/>
  <c r="F46" i="76"/>
  <c r="F42" i="76"/>
  <c r="F37" i="76"/>
  <c r="F33" i="76"/>
  <c r="F28" i="76"/>
  <c r="F24" i="76"/>
  <c r="F19" i="76"/>
  <c r="F15" i="76"/>
  <c r="F10" i="76"/>
  <c r="F6" i="76"/>
  <c r="G67" i="76"/>
  <c r="G63" i="76"/>
  <c r="G58" i="76"/>
  <c r="G54" i="76"/>
  <c r="G49" i="76"/>
  <c r="G45" i="76"/>
  <c r="G40" i="76"/>
  <c r="G36" i="76"/>
  <c r="G31" i="76"/>
  <c r="G27" i="76"/>
  <c r="G22" i="76"/>
  <c r="G18" i="76"/>
  <c r="G13" i="76"/>
  <c r="G9" i="76"/>
  <c r="G4" i="76"/>
  <c r="F67" i="76"/>
  <c r="F63" i="76"/>
  <c r="F58" i="76"/>
  <c r="F54" i="76"/>
  <c r="F49" i="76"/>
  <c r="F45" i="76"/>
  <c r="F40" i="76"/>
  <c r="F36" i="76"/>
  <c r="F31" i="76"/>
  <c r="F27" i="76"/>
  <c r="F22" i="76"/>
  <c r="F18" i="76"/>
  <c r="F13" i="76"/>
  <c r="F9" i="76"/>
  <c r="F4" i="76"/>
  <c r="G66" i="76"/>
  <c r="G61" i="76"/>
  <c r="G57" i="76"/>
  <c r="G52" i="76"/>
  <c r="G48" i="76"/>
  <c r="G43" i="76"/>
  <c r="G39" i="76"/>
  <c r="G34" i="76"/>
  <c r="G30" i="76"/>
  <c r="G25" i="76"/>
  <c r="G21" i="76"/>
  <c r="G16" i="76"/>
  <c r="G12" i="76"/>
  <c r="G7" i="76"/>
  <c r="G69" i="76"/>
  <c r="G55" i="76"/>
  <c r="G42" i="76"/>
  <c r="G28" i="76"/>
  <c r="G15" i="76"/>
  <c r="F66" i="76"/>
  <c r="F52" i="76"/>
  <c r="F39" i="76"/>
  <c r="F25" i="76"/>
  <c r="F12" i="76"/>
  <c r="G64" i="76"/>
  <c r="G51" i="76"/>
  <c r="G37" i="76"/>
  <c r="G24" i="76"/>
  <c r="G10" i="76"/>
  <c r="F61" i="76"/>
  <c r="F48" i="76"/>
  <c r="F34" i="76"/>
  <c r="F21" i="76"/>
  <c r="F7" i="76"/>
  <c r="G60" i="76"/>
  <c r="G46" i="76"/>
  <c r="G33" i="76"/>
  <c r="G19" i="76"/>
  <c r="G6" i="76"/>
  <c r="F30" i="76"/>
  <c r="F16" i="76"/>
  <c r="F43" i="76"/>
  <c r="F57" i="76"/>
  <c r="F88" i="82"/>
  <c r="F85" i="82"/>
  <c r="F82" i="82"/>
  <c r="F79" i="82"/>
  <c r="F76" i="82"/>
  <c r="F73" i="82"/>
  <c r="F70" i="82"/>
  <c r="F67" i="82"/>
  <c r="F64" i="82"/>
  <c r="F61" i="82"/>
  <c r="F58" i="82"/>
  <c r="F55" i="82"/>
  <c r="F52" i="82"/>
  <c r="F49" i="82"/>
  <c r="F46" i="82"/>
  <c r="F43" i="82"/>
  <c r="F40" i="82"/>
  <c r="F37" i="82"/>
  <c r="F34" i="82"/>
  <c r="F31" i="82"/>
  <c r="F28" i="82"/>
  <c r="F25" i="82"/>
  <c r="F22" i="82"/>
  <c r="F19" i="82"/>
  <c r="F16" i="82"/>
  <c r="F13" i="82"/>
  <c r="F10" i="82"/>
  <c r="F7" i="82"/>
  <c r="F4" i="82"/>
  <c r="G87" i="82"/>
  <c r="G84" i="82"/>
  <c r="G81" i="82"/>
  <c r="G78" i="82"/>
  <c r="G75" i="82"/>
  <c r="G72" i="82"/>
  <c r="G69" i="82"/>
  <c r="G66" i="82"/>
  <c r="G63" i="82"/>
  <c r="G60" i="82"/>
  <c r="G57" i="82"/>
  <c r="G54" i="82"/>
  <c r="G51" i="82"/>
  <c r="G48" i="82"/>
  <c r="G45" i="82"/>
  <c r="G42" i="82"/>
  <c r="G39" i="82"/>
  <c r="G36" i="82"/>
  <c r="G33" i="82"/>
  <c r="G30" i="82"/>
  <c r="G27" i="82"/>
  <c r="G24" i="82"/>
  <c r="G21" i="82"/>
  <c r="G18" i="82"/>
  <c r="G15" i="82"/>
  <c r="G12" i="82"/>
  <c r="G9" i="82"/>
  <c r="G6" i="82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82" i="82"/>
  <c r="G73" i="82"/>
  <c r="G64" i="82"/>
  <c r="G55" i="82"/>
  <c r="G46" i="82"/>
  <c r="G37" i="82"/>
  <c r="G28" i="82"/>
  <c r="G19" i="82"/>
  <c r="G10" i="82"/>
  <c r="F89" i="82"/>
  <c r="F80" i="82"/>
  <c r="F71" i="82"/>
  <c r="F62" i="82"/>
  <c r="F53" i="82"/>
  <c r="F44" i="82"/>
  <c r="F35" i="82"/>
  <c r="F26" i="82"/>
  <c r="F17" i="82"/>
  <c r="F8" i="82"/>
  <c r="G88" i="82"/>
  <c r="G79" i="82"/>
  <c r="G70" i="82"/>
  <c r="G61" i="82"/>
  <c r="G52" i="82"/>
  <c r="G43" i="82"/>
  <c r="G34" i="82"/>
  <c r="G25" i="82"/>
  <c r="G16" i="82"/>
  <c r="G7" i="82"/>
  <c r="F86" i="82"/>
  <c r="F77" i="82"/>
  <c r="F68" i="82"/>
  <c r="F59" i="82"/>
  <c r="F50" i="82"/>
  <c r="F41" i="82"/>
  <c r="F32" i="82"/>
  <c r="F23" i="82"/>
  <c r="F14" i="82"/>
  <c r="F5" i="82"/>
  <c r="G85" i="82"/>
  <c r="G76" i="82"/>
  <c r="G67" i="82"/>
  <c r="G58" i="82"/>
  <c r="G49" i="82"/>
  <c r="G40" i="82"/>
  <c r="G31" i="82"/>
  <c r="G22" i="82"/>
  <c r="G13" i="82"/>
  <c r="G4" i="82"/>
  <c r="F83" i="82"/>
  <c r="F29" i="82"/>
  <c r="F74" i="82"/>
  <c r="F20" i="82"/>
  <c r="F65" i="82"/>
  <c r="F11" i="82"/>
  <c r="F56" i="82"/>
  <c r="F47" i="82"/>
  <c r="F38" i="82"/>
  <c r="F79" i="87"/>
  <c r="F76" i="87"/>
  <c r="F73" i="87"/>
  <c r="F70" i="87"/>
  <c r="F67" i="87"/>
  <c r="F64" i="87"/>
  <c r="F61" i="87"/>
  <c r="F58" i="87"/>
  <c r="F55" i="87"/>
  <c r="F52" i="87"/>
  <c r="F49" i="87"/>
  <c r="F46" i="87"/>
  <c r="F43" i="87"/>
  <c r="F40" i="87"/>
  <c r="F37" i="87"/>
  <c r="F34" i="87"/>
  <c r="F31" i="87"/>
  <c r="F28" i="87"/>
  <c r="F25" i="87"/>
  <c r="F22" i="87"/>
  <c r="F19" i="87"/>
  <c r="F16" i="87"/>
  <c r="F13" i="87"/>
  <c r="F10" i="87"/>
  <c r="F7" i="87"/>
  <c r="F4" i="87"/>
  <c r="G78" i="87"/>
  <c r="G75" i="87"/>
  <c r="G72" i="87"/>
  <c r="G69" i="87"/>
  <c r="G66" i="87"/>
  <c r="G63" i="87"/>
  <c r="G60" i="87"/>
  <c r="G57" i="87"/>
  <c r="G54" i="87"/>
  <c r="G51" i="87"/>
  <c r="G48" i="87"/>
  <c r="G45" i="87"/>
  <c r="G42" i="87"/>
  <c r="G39" i="87"/>
  <c r="G36" i="87"/>
  <c r="G33" i="87"/>
  <c r="G30" i="87"/>
  <c r="G27" i="87"/>
  <c r="G24" i="87"/>
  <c r="G21" i="87"/>
  <c r="G18" i="87"/>
  <c r="G15" i="87"/>
  <c r="G12" i="87"/>
  <c r="G9" i="87"/>
  <c r="G6" i="87"/>
  <c r="F78" i="87"/>
  <c r="F75" i="87"/>
  <c r="F72" i="87"/>
  <c r="F69" i="87"/>
  <c r="F66" i="87"/>
  <c r="F63" i="87"/>
  <c r="F60" i="87"/>
  <c r="F57" i="87"/>
  <c r="F54" i="87"/>
  <c r="F51" i="87"/>
  <c r="F48" i="87"/>
  <c r="F45" i="87"/>
  <c r="F42" i="87"/>
  <c r="F39" i="87"/>
  <c r="F36" i="87"/>
  <c r="F33" i="87"/>
  <c r="F30" i="87"/>
  <c r="F27" i="87"/>
  <c r="F24" i="87"/>
  <c r="F21" i="87"/>
  <c r="F18" i="87"/>
  <c r="F15" i="87"/>
  <c r="F12" i="87"/>
  <c r="F9" i="87"/>
  <c r="F6" i="87"/>
  <c r="G79" i="87"/>
  <c r="G73" i="87"/>
  <c r="G67" i="87"/>
  <c r="G61" i="87"/>
  <c r="G55" i="87"/>
  <c r="G49" i="87"/>
  <c r="G43" i="87"/>
  <c r="G37" i="87"/>
  <c r="G31" i="87"/>
  <c r="G25" i="87"/>
  <c r="G19" i="87"/>
  <c r="G13" i="87"/>
  <c r="G7" i="87"/>
  <c r="G77" i="87"/>
  <c r="G71" i="87"/>
  <c r="G65" i="87"/>
  <c r="G59" i="87"/>
  <c r="G53" i="87"/>
  <c r="G47" i="87"/>
  <c r="G41" i="87"/>
  <c r="G35" i="87"/>
  <c r="G29" i="87"/>
  <c r="G23" i="87"/>
  <c r="G17" i="87"/>
  <c r="G11" i="87"/>
  <c r="G5" i="87"/>
  <c r="F77" i="87"/>
  <c r="F71" i="87"/>
  <c r="F65" i="87"/>
  <c r="F59" i="87"/>
  <c r="F53" i="87"/>
  <c r="F47" i="87"/>
  <c r="F41" i="87"/>
  <c r="F35" i="87"/>
  <c r="F29" i="87"/>
  <c r="F23" i="87"/>
  <c r="F17" i="87"/>
  <c r="F11" i="87"/>
  <c r="F5" i="87"/>
  <c r="G76" i="87"/>
  <c r="G70" i="87"/>
  <c r="G64" i="87"/>
  <c r="G58" i="87"/>
  <c r="G52" i="87"/>
  <c r="G46" i="87"/>
  <c r="G40" i="87"/>
  <c r="G34" i="87"/>
  <c r="G28" i="87"/>
  <c r="G22" i="87"/>
  <c r="G16" i="87"/>
  <c r="G10" i="87"/>
  <c r="G4" i="87"/>
  <c r="G74" i="87"/>
  <c r="G68" i="87"/>
  <c r="G62" i="87"/>
  <c r="G56" i="87"/>
  <c r="G50" i="87"/>
  <c r="G44" i="87"/>
  <c r="G38" i="87"/>
  <c r="G32" i="87"/>
  <c r="G26" i="87"/>
  <c r="G20" i="87"/>
  <c r="G14" i="87"/>
  <c r="G8" i="87"/>
  <c r="F56" i="87"/>
  <c r="F20" i="87"/>
  <c r="F50" i="87"/>
  <c r="F14" i="87"/>
  <c r="F44" i="87"/>
  <c r="F8" i="87"/>
  <c r="F74" i="87"/>
  <c r="F38" i="87"/>
  <c r="F62" i="87"/>
  <c r="F32" i="87"/>
  <c r="F26" i="87"/>
  <c r="F68" i="87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5" i="93"/>
  <c r="G89" i="93"/>
  <c r="G83" i="93"/>
  <c r="G77" i="93"/>
  <c r="G71" i="93"/>
  <c r="G65" i="93"/>
  <c r="G59" i="93"/>
  <c r="G53" i="93"/>
  <c r="G47" i="93"/>
  <c r="G41" i="93"/>
  <c r="G35" i="93"/>
  <c r="G29" i="93"/>
  <c r="G23" i="93"/>
  <c r="G17" i="93"/>
  <c r="G11" i="93"/>
  <c r="G5" i="93"/>
  <c r="G82" i="93"/>
  <c r="G46" i="93"/>
  <c r="G10" i="93"/>
  <c r="G76" i="93"/>
  <c r="G40" i="93"/>
  <c r="G4" i="93"/>
  <c r="G70" i="93"/>
  <c r="G34" i="93"/>
  <c r="G64" i="93"/>
  <c r="G28" i="93"/>
  <c r="G94" i="93"/>
  <c r="G58" i="93"/>
  <c r="G22" i="93"/>
  <c r="G52" i="93"/>
  <c r="G16" i="93"/>
  <c r="G88" i="93"/>
  <c r="Z4" i="56"/>
  <c r="K5" i="53"/>
  <c r="AH4" i="50"/>
  <c r="W5" i="48"/>
  <c r="AG4" i="48"/>
  <c r="AF4" i="48"/>
  <c r="AE4" i="48"/>
  <c r="P3" i="49"/>
  <c r="AF3" i="49" s="1"/>
  <c r="AO3" i="49" s="1"/>
  <c r="AE3" i="49"/>
  <c r="H30" i="47"/>
  <c r="I30" i="47" s="1"/>
  <c r="J30" i="47" s="1"/>
  <c r="H8" i="47"/>
  <c r="I8" i="47" s="1"/>
  <c r="J8" i="47" s="1"/>
  <c r="H35" i="47"/>
  <c r="I35" i="47" s="1"/>
  <c r="J35" i="47" s="1"/>
  <c r="H62" i="47"/>
  <c r="I62" i="47" s="1"/>
  <c r="J62" i="47" s="1"/>
  <c r="H10" i="47"/>
  <c r="I10" i="47" s="1"/>
  <c r="J10" i="47" s="1"/>
  <c r="H28" i="47"/>
  <c r="I28" i="47" s="1"/>
  <c r="J28" i="47" s="1"/>
  <c r="H46" i="47"/>
  <c r="I46" i="47" s="1"/>
  <c r="J46" i="47" s="1"/>
  <c r="H64" i="47"/>
  <c r="I64" i="47" s="1"/>
  <c r="J64" i="47" s="1"/>
  <c r="H66" i="47"/>
  <c r="I66" i="47" s="1"/>
  <c r="J66" i="47" s="1"/>
  <c r="H32" i="47"/>
  <c r="I32" i="47" s="1"/>
  <c r="J32" i="47" s="1"/>
  <c r="H64" i="45"/>
  <c r="I64" i="45" s="1"/>
  <c r="J64" i="45" s="1"/>
  <c r="H5" i="45"/>
  <c r="I5" i="45" s="1"/>
  <c r="J5" i="45" s="1"/>
  <c r="H63" i="45"/>
  <c r="I63" i="45" s="1"/>
  <c r="J63" i="45" s="1"/>
  <c r="H4" i="45"/>
  <c r="I4" i="45" s="1"/>
  <c r="J4" i="45" s="1"/>
  <c r="K4" i="45" s="1"/>
  <c r="AQ4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71" i="45"/>
  <c r="I71" i="45" s="1"/>
  <c r="J71" i="45" s="1"/>
  <c r="H11" i="45"/>
  <c r="I11" i="45" s="1"/>
  <c r="J11" i="45" s="1"/>
  <c r="H65" i="45"/>
  <c r="I65" i="45" s="1"/>
  <c r="J65" i="45" s="1"/>
  <c r="H16" i="45"/>
  <c r="I16" i="45" s="1"/>
  <c r="J16" i="45" s="1"/>
  <c r="H59" i="45"/>
  <c r="I59" i="45" s="1"/>
  <c r="J59" i="45" s="1"/>
  <c r="H7" i="45"/>
  <c r="I7" i="45" s="1"/>
  <c r="J7" i="45" s="1"/>
  <c r="H43" i="45"/>
  <c r="I43" i="45" s="1"/>
  <c r="J43" i="45" s="1"/>
  <c r="H79" i="45"/>
  <c r="I79" i="45" s="1"/>
  <c r="J79" i="45" s="1"/>
  <c r="H48" i="45"/>
  <c r="I48" i="45" s="1"/>
  <c r="J48" i="45" s="1"/>
  <c r="H59" i="44"/>
  <c r="I59" i="44" s="1"/>
  <c r="J59" i="44" s="1"/>
  <c r="H41" i="44"/>
  <c r="I41" i="44" s="1"/>
  <c r="J41" i="44" s="1"/>
  <c r="H23" i="44"/>
  <c r="I23" i="44" s="1"/>
  <c r="J23" i="44" s="1"/>
  <c r="H5" i="44"/>
  <c r="I5" i="44" s="1"/>
  <c r="J5" i="44" s="1"/>
  <c r="H77" i="43"/>
  <c r="I77" i="43" s="1"/>
  <c r="J77" i="43" s="1"/>
  <c r="H59" i="43"/>
  <c r="I59" i="43" s="1"/>
  <c r="J59" i="43" s="1"/>
  <c r="H41" i="43"/>
  <c r="I41" i="43" s="1"/>
  <c r="J41" i="43" s="1"/>
  <c r="H23" i="43"/>
  <c r="I23" i="43" s="1"/>
  <c r="J23" i="43" s="1"/>
  <c r="H5" i="43"/>
  <c r="I5" i="43" s="1"/>
  <c r="J5" i="43" s="1"/>
  <c r="H57" i="45"/>
  <c r="I57" i="45" s="1"/>
  <c r="J57" i="45" s="1"/>
  <c r="H46" i="45"/>
  <c r="I46" i="45" s="1"/>
  <c r="J46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H4" i="43"/>
  <c r="AQ4" i="43" s="1"/>
  <c r="H64" i="43"/>
  <c r="I64" i="43" s="1"/>
  <c r="J64" i="43" s="1"/>
  <c r="H46" i="43"/>
  <c r="I46" i="43" s="1"/>
  <c r="J46" i="43" s="1"/>
  <c r="H28" i="43"/>
  <c r="I28" i="43" s="1"/>
  <c r="J28" i="43" s="1"/>
  <c r="H10" i="43"/>
  <c r="I10" i="43" s="1"/>
  <c r="J10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89" i="41"/>
  <c r="I89" i="41" s="1"/>
  <c r="J89" i="41" s="1"/>
  <c r="H53" i="41"/>
  <c r="I53" i="41" s="1"/>
  <c r="J53" i="41" s="1"/>
  <c r="H17" i="41"/>
  <c r="I17" i="41" s="1"/>
  <c r="J17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K5" i="40" s="1"/>
  <c r="H71" i="39"/>
  <c r="I71" i="39" s="1"/>
  <c r="J71" i="39" s="1"/>
  <c r="H53" i="39"/>
  <c r="I53" i="39" s="1"/>
  <c r="J53" i="39" s="1"/>
  <c r="H35" i="39"/>
  <c r="I35" i="39" s="1"/>
  <c r="J35" i="39" s="1"/>
  <c r="H17" i="39"/>
  <c r="I17" i="39" s="1"/>
  <c r="J17" i="39" s="1"/>
  <c r="H82" i="38"/>
  <c r="I82" i="38" s="1"/>
  <c r="J82" i="38" s="1"/>
  <c r="H64" i="38"/>
  <c r="I64" i="38" s="1"/>
  <c r="J64" i="38" s="1"/>
  <c r="H46" i="38"/>
  <c r="I46" i="38" s="1"/>
  <c r="J46" i="38" s="1"/>
  <c r="H28" i="38"/>
  <c r="I28" i="38" s="1"/>
  <c r="J28" i="38" s="1"/>
  <c r="H10" i="38"/>
  <c r="I10" i="38" s="1"/>
  <c r="J10" i="38" s="1"/>
  <c r="AN3" i="41"/>
  <c r="AI3" i="41"/>
  <c r="AN3" i="38"/>
  <c r="AI3" i="38"/>
  <c r="Z4" i="43"/>
  <c r="H93" i="41"/>
  <c r="I93" i="41" s="1"/>
  <c r="J93" i="41" s="1"/>
  <c r="H57" i="41"/>
  <c r="I57" i="41" s="1"/>
  <c r="J57" i="41" s="1"/>
  <c r="H21" i="41"/>
  <c r="I21" i="41" s="1"/>
  <c r="J21" i="41" s="1"/>
  <c r="AH4" i="39"/>
  <c r="AQ4" i="39" s="1"/>
  <c r="Z4" i="39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91" i="41"/>
  <c r="I91" i="41" s="1"/>
  <c r="J91" i="41" s="1"/>
  <c r="H55" i="41"/>
  <c r="I55" i="41" s="1"/>
  <c r="J55" i="41" s="1"/>
  <c r="H19" i="41"/>
  <c r="I19" i="41" s="1"/>
  <c r="J19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75" i="39"/>
  <c r="I75" i="39" s="1"/>
  <c r="J75" i="39" s="1"/>
  <c r="H57" i="39"/>
  <c r="I57" i="39" s="1"/>
  <c r="J57" i="39" s="1"/>
  <c r="H39" i="39"/>
  <c r="I39" i="39" s="1"/>
  <c r="J39" i="39" s="1"/>
  <c r="H21" i="39"/>
  <c r="I21" i="39" s="1"/>
  <c r="J21" i="39" s="1"/>
  <c r="H86" i="38"/>
  <c r="I86" i="38" s="1"/>
  <c r="J86" i="38" s="1"/>
  <c r="H68" i="38"/>
  <c r="I68" i="38" s="1"/>
  <c r="J68" i="38" s="1"/>
  <c r="H50" i="38"/>
  <c r="I50" i="38" s="1"/>
  <c r="J50" i="38" s="1"/>
  <c r="H32" i="38"/>
  <c r="I32" i="38" s="1"/>
  <c r="J32" i="38" s="1"/>
  <c r="H14" i="38"/>
  <c r="I14" i="38" s="1"/>
  <c r="J14" i="38" s="1"/>
  <c r="H86" i="37"/>
  <c r="I86" i="37" s="1"/>
  <c r="J86" i="37" s="1"/>
  <c r="H50" i="37"/>
  <c r="I50" i="37" s="1"/>
  <c r="J50" i="37" s="1"/>
  <c r="H14" i="37"/>
  <c r="I14" i="37" s="1"/>
  <c r="J14" i="37" s="1"/>
  <c r="H84" i="33"/>
  <c r="I84" i="33" s="1"/>
  <c r="J84" i="33" s="1"/>
  <c r="H48" i="33"/>
  <c r="I48" i="33" s="1"/>
  <c r="J48" i="33" s="1"/>
  <c r="H12" i="33"/>
  <c r="I12" i="33" s="1"/>
  <c r="J12" i="33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H77" i="33"/>
  <c r="I77" i="33" s="1"/>
  <c r="J77" i="33" s="1"/>
  <c r="H41" i="33"/>
  <c r="I41" i="33" s="1"/>
  <c r="J41" i="33" s="1"/>
  <c r="H5" i="33"/>
  <c r="I5" i="33" s="1"/>
  <c r="J5" i="33" s="1"/>
  <c r="H88" i="33"/>
  <c r="I88" i="33" s="1"/>
  <c r="J88" i="33" s="1"/>
  <c r="H52" i="33"/>
  <c r="I52" i="33" s="1"/>
  <c r="J52" i="33" s="1"/>
  <c r="H16" i="33"/>
  <c r="I16" i="33" s="1"/>
  <c r="J16" i="33" s="1"/>
  <c r="AE4" i="41"/>
  <c r="W5" i="41"/>
  <c r="AG4" i="41"/>
  <c r="AP4" i="41" s="1"/>
  <c r="AF4" i="41"/>
  <c r="AO4" i="41" s="1"/>
  <c r="H62" i="36"/>
  <c r="I62" i="36" s="1"/>
  <c r="J62" i="36" s="1"/>
  <c r="H44" i="36"/>
  <c r="I44" i="36" s="1"/>
  <c r="J44" i="36" s="1"/>
  <c r="H26" i="36"/>
  <c r="I26" i="36" s="1"/>
  <c r="J26" i="36" s="1"/>
  <c r="H8" i="36"/>
  <c r="I8" i="36" s="1"/>
  <c r="J8" i="36" s="1"/>
  <c r="H62" i="35"/>
  <c r="I62" i="35" s="1"/>
  <c r="J62" i="35" s="1"/>
  <c r="H44" i="35"/>
  <c r="I44" i="35" s="1"/>
  <c r="J44" i="35" s="1"/>
  <c r="H26" i="35"/>
  <c r="I26" i="35" s="1"/>
  <c r="J26" i="35" s="1"/>
  <c r="H8" i="35"/>
  <c r="I8" i="35" s="1"/>
  <c r="J8" i="35" s="1"/>
  <c r="H75" i="33"/>
  <c r="I75" i="33" s="1"/>
  <c r="J75" i="33" s="1"/>
  <c r="H39" i="33"/>
  <c r="I39" i="33" s="1"/>
  <c r="J39" i="33" s="1"/>
  <c r="H94" i="37"/>
  <c r="I94" i="37" s="1"/>
  <c r="J94" i="37" s="1"/>
  <c r="H58" i="37"/>
  <c r="I58" i="37" s="1"/>
  <c r="J58" i="37" s="1"/>
  <c r="H22" i="37"/>
  <c r="I22" i="37" s="1"/>
  <c r="J22" i="37" s="1"/>
  <c r="AH4" i="33"/>
  <c r="AQ4" i="33" s="1"/>
  <c r="H68" i="33"/>
  <c r="I68" i="33" s="1"/>
  <c r="J68" i="33" s="1"/>
  <c r="H32" i="33"/>
  <c r="I32" i="33" s="1"/>
  <c r="J32" i="33" s="1"/>
  <c r="H69" i="37"/>
  <c r="I69" i="37" s="1"/>
  <c r="J69" i="37" s="1"/>
  <c r="H33" i="37"/>
  <c r="I33" i="37" s="1"/>
  <c r="J33" i="37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64" i="35"/>
  <c r="I64" i="35" s="1"/>
  <c r="J64" i="35" s="1"/>
  <c r="H46" i="35"/>
  <c r="I46" i="35" s="1"/>
  <c r="J46" i="35" s="1"/>
  <c r="H28" i="35"/>
  <c r="I28" i="35" s="1"/>
  <c r="J28" i="35" s="1"/>
  <c r="H10" i="35"/>
  <c r="I10" i="35" s="1"/>
  <c r="J10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91" i="33"/>
  <c r="I91" i="33" s="1"/>
  <c r="J91" i="33" s="1"/>
  <c r="H55" i="33"/>
  <c r="I55" i="33" s="1"/>
  <c r="J55" i="33" s="1"/>
  <c r="H19" i="33"/>
  <c r="I19" i="33" s="1"/>
  <c r="J19" i="33" s="1"/>
  <c r="H57" i="32"/>
  <c r="I57" i="32" s="1"/>
  <c r="J57" i="32" s="1"/>
  <c r="H39" i="32"/>
  <c r="I39" i="32" s="1"/>
  <c r="J39" i="32" s="1"/>
  <c r="H21" i="32"/>
  <c r="I21" i="32" s="1"/>
  <c r="J21" i="32" s="1"/>
  <c r="H64" i="29"/>
  <c r="I64" i="29" s="1"/>
  <c r="J64" i="29" s="1"/>
  <c r="H28" i="29"/>
  <c r="I28" i="29" s="1"/>
  <c r="J28" i="29" s="1"/>
  <c r="X5" i="27"/>
  <c r="AH5" i="27" s="1"/>
  <c r="H79" i="30"/>
  <c r="I79" i="30" s="1"/>
  <c r="J79" i="30" s="1"/>
  <c r="H61" i="30"/>
  <c r="I61" i="30" s="1"/>
  <c r="J61" i="30" s="1"/>
  <c r="H43" i="30"/>
  <c r="I43" i="30" s="1"/>
  <c r="J43" i="30" s="1"/>
  <c r="H25" i="30"/>
  <c r="I25" i="30" s="1"/>
  <c r="J25" i="30" s="1"/>
  <c r="H7" i="30"/>
  <c r="I7" i="30" s="1"/>
  <c r="J7" i="30" s="1"/>
  <c r="H93" i="29"/>
  <c r="I93" i="29" s="1"/>
  <c r="J93" i="29" s="1"/>
  <c r="H57" i="29"/>
  <c r="I57" i="29" s="1"/>
  <c r="J57" i="29" s="1"/>
  <c r="H21" i="29"/>
  <c r="I21" i="29" s="1"/>
  <c r="J21" i="29" s="1"/>
  <c r="H55" i="28"/>
  <c r="I55" i="28" s="1"/>
  <c r="J55" i="28" s="1"/>
  <c r="H37" i="28"/>
  <c r="I37" i="28" s="1"/>
  <c r="J37" i="28" s="1"/>
  <c r="H19" i="28"/>
  <c r="I19" i="28" s="1"/>
  <c r="J19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AH4" i="29"/>
  <c r="Z4" i="29"/>
  <c r="H68" i="29"/>
  <c r="I68" i="29" s="1"/>
  <c r="J68" i="29" s="1"/>
  <c r="H32" i="29"/>
  <c r="I32" i="29" s="1"/>
  <c r="J32" i="29" s="1"/>
  <c r="Z4" i="37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96" i="29"/>
  <c r="I96" i="29" s="1"/>
  <c r="J96" i="29" s="1"/>
  <c r="H60" i="29"/>
  <c r="I60" i="29" s="1"/>
  <c r="J60" i="29" s="1"/>
  <c r="H24" i="29"/>
  <c r="I24" i="29" s="1"/>
  <c r="J24" i="29" s="1"/>
  <c r="Z4" i="34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H83" i="29"/>
  <c r="I83" i="29" s="1"/>
  <c r="J83" i="29" s="1"/>
  <c r="H47" i="29"/>
  <c r="I47" i="29" s="1"/>
  <c r="J47" i="29" s="1"/>
  <c r="H11" i="29"/>
  <c r="I11" i="29" s="1"/>
  <c r="J11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H57" i="26"/>
  <c r="I57" i="26" s="1"/>
  <c r="J57" i="26" s="1"/>
  <c r="H21" i="26"/>
  <c r="I21" i="26" s="1"/>
  <c r="J21" i="26" s="1"/>
  <c r="H13" i="26"/>
  <c r="I13" i="26" s="1"/>
  <c r="J13" i="26" s="1"/>
  <c r="H31" i="26"/>
  <c r="I31" i="26" s="1"/>
  <c r="J31" i="26" s="1"/>
  <c r="H49" i="26"/>
  <c r="I49" i="26" s="1"/>
  <c r="J49" i="26" s="1"/>
  <c r="H67" i="26"/>
  <c r="I67" i="26" s="1"/>
  <c r="J67" i="26" s="1"/>
  <c r="H85" i="26"/>
  <c r="I85" i="26" s="1"/>
  <c r="J85" i="26" s="1"/>
  <c r="H90" i="25"/>
  <c r="I90" i="25" s="1"/>
  <c r="J90" i="25" s="1"/>
  <c r="H54" i="25"/>
  <c r="I54" i="25" s="1"/>
  <c r="J54" i="25" s="1"/>
  <c r="H18" i="25"/>
  <c r="I18" i="25" s="1"/>
  <c r="J18" i="25" s="1"/>
  <c r="H10" i="17"/>
  <c r="I10" i="17" s="1"/>
  <c r="J10" i="17" s="1"/>
  <c r="H4" i="14"/>
  <c r="I4" i="14" s="1"/>
  <c r="J4" i="14" s="1"/>
  <c r="K4" i="14" s="1"/>
  <c r="AH4" i="7"/>
  <c r="Z4" i="7"/>
  <c r="H29" i="31"/>
  <c r="I29" i="31" s="1"/>
  <c r="J29" i="31" s="1"/>
  <c r="H55" i="29"/>
  <c r="I55" i="29" s="1"/>
  <c r="J55" i="29" s="1"/>
  <c r="H95" i="25"/>
  <c r="I95" i="25" s="1"/>
  <c r="J95" i="25" s="1"/>
  <c r="H59" i="25"/>
  <c r="I59" i="25" s="1"/>
  <c r="J59" i="25" s="1"/>
  <c r="H23" i="25"/>
  <c r="I23" i="25" s="1"/>
  <c r="J23" i="25" s="1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2" i="19"/>
  <c r="H19" i="19"/>
  <c r="H16" i="19"/>
  <c r="H13" i="19"/>
  <c r="H8" i="19"/>
  <c r="H7" i="19"/>
  <c r="H9" i="17"/>
  <c r="I9" i="17" s="1"/>
  <c r="J9" i="17" s="1"/>
  <c r="H9" i="14"/>
  <c r="I9" i="14" s="1"/>
  <c r="J9" i="14" s="1"/>
  <c r="H22" i="50"/>
  <c r="H19" i="50"/>
  <c r="H16" i="50"/>
  <c r="H13" i="50"/>
  <c r="H8" i="50"/>
  <c r="H7" i="50"/>
  <c r="H9" i="50"/>
  <c r="H23" i="50"/>
  <c r="H20" i="50"/>
  <c r="H17" i="50"/>
  <c r="H14" i="50"/>
  <c r="H10" i="50"/>
  <c r="H11" i="50"/>
  <c r="H5" i="50"/>
  <c r="H4" i="50"/>
  <c r="H15" i="50"/>
  <c r="H21" i="50"/>
  <c r="H12" i="50"/>
  <c r="H18" i="50"/>
  <c r="H6" i="50"/>
  <c r="H21" i="60"/>
  <c r="H18" i="60"/>
  <c r="H15" i="60"/>
  <c r="H12" i="60"/>
  <c r="H6" i="60"/>
  <c r="H22" i="60"/>
  <c r="H19" i="60"/>
  <c r="H16" i="60"/>
  <c r="H13" i="60"/>
  <c r="H8" i="60"/>
  <c r="H7" i="60"/>
  <c r="H9" i="60"/>
  <c r="H23" i="60"/>
  <c r="H20" i="60"/>
  <c r="H17" i="60"/>
  <c r="H14" i="60"/>
  <c r="H10" i="60"/>
  <c r="H5" i="60"/>
  <c r="H11" i="60"/>
  <c r="H4" i="60"/>
  <c r="H9" i="56"/>
  <c r="H23" i="56"/>
  <c r="H20" i="56"/>
  <c r="H17" i="56"/>
  <c r="H14" i="56"/>
  <c r="H10" i="56"/>
  <c r="H11" i="56"/>
  <c r="H5" i="56"/>
  <c r="H4" i="56"/>
  <c r="H21" i="56"/>
  <c r="H18" i="56"/>
  <c r="H15" i="56"/>
  <c r="H12" i="56"/>
  <c r="H8" i="56"/>
  <c r="H22" i="56"/>
  <c r="H19" i="56"/>
  <c r="H16" i="56"/>
  <c r="H13" i="56"/>
  <c r="H6" i="56"/>
  <c r="H7" i="56"/>
  <c r="H11" i="70"/>
  <c r="I11" i="70" s="1"/>
  <c r="J11" i="70" s="1"/>
  <c r="H18" i="70"/>
  <c r="I18" i="70" s="1"/>
  <c r="J18" i="70" s="1"/>
  <c r="H8" i="26"/>
  <c r="I8" i="26" s="1"/>
  <c r="J8" i="26" s="1"/>
  <c r="H70" i="25"/>
  <c r="I70" i="25" s="1"/>
  <c r="J70" i="25" s="1"/>
  <c r="H34" i="25"/>
  <c r="I34" i="25" s="1"/>
  <c r="J34" i="25" s="1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21" i="23"/>
  <c r="H18" i="23"/>
  <c r="H15" i="23"/>
  <c r="H12" i="23"/>
  <c r="H6" i="23"/>
  <c r="H4" i="22"/>
  <c r="I4" i="22" s="1"/>
  <c r="J4" i="22" s="1"/>
  <c r="K4" i="22" s="1"/>
  <c r="H15" i="18"/>
  <c r="I15" i="18" s="1"/>
  <c r="J15" i="18" s="1"/>
  <c r="H14" i="31"/>
  <c r="I14" i="31" s="1"/>
  <c r="J14" i="31" s="1"/>
  <c r="H12" i="26"/>
  <c r="I12" i="26" s="1"/>
  <c r="J12" i="26" s="1"/>
  <c r="H75" i="25"/>
  <c r="I75" i="25" s="1"/>
  <c r="J75" i="25" s="1"/>
  <c r="H39" i="25"/>
  <c r="I39" i="25" s="1"/>
  <c r="J39" i="25" s="1"/>
  <c r="H14" i="18"/>
  <c r="I14" i="18" s="1"/>
  <c r="J14" i="18" s="1"/>
  <c r="H94" i="29"/>
  <c r="I94" i="29" s="1"/>
  <c r="J94" i="29" s="1"/>
  <c r="H86" i="25"/>
  <c r="I86" i="25" s="1"/>
  <c r="J86" i="25" s="1"/>
  <c r="H50" i="25"/>
  <c r="I50" i="25" s="1"/>
  <c r="J50" i="25" s="1"/>
  <c r="H14" i="25"/>
  <c r="I14" i="25" s="1"/>
  <c r="J14" i="25" s="1"/>
  <c r="AH4" i="24"/>
  <c r="Z4" i="24"/>
  <c r="H13" i="18"/>
  <c r="I13" i="18" s="1"/>
  <c r="J13" i="18" s="1"/>
  <c r="H6" i="17"/>
  <c r="I6" i="17" s="1"/>
  <c r="J6" i="17" s="1"/>
  <c r="H18" i="14"/>
  <c r="I18" i="14" s="1"/>
  <c r="J18" i="14" s="1"/>
  <c r="K5" i="9"/>
  <c r="H10" i="6"/>
  <c r="I10" i="6" s="1"/>
  <c r="J10" i="6" s="1"/>
  <c r="H53" i="26"/>
  <c r="I53" i="26" s="1"/>
  <c r="J53" i="26" s="1"/>
  <c r="H17" i="26"/>
  <c r="I17" i="26" s="1"/>
  <c r="J17" i="26" s="1"/>
  <c r="H97" i="25"/>
  <c r="I97" i="25" s="1"/>
  <c r="J97" i="25" s="1"/>
  <c r="H61" i="25"/>
  <c r="I61" i="25" s="1"/>
  <c r="J61" i="25" s="1"/>
  <c r="H25" i="25"/>
  <c r="I25" i="25" s="1"/>
  <c r="J25" i="25" s="1"/>
  <c r="H12" i="21"/>
  <c r="I12" i="21" s="1"/>
  <c r="J12" i="21" s="1"/>
  <c r="H18" i="18"/>
  <c r="I18" i="18" s="1"/>
  <c r="J18" i="18" s="1"/>
  <c r="H23" i="17"/>
  <c r="I23" i="17" s="1"/>
  <c r="J23" i="17" s="1"/>
  <c r="H5" i="14"/>
  <c r="I5" i="14" s="1"/>
  <c r="J5" i="14" s="1"/>
  <c r="H4" i="10"/>
  <c r="I4" i="10" s="1"/>
  <c r="J4" i="10" s="1"/>
  <c r="K4" i="10" s="1"/>
  <c r="H21" i="9"/>
  <c r="I21" i="9" s="1"/>
  <c r="J21" i="9" s="1"/>
  <c r="H15" i="6"/>
  <c r="I15" i="6" s="1"/>
  <c r="J15" i="6" s="1"/>
  <c r="H8" i="5"/>
  <c r="I8" i="5" s="1"/>
  <c r="J8" i="5" s="1"/>
  <c r="AH4" i="2"/>
  <c r="Z4" i="2"/>
  <c r="AQ4" i="21"/>
  <c r="H5" i="13"/>
  <c r="I5" i="13" s="1"/>
  <c r="J5" i="13" s="1"/>
  <c r="Z4" i="12"/>
  <c r="H6" i="6"/>
  <c r="I6" i="6" s="1"/>
  <c r="J6" i="6" s="1"/>
  <c r="H23" i="21"/>
  <c r="I23" i="21" s="1"/>
  <c r="J23" i="21" s="1"/>
  <c r="H17" i="6"/>
  <c r="I17" i="6" s="1"/>
  <c r="J17" i="6" s="1"/>
  <c r="H13" i="6"/>
  <c r="I13" i="6" s="1"/>
  <c r="J13" i="6" s="1"/>
  <c r="H7" i="17"/>
  <c r="I7" i="17" s="1"/>
  <c r="J7" i="17" s="1"/>
  <c r="AI3" i="9"/>
  <c r="H22" i="13"/>
  <c r="I22" i="13" s="1"/>
  <c r="J22" i="13" s="1"/>
  <c r="H20" i="10"/>
  <c r="I20" i="10" s="1"/>
  <c r="J20" i="10" s="1"/>
  <c r="H11" i="6"/>
  <c r="I11" i="6" s="1"/>
  <c r="J11" i="6" s="1"/>
  <c r="H22" i="5"/>
  <c r="I22" i="5" s="1"/>
  <c r="J22" i="5" s="1"/>
  <c r="H20" i="13"/>
  <c r="I20" i="13" s="1"/>
  <c r="J20" i="13" s="1"/>
  <c r="H7" i="10"/>
  <c r="I7" i="10" s="1"/>
  <c r="J7" i="10" s="1"/>
  <c r="H18" i="5"/>
  <c r="I18" i="5" s="1"/>
  <c r="J18" i="5" s="1"/>
  <c r="I4" i="24"/>
  <c r="J4" i="24" s="1"/>
  <c r="K4" i="24" s="1"/>
  <c r="I20" i="24"/>
  <c r="J20" i="24" s="1"/>
  <c r="I16" i="24"/>
  <c r="J16" i="24" s="1"/>
  <c r="X5" i="95"/>
  <c r="AH5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G77" i="95"/>
  <c r="F73" i="95"/>
  <c r="G68" i="95"/>
  <c r="F64" i="95"/>
  <c r="G59" i="95"/>
  <c r="F55" i="95"/>
  <c r="G50" i="95"/>
  <c r="F46" i="95"/>
  <c r="G41" i="95"/>
  <c r="F37" i="95"/>
  <c r="G32" i="95"/>
  <c r="F28" i="95"/>
  <c r="G23" i="95"/>
  <c r="F19" i="95"/>
  <c r="G14" i="95"/>
  <c r="F10" i="95"/>
  <c r="G5" i="95"/>
  <c r="G76" i="95"/>
  <c r="F72" i="95"/>
  <c r="G67" i="95"/>
  <c r="F63" i="95"/>
  <c r="G58" i="95"/>
  <c r="F54" i="95"/>
  <c r="G49" i="95"/>
  <c r="F45" i="95"/>
  <c r="G40" i="95"/>
  <c r="F36" i="95"/>
  <c r="G31" i="95"/>
  <c r="F27" i="95"/>
  <c r="G22" i="95"/>
  <c r="F18" i="95"/>
  <c r="G13" i="95"/>
  <c r="F9" i="95"/>
  <c r="G4" i="95"/>
  <c r="F76" i="95"/>
  <c r="G71" i="95"/>
  <c r="F67" i="95"/>
  <c r="G62" i="95"/>
  <c r="F58" i="95"/>
  <c r="G53" i="95"/>
  <c r="F49" i="95"/>
  <c r="G44" i="95"/>
  <c r="F40" i="95"/>
  <c r="G35" i="95"/>
  <c r="F31" i="95"/>
  <c r="G26" i="95"/>
  <c r="F22" i="95"/>
  <c r="G17" i="95"/>
  <c r="F13" i="95"/>
  <c r="G8" i="95"/>
  <c r="F4" i="95"/>
  <c r="G79" i="95"/>
  <c r="F75" i="95"/>
  <c r="G70" i="95"/>
  <c r="F66" i="95"/>
  <c r="G61" i="95"/>
  <c r="F57" i="95"/>
  <c r="G52" i="95"/>
  <c r="F48" i="95"/>
  <c r="G43" i="95"/>
  <c r="F39" i="95"/>
  <c r="G34" i="95"/>
  <c r="F30" i="95"/>
  <c r="G25" i="95"/>
  <c r="F21" i="95"/>
  <c r="G16" i="95"/>
  <c r="F12" i="95"/>
  <c r="G7" i="95"/>
  <c r="G74" i="95"/>
  <c r="F61" i="95"/>
  <c r="G47" i="95"/>
  <c r="F34" i="95"/>
  <c r="G20" i="95"/>
  <c r="F7" i="95"/>
  <c r="G73" i="95"/>
  <c r="F60" i="95"/>
  <c r="G46" i="95"/>
  <c r="F33" i="95"/>
  <c r="G19" i="95"/>
  <c r="F6" i="95"/>
  <c r="F70" i="95"/>
  <c r="G56" i="95"/>
  <c r="F43" i="95"/>
  <c r="G29" i="95"/>
  <c r="F16" i="95"/>
  <c r="F69" i="95"/>
  <c r="G55" i="95"/>
  <c r="F42" i="95"/>
  <c r="G28" i="95"/>
  <c r="F15" i="95"/>
  <c r="F79" i="95"/>
  <c r="G65" i="95"/>
  <c r="F52" i="95"/>
  <c r="G38" i="95"/>
  <c r="F25" i="95"/>
  <c r="G11" i="95"/>
  <c r="F51" i="95"/>
  <c r="G37" i="95"/>
  <c r="F24" i="95"/>
  <c r="G10" i="95"/>
  <c r="F78" i="95"/>
  <c r="G64" i="95"/>
  <c r="AN3" i="94"/>
  <c r="AI3" i="94"/>
  <c r="Z4" i="93"/>
  <c r="AI3" i="93"/>
  <c r="AN3" i="93"/>
  <c r="AH4" i="92"/>
  <c r="AN3" i="92"/>
  <c r="AI3" i="92"/>
  <c r="AH3" i="90"/>
  <c r="X5" i="89"/>
  <c r="AH5" i="89" s="1"/>
  <c r="AN3" i="86"/>
  <c r="AI3" i="86"/>
  <c r="AR3" i="81"/>
  <c r="Z4" i="78"/>
  <c r="AR3" i="77"/>
  <c r="K5" i="65"/>
  <c r="AH4" i="59"/>
  <c r="Z4" i="59"/>
  <c r="Z4" i="65"/>
  <c r="AH4" i="65"/>
  <c r="AQ4" i="65" s="1"/>
  <c r="K5" i="62"/>
  <c r="K5" i="61"/>
  <c r="AQ4" i="66"/>
  <c r="AE3" i="65"/>
  <c r="P3" i="65"/>
  <c r="AF3" i="65" s="1"/>
  <c r="AO3" i="65" s="1"/>
  <c r="AQ4" i="61"/>
  <c r="X5" i="63"/>
  <c r="AH5" i="63" s="1"/>
  <c r="P3" i="55"/>
  <c r="AF3" i="55" s="1"/>
  <c r="AO3" i="55" s="1"/>
  <c r="AE3" i="55"/>
  <c r="P3" i="51"/>
  <c r="AF3" i="51" s="1"/>
  <c r="AO3" i="51" s="1"/>
  <c r="AE3" i="51"/>
  <c r="Y5" i="66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3" i="73"/>
  <c r="G87" i="73"/>
  <c r="G81" i="73"/>
  <c r="G75" i="73"/>
  <c r="G69" i="73"/>
  <c r="G63" i="73"/>
  <c r="G57" i="73"/>
  <c r="G51" i="73"/>
  <c r="G45" i="73"/>
  <c r="G39" i="73"/>
  <c r="G33" i="73"/>
  <c r="G27" i="73"/>
  <c r="G21" i="73"/>
  <c r="G15" i="73"/>
  <c r="G9" i="73"/>
  <c r="G98" i="73"/>
  <c r="G92" i="73"/>
  <c r="G86" i="73"/>
  <c r="G80" i="73"/>
  <c r="G74" i="73"/>
  <c r="G68" i="73"/>
  <c r="G62" i="73"/>
  <c r="G56" i="73"/>
  <c r="G50" i="73"/>
  <c r="G44" i="73"/>
  <c r="G38" i="73"/>
  <c r="G32" i="73"/>
  <c r="G26" i="73"/>
  <c r="G20" i="73"/>
  <c r="G14" i="73"/>
  <c r="G8" i="73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77" i="73"/>
  <c r="G59" i="73"/>
  <c r="G41" i="73"/>
  <c r="G23" i="73"/>
  <c r="G5" i="73"/>
  <c r="G90" i="73"/>
  <c r="G72" i="73"/>
  <c r="G54" i="73"/>
  <c r="G36" i="73"/>
  <c r="G18" i="73"/>
  <c r="G89" i="73"/>
  <c r="G71" i="73"/>
  <c r="G53" i="73"/>
  <c r="G35" i="73"/>
  <c r="G17" i="73"/>
  <c r="G84" i="73"/>
  <c r="G66" i="73"/>
  <c r="G48" i="73"/>
  <c r="G30" i="73"/>
  <c r="G12" i="73"/>
  <c r="G83" i="73"/>
  <c r="G65" i="73"/>
  <c r="G47" i="73"/>
  <c r="G29" i="73"/>
  <c r="G11" i="73"/>
  <c r="G24" i="73"/>
  <c r="G6" i="73"/>
  <c r="G96" i="73"/>
  <c r="G78" i="73"/>
  <c r="G60" i="73"/>
  <c r="G42" i="73"/>
  <c r="F77" i="83"/>
  <c r="F74" i="83"/>
  <c r="F71" i="83"/>
  <c r="F68" i="83"/>
  <c r="F65" i="83"/>
  <c r="F62" i="83"/>
  <c r="F59" i="83"/>
  <c r="F56" i="83"/>
  <c r="F53" i="83"/>
  <c r="F50" i="83"/>
  <c r="F47" i="83"/>
  <c r="F44" i="83"/>
  <c r="F41" i="83"/>
  <c r="F38" i="83"/>
  <c r="F35" i="83"/>
  <c r="F32" i="83"/>
  <c r="F29" i="83"/>
  <c r="F26" i="83"/>
  <c r="F23" i="83"/>
  <c r="F20" i="83"/>
  <c r="F17" i="83"/>
  <c r="F14" i="83"/>
  <c r="F11" i="83"/>
  <c r="F8" i="83"/>
  <c r="F5" i="83"/>
  <c r="G79" i="83"/>
  <c r="G76" i="83"/>
  <c r="G73" i="83"/>
  <c r="G70" i="83"/>
  <c r="G67" i="83"/>
  <c r="G64" i="83"/>
  <c r="G61" i="83"/>
  <c r="G58" i="83"/>
  <c r="G55" i="83"/>
  <c r="G52" i="83"/>
  <c r="G49" i="83"/>
  <c r="G46" i="83"/>
  <c r="G43" i="83"/>
  <c r="G40" i="83"/>
  <c r="G37" i="83"/>
  <c r="G34" i="83"/>
  <c r="G31" i="83"/>
  <c r="G28" i="83"/>
  <c r="G25" i="83"/>
  <c r="G22" i="83"/>
  <c r="G19" i="83"/>
  <c r="G16" i="83"/>
  <c r="G13" i="83"/>
  <c r="G10" i="83"/>
  <c r="G7" i="83"/>
  <c r="G4" i="83"/>
  <c r="F79" i="83"/>
  <c r="F76" i="83"/>
  <c r="F73" i="83"/>
  <c r="F70" i="83"/>
  <c r="F67" i="83"/>
  <c r="F64" i="83"/>
  <c r="F61" i="83"/>
  <c r="F58" i="83"/>
  <c r="F55" i="83"/>
  <c r="F52" i="83"/>
  <c r="F49" i="83"/>
  <c r="F46" i="83"/>
  <c r="F43" i="83"/>
  <c r="F40" i="83"/>
  <c r="F37" i="83"/>
  <c r="F34" i="83"/>
  <c r="F31" i="83"/>
  <c r="F28" i="83"/>
  <c r="F25" i="83"/>
  <c r="F22" i="83"/>
  <c r="F19" i="83"/>
  <c r="F16" i="83"/>
  <c r="F13" i="83"/>
  <c r="F10" i="83"/>
  <c r="F7" i="83"/>
  <c r="F4" i="83"/>
  <c r="G77" i="83"/>
  <c r="G71" i="83"/>
  <c r="G65" i="83"/>
  <c r="G59" i="83"/>
  <c r="G53" i="83"/>
  <c r="G47" i="83"/>
  <c r="G41" i="83"/>
  <c r="G35" i="83"/>
  <c r="G29" i="83"/>
  <c r="G23" i="83"/>
  <c r="G17" i="83"/>
  <c r="G11" i="83"/>
  <c r="G5" i="83"/>
  <c r="G75" i="83"/>
  <c r="G69" i="83"/>
  <c r="G63" i="83"/>
  <c r="G57" i="83"/>
  <c r="G51" i="83"/>
  <c r="G45" i="83"/>
  <c r="G39" i="83"/>
  <c r="G33" i="83"/>
  <c r="G27" i="83"/>
  <c r="G21" i="83"/>
  <c r="G15" i="83"/>
  <c r="G9" i="83"/>
  <c r="F75" i="83"/>
  <c r="F69" i="83"/>
  <c r="F63" i="83"/>
  <c r="F57" i="83"/>
  <c r="F51" i="83"/>
  <c r="F45" i="83"/>
  <c r="F39" i="83"/>
  <c r="F33" i="83"/>
  <c r="F27" i="83"/>
  <c r="F21" i="83"/>
  <c r="F15" i="83"/>
  <c r="F9" i="83"/>
  <c r="G74" i="83"/>
  <c r="G68" i="83"/>
  <c r="G62" i="83"/>
  <c r="G56" i="83"/>
  <c r="G50" i="83"/>
  <c r="G44" i="83"/>
  <c r="G38" i="83"/>
  <c r="G32" i="83"/>
  <c r="G26" i="83"/>
  <c r="G20" i="83"/>
  <c r="G14" i="83"/>
  <c r="G8" i="83"/>
  <c r="G66" i="83"/>
  <c r="G48" i="83"/>
  <c r="G30" i="83"/>
  <c r="G12" i="83"/>
  <c r="F66" i="83"/>
  <c r="F48" i="83"/>
  <c r="F30" i="83"/>
  <c r="F12" i="83"/>
  <c r="G78" i="83"/>
  <c r="G60" i="83"/>
  <c r="G42" i="83"/>
  <c r="G24" i="83"/>
  <c r="G6" i="83"/>
  <c r="F78" i="83"/>
  <c r="F60" i="83"/>
  <c r="F42" i="83"/>
  <c r="F24" i="83"/>
  <c r="F6" i="83"/>
  <c r="G72" i="83"/>
  <c r="G54" i="83"/>
  <c r="G36" i="83"/>
  <c r="G18" i="83"/>
  <c r="F54" i="83"/>
  <c r="F36" i="83"/>
  <c r="F18" i="83"/>
  <c r="F72" i="83"/>
  <c r="G69" i="88"/>
  <c r="G66" i="88"/>
  <c r="G63" i="88"/>
  <c r="G60" i="88"/>
  <c r="G57" i="88"/>
  <c r="G54" i="88"/>
  <c r="G51" i="88"/>
  <c r="G48" i="88"/>
  <c r="G45" i="88"/>
  <c r="G42" i="88"/>
  <c r="G39" i="88"/>
  <c r="G36" i="88"/>
  <c r="G33" i="88"/>
  <c r="G30" i="88"/>
  <c r="G27" i="88"/>
  <c r="G24" i="88"/>
  <c r="G21" i="88"/>
  <c r="G18" i="88"/>
  <c r="G15" i="88"/>
  <c r="G12" i="88"/>
  <c r="G9" i="88"/>
  <c r="G6" i="88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68" i="88"/>
  <c r="F65" i="88"/>
  <c r="F62" i="88"/>
  <c r="F59" i="88"/>
  <c r="F56" i="88"/>
  <c r="F53" i="88"/>
  <c r="F50" i="88"/>
  <c r="F47" i="88"/>
  <c r="F44" i="88"/>
  <c r="F41" i="88"/>
  <c r="F38" i="88"/>
  <c r="F35" i="88"/>
  <c r="F32" i="88"/>
  <c r="F29" i="88"/>
  <c r="F26" i="88"/>
  <c r="F23" i="88"/>
  <c r="F20" i="88"/>
  <c r="F17" i="88"/>
  <c r="F14" i="88"/>
  <c r="F11" i="88"/>
  <c r="F8" i="88"/>
  <c r="F5" i="88"/>
  <c r="G67" i="88"/>
  <c r="G64" i="88"/>
  <c r="G61" i="88"/>
  <c r="G58" i="88"/>
  <c r="G55" i="88"/>
  <c r="G52" i="88"/>
  <c r="G49" i="88"/>
  <c r="G46" i="88"/>
  <c r="G43" i="88"/>
  <c r="G40" i="88"/>
  <c r="G37" i="88"/>
  <c r="G34" i="88"/>
  <c r="G31" i="88"/>
  <c r="G28" i="88"/>
  <c r="G25" i="88"/>
  <c r="G22" i="88"/>
  <c r="G19" i="88"/>
  <c r="G16" i="88"/>
  <c r="G13" i="88"/>
  <c r="G10" i="88"/>
  <c r="G7" i="88"/>
  <c r="G4" i="88"/>
  <c r="F58" i="88"/>
  <c r="F40" i="88"/>
  <c r="F22" i="88"/>
  <c r="F4" i="88"/>
  <c r="F55" i="88"/>
  <c r="F37" i="88"/>
  <c r="F19" i="88"/>
  <c r="F52" i="88"/>
  <c r="F34" i="88"/>
  <c r="F16" i="88"/>
  <c r="F67" i="88"/>
  <c r="F49" i="88"/>
  <c r="F31" i="88"/>
  <c r="F13" i="88"/>
  <c r="F64" i="88"/>
  <c r="F46" i="88"/>
  <c r="F28" i="88"/>
  <c r="F10" i="88"/>
  <c r="F7" i="88"/>
  <c r="F61" i="88"/>
  <c r="F43" i="88"/>
  <c r="F25" i="88"/>
  <c r="AI3" i="59"/>
  <c r="AN3" i="59"/>
  <c r="AH4" i="52"/>
  <c r="Z4" i="51"/>
  <c r="H24" i="47"/>
  <c r="I24" i="47" s="1"/>
  <c r="J24" i="47" s="1"/>
  <c r="H18" i="47"/>
  <c r="I18" i="47" s="1"/>
  <c r="J18" i="47" s="1"/>
  <c r="H45" i="47"/>
  <c r="I45" i="47" s="1"/>
  <c r="J45" i="47" s="1"/>
  <c r="H72" i="47"/>
  <c r="I72" i="47" s="1"/>
  <c r="J72" i="47" s="1"/>
  <c r="H13" i="47"/>
  <c r="I13" i="47" s="1"/>
  <c r="J13" i="47" s="1"/>
  <c r="H31" i="47"/>
  <c r="I31" i="47" s="1"/>
  <c r="J31" i="47" s="1"/>
  <c r="H49" i="47"/>
  <c r="I49" i="47" s="1"/>
  <c r="J49" i="47" s="1"/>
  <c r="H67" i="47"/>
  <c r="I67" i="47" s="1"/>
  <c r="J67" i="47" s="1"/>
  <c r="AI3" i="47"/>
  <c r="H60" i="47"/>
  <c r="I60" i="47" s="1"/>
  <c r="J60" i="47" s="1"/>
  <c r="H65" i="47"/>
  <c r="I65" i="47" s="1"/>
  <c r="J65" i="47" s="1"/>
  <c r="H54" i="45"/>
  <c r="I54" i="45" s="1"/>
  <c r="J54" i="45" s="1"/>
  <c r="AG4" i="46"/>
  <c r="AF4" i="46"/>
  <c r="AE4" i="46"/>
  <c r="W5" i="46"/>
  <c r="H53" i="45"/>
  <c r="I53" i="45" s="1"/>
  <c r="J53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62" i="45"/>
  <c r="I62" i="45" s="1"/>
  <c r="J62" i="45" s="1"/>
  <c r="H29" i="45"/>
  <c r="I29" i="45" s="1"/>
  <c r="J29" i="45" s="1"/>
  <c r="H72" i="45"/>
  <c r="I72" i="45" s="1"/>
  <c r="J72" i="45" s="1"/>
  <c r="H23" i="45"/>
  <c r="I23" i="45" s="1"/>
  <c r="J23" i="45" s="1"/>
  <c r="H66" i="45"/>
  <c r="I66" i="45" s="1"/>
  <c r="J66" i="45" s="1"/>
  <c r="H13" i="45"/>
  <c r="I13" i="45" s="1"/>
  <c r="J13" i="45" s="1"/>
  <c r="H49" i="45"/>
  <c r="I49" i="45" s="1"/>
  <c r="J49" i="45" s="1"/>
  <c r="H85" i="45"/>
  <c r="I85" i="45" s="1"/>
  <c r="J85" i="45" s="1"/>
  <c r="H39" i="45"/>
  <c r="I39" i="45" s="1"/>
  <c r="J39" i="45" s="1"/>
  <c r="H56" i="44"/>
  <c r="I56" i="44" s="1"/>
  <c r="J56" i="44" s="1"/>
  <c r="H38" i="44"/>
  <c r="I38" i="44" s="1"/>
  <c r="J38" i="44" s="1"/>
  <c r="H20" i="44"/>
  <c r="I20" i="44" s="1"/>
  <c r="J20" i="44" s="1"/>
  <c r="H74" i="43"/>
  <c r="I74" i="43" s="1"/>
  <c r="J74" i="43" s="1"/>
  <c r="H56" i="43"/>
  <c r="I56" i="43" s="1"/>
  <c r="J56" i="43" s="1"/>
  <c r="H38" i="43"/>
  <c r="I38" i="43" s="1"/>
  <c r="J38" i="43" s="1"/>
  <c r="H20" i="43"/>
  <c r="I20" i="43" s="1"/>
  <c r="J20" i="43" s="1"/>
  <c r="H47" i="45"/>
  <c r="I47" i="45" s="1"/>
  <c r="J47" i="45" s="1"/>
  <c r="H34" i="45"/>
  <c r="I34" i="45" s="1"/>
  <c r="J34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79" i="43"/>
  <c r="I79" i="43" s="1"/>
  <c r="J79" i="43" s="1"/>
  <c r="H61" i="43"/>
  <c r="I61" i="43" s="1"/>
  <c r="J61" i="43" s="1"/>
  <c r="H43" i="43"/>
  <c r="I43" i="43" s="1"/>
  <c r="J43" i="43" s="1"/>
  <c r="H25" i="43"/>
  <c r="I25" i="43" s="1"/>
  <c r="J25" i="43" s="1"/>
  <c r="H7" i="43"/>
  <c r="I7" i="43" s="1"/>
  <c r="J7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K5" i="42" s="1"/>
  <c r="H83" i="41"/>
  <c r="I83" i="41" s="1"/>
  <c r="J83" i="41" s="1"/>
  <c r="H47" i="41"/>
  <c r="I47" i="41" s="1"/>
  <c r="J47" i="41" s="1"/>
  <c r="H11" i="41"/>
  <c r="I11" i="41" s="1"/>
  <c r="J11" i="41" s="1"/>
  <c r="H56" i="40"/>
  <c r="I56" i="40" s="1"/>
  <c r="J56" i="40" s="1"/>
  <c r="H38" i="40"/>
  <c r="I38" i="40" s="1"/>
  <c r="J38" i="40" s="1"/>
  <c r="H20" i="40"/>
  <c r="I20" i="40" s="1"/>
  <c r="J20" i="40" s="1"/>
  <c r="H68" i="39"/>
  <c r="I68" i="39" s="1"/>
  <c r="J68" i="39" s="1"/>
  <c r="H50" i="39"/>
  <c r="I50" i="39" s="1"/>
  <c r="J50" i="39" s="1"/>
  <c r="H32" i="39"/>
  <c r="I32" i="39" s="1"/>
  <c r="J32" i="39" s="1"/>
  <c r="H14" i="39"/>
  <c r="I14" i="39" s="1"/>
  <c r="J14" i="39" s="1"/>
  <c r="H79" i="38"/>
  <c r="I79" i="38" s="1"/>
  <c r="J79" i="38" s="1"/>
  <c r="H61" i="38"/>
  <c r="I61" i="38" s="1"/>
  <c r="J61" i="38" s="1"/>
  <c r="H43" i="38"/>
  <c r="I43" i="38" s="1"/>
  <c r="J43" i="38" s="1"/>
  <c r="H25" i="38"/>
  <c r="I25" i="38" s="1"/>
  <c r="J25" i="38" s="1"/>
  <c r="H7" i="38"/>
  <c r="I7" i="38" s="1"/>
  <c r="J7" i="38" s="1"/>
  <c r="AI3" i="43"/>
  <c r="H87" i="41"/>
  <c r="I87" i="41" s="1"/>
  <c r="J87" i="41" s="1"/>
  <c r="H51" i="41"/>
  <c r="I51" i="41" s="1"/>
  <c r="J51" i="41" s="1"/>
  <c r="H15" i="41"/>
  <c r="I15" i="41" s="1"/>
  <c r="J15" i="41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Y5" i="41"/>
  <c r="H85" i="41"/>
  <c r="I85" i="41" s="1"/>
  <c r="J85" i="41" s="1"/>
  <c r="H49" i="41"/>
  <c r="I49" i="41" s="1"/>
  <c r="J49" i="41" s="1"/>
  <c r="H13" i="41"/>
  <c r="I13" i="41" s="1"/>
  <c r="J13" i="41" s="1"/>
  <c r="H57" i="40"/>
  <c r="I57" i="40" s="1"/>
  <c r="J57" i="40" s="1"/>
  <c r="H39" i="40"/>
  <c r="I39" i="40" s="1"/>
  <c r="J39" i="40" s="1"/>
  <c r="H21" i="40"/>
  <c r="I21" i="40" s="1"/>
  <c r="J21" i="40" s="1"/>
  <c r="H72" i="39"/>
  <c r="I72" i="39" s="1"/>
  <c r="J72" i="39" s="1"/>
  <c r="H54" i="39"/>
  <c r="I54" i="39" s="1"/>
  <c r="J54" i="39" s="1"/>
  <c r="H36" i="39"/>
  <c r="I36" i="39" s="1"/>
  <c r="J36" i="39" s="1"/>
  <c r="H18" i="39"/>
  <c r="I18" i="39" s="1"/>
  <c r="J18" i="39" s="1"/>
  <c r="H83" i="38"/>
  <c r="I83" i="38" s="1"/>
  <c r="J83" i="38" s="1"/>
  <c r="H65" i="38"/>
  <c r="I65" i="38" s="1"/>
  <c r="J65" i="38" s="1"/>
  <c r="H47" i="38"/>
  <c r="I47" i="38" s="1"/>
  <c r="J47" i="38" s="1"/>
  <c r="H29" i="38"/>
  <c r="I29" i="38" s="1"/>
  <c r="J29" i="38" s="1"/>
  <c r="H11" i="38"/>
  <c r="I11" i="38" s="1"/>
  <c r="J11" i="38" s="1"/>
  <c r="H80" i="37"/>
  <c r="I80" i="37" s="1"/>
  <c r="J80" i="37" s="1"/>
  <c r="H44" i="37"/>
  <c r="I44" i="37" s="1"/>
  <c r="J44" i="37" s="1"/>
  <c r="H8" i="37"/>
  <c r="I8" i="37" s="1"/>
  <c r="J8" i="37" s="1"/>
  <c r="H78" i="33"/>
  <c r="I78" i="33" s="1"/>
  <c r="J78" i="33" s="1"/>
  <c r="H42" i="33"/>
  <c r="I42" i="33" s="1"/>
  <c r="J42" i="33" s="1"/>
  <c r="H6" i="33"/>
  <c r="I6" i="33" s="1"/>
  <c r="J6" i="33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71" i="33"/>
  <c r="I71" i="33" s="1"/>
  <c r="J71" i="33" s="1"/>
  <c r="H35" i="33"/>
  <c r="I35" i="33" s="1"/>
  <c r="J35" i="33" s="1"/>
  <c r="AI3" i="42"/>
  <c r="H82" i="33"/>
  <c r="I82" i="33" s="1"/>
  <c r="J82" i="33" s="1"/>
  <c r="H46" i="33"/>
  <c r="I46" i="33" s="1"/>
  <c r="J46" i="33" s="1"/>
  <c r="H10" i="33"/>
  <c r="I10" i="33" s="1"/>
  <c r="J10" i="33" s="1"/>
  <c r="AN3" i="33"/>
  <c r="AI3" i="33"/>
  <c r="AQ4" i="41"/>
  <c r="H59" i="36"/>
  <c r="I59" i="36" s="1"/>
  <c r="J59" i="36" s="1"/>
  <c r="H41" i="36"/>
  <c r="I41" i="36" s="1"/>
  <c r="J41" i="36" s="1"/>
  <c r="H23" i="36"/>
  <c r="I23" i="36" s="1"/>
  <c r="J23" i="36" s="1"/>
  <c r="H5" i="36"/>
  <c r="I5" i="36" s="1"/>
  <c r="J5" i="36" s="1"/>
  <c r="H77" i="35"/>
  <c r="I77" i="35" s="1"/>
  <c r="J77" i="35" s="1"/>
  <c r="H59" i="35"/>
  <c r="I59" i="35" s="1"/>
  <c r="J59" i="35" s="1"/>
  <c r="H41" i="35"/>
  <c r="I41" i="35" s="1"/>
  <c r="J41" i="35" s="1"/>
  <c r="H23" i="35"/>
  <c r="I23" i="35" s="1"/>
  <c r="J23" i="35" s="1"/>
  <c r="H5" i="35"/>
  <c r="I5" i="35" s="1"/>
  <c r="J5" i="35" s="1"/>
  <c r="H69" i="33"/>
  <c r="I69" i="33" s="1"/>
  <c r="J69" i="33" s="1"/>
  <c r="H33" i="33"/>
  <c r="I33" i="33" s="1"/>
  <c r="J33" i="33" s="1"/>
  <c r="H88" i="37"/>
  <c r="I88" i="37" s="1"/>
  <c r="J88" i="37" s="1"/>
  <c r="H52" i="37"/>
  <c r="I52" i="37" s="1"/>
  <c r="J52" i="37" s="1"/>
  <c r="H16" i="37"/>
  <c r="I16" i="37" s="1"/>
  <c r="J16" i="37" s="1"/>
  <c r="X5" i="35"/>
  <c r="AH5" i="35" s="1"/>
  <c r="H98" i="33"/>
  <c r="I98" i="33" s="1"/>
  <c r="J98" i="33" s="1"/>
  <c r="H62" i="33"/>
  <c r="I62" i="33" s="1"/>
  <c r="J62" i="33" s="1"/>
  <c r="H26" i="33"/>
  <c r="I26" i="33" s="1"/>
  <c r="J26" i="33" s="1"/>
  <c r="H63" i="37"/>
  <c r="I63" i="37" s="1"/>
  <c r="J63" i="37" s="1"/>
  <c r="H27" i="37"/>
  <c r="I27" i="37" s="1"/>
  <c r="J27" i="37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9" i="35"/>
  <c r="I79" i="35" s="1"/>
  <c r="J79" i="35" s="1"/>
  <c r="H61" i="35"/>
  <c r="I61" i="35" s="1"/>
  <c r="J61" i="35" s="1"/>
  <c r="H43" i="35"/>
  <c r="I43" i="35" s="1"/>
  <c r="J43" i="35" s="1"/>
  <c r="H25" i="35"/>
  <c r="I25" i="35" s="1"/>
  <c r="J25" i="35" s="1"/>
  <c r="H7" i="35"/>
  <c r="I7" i="35" s="1"/>
  <c r="J7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85" i="33"/>
  <c r="I85" i="33" s="1"/>
  <c r="J85" i="33" s="1"/>
  <c r="H49" i="33"/>
  <c r="I49" i="33" s="1"/>
  <c r="J49" i="33" s="1"/>
  <c r="H13" i="33"/>
  <c r="I13" i="33" s="1"/>
  <c r="J13" i="33" s="1"/>
  <c r="H54" i="32"/>
  <c r="I54" i="32" s="1"/>
  <c r="J54" i="32" s="1"/>
  <c r="H36" i="32"/>
  <c r="I36" i="32" s="1"/>
  <c r="J36" i="32" s="1"/>
  <c r="H18" i="32"/>
  <c r="I18" i="32" s="1"/>
  <c r="J18" i="32" s="1"/>
  <c r="H58" i="29"/>
  <c r="I58" i="29" s="1"/>
  <c r="J58" i="29" s="1"/>
  <c r="H22" i="29"/>
  <c r="I22" i="29" s="1"/>
  <c r="J22" i="29" s="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87" i="29"/>
  <c r="I87" i="29" s="1"/>
  <c r="J87" i="29" s="1"/>
  <c r="H51" i="29"/>
  <c r="I51" i="29" s="1"/>
  <c r="J51" i="29" s="1"/>
  <c r="H15" i="29"/>
  <c r="I15" i="29" s="1"/>
  <c r="J15" i="29" s="1"/>
  <c r="H52" i="28"/>
  <c r="I52" i="28" s="1"/>
  <c r="J52" i="28" s="1"/>
  <c r="H34" i="28"/>
  <c r="I34" i="28" s="1"/>
  <c r="J34" i="28" s="1"/>
  <c r="H16" i="28"/>
  <c r="I16" i="28" s="1"/>
  <c r="J16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98" i="29"/>
  <c r="I98" i="29" s="1"/>
  <c r="J98" i="29" s="1"/>
  <c r="H62" i="29"/>
  <c r="I62" i="29" s="1"/>
  <c r="J62" i="29" s="1"/>
  <c r="H26" i="29"/>
  <c r="I26" i="29" s="1"/>
  <c r="J26" i="29" s="1"/>
  <c r="AR3" i="32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90" i="29"/>
  <c r="I90" i="29" s="1"/>
  <c r="J90" i="29" s="1"/>
  <c r="H54" i="29"/>
  <c r="I54" i="29" s="1"/>
  <c r="J54" i="29" s="1"/>
  <c r="H18" i="29"/>
  <c r="I18" i="29" s="1"/>
  <c r="J18" i="29" s="1"/>
  <c r="Z4" i="33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AH3" i="30"/>
  <c r="H77" i="29"/>
  <c r="I77" i="29" s="1"/>
  <c r="J77" i="29" s="1"/>
  <c r="H41" i="29"/>
  <c r="I41" i="29" s="1"/>
  <c r="J41" i="29" s="1"/>
  <c r="H5" i="29"/>
  <c r="I5" i="29" s="1"/>
  <c r="J5" i="29" s="1"/>
  <c r="H53" i="28"/>
  <c r="I53" i="28" s="1"/>
  <c r="J53" i="28" s="1"/>
  <c r="H35" i="28"/>
  <c r="I35" i="28" s="1"/>
  <c r="J35" i="28" s="1"/>
  <c r="H17" i="28"/>
  <c r="I17" i="28" s="1"/>
  <c r="J17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AH3" i="27"/>
  <c r="H89" i="26"/>
  <c r="I89" i="26" s="1"/>
  <c r="J89" i="26" s="1"/>
  <c r="H51" i="26"/>
  <c r="I51" i="26" s="1"/>
  <c r="J51" i="26" s="1"/>
  <c r="H15" i="26"/>
  <c r="I15" i="26" s="1"/>
  <c r="J15" i="26" s="1"/>
  <c r="H16" i="26"/>
  <c r="I16" i="26" s="1"/>
  <c r="J16" i="26" s="1"/>
  <c r="H34" i="26"/>
  <c r="I34" i="26" s="1"/>
  <c r="J34" i="26" s="1"/>
  <c r="H52" i="26"/>
  <c r="I52" i="26" s="1"/>
  <c r="J52" i="26" s="1"/>
  <c r="H70" i="26"/>
  <c r="I70" i="26" s="1"/>
  <c r="J70" i="26" s="1"/>
  <c r="H88" i="26"/>
  <c r="I88" i="26" s="1"/>
  <c r="J88" i="26" s="1"/>
  <c r="H84" i="25"/>
  <c r="I84" i="25" s="1"/>
  <c r="J84" i="25" s="1"/>
  <c r="H48" i="25"/>
  <c r="I48" i="25" s="1"/>
  <c r="J48" i="25" s="1"/>
  <c r="H12" i="25"/>
  <c r="I12" i="25" s="1"/>
  <c r="J12" i="25" s="1"/>
  <c r="H4" i="17"/>
  <c r="I4" i="17" s="1"/>
  <c r="J4" i="17" s="1"/>
  <c r="K4" i="17" s="1"/>
  <c r="AH4" i="8"/>
  <c r="Z4" i="8"/>
  <c r="H79" i="31"/>
  <c r="I79" i="31" s="1"/>
  <c r="J79" i="31" s="1"/>
  <c r="H25" i="31"/>
  <c r="I25" i="31" s="1"/>
  <c r="J25" i="31" s="1"/>
  <c r="H19" i="29"/>
  <c r="I19" i="29" s="1"/>
  <c r="J19" i="29" s="1"/>
  <c r="H89" i="25"/>
  <c r="I89" i="25" s="1"/>
  <c r="J89" i="25" s="1"/>
  <c r="H53" i="25"/>
  <c r="I53" i="25" s="1"/>
  <c r="J53" i="25" s="1"/>
  <c r="H17" i="25"/>
  <c r="I17" i="25" s="1"/>
  <c r="J17" i="25" s="1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22" i="20"/>
  <c r="H19" i="20"/>
  <c r="H16" i="20"/>
  <c r="H13" i="20"/>
  <c r="H8" i="20"/>
  <c r="H7" i="20"/>
  <c r="AN3" i="19"/>
  <c r="AI3" i="19"/>
  <c r="H7" i="57"/>
  <c r="I7" i="57" s="1"/>
  <c r="J7" i="57" s="1"/>
  <c r="H19" i="57"/>
  <c r="I19" i="57" s="1"/>
  <c r="J19" i="57" s="1"/>
  <c r="H22" i="57"/>
  <c r="I22" i="57" s="1"/>
  <c r="J22" i="57" s="1"/>
  <c r="H13" i="57"/>
  <c r="I13" i="57" s="1"/>
  <c r="J13" i="57" s="1"/>
  <c r="H22" i="71"/>
  <c r="H19" i="71"/>
  <c r="H16" i="71"/>
  <c r="H13" i="71"/>
  <c r="H8" i="71"/>
  <c r="H7" i="71"/>
  <c r="H9" i="71"/>
  <c r="H23" i="71"/>
  <c r="H20" i="71"/>
  <c r="H17" i="71"/>
  <c r="H14" i="71"/>
  <c r="H10" i="71"/>
  <c r="H11" i="71"/>
  <c r="H5" i="71"/>
  <c r="H4" i="71"/>
  <c r="H18" i="71"/>
  <c r="H21" i="71"/>
  <c r="H12" i="71"/>
  <c r="H15" i="71"/>
  <c r="H6" i="71"/>
  <c r="H80" i="26"/>
  <c r="I80" i="26" s="1"/>
  <c r="J80" i="26" s="1"/>
  <c r="H62" i="26"/>
  <c r="I62" i="26" s="1"/>
  <c r="J62" i="26" s="1"/>
  <c r="H44" i="26"/>
  <c r="I44" i="26" s="1"/>
  <c r="J44" i="26" s="1"/>
  <c r="H26" i="26"/>
  <c r="I26" i="26" s="1"/>
  <c r="J26" i="26" s="1"/>
  <c r="AI3" i="26"/>
  <c r="H64" i="25"/>
  <c r="I64" i="25" s="1"/>
  <c r="J64" i="25" s="1"/>
  <c r="H28" i="25"/>
  <c r="I28" i="25" s="1"/>
  <c r="J28" i="25" s="1"/>
  <c r="AN3" i="22"/>
  <c r="AI3" i="22"/>
  <c r="H9" i="18"/>
  <c r="I9" i="18" s="1"/>
  <c r="J9" i="18" s="1"/>
  <c r="AH4" i="14"/>
  <c r="AQ4" i="14" s="1"/>
  <c r="K5" i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69" i="25"/>
  <c r="I69" i="25" s="1"/>
  <c r="J69" i="25" s="1"/>
  <c r="H33" i="25"/>
  <c r="I33" i="25" s="1"/>
  <c r="J33" i="25" s="1"/>
  <c r="H8" i="18"/>
  <c r="I8" i="18" s="1"/>
  <c r="J8" i="18" s="1"/>
  <c r="H80" i="25"/>
  <c r="I80" i="25" s="1"/>
  <c r="J80" i="25" s="1"/>
  <c r="H44" i="25"/>
  <c r="I44" i="25" s="1"/>
  <c r="J44" i="25" s="1"/>
  <c r="H8" i="25"/>
  <c r="I8" i="25" s="1"/>
  <c r="J8" i="25" s="1"/>
  <c r="AH4" i="23"/>
  <c r="Z4" i="23"/>
  <c r="H20" i="22"/>
  <c r="I20" i="22" s="1"/>
  <c r="J20" i="22" s="1"/>
  <c r="H7" i="18"/>
  <c r="I7" i="18" s="1"/>
  <c r="J7" i="18" s="1"/>
  <c r="H12" i="14"/>
  <c r="I12" i="14" s="1"/>
  <c r="J12" i="14" s="1"/>
  <c r="H23" i="13"/>
  <c r="I23" i="13" s="1"/>
  <c r="J23" i="13" s="1"/>
  <c r="H4" i="6"/>
  <c r="I4" i="6" s="1"/>
  <c r="J4" i="6" s="1"/>
  <c r="K4" i="6" s="1"/>
  <c r="AQ4" i="31"/>
  <c r="H58" i="31"/>
  <c r="I58" i="31" s="1"/>
  <c r="J58" i="31" s="1"/>
  <c r="H83" i="26"/>
  <c r="I83" i="26" s="1"/>
  <c r="J83" i="26" s="1"/>
  <c r="H47" i="26"/>
  <c r="I47" i="26" s="1"/>
  <c r="J47" i="26" s="1"/>
  <c r="H11" i="26"/>
  <c r="I11" i="26" s="1"/>
  <c r="J11" i="26" s="1"/>
  <c r="H91" i="25"/>
  <c r="I91" i="25" s="1"/>
  <c r="J91" i="25" s="1"/>
  <c r="H55" i="25"/>
  <c r="I55" i="25" s="1"/>
  <c r="J55" i="25" s="1"/>
  <c r="H19" i="25"/>
  <c r="I19" i="25" s="1"/>
  <c r="J19" i="25" s="1"/>
  <c r="H6" i="21"/>
  <c r="I6" i="21" s="1"/>
  <c r="J6" i="21" s="1"/>
  <c r="H12" i="18"/>
  <c r="I12" i="18" s="1"/>
  <c r="J12" i="18" s="1"/>
  <c r="H17" i="17"/>
  <c r="I17" i="17" s="1"/>
  <c r="J17" i="17" s="1"/>
  <c r="AI3" i="10"/>
  <c r="AN3" i="10"/>
  <c r="H15" i="9"/>
  <c r="I15" i="9" s="1"/>
  <c r="J15" i="9" s="1"/>
  <c r="H9" i="6"/>
  <c r="I9" i="6" s="1"/>
  <c r="J9" i="6" s="1"/>
  <c r="H18" i="10"/>
  <c r="I18" i="10" s="1"/>
  <c r="J18" i="10" s="1"/>
  <c r="H17" i="5"/>
  <c r="I17" i="5" s="1"/>
  <c r="J17" i="5" s="1"/>
  <c r="H5" i="6"/>
  <c r="I5" i="6" s="1"/>
  <c r="J5" i="6" s="1"/>
  <c r="Z4" i="16"/>
  <c r="H17" i="13"/>
  <c r="I17" i="13" s="1"/>
  <c r="J17" i="13" s="1"/>
  <c r="Z4" i="25"/>
  <c r="H19" i="14"/>
  <c r="I19" i="14" s="1"/>
  <c r="J19" i="14" s="1"/>
  <c r="H16" i="13"/>
  <c r="I16" i="13" s="1"/>
  <c r="J16" i="13" s="1"/>
  <c r="H12" i="10"/>
  <c r="I12" i="10" s="1"/>
  <c r="J12" i="10" s="1"/>
  <c r="H23" i="5"/>
  <c r="I23" i="5" s="1"/>
  <c r="J23" i="5" s="1"/>
  <c r="AI3" i="3"/>
  <c r="AI3" i="14"/>
  <c r="H14" i="13"/>
  <c r="I14" i="13" s="1"/>
  <c r="J14" i="13" s="1"/>
  <c r="H10" i="5"/>
  <c r="I10" i="5" s="1"/>
  <c r="J10" i="5" s="1"/>
  <c r="Z4" i="15"/>
  <c r="H13" i="13"/>
  <c r="I13" i="13" s="1"/>
  <c r="J13" i="13" s="1"/>
  <c r="I6" i="24"/>
  <c r="J6" i="24" s="1"/>
  <c r="I5" i="24"/>
  <c r="J5" i="24" s="1"/>
  <c r="I23" i="24"/>
  <c r="J23" i="24" s="1"/>
  <c r="I19" i="24"/>
  <c r="J19" i="24" s="1"/>
  <c r="AN3" i="67" l="1"/>
  <c r="AI3" i="67"/>
  <c r="AR3" i="67" s="1"/>
  <c r="AO4" i="27"/>
  <c r="W6" i="88"/>
  <c r="AG5" i="88"/>
  <c r="AF5" i="88"/>
  <c r="AE5" i="8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G4" i="16"/>
  <c r="AF4" i="16"/>
  <c r="W5" i="16"/>
  <c r="AE4" i="16"/>
  <c r="AR3" i="22"/>
  <c r="I12" i="71"/>
  <c r="J12" i="71" s="1"/>
  <c r="I8" i="20"/>
  <c r="J8" i="20" s="1"/>
  <c r="I9" i="20"/>
  <c r="J9" i="20" s="1"/>
  <c r="H31" i="88"/>
  <c r="I31" i="88" s="1"/>
  <c r="J31" i="88" s="1"/>
  <c r="H49" i="88"/>
  <c r="I49" i="88" s="1"/>
  <c r="J49" i="88" s="1"/>
  <c r="H26" i="88"/>
  <c r="I26" i="88" s="1"/>
  <c r="J26" i="88" s="1"/>
  <c r="H62" i="88"/>
  <c r="I62" i="88" s="1"/>
  <c r="J62" i="88" s="1"/>
  <c r="H39" i="88"/>
  <c r="I39" i="88" s="1"/>
  <c r="J39" i="88" s="1"/>
  <c r="H72" i="83"/>
  <c r="I72" i="83" s="1"/>
  <c r="J72" i="83" s="1"/>
  <c r="H66" i="83"/>
  <c r="I66" i="83" s="1"/>
  <c r="J66" i="83" s="1"/>
  <c r="H39" i="83"/>
  <c r="I39" i="83" s="1"/>
  <c r="J39" i="83" s="1"/>
  <c r="H35" i="83"/>
  <c r="I35" i="83" s="1"/>
  <c r="J35" i="83" s="1"/>
  <c r="H46" i="83"/>
  <c r="I46" i="83" s="1"/>
  <c r="J46" i="83" s="1"/>
  <c r="H24" i="73"/>
  <c r="I24" i="73" s="1"/>
  <c r="J24" i="73" s="1"/>
  <c r="H35" i="73"/>
  <c r="I35" i="73" s="1"/>
  <c r="J35" i="73" s="1"/>
  <c r="H59" i="73"/>
  <c r="I59" i="73" s="1"/>
  <c r="J59" i="73" s="1"/>
  <c r="H61" i="73"/>
  <c r="I61" i="73" s="1"/>
  <c r="J61" i="73" s="1"/>
  <c r="H38" i="73"/>
  <c r="I38" i="73" s="1"/>
  <c r="J38" i="73" s="1"/>
  <c r="H74" i="73"/>
  <c r="I74" i="73" s="1"/>
  <c r="J74" i="73" s="1"/>
  <c r="H51" i="73"/>
  <c r="I51" i="73" s="1"/>
  <c r="J51" i="73" s="1"/>
  <c r="H28" i="73"/>
  <c r="I28" i="73" s="1"/>
  <c r="J28" i="73" s="1"/>
  <c r="H28" i="95"/>
  <c r="I28" i="95" s="1"/>
  <c r="J28" i="95" s="1"/>
  <c r="H46" i="95"/>
  <c r="I46" i="95" s="1"/>
  <c r="J46" i="95" s="1"/>
  <c r="H5" i="95"/>
  <c r="I5" i="95" s="1"/>
  <c r="J5" i="95" s="1"/>
  <c r="H45" i="95"/>
  <c r="I45" i="95" s="1"/>
  <c r="J45" i="95" s="1"/>
  <c r="I7" i="23"/>
  <c r="J7" i="23" s="1"/>
  <c r="I19" i="56"/>
  <c r="J19" i="56" s="1"/>
  <c r="I17" i="56"/>
  <c r="J17" i="56" s="1"/>
  <c r="I22" i="60"/>
  <c r="J22" i="60" s="1"/>
  <c r="I23" i="50"/>
  <c r="J23" i="50" s="1"/>
  <c r="I11" i="19"/>
  <c r="J11" i="19" s="1"/>
  <c r="I9" i="19"/>
  <c r="J9" i="19" s="1"/>
  <c r="AF4" i="34"/>
  <c r="AO4" i="34" s="1"/>
  <c r="AE4" i="34"/>
  <c r="W5" i="34"/>
  <c r="AG4" i="34"/>
  <c r="AP4" i="34" s="1"/>
  <c r="AI3" i="49"/>
  <c r="AN3" i="49"/>
  <c r="AG4" i="56"/>
  <c r="AF4" i="56"/>
  <c r="AE4" i="56"/>
  <c r="W5" i="56"/>
  <c r="H47" i="93"/>
  <c r="I47" i="93" s="1"/>
  <c r="J47" i="93" s="1"/>
  <c r="H96" i="93"/>
  <c r="I96" i="93" s="1"/>
  <c r="J96" i="93" s="1"/>
  <c r="H50" i="93"/>
  <c r="I50" i="93" s="1"/>
  <c r="J50" i="93" s="1"/>
  <c r="H63" i="93"/>
  <c r="I63" i="93" s="1"/>
  <c r="J63" i="93" s="1"/>
  <c r="H8" i="87"/>
  <c r="I8" i="87" s="1"/>
  <c r="J8" i="87" s="1"/>
  <c r="H76" i="87"/>
  <c r="I76" i="87" s="1"/>
  <c r="J76" i="87" s="1"/>
  <c r="H65" i="87"/>
  <c r="I65" i="87" s="1"/>
  <c r="J65" i="87" s="1"/>
  <c r="H27" i="87"/>
  <c r="I27" i="87" s="1"/>
  <c r="J27" i="87" s="1"/>
  <c r="H63" i="87"/>
  <c r="I63" i="87" s="1"/>
  <c r="J63" i="87" s="1"/>
  <c r="H37" i="82"/>
  <c r="I37" i="82" s="1"/>
  <c r="J37" i="82" s="1"/>
  <c r="H59" i="82"/>
  <c r="I59" i="82" s="1"/>
  <c r="J59" i="82" s="1"/>
  <c r="H33" i="82"/>
  <c r="I33" i="82" s="1"/>
  <c r="J33" i="82" s="1"/>
  <c r="H51" i="82"/>
  <c r="I51" i="82" s="1"/>
  <c r="J51" i="82" s="1"/>
  <c r="H33" i="76"/>
  <c r="I33" i="76" s="1"/>
  <c r="J33" i="76" s="1"/>
  <c r="H12" i="76"/>
  <c r="I12" i="76" s="1"/>
  <c r="J12" i="76" s="1"/>
  <c r="H40" i="76"/>
  <c r="I40" i="76" s="1"/>
  <c r="J40" i="76" s="1"/>
  <c r="AG4" i="64"/>
  <c r="AF4" i="64"/>
  <c r="W5" i="64"/>
  <c r="AE4" i="64"/>
  <c r="H56" i="94"/>
  <c r="I56" i="94" s="1"/>
  <c r="J56" i="94" s="1"/>
  <c r="H30" i="94"/>
  <c r="I30" i="94" s="1"/>
  <c r="J30" i="94" s="1"/>
  <c r="H69" i="94"/>
  <c r="I69" i="94" s="1"/>
  <c r="J69" i="94" s="1"/>
  <c r="H16" i="94"/>
  <c r="I16" i="94" s="1"/>
  <c r="J16" i="94" s="1"/>
  <c r="H88" i="94"/>
  <c r="I88" i="94" s="1"/>
  <c r="J88" i="94" s="1"/>
  <c r="AG4" i="5"/>
  <c r="AP4" i="5" s="1"/>
  <c r="AF4" i="5"/>
  <c r="AO4" i="5" s="1"/>
  <c r="W5" i="5"/>
  <c r="AE4" i="5"/>
  <c r="I11" i="8"/>
  <c r="J11" i="8" s="1"/>
  <c r="I22" i="8"/>
  <c r="J22" i="8" s="1"/>
  <c r="I16" i="68"/>
  <c r="J16" i="68" s="1"/>
  <c r="I23" i="67"/>
  <c r="J23" i="67" s="1"/>
  <c r="I19" i="59"/>
  <c r="J19" i="59" s="1"/>
  <c r="I21" i="59"/>
  <c r="J21" i="59" s="1"/>
  <c r="I7" i="15"/>
  <c r="J7" i="15" s="1"/>
  <c r="I5" i="15"/>
  <c r="J5" i="15" s="1"/>
  <c r="H9" i="92"/>
  <c r="I9" i="92" s="1"/>
  <c r="J9" i="92" s="1"/>
  <c r="H63" i="92"/>
  <c r="I63" i="92" s="1"/>
  <c r="J63" i="92" s="1"/>
  <c r="H37" i="92"/>
  <c r="I37" i="92" s="1"/>
  <c r="J37" i="92" s="1"/>
  <c r="H73" i="85"/>
  <c r="I73" i="85" s="1"/>
  <c r="J73" i="85" s="1"/>
  <c r="H92" i="85"/>
  <c r="I92" i="85" s="1"/>
  <c r="J92" i="85" s="1"/>
  <c r="H4" i="85"/>
  <c r="I4" i="85" s="1"/>
  <c r="J4" i="85" s="1"/>
  <c r="K4" i="85" s="1"/>
  <c r="H53" i="85"/>
  <c r="I53" i="85" s="1"/>
  <c r="J53" i="85" s="1"/>
  <c r="H58" i="80"/>
  <c r="I58" i="80" s="1"/>
  <c r="J58" i="80" s="1"/>
  <c r="H35" i="80"/>
  <c r="I35" i="80" s="1"/>
  <c r="J35" i="80" s="1"/>
  <c r="H30" i="80"/>
  <c r="I30" i="80" s="1"/>
  <c r="J30" i="80" s="1"/>
  <c r="H12" i="75"/>
  <c r="I12" i="75" s="1"/>
  <c r="J12" i="75" s="1"/>
  <c r="H7" i="75"/>
  <c r="I7" i="75" s="1"/>
  <c r="J7" i="75" s="1"/>
  <c r="H61" i="75"/>
  <c r="I61" i="75" s="1"/>
  <c r="J61" i="75" s="1"/>
  <c r="H17" i="75"/>
  <c r="I17" i="75" s="1"/>
  <c r="J17" i="75" s="1"/>
  <c r="AQ3" i="88"/>
  <c r="AI3" i="88"/>
  <c r="I16" i="12"/>
  <c r="J16" i="12" s="1"/>
  <c r="I15" i="63"/>
  <c r="J15" i="63" s="1"/>
  <c r="I7" i="63"/>
  <c r="J7" i="63" s="1"/>
  <c r="I6" i="52"/>
  <c r="J6" i="52" s="1"/>
  <c r="I22" i="52"/>
  <c r="J22" i="52" s="1"/>
  <c r="H54" i="91"/>
  <c r="I54" i="91" s="1"/>
  <c r="J54" i="91" s="1"/>
  <c r="H25" i="91"/>
  <c r="I25" i="91" s="1"/>
  <c r="J25" i="91" s="1"/>
  <c r="H61" i="91"/>
  <c r="I61" i="91" s="1"/>
  <c r="J61" i="91" s="1"/>
  <c r="H71" i="91"/>
  <c r="I71" i="91" s="1"/>
  <c r="J71" i="91" s="1"/>
  <c r="H35" i="86"/>
  <c r="I35" i="86" s="1"/>
  <c r="J35" i="86" s="1"/>
  <c r="H24" i="86"/>
  <c r="I24" i="86" s="1"/>
  <c r="J24" i="86" s="1"/>
  <c r="H60" i="86"/>
  <c r="I60" i="86" s="1"/>
  <c r="J60" i="86" s="1"/>
  <c r="H31" i="86"/>
  <c r="I31" i="86" s="1"/>
  <c r="J31" i="86" s="1"/>
  <c r="H67" i="86"/>
  <c r="I67" i="86" s="1"/>
  <c r="J67" i="86" s="1"/>
  <c r="H85" i="86"/>
  <c r="I85" i="86" s="1"/>
  <c r="J85" i="86" s="1"/>
  <c r="H50" i="79"/>
  <c r="I50" i="79" s="1"/>
  <c r="J50" i="79" s="1"/>
  <c r="H70" i="79"/>
  <c r="I70" i="79" s="1"/>
  <c r="J70" i="79" s="1"/>
  <c r="H59" i="79"/>
  <c r="I59" i="79" s="1"/>
  <c r="J59" i="79" s="1"/>
  <c r="H42" i="79"/>
  <c r="I42" i="79" s="1"/>
  <c r="J42" i="79" s="1"/>
  <c r="H78" i="79"/>
  <c r="I78" i="79" s="1"/>
  <c r="J78" i="79" s="1"/>
  <c r="H11" i="46"/>
  <c r="I11" i="46" s="1"/>
  <c r="J11" i="46" s="1"/>
  <c r="H65" i="46"/>
  <c r="I65" i="46" s="1"/>
  <c r="J65" i="46" s="1"/>
  <c r="H7" i="46"/>
  <c r="I7" i="46" s="1"/>
  <c r="J7" i="46" s="1"/>
  <c r="H61" i="46"/>
  <c r="I61" i="46" s="1"/>
  <c r="J61" i="46" s="1"/>
  <c r="H26" i="46"/>
  <c r="I26" i="46" s="1"/>
  <c r="J26" i="46" s="1"/>
  <c r="H80" i="46"/>
  <c r="I80" i="46" s="1"/>
  <c r="J80" i="46" s="1"/>
  <c r="H15" i="46"/>
  <c r="I15" i="46" s="1"/>
  <c r="J15" i="46" s="1"/>
  <c r="H33" i="46"/>
  <c r="I33" i="46" s="1"/>
  <c r="J33" i="46" s="1"/>
  <c r="H51" i="46"/>
  <c r="I51" i="46" s="1"/>
  <c r="J51" i="46" s="1"/>
  <c r="H69" i="46"/>
  <c r="I69" i="46" s="1"/>
  <c r="J69" i="46" s="1"/>
  <c r="H87" i="46"/>
  <c r="I87" i="46" s="1"/>
  <c r="J87" i="46" s="1"/>
  <c r="X5" i="55"/>
  <c r="AH5" i="55" s="1"/>
  <c r="W5" i="77"/>
  <c r="AG4" i="77"/>
  <c r="AF4" i="77"/>
  <c r="AE4" i="77"/>
  <c r="I11" i="7"/>
  <c r="J11" i="7" s="1"/>
  <c r="I15" i="2"/>
  <c r="J15" i="2" s="1"/>
  <c r="I5" i="3"/>
  <c r="J5" i="3" s="1"/>
  <c r="I21" i="4"/>
  <c r="J21" i="4" s="1"/>
  <c r="I6" i="55"/>
  <c r="J6" i="55" s="1"/>
  <c r="I16" i="55"/>
  <c r="J16" i="55" s="1"/>
  <c r="I18" i="51"/>
  <c r="J18" i="51" s="1"/>
  <c r="I22" i="16"/>
  <c r="J22" i="16" s="1"/>
  <c r="H33" i="90"/>
  <c r="I33" i="90" s="1"/>
  <c r="J33" i="90" s="1"/>
  <c r="H60" i="90"/>
  <c r="I60" i="90" s="1"/>
  <c r="J60" i="90" s="1"/>
  <c r="H85" i="90"/>
  <c r="I85" i="90" s="1"/>
  <c r="J85" i="90" s="1"/>
  <c r="H8" i="90"/>
  <c r="I8" i="90" s="1"/>
  <c r="J8" i="90" s="1"/>
  <c r="H80" i="90"/>
  <c r="I80" i="90" s="1"/>
  <c r="J80" i="90" s="1"/>
  <c r="H6" i="84"/>
  <c r="I6" i="84" s="1"/>
  <c r="J6" i="84" s="1"/>
  <c r="H19" i="77"/>
  <c r="I19" i="77" s="1"/>
  <c r="J19" i="77" s="1"/>
  <c r="H85" i="77"/>
  <c r="I85" i="77" s="1"/>
  <c r="J85" i="77" s="1"/>
  <c r="H20" i="77"/>
  <c r="I20" i="77" s="1"/>
  <c r="J20" i="77" s="1"/>
  <c r="H33" i="77"/>
  <c r="I33" i="77" s="1"/>
  <c r="J33" i="77" s="1"/>
  <c r="H46" i="77"/>
  <c r="I46" i="77" s="1"/>
  <c r="J46" i="77" s="1"/>
  <c r="H32" i="48"/>
  <c r="I32" i="48" s="1"/>
  <c r="J32" i="48" s="1"/>
  <c r="H15" i="48"/>
  <c r="I15" i="48" s="1"/>
  <c r="J15" i="48" s="1"/>
  <c r="H69" i="48"/>
  <c r="I69" i="48" s="1"/>
  <c r="J69" i="48" s="1"/>
  <c r="H43" i="48"/>
  <c r="I43" i="48" s="1"/>
  <c r="J43" i="48" s="1"/>
  <c r="AR3" i="85"/>
  <c r="AN4" i="17"/>
  <c r="AI4" i="17"/>
  <c r="I22" i="11"/>
  <c r="J22" i="11" s="1"/>
  <c r="I18" i="72"/>
  <c r="J18" i="72" s="1"/>
  <c r="I12" i="64"/>
  <c r="J12" i="64" s="1"/>
  <c r="I9" i="64"/>
  <c r="J9" i="64" s="1"/>
  <c r="H88" i="89"/>
  <c r="I88" i="89" s="1"/>
  <c r="J88" i="89" s="1"/>
  <c r="H69" i="89"/>
  <c r="I69" i="89" s="1"/>
  <c r="J69" i="89" s="1"/>
  <c r="H98" i="89"/>
  <c r="I98" i="89" s="1"/>
  <c r="J98" i="89" s="1"/>
  <c r="H6" i="89"/>
  <c r="I6" i="89" s="1"/>
  <c r="J6" i="89" s="1"/>
  <c r="H19" i="89"/>
  <c r="I19" i="89" s="1"/>
  <c r="J19" i="89" s="1"/>
  <c r="H62" i="81"/>
  <c r="I62" i="81" s="1"/>
  <c r="J62" i="81" s="1"/>
  <c r="H31" i="81"/>
  <c r="I31" i="81" s="1"/>
  <c r="J31" i="81" s="1"/>
  <c r="H95" i="81"/>
  <c r="I95" i="81" s="1"/>
  <c r="J95" i="81" s="1"/>
  <c r="H6" i="81"/>
  <c r="I6" i="81" s="1"/>
  <c r="J6" i="81" s="1"/>
  <c r="H78" i="81"/>
  <c r="I78" i="81" s="1"/>
  <c r="J78" i="81" s="1"/>
  <c r="H57" i="81"/>
  <c r="I57" i="81" s="1"/>
  <c r="J57" i="81" s="1"/>
  <c r="H23" i="78"/>
  <c r="I23" i="78" s="1"/>
  <c r="J23" i="78" s="1"/>
  <c r="H33" i="78"/>
  <c r="I33" i="78" s="1"/>
  <c r="J33" i="78" s="1"/>
  <c r="H4" i="78"/>
  <c r="I4" i="78" s="1"/>
  <c r="J4" i="78" s="1"/>
  <c r="K4" i="78" s="1"/>
  <c r="H76" i="78"/>
  <c r="I76" i="78" s="1"/>
  <c r="J76" i="78" s="1"/>
  <c r="H6" i="74"/>
  <c r="I6" i="74" s="1"/>
  <c r="J6" i="74" s="1"/>
  <c r="H58" i="74"/>
  <c r="I58" i="74" s="1"/>
  <c r="J58" i="74" s="1"/>
  <c r="H47" i="74"/>
  <c r="I47" i="74" s="1"/>
  <c r="J47" i="74" s="1"/>
  <c r="AG4" i="58"/>
  <c r="AP4" i="58" s="1"/>
  <c r="AF4" i="58"/>
  <c r="AO4" i="58" s="1"/>
  <c r="W5" i="58"/>
  <c r="AE4" i="58"/>
  <c r="AR3" i="80"/>
  <c r="X5" i="18"/>
  <c r="AH5" i="18" s="1"/>
  <c r="AQ5" i="18" s="1"/>
  <c r="AG4" i="15"/>
  <c r="AF4" i="15"/>
  <c r="W5" i="15"/>
  <c r="AE4" i="15"/>
  <c r="I21" i="71"/>
  <c r="J21" i="71" s="1"/>
  <c r="I14" i="71"/>
  <c r="J14" i="71" s="1"/>
  <c r="I8" i="71"/>
  <c r="J8" i="71" s="1"/>
  <c r="I13" i="20"/>
  <c r="J13" i="20" s="1"/>
  <c r="I15" i="20"/>
  <c r="J15" i="20" s="1"/>
  <c r="I10" i="20"/>
  <c r="J10" i="20" s="1"/>
  <c r="AQ4" i="30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H16" i="88"/>
  <c r="I16" i="88" s="1"/>
  <c r="J16" i="88" s="1"/>
  <c r="H34" i="88"/>
  <c r="I34" i="88" s="1"/>
  <c r="J34" i="88" s="1"/>
  <c r="H52" i="88"/>
  <c r="I52" i="88" s="1"/>
  <c r="J52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H6" i="88"/>
  <c r="I6" i="88" s="1"/>
  <c r="J6" i="88" s="1"/>
  <c r="H24" i="88"/>
  <c r="I24" i="88" s="1"/>
  <c r="J24" i="88" s="1"/>
  <c r="H42" i="88"/>
  <c r="I42" i="88" s="1"/>
  <c r="J42" i="88" s="1"/>
  <c r="H60" i="88"/>
  <c r="I60" i="88" s="1"/>
  <c r="J60" i="88" s="1"/>
  <c r="H24" i="83"/>
  <c r="I24" i="83" s="1"/>
  <c r="J24" i="83" s="1"/>
  <c r="H8" i="83"/>
  <c r="I8" i="83" s="1"/>
  <c r="J8" i="83" s="1"/>
  <c r="H44" i="83"/>
  <c r="I44" i="83" s="1"/>
  <c r="J44" i="83" s="1"/>
  <c r="H9" i="83"/>
  <c r="I9" i="83" s="1"/>
  <c r="J9" i="83" s="1"/>
  <c r="H45" i="83"/>
  <c r="I45" i="83" s="1"/>
  <c r="J45" i="83" s="1"/>
  <c r="H5" i="83"/>
  <c r="I5" i="83" s="1"/>
  <c r="J5" i="83" s="1"/>
  <c r="H41" i="83"/>
  <c r="I41" i="83" s="1"/>
  <c r="J41" i="83" s="1"/>
  <c r="H77" i="83"/>
  <c r="I77" i="83" s="1"/>
  <c r="J77" i="83" s="1"/>
  <c r="H13" i="83"/>
  <c r="I13" i="83" s="1"/>
  <c r="J13" i="83" s="1"/>
  <c r="H31" i="83"/>
  <c r="I31" i="83" s="1"/>
  <c r="J31" i="83" s="1"/>
  <c r="H49" i="83"/>
  <c r="I49" i="83" s="1"/>
  <c r="J49" i="83" s="1"/>
  <c r="H67" i="83"/>
  <c r="I67" i="83" s="1"/>
  <c r="J67" i="83" s="1"/>
  <c r="H42" i="73"/>
  <c r="I42" i="73" s="1"/>
  <c r="J42" i="73" s="1"/>
  <c r="H11" i="73"/>
  <c r="I11" i="73" s="1"/>
  <c r="J11" i="73" s="1"/>
  <c r="H30" i="73"/>
  <c r="I30" i="73" s="1"/>
  <c r="J30" i="73" s="1"/>
  <c r="H53" i="73"/>
  <c r="I53" i="73" s="1"/>
  <c r="J53" i="73" s="1"/>
  <c r="H72" i="73"/>
  <c r="I72" i="73" s="1"/>
  <c r="J72" i="73" s="1"/>
  <c r="H77" i="73"/>
  <c r="I77" i="73" s="1"/>
  <c r="J77" i="73" s="1"/>
  <c r="H31" i="73"/>
  <c r="I31" i="73" s="1"/>
  <c r="J31" i="73" s="1"/>
  <c r="H67" i="73"/>
  <c r="I67" i="73" s="1"/>
  <c r="J67" i="73" s="1"/>
  <c r="H8" i="73"/>
  <c r="I8" i="73" s="1"/>
  <c r="J8" i="73" s="1"/>
  <c r="H44" i="73"/>
  <c r="I44" i="73" s="1"/>
  <c r="J44" i="73" s="1"/>
  <c r="H80" i="73"/>
  <c r="I80" i="73" s="1"/>
  <c r="J80" i="73" s="1"/>
  <c r="H21" i="73"/>
  <c r="I21" i="73" s="1"/>
  <c r="J21" i="73" s="1"/>
  <c r="H57" i="73"/>
  <c r="I57" i="73" s="1"/>
  <c r="J57" i="73" s="1"/>
  <c r="H93" i="73"/>
  <c r="I93" i="73" s="1"/>
  <c r="J93" i="73" s="1"/>
  <c r="H34" i="73"/>
  <c r="I34" i="73" s="1"/>
  <c r="J34" i="73" s="1"/>
  <c r="H70" i="73"/>
  <c r="I70" i="73" s="1"/>
  <c r="J70" i="73" s="1"/>
  <c r="AN3" i="51"/>
  <c r="AI3" i="51"/>
  <c r="H10" i="95"/>
  <c r="I10" i="95" s="1"/>
  <c r="J10" i="95" s="1"/>
  <c r="H38" i="95"/>
  <c r="I38" i="95" s="1"/>
  <c r="J38" i="95" s="1"/>
  <c r="H56" i="95"/>
  <c r="I56" i="95" s="1"/>
  <c r="J56" i="95" s="1"/>
  <c r="H25" i="95"/>
  <c r="I25" i="95" s="1"/>
  <c r="J25" i="95" s="1"/>
  <c r="H52" i="95"/>
  <c r="I52" i="95" s="1"/>
  <c r="J52" i="95" s="1"/>
  <c r="H79" i="95"/>
  <c r="I79" i="95" s="1"/>
  <c r="J79" i="95" s="1"/>
  <c r="H26" i="95"/>
  <c r="I26" i="95" s="1"/>
  <c r="J26" i="95" s="1"/>
  <c r="H53" i="95"/>
  <c r="I53" i="95" s="1"/>
  <c r="J53" i="95" s="1"/>
  <c r="H4" i="95"/>
  <c r="I4" i="95" s="1"/>
  <c r="J4" i="95" s="1"/>
  <c r="K4" i="95" s="1"/>
  <c r="H31" i="95"/>
  <c r="I31" i="95" s="1"/>
  <c r="J31" i="95" s="1"/>
  <c r="H58" i="95"/>
  <c r="I58" i="95" s="1"/>
  <c r="J58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AG4" i="24"/>
  <c r="AP4" i="24" s="1"/>
  <c r="AF4" i="24"/>
  <c r="AO4" i="24" s="1"/>
  <c r="W5" i="24"/>
  <c r="AE4" i="24"/>
  <c r="I18" i="23"/>
  <c r="J18" i="23" s="1"/>
  <c r="I14" i="23"/>
  <c r="J14" i="23" s="1"/>
  <c r="I8" i="23"/>
  <c r="J8" i="23" s="1"/>
  <c r="I22" i="56"/>
  <c r="J22" i="56" s="1"/>
  <c r="I4" i="56"/>
  <c r="J4" i="56" s="1"/>
  <c r="K4" i="56" s="1"/>
  <c r="I20" i="56"/>
  <c r="J20" i="56" s="1"/>
  <c r="I10" i="60"/>
  <c r="J10" i="60" s="1"/>
  <c r="I7" i="60"/>
  <c r="J7" i="60" s="1"/>
  <c r="I6" i="60"/>
  <c r="J6" i="60" s="1"/>
  <c r="I18" i="50"/>
  <c r="J18" i="50" s="1"/>
  <c r="I11" i="50"/>
  <c r="J11" i="50" s="1"/>
  <c r="I9" i="50"/>
  <c r="J9" i="50" s="1"/>
  <c r="I22" i="50"/>
  <c r="J22" i="50" s="1"/>
  <c r="I13" i="19"/>
  <c r="J13" i="19" s="1"/>
  <c r="I15" i="19"/>
  <c r="J15" i="19" s="1"/>
  <c r="I10" i="19"/>
  <c r="J10" i="19" s="1"/>
  <c r="AQ3" i="28"/>
  <c r="AI3" i="28"/>
  <c r="H88" i="93"/>
  <c r="I88" i="93" s="1"/>
  <c r="J88" i="93" s="1"/>
  <c r="H28" i="93"/>
  <c r="I28" i="93" s="1"/>
  <c r="J28" i="93" s="1"/>
  <c r="H76" i="93"/>
  <c r="I76" i="93" s="1"/>
  <c r="J76" i="93" s="1"/>
  <c r="H17" i="93"/>
  <c r="I17" i="93" s="1"/>
  <c r="J17" i="93" s="1"/>
  <c r="H53" i="93"/>
  <c r="I53" i="93" s="1"/>
  <c r="J53" i="93" s="1"/>
  <c r="H89" i="93"/>
  <c r="I89" i="93" s="1"/>
  <c r="J89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H14" i="87"/>
  <c r="I14" i="87" s="1"/>
  <c r="J14" i="87" s="1"/>
  <c r="H50" i="87"/>
  <c r="I50" i="87" s="1"/>
  <c r="J50" i="87" s="1"/>
  <c r="H10" i="87"/>
  <c r="I10" i="87" s="1"/>
  <c r="J10" i="87" s="1"/>
  <c r="H46" i="87"/>
  <c r="I46" i="87" s="1"/>
  <c r="J46" i="87" s="1"/>
  <c r="H35" i="87"/>
  <c r="I35" i="87" s="1"/>
  <c r="J35" i="87" s="1"/>
  <c r="H71" i="87"/>
  <c r="I71" i="87" s="1"/>
  <c r="J71" i="87" s="1"/>
  <c r="H31" i="87"/>
  <c r="I31" i="87" s="1"/>
  <c r="J31" i="87" s="1"/>
  <c r="H67" i="87"/>
  <c r="I67" i="87" s="1"/>
  <c r="J67" i="87" s="1"/>
  <c r="H12" i="87"/>
  <c r="I12" i="87" s="1"/>
  <c r="J12" i="87" s="1"/>
  <c r="H30" i="87"/>
  <c r="I30" i="87" s="1"/>
  <c r="J30" i="87" s="1"/>
  <c r="H48" i="87"/>
  <c r="I48" i="87" s="1"/>
  <c r="J48" i="87" s="1"/>
  <c r="H66" i="87"/>
  <c r="I66" i="87" s="1"/>
  <c r="J66" i="87" s="1"/>
  <c r="H22" i="82"/>
  <c r="I22" i="82" s="1"/>
  <c r="J22" i="82" s="1"/>
  <c r="H76" i="82"/>
  <c r="I76" i="82" s="1"/>
  <c r="J76" i="82" s="1"/>
  <c r="H7" i="82"/>
  <c r="I7" i="82" s="1"/>
  <c r="J7" i="82" s="1"/>
  <c r="H61" i="82"/>
  <c r="I61" i="82" s="1"/>
  <c r="J61" i="82" s="1"/>
  <c r="H46" i="82"/>
  <c r="I46" i="82" s="1"/>
  <c r="J46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18" i="82"/>
  <c r="I18" i="82" s="1"/>
  <c r="J18" i="82" s="1"/>
  <c r="H36" i="82"/>
  <c r="I36" i="82" s="1"/>
  <c r="J36" i="82" s="1"/>
  <c r="H54" i="82"/>
  <c r="I54" i="82" s="1"/>
  <c r="J54" i="82" s="1"/>
  <c r="H72" i="82"/>
  <c r="I72" i="82" s="1"/>
  <c r="J72" i="82" s="1"/>
  <c r="H46" i="76"/>
  <c r="I46" i="76" s="1"/>
  <c r="J46" i="76" s="1"/>
  <c r="H28" i="76"/>
  <c r="I28" i="76" s="1"/>
  <c r="J28" i="76" s="1"/>
  <c r="H16" i="76"/>
  <c r="I16" i="76" s="1"/>
  <c r="J16" i="76" s="1"/>
  <c r="H43" i="76"/>
  <c r="I43" i="76" s="1"/>
  <c r="J43" i="76" s="1"/>
  <c r="H18" i="76"/>
  <c r="I18" i="76" s="1"/>
  <c r="J18" i="76" s="1"/>
  <c r="H45" i="76"/>
  <c r="I45" i="76" s="1"/>
  <c r="J45" i="76" s="1"/>
  <c r="H20" i="76"/>
  <c r="I20" i="76" s="1"/>
  <c r="J20" i="76" s="1"/>
  <c r="H38" i="76"/>
  <c r="I38" i="76" s="1"/>
  <c r="J38" i="76" s="1"/>
  <c r="H56" i="76"/>
  <c r="I56" i="76" s="1"/>
  <c r="J56" i="76" s="1"/>
  <c r="AI3" i="68"/>
  <c r="AN3" i="68"/>
  <c r="K6" i="57"/>
  <c r="H77" i="94"/>
  <c r="I77" i="94" s="1"/>
  <c r="J77" i="94" s="1"/>
  <c r="H63" i="94"/>
  <c r="I63" i="94" s="1"/>
  <c r="J63" i="94" s="1"/>
  <c r="H74" i="94"/>
  <c r="I74" i="94" s="1"/>
  <c r="J74" i="94" s="1"/>
  <c r="H80" i="94"/>
  <c r="I80" i="94" s="1"/>
  <c r="J80" i="94" s="1"/>
  <c r="H33" i="94"/>
  <c r="I33" i="94" s="1"/>
  <c r="J33" i="94" s="1"/>
  <c r="H42" i="94"/>
  <c r="I42" i="94" s="1"/>
  <c r="J42" i="94" s="1"/>
  <c r="H21" i="94"/>
  <c r="I21" i="94" s="1"/>
  <c r="J21" i="94" s="1"/>
  <c r="H86" i="94"/>
  <c r="I86" i="94" s="1"/>
  <c r="J86" i="94" s="1"/>
  <c r="H65" i="94"/>
  <c r="I65" i="94" s="1"/>
  <c r="J65" i="94" s="1"/>
  <c r="H19" i="94"/>
  <c r="I19" i="94" s="1"/>
  <c r="J19" i="94" s="1"/>
  <c r="H37" i="94"/>
  <c r="I37" i="94" s="1"/>
  <c r="J37" i="94" s="1"/>
  <c r="H55" i="94"/>
  <c r="I55" i="94" s="1"/>
  <c r="J55" i="94" s="1"/>
  <c r="H73" i="94"/>
  <c r="I73" i="94" s="1"/>
  <c r="J73" i="94" s="1"/>
  <c r="AF4" i="13"/>
  <c r="AO4" i="13" s="1"/>
  <c r="W5" i="13"/>
  <c r="AE4" i="13"/>
  <c r="AG4" i="13"/>
  <c r="AP4" i="13" s="1"/>
  <c r="I10" i="8"/>
  <c r="J10" i="8" s="1"/>
  <c r="I7" i="8"/>
  <c r="J7" i="8" s="1"/>
  <c r="I6" i="8"/>
  <c r="J6" i="8" s="1"/>
  <c r="AR3" i="29"/>
  <c r="I13" i="68"/>
  <c r="J13" i="68" s="1"/>
  <c r="I7" i="68"/>
  <c r="J7" i="68" s="1"/>
  <c r="I15" i="68"/>
  <c r="J15" i="68" s="1"/>
  <c r="I18" i="67"/>
  <c r="J18" i="67" s="1"/>
  <c r="I10" i="67"/>
  <c r="J10" i="67" s="1"/>
  <c r="I19" i="67"/>
  <c r="J19" i="67" s="1"/>
  <c r="I9" i="59"/>
  <c r="J9" i="59" s="1"/>
  <c r="I22" i="59"/>
  <c r="J22" i="59" s="1"/>
  <c r="I4" i="59"/>
  <c r="J4" i="59" s="1"/>
  <c r="K4" i="59" s="1"/>
  <c r="W5" i="6"/>
  <c r="AE4" i="6"/>
  <c r="AG4" i="6"/>
  <c r="AP4" i="6" s="1"/>
  <c r="AF4" i="6"/>
  <c r="AO4" i="6" s="1"/>
  <c r="I8" i="15"/>
  <c r="J8" i="15" s="1"/>
  <c r="I12" i="15"/>
  <c r="J12" i="15" s="1"/>
  <c r="I11" i="15"/>
  <c r="J11" i="15" s="1"/>
  <c r="K7" i="41"/>
  <c r="AQ4" i="47"/>
  <c r="H26" i="92"/>
  <c r="I26" i="92" s="1"/>
  <c r="J26" i="92" s="1"/>
  <c r="H11" i="92"/>
  <c r="I11" i="92" s="1"/>
  <c r="J11" i="92" s="1"/>
  <c r="H65" i="92"/>
  <c r="I65" i="92" s="1"/>
  <c r="J65" i="92" s="1"/>
  <c r="H41" i="92"/>
  <c r="I41" i="92" s="1"/>
  <c r="J41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85" i="85"/>
  <c r="I85" i="85" s="1"/>
  <c r="J85" i="85" s="1"/>
  <c r="H97" i="85"/>
  <c r="I97" i="85" s="1"/>
  <c r="J97" i="85" s="1"/>
  <c r="H6" i="85"/>
  <c r="I6" i="85" s="1"/>
  <c r="J6" i="85" s="1"/>
  <c r="H78" i="85"/>
  <c r="I78" i="85" s="1"/>
  <c r="J78" i="85" s="1"/>
  <c r="H55" i="85"/>
  <c r="I55" i="85" s="1"/>
  <c r="J55" i="85" s="1"/>
  <c r="H32" i="85"/>
  <c r="I32" i="85" s="1"/>
  <c r="J32" i="85" s="1"/>
  <c r="H12" i="85"/>
  <c r="I12" i="85" s="1"/>
  <c r="J12" i="85" s="1"/>
  <c r="H84" i="85"/>
  <c r="I84" i="85" s="1"/>
  <c r="J84" i="85" s="1"/>
  <c r="H33" i="85"/>
  <c r="I33" i="85" s="1"/>
  <c r="J33" i="85" s="1"/>
  <c r="H69" i="85"/>
  <c r="I69" i="85" s="1"/>
  <c r="J69" i="85" s="1"/>
  <c r="H10" i="85"/>
  <c r="I10" i="85" s="1"/>
  <c r="J10" i="85" s="1"/>
  <c r="H46" i="85"/>
  <c r="I46" i="85" s="1"/>
  <c r="J46" i="85" s="1"/>
  <c r="H82" i="85"/>
  <c r="I82" i="85" s="1"/>
  <c r="J82" i="85" s="1"/>
  <c r="H23" i="85"/>
  <c r="I23" i="85" s="1"/>
  <c r="J23" i="85" s="1"/>
  <c r="H59" i="85"/>
  <c r="I59" i="85" s="1"/>
  <c r="J59" i="85" s="1"/>
  <c r="H95" i="85"/>
  <c r="I95" i="85" s="1"/>
  <c r="J95" i="85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5" i="80"/>
  <c r="I15" i="80" s="1"/>
  <c r="J15" i="80" s="1"/>
  <c r="H33" i="80"/>
  <c r="I33" i="80" s="1"/>
  <c r="J33" i="80" s="1"/>
  <c r="H51" i="80"/>
  <c r="I51" i="80" s="1"/>
  <c r="J51" i="80" s="1"/>
  <c r="H69" i="80"/>
  <c r="I69" i="80" s="1"/>
  <c r="J69" i="80" s="1"/>
  <c r="H42" i="75"/>
  <c r="I42" i="75" s="1"/>
  <c r="J42" i="75" s="1"/>
  <c r="H54" i="75"/>
  <c r="I54" i="75" s="1"/>
  <c r="J54" i="75" s="1"/>
  <c r="H21" i="75"/>
  <c r="I21" i="75" s="1"/>
  <c r="J21" i="75" s="1"/>
  <c r="H75" i="75"/>
  <c r="I75" i="75" s="1"/>
  <c r="J75" i="75" s="1"/>
  <c r="H10" i="75"/>
  <c r="I10" i="75" s="1"/>
  <c r="J10" i="75" s="1"/>
  <c r="H28" i="75"/>
  <c r="I28" i="75" s="1"/>
  <c r="J28" i="75" s="1"/>
  <c r="H46" i="75"/>
  <c r="I46" i="75" s="1"/>
  <c r="J46" i="75" s="1"/>
  <c r="H64" i="75"/>
  <c r="I64" i="75" s="1"/>
  <c r="J64" i="75" s="1"/>
  <c r="H20" i="75"/>
  <c r="I20" i="75" s="1"/>
  <c r="J20" i="75" s="1"/>
  <c r="H38" i="75"/>
  <c r="I38" i="75" s="1"/>
  <c r="J38" i="75" s="1"/>
  <c r="H56" i="75"/>
  <c r="I56" i="75" s="1"/>
  <c r="J56" i="75" s="1"/>
  <c r="H74" i="75"/>
  <c r="I74" i="75" s="1"/>
  <c r="J74" i="75" s="1"/>
  <c r="AF4" i="67"/>
  <c r="AO4" i="67" s="1"/>
  <c r="AE4" i="67"/>
  <c r="W5" i="67"/>
  <c r="AG4" i="67"/>
  <c r="W5" i="84"/>
  <c r="AG4" i="84"/>
  <c r="AE4" i="84"/>
  <c r="AF4" i="84"/>
  <c r="AR3" i="5"/>
  <c r="I23" i="12"/>
  <c r="J23" i="12" s="1"/>
  <c r="I19" i="12"/>
  <c r="J19" i="12" s="1"/>
  <c r="I21" i="12"/>
  <c r="J21" i="12" s="1"/>
  <c r="I18" i="63"/>
  <c r="J18" i="63" s="1"/>
  <c r="I14" i="63"/>
  <c r="J14" i="63" s="1"/>
  <c r="I8" i="63"/>
  <c r="J8" i="63" s="1"/>
  <c r="I16" i="52"/>
  <c r="J16" i="52" s="1"/>
  <c r="I12" i="52"/>
  <c r="J12" i="52" s="1"/>
  <c r="I10" i="52"/>
  <c r="J10" i="52" s="1"/>
  <c r="I21" i="52"/>
  <c r="J21" i="52" s="1"/>
  <c r="K5" i="27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20" i="91"/>
  <c r="I20" i="91" s="1"/>
  <c r="J20" i="91" s="1"/>
  <c r="H38" i="91"/>
  <c r="I38" i="91" s="1"/>
  <c r="J38" i="91" s="1"/>
  <c r="H56" i="91"/>
  <c r="I56" i="91" s="1"/>
  <c r="J56" i="91" s="1"/>
  <c r="H74" i="91"/>
  <c r="I74" i="91" s="1"/>
  <c r="J74" i="91" s="1"/>
  <c r="H41" i="86"/>
  <c r="I41" i="86" s="1"/>
  <c r="J41" i="86" s="1"/>
  <c r="H11" i="86"/>
  <c r="I11" i="86" s="1"/>
  <c r="J11" i="86" s="1"/>
  <c r="H32" i="86"/>
  <c r="I32" i="86" s="1"/>
  <c r="J32" i="86" s="1"/>
  <c r="H53" i="86"/>
  <c r="I53" i="86" s="1"/>
  <c r="J53" i="86" s="1"/>
  <c r="H74" i="86"/>
  <c r="I74" i="86" s="1"/>
  <c r="J74" i="86" s="1"/>
  <c r="H9" i="86"/>
  <c r="I9" i="86" s="1"/>
  <c r="J9" i="86" s="1"/>
  <c r="H27" i="86"/>
  <c r="I27" i="86" s="1"/>
  <c r="J27" i="86" s="1"/>
  <c r="H45" i="86"/>
  <c r="I45" i="86" s="1"/>
  <c r="J45" i="86" s="1"/>
  <c r="H63" i="86"/>
  <c r="I63" i="86" s="1"/>
  <c r="J63" i="86" s="1"/>
  <c r="H81" i="86"/>
  <c r="I81" i="86" s="1"/>
  <c r="J81" i="86" s="1"/>
  <c r="H16" i="86"/>
  <c r="I16" i="86" s="1"/>
  <c r="J16" i="86" s="1"/>
  <c r="H34" i="86"/>
  <c r="I34" i="86" s="1"/>
  <c r="J34" i="86" s="1"/>
  <c r="H52" i="86"/>
  <c r="I52" i="86" s="1"/>
  <c r="J52" i="86" s="1"/>
  <c r="H70" i="86"/>
  <c r="I70" i="86" s="1"/>
  <c r="J70" i="86" s="1"/>
  <c r="H88" i="86"/>
  <c r="I88" i="86" s="1"/>
  <c r="J88" i="86" s="1"/>
  <c r="H20" i="79"/>
  <c r="I20" i="79" s="1"/>
  <c r="J20" i="79" s="1"/>
  <c r="H38" i="79"/>
  <c r="I38" i="79" s="1"/>
  <c r="J38" i="79" s="1"/>
  <c r="H4" i="79"/>
  <c r="I4" i="79" s="1"/>
  <c r="J4" i="79" s="1"/>
  <c r="K4" i="79" s="1"/>
  <c r="AP4" i="79" s="1"/>
  <c r="H40" i="79"/>
  <c r="I40" i="79" s="1"/>
  <c r="J40" i="79" s="1"/>
  <c r="H76" i="79"/>
  <c r="I76" i="79" s="1"/>
  <c r="J76" i="79" s="1"/>
  <c r="H29" i="79"/>
  <c r="I29" i="79" s="1"/>
  <c r="J29" i="79" s="1"/>
  <c r="H65" i="79"/>
  <c r="I65" i="79" s="1"/>
  <c r="J65" i="79" s="1"/>
  <c r="H25" i="79"/>
  <c r="I25" i="79" s="1"/>
  <c r="J25" i="79" s="1"/>
  <c r="H61" i="79"/>
  <c r="I61" i="79" s="1"/>
  <c r="J61" i="79" s="1"/>
  <c r="H9" i="79"/>
  <c r="I9" i="79" s="1"/>
  <c r="J9" i="79" s="1"/>
  <c r="H27" i="79"/>
  <c r="I27" i="79" s="1"/>
  <c r="J27" i="79" s="1"/>
  <c r="H45" i="79"/>
  <c r="I45" i="79" s="1"/>
  <c r="J45" i="79" s="1"/>
  <c r="H63" i="79"/>
  <c r="I63" i="79" s="1"/>
  <c r="J63" i="79" s="1"/>
  <c r="H23" i="46"/>
  <c r="I23" i="46" s="1"/>
  <c r="J23" i="46" s="1"/>
  <c r="H50" i="46"/>
  <c r="I50" i="46" s="1"/>
  <c r="J50" i="46" s="1"/>
  <c r="H77" i="46"/>
  <c r="I77" i="46" s="1"/>
  <c r="J77" i="46" s="1"/>
  <c r="H19" i="46"/>
  <c r="I19" i="46" s="1"/>
  <c r="J19" i="46" s="1"/>
  <c r="H46" i="46"/>
  <c r="I46" i="46" s="1"/>
  <c r="J46" i="46" s="1"/>
  <c r="H73" i="46"/>
  <c r="I73" i="46" s="1"/>
  <c r="J73" i="46" s="1"/>
  <c r="H22" i="46"/>
  <c r="I22" i="46" s="1"/>
  <c r="J22" i="46" s="1"/>
  <c r="H49" i="46"/>
  <c r="I49" i="46" s="1"/>
  <c r="J49" i="46" s="1"/>
  <c r="H76" i="46"/>
  <c r="I76" i="46" s="1"/>
  <c r="J76" i="46" s="1"/>
  <c r="H18" i="46"/>
  <c r="I18" i="46" s="1"/>
  <c r="J18" i="46" s="1"/>
  <c r="H36" i="46"/>
  <c r="I36" i="46" s="1"/>
  <c r="J36" i="46" s="1"/>
  <c r="H54" i="46"/>
  <c r="I54" i="46" s="1"/>
  <c r="J54" i="46" s="1"/>
  <c r="H72" i="46"/>
  <c r="I72" i="46" s="1"/>
  <c r="J72" i="46" s="1"/>
  <c r="AF4" i="71"/>
  <c r="AO4" i="71" s="1"/>
  <c r="AG4" i="71"/>
  <c r="AE4" i="71"/>
  <c r="W5" i="71"/>
  <c r="AI3" i="60"/>
  <c r="AN3" i="60"/>
  <c r="Y5" i="96"/>
  <c r="Z5" i="96" s="1"/>
  <c r="AR3" i="16"/>
  <c r="K5" i="13"/>
  <c r="I10" i="7"/>
  <c r="J10" i="7" s="1"/>
  <c r="I7" i="7"/>
  <c r="J7" i="7" s="1"/>
  <c r="I6" i="7"/>
  <c r="J6" i="7" s="1"/>
  <c r="I18" i="2"/>
  <c r="J18" i="2" s="1"/>
  <c r="I14" i="2"/>
  <c r="J14" i="2" s="1"/>
  <c r="I8" i="2"/>
  <c r="J8" i="2" s="1"/>
  <c r="I12" i="3"/>
  <c r="J12" i="3" s="1"/>
  <c r="I11" i="3"/>
  <c r="J11" i="3" s="1"/>
  <c r="I9" i="3"/>
  <c r="J9" i="3" s="1"/>
  <c r="I22" i="3"/>
  <c r="J22" i="3" s="1"/>
  <c r="I4" i="4"/>
  <c r="J4" i="4" s="1"/>
  <c r="K4" i="4" s="1"/>
  <c r="I20" i="4"/>
  <c r="J20" i="4" s="1"/>
  <c r="I16" i="4"/>
  <c r="J16" i="4" s="1"/>
  <c r="I5" i="55"/>
  <c r="J5" i="55" s="1"/>
  <c r="I12" i="55"/>
  <c r="J12" i="55" s="1"/>
  <c r="I23" i="55"/>
  <c r="J23" i="55" s="1"/>
  <c r="I19" i="55"/>
  <c r="J19" i="55" s="1"/>
  <c r="I19" i="51"/>
  <c r="J19" i="51" s="1"/>
  <c r="I21" i="51"/>
  <c r="J21" i="51" s="1"/>
  <c r="I17" i="51"/>
  <c r="J17" i="51" s="1"/>
  <c r="AR3" i="21"/>
  <c r="I7" i="16"/>
  <c r="J7" i="16" s="1"/>
  <c r="I6" i="16"/>
  <c r="J6" i="16" s="1"/>
  <c r="I5" i="16"/>
  <c r="J5" i="16" s="1"/>
  <c r="I23" i="16"/>
  <c r="J23" i="16" s="1"/>
  <c r="AN4" i="32"/>
  <c r="AI4" i="32"/>
  <c r="AR3" i="37"/>
  <c r="AQ4" i="36"/>
  <c r="AE4" i="42"/>
  <c r="W5" i="42"/>
  <c r="AG4" i="42"/>
  <c r="AP4" i="42" s="1"/>
  <c r="AF4" i="42"/>
  <c r="AO4" i="42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30" i="90"/>
  <c r="I30" i="90" s="1"/>
  <c r="J30" i="90" s="1"/>
  <c r="H66" i="90"/>
  <c r="I66" i="90" s="1"/>
  <c r="J66" i="90" s="1"/>
  <c r="H19" i="90"/>
  <c r="I19" i="90" s="1"/>
  <c r="J19" i="90" s="1"/>
  <c r="H55" i="90"/>
  <c r="I55" i="90" s="1"/>
  <c r="J55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H53" i="84"/>
  <c r="I53" i="84" s="1"/>
  <c r="J53" i="84" s="1"/>
  <c r="H62" i="84"/>
  <c r="I62" i="84" s="1"/>
  <c r="J62" i="84" s="1"/>
  <c r="H56" i="84"/>
  <c r="I56" i="84" s="1"/>
  <c r="J56" i="84" s="1"/>
  <c r="H32" i="84"/>
  <c r="I32" i="84" s="1"/>
  <c r="J32" i="84" s="1"/>
  <c r="H9" i="84"/>
  <c r="I9" i="84" s="1"/>
  <c r="J9" i="84" s="1"/>
  <c r="H27" i="84"/>
  <c r="I27" i="84" s="1"/>
  <c r="J27" i="84" s="1"/>
  <c r="H45" i="84"/>
  <c r="I45" i="84" s="1"/>
  <c r="J45" i="84" s="1"/>
  <c r="H63" i="84"/>
  <c r="I63" i="84" s="1"/>
  <c r="J63" i="84" s="1"/>
  <c r="H19" i="84"/>
  <c r="I19" i="84" s="1"/>
  <c r="J19" i="84" s="1"/>
  <c r="H37" i="84"/>
  <c r="I37" i="84" s="1"/>
  <c r="J37" i="84" s="1"/>
  <c r="H55" i="84"/>
  <c r="I55" i="84" s="1"/>
  <c r="J55" i="84" s="1"/>
  <c r="H73" i="77"/>
  <c r="I73" i="77" s="1"/>
  <c r="J73" i="77" s="1"/>
  <c r="H95" i="77"/>
  <c r="I95" i="77" s="1"/>
  <c r="J95" i="77" s="1"/>
  <c r="H79" i="77"/>
  <c r="I79" i="77" s="1"/>
  <c r="J79" i="77" s="1"/>
  <c r="H83" i="77"/>
  <c r="I83" i="77" s="1"/>
  <c r="J83" i="77" s="1"/>
  <c r="H17" i="77"/>
  <c r="I17" i="77" s="1"/>
  <c r="J17" i="77" s="1"/>
  <c r="H12" i="77"/>
  <c r="I12" i="77" s="1"/>
  <c r="J12" i="77" s="1"/>
  <c r="H48" i="77"/>
  <c r="I48" i="77" s="1"/>
  <c r="J48" i="77" s="1"/>
  <c r="H84" i="77"/>
  <c r="I84" i="77" s="1"/>
  <c r="J84" i="77" s="1"/>
  <c r="H26" i="77"/>
  <c r="I26" i="77" s="1"/>
  <c r="J26" i="77" s="1"/>
  <c r="H62" i="77"/>
  <c r="I62" i="77" s="1"/>
  <c r="J62" i="77" s="1"/>
  <c r="H98" i="77"/>
  <c r="I98" i="77" s="1"/>
  <c r="J98" i="77" s="1"/>
  <c r="H39" i="77"/>
  <c r="I39" i="77" s="1"/>
  <c r="J39" i="77" s="1"/>
  <c r="H75" i="77"/>
  <c r="I75" i="77" s="1"/>
  <c r="J75" i="77" s="1"/>
  <c r="H16" i="77"/>
  <c r="I16" i="77" s="1"/>
  <c r="J16" i="77" s="1"/>
  <c r="H52" i="77"/>
  <c r="I52" i="77" s="1"/>
  <c r="J52" i="77" s="1"/>
  <c r="H88" i="77"/>
  <c r="I88" i="77" s="1"/>
  <c r="J88" i="77" s="1"/>
  <c r="H35" i="48"/>
  <c r="I35" i="48" s="1"/>
  <c r="J35" i="48" s="1"/>
  <c r="H20" i="48"/>
  <c r="I20" i="48" s="1"/>
  <c r="J20" i="48" s="1"/>
  <c r="H41" i="48"/>
  <c r="I41" i="48" s="1"/>
  <c r="J41" i="48" s="1"/>
  <c r="H18" i="48"/>
  <c r="I18" i="48" s="1"/>
  <c r="J18" i="48" s="1"/>
  <c r="H36" i="48"/>
  <c r="I36" i="48" s="1"/>
  <c r="J36" i="48" s="1"/>
  <c r="H54" i="48"/>
  <c r="I54" i="48" s="1"/>
  <c r="J54" i="48" s="1"/>
  <c r="H10" i="48"/>
  <c r="I10" i="48" s="1"/>
  <c r="J10" i="48" s="1"/>
  <c r="H28" i="48"/>
  <c r="I28" i="48" s="1"/>
  <c r="J28" i="48" s="1"/>
  <c r="H46" i="48"/>
  <c r="I46" i="48" s="1"/>
  <c r="J46" i="48" s="1"/>
  <c r="H64" i="48"/>
  <c r="I64" i="48" s="1"/>
  <c r="J64" i="48" s="1"/>
  <c r="AI3" i="57"/>
  <c r="AN3" i="57"/>
  <c r="AG4" i="57"/>
  <c r="AP4" i="57" s="1"/>
  <c r="AF4" i="57"/>
  <c r="AO4" i="57" s="1"/>
  <c r="W5" i="57"/>
  <c r="AE4" i="57"/>
  <c r="AF4" i="75"/>
  <c r="AE4" i="75"/>
  <c r="AG4" i="75"/>
  <c r="W5" i="75"/>
  <c r="Y5" i="17"/>
  <c r="Z5" i="17" s="1"/>
  <c r="I10" i="11"/>
  <c r="J10" i="11" s="1"/>
  <c r="I7" i="11"/>
  <c r="J7" i="11" s="1"/>
  <c r="I6" i="11"/>
  <c r="J6" i="11" s="1"/>
  <c r="I5" i="11"/>
  <c r="J5" i="11" s="1"/>
  <c r="AG4" i="22"/>
  <c r="AP4" i="22" s="1"/>
  <c r="AF4" i="22"/>
  <c r="AO4" i="22" s="1"/>
  <c r="W5" i="22"/>
  <c r="AE4" i="22"/>
  <c r="I8" i="72"/>
  <c r="J8" i="72" s="1"/>
  <c r="I21" i="72"/>
  <c r="J21" i="72" s="1"/>
  <c r="I17" i="72"/>
  <c r="J17" i="72" s="1"/>
  <c r="I16" i="64"/>
  <c r="J16" i="64" s="1"/>
  <c r="I15" i="64"/>
  <c r="J15" i="64" s="1"/>
  <c r="I10" i="64"/>
  <c r="J10" i="64" s="1"/>
  <c r="AQ4" i="35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R3" i="46"/>
  <c r="H28" i="89"/>
  <c r="I28" i="89" s="1"/>
  <c r="J28" i="89" s="1"/>
  <c r="H32" i="89"/>
  <c r="I32" i="89" s="1"/>
  <c r="J32" i="89" s="1"/>
  <c r="H9" i="89"/>
  <c r="I9" i="89" s="1"/>
  <c r="J9" i="89" s="1"/>
  <c r="H81" i="89"/>
  <c r="I81" i="89" s="1"/>
  <c r="J81" i="89" s="1"/>
  <c r="H58" i="89"/>
  <c r="I58" i="89" s="1"/>
  <c r="J58" i="89" s="1"/>
  <c r="H38" i="89"/>
  <c r="I38" i="89" s="1"/>
  <c r="J38" i="89" s="1"/>
  <c r="H15" i="89"/>
  <c r="I15" i="89" s="1"/>
  <c r="J15" i="89" s="1"/>
  <c r="H87" i="89"/>
  <c r="I87" i="89" s="1"/>
  <c r="J87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H25" i="89"/>
  <c r="I25" i="89" s="1"/>
  <c r="J25" i="89" s="1"/>
  <c r="H61" i="89"/>
  <c r="I61" i="89" s="1"/>
  <c r="J61" i="89" s="1"/>
  <c r="H97" i="89"/>
  <c r="I97" i="89" s="1"/>
  <c r="J97" i="89" s="1"/>
  <c r="H89" i="81"/>
  <c r="I89" i="81" s="1"/>
  <c r="J89" i="81" s="1"/>
  <c r="H10" i="81"/>
  <c r="I10" i="81" s="1"/>
  <c r="J10" i="81" s="1"/>
  <c r="H64" i="81"/>
  <c r="I64" i="81" s="1"/>
  <c r="J64" i="81" s="1"/>
  <c r="H29" i="81"/>
  <c r="I29" i="81" s="1"/>
  <c r="J29" i="81" s="1"/>
  <c r="H83" i="81"/>
  <c r="I83" i="81" s="1"/>
  <c r="J83" i="81" s="1"/>
  <c r="H40" i="81"/>
  <c r="I40" i="81" s="1"/>
  <c r="J40" i="81" s="1"/>
  <c r="H94" i="81"/>
  <c r="I94" i="81" s="1"/>
  <c r="J94" i="81" s="1"/>
  <c r="H50" i="81"/>
  <c r="I50" i="81" s="1"/>
  <c r="J50" i="81" s="1"/>
  <c r="H7" i="81"/>
  <c r="I7" i="81" s="1"/>
  <c r="J7" i="81" s="1"/>
  <c r="H61" i="81"/>
  <c r="I61" i="81" s="1"/>
  <c r="J61" i="81" s="1"/>
  <c r="H12" i="81"/>
  <c r="I12" i="81" s="1"/>
  <c r="J12" i="81" s="1"/>
  <c r="H48" i="81"/>
  <c r="I48" i="81" s="1"/>
  <c r="J48" i="81" s="1"/>
  <c r="H84" i="81"/>
  <c r="I84" i="81" s="1"/>
  <c r="J84" i="81" s="1"/>
  <c r="H27" i="81"/>
  <c r="I27" i="81" s="1"/>
  <c r="J27" i="81" s="1"/>
  <c r="H63" i="81"/>
  <c r="I63" i="81" s="1"/>
  <c r="J63" i="81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18" i="78"/>
  <c r="I18" i="78" s="1"/>
  <c r="J18" i="78" s="1"/>
  <c r="H36" i="78"/>
  <c r="I36" i="78" s="1"/>
  <c r="J36" i="78" s="1"/>
  <c r="H54" i="78"/>
  <c r="I54" i="78" s="1"/>
  <c r="J54" i="78" s="1"/>
  <c r="H72" i="78"/>
  <c r="I72" i="78" s="1"/>
  <c r="J72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57" i="74"/>
  <c r="I57" i="74" s="1"/>
  <c r="J57" i="74" s="1"/>
  <c r="H84" i="74"/>
  <c r="I84" i="74" s="1"/>
  <c r="J84" i="74" s="1"/>
  <c r="H15" i="74"/>
  <c r="I15" i="74" s="1"/>
  <c r="J15" i="74" s="1"/>
  <c r="H69" i="74"/>
  <c r="I69" i="74" s="1"/>
  <c r="J69" i="74" s="1"/>
  <c r="H9" i="74"/>
  <c r="I9" i="74" s="1"/>
  <c r="J9" i="74" s="1"/>
  <c r="H63" i="74"/>
  <c r="I63" i="74" s="1"/>
  <c r="J63" i="74" s="1"/>
  <c r="H7" i="74"/>
  <c r="I7" i="74" s="1"/>
  <c r="J7" i="74" s="1"/>
  <c r="H25" i="74"/>
  <c r="I25" i="74" s="1"/>
  <c r="J25" i="74" s="1"/>
  <c r="H43" i="74"/>
  <c r="I43" i="74" s="1"/>
  <c r="J43" i="74" s="1"/>
  <c r="H61" i="74"/>
  <c r="I61" i="74" s="1"/>
  <c r="J61" i="74" s="1"/>
  <c r="H79" i="74"/>
  <c r="I79" i="74" s="1"/>
  <c r="J79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61"/>
  <c r="AI3" i="61"/>
  <c r="AR3" i="78"/>
  <c r="AR3" i="84"/>
  <c r="H36" i="96"/>
  <c r="I36" i="96" s="1"/>
  <c r="J36" i="96" s="1"/>
  <c r="H21" i="96"/>
  <c r="I21" i="96" s="1"/>
  <c r="J21" i="96" s="1"/>
  <c r="H57" i="96"/>
  <c r="I57" i="96" s="1"/>
  <c r="J57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AI4" i="28"/>
  <c r="AN4" i="28"/>
  <c r="X5" i="54"/>
  <c r="AH5" i="54" s="1"/>
  <c r="AQ5" i="54" s="1"/>
  <c r="AN4" i="69"/>
  <c r="AI4" i="69"/>
  <c r="AP4" i="27"/>
  <c r="AN4" i="95"/>
  <c r="AI4" i="95"/>
  <c r="AI4" i="20"/>
  <c r="AP4" i="14"/>
  <c r="AN4" i="45"/>
  <c r="AI4" i="45"/>
  <c r="AI4" i="92"/>
  <c r="AN4" i="92"/>
  <c r="I7" i="71"/>
  <c r="J7" i="71" s="1"/>
  <c r="I12" i="20"/>
  <c r="J12" i="20" s="1"/>
  <c r="H13" i="88"/>
  <c r="I13" i="88" s="1"/>
  <c r="J13" i="88" s="1"/>
  <c r="H8" i="88"/>
  <c r="I8" i="88" s="1"/>
  <c r="J8" i="88" s="1"/>
  <c r="H44" i="88"/>
  <c r="I44" i="88" s="1"/>
  <c r="J44" i="88" s="1"/>
  <c r="H21" i="88"/>
  <c r="I21" i="88" s="1"/>
  <c r="J21" i="88" s="1"/>
  <c r="H6" i="83"/>
  <c r="I6" i="83" s="1"/>
  <c r="J6" i="83" s="1"/>
  <c r="H38" i="83"/>
  <c r="I38" i="83" s="1"/>
  <c r="J38" i="83" s="1"/>
  <c r="H75" i="83"/>
  <c r="I75" i="83" s="1"/>
  <c r="J75" i="83" s="1"/>
  <c r="H71" i="83"/>
  <c r="I71" i="83" s="1"/>
  <c r="J71" i="83" s="1"/>
  <c r="H10" i="83"/>
  <c r="I10" i="83" s="1"/>
  <c r="J10" i="83" s="1"/>
  <c r="H28" i="83"/>
  <c r="I28" i="83" s="1"/>
  <c r="J28" i="83" s="1"/>
  <c r="H64" i="83"/>
  <c r="I64" i="83" s="1"/>
  <c r="J64" i="83" s="1"/>
  <c r="H12" i="73"/>
  <c r="I12" i="73" s="1"/>
  <c r="J12" i="73" s="1"/>
  <c r="H54" i="73"/>
  <c r="I54" i="73" s="1"/>
  <c r="J54" i="73" s="1"/>
  <c r="H25" i="73"/>
  <c r="I25" i="73" s="1"/>
  <c r="J25" i="73" s="1"/>
  <c r="H97" i="73"/>
  <c r="I97" i="73" s="1"/>
  <c r="J97" i="73" s="1"/>
  <c r="H15" i="73"/>
  <c r="I15" i="73" s="1"/>
  <c r="J15" i="73" s="1"/>
  <c r="H87" i="73"/>
  <c r="I87" i="73" s="1"/>
  <c r="J87" i="73" s="1"/>
  <c r="H47" i="95"/>
  <c r="I47" i="95" s="1"/>
  <c r="J47" i="95" s="1"/>
  <c r="H32" i="95"/>
  <c r="I32" i="95" s="1"/>
  <c r="J32" i="95" s="1"/>
  <c r="H59" i="95"/>
  <c r="I59" i="95" s="1"/>
  <c r="J59" i="95" s="1"/>
  <c r="H27" i="95"/>
  <c r="I27" i="95" s="1"/>
  <c r="J27" i="95" s="1"/>
  <c r="H63" i="95"/>
  <c r="I63" i="95" s="1"/>
  <c r="J63" i="95" s="1"/>
  <c r="I15" i="23"/>
  <c r="J15" i="23" s="1"/>
  <c r="I5" i="60"/>
  <c r="J5" i="60" s="1"/>
  <c r="I6" i="50"/>
  <c r="J6" i="50" s="1"/>
  <c r="I8" i="19"/>
  <c r="J8" i="19" s="1"/>
  <c r="AQ5" i="27"/>
  <c r="AR3" i="41"/>
  <c r="H94" i="93"/>
  <c r="I94" i="93" s="1"/>
  <c r="J94" i="93" s="1"/>
  <c r="H40" i="93"/>
  <c r="I40" i="93" s="1"/>
  <c r="J40" i="93" s="1"/>
  <c r="H83" i="93"/>
  <c r="I83" i="93" s="1"/>
  <c r="J83" i="93" s="1"/>
  <c r="H60" i="93"/>
  <c r="I60" i="93" s="1"/>
  <c r="J60" i="93" s="1"/>
  <c r="H14" i="93"/>
  <c r="I14" i="93" s="1"/>
  <c r="J14" i="93" s="1"/>
  <c r="H27" i="93"/>
  <c r="I27" i="93" s="1"/>
  <c r="J27" i="93" s="1"/>
  <c r="H4" i="87"/>
  <c r="I4" i="87" s="1"/>
  <c r="J4" i="87" s="1"/>
  <c r="K4" i="87" s="1"/>
  <c r="AP4" i="87" s="1"/>
  <c r="H61" i="87"/>
  <c r="I61" i="87" s="1"/>
  <c r="J61" i="87" s="1"/>
  <c r="H45" i="87"/>
  <c r="I45" i="87" s="1"/>
  <c r="J45" i="87" s="1"/>
  <c r="H67" i="82"/>
  <c r="I67" i="82" s="1"/>
  <c r="J67" i="82" s="1"/>
  <c r="H52" i="82"/>
  <c r="I52" i="82" s="1"/>
  <c r="J52" i="82" s="1"/>
  <c r="H5" i="82"/>
  <c r="I5" i="82" s="1"/>
  <c r="J5" i="82" s="1"/>
  <c r="H77" i="82"/>
  <c r="I77" i="82" s="1"/>
  <c r="J77" i="82" s="1"/>
  <c r="H69" i="82"/>
  <c r="I69" i="82" s="1"/>
  <c r="J69" i="82" s="1"/>
  <c r="H39" i="76"/>
  <c r="I39" i="76" s="1"/>
  <c r="J39" i="76" s="1"/>
  <c r="H13" i="76"/>
  <c r="I13" i="76" s="1"/>
  <c r="J13" i="76" s="1"/>
  <c r="H35" i="76"/>
  <c r="I35" i="76" s="1"/>
  <c r="J35" i="76" s="1"/>
  <c r="H26" i="94"/>
  <c r="I26" i="94" s="1"/>
  <c r="J26" i="94" s="1"/>
  <c r="H39" i="94"/>
  <c r="I39" i="94" s="1"/>
  <c r="J39" i="94" s="1"/>
  <c r="H18" i="94"/>
  <c r="I18" i="94" s="1"/>
  <c r="J18" i="94" s="1"/>
  <c r="H83" i="94"/>
  <c r="I83" i="94" s="1"/>
  <c r="J83" i="94" s="1"/>
  <c r="H34" i="94"/>
  <c r="I34" i="94" s="1"/>
  <c r="J34" i="94" s="1"/>
  <c r="H70" i="94"/>
  <c r="I70" i="94" s="1"/>
  <c r="J70" i="94" s="1"/>
  <c r="I9" i="8"/>
  <c r="J9" i="8" s="1"/>
  <c r="I23" i="68"/>
  <c r="J23" i="68" s="1"/>
  <c r="I12" i="68"/>
  <c r="J12" i="68" s="1"/>
  <c r="I16" i="67"/>
  <c r="J16" i="67" s="1"/>
  <c r="I20" i="59"/>
  <c r="J20" i="59" s="1"/>
  <c r="I6" i="15"/>
  <c r="J6" i="15" s="1"/>
  <c r="I23" i="15"/>
  <c r="J23" i="15" s="1"/>
  <c r="H56" i="92"/>
  <c r="I56" i="92" s="1"/>
  <c r="J56" i="92" s="1"/>
  <c r="H32" i="92"/>
  <c r="I32" i="92" s="1"/>
  <c r="J32" i="92" s="1"/>
  <c r="H27" i="92"/>
  <c r="I27" i="92" s="1"/>
  <c r="J27" i="92" s="1"/>
  <c r="H19" i="92"/>
  <c r="I19" i="92" s="1"/>
  <c r="J19" i="92" s="1"/>
  <c r="H55" i="92"/>
  <c r="I55" i="92" s="1"/>
  <c r="J55" i="92" s="1"/>
  <c r="H74" i="85"/>
  <c r="I74" i="85" s="1"/>
  <c r="J74" i="85" s="1"/>
  <c r="H66" i="85"/>
  <c r="I66" i="85" s="1"/>
  <c r="J66" i="85" s="1"/>
  <c r="H43" i="85"/>
  <c r="I43" i="85" s="1"/>
  <c r="J43" i="85" s="1"/>
  <c r="H72" i="85"/>
  <c r="I72" i="85" s="1"/>
  <c r="J72" i="85" s="1"/>
  <c r="H40" i="85"/>
  <c r="I40" i="85" s="1"/>
  <c r="J40" i="85" s="1"/>
  <c r="H89" i="85"/>
  <c r="I89" i="85" s="1"/>
  <c r="J89" i="85" s="1"/>
  <c r="H4" i="80"/>
  <c r="I4" i="80" s="1"/>
  <c r="J4" i="80" s="1"/>
  <c r="K4" i="80" s="1"/>
  <c r="AQ4" i="80" s="1"/>
  <c r="H17" i="80"/>
  <c r="I17" i="80" s="1"/>
  <c r="J17" i="80" s="1"/>
  <c r="H12" i="80"/>
  <c r="I12" i="80" s="1"/>
  <c r="J12" i="80" s="1"/>
  <c r="H66" i="80"/>
  <c r="I66" i="80" s="1"/>
  <c r="J66" i="80" s="1"/>
  <c r="H33" i="75"/>
  <c r="I33" i="75" s="1"/>
  <c r="J33" i="75" s="1"/>
  <c r="H45" i="75"/>
  <c r="I45" i="75" s="1"/>
  <c r="J45" i="75" s="1"/>
  <c r="H66" i="75"/>
  <c r="I66" i="75" s="1"/>
  <c r="J66" i="75" s="1"/>
  <c r="H25" i="75"/>
  <c r="I25" i="75" s="1"/>
  <c r="J25" i="75" s="1"/>
  <c r="H53" i="75"/>
  <c r="I53" i="75" s="1"/>
  <c r="J53" i="75" s="1"/>
  <c r="H71" i="75"/>
  <c r="I71" i="75" s="1"/>
  <c r="J71" i="75" s="1"/>
  <c r="W5" i="68"/>
  <c r="AE4" i="68"/>
  <c r="AF4" i="68"/>
  <c r="AG4" i="68"/>
  <c r="I20" i="12"/>
  <c r="J20" i="12" s="1"/>
  <c r="I18" i="12"/>
  <c r="J18" i="12" s="1"/>
  <c r="I7" i="52"/>
  <c r="J7" i="52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W5" i="38"/>
  <c r="AG4" i="38"/>
  <c r="AP4" i="38" s="1"/>
  <c r="AF4" i="38"/>
  <c r="AO4" i="38" s="1"/>
  <c r="AE4" i="38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H18" i="91"/>
  <c r="I18" i="91" s="1"/>
  <c r="J18" i="91" s="1"/>
  <c r="H72" i="91"/>
  <c r="I72" i="91" s="1"/>
  <c r="J72" i="91" s="1"/>
  <c r="H43" i="91"/>
  <c r="I43" i="91" s="1"/>
  <c r="J43" i="91" s="1"/>
  <c r="H35" i="91"/>
  <c r="I35" i="91" s="1"/>
  <c r="J35" i="91" s="1"/>
  <c r="H23" i="86"/>
  <c r="I23" i="86" s="1"/>
  <c r="J23" i="86" s="1"/>
  <c r="H56" i="86"/>
  <c r="I56" i="86" s="1"/>
  <c r="J56" i="86" s="1"/>
  <c r="I9" i="7"/>
  <c r="J9" i="7" s="1"/>
  <c r="I10" i="2"/>
  <c r="J10" i="2" s="1"/>
  <c r="I6" i="3"/>
  <c r="J6" i="3" s="1"/>
  <c r="I23" i="3"/>
  <c r="J23" i="3" s="1"/>
  <c r="I19" i="3"/>
  <c r="J19" i="3" s="1"/>
  <c r="I13" i="4"/>
  <c r="J13" i="4" s="1"/>
  <c r="I20" i="55"/>
  <c r="J20" i="55" s="1"/>
  <c r="I16" i="51"/>
  <c r="J16" i="51" s="1"/>
  <c r="I14" i="51"/>
  <c r="J14" i="51" s="1"/>
  <c r="I9" i="16"/>
  <c r="J9" i="16" s="1"/>
  <c r="I4" i="16"/>
  <c r="J4" i="16" s="1"/>
  <c r="K4" i="16" s="1"/>
  <c r="I20" i="16"/>
  <c r="J20" i="16" s="1"/>
  <c r="AI4" i="47"/>
  <c r="AN4" i="47"/>
  <c r="AR3" i="53"/>
  <c r="H69" i="90"/>
  <c r="I69" i="90" s="1"/>
  <c r="J69" i="90" s="1"/>
  <c r="H52" i="90"/>
  <c r="I52" i="90" s="1"/>
  <c r="J52" i="90" s="1"/>
  <c r="H13" i="90"/>
  <c r="I13" i="90" s="1"/>
  <c r="J13" i="90" s="1"/>
  <c r="H26" i="90"/>
  <c r="I26" i="90" s="1"/>
  <c r="J26" i="90" s="1"/>
  <c r="H62" i="90"/>
  <c r="I62" i="90" s="1"/>
  <c r="J62" i="90" s="1"/>
  <c r="H26" i="84"/>
  <c r="I26" i="84" s="1"/>
  <c r="J26" i="84" s="1"/>
  <c r="H44" i="84"/>
  <c r="I44" i="84" s="1"/>
  <c r="J44" i="84" s="1"/>
  <c r="H24" i="84"/>
  <c r="I24" i="84" s="1"/>
  <c r="J24" i="84" s="1"/>
  <c r="H60" i="84"/>
  <c r="I60" i="84" s="1"/>
  <c r="J60" i="84" s="1"/>
  <c r="H34" i="84"/>
  <c r="I34" i="84" s="1"/>
  <c r="J34" i="84" s="1"/>
  <c r="H65" i="77"/>
  <c r="I65" i="77" s="1"/>
  <c r="J65" i="77" s="1"/>
  <c r="H56" i="77"/>
  <c r="I56" i="77" s="1"/>
  <c r="J56" i="77" s="1"/>
  <c r="H10" i="77"/>
  <c r="I10" i="77" s="1"/>
  <c r="J10" i="77" s="1"/>
  <c r="H26" i="48"/>
  <c r="I26" i="48" s="1"/>
  <c r="J26" i="48" s="1"/>
  <c r="H33" i="48"/>
  <c r="I33" i="48" s="1"/>
  <c r="J33" i="48" s="1"/>
  <c r="H25" i="48"/>
  <c r="I25" i="48" s="1"/>
  <c r="J25" i="48" s="1"/>
  <c r="AN3" i="56"/>
  <c r="AI3" i="56"/>
  <c r="AR3" i="25"/>
  <c r="AR3" i="11"/>
  <c r="I4" i="11"/>
  <c r="J4" i="11" s="1"/>
  <c r="K4" i="11" s="1"/>
  <c r="I8" i="64"/>
  <c r="J8" i="64" s="1"/>
  <c r="H20" i="89"/>
  <c r="I20" i="89" s="1"/>
  <c r="J20" i="89" s="1"/>
  <c r="H46" i="89"/>
  <c r="I46" i="89" s="1"/>
  <c r="J46" i="89" s="1"/>
  <c r="H29" i="89"/>
  <c r="I29" i="89" s="1"/>
  <c r="J29" i="89" s="1"/>
  <c r="H55" i="89"/>
  <c r="I55" i="89" s="1"/>
  <c r="J55" i="89" s="1"/>
  <c r="H55" i="81"/>
  <c r="I55" i="81" s="1"/>
  <c r="J55" i="81" s="1"/>
  <c r="H85" i="81"/>
  <c r="I85" i="81" s="1"/>
  <c r="J85" i="81" s="1"/>
  <c r="H52" i="81"/>
  <c r="I52" i="81" s="1"/>
  <c r="J52" i="81" s="1"/>
  <c r="H21" i="81"/>
  <c r="I21" i="81" s="1"/>
  <c r="J21" i="81" s="1"/>
  <c r="H41" i="78"/>
  <c r="I41" i="78" s="1"/>
  <c r="J41" i="78" s="1"/>
  <c r="H51" i="78"/>
  <c r="I51" i="78" s="1"/>
  <c r="J51" i="78" s="1"/>
  <c r="H87" i="78"/>
  <c r="I87" i="78" s="1"/>
  <c r="J87" i="78" s="1"/>
  <c r="H40" i="78"/>
  <c r="I40" i="78" s="1"/>
  <c r="J40" i="78" s="1"/>
  <c r="H48" i="74"/>
  <c r="I48" i="74" s="1"/>
  <c r="J48" i="74" s="1"/>
  <c r="H30" i="74"/>
  <c r="I30" i="74" s="1"/>
  <c r="J30" i="74" s="1"/>
  <c r="H60" i="74"/>
  <c r="I60" i="74" s="1"/>
  <c r="J60" i="74" s="1"/>
  <c r="H54" i="74"/>
  <c r="I54" i="74" s="1"/>
  <c r="J54" i="74" s="1"/>
  <c r="H4" i="74"/>
  <c r="I4" i="74" s="1"/>
  <c r="J4" i="74" s="1"/>
  <c r="K4" i="74" s="1"/>
  <c r="H40" i="74"/>
  <c r="I40" i="74" s="1"/>
  <c r="J40" i="74" s="1"/>
  <c r="H76" i="74"/>
  <c r="I76" i="74" s="1"/>
  <c r="J76" i="74" s="1"/>
  <c r="H29" i="74"/>
  <c r="I29" i="74" s="1"/>
  <c r="J29" i="74" s="1"/>
  <c r="H65" i="74"/>
  <c r="I65" i="74" s="1"/>
  <c r="J65" i="74" s="1"/>
  <c r="H83" i="74"/>
  <c r="I83" i="74" s="1"/>
  <c r="J83" i="74" s="1"/>
  <c r="AR3" i="74"/>
  <c r="H15" i="96"/>
  <c r="I15" i="96" s="1"/>
  <c r="J15" i="96" s="1"/>
  <c r="H10" i="96"/>
  <c r="I10" i="96" s="1"/>
  <c r="J10" i="96" s="1"/>
  <c r="H46" i="96"/>
  <c r="I46" i="96" s="1"/>
  <c r="J46" i="96" s="1"/>
  <c r="H23" i="96"/>
  <c r="I23" i="96" s="1"/>
  <c r="J23" i="96" s="1"/>
  <c r="H59" i="96"/>
  <c r="I59" i="96" s="1"/>
  <c r="J59" i="96" s="1"/>
  <c r="AI4" i="86"/>
  <c r="X5" i="21"/>
  <c r="AH5" i="21" s="1"/>
  <c r="AQ5" i="21" s="1"/>
  <c r="Y5" i="50"/>
  <c r="I18" i="71"/>
  <c r="J18" i="71" s="1"/>
  <c r="I17" i="71"/>
  <c r="J17" i="71" s="1"/>
  <c r="I13" i="71"/>
  <c r="J13" i="71" s="1"/>
  <c r="I16" i="20"/>
  <c r="J16" i="20" s="1"/>
  <c r="I18" i="20"/>
  <c r="J18" i="20" s="1"/>
  <c r="I14" i="20"/>
  <c r="J14" i="20" s="1"/>
  <c r="W5" i="8"/>
  <c r="AE4" i="8"/>
  <c r="AG4" i="8"/>
  <c r="AF4" i="8"/>
  <c r="AQ3" i="30"/>
  <c r="AI3" i="30"/>
  <c r="AF4" i="33"/>
  <c r="AO4" i="33" s="1"/>
  <c r="AE4" i="33"/>
  <c r="W5" i="33"/>
  <c r="AG4" i="33"/>
  <c r="AP4" i="33" s="1"/>
  <c r="AR3" i="33"/>
  <c r="Y5" i="46"/>
  <c r="X5" i="46"/>
  <c r="AH5" i="46" s="1"/>
  <c r="AR3" i="47"/>
  <c r="H19" i="88"/>
  <c r="I19" i="88" s="1"/>
  <c r="J19" i="88" s="1"/>
  <c r="H37" i="88"/>
  <c r="I37" i="88" s="1"/>
  <c r="J37" i="88" s="1"/>
  <c r="H55" i="88"/>
  <c r="I55" i="88" s="1"/>
  <c r="J55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9" i="88"/>
  <c r="I9" i="88" s="1"/>
  <c r="J9" i="88" s="1"/>
  <c r="H27" i="88"/>
  <c r="I27" i="88" s="1"/>
  <c r="J27" i="88" s="1"/>
  <c r="H45" i="88"/>
  <c r="I45" i="88" s="1"/>
  <c r="J45" i="88" s="1"/>
  <c r="H63" i="88"/>
  <c r="I63" i="88" s="1"/>
  <c r="J63" i="88" s="1"/>
  <c r="H42" i="83"/>
  <c r="I42" i="83" s="1"/>
  <c r="J42" i="83" s="1"/>
  <c r="H14" i="83"/>
  <c r="I14" i="83" s="1"/>
  <c r="J14" i="83" s="1"/>
  <c r="H50" i="83"/>
  <c r="I50" i="83" s="1"/>
  <c r="J50" i="83" s="1"/>
  <c r="H15" i="83"/>
  <c r="I15" i="83" s="1"/>
  <c r="J15" i="83" s="1"/>
  <c r="H51" i="83"/>
  <c r="I51" i="83" s="1"/>
  <c r="J51" i="83" s="1"/>
  <c r="H11" i="83"/>
  <c r="I11" i="83" s="1"/>
  <c r="J11" i="83" s="1"/>
  <c r="H47" i="83"/>
  <c r="I47" i="83" s="1"/>
  <c r="J47" i="83" s="1"/>
  <c r="H16" i="83"/>
  <c r="I16" i="83" s="1"/>
  <c r="J16" i="83" s="1"/>
  <c r="H34" i="83"/>
  <c r="I34" i="83" s="1"/>
  <c r="J34" i="83" s="1"/>
  <c r="H52" i="83"/>
  <c r="I52" i="83" s="1"/>
  <c r="J52" i="83" s="1"/>
  <c r="H70" i="83"/>
  <c r="I70" i="83" s="1"/>
  <c r="J70" i="83" s="1"/>
  <c r="H60" i="73"/>
  <c r="I60" i="73" s="1"/>
  <c r="J60" i="73" s="1"/>
  <c r="H29" i="73"/>
  <c r="I29" i="73" s="1"/>
  <c r="J29" i="73" s="1"/>
  <c r="H48" i="73"/>
  <c r="I48" i="73" s="1"/>
  <c r="J48" i="73" s="1"/>
  <c r="H71" i="73"/>
  <c r="I71" i="73" s="1"/>
  <c r="J71" i="73" s="1"/>
  <c r="H90" i="73"/>
  <c r="I90" i="73" s="1"/>
  <c r="J90" i="73" s="1"/>
  <c r="H95" i="73"/>
  <c r="I95" i="73" s="1"/>
  <c r="J95" i="73" s="1"/>
  <c r="H37" i="73"/>
  <c r="I37" i="73" s="1"/>
  <c r="J37" i="73" s="1"/>
  <c r="H73" i="73"/>
  <c r="I73" i="73" s="1"/>
  <c r="J73" i="73" s="1"/>
  <c r="H14" i="73"/>
  <c r="I14" i="73" s="1"/>
  <c r="J14" i="73" s="1"/>
  <c r="H50" i="73"/>
  <c r="I50" i="73" s="1"/>
  <c r="J50" i="73" s="1"/>
  <c r="H86" i="73"/>
  <c r="I86" i="73" s="1"/>
  <c r="J86" i="73" s="1"/>
  <c r="H27" i="73"/>
  <c r="I27" i="73" s="1"/>
  <c r="J27" i="73" s="1"/>
  <c r="H63" i="73"/>
  <c r="I63" i="73" s="1"/>
  <c r="J63" i="73" s="1"/>
  <c r="H4" i="73"/>
  <c r="I4" i="73" s="1"/>
  <c r="J4" i="73" s="1"/>
  <c r="K4" i="73" s="1"/>
  <c r="H40" i="73"/>
  <c r="I40" i="73" s="1"/>
  <c r="J40" i="73" s="1"/>
  <c r="H76" i="73"/>
  <c r="I76" i="73" s="1"/>
  <c r="J76" i="73" s="1"/>
  <c r="AI3" i="65"/>
  <c r="AN3" i="65"/>
  <c r="K6" i="65"/>
  <c r="AR3" i="92"/>
  <c r="AR3" i="94"/>
  <c r="H55" i="95"/>
  <c r="I55" i="95" s="1"/>
  <c r="J55" i="95" s="1"/>
  <c r="H73" i="95"/>
  <c r="I73" i="95" s="1"/>
  <c r="J73" i="95" s="1"/>
  <c r="H74" i="95"/>
  <c r="I74" i="95" s="1"/>
  <c r="J74" i="95" s="1"/>
  <c r="H14" i="95"/>
  <c r="I14" i="95" s="1"/>
  <c r="J14" i="95" s="1"/>
  <c r="H41" i="95"/>
  <c r="I41" i="95" s="1"/>
  <c r="J41" i="95" s="1"/>
  <c r="H68" i="95"/>
  <c r="I68" i="95" s="1"/>
  <c r="J68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K5" i="24"/>
  <c r="AQ4" i="24"/>
  <c r="K5" i="22"/>
  <c r="I21" i="23"/>
  <c r="J21" i="23" s="1"/>
  <c r="I17" i="23"/>
  <c r="J17" i="23" s="1"/>
  <c r="I13" i="23"/>
  <c r="J13" i="23" s="1"/>
  <c r="I7" i="56"/>
  <c r="J7" i="56" s="1"/>
  <c r="I8" i="56"/>
  <c r="J8" i="56" s="1"/>
  <c r="I5" i="56"/>
  <c r="J5" i="56" s="1"/>
  <c r="I23" i="56"/>
  <c r="J23" i="56" s="1"/>
  <c r="I14" i="60"/>
  <c r="J14" i="60" s="1"/>
  <c r="I8" i="60"/>
  <c r="J8" i="60" s="1"/>
  <c r="I12" i="60"/>
  <c r="J12" i="60" s="1"/>
  <c r="I12" i="50"/>
  <c r="J12" i="50" s="1"/>
  <c r="I10" i="50"/>
  <c r="J10" i="50" s="1"/>
  <c r="I7" i="50"/>
  <c r="J7" i="50" s="1"/>
  <c r="I16" i="19"/>
  <c r="J16" i="19" s="1"/>
  <c r="I18" i="19"/>
  <c r="J18" i="19" s="1"/>
  <c r="I14" i="19"/>
  <c r="J14" i="19" s="1"/>
  <c r="K5" i="14"/>
  <c r="W5" i="29"/>
  <c r="AG4" i="29"/>
  <c r="AP4" i="29" s="1"/>
  <c r="AF4" i="29"/>
  <c r="AO4" i="29" s="1"/>
  <c r="AE4" i="29"/>
  <c r="AI4" i="48"/>
  <c r="H16" i="93"/>
  <c r="I16" i="93" s="1"/>
  <c r="J16" i="93" s="1"/>
  <c r="H64" i="93"/>
  <c r="I64" i="93" s="1"/>
  <c r="J64" i="93" s="1"/>
  <c r="H10" i="93"/>
  <c r="I10" i="93" s="1"/>
  <c r="J10" i="93" s="1"/>
  <c r="H23" i="93"/>
  <c r="I23" i="93" s="1"/>
  <c r="J23" i="93" s="1"/>
  <c r="H59" i="93"/>
  <c r="I59" i="93" s="1"/>
  <c r="J59" i="93" s="1"/>
  <c r="H95" i="93"/>
  <c r="I95" i="93" s="1"/>
  <c r="J95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H20" i="87"/>
  <c r="I20" i="87" s="1"/>
  <c r="J20" i="87" s="1"/>
  <c r="H56" i="87"/>
  <c r="I56" i="87" s="1"/>
  <c r="J56" i="87" s="1"/>
  <c r="H16" i="87"/>
  <c r="I16" i="87" s="1"/>
  <c r="J16" i="87" s="1"/>
  <c r="H52" i="87"/>
  <c r="I52" i="87" s="1"/>
  <c r="J52" i="87" s="1"/>
  <c r="H5" i="87"/>
  <c r="I5" i="87" s="1"/>
  <c r="J5" i="87" s="1"/>
  <c r="H41" i="87"/>
  <c r="I41" i="87" s="1"/>
  <c r="J41" i="87" s="1"/>
  <c r="H77" i="87"/>
  <c r="I77" i="87" s="1"/>
  <c r="J77" i="87" s="1"/>
  <c r="H37" i="87"/>
  <c r="I37" i="87" s="1"/>
  <c r="J37" i="87" s="1"/>
  <c r="H73" i="87"/>
  <c r="I73" i="87" s="1"/>
  <c r="J73" i="87" s="1"/>
  <c r="H15" i="87"/>
  <c r="I15" i="87" s="1"/>
  <c r="J15" i="87" s="1"/>
  <c r="H33" i="87"/>
  <c r="I33" i="87" s="1"/>
  <c r="J33" i="87" s="1"/>
  <c r="H51" i="87"/>
  <c r="I51" i="87" s="1"/>
  <c r="J51" i="87" s="1"/>
  <c r="H69" i="87"/>
  <c r="I69" i="87" s="1"/>
  <c r="J69" i="87" s="1"/>
  <c r="H31" i="82"/>
  <c r="I31" i="82" s="1"/>
  <c r="J31" i="82" s="1"/>
  <c r="H85" i="82"/>
  <c r="I85" i="82" s="1"/>
  <c r="J85" i="82" s="1"/>
  <c r="H16" i="82"/>
  <c r="I16" i="82" s="1"/>
  <c r="J16" i="82" s="1"/>
  <c r="H70" i="82"/>
  <c r="I70" i="82" s="1"/>
  <c r="J70" i="82" s="1"/>
  <c r="H55" i="82"/>
  <c r="I55" i="82" s="1"/>
  <c r="J55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21" i="82"/>
  <c r="I21" i="82" s="1"/>
  <c r="J21" i="82" s="1"/>
  <c r="H39" i="82"/>
  <c r="I39" i="82" s="1"/>
  <c r="J39" i="82" s="1"/>
  <c r="H57" i="82"/>
  <c r="I57" i="82" s="1"/>
  <c r="J57" i="82" s="1"/>
  <c r="H75" i="82"/>
  <c r="I75" i="82" s="1"/>
  <c r="J75" i="82" s="1"/>
  <c r="H60" i="76"/>
  <c r="I60" i="76" s="1"/>
  <c r="J60" i="76" s="1"/>
  <c r="H10" i="76"/>
  <c r="I10" i="76" s="1"/>
  <c r="J10" i="76" s="1"/>
  <c r="H42" i="76"/>
  <c r="I42" i="76" s="1"/>
  <c r="J42" i="76" s="1"/>
  <c r="H21" i="76"/>
  <c r="I21" i="76" s="1"/>
  <c r="J21" i="76" s="1"/>
  <c r="H48" i="76"/>
  <c r="I48" i="76" s="1"/>
  <c r="J48" i="76" s="1"/>
  <c r="H22" i="76"/>
  <c r="I22" i="76" s="1"/>
  <c r="J22" i="76" s="1"/>
  <c r="H49" i="76"/>
  <c r="I49" i="76" s="1"/>
  <c r="J49" i="76" s="1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AI3" i="71"/>
  <c r="AN3" i="71"/>
  <c r="AQ3" i="76"/>
  <c r="AI3" i="76"/>
  <c r="Y5" i="79"/>
  <c r="X5" i="79"/>
  <c r="AH5" i="79" s="1"/>
  <c r="Y5" i="87"/>
  <c r="X5" i="87"/>
  <c r="AH5" i="87" s="1"/>
  <c r="H5" i="94"/>
  <c r="I5" i="94" s="1"/>
  <c r="J5" i="94" s="1"/>
  <c r="H81" i="94"/>
  <c r="I81" i="94" s="1"/>
  <c r="J81" i="94" s="1"/>
  <c r="H84" i="94"/>
  <c r="I84" i="94" s="1"/>
  <c r="J84" i="94" s="1"/>
  <c r="H44" i="94"/>
  <c r="I44" i="94" s="1"/>
  <c r="J44" i="94" s="1"/>
  <c r="H87" i="94"/>
  <c r="I87" i="94" s="1"/>
  <c r="J87" i="94" s="1"/>
  <c r="H24" i="94"/>
  <c r="I24" i="94" s="1"/>
  <c r="J24" i="94" s="1"/>
  <c r="H89" i="94"/>
  <c r="I89" i="94" s="1"/>
  <c r="J89" i="94" s="1"/>
  <c r="H68" i="94"/>
  <c r="I68" i="94" s="1"/>
  <c r="J68" i="94" s="1"/>
  <c r="H47" i="94"/>
  <c r="I47" i="94" s="1"/>
  <c r="J47" i="94" s="1"/>
  <c r="H4" i="94"/>
  <c r="I4" i="94" s="1"/>
  <c r="J4" i="94" s="1"/>
  <c r="K4" i="94" s="1"/>
  <c r="AN4" i="94" s="1"/>
  <c r="H22" i="94"/>
  <c r="I22" i="94" s="1"/>
  <c r="J22" i="94" s="1"/>
  <c r="H40" i="94"/>
  <c r="I40" i="94" s="1"/>
  <c r="J40" i="94" s="1"/>
  <c r="H58" i="94"/>
  <c r="I58" i="94" s="1"/>
  <c r="J58" i="94" s="1"/>
  <c r="H76" i="94"/>
  <c r="I76" i="94" s="1"/>
  <c r="J76" i="94" s="1"/>
  <c r="I14" i="8"/>
  <c r="J14" i="8" s="1"/>
  <c r="I8" i="8"/>
  <c r="J8" i="8" s="1"/>
  <c r="I12" i="8"/>
  <c r="J12" i="8" s="1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8" i="68"/>
  <c r="J8" i="68" s="1"/>
  <c r="I22" i="68"/>
  <c r="J22" i="68" s="1"/>
  <c r="I10" i="68"/>
  <c r="J10" i="68" s="1"/>
  <c r="I18" i="68"/>
  <c r="J18" i="68" s="1"/>
  <c r="I17" i="67"/>
  <c r="J17" i="67" s="1"/>
  <c r="I20" i="67"/>
  <c r="J20" i="67" s="1"/>
  <c r="I22" i="67"/>
  <c r="J22" i="67" s="1"/>
  <c r="I14" i="59"/>
  <c r="J14" i="59" s="1"/>
  <c r="I7" i="59"/>
  <c r="J7" i="59" s="1"/>
  <c r="I6" i="59"/>
  <c r="J6" i="59" s="1"/>
  <c r="I5" i="59"/>
  <c r="J5" i="59" s="1"/>
  <c r="AQ4" i="6"/>
  <c r="I13" i="15"/>
  <c r="J13" i="15" s="1"/>
  <c r="I15" i="15"/>
  <c r="J15" i="15" s="1"/>
  <c r="I10" i="15"/>
  <c r="J10" i="15" s="1"/>
  <c r="W5" i="44"/>
  <c r="AG4" i="44"/>
  <c r="AP4" i="44" s="1"/>
  <c r="AF4" i="44"/>
  <c r="AO4" i="44" s="1"/>
  <c r="AE4" i="44"/>
  <c r="H35" i="92"/>
  <c r="I35" i="92" s="1"/>
  <c r="J35" i="92" s="1"/>
  <c r="H20" i="92"/>
  <c r="I20" i="92" s="1"/>
  <c r="J20" i="92" s="1"/>
  <c r="H50" i="92"/>
  <c r="I50" i="92" s="1"/>
  <c r="J50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H14" i="85"/>
  <c r="I14" i="85" s="1"/>
  <c r="J14" i="85" s="1"/>
  <c r="H26" i="85"/>
  <c r="I26" i="85" s="1"/>
  <c r="J26" i="85" s="1"/>
  <c r="H18" i="85"/>
  <c r="I18" i="85" s="1"/>
  <c r="J18" i="85" s="1"/>
  <c r="H90" i="85"/>
  <c r="I90" i="85" s="1"/>
  <c r="J90" i="85" s="1"/>
  <c r="H67" i="85"/>
  <c r="I67" i="85" s="1"/>
  <c r="J67" i="85" s="1"/>
  <c r="H44" i="85"/>
  <c r="I44" i="85" s="1"/>
  <c r="J44" i="85" s="1"/>
  <c r="H24" i="85"/>
  <c r="I24" i="85" s="1"/>
  <c r="J24" i="85" s="1"/>
  <c r="H96" i="85"/>
  <c r="I96" i="85" s="1"/>
  <c r="J96" i="85" s="1"/>
  <c r="H39" i="85"/>
  <c r="I39" i="85" s="1"/>
  <c r="J39" i="85" s="1"/>
  <c r="H75" i="85"/>
  <c r="I75" i="85" s="1"/>
  <c r="J75" i="85" s="1"/>
  <c r="H16" i="85"/>
  <c r="I16" i="85" s="1"/>
  <c r="J16" i="85" s="1"/>
  <c r="H52" i="85"/>
  <c r="I52" i="85" s="1"/>
  <c r="J52" i="85" s="1"/>
  <c r="H88" i="85"/>
  <c r="I88" i="85" s="1"/>
  <c r="J88" i="85" s="1"/>
  <c r="H29" i="85"/>
  <c r="I29" i="85" s="1"/>
  <c r="J29" i="85" s="1"/>
  <c r="H65" i="85"/>
  <c r="I65" i="85" s="1"/>
  <c r="J65" i="85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8" i="80"/>
  <c r="I18" i="80" s="1"/>
  <c r="J18" i="80" s="1"/>
  <c r="H36" i="80"/>
  <c r="I36" i="80" s="1"/>
  <c r="J36" i="80" s="1"/>
  <c r="H54" i="80"/>
  <c r="I54" i="80" s="1"/>
  <c r="J54" i="80" s="1"/>
  <c r="H24" i="75"/>
  <c r="I24" i="75" s="1"/>
  <c r="J24" i="75" s="1"/>
  <c r="H51" i="75"/>
  <c r="I51" i="75" s="1"/>
  <c r="J51" i="75" s="1"/>
  <c r="H9" i="75"/>
  <c r="I9" i="75" s="1"/>
  <c r="J9" i="75" s="1"/>
  <c r="H63" i="75"/>
  <c r="I63" i="75" s="1"/>
  <c r="J63" i="75" s="1"/>
  <c r="H30" i="75"/>
  <c r="I30" i="75" s="1"/>
  <c r="J30" i="75" s="1"/>
  <c r="H13" i="75"/>
  <c r="I13" i="75" s="1"/>
  <c r="J13" i="75" s="1"/>
  <c r="H31" i="75"/>
  <c r="I31" i="75" s="1"/>
  <c r="J31" i="75" s="1"/>
  <c r="H49" i="75"/>
  <c r="I49" i="75" s="1"/>
  <c r="J49" i="75" s="1"/>
  <c r="H67" i="75"/>
  <c r="I67" i="75" s="1"/>
  <c r="J67" i="75" s="1"/>
  <c r="H5" i="75"/>
  <c r="I5" i="75" s="1"/>
  <c r="J5" i="75" s="1"/>
  <c r="H23" i="75"/>
  <c r="I23" i="75" s="1"/>
  <c r="J23" i="75" s="1"/>
  <c r="H41" i="75"/>
  <c r="I41" i="75" s="1"/>
  <c r="J41" i="75" s="1"/>
  <c r="H59" i="75"/>
  <c r="I59" i="75" s="1"/>
  <c r="J59" i="75" s="1"/>
  <c r="H77" i="75"/>
  <c r="I77" i="75" s="1"/>
  <c r="J77" i="75" s="1"/>
  <c r="AI3" i="52"/>
  <c r="AN3" i="52"/>
  <c r="K8" i="58"/>
  <c r="W5" i="82"/>
  <c r="AG4" i="82"/>
  <c r="AF4" i="82"/>
  <c r="AE4" i="82"/>
  <c r="AR3" i="12"/>
  <c r="I9" i="12"/>
  <c r="J9" i="12" s="1"/>
  <c r="I22" i="12"/>
  <c r="J22" i="12" s="1"/>
  <c r="I4" i="12"/>
  <c r="J4" i="12" s="1"/>
  <c r="K4" i="12" s="1"/>
  <c r="I21" i="63"/>
  <c r="J21" i="63" s="1"/>
  <c r="I17" i="63"/>
  <c r="J17" i="63" s="1"/>
  <c r="I13" i="63"/>
  <c r="J13" i="63" s="1"/>
  <c r="I9" i="52"/>
  <c r="J9" i="52" s="1"/>
  <c r="I15" i="52"/>
  <c r="J15" i="52" s="1"/>
  <c r="I14" i="52"/>
  <c r="J14" i="52" s="1"/>
  <c r="K6" i="18"/>
  <c r="H6" i="91"/>
  <c r="I6" i="91" s="1"/>
  <c r="J6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H5" i="91"/>
  <c r="I5" i="91" s="1"/>
  <c r="J5" i="91" s="1"/>
  <c r="H23" i="91"/>
  <c r="I23" i="91" s="1"/>
  <c r="J23" i="91" s="1"/>
  <c r="H41" i="91"/>
  <c r="I41" i="91" s="1"/>
  <c r="J41" i="91" s="1"/>
  <c r="H59" i="91"/>
  <c r="I59" i="91" s="1"/>
  <c r="J59" i="91" s="1"/>
  <c r="H77" i="91"/>
  <c r="I77" i="91" s="1"/>
  <c r="J77" i="91" s="1"/>
  <c r="H44" i="86"/>
  <c r="I44" i="86" s="1"/>
  <c r="J44" i="86" s="1"/>
  <c r="H29" i="86"/>
  <c r="I29" i="86" s="1"/>
  <c r="J29" i="86" s="1"/>
  <c r="H50" i="86"/>
  <c r="I50" i="86" s="1"/>
  <c r="J50" i="86" s="1"/>
  <c r="H71" i="86"/>
  <c r="I71" i="86" s="1"/>
  <c r="J71" i="86" s="1"/>
  <c r="H12" i="86"/>
  <c r="I12" i="86" s="1"/>
  <c r="J12" i="86" s="1"/>
  <c r="H30" i="86"/>
  <c r="I30" i="86" s="1"/>
  <c r="J30" i="86" s="1"/>
  <c r="H48" i="86"/>
  <c r="I48" i="86" s="1"/>
  <c r="J48" i="86" s="1"/>
  <c r="H66" i="86"/>
  <c r="I66" i="86" s="1"/>
  <c r="J66" i="86" s="1"/>
  <c r="H84" i="86"/>
  <c r="I84" i="86" s="1"/>
  <c r="J84" i="86" s="1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6" i="79"/>
  <c r="I26" i="79" s="1"/>
  <c r="J26" i="79" s="1"/>
  <c r="H74" i="79"/>
  <c r="I74" i="79" s="1"/>
  <c r="J74" i="79" s="1"/>
  <c r="H10" i="79"/>
  <c r="I10" i="79" s="1"/>
  <c r="J10" i="79" s="1"/>
  <c r="H46" i="79"/>
  <c r="I46" i="79" s="1"/>
  <c r="J46" i="79" s="1"/>
  <c r="H35" i="79"/>
  <c r="I35" i="79" s="1"/>
  <c r="J35" i="79" s="1"/>
  <c r="H71" i="79"/>
  <c r="I71" i="79" s="1"/>
  <c r="J71" i="79" s="1"/>
  <c r="H31" i="79"/>
  <c r="I31" i="79" s="1"/>
  <c r="J31" i="79" s="1"/>
  <c r="H67" i="79"/>
  <c r="I67" i="79" s="1"/>
  <c r="J67" i="79" s="1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H20" i="46"/>
  <c r="I20" i="46" s="1"/>
  <c r="J20" i="46" s="1"/>
  <c r="H47" i="46"/>
  <c r="I47" i="46" s="1"/>
  <c r="J47" i="46" s="1"/>
  <c r="H74" i="46"/>
  <c r="I74" i="46" s="1"/>
  <c r="J74" i="46" s="1"/>
  <c r="H16" i="46"/>
  <c r="I16" i="46" s="1"/>
  <c r="J16" i="46" s="1"/>
  <c r="H43" i="46"/>
  <c r="I43" i="46" s="1"/>
  <c r="J43" i="46" s="1"/>
  <c r="H70" i="46"/>
  <c r="I70" i="46" s="1"/>
  <c r="J70" i="46" s="1"/>
  <c r="H8" i="46"/>
  <c r="I8" i="46" s="1"/>
  <c r="J8" i="46" s="1"/>
  <c r="H35" i="46"/>
  <c r="I35" i="46" s="1"/>
  <c r="J35" i="46" s="1"/>
  <c r="H62" i="46"/>
  <c r="I62" i="46" s="1"/>
  <c r="J62" i="46" s="1"/>
  <c r="H89" i="46"/>
  <c r="I89" i="46" s="1"/>
  <c r="J89" i="46" s="1"/>
  <c r="H21" i="46"/>
  <c r="I21" i="46" s="1"/>
  <c r="J21" i="46" s="1"/>
  <c r="H39" i="46"/>
  <c r="I39" i="46" s="1"/>
  <c r="J39" i="46" s="1"/>
  <c r="H57" i="46"/>
  <c r="I57" i="46" s="1"/>
  <c r="J57" i="46" s="1"/>
  <c r="H75" i="46"/>
  <c r="I75" i="46" s="1"/>
  <c r="J75" i="46" s="1"/>
  <c r="AN3" i="72"/>
  <c r="AI3" i="72"/>
  <c r="AI4" i="63"/>
  <c r="K6" i="69"/>
  <c r="AR3" i="2"/>
  <c r="AR3" i="17"/>
  <c r="Y5" i="31"/>
  <c r="X5" i="31"/>
  <c r="I14" i="7"/>
  <c r="J14" i="7" s="1"/>
  <c r="I8" i="7"/>
  <c r="J8" i="7" s="1"/>
  <c r="I12" i="7"/>
  <c r="J12" i="7" s="1"/>
  <c r="I21" i="2"/>
  <c r="J21" i="2" s="1"/>
  <c r="I17" i="2"/>
  <c r="J17" i="2" s="1"/>
  <c r="I13" i="2"/>
  <c r="J13" i="2" s="1"/>
  <c r="I15" i="3"/>
  <c r="J15" i="3" s="1"/>
  <c r="I10" i="3"/>
  <c r="J10" i="3" s="1"/>
  <c r="I7" i="3"/>
  <c r="J7" i="3" s="1"/>
  <c r="I6" i="4"/>
  <c r="J6" i="4" s="1"/>
  <c r="I5" i="4"/>
  <c r="J5" i="4" s="1"/>
  <c r="I23" i="4"/>
  <c r="J23" i="4" s="1"/>
  <c r="I19" i="4"/>
  <c r="J19" i="4" s="1"/>
  <c r="I11" i="55"/>
  <c r="J11" i="55" s="1"/>
  <c r="I18" i="55"/>
  <c r="J18" i="55" s="1"/>
  <c r="I9" i="55"/>
  <c r="J9" i="55" s="1"/>
  <c r="I22" i="55"/>
  <c r="J22" i="55" s="1"/>
  <c r="I22" i="51"/>
  <c r="J22" i="51" s="1"/>
  <c r="I4" i="51"/>
  <c r="J4" i="51" s="1"/>
  <c r="K4" i="51" s="1"/>
  <c r="I20" i="51"/>
  <c r="J20" i="51" s="1"/>
  <c r="I8" i="16"/>
  <c r="J8" i="16" s="1"/>
  <c r="I12" i="16"/>
  <c r="J12" i="16" s="1"/>
  <c r="I11" i="16"/>
  <c r="J11" i="16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P4" i="47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36" i="90"/>
  <c r="I36" i="90" s="1"/>
  <c r="J36" i="90" s="1"/>
  <c r="H72" i="90"/>
  <c r="I72" i="90" s="1"/>
  <c r="J72" i="90" s="1"/>
  <c r="H25" i="90"/>
  <c r="I25" i="90" s="1"/>
  <c r="J25" i="90" s="1"/>
  <c r="H61" i="90"/>
  <c r="I61" i="90" s="1"/>
  <c r="J61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H11" i="84"/>
  <c r="I11" i="84" s="1"/>
  <c r="J11" i="84" s="1"/>
  <c r="H65" i="84"/>
  <c r="I65" i="84" s="1"/>
  <c r="J65" i="84" s="1"/>
  <c r="H41" i="84"/>
  <c r="I41" i="84" s="1"/>
  <c r="J41" i="84" s="1"/>
  <c r="H12" i="84"/>
  <c r="I12" i="84" s="1"/>
  <c r="J12" i="84" s="1"/>
  <c r="H30" i="84"/>
  <c r="I30" i="84" s="1"/>
  <c r="J30" i="84" s="1"/>
  <c r="H48" i="84"/>
  <c r="I48" i="84" s="1"/>
  <c r="J48" i="84" s="1"/>
  <c r="H66" i="84"/>
  <c r="I66" i="84" s="1"/>
  <c r="J66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23" i="77"/>
  <c r="I23" i="77" s="1"/>
  <c r="J23" i="77" s="1"/>
  <c r="H55" i="77"/>
  <c r="I55" i="77" s="1"/>
  <c r="J55" i="77" s="1"/>
  <c r="H97" i="77"/>
  <c r="I97" i="77" s="1"/>
  <c r="J97" i="77" s="1"/>
  <c r="H13" i="77"/>
  <c r="I13" i="77" s="1"/>
  <c r="J13" i="77" s="1"/>
  <c r="H35" i="77"/>
  <c r="I35" i="77" s="1"/>
  <c r="J35" i="77" s="1"/>
  <c r="H18" i="77"/>
  <c r="I18" i="77" s="1"/>
  <c r="J18" i="77" s="1"/>
  <c r="H54" i="77"/>
  <c r="I54" i="77" s="1"/>
  <c r="J54" i="77" s="1"/>
  <c r="H90" i="77"/>
  <c r="I90" i="77" s="1"/>
  <c r="J90" i="77" s="1"/>
  <c r="H32" i="77"/>
  <c r="I32" i="77" s="1"/>
  <c r="J32" i="77" s="1"/>
  <c r="H68" i="77"/>
  <c r="I68" i="77" s="1"/>
  <c r="J68" i="77" s="1"/>
  <c r="H9" i="77"/>
  <c r="I9" i="77" s="1"/>
  <c r="J9" i="77" s="1"/>
  <c r="H45" i="77"/>
  <c r="I45" i="77" s="1"/>
  <c r="J45" i="77" s="1"/>
  <c r="H81" i="77"/>
  <c r="I81" i="77" s="1"/>
  <c r="J81" i="77" s="1"/>
  <c r="H22" i="77"/>
  <c r="I22" i="77" s="1"/>
  <c r="J22" i="77" s="1"/>
  <c r="H58" i="77"/>
  <c r="I58" i="77" s="1"/>
  <c r="J58" i="77" s="1"/>
  <c r="H94" i="77"/>
  <c r="I94" i="77" s="1"/>
  <c r="J94" i="77" s="1"/>
  <c r="H44" i="48"/>
  <c r="I44" i="48" s="1"/>
  <c r="J44" i="48" s="1"/>
  <c r="H29" i="48"/>
  <c r="I29" i="48" s="1"/>
  <c r="J29" i="48" s="1"/>
  <c r="H50" i="48"/>
  <c r="I50" i="48" s="1"/>
  <c r="J50" i="48" s="1"/>
  <c r="H21" i="48"/>
  <c r="I21" i="48" s="1"/>
  <c r="J21" i="48" s="1"/>
  <c r="H39" i="48"/>
  <c r="I39" i="48" s="1"/>
  <c r="J39" i="48" s="1"/>
  <c r="H57" i="48"/>
  <c r="I57" i="48" s="1"/>
  <c r="J57" i="48" s="1"/>
  <c r="H13" i="48"/>
  <c r="I13" i="48" s="1"/>
  <c r="J13" i="48" s="1"/>
  <c r="H31" i="48"/>
  <c r="I31" i="48" s="1"/>
  <c r="J31" i="48" s="1"/>
  <c r="H49" i="48"/>
  <c r="I49" i="48" s="1"/>
  <c r="J49" i="48" s="1"/>
  <c r="H67" i="48"/>
  <c r="I67" i="48" s="1"/>
  <c r="J67" i="48" s="1"/>
  <c r="W5" i="60"/>
  <c r="AE4" i="60"/>
  <c r="AG4" i="60"/>
  <c r="AF4" i="60"/>
  <c r="AN3" i="70"/>
  <c r="AI3" i="70"/>
  <c r="AR3" i="89"/>
  <c r="AR3" i="24"/>
  <c r="AO4" i="17"/>
  <c r="I14" i="11"/>
  <c r="J14" i="11" s="1"/>
  <c r="I8" i="11"/>
  <c r="J8" i="11" s="1"/>
  <c r="I12" i="11"/>
  <c r="J12" i="11" s="1"/>
  <c r="I11" i="11"/>
  <c r="J11" i="11" s="1"/>
  <c r="AQ4" i="22"/>
  <c r="I7" i="72"/>
  <c r="J7" i="72" s="1"/>
  <c r="I4" i="72"/>
  <c r="J4" i="72" s="1"/>
  <c r="K4" i="72" s="1"/>
  <c r="I20" i="72"/>
  <c r="J20" i="72" s="1"/>
  <c r="I19" i="64"/>
  <c r="J19" i="64" s="1"/>
  <c r="I18" i="64"/>
  <c r="J18" i="64" s="1"/>
  <c r="I14" i="64"/>
  <c r="J14" i="64" s="1"/>
  <c r="AR3" i="20"/>
  <c r="AR3" i="40"/>
  <c r="AE4" i="40"/>
  <c r="W5" i="40"/>
  <c r="AG4" i="40"/>
  <c r="AP4" i="40" s="1"/>
  <c r="AF4" i="40"/>
  <c r="AO4" i="40" s="1"/>
  <c r="AR3" i="45"/>
  <c r="H40" i="89"/>
  <c r="I40" i="89" s="1"/>
  <c r="J40" i="89" s="1"/>
  <c r="H44" i="89"/>
  <c r="I44" i="89" s="1"/>
  <c r="J44" i="89" s="1"/>
  <c r="H21" i="89"/>
  <c r="I21" i="89" s="1"/>
  <c r="J21" i="89" s="1"/>
  <c r="H93" i="89"/>
  <c r="I93" i="89" s="1"/>
  <c r="J93" i="89" s="1"/>
  <c r="H70" i="89"/>
  <c r="I70" i="89" s="1"/>
  <c r="J70" i="89" s="1"/>
  <c r="H50" i="89"/>
  <c r="I50" i="89" s="1"/>
  <c r="J50" i="89" s="1"/>
  <c r="H27" i="89"/>
  <c r="I27" i="89" s="1"/>
  <c r="J27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H31" i="89"/>
  <c r="I31" i="89" s="1"/>
  <c r="J31" i="89" s="1"/>
  <c r="H67" i="89"/>
  <c r="I67" i="89" s="1"/>
  <c r="J67" i="89" s="1"/>
  <c r="H17" i="81"/>
  <c r="I17" i="81" s="1"/>
  <c r="J17" i="81" s="1"/>
  <c r="H44" i="81"/>
  <c r="I44" i="81" s="1"/>
  <c r="J44" i="81" s="1"/>
  <c r="H19" i="81"/>
  <c r="I19" i="81" s="1"/>
  <c r="J19" i="81" s="1"/>
  <c r="H73" i="81"/>
  <c r="I73" i="81" s="1"/>
  <c r="J73" i="81" s="1"/>
  <c r="H38" i="81"/>
  <c r="I38" i="81" s="1"/>
  <c r="J38" i="81" s="1"/>
  <c r="H92" i="81"/>
  <c r="I92" i="81" s="1"/>
  <c r="J92" i="81" s="1"/>
  <c r="H49" i="81"/>
  <c r="I49" i="81" s="1"/>
  <c r="J49" i="81" s="1"/>
  <c r="H5" i="81"/>
  <c r="I5" i="81" s="1"/>
  <c r="J5" i="81" s="1"/>
  <c r="H59" i="81"/>
  <c r="I59" i="81" s="1"/>
  <c r="J59" i="81" s="1"/>
  <c r="H16" i="81"/>
  <c r="I16" i="81" s="1"/>
  <c r="J16" i="81" s="1"/>
  <c r="H70" i="81"/>
  <c r="I70" i="81" s="1"/>
  <c r="J70" i="81" s="1"/>
  <c r="H18" i="81"/>
  <c r="I18" i="81" s="1"/>
  <c r="J18" i="81" s="1"/>
  <c r="H54" i="81"/>
  <c r="I54" i="81" s="1"/>
  <c r="J54" i="81" s="1"/>
  <c r="H90" i="81"/>
  <c r="I90" i="81" s="1"/>
  <c r="J90" i="81" s="1"/>
  <c r="H33" i="81"/>
  <c r="I33" i="81" s="1"/>
  <c r="J33" i="81" s="1"/>
  <c r="H69" i="81"/>
  <c r="I69" i="81" s="1"/>
  <c r="J69" i="81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21" i="78"/>
  <c r="I21" i="78" s="1"/>
  <c r="J21" i="78" s="1"/>
  <c r="H39" i="78"/>
  <c r="I39" i="78" s="1"/>
  <c r="J39" i="78" s="1"/>
  <c r="H57" i="78"/>
  <c r="I57" i="78" s="1"/>
  <c r="J57" i="78" s="1"/>
  <c r="H75" i="78"/>
  <c r="I75" i="78" s="1"/>
  <c r="J75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2" i="74"/>
  <c r="I12" i="74" s="1"/>
  <c r="J12" i="74" s="1"/>
  <c r="H24" i="74"/>
  <c r="I24" i="74" s="1"/>
  <c r="J24" i="74" s="1"/>
  <c r="H78" i="74"/>
  <c r="I78" i="74" s="1"/>
  <c r="J78" i="74" s="1"/>
  <c r="H18" i="74"/>
  <c r="I18" i="74" s="1"/>
  <c r="J18" i="74" s="1"/>
  <c r="H72" i="74"/>
  <c r="I72" i="74" s="1"/>
  <c r="J72" i="74" s="1"/>
  <c r="H10" i="74"/>
  <c r="I10" i="74" s="1"/>
  <c r="J10" i="74" s="1"/>
  <c r="H28" i="74"/>
  <c r="I28" i="74" s="1"/>
  <c r="J28" i="74" s="1"/>
  <c r="H46" i="74"/>
  <c r="I46" i="74" s="1"/>
  <c r="J46" i="74" s="1"/>
  <c r="H64" i="74"/>
  <c r="I64" i="74" s="1"/>
  <c r="J64" i="74" s="1"/>
  <c r="H82" i="74"/>
  <c r="I82" i="74" s="1"/>
  <c r="J82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K6" i="66"/>
  <c r="AN3" i="64"/>
  <c r="AI3" i="64"/>
  <c r="AI3" i="91"/>
  <c r="H6" i="96"/>
  <c r="I6" i="96" s="1"/>
  <c r="J6" i="96" s="1"/>
  <c r="H42" i="96"/>
  <c r="I42" i="96" s="1"/>
  <c r="J42" i="96" s="1"/>
  <c r="H27" i="96"/>
  <c r="I27" i="96" s="1"/>
  <c r="J27" i="96" s="1"/>
  <c r="H63" i="96"/>
  <c r="I63" i="96" s="1"/>
  <c r="J63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AO4" i="28"/>
  <c r="AI4" i="54"/>
  <c r="AN4" i="54"/>
  <c r="AI4" i="73"/>
  <c r="AN4" i="73"/>
  <c r="Y5" i="83"/>
  <c r="Z5" i="83" s="1"/>
  <c r="Y5" i="27"/>
  <c r="Z5" i="27" s="1"/>
  <c r="AO4" i="95"/>
  <c r="X5" i="20"/>
  <c r="AH5" i="20" s="1"/>
  <c r="AP4" i="26"/>
  <c r="AN4" i="35"/>
  <c r="AI4" i="35"/>
  <c r="AO4" i="45"/>
  <c r="AO4" i="92"/>
  <c r="I4" i="71"/>
  <c r="J4" i="71" s="1"/>
  <c r="K4" i="71" s="1"/>
  <c r="I20" i="71"/>
  <c r="J20" i="71" s="1"/>
  <c r="I16" i="71"/>
  <c r="J16" i="71" s="1"/>
  <c r="AR3" i="19"/>
  <c r="I19" i="20"/>
  <c r="J19" i="20" s="1"/>
  <c r="I21" i="20"/>
  <c r="J21" i="20" s="1"/>
  <c r="I17" i="20"/>
  <c r="J17" i="20" s="1"/>
  <c r="K5" i="30"/>
  <c r="AR3" i="43"/>
  <c r="H4" i="88"/>
  <c r="I4" i="88" s="1"/>
  <c r="J4" i="88" s="1"/>
  <c r="K4" i="88" s="1"/>
  <c r="AR4" i="88" s="1"/>
  <c r="H22" i="88"/>
  <c r="I22" i="88" s="1"/>
  <c r="J22" i="88" s="1"/>
  <c r="H40" i="88"/>
  <c r="I40" i="88" s="1"/>
  <c r="J40" i="88" s="1"/>
  <c r="H58" i="88"/>
  <c r="I58" i="88" s="1"/>
  <c r="J58" i="88" s="1"/>
  <c r="H17" i="88"/>
  <c r="I17" i="88" s="1"/>
  <c r="J17" i="88" s="1"/>
  <c r="H35" i="88"/>
  <c r="I35" i="88" s="1"/>
  <c r="J35" i="88" s="1"/>
  <c r="H53" i="88"/>
  <c r="I53" i="88" s="1"/>
  <c r="J53" i="88" s="1"/>
  <c r="H12" i="88"/>
  <c r="I12" i="88" s="1"/>
  <c r="J12" i="88" s="1"/>
  <c r="H30" i="88"/>
  <c r="I30" i="88" s="1"/>
  <c r="J30" i="88" s="1"/>
  <c r="H48" i="88"/>
  <c r="I48" i="88" s="1"/>
  <c r="J48" i="88" s="1"/>
  <c r="H66" i="88"/>
  <c r="I66" i="88" s="1"/>
  <c r="J66" i="88" s="1"/>
  <c r="H18" i="83"/>
  <c r="I18" i="83" s="1"/>
  <c r="J18" i="83" s="1"/>
  <c r="H60" i="83"/>
  <c r="I60" i="83" s="1"/>
  <c r="J60" i="83" s="1"/>
  <c r="H12" i="83"/>
  <c r="I12" i="83" s="1"/>
  <c r="J12" i="83" s="1"/>
  <c r="H20" i="83"/>
  <c r="I20" i="83" s="1"/>
  <c r="J20" i="83" s="1"/>
  <c r="H56" i="83"/>
  <c r="I56" i="83" s="1"/>
  <c r="J56" i="83" s="1"/>
  <c r="H21" i="83"/>
  <c r="I21" i="83" s="1"/>
  <c r="J21" i="83" s="1"/>
  <c r="H57" i="83"/>
  <c r="I57" i="83" s="1"/>
  <c r="J57" i="83" s="1"/>
  <c r="H17" i="83"/>
  <c r="I17" i="83" s="1"/>
  <c r="J17" i="83" s="1"/>
  <c r="H53" i="83"/>
  <c r="I53" i="83" s="1"/>
  <c r="J53" i="83" s="1"/>
  <c r="H19" i="83"/>
  <c r="I19" i="83" s="1"/>
  <c r="J19" i="83" s="1"/>
  <c r="H37" i="83"/>
  <c r="I37" i="83" s="1"/>
  <c r="J37" i="83" s="1"/>
  <c r="H55" i="83"/>
  <c r="I55" i="83" s="1"/>
  <c r="J55" i="83" s="1"/>
  <c r="H73" i="83"/>
  <c r="I73" i="83" s="1"/>
  <c r="J73" i="83" s="1"/>
  <c r="H78" i="73"/>
  <c r="I78" i="73" s="1"/>
  <c r="J78" i="73" s="1"/>
  <c r="H47" i="73"/>
  <c r="I47" i="73" s="1"/>
  <c r="J47" i="73" s="1"/>
  <c r="H66" i="73"/>
  <c r="I66" i="73" s="1"/>
  <c r="J66" i="73" s="1"/>
  <c r="H89" i="73"/>
  <c r="I89" i="73" s="1"/>
  <c r="J89" i="73" s="1"/>
  <c r="H5" i="73"/>
  <c r="I5" i="73" s="1"/>
  <c r="J5" i="73" s="1"/>
  <c r="H7" i="73"/>
  <c r="I7" i="73" s="1"/>
  <c r="J7" i="73" s="1"/>
  <c r="H43" i="73"/>
  <c r="I43" i="73" s="1"/>
  <c r="J43" i="73" s="1"/>
  <c r="H79" i="73"/>
  <c r="I79" i="73" s="1"/>
  <c r="J79" i="73" s="1"/>
  <c r="H20" i="73"/>
  <c r="I20" i="73" s="1"/>
  <c r="J20" i="73" s="1"/>
  <c r="H56" i="73"/>
  <c r="I56" i="73" s="1"/>
  <c r="J56" i="73" s="1"/>
  <c r="H92" i="73"/>
  <c r="I92" i="73" s="1"/>
  <c r="J92" i="73" s="1"/>
  <c r="H33" i="73"/>
  <c r="I33" i="73" s="1"/>
  <c r="J33" i="73" s="1"/>
  <c r="H69" i="73"/>
  <c r="I69" i="73" s="1"/>
  <c r="J69" i="73" s="1"/>
  <c r="H10" i="73"/>
  <c r="I10" i="73" s="1"/>
  <c r="J10" i="73" s="1"/>
  <c r="H46" i="73"/>
  <c r="I46" i="73" s="1"/>
  <c r="J46" i="73" s="1"/>
  <c r="H82" i="73"/>
  <c r="I82" i="73" s="1"/>
  <c r="J82" i="73" s="1"/>
  <c r="AN3" i="55"/>
  <c r="AI3" i="55"/>
  <c r="K6" i="61"/>
  <c r="AQ4" i="92"/>
  <c r="H37" i="95"/>
  <c r="I37" i="95" s="1"/>
  <c r="J37" i="95" s="1"/>
  <c r="H65" i="95"/>
  <c r="I65" i="95" s="1"/>
  <c r="J65" i="95" s="1"/>
  <c r="H7" i="95"/>
  <c r="I7" i="95" s="1"/>
  <c r="J7" i="95" s="1"/>
  <c r="H34" i="95"/>
  <c r="I34" i="95" s="1"/>
  <c r="J34" i="95" s="1"/>
  <c r="H61" i="95"/>
  <c r="I61" i="95" s="1"/>
  <c r="J61" i="95" s="1"/>
  <c r="H8" i="95"/>
  <c r="I8" i="95" s="1"/>
  <c r="J8" i="95" s="1"/>
  <c r="H35" i="95"/>
  <c r="I35" i="95" s="1"/>
  <c r="J35" i="95" s="1"/>
  <c r="H62" i="95"/>
  <c r="I62" i="95" s="1"/>
  <c r="J62" i="95" s="1"/>
  <c r="H13" i="95"/>
  <c r="I13" i="95" s="1"/>
  <c r="J13" i="95" s="1"/>
  <c r="H40" i="95"/>
  <c r="I40" i="95" s="1"/>
  <c r="J40" i="95" s="1"/>
  <c r="H67" i="95"/>
  <c r="I67" i="95" s="1"/>
  <c r="J67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AG4" i="2"/>
  <c r="AF4" i="2"/>
  <c r="AO4" i="2" s="1"/>
  <c r="W5" i="2"/>
  <c r="AE4" i="2"/>
  <c r="I4" i="23"/>
  <c r="J4" i="23" s="1"/>
  <c r="K4" i="23" s="1"/>
  <c r="I20" i="23"/>
  <c r="J20" i="23" s="1"/>
  <c r="I16" i="23"/>
  <c r="J16" i="23" s="1"/>
  <c r="I6" i="56"/>
  <c r="J6" i="56" s="1"/>
  <c r="I12" i="56"/>
  <c r="J12" i="56" s="1"/>
  <c r="I11" i="56"/>
  <c r="J11" i="56" s="1"/>
  <c r="I9" i="56"/>
  <c r="J9" i="56" s="1"/>
  <c r="I17" i="60"/>
  <c r="J17" i="60" s="1"/>
  <c r="I13" i="60"/>
  <c r="J13" i="60" s="1"/>
  <c r="I15" i="60"/>
  <c r="J15" i="60" s="1"/>
  <c r="I21" i="50"/>
  <c r="J21" i="50" s="1"/>
  <c r="I14" i="50"/>
  <c r="J14" i="50" s="1"/>
  <c r="I8" i="50"/>
  <c r="J8" i="50" s="1"/>
  <c r="I19" i="19"/>
  <c r="J19" i="19" s="1"/>
  <c r="I21" i="19"/>
  <c r="J21" i="19" s="1"/>
  <c r="I17" i="19"/>
  <c r="J17" i="19" s="1"/>
  <c r="W5" i="7"/>
  <c r="AE4" i="7"/>
  <c r="AG4" i="7"/>
  <c r="AF4" i="7"/>
  <c r="W5" i="37"/>
  <c r="AG4" i="37"/>
  <c r="AP4" i="37" s="1"/>
  <c r="AF4" i="37"/>
  <c r="AO4" i="37" s="1"/>
  <c r="AE4" i="37"/>
  <c r="AQ4" i="29"/>
  <c r="X5" i="41"/>
  <c r="Z5" i="41" s="1"/>
  <c r="AQ4" i="50"/>
  <c r="H52" i="93"/>
  <c r="I52" i="93" s="1"/>
  <c r="J52" i="93" s="1"/>
  <c r="H34" i="93"/>
  <c r="I34" i="93" s="1"/>
  <c r="J34" i="93" s="1"/>
  <c r="H46" i="93"/>
  <c r="I46" i="93" s="1"/>
  <c r="J46" i="93" s="1"/>
  <c r="H29" i="93"/>
  <c r="I29" i="93" s="1"/>
  <c r="J29" i="93" s="1"/>
  <c r="H65" i="93"/>
  <c r="I65" i="93" s="1"/>
  <c r="J65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H26" i="87"/>
  <c r="I26" i="87" s="1"/>
  <c r="J26" i="87" s="1"/>
  <c r="H62" i="87"/>
  <c r="I62" i="87" s="1"/>
  <c r="J62" i="87" s="1"/>
  <c r="H22" i="87"/>
  <c r="I22" i="87" s="1"/>
  <c r="J22" i="87" s="1"/>
  <c r="H58" i="87"/>
  <c r="I58" i="87" s="1"/>
  <c r="J58" i="87" s="1"/>
  <c r="H11" i="87"/>
  <c r="I11" i="87" s="1"/>
  <c r="J11" i="87" s="1"/>
  <c r="H47" i="87"/>
  <c r="I47" i="87" s="1"/>
  <c r="J47" i="87" s="1"/>
  <c r="H7" i="87"/>
  <c r="I7" i="87" s="1"/>
  <c r="J7" i="87" s="1"/>
  <c r="H43" i="87"/>
  <c r="I43" i="87" s="1"/>
  <c r="J43" i="87" s="1"/>
  <c r="H79" i="87"/>
  <c r="I79" i="87" s="1"/>
  <c r="J79" i="87" s="1"/>
  <c r="H18" i="87"/>
  <c r="I18" i="87" s="1"/>
  <c r="J18" i="87" s="1"/>
  <c r="H36" i="87"/>
  <c r="I36" i="87" s="1"/>
  <c r="J36" i="87" s="1"/>
  <c r="H54" i="87"/>
  <c r="I54" i="87" s="1"/>
  <c r="J54" i="87" s="1"/>
  <c r="H72" i="87"/>
  <c r="I72" i="87" s="1"/>
  <c r="J72" i="87" s="1"/>
  <c r="H40" i="82"/>
  <c r="I40" i="82" s="1"/>
  <c r="J40" i="82" s="1"/>
  <c r="H25" i="82"/>
  <c r="I25" i="82" s="1"/>
  <c r="J25" i="82" s="1"/>
  <c r="H79" i="82"/>
  <c r="I79" i="82" s="1"/>
  <c r="J79" i="82" s="1"/>
  <c r="H10" i="82"/>
  <c r="I10" i="82" s="1"/>
  <c r="J10" i="82" s="1"/>
  <c r="H64" i="82"/>
  <c r="I64" i="82" s="1"/>
  <c r="J64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" i="82"/>
  <c r="I6" i="82" s="1"/>
  <c r="J6" i="82" s="1"/>
  <c r="H24" i="82"/>
  <c r="I24" i="82" s="1"/>
  <c r="J24" i="82" s="1"/>
  <c r="H42" i="82"/>
  <c r="I42" i="82" s="1"/>
  <c r="J42" i="82" s="1"/>
  <c r="H60" i="82"/>
  <c r="I60" i="82" s="1"/>
  <c r="J60" i="82" s="1"/>
  <c r="H78" i="82"/>
  <c r="I78" i="82" s="1"/>
  <c r="J78" i="82" s="1"/>
  <c r="H24" i="76"/>
  <c r="I24" i="76" s="1"/>
  <c r="J24" i="76" s="1"/>
  <c r="H55" i="76"/>
  <c r="I55" i="76" s="1"/>
  <c r="J55" i="76" s="1"/>
  <c r="H25" i="76"/>
  <c r="I25" i="76" s="1"/>
  <c r="J25" i="76" s="1"/>
  <c r="H52" i="76"/>
  <c r="I52" i="76" s="1"/>
  <c r="J52" i="76" s="1"/>
  <c r="H27" i="76"/>
  <c r="I27" i="76" s="1"/>
  <c r="J27" i="76" s="1"/>
  <c r="H54" i="76"/>
  <c r="I54" i="76" s="1"/>
  <c r="J54" i="76" s="1"/>
  <c r="H8" i="76"/>
  <c r="I8" i="76" s="1"/>
  <c r="J8" i="76" s="1"/>
  <c r="H26" i="76"/>
  <c r="I26" i="76" s="1"/>
  <c r="J26" i="76" s="1"/>
  <c r="H44" i="76"/>
  <c r="I44" i="76" s="1"/>
  <c r="J44" i="76" s="1"/>
  <c r="H62" i="76"/>
  <c r="I62" i="76" s="1"/>
  <c r="J62" i="76" s="1"/>
  <c r="AE4" i="91"/>
  <c r="W5" i="91"/>
  <c r="AG4" i="91"/>
  <c r="AF4" i="91"/>
  <c r="H9" i="94"/>
  <c r="I9" i="94" s="1"/>
  <c r="J9" i="94" s="1"/>
  <c r="H12" i="94"/>
  <c r="I12" i="94" s="1"/>
  <c r="J12" i="94" s="1"/>
  <c r="H8" i="94"/>
  <c r="I8" i="94" s="1"/>
  <c r="J8" i="94" s="1"/>
  <c r="H51" i="94"/>
  <c r="I51" i="94" s="1"/>
  <c r="J51" i="94" s="1"/>
  <c r="H6" i="94"/>
  <c r="I6" i="94" s="1"/>
  <c r="J6" i="94" s="1"/>
  <c r="H71" i="94"/>
  <c r="I71" i="94" s="1"/>
  <c r="J71" i="94" s="1"/>
  <c r="H50" i="94"/>
  <c r="I50" i="94" s="1"/>
  <c r="J50" i="94" s="1"/>
  <c r="H29" i="94"/>
  <c r="I29" i="94" s="1"/>
  <c r="J29" i="94" s="1"/>
  <c r="H72" i="94"/>
  <c r="I72" i="94" s="1"/>
  <c r="J72" i="94" s="1"/>
  <c r="H7" i="94"/>
  <c r="I7" i="94" s="1"/>
  <c r="J7" i="94" s="1"/>
  <c r="H25" i="94"/>
  <c r="I25" i="94" s="1"/>
  <c r="J25" i="94" s="1"/>
  <c r="H43" i="94"/>
  <c r="I43" i="94" s="1"/>
  <c r="J43" i="94" s="1"/>
  <c r="H61" i="94"/>
  <c r="I61" i="94" s="1"/>
  <c r="J61" i="94" s="1"/>
  <c r="H79" i="94"/>
  <c r="I79" i="94" s="1"/>
  <c r="J79" i="94" s="1"/>
  <c r="I17" i="8"/>
  <c r="J17" i="8" s="1"/>
  <c r="I13" i="8"/>
  <c r="J13" i="8" s="1"/>
  <c r="I15" i="8"/>
  <c r="J15" i="8" s="1"/>
  <c r="I5" i="68"/>
  <c r="J5" i="68" s="1"/>
  <c r="I17" i="68"/>
  <c r="J17" i="68" s="1"/>
  <c r="I20" i="68"/>
  <c r="J20" i="68" s="1"/>
  <c r="I21" i="68"/>
  <c r="J21" i="68" s="1"/>
  <c r="I9" i="67"/>
  <c r="J9" i="67" s="1"/>
  <c r="I7" i="67"/>
  <c r="J7" i="67" s="1"/>
  <c r="I4" i="67"/>
  <c r="J4" i="67" s="1"/>
  <c r="K4" i="67" s="1"/>
  <c r="I23" i="59"/>
  <c r="J23" i="59" s="1"/>
  <c r="I8" i="59"/>
  <c r="J8" i="59" s="1"/>
  <c r="I12" i="59"/>
  <c r="J12" i="59" s="1"/>
  <c r="I11" i="59"/>
  <c r="J11" i="59" s="1"/>
  <c r="I16" i="15"/>
  <c r="J16" i="15" s="1"/>
  <c r="I18" i="15"/>
  <c r="J18" i="15" s="1"/>
  <c r="I14" i="15"/>
  <c r="J14" i="15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H44" i="92"/>
  <c r="I44" i="92" s="1"/>
  <c r="J44" i="92" s="1"/>
  <c r="H29" i="92"/>
  <c r="I29" i="92" s="1"/>
  <c r="J29" i="92" s="1"/>
  <c r="H5" i="92"/>
  <c r="I5" i="92" s="1"/>
  <c r="J5" i="92" s="1"/>
  <c r="H59" i="92"/>
  <c r="I59" i="92" s="1"/>
  <c r="J59" i="92" s="1"/>
  <c r="H18" i="92"/>
  <c r="I18" i="92" s="1"/>
  <c r="J18" i="92" s="1"/>
  <c r="H36" i="92"/>
  <c r="I36" i="92" s="1"/>
  <c r="J36" i="92" s="1"/>
  <c r="H54" i="92"/>
  <c r="I54" i="92" s="1"/>
  <c r="J54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3" i="85"/>
  <c r="I13" i="85" s="1"/>
  <c r="J13" i="85" s="1"/>
  <c r="H50" i="85"/>
  <c r="I50" i="85" s="1"/>
  <c r="J50" i="85" s="1"/>
  <c r="H62" i="85"/>
  <c r="I62" i="85" s="1"/>
  <c r="J62" i="85" s="1"/>
  <c r="H30" i="85"/>
  <c r="I30" i="85" s="1"/>
  <c r="J30" i="85" s="1"/>
  <c r="H7" i="85"/>
  <c r="I7" i="85" s="1"/>
  <c r="J7" i="85" s="1"/>
  <c r="H79" i="85"/>
  <c r="I79" i="85" s="1"/>
  <c r="J79" i="85" s="1"/>
  <c r="H56" i="85"/>
  <c r="I56" i="85" s="1"/>
  <c r="J56" i="85" s="1"/>
  <c r="H36" i="85"/>
  <c r="I36" i="85" s="1"/>
  <c r="J36" i="85" s="1"/>
  <c r="H9" i="85"/>
  <c r="I9" i="85" s="1"/>
  <c r="J9" i="85" s="1"/>
  <c r="H45" i="85"/>
  <c r="I45" i="85" s="1"/>
  <c r="J45" i="85" s="1"/>
  <c r="H81" i="85"/>
  <c r="I81" i="85" s="1"/>
  <c r="J81" i="85" s="1"/>
  <c r="H22" i="85"/>
  <c r="I22" i="85" s="1"/>
  <c r="J22" i="85" s="1"/>
  <c r="H58" i="85"/>
  <c r="I58" i="85" s="1"/>
  <c r="J58" i="85" s="1"/>
  <c r="H94" i="85"/>
  <c r="I94" i="85" s="1"/>
  <c r="J94" i="85" s="1"/>
  <c r="H35" i="85"/>
  <c r="I35" i="85" s="1"/>
  <c r="J35" i="85" s="1"/>
  <c r="H71" i="85"/>
  <c r="I71" i="85" s="1"/>
  <c r="J71" i="85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21" i="80"/>
  <c r="I21" i="80" s="1"/>
  <c r="J21" i="80" s="1"/>
  <c r="H39" i="80"/>
  <c r="I39" i="80" s="1"/>
  <c r="J39" i="80" s="1"/>
  <c r="H57" i="80"/>
  <c r="I57" i="80" s="1"/>
  <c r="J57" i="80" s="1"/>
  <c r="H69" i="75"/>
  <c r="I69" i="75" s="1"/>
  <c r="J69" i="75" s="1"/>
  <c r="H6" i="75"/>
  <c r="I6" i="75" s="1"/>
  <c r="J6" i="75" s="1"/>
  <c r="H18" i="75"/>
  <c r="I18" i="75" s="1"/>
  <c r="J18" i="75" s="1"/>
  <c r="H72" i="75"/>
  <c r="I72" i="75" s="1"/>
  <c r="J72" i="75" s="1"/>
  <c r="H39" i="75"/>
  <c r="I39" i="75" s="1"/>
  <c r="J39" i="75" s="1"/>
  <c r="H16" i="75"/>
  <c r="I16" i="75" s="1"/>
  <c r="J16" i="75" s="1"/>
  <c r="H34" i="75"/>
  <c r="I34" i="75" s="1"/>
  <c r="J34" i="75" s="1"/>
  <c r="H52" i="75"/>
  <c r="I52" i="75" s="1"/>
  <c r="J52" i="75" s="1"/>
  <c r="H70" i="75"/>
  <c r="I70" i="75" s="1"/>
  <c r="J70" i="75" s="1"/>
  <c r="H8" i="75"/>
  <c r="I8" i="75" s="1"/>
  <c r="J8" i="75" s="1"/>
  <c r="H26" i="75"/>
  <c r="I26" i="75" s="1"/>
  <c r="J26" i="75" s="1"/>
  <c r="H44" i="75"/>
  <c r="I44" i="75" s="1"/>
  <c r="J44" i="75" s="1"/>
  <c r="H62" i="75"/>
  <c r="I62" i="75" s="1"/>
  <c r="J62" i="75" s="1"/>
  <c r="AF4" i="81"/>
  <c r="AG4" i="81"/>
  <c r="W5" i="81"/>
  <c r="AE4" i="81"/>
  <c r="AR3" i="4"/>
  <c r="I10" i="12"/>
  <c r="J10" i="12" s="1"/>
  <c r="I7" i="12"/>
  <c r="J7" i="12" s="1"/>
  <c r="I6" i="12"/>
  <c r="J6" i="12" s="1"/>
  <c r="I5" i="12"/>
  <c r="J5" i="12" s="1"/>
  <c r="I4" i="63"/>
  <c r="J4" i="63" s="1"/>
  <c r="K4" i="63" s="1"/>
  <c r="AN4" i="63" s="1"/>
  <c r="I20" i="63"/>
  <c r="J20" i="63" s="1"/>
  <c r="I16" i="63"/>
  <c r="J16" i="63" s="1"/>
  <c r="I8" i="52"/>
  <c r="J8" i="52" s="1"/>
  <c r="I18" i="52"/>
  <c r="J18" i="52" s="1"/>
  <c r="I17" i="52"/>
  <c r="J17" i="52" s="1"/>
  <c r="AR3" i="39"/>
  <c r="H9" i="91"/>
  <c r="I9" i="91" s="1"/>
  <c r="J9" i="91" s="1"/>
  <c r="H27" i="91"/>
  <c r="I27" i="91" s="1"/>
  <c r="J27" i="91" s="1"/>
  <c r="H45" i="91"/>
  <c r="I45" i="91" s="1"/>
  <c r="J45" i="91" s="1"/>
  <c r="H63" i="91"/>
  <c r="I63" i="91" s="1"/>
  <c r="J63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" i="91"/>
  <c r="I8" i="91" s="1"/>
  <c r="J8" i="91" s="1"/>
  <c r="H26" i="91"/>
  <c r="I26" i="91" s="1"/>
  <c r="J26" i="91" s="1"/>
  <c r="H44" i="91"/>
  <c r="I44" i="91" s="1"/>
  <c r="J44" i="91" s="1"/>
  <c r="H62" i="91"/>
  <c r="I62" i="91" s="1"/>
  <c r="J62" i="91" s="1"/>
  <c r="H26" i="86"/>
  <c r="I26" i="86" s="1"/>
  <c r="J26" i="86" s="1"/>
  <c r="H5" i="86"/>
  <c r="I5" i="86" s="1"/>
  <c r="J5" i="86" s="1"/>
  <c r="H47" i="86"/>
  <c r="I47" i="86" s="1"/>
  <c r="J47" i="86" s="1"/>
  <c r="H68" i="86"/>
  <c r="I68" i="86" s="1"/>
  <c r="J68" i="86" s="1"/>
  <c r="H89" i="86"/>
  <c r="I89" i="86" s="1"/>
  <c r="J89" i="86" s="1"/>
  <c r="H15" i="86"/>
  <c r="I15" i="86" s="1"/>
  <c r="J15" i="86" s="1"/>
  <c r="H33" i="86"/>
  <c r="I33" i="86" s="1"/>
  <c r="J33" i="86" s="1"/>
  <c r="H51" i="86"/>
  <c r="I51" i="86" s="1"/>
  <c r="J51" i="86" s="1"/>
  <c r="H69" i="86"/>
  <c r="I69" i="86" s="1"/>
  <c r="J69" i="86" s="1"/>
  <c r="H87" i="86"/>
  <c r="I87" i="86" s="1"/>
  <c r="J87" i="86" s="1"/>
  <c r="H4" i="86"/>
  <c r="I4" i="86" s="1"/>
  <c r="J4" i="86" s="1"/>
  <c r="K4" i="86" s="1"/>
  <c r="AO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56" i="79"/>
  <c r="I56" i="79" s="1"/>
  <c r="J56" i="79" s="1"/>
  <c r="H8" i="79"/>
  <c r="I8" i="79" s="1"/>
  <c r="J8" i="79" s="1"/>
  <c r="H16" i="79"/>
  <c r="I16" i="79" s="1"/>
  <c r="J16" i="79" s="1"/>
  <c r="H52" i="79"/>
  <c r="I52" i="79" s="1"/>
  <c r="J52" i="79" s="1"/>
  <c r="H5" i="79"/>
  <c r="I5" i="79" s="1"/>
  <c r="J5" i="79" s="1"/>
  <c r="H41" i="79"/>
  <c r="I41" i="79" s="1"/>
  <c r="J41" i="79" s="1"/>
  <c r="H77" i="79"/>
  <c r="I77" i="79" s="1"/>
  <c r="J77" i="79" s="1"/>
  <c r="H37" i="79"/>
  <c r="I37" i="79" s="1"/>
  <c r="J37" i="79" s="1"/>
  <c r="H73" i="79"/>
  <c r="I73" i="79" s="1"/>
  <c r="J73" i="79" s="1"/>
  <c r="H15" i="79"/>
  <c r="I15" i="79" s="1"/>
  <c r="J15" i="79" s="1"/>
  <c r="H33" i="79"/>
  <c r="I33" i="79" s="1"/>
  <c r="J33" i="79" s="1"/>
  <c r="H51" i="79"/>
  <c r="I51" i="79" s="1"/>
  <c r="J51" i="79" s="1"/>
  <c r="H69" i="79"/>
  <c r="I69" i="79" s="1"/>
  <c r="J69" i="79" s="1"/>
  <c r="H5" i="46"/>
  <c r="I5" i="46" s="1"/>
  <c r="J5" i="46" s="1"/>
  <c r="H32" i="46"/>
  <c r="I32" i="46" s="1"/>
  <c r="J32" i="46" s="1"/>
  <c r="H59" i="46"/>
  <c r="I59" i="46" s="1"/>
  <c r="J59" i="46" s="1"/>
  <c r="H86" i="46"/>
  <c r="I86" i="46" s="1"/>
  <c r="J86" i="46" s="1"/>
  <c r="H28" i="46"/>
  <c r="I28" i="46" s="1"/>
  <c r="J28" i="46" s="1"/>
  <c r="H55" i="46"/>
  <c r="I55" i="46" s="1"/>
  <c r="J55" i="46" s="1"/>
  <c r="H82" i="46"/>
  <c r="I82" i="46" s="1"/>
  <c r="J82" i="46" s="1"/>
  <c r="H4" i="46"/>
  <c r="I4" i="46" s="1"/>
  <c r="J4" i="46" s="1"/>
  <c r="K4" i="46" s="1"/>
  <c r="AP4" i="46" s="1"/>
  <c r="H31" i="46"/>
  <c r="I31" i="46" s="1"/>
  <c r="J31" i="46" s="1"/>
  <c r="H58" i="46"/>
  <c r="I58" i="46" s="1"/>
  <c r="J58" i="46" s="1"/>
  <c r="H85" i="46"/>
  <c r="I85" i="46" s="1"/>
  <c r="J85" i="46" s="1"/>
  <c r="H6" i="46"/>
  <c r="I6" i="46" s="1"/>
  <c r="J6" i="46" s="1"/>
  <c r="H24" i="46"/>
  <c r="I24" i="46" s="1"/>
  <c r="J24" i="46" s="1"/>
  <c r="H42" i="46"/>
  <c r="I42" i="46" s="1"/>
  <c r="J42" i="46" s="1"/>
  <c r="H60" i="46"/>
  <c r="I60" i="46" s="1"/>
  <c r="J60" i="46" s="1"/>
  <c r="H78" i="46"/>
  <c r="I78" i="46" s="1"/>
  <c r="J78" i="46" s="1"/>
  <c r="Y5" i="63"/>
  <c r="Z5" i="63" s="1"/>
  <c r="AN3" i="69"/>
  <c r="AI3" i="69"/>
  <c r="AI4" i="96"/>
  <c r="AR3" i="7"/>
  <c r="AR3" i="6"/>
  <c r="AR3" i="31"/>
  <c r="I17" i="7"/>
  <c r="J17" i="7" s="1"/>
  <c r="I13" i="7"/>
  <c r="J13" i="7" s="1"/>
  <c r="I15" i="7"/>
  <c r="J15" i="7" s="1"/>
  <c r="I4" i="2"/>
  <c r="J4" i="2" s="1"/>
  <c r="K4" i="2" s="1"/>
  <c r="I20" i="2"/>
  <c r="J20" i="2" s="1"/>
  <c r="I16" i="2"/>
  <c r="J16" i="2" s="1"/>
  <c r="I18" i="3"/>
  <c r="J18" i="3" s="1"/>
  <c r="I14" i="3"/>
  <c r="J14" i="3" s="1"/>
  <c r="I8" i="3"/>
  <c r="J8" i="3" s="1"/>
  <c r="I12" i="4"/>
  <c r="J12" i="4" s="1"/>
  <c r="I11" i="4"/>
  <c r="J11" i="4" s="1"/>
  <c r="I9" i="4"/>
  <c r="J9" i="4" s="1"/>
  <c r="I22" i="4"/>
  <c r="J22" i="4" s="1"/>
  <c r="I15" i="55"/>
  <c r="J15" i="55" s="1"/>
  <c r="I10" i="55"/>
  <c r="J10" i="55" s="1"/>
  <c r="I7" i="55"/>
  <c r="J7" i="55" s="1"/>
  <c r="I7" i="51"/>
  <c r="J7" i="51" s="1"/>
  <c r="I6" i="51"/>
  <c r="J6" i="51" s="1"/>
  <c r="I5" i="51"/>
  <c r="J5" i="51" s="1"/>
  <c r="I23" i="51"/>
  <c r="J23" i="51" s="1"/>
  <c r="I13" i="16"/>
  <c r="J13" i="16" s="1"/>
  <c r="I15" i="16"/>
  <c r="J15" i="16" s="1"/>
  <c r="I10" i="16"/>
  <c r="J10" i="16" s="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O4" i="47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6" i="90"/>
  <c r="I6" i="90" s="1"/>
  <c r="J6" i="90" s="1"/>
  <c r="H42" i="90"/>
  <c r="I42" i="90" s="1"/>
  <c r="J42" i="90" s="1"/>
  <c r="H78" i="90"/>
  <c r="I78" i="90" s="1"/>
  <c r="J78" i="90" s="1"/>
  <c r="H31" i="90"/>
  <c r="I31" i="90" s="1"/>
  <c r="J31" i="90" s="1"/>
  <c r="H67" i="90"/>
  <c r="I67" i="90" s="1"/>
  <c r="J67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H20" i="84"/>
  <c r="I20" i="84" s="1"/>
  <c r="J20" i="84" s="1"/>
  <c r="H50" i="84"/>
  <c r="I50" i="84" s="1"/>
  <c r="J50" i="84" s="1"/>
  <c r="H15" i="84"/>
  <c r="I15" i="84" s="1"/>
  <c r="J15" i="84" s="1"/>
  <c r="H33" i="84"/>
  <c r="I33" i="84" s="1"/>
  <c r="J33" i="84" s="1"/>
  <c r="H51" i="84"/>
  <c r="I51" i="84" s="1"/>
  <c r="J51" i="84" s="1"/>
  <c r="H69" i="84"/>
  <c r="I69" i="84" s="1"/>
  <c r="J69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7" i="77"/>
  <c r="I77" i="77" s="1"/>
  <c r="J77" i="77" s="1"/>
  <c r="H7" i="77"/>
  <c r="I7" i="77" s="1"/>
  <c r="J7" i="77" s="1"/>
  <c r="H11" i="77"/>
  <c r="I11" i="77" s="1"/>
  <c r="J11" i="77" s="1"/>
  <c r="H31" i="77"/>
  <c r="I31" i="77" s="1"/>
  <c r="J31" i="77" s="1"/>
  <c r="H53" i="77"/>
  <c r="I53" i="77" s="1"/>
  <c r="J53" i="77" s="1"/>
  <c r="H24" i="77"/>
  <c r="I24" i="77" s="1"/>
  <c r="J24" i="77" s="1"/>
  <c r="H60" i="77"/>
  <c r="I60" i="77" s="1"/>
  <c r="J60" i="77" s="1"/>
  <c r="H96" i="77"/>
  <c r="I96" i="77" s="1"/>
  <c r="J96" i="77" s="1"/>
  <c r="H38" i="77"/>
  <c r="I38" i="77" s="1"/>
  <c r="J38" i="77" s="1"/>
  <c r="H74" i="77"/>
  <c r="I74" i="77" s="1"/>
  <c r="J74" i="77" s="1"/>
  <c r="H15" i="77"/>
  <c r="I15" i="77" s="1"/>
  <c r="J15" i="77" s="1"/>
  <c r="H51" i="77"/>
  <c r="I51" i="77" s="1"/>
  <c r="J51" i="77" s="1"/>
  <c r="H87" i="77"/>
  <c r="I87" i="77" s="1"/>
  <c r="J87" i="77" s="1"/>
  <c r="H28" i="77"/>
  <c r="I28" i="77" s="1"/>
  <c r="J28" i="77" s="1"/>
  <c r="H64" i="77"/>
  <c r="I64" i="77" s="1"/>
  <c r="J64" i="77" s="1"/>
  <c r="H53" i="48"/>
  <c r="I53" i="48" s="1"/>
  <c r="J53" i="48" s="1"/>
  <c r="H38" i="48"/>
  <c r="I38" i="48" s="1"/>
  <c r="J38" i="48" s="1"/>
  <c r="H5" i="48"/>
  <c r="I5" i="48" s="1"/>
  <c r="J5" i="48" s="1"/>
  <c r="H59" i="48"/>
  <c r="I59" i="48" s="1"/>
  <c r="J59" i="48" s="1"/>
  <c r="H6" i="48"/>
  <c r="I6" i="48" s="1"/>
  <c r="J6" i="48" s="1"/>
  <c r="H24" i="48"/>
  <c r="I24" i="48" s="1"/>
  <c r="J24" i="48" s="1"/>
  <c r="H42" i="48"/>
  <c r="I42" i="48" s="1"/>
  <c r="J42" i="48" s="1"/>
  <c r="H60" i="48"/>
  <c r="I60" i="48" s="1"/>
  <c r="J60" i="48" s="1"/>
  <c r="H16" i="48"/>
  <c r="I16" i="48" s="1"/>
  <c r="J16" i="48" s="1"/>
  <c r="H34" i="48"/>
  <c r="I34" i="48" s="1"/>
  <c r="J34" i="48" s="1"/>
  <c r="H52" i="48"/>
  <c r="I52" i="48" s="1"/>
  <c r="J52" i="48" s="1"/>
  <c r="AN3" i="63"/>
  <c r="AI3" i="63"/>
  <c r="X5" i="62"/>
  <c r="AH5" i="62" s="1"/>
  <c r="AQ5" i="62" s="1"/>
  <c r="AP4" i="17"/>
  <c r="AG4" i="4"/>
  <c r="AP4" i="4" s="1"/>
  <c r="AF4" i="4"/>
  <c r="AO4" i="4" s="1"/>
  <c r="W5" i="4"/>
  <c r="AE4" i="4"/>
  <c r="I17" i="11"/>
  <c r="J17" i="11" s="1"/>
  <c r="I13" i="11"/>
  <c r="J13" i="11" s="1"/>
  <c r="I15" i="11"/>
  <c r="J15" i="11" s="1"/>
  <c r="Y5" i="18"/>
  <c r="I13" i="72"/>
  <c r="J13" i="72" s="1"/>
  <c r="I6" i="72"/>
  <c r="J6" i="72" s="1"/>
  <c r="I5" i="72"/>
  <c r="J5" i="72" s="1"/>
  <c r="I23" i="72"/>
  <c r="J23" i="72" s="1"/>
  <c r="I22" i="64"/>
  <c r="J22" i="64" s="1"/>
  <c r="I21" i="64"/>
  <c r="J21" i="64" s="1"/>
  <c r="I17" i="64"/>
  <c r="J17" i="64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K6" i="49"/>
  <c r="H4" i="89"/>
  <c r="I4" i="89" s="1"/>
  <c r="J4" i="89" s="1"/>
  <c r="K4" i="89" s="1"/>
  <c r="H52" i="89"/>
  <c r="I52" i="89" s="1"/>
  <c r="J52" i="89" s="1"/>
  <c r="H56" i="89"/>
  <c r="I56" i="89" s="1"/>
  <c r="J56" i="89" s="1"/>
  <c r="H33" i="89"/>
  <c r="I33" i="89" s="1"/>
  <c r="J33" i="89" s="1"/>
  <c r="H10" i="89"/>
  <c r="I10" i="89" s="1"/>
  <c r="J10" i="89" s="1"/>
  <c r="H82" i="89"/>
  <c r="I82" i="89" s="1"/>
  <c r="J82" i="89" s="1"/>
  <c r="H62" i="89"/>
  <c r="I62" i="89" s="1"/>
  <c r="J62" i="89" s="1"/>
  <c r="H39" i="89"/>
  <c r="I39" i="89" s="1"/>
  <c r="J39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H37" i="89"/>
  <c r="I37" i="89" s="1"/>
  <c r="J37" i="89" s="1"/>
  <c r="H73" i="89"/>
  <c r="I73" i="89" s="1"/>
  <c r="J73" i="89" s="1"/>
  <c r="H71" i="81"/>
  <c r="I71" i="81" s="1"/>
  <c r="J71" i="81" s="1"/>
  <c r="H98" i="81"/>
  <c r="I98" i="81" s="1"/>
  <c r="J98" i="81" s="1"/>
  <c r="H28" i="81"/>
  <c r="I28" i="81" s="1"/>
  <c r="J28" i="81" s="1"/>
  <c r="H82" i="81"/>
  <c r="I82" i="81" s="1"/>
  <c r="J82" i="81" s="1"/>
  <c r="H47" i="81"/>
  <c r="I47" i="81" s="1"/>
  <c r="J47" i="81" s="1"/>
  <c r="H4" i="81"/>
  <c r="I4" i="81" s="1"/>
  <c r="J4" i="81" s="1"/>
  <c r="K4" i="81" s="1"/>
  <c r="H58" i="81"/>
  <c r="I58" i="81" s="1"/>
  <c r="J58" i="81" s="1"/>
  <c r="H14" i="81"/>
  <c r="I14" i="81" s="1"/>
  <c r="J14" i="81" s="1"/>
  <c r="H68" i="81"/>
  <c r="I68" i="81" s="1"/>
  <c r="J68" i="81" s="1"/>
  <c r="H25" i="81"/>
  <c r="I25" i="81" s="1"/>
  <c r="J25" i="81" s="1"/>
  <c r="H79" i="81"/>
  <c r="I79" i="81" s="1"/>
  <c r="J79" i="81" s="1"/>
  <c r="H24" i="81"/>
  <c r="I24" i="81" s="1"/>
  <c r="J24" i="81" s="1"/>
  <c r="H60" i="81"/>
  <c r="I60" i="81" s="1"/>
  <c r="J60" i="81" s="1"/>
  <c r="H96" i="81"/>
  <c r="I96" i="81" s="1"/>
  <c r="J96" i="81" s="1"/>
  <c r="H39" i="81"/>
  <c r="I39" i="81" s="1"/>
  <c r="J39" i="81" s="1"/>
  <c r="H75" i="81"/>
  <c r="I75" i="81" s="1"/>
  <c r="J75" i="81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66" i="74"/>
  <c r="I66" i="74" s="1"/>
  <c r="J66" i="74" s="1"/>
  <c r="H33" i="74"/>
  <c r="I33" i="74" s="1"/>
  <c r="J33" i="74" s="1"/>
  <c r="H87" i="74"/>
  <c r="I87" i="74" s="1"/>
  <c r="J87" i="74" s="1"/>
  <c r="H27" i="74"/>
  <c r="I27" i="74" s="1"/>
  <c r="J27" i="74" s="1"/>
  <c r="H81" i="74"/>
  <c r="I81" i="74" s="1"/>
  <c r="J81" i="74" s="1"/>
  <c r="H13" i="74"/>
  <c r="I13" i="74" s="1"/>
  <c r="J13" i="74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H20" i="74"/>
  <c r="I20" i="74" s="1"/>
  <c r="J20" i="74" s="1"/>
  <c r="H38" i="74"/>
  <c r="I38" i="74" s="1"/>
  <c r="J38" i="74" s="1"/>
  <c r="H56" i="74"/>
  <c r="I56" i="74" s="1"/>
  <c r="J56" i="74" s="1"/>
  <c r="H74" i="74"/>
  <c r="I74" i="74" s="1"/>
  <c r="J74" i="74" s="1"/>
  <c r="Y5" i="55"/>
  <c r="AN3" i="62"/>
  <c r="AI3" i="62"/>
  <c r="AE4" i="74"/>
  <c r="W5" i="74"/>
  <c r="AG4" i="74"/>
  <c r="AP4" i="74" s="1"/>
  <c r="AF4" i="74"/>
  <c r="AO4" i="74" s="1"/>
  <c r="X5" i="90"/>
  <c r="AH5" i="90" s="1"/>
  <c r="Y5" i="90"/>
  <c r="H12" i="96"/>
  <c r="I12" i="96" s="1"/>
  <c r="J12" i="96" s="1"/>
  <c r="H48" i="96"/>
  <c r="I48" i="96" s="1"/>
  <c r="J48" i="96" s="1"/>
  <c r="H33" i="96"/>
  <c r="I33" i="96" s="1"/>
  <c r="J33" i="96" s="1"/>
  <c r="H69" i="96"/>
  <c r="I69" i="96" s="1"/>
  <c r="J69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AP4" i="28"/>
  <c r="AO4" i="73"/>
  <c r="X5" i="69"/>
  <c r="AH5" i="69" s="1"/>
  <c r="AQ5" i="69" s="1"/>
  <c r="Z5" i="95"/>
  <c r="X5" i="86"/>
  <c r="AH5" i="86" s="1"/>
  <c r="Y5" i="86"/>
  <c r="AN4" i="19"/>
  <c r="AI4" i="19"/>
  <c r="AO4" i="20"/>
  <c r="AI4" i="26"/>
  <c r="AN4" i="26"/>
  <c r="AO4" i="35"/>
  <c r="X5" i="45"/>
  <c r="AH5" i="45" s="1"/>
  <c r="AI4" i="61"/>
  <c r="AN4" i="61"/>
  <c r="AP4" i="92"/>
  <c r="H57" i="88"/>
  <c r="I57" i="88" s="1"/>
  <c r="J57" i="88" s="1"/>
  <c r="H64" i="73"/>
  <c r="I64" i="73" s="1"/>
  <c r="J64" i="73" s="1"/>
  <c r="Y5" i="26"/>
  <c r="X5" i="26"/>
  <c r="AH5" i="26" s="1"/>
  <c r="AF4" i="25"/>
  <c r="AO4" i="25" s="1"/>
  <c r="AE4" i="25"/>
  <c r="W5" i="25"/>
  <c r="AG4" i="25"/>
  <c r="AP4" i="25" s="1"/>
  <c r="AG4" i="23"/>
  <c r="AP4" i="23" s="1"/>
  <c r="AF4" i="23"/>
  <c r="AO4" i="23" s="1"/>
  <c r="W5" i="23"/>
  <c r="AE4" i="23"/>
  <c r="AR3" i="26"/>
  <c r="I6" i="71"/>
  <c r="J6" i="71" s="1"/>
  <c r="I5" i="71"/>
  <c r="J5" i="71" s="1"/>
  <c r="I23" i="71"/>
  <c r="J23" i="71" s="1"/>
  <c r="I19" i="71"/>
  <c r="J19" i="71" s="1"/>
  <c r="I22" i="20"/>
  <c r="J22" i="20" s="1"/>
  <c r="I4" i="20"/>
  <c r="J4" i="20" s="1"/>
  <c r="K4" i="20" s="1"/>
  <c r="AN4" i="20" s="1"/>
  <c r="I20" i="20"/>
  <c r="J20" i="20" s="1"/>
  <c r="AI4" i="46"/>
  <c r="AR3" i="59"/>
  <c r="H7" i="88"/>
  <c r="I7" i="88" s="1"/>
  <c r="J7" i="88" s="1"/>
  <c r="H25" i="88"/>
  <c r="I25" i="88" s="1"/>
  <c r="J25" i="88" s="1"/>
  <c r="H43" i="88"/>
  <c r="I43" i="88" s="1"/>
  <c r="J43" i="88" s="1"/>
  <c r="H61" i="88"/>
  <c r="I61" i="88" s="1"/>
  <c r="J61" i="88" s="1"/>
  <c r="H20" i="88"/>
  <c r="I20" i="88" s="1"/>
  <c r="J20" i="88" s="1"/>
  <c r="H38" i="88"/>
  <c r="I38" i="88" s="1"/>
  <c r="J38" i="88" s="1"/>
  <c r="H56" i="88"/>
  <c r="I56" i="88" s="1"/>
  <c r="J56" i="88" s="1"/>
  <c r="H15" i="88"/>
  <c r="I15" i="88" s="1"/>
  <c r="J15" i="88" s="1"/>
  <c r="H33" i="88"/>
  <c r="I33" i="88" s="1"/>
  <c r="J33" i="88" s="1"/>
  <c r="H51" i="88"/>
  <c r="I51" i="88" s="1"/>
  <c r="J51" i="88" s="1"/>
  <c r="H69" i="88"/>
  <c r="I69" i="88" s="1"/>
  <c r="J69" i="88" s="1"/>
  <c r="H36" i="83"/>
  <c r="I36" i="83" s="1"/>
  <c r="J36" i="83" s="1"/>
  <c r="H78" i="83"/>
  <c r="I78" i="83" s="1"/>
  <c r="J78" i="83" s="1"/>
  <c r="H30" i="83"/>
  <c r="I30" i="83" s="1"/>
  <c r="J30" i="83" s="1"/>
  <c r="H26" i="83"/>
  <c r="I26" i="83" s="1"/>
  <c r="J26" i="83" s="1"/>
  <c r="H62" i="83"/>
  <c r="I62" i="83" s="1"/>
  <c r="J62" i="83" s="1"/>
  <c r="H27" i="83"/>
  <c r="I27" i="83" s="1"/>
  <c r="J27" i="83" s="1"/>
  <c r="H63" i="83"/>
  <c r="I63" i="83" s="1"/>
  <c r="J63" i="83" s="1"/>
  <c r="H23" i="83"/>
  <c r="I23" i="83" s="1"/>
  <c r="J23" i="83" s="1"/>
  <c r="H59" i="83"/>
  <c r="I59" i="83" s="1"/>
  <c r="J59" i="83" s="1"/>
  <c r="H4" i="83"/>
  <c r="I4" i="83" s="1"/>
  <c r="J4" i="83" s="1"/>
  <c r="K4" i="83" s="1"/>
  <c r="AP4" i="83" s="1"/>
  <c r="H22" i="83"/>
  <c r="I22" i="83" s="1"/>
  <c r="J22" i="83" s="1"/>
  <c r="H40" i="83"/>
  <c r="I40" i="83" s="1"/>
  <c r="J40" i="83" s="1"/>
  <c r="H58" i="83"/>
  <c r="I58" i="83" s="1"/>
  <c r="J58" i="83" s="1"/>
  <c r="H76" i="83"/>
  <c r="I76" i="83" s="1"/>
  <c r="J76" i="83" s="1"/>
  <c r="H96" i="73"/>
  <c r="I96" i="73" s="1"/>
  <c r="J96" i="73" s="1"/>
  <c r="H65" i="73"/>
  <c r="I65" i="73" s="1"/>
  <c r="J65" i="73" s="1"/>
  <c r="H84" i="73"/>
  <c r="I84" i="73" s="1"/>
  <c r="J84" i="73" s="1"/>
  <c r="H18" i="73"/>
  <c r="I18" i="73" s="1"/>
  <c r="J18" i="73" s="1"/>
  <c r="H23" i="73"/>
  <c r="I23" i="73" s="1"/>
  <c r="J23" i="73" s="1"/>
  <c r="H13" i="73"/>
  <c r="I13" i="73" s="1"/>
  <c r="J13" i="73" s="1"/>
  <c r="H49" i="73"/>
  <c r="I49" i="73" s="1"/>
  <c r="J49" i="73" s="1"/>
  <c r="H85" i="73"/>
  <c r="I85" i="73" s="1"/>
  <c r="J85" i="73" s="1"/>
  <c r="H26" i="73"/>
  <c r="I26" i="73" s="1"/>
  <c r="J26" i="73" s="1"/>
  <c r="H62" i="73"/>
  <c r="I62" i="73" s="1"/>
  <c r="J62" i="73" s="1"/>
  <c r="H98" i="73"/>
  <c r="I98" i="73" s="1"/>
  <c r="J98" i="73" s="1"/>
  <c r="H39" i="73"/>
  <c r="I39" i="73" s="1"/>
  <c r="J39" i="73" s="1"/>
  <c r="H75" i="73"/>
  <c r="I75" i="73" s="1"/>
  <c r="J75" i="73" s="1"/>
  <c r="H16" i="73"/>
  <c r="I16" i="73" s="1"/>
  <c r="J16" i="73" s="1"/>
  <c r="H52" i="73"/>
  <c r="I52" i="73" s="1"/>
  <c r="J52" i="73" s="1"/>
  <c r="H88" i="73"/>
  <c r="I88" i="73" s="1"/>
  <c r="J88" i="73" s="1"/>
  <c r="W5" i="78"/>
  <c r="AG4" i="78"/>
  <c r="AF4" i="78"/>
  <c r="AE4" i="78"/>
  <c r="AQ3" i="90"/>
  <c r="AI3" i="90"/>
  <c r="AR3" i="93"/>
  <c r="W5" i="93"/>
  <c r="AG4" i="93"/>
  <c r="AP4" i="93" s="1"/>
  <c r="AF4" i="93"/>
  <c r="AE4" i="93"/>
  <c r="H19" i="95"/>
  <c r="I19" i="95" s="1"/>
  <c r="J19" i="95" s="1"/>
  <c r="H20" i="95"/>
  <c r="I20" i="95" s="1"/>
  <c r="J20" i="95" s="1"/>
  <c r="H23" i="95"/>
  <c r="I23" i="95" s="1"/>
  <c r="J23" i="95" s="1"/>
  <c r="H50" i="95"/>
  <c r="I50" i="95" s="1"/>
  <c r="J50" i="95" s="1"/>
  <c r="H77" i="95"/>
  <c r="I77" i="95" s="1"/>
  <c r="J77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AQ4" i="2"/>
  <c r="K5" i="10"/>
  <c r="K6" i="9"/>
  <c r="I6" i="23"/>
  <c r="J6" i="23" s="1"/>
  <c r="I5" i="23"/>
  <c r="J5" i="23" s="1"/>
  <c r="I23" i="23"/>
  <c r="J23" i="23" s="1"/>
  <c r="I19" i="23"/>
  <c r="J19" i="23" s="1"/>
  <c r="I13" i="56"/>
  <c r="J13" i="56" s="1"/>
  <c r="I15" i="56"/>
  <c r="J15" i="56" s="1"/>
  <c r="I10" i="56"/>
  <c r="J10" i="56" s="1"/>
  <c r="I4" i="60"/>
  <c r="J4" i="60" s="1"/>
  <c r="K4" i="60" s="1"/>
  <c r="AQ4" i="60" s="1"/>
  <c r="I20" i="60"/>
  <c r="J20" i="60" s="1"/>
  <c r="I16" i="60"/>
  <c r="J16" i="60" s="1"/>
  <c r="I18" i="60"/>
  <c r="J18" i="60" s="1"/>
  <c r="I15" i="50"/>
  <c r="J15" i="50" s="1"/>
  <c r="I17" i="50"/>
  <c r="J17" i="50" s="1"/>
  <c r="I13" i="50"/>
  <c r="J13" i="50" s="1"/>
  <c r="I22" i="19"/>
  <c r="J22" i="19" s="1"/>
  <c r="I4" i="19"/>
  <c r="J4" i="19" s="1"/>
  <c r="K4" i="19" s="1"/>
  <c r="I20" i="19"/>
  <c r="J20" i="19" s="1"/>
  <c r="H22" i="93"/>
  <c r="I22" i="93" s="1"/>
  <c r="J22" i="93" s="1"/>
  <c r="H70" i="93"/>
  <c r="I70" i="93" s="1"/>
  <c r="J70" i="93" s="1"/>
  <c r="H82" i="93"/>
  <c r="I82" i="93" s="1"/>
  <c r="J82" i="93" s="1"/>
  <c r="H35" i="93"/>
  <c r="I35" i="93" s="1"/>
  <c r="J35" i="93" s="1"/>
  <c r="H71" i="93"/>
  <c r="I71" i="93" s="1"/>
  <c r="J71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H32" i="87"/>
  <c r="I32" i="87" s="1"/>
  <c r="J32" i="87" s="1"/>
  <c r="H68" i="87"/>
  <c r="I68" i="87" s="1"/>
  <c r="J68" i="87" s="1"/>
  <c r="H28" i="87"/>
  <c r="I28" i="87" s="1"/>
  <c r="J28" i="87" s="1"/>
  <c r="H64" i="87"/>
  <c r="I64" i="87" s="1"/>
  <c r="J64" i="87" s="1"/>
  <c r="H17" i="87"/>
  <c r="I17" i="87" s="1"/>
  <c r="J17" i="87" s="1"/>
  <c r="H53" i="87"/>
  <c r="I53" i="87" s="1"/>
  <c r="J53" i="87" s="1"/>
  <c r="H13" i="87"/>
  <c r="I13" i="87" s="1"/>
  <c r="J13" i="87" s="1"/>
  <c r="H49" i="87"/>
  <c r="I49" i="87" s="1"/>
  <c r="J49" i="87" s="1"/>
  <c r="H21" i="87"/>
  <c r="I21" i="87" s="1"/>
  <c r="J21" i="87" s="1"/>
  <c r="H39" i="87"/>
  <c r="I39" i="87" s="1"/>
  <c r="J39" i="87" s="1"/>
  <c r="H57" i="87"/>
  <c r="I57" i="87" s="1"/>
  <c r="J57" i="87" s="1"/>
  <c r="H75" i="87"/>
  <c r="I75" i="87" s="1"/>
  <c r="J75" i="87" s="1"/>
  <c r="H49" i="82"/>
  <c r="I49" i="82" s="1"/>
  <c r="J49" i="82" s="1"/>
  <c r="H34" i="82"/>
  <c r="I34" i="82" s="1"/>
  <c r="J34" i="82" s="1"/>
  <c r="H88" i="82"/>
  <c r="I88" i="82" s="1"/>
  <c r="J88" i="82" s="1"/>
  <c r="H19" i="82"/>
  <c r="I19" i="82" s="1"/>
  <c r="J19" i="82" s="1"/>
  <c r="H73" i="82"/>
  <c r="I73" i="82" s="1"/>
  <c r="J73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" i="82"/>
  <c r="I9" i="82" s="1"/>
  <c r="J9" i="82" s="1"/>
  <c r="H27" i="82"/>
  <c r="I27" i="82" s="1"/>
  <c r="J27" i="82" s="1"/>
  <c r="H45" i="82"/>
  <c r="I45" i="82" s="1"/>
  <c r="J45" i="82" s="1"/>
  <c r="H63" i="82"/>
  <c r="I63" i="82" s="1"/>
  <c r="J63" i="82" s="1"/>
  <c r="H81" i="82"/>
  <c r="I81" i="82" s="1"/>
  <c r="J81" i="82" s="1"/>
  <c r="H6" i="76"/>
  <c r="I6" i="76" s="1"/>
  <c r="J6" i="76" s="1"/>
  <c r="H37" i="76"/>
  <c r="I37" i="76" s="1"/>
  <c r="J37" i="76" s="1"/>
  <c r="H69" i="76"/>
  <c r="I69" i="76" s="1"/>
  <c r="J69" i="76" s="1"/>
  <c r="H30" i="76"/>
  <c r="I30" i="76" s="1"/>
  <c r="J30" i="76" s="1"/>
  <c r="H57" i="76"/>
  <c r="I57" i="76" s="1"/>
  <c r="J57" i="76" s="1"/>
  <c r="H4" i="76"/>
  <c r="I4" i="76" s="1"/>
  <c r="J4" i="76" s="1"/>
  <c r="K4" i="76" s="1"/>
  <c r="H31" i="76"/>
  <c r="I31" i="76" s="1"/>
  <c r="J31" i="76" s="1"/>
  <c r="H58" i="76"/>
  <c r="I58" i="76" s="1"/>
  <c r="J58" i="76" s="1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AR3" i="48"/>
  <c r="AN4" i="87"/>
  <c r="AI4" i="87"/>
  <c r="H20" i="94"/>
  <c r="I20" i="94" s="1"/>
  <c r="J20" i="94" s="1"/>
  <c r="H27" i="94"/>
  <c r="I27" i="94" s="1"/>
  <c r="J27" i="94" s="1"/>
  <c r="H15" i="94"/>
  <c r="I15" i="94" s="1"/>
  <c r="J15" i="94" s="1"/>
  <c r="H59" i="94"/>
  <c r="I59" i="94" s="1"/>
  <c r="J59" i="94" s="1"/>
  <c r="H53" i="94"/>
  <c r="I53" i="94" s="1"/>
  <c r="J53" i="94" s="1"/>
  <c r="H32" i="94"/>
  <c r="I32" i="94" s="1"/>
  <c r="J32" i="94" s="1"/>
  <c r="H75" i="94"/>
  <c r="I75" i="94" s="1"/>
  <c r="J75" i="94" s="1"/>
  <c r="H11" i="94"/>
  <c r="I11" i="94" s="1"/>
  <c r="J11" i="94" s="1"/>
  <c r="H54" i="94"/>
  <c r="I54" i="94" s="1"/>
  <c r="J54" i="94" s="1"/>
  <c r="H10" i="94"/>
  <c r="I10" i="94" s="1"/>
  <c r="J10" i="94" s="1"/>
  <c r="H28" i="94"/>
  <c r="I28" i="94" s="1"/>
  <c r="J28" i="94" s="1"/>
  <c r="H46" i="94"/>
  <c r="I46" i="94" s="1"/>
  <c r="J46" i="94" s="1"/>
  <c r="H64" i="94"/>
  <c r="I64" i="94" s="1"/>
  <c r="J64" i="94" s="1"/>
  <c r="H82" i="94"/>
  <c r="I82" i="94" s="1"/>
  <c r="J82" i="94" s="1"/>
  <c r="I4" i="8"/>
  <c r="J4" i="8" s="1"/>
  <c r="K4" i="8" s="1"/>
  <c r="I20" i="8"/>
  <c r="J20" i="8" s="1"/>
  <c r="I16" i="8"/>
  <c r="J16" i="8" s="1"/>
  <c r="I18" i="8"/>
  <c r="J18" i="8" s="1"/>
  <c r="I19" i="68"/>
  <c r="J19" i="68" s="1"/>
  <c r="I4" i="68"/>
  <c r="J4" i="68" s="1"/>
  <c r="K4" i="68" s="1"/>
  <c r="AQ4" i="68" s="1"/>
  <c r="I9" i="68"/>
  <c r="J9" i="68" s="1"/>
  <c r="I15" i="67"/>
  <c r="J15" i="67" s="1"/>
  <c r="I12" i="67"/>
  <c r="J12" i="67" s="1"/>
  <c r="I8" i="67"/>
  <c r="J8" i="67" s="1"/>
  <c r="I5" i="67"/>
  <c r="J5" i="67" s="1"/>
  <c r="I17" i="59"/>
  <c r="J17" i="59" s="1"/>
  <c r="I13" i="59"/>
  <c r="J13" i="59" s="1"/>
  <c r="I15" i="59"/>
  <c r="J15" i="59" s="1"/>
  <c r="I19" i="15"/>
  <c r="J19" i="15" s="1"/>
  <c r="I21" i="15"/>
  <c r="J21" i="15" s="1"/>
  <c r="I17" i="15"/>
  <c r="J17" i="15" s="1"/>
  <c r="AR3" i="34"/>
  <c r="H53" i="92"/>
  <c r="I53" i="92" s="1"/>
  <c r="J53" i="92" s="1"/>
  <c r="H38" i="92"/>
  <c r="I38" i="92" s="1"/>
  <c r="J38" i="92" s="1"/>
  <c r="H14" i="92"/>
  <c r="I14" i="92" s="1"/>
  <c r="J14" i="92" s="1"/>
  <c r="H68" i="92"/>
  <c r="I68" i="92" s="1"/>
  <c r="J68" i="92" s="1"/>
  <c r="H21" i="92"/>
  <c r="I21" i="92" s="1"/>
  <c r="J21" i="92" s="1"/>
  <c r="H39" i="92"/>
  <c r="I39" i="92" s="1"/>
  <c r="J39" i="92" s="1"/>
  <c r="H57" i="92"/>
  <c r="I57" i="92" s="1"/>
  <c r="J5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38" i="85"/>
  <c r="I38" i="85" s="1"/>
  <c r="J38" i="85" s="1"/>
  <c r="H86" i="85"/>
  <c r="I86" i="85" s="1"/>
  <c r="J86" i="85" s="1"/>
  <c r="H98" i="85"/>
  <c r="I98" i="85" s="1"/>
  <c r="J98" i="85" s="1"/>
  <c r="H42" i="85"/>
  <c r="I42" i="85" s="1"/>
  <c r="J42" i="85" s="1"/>
  <c r="H19" i="85"/>
  <c r="I19" i="85" s="1"/>
  <c r="J19" i="85" s="1"/>
  <c r="H91" i="85"/>
  <c r="I91" i="85" s="1"/>
  <c r="J91" i="85" s="1"/>
  <c r="H68" i="85"/>
  <c r="I68" i="85" s="1"/>
  <c r="J68" i="85" s="1"/>
  <c r="H48" i="85"/>
  <c r="I48" i="85" s="1"/>
  <c r="J48" i="85" s="1"/>
  <c r="H15" i="85"/>
  <c r="I15" i="85" s="1"/>
  <c r="J15" i="85" s="1"/>
  <c r="H51" i="85"/>
  <c r="I51" i="85" s="1"/>
  <c r="J51" i="85" s="1"/>
  <c r="H87" i="85"/>
  <c r="I87" i="85" s="1"/>
  <c r="J87" i="85" s="1"/>
  <c r="H28" i="85"/>
  <c r="I28" i="85" s="1"/>
  <c r="J28" i="85" s="1"/>
  <c r="H64" i="85"/>
  <c r="I64" i="85" s="1"/>
  <c r="J64" i="85" s="1"/>
  <c r="H5" i="85"/>
  <c r="I5" i="85" s="1"/>
  <c r="J5" i="85" s="1"/>
  <c r="H41" i="85"/>
  <c r="I41" i="85" s="1"/>
  <c r="J41" i="85" s="1"/>
  <c r="H77" i="85"/>
  <c r="I77" i="85" s="1"/>
  <c r="J77" i="85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6" i="80"/>
  <c r="I6" i="80" s="1"/>
  <c r="J6" i="80" s="1"/>
  <c r="H24" i="80"/>
  <c r="I24" i="80" s="1"/>
  <c r="J24" i="80" s="1"/>
  <c r="H42" i="80"/>
  <c r="I42" i="80" s="1"/>
  <c r="J42" i="80" s="1"/>
  <c r="H60" i="80"/>
  <c r="I60" i="80" s="1"/>
  <c r="J60" i="80" s="1"/>
  <c r="H78" i="75"/>
  <c r="I78" i="75" s="1"/>
  <c r="J78" i="75" s="1"/>
  <c r="H60" i="75"/>
  <c r="I60" i="75" s="1"/>
  <c r="J60" i="75" s="1"/>
  <c r="H27" i="75"/>
  <c r="I27" i="75" s="1"/>
  <c r="J27" i="75" s="1"/>
  <c r="H48" i="75"/>
  <c r="I48" i="75" s="1"/>
  <c r="J48" i="75" s="1"/>
  <c r="H19" i="75"/>
  <c r="I19" i="75" s="1"/>
  <c r="J19" i="75" s="1"/>
  <c r="H37" i="75"/>
  <c r="I37" i="75" s="1"/>
  <c r="J37" i="75" s="1"/>
  <c r="H55" i="75"/>
  <c r="I55" i="75" s="1"/>
  <c r="J55" i="75" s="1"/>
  <c r="H73" i="75"/>
  <c r="I73" i="75" s="1"/>
  <c r="J73" i="75" s="1"/>
  <c r="H11" i="75"/>
  <c r="I11" i="75" s="1"/>
  <c r="J11" i="75" s="1"/>
  <c r="H29" i="75"/>
  <c r="I29" i="75" s="1"/>
  <c r="J29" i="75" s="1"/>
  <c r="H47" i="75"/>
  <c r="I47" i="75" s="1"/>
  <c r="J47" i="75" s="1"/>
  <c r="H65" i="75"/>
  <c r="I65" i="75" s="1"/>
  <c r="J65" i="75" s="1"/>
  <c r="AE4" i="49"/>
  <c r="W5" i="49"/>
  <c r="AG4" i="49"/>
  <c r="AP4" i="49" s="1"/>
  <c r="AF4" i="49"/>
  <c r="AO4" i="49" s="1"/>
  <c r="AQ4" i="81"/>
  <c r="AF4" i="11"/>
  <c r="AO4" i="11" s="1"/>
  <c r="W5" i="11"/>
  <c r="AE4" i="11"/>
  <c r="AG4" i="11"/>
  <c r="AP4" i="11" s="1"/>
  <c r="AG4" i="3"/>
  <c r="AF4" i="3"/>
  <c r="W5" i="3"/>
  <c r="AE4" i="3"/>
  <c r="I14" i="12"/>
  <c r="J14" i="12" s="1"/>
  <c r="I8" i="12"/>
  <c r="J8" i="12" s="1"/>
  <c r="I12" i="12"/>
  <c r="J12" i="12" s="1"/>
  <c r="I11" i="12"/>
  <c r="J11" i="12" s="1"/>
  <c r="I6" i="63"/>
  <c r="J6" i="63" s="1"/>
  <c r="I5" i="63"/>
  <c r="J5" i="63" s="1"/>
  <c r="I23" i="63"/>
  <c r="J23" i="63" s="1"/>
  <c r="I19" i="63"/>
  <c r="J19" i="63" s="1"/>
  <c r="I13" i="52"/>
  <c r="J13" i="52" s="1"/>
  <c r="I4" i="52"/>
  <c r="J4" i="52" s="1"/>
  <c r="K4" i="52" s="1"/>
  <c r="AO4" i="52" s="1"/>
  <c r="I20" i="52"/>
  <c r="J20" i="52" s="1"/>
  <c r="X5" i="66"/>
  <c r="AH5" i="66" s="1"/>
  <c r="AQ5" i="66" s="1"/>
  <c r="H12" i="91"/>
  <c r="I12" i="91" s="1"/>
  <c r="J12" i="91" s="1"/>
  <c r="H30" i="91"/>
  <c r="I30" i="91" s="1"/>
  <c r="J30" i="91" s="1"/>
  <c r="H48" i="91"/>
  <c r="I48" i="91" s="1"/>
  <c r="J48" i="91" s="1"/>
  <c r="H66" i="91"/>
  <c r="I66" i="91" s="1"/>
  <c r="J66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11" i="91"/>
  <c r="I11" i="91" s="1"/>
  <c r="J11" i="91" s="1"/>
  <c r="H29" i="91"/>
  <c r="I29" i="91" s="1"/>
  <c r="J29" i="91" s="1"/>
  <c r="H47" i="91"/>
  <c r="I47" i="91" s="1"/>
  <c r="J47" i="91" s="1"/>
  <c r="H65" i="91"/>
  <c r="I65" i="91" s="1"/>
  <c r="J65" i="91" s="1"/>
  <c r="H77" i="86"/>
  <c r="I77" i="86" s="1"/>
  <c r="J77" i="86" s="1"/>
  <c r="H59" i="86"/>
  <c r="I59" i="86" s="1"/>
  <c r="J59" i="86" s="1"/>
  <c r="H65" i="86"/>
  <c r="I65" i="86" s="1"/>
  <c r="J65" i="86" s="1"/>
  <c r="H86" i="86"/>
  <c r="I86" i="86" s="1"/>
  <c r="J86" i="86" s="1"/>
  <c r="H20" i="86"/>
  <c r="I20" i="86" s="1"/>
  <c r="J20" i="86" s="1"/>
  <c r="H18" i="86"/>
  <c r="I18" i="86" s="1"/>
  <c r="J18" i="86" s="1"/>
  <c r="H36" i="86"/>
  <c r="I36" i="86" s="1"/>
  <c r="J36" i="86" s="1"/>
  <c r="H54" i="86"/>
  <c r="I54" i="86" s="1"/>
  <c r="J54" i="86" s="1"/>
  <c r="H72" i="86"/>
  <c r="I72" i="86" s="1"/>
  <c r="J72" i="86" s="1"/>
  <c r="H7" i="86"/>
  <c r="I7" i="86" s="1"/>
  <c r="J7" i="86" s="1"/>
  <c r="H25" i="86"/>
  <c r="I25" i="86" s="1"/>
  <c r="J25" i="86" s="1"/>
  <c r="H43" i="86"/>
  <c r="I43" i="86" s="1"/>
  <c r="J43" i="86" s="1"/>
  <c r="H61" i="86"/>
  <c r="I61" i="86" s="1"/>
  <c r="J61" i="86" s="1"/>
  <c r="H79" i="86"/>
  <c r="I79" i="86" s="1"/>
  <c r="J79" i="86" s="1"/>
  <c r="H62" i="79"/>
  <c r="I62" i="79" s="1"/>
  <c r="J62" i="79" s="1"/>
  <c r="H44" i="79"/>
  <c r="I44" i="79" s="1"/>
  <c r="J44" i="79" s="1"/>
  <c r="H22" i="79"/>
  <c r="I22" i="79" s="1"/>
  <c r="J22" i="79" s="1"/>
  <c r="H58" i="79"/>
  <c r="I58" i="79" s="1"/>
  <c r="J58" i="79" s="1"/>
  <c r="H11" i="79"/>
  <c r="I11" i="79" s="1"/>
  <c r="J11" i="79" s="1"/>
  <c r="H47" i="79"/>
  <c r="I47" i="79" s="1"/>
  <c r="J47" i="79" s="1"/>
  <c r="H7" i="79"/>
  <c r="I7" i="79" s="1"/>
  <c r="J7" i="79" s="1"/>
  <c r="H43" i="79"/>
  <c r="I43" i="79" s="1"/>
  <c r="J43" i="79" s="1"/>
  <c r="H79" i="79"/>
  <c r="I79" i="79" s="1"/>
  <c r="J79" i="79" s="1"/>
  <c r="H18" i="79"/>
  <c r="I18" i="79" s="1"/>
  <c r="J18" i="79" s="1"/>
  <c r="H36" i="79"/>
  <c r="I36" i="79" s="1"/>
  <c r="J36" i="79" s="1"/>
  <c r="H54" i="79"/>
  <c r="I54" i="79" s="1"/>
  <c r="J54" i="79" s="1"/>
  <c r="H72" i="79"/>
  <c r="I72" i="79" s="1"/>
  <c r="J72" i="79" s="1"/>
  <c r="H29" i="46"/>
  <c r="I29" i="46" s="1"/>
  <c r="J29" i="46" s="1"/>
  <c r="H56" i="46"/>
  <c r="I56" i="46" s="1"/>
  <c r="J56" i="46" s="1"/>
  <c r="H83" i="46"/>
  <c r="I83" i="46" s="1"/>
  <c r="J83" i="46" s="1"/>
  <c r="H25" i="46"/>
  <c r="I25" i="46" s="1"/>
  <c r="J25" i="46" s="1"/>
  <c r="H52" i="46"/>
  <c r="I52" i="46" s="1"/>
  <c r="J52" i="46" s="1"/>
  <c r="H79" i="46"/>
  <c r="I79" i="46" s="1"/>
  <c r="J79" i="46" s="1"/>
  <c r="H17" i="46"/>
  <c r="I17" i="46" s="1"/>
  <c r="J17" i="46" s="1"/>
  <c r="H44" i="46"/>
  <c r="I44" i="46" s="1"/>
  <c r="J44" i="46" s="1"/>
  <c r="H71" i="46"/>
  <c r="I71" i="46" s="1"/>
  <c r="J71" i="46" s="1"/>
  <c r="H9" i="46"/>
  <c r="I9" i="46" s="1"/>
  <c r="J9" i="46" s="1"/>
  <c r="H27" i="46"/>
  <c r="I27" i="46" s="1"/>
  <c r="J27" i="46" s="1"/>
  <c r="H45" i="46"/>
  <c r="I45" i="46" s="1"/>
  <c r="J45" i="46" s="1"/>
  <c r="H63" i="46"/>
  <c r="I63" i="46" s="1"/>
  <c r="J63" i="46" s="1"/>
  <c r="H81" i="46"/>
  <c r="I81" i="46" s="1"/>
  <c r="J81" i="46" s="1"/>
  <c r="AI4" i="55"/>
  <c r="AO4" i="63"/>
  <c r="AQ3" i="82"/>
  <c r="AI3" i="82"/>
  <c r="AR3" i="15"/>
  <c r="K5" i="5"/>
  <c r="AR3" i="8"/>
  <c r="AI4" i="31"/>
  <c r="AN4" i="31"/>
  <c r="I4" i="7"/>
  <c r="J4" i="7" s="1"/>
  <c r="K4" i="7" s="1"/>
  <c r="I20" i="7"/>
  <c r="J20" i="7" s="1"/>
  <c r="I16" i="7"/>
  <c r="J16" i="7" s="1"/>
  <c r="I18" i="7"/>
  <c r="J18" i="7" s="1"/>
  <c r="I6" i="2"/>
  <c r="J6" i="2" s="1"/>
  <c r="I5" i="2"/>
  <c r="J5" i="2" s="1"/>
  <c r="I23" i="2"/>
  <c r="J23" i="2" s="1"/>
  <c r="I19" i="2"/>
  <c r="J19" i="2" s="1"/>
  <c r="I21" i="3"/>
  <c r="J21" i="3" s="1"/>
  <c r="I17" i="3"/>
  <c r="J17" i="3" s="1"/>
  <c r="I13" i="3"/>
  <c r="J13" i="3" s="1"/>
  <c r="I15" i="4"/>
  <c r="J15" i="4" s="1"/>
  <c r="I10" i="4"/>
  <c r="J10" i="4" s="1"/>
  <c r="I7" i="4"/>
  <c r="J7" i="4" s="1"/>
  <c r="I21" i="55"/>
  <c r="J21" i="55" s="1"/>
  <c r="I14" i="55"/>
  <c r="J14" i="55" s="1"/>
  <c r="I8" i="55"/>
  <c r="J8" i="55" s="1"/>
  <c r="I8" i="51"/>
  <c r="J8" i="51" s="1"/>
  <c r="I12" i="51"/>
  <c r="J12" i="51" s="1"/>
  <c r="I11" i="51"/>
  <c r="J11" i="51" s="1"/>
  <c r="I9" i="51"/>
  <c r="J9" i="51" s="1"/>
  <c r="W5" i="9"/>
  <c r="AE4" i="9"/>
  <c r="AG4" i="9"/>
  <c r="AP4" i="9" s="1"/>
  <c r="AF4" i="9"/>
  <c r="AO4" i="9" s="1"/>
  <c r="I16" i="16"/>
  <c r="J16" i="16" s="1"/>
  <c r="I18" i="16"/>
  <c r="J18" i="16" s="1"/>
  <c r="I14" i="16"/>
  <c r="J14" i="16" s="1"/>
  <c r="Y5" i="32"/>
  <c r="Z5" i="32" s="1"/>
  <c r="AR3" i="36"/>
  <c r="X5" i="50"/>
  <c r="AH5" i="50" s="1"/>
  <c r="AN3" i="54"/>
  <c r="AI3" i="54"/>
  <c r="H21" i="90"/>
  <c r="I21" i="90" s="1"/>
  <c r="J21" i="90" s="1"/>
  <c r="H57" i="90"/>
  <c r="I57" i="90" s="1"/>
  <c r="J57" i="90" s="1"/>
  <c r="H4" i="90"/>
  <c r="I4" i="90" s="1"/>
  <c r="J4" i="90" s="1"/>
  <c r="K4" i="90" s="1"/>
  <c r="AP4" i="90" s="1"/>
  <c r="H40" i="90"/>
  <c r="I40" i="90" s="1"/>
  <c r="J40" i="90" s="1"/>
  <c r="H76" i="90"/>
  <c r="I76" i="90" s="1"/>
  <c r="J76" i="90" s="1"/>
  <c r="H12" i="90"/>
  <c r="I12" i="90" s="1"/>
  <c r="J12" i="90" s="1"/>
  <c r="H48" i="90"/>
  <c r="I48" i="90" s="1"/>
  <c r="J48" i="90" s="1"/>
  <c r="H84" i="90"/>
  <c r="I84" i="90" s="1"/>
  <c r="J84" i="90" s="1"/>
  <c r="H37" i="90"/>
  <c r="I37" i="90" s="1"/>
  <c r="J37" i="90" s="1"/>
  <c r="H73" i="90"/>
  <c r="I73" i="90" s="1"/>
  <c r="J73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H29" i="84"/>
  <c r="I29" i="84" s="1"/>
  <c r="J29" i="84" s="1"/>
  <c r="H5" i="84"/>
  <c r="I5" i="84" s="1"/>
  <c r="J5" i="84" s="1"/>
  <c r="H59" i="84"/>
  <c r="I59" i="84" s="1"/>
  <c r="J59" i="84" s="1"/>
  <c r="H18" i="84"/>
  <c r="I18" i="84" s="1"/>
  <c r="J18" i="84" s="1"/>
  <c r="H36" i="84"/>
  <c r="I36" i="84" s="1"/>
  <c r="J36" i="84" s="1"/>
  <c r="H54" i="84"/>
  <c r="I54" i="84" s="1"/>
  <c r="J54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5" i="77"/>
  <c r="I5" i="77" s="1"/>
  <c r="J5" i="77" s="1"/>
  <c r="H37" i="77"/>
  <c r="I37" i="77" s="1"/>
  <c r="J37" i="77" s="1"/>
  <c r="H25" i="77"/>
  <c r="I25" i="77" s="1"/>
  <c r="J25" i="77" s="1"/>
  <c r="H29" i="77"/>
  <c r="I29" i="77" s="1"/>
  <c r="J29" i="77" s="1"/>
  <c r="H49" i="77"/>
  <c r="I49" i="77" s="1"/>
  <c r="J49" i="77" s="1"/>
  <c r="H71" i="77"/>
  <c r="I71" i="77" s="1"/>
  <c r="J71" i="77" s="1"/>
  <c r="H30" i="77"/>
  <c r="I30" i="77" s="1"/>
  <c r="J30" i="77" s="1"/>
  <c r="H66" i="77"/>
  <c r="I66" i="77" s="1"/>
  <c r="J66" i="77" s="1"/>
  <c r="H8" i="77"/>
  <c r="I8" i="77" s="1"/>
  <c r="J8" i="77" s="1"/>
  <c r="H44" i="77"/>
  <c r="I44" i="77" s="1"/>
  <c r="J44" i="77" s="1"/>
  <c r="H80" i="77"/>
  <c r="I80" i="77" s="1"/>
  <c r="J80" i="77" s="1"/>
  <c r="H21" i="77"/>
  <c r="I21" i="77" s="1"/>
  <c r="J21" i="77" s="1"/>
  <c r="H57" i="77"/>
  <c r="I57" i="77" s="1"/>
  <c r="J57" i="77" s="1"/>
  <c r="H93" i="77"/>
  <c r="I93" i="77" s="1"/>
  <c r="J93" i="77" s="1"/>
  <c r="H34" i="77"/>
  <c r="I34" i="77" s="1"/>
  <c r="J34" i="77" s="1"/>
  <c r="H70" i="77"/>
  <c r="I70" i="77" s="1"/>
  <c r="J70" i="77" s="1"/>
  <c r="H8" i="48"/>
  <c r="I8" i="48" s="1"/>
  <c r="J8" i="48" s="1"/>
  <c r="H62" i="48"/>
  <c r="I62" i="48" s="1"/>
  <c r="J62" i="48" s="1"/>
  <c r="H47" i="48"/>
  <c r="I47" i="48" s="1"/>
  <c r="J47" i="48" s="1"/>
  <c r="H14" i="48"/>
  <c r="I14" i="48" s="1"/>
  <c r="J14" i="48" s="1"/>
  <c r="H68" i="48"/>
  <c r="I68" i="48" s="1"/>
  <c r="J68" i="48" s="1"/>
  <c r="H9" i="48"/>
  <c r="I9" i="48" s="1"/>
  <c r="J9" i="48" s="1"/>
  <c r="H27" i="48"/>
  <c r="I27" i="48" s="1"/>
  <c r="J27" i="48" s="1"/>
  <c r="H45" i="48"/>
  <c r="I45" i="48" s="1"/>
  <c r="J45" i="48" s="1"/>
  <c r="H63" i="48"/>
  <c r="I63" i="48" s="1"/>
  <c r="J63" i="48" s="1"/>
  <c r="H19" i="48"/>
  <c r="I19" i="48" s="1"/>
  <c r="J19" i="48" s="1"/>
  <c r="H37" i="48"/>
  <c r="I37" i="48" s="1"/>
  <c r="J37" i="48" s="1"/>
  <c r="H55" i="48"/>
  <c r="I55" i="48" s="1"/>
  <c r="J55" i="48" s="1"/>
  <c r="AI4" i="62"/>
  <c r="AN4" i="62"/>
  <c r="AR3" i="73"/>
  <c r="AI4" i="94"/>
  <c r="AQ4" i="4"/>
  <c r="I20" i="11"/>
  <c r="J20" i="11" s="1"/>
  <c r="I16" i="11"/>
  <c r="J16" i="11" s="1"/>
  <c r="I18" i="11"/>
  <c r="J18" i="11" s="1"/>
  <c r="Y5" i="21"/>
  <c r="AR3" i="1"/>
  <c r="I16" i="72"/>
  <c r="J16" i="72" s="1"/>
  <c r="I12" i="72"/>
  <c r="J12" i="72" s="1"/>
  <c r="I11" i="72"/>
  <c r="J11" i="72" s="1"/>
  <c r="I9" i="72"/>
  <c r="J9" i="72" s="1"/>
  <c r="I7" i="64"/>
  <c r="J7" i="64" s="1"/>
  <c r="I4" i="64"/>
  <c r="J4" i="64" s="1"/>
  <c r="K4" i="64" s="1"/>
  <c r="I20" i="64"/>
  <c r="J20" i="64" s="1"/>
  <c r="K6" i="21"/>
  <c r="H76" i="89"/>
  <c r="I76" i="89" s="1"/>
  <c r="J76" i="89" s="1"/>
  <c r="H64" i="89"/>
  <c r="I64" i="89" s="1"/>
  <c r="J64" i="89" s="1"/>
  <c r="H68" i="89"/>
  <c r="I68" i="89" s="1"/>
  <c r="J68" i="89" s="1"/>
  <c r="H45" i="89"/>
  <c r="I45" i="89" s="1"/>
  <c r="J45" i="89" s="1"/>
  <c r="H22" i="89"/>
  <c r="I22" i="89" s="1"/>
  <c r="J22" i="89" s="1"/>
  <c r="H94" i="89"/>
  <c r="I94" i="89" s="1"/>
  <c r="J94" i="89" s="1"/>
  <c r="H74" i="89"/>
  <c r="I74" i="89" s="1"/>
  <c r="J74" i="89" s="1"/>
  <c r="H51" i="89"/>
  <c r="I51" i="89" s="1"/>
  <c r="J51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H7" i="89"/>
  <c r="I7" i="89" s="1"/>
  <c r="J7" i="89" s="1"/>
  <c r="H43" i="89"/>
  <c r="I43" i="89" s="1"/>
  <c r="J43" i="89" s="1"/>
  <c r="H79" i="89"/>
  <c r="I79" i="89" s="1"/>
  <c r="J79" i="89" s="1"/>
  <c r="H26" i="81"/>
  <c r="I26" i="81" s="1"/>
  <c r="J26" i="81" s="1"/>
  <c r="H53" i="81"/>
  <c r="I53" i="81" s="1"/>
  <c r="J53" i="81" s="1"/>
  <c r="H37" i="81"/>
  <c r="I37" i="81" s="1"/>
  <c r="J37" i="81" s="1"/>
  <c r="H91" i="81"/>
  <c r="I91" i="81" s="1"/>
  <c r="J91" i="81" s="1"/>
  <c r="H56" i="81"/>
  <c r="I56" i="81" s="1"/>
  <c r="J56" i="81" s="1"/>
  <c r="H13" i="81"/>
  <c r="I13" i="81" s="1"/>
  <c r="J13" i="81" s="1"/>
  <c r="H67" i="81"/>
  <c r="I67" i="81" s="1"/>
  <c r="J67" i="81" s="1"/>
  <c r="H23" i="81"/>
  <c r="I23" i="81" s="1"/>
  <c r="J23" i="81" s="1"/>
  <c r="H77" i="81"/>
  <c r="I77" i="81" s="1"/>
  <c r="J77" i="81" s="1"/>
  <c r="H34" i="81"/>
  <c r="I34" i="81" s="1"/>
  <c r="J34" i="81" s="1"/>
  <c r="H88" i="81"/>
  <c r="I88" i="81" s="1"/>
  <c r="J88" i="81" s="1"/>
  <c r="H30" i="81"/>
  <c r="I30" i="81" s="1"/>
  <c r="J30" i="81" s="1"/>
  <c r="H66" i="81"/>
  <c r="I66" i="81" s="1"/>
  <c r="J66" i="81" s="1"/>
  <c r="H9" i="81"/>
  <c r="I9" i="81" s="1"/>
  <c r="J9" i="81" s="1"/>
  <c r="H45" i="81"/>
  <c r="I45" i="81" s="1"/>
  <c r="J45" i="81" s="1"/>
  <c r="H81" i="81"/>
  <c r="I81" i="81" s="1"/>
  <c r="J81" i="81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21" i="74"/>
  <c r="I21" i="74" s="1"/>
  <c r="J21" i="74" s="1"/>
  <c r="H42" i="74"/>
  <c r="I42" i="74" s="1"/>
  <c r="J42" i="74" s="1"/>
  <c r="H36" i="74"/>
  <c r="I36" i="74" s="1"/>
  <c r="J36" i="74" s="1"/>
  <c r="H16" i="74"/>
  <c r="I16" i="74" s="1"/>
  <c r="J16" i="74" s="1"/>
  <c r="H34" i="74"/>
  <c r="I34" i="74" s="1"/>
  <c r="J34" i="74" s="1"/>
  <c r="H52" i="74"/>
  <c r="I52" i="74" s="1"/>
  <c r="J52" i="74" s="1"/>
  <c r="H70" i="74"/>
  <c r="I70" i="74" s="1"/>
  <c r="J70" i="74" s="1"/>
  <c r="H88" i="74"/>
  <c r="I88" i="74" s="1"/>
  <c r="J88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AQ4" i="74"/>
  <c r="AI4" i="90"/>
  <c r="H18" i="96"/>
  <c r="I18" i="96" s="1"/>
  <c r="J18" i="96" s="1"/>
  <c r="H54" i="96"/>
  <c r="I54" i="96" s="1"/>
  <c r="J54" i="96" s="1"/>
  <c r="H39" i="96"/>
  <c r="I39" i="96" s="1"/>
  <c r="J39" i="96" s="1"/>
  <c r="H4" i="96"/>
  <c r="I4" i="96" s="1"/>
  <c r="J4" i="96" s="1"/>
  <c r="K4" i="96" s="1"/>
  <c r="AP4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Y5" i="28"/>
  <c r="X5" i="28"/>
  <c r="AH5" i="28" s="1"/>
  <c r="AN4" i="70"/>
  <c r="AI4" i="70"/>
  <c r="AP4" i="73"/>
  <c r="AP4" i="95"/>
  <c r="X5" i="53"/>
  <c r="AH5" i="53" s="1"/>
  <c r="AQ5" i="53" s="1"/>
  <c r="X5" i="19"/>
  <c r="AH5" i="19" s="1"/>
  <c r="AP4" i="20"/>
  <c r="AN4" i="14"/>
  <c r="AI4" i="14"/>
  <c r="AP4" i="35"/>
  <c r="AP4" i="45"/>
  <c r="X5" i="61"/>
  <c r="AH5" i="61" s="1"/>
  <c r="AQ5" i="61" s="1"/>
  <c r="Y5" i="92"/>
  <c r="Z5" i="92" s="1"/>
  <c r="I10" i="71"/>
  <c r="J10" i="71" s="1"/>
  <c r="I11" i="20"/>
  <c r="J11" i="20" s="1"/>
  <c r="W5" i="30"/>
  <c r="AG4" i="30"/>
  <c r="AP4" i="30" s="1"/>
  <c r="AF4" i="30"/>
  <c r="AO4" i="30" s="1"/>
  <c r="AE4" i="30"/>
  <c r="H67" i="88"/>
  <c r="I67" i="88" s="1"/>
  <c r="J67" i="88" s="1"/>
  <c r="H74" i="83"/>
  <c r="I74" i="83" s="1"/>
  <c r="J74" i="83" s="1"/>
  <c r="AQ4" i="59"/>
  <c r="H9" i="95"/>
  <c r="I9" i="95" s="1"/>
  <c r="J9" i="95" s="1"/>
  <c r="I10" i="23"/>
  <c r="J10" i="23" s="1"/>
  <c r="I21" i="56"/>
  <c r="J21" i="56" s="1"/>
  <c r="I9" i="60"/>
  <c r="J9" i="60" s="1"/>
  <c r="I5" i="50"/>
  <c r="J5" i="50" s="1"/>
  <c r="I19" i="50"/>
  <c r="J19" i="50" s="1"/>
  <c r="I12" i="19"/>
  <c r="J12" i="19" s="1"/>
  <c r="AR3" i="38"/>
  <c r="H11" i="93"/>
  <c r="I11" i="93" s="1"/>
  <c r="J11" i="93" s="1"/>
  <c r="H24" i="93"/>
  <c r="I24" i="93" s="1"/>
  <c r="J24" i="93" s="1"/>
  <c r="H37" i="93"/>
  <c r="I37" i="93" s="1"/>
  <c r="J37" i="93" s="1"/>
  <c r="H73" i="93"/>
  <c r="I73" i="93" s="1"/>
  <c r="J73" i="93" s="1"/>
  <c r="H86" i="93"/>
  <c r="I86" i="93" s="1"/>
  <c r="J86" i="93" s="1"/>
  <c r="H44" i="87"/>
  <c r="I44" i="87" s="1"/>
  <c r="J44" i="87" s="1"/>
  <c r="H40" i="87"/>
  <c r="I40" i="87" s="1"/>
  <c r="J40" i="87" s="1"/>
  <c r="H29" i="87"/>
  <c r="I29" i="87" s="1"/>
  <c r="J29" i="87" s="1"/>
  <c r="H25" i="87"/>
  <c r="I25" i="87" s="1"/>
  <c r="J25" i="87" s="1"/>
  <c r="H9" i="87"/>
  <c r="I9" i="87" s="1"/>
  <c r="J9" i="87" s="1"/>
  <c r="H13" i="82"/>
  <c r="I13" i="82" s="1"/>
  <c r="J13" i="82" s="1"/>
  <c r="H23" i="82"/>
  <c r="I23" i="82" s="1"/>
  <c r="J23" i="82" s="1"/>
  <c r="H41" i="82"/>
  <c r="I41" i="82" s="1"/>
  <c r="J41" i="82" s="1"/>
  <c r="H15" i="82"/>
  <c r="I15" i="82" s="1"/>
  <c r="J15" i="82" s="1"/>
  <c r="H87" i="82"/>
  <c r="I87" i="82" s="1"/>
  <c r="J87" i="82" s="1"/>
  <c r="H64" i="76"/>
  <c r="I64" i="76" s="1"/>
  <c r="J64" i="76" s="1"/>
  <c r="H15" i="76"/>
  <c r="I15" i="76" s="1"/>
  <c r="J15" i="76" s="1"/>
  <c r="H66" i="76"/>
  <c r="I66" i="76" s="1"/>
  <c r="J66" i="76" s="1"/>
  <c r="H67" i="76"/>
  <c r="I67" i="76" s="1"/>
  <c r="J67" i="76" s="1"/>
  <c r="H17" i="76"/>
  <c r="I17" i="76" s="1"/>
  <c r="J17" i="76" s="1"/>
  <c r="H53" i="76"/>
  <c r="I53" i="76" s="1"/>
  <c r="J53" i="76" s="1"/>
  <c r="H17" i="94"/>
  <c r="I17" i="94" s="1"/>
  <c r="J17" i="94" s="1"/>
  <c r="H60" i="94"/>
  <c r="I60" i="94" s="1"/>
  <c r="J60" i="94" s="1"/>
  <c r="H52" i="94"/>
  <c r="I52" i="94" s="1"/>
  <c r="J52" i="94" s="1"/>
  <c r="I6" i="67"/>
  <c r="J6" i="67" s="1"/>
  <c r="H17" i="92"/>
  <c r="I17" i="92" s="1"/>
  <c r="J17" i="92" s="1"/>
  <c r="H45" i="92"/>
  <c r="I45" i="92" s="1"/>
  <c r="J45" i="92" s="1"/>
  <c r="H61" i="85"/>
  <c r="I61" i="85" s="1"/>
  <c r="J61" i="85" s="1"/>
  <c r="H20" i="85"/>
  <c r="I20" i="85" s="1"/>
  <c r="J20" i="85" s="1"/>
  <c r="H27" i="85"/>
  <c r="I27" i="85" s="1"/>
  <c r="J27" i="85" s="1"/>
  <c r="H63" i="85"/>
  <c r="I63" i="85" s="1"/>
  <c r="J63" i="85" s="1"/>
  <c r="H76" i="85"/>
  <c r="I76" i="85" s="1"/>
  <c r="J76" i="85" s="1"/>
  <c r="H17" i="85"/>
  <c r="I17" i="85" s="1"/>
  <c r="J17" i="85" s="1"/>
  <c r="H22" i="80"/>
  <c r="I22" i="80" s="1"/>
  <c r="J22" i="80" s="1"/>
  <c r="H40" i="80"/>
  <c r="I40" i="80" s="1"/>
  <c r="J40" i="80" s="1"/>
  <c r="H53" i="80"/>
  <c r="I53" i="80" s="1"/>
  <c r="J53" i="80" s="1"/>
  <c r="H48" i="80"/>
  <c r="I48" i="80" s="1"/>
  <c r="J48" i="80" s="1"/>
  <c r="H43" i="75"/>
  <c r="I43" i="75" s="1"/>
  <c r="J43" i="75" s="1"/>
  <c r="H79" i="75"/>
  <c r="I79" i="75" s="1"/>
  <c r="J79" i="75" s="1"/>
  <c r="H35" i="75"/>
  <c r="I35" i="75" s="1"/>
  <c r="J35" i="75" s="1"/>
  <c r="X5" i="52"/>
  <c r="AH5" i="52" s="1"/>
  <c r="AQ4" i="83"/>
  <c r="I10" i="63"/>
  <c r="J10" i="63" s="1"/>
  <c r="I11" i="52"/>
  <c r="J11" i="52" s="1"/>
  <c r="AR3" i="44"/>
  <c r="H36" i="91"/>
  <c r="I36" i="91" s="1"/>
  <c r="J36" i="91" s="1"/>
  <c r="H7" i="91"/>
  <c r="I7" i="91" s="1"/>
  <c r="J7" i="91" s="1"/>
  <c r="H79" i="91"/>
  <c r="I79" i="91" s="1"/>
  <c r="J79" i="91" s="1"/>
  <c r="H17" i="91"/>
  <c r="I17" i="91" s="1"/>
  <c r="J17" i="91" s="1"/>
  <c r="H53" i="91"/>
  <c r="I53" i="91" s="1"/>
  <c r="J53" i="91" s="1"/>
  <c r="H62" i="86"/>
  <c r="I62" i="86" s="1"/>
  <c r="J62" i="86" s="1"/>
  <c r="H14" i="86"/>
  <c r="I14" i="86" s="1"/>
  <c r="J14" i="86" s="1"/>
  <c r="H6" i="86"/>
  <c r="I6" i="86" s="1"/>
  <c r="J6" i="86" s="1"/>
  <c r="H42" i="86"/>
  <c r="I42" i="86" s="1"/>
  <c r="J42" i="86" s="1"/>
  <c r="H78" i="86"/>
  <c r="I78" i="86" s="1"/>
  <c r="J78" i="86" s="1"/>
  <c r="H13" i="86"/>
  <c r="I13" i="86" s="1"/>
  <c r="J13" i="86" s="1"/>
  <c r="H49" i="86"/>
  <c r="I49" i="86" s="1"/>
  <c r="J49" i="86" s="1"/>
  <c r="H68" i="79"/>
  <c r="I68" i="79" s="1"/>
  <c r="J68" i="79" s="1"/>
  <c r="H34" i="79"/>
  <c r="I34" i="79" s="1"/>
  <c r="J34" i="79" s="1"/>
  <c r="H23" i="79"/>
  <c r="I23" i="79" s="1"/>
  <c r="J23" i="79" s="1"/>
  <c r="H19" i="79"/>
  <c r="I19" i="79" s="1"/>
  <c r="J19" i="79" s="1"/>
  <c r="H55" i="79"/>
  <c r="I55" i="79" s="1"/>
  <c r="J55" i="79" s="1"/>
  <c r="H6" i="79"/>
  <c r="I6" i="79" s="1"/>
  <c r="J6" i="79" s="1"/>
  <c r="H24" i="79"/>
  <c r="I24" i="79" s="1"/>
  <c r="J24" i="79" s="1"/>
  <c r="H60" i="79"/>
  <c r="I60" i="79" s="1"/>
  <c r="J60" i="79" s="1"/>
  <c r="H38" i="46"/>
  <c r="I38" i="46" s="1"/>
  <c r="J38" i="46" s="1"/>
  <c r="H34" i="46"/>
  <c r="I34" i="46" s="1"/>
  <c r="J34" i="46" s="1"/>
  <c r="H88" i="46"/>
  <c r="I88" i="46" s="1"/>
  <c r="J88" i="46" s="1"/>
  <c r="H53" i="46"/>
  <c r="I53" i="46" s="1"/>
  <c r="J53" i="46" s="1"/>
  <c r="AQ4" i="85"/>
  <c r="I22" i="7"/>
  <c r="J22" i="7" s="1"/>
  <c r="I7" i="2"/>
  <c r="J7" i="2" s="1"/>
  <c r="I17" i="4"/>
  <c r="J17" i="4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Q4" i="26"/>
  <c r="H16" i="90"/>
  <c r="I16" i="90" s="1"/>
  <c r="J16" i="90" s="1"/>
  <c r="H88" i="90"/>
  <c r="I88" i="90" s="1"/>
  <c r="J88" i="90" s="1"/>
  <c r="H24" i="90"/>
  <c r="I24" i="90" s="1"/>
  <c r="J24" i="90" s="1"/>
  <c r="H49" i="90"/>
  <c r="I49" i="90" s="1"/>
  <c r="J49" i="90" s="1"/>
  <c r="H44" i="90"/>
  <c r="I44" i="90" s="1"/>
  <c r="J44" i="90" s="1"/>
  <c r="H35" i="84"/>
  <c r="I35" i="84" s="1"/>
  <c r="J35" i="84" s="1"/>
  <c r="H47" i="84"/>
  <c r="I47" i="84" s="1"/>
  <c r="J47" i="84" s="1"/>
  <c r="H23" i="84"/>
  <c r="I23" i="84" s="1"/>
  <c r="J23" i="84" s="1"/>
  <c r="H42" i="84"/>
  <c r="I42" i="84" s="1"/>
  <c r="J42" i="84" s="1"/>
  <c r="H16" i="84"/>
  <c r="I16" i="84" s="1"/>
  <c r="J16" i="84" s="1"/>
  <c r="H52" i="84"/>
  <c r="I52" i="84" s="1"/>
  <c r="J52" i="84" s="1"/>
  <c r="H41" i="77"/>
  <c r="I41" i="77" s="1"/>
  <c r="J41" i="77" s="1"/>
  <c r="H61" i="77"/>
  <c r="I61" i="77" s="1"/>
  <c r="J61" i="77" s="1"/>
  <c r="H6" i="77"/>
  <c r="I6" i="77" s="1"/>
  <c r="J6" i="77" s="1"/>
  <c r="H42" i="77"/>
  <c r="I42" i="77" s="1"/>
  <c r="J42" i="77" s="1"/>
  <c r="H78" i="77"/>
  <c r="I78" i="77" s="1"/>
  <c r="J78" i="77" s="1"/>
  <c r="H92" i="77"/>
  <c r="I92" i="77" s="1"/>
  <c r="J92" i="77" s="1"/>
  <c r="H69" i="77"/>
  <c r="I69" i="77" s="1"/>
  <c r="J69" i="77" s="1"/>
  <c r="H82" i="77"/>
  <c r="I82" i="77" s="1"/>
  <c r="J82" i="77" s="1"/>
  <c r="H11" i="48"/>
  <c r="I11" i="48" s="1"/>
  <c r="J11" i="48" s="1"/>
  <c r="H65" i="48"/>
  <c r="I65" i="48" s="1"/>
  <c r="J65" i="48" s="1"/>
  <c r="H51" i="48"/>
  <c r="I51" i="48" s="1"/>
  <c r="J51" i="48" s="1"/>
  <c r="H7" i="48"/>
  <c r="I7" i="48" s="1"/>
  <c r="J7" i="48" s="1"/>
  <c r="H61" i="48"/>
  <c r="I61" i="48" s="1"/>
  <c r="J61" i="48" s="1"/>
  <c r="Y5" i="94"/>
  <c r="Z5" i="94" s="1"/>
  <c r="I9" i="11"/>
  <c r="J9" i="11" s="1"/>
  <c r="I22" i="72"/>
  <c r="J22" i="72" s="1"/>
  <c r="I14" i="72"/>
  <c r="J14" i="72" s="1"/>
  <c r="I11" i="64"/>
  <c r="J11" i="64" s="1"/>
  <c r="K13" i="3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54"/>
  <c r="H92" i="89"/>
  <c r="I92" i="89" s="1"/>
  <c r="J92" i="89" s="1"/>
  <c r="H26" i="89"/>
  <c r="I26" i="89" s="1"/>
  <c r="J26" i="89" s="1"/>
  <c r="H75" i="89"/>
  <c r="I75" i="89" s="1"/>
  <c r="J75" i="89" s="1"/>
  <c r="H65" i="89"/>
  <c r="I65" i="89" s="1"/>
  <c r="J65" i="89" s="1"/>
  <c r="H42" i="89"/>
  <c r="I42" i="89" s="1"/>
  <c r="J42" i="89" s="1"/>
  <c r="H78" i="89"/>
  <c r="I78" i="89" s="1"/>
  <c r="J78" i="89" s="1"/>
  <c r="H91" i="89"/>
  <c r="I91" i="89" s="1"/>
  <c r="J91" i="89" s="1"/>
  <c r="H35" i="81"/>
  <c r="I35" i="81" s="1"/>
  <c r="J35" i="81" s="1"/>
  <c r="H20" i="81"/>
  <c r="I20" i="81" s="1"/>
  <c r="J20" i="81" s="1"/>
  <c r="H74" i="81"/>
  <c r="I74" i="81" s="1"/>
  <c r="J74" i="81" s="1"/>
  <c r="H41" i="81"/>
  <c r="I41" i="81" s="1"/>
  <c r="J41" i="81" s="1"/>
  <c r="H42" i="81"/>
  <c r="I42" i="81" s="1"/>
  <c r="J42" i="81" s="1"/>
  <c r="H93" i="81"/>
  <c r="I93" i="81" s="1"/>
  <c r="J93" i="81" s="1"/>
  <c r="H5" i="78"/>
  <c r="I5" i="78" s="1"/>
  <c r="J5" i="78" s="1"/>
  <c r="H59" i="78"/>
  <c r="I59" i="78" s="1"/>
  <c r="J59" i="78" s="1"/>
  <c r="H77" i="78"/>
  <c r="I77" i="78" s="1"/>
  <c r="J77" i="78" s="1"/>
  <c r="H15" i="78"/>
  <c r="I15" i="78" s="1"/>
  <c r="J15" i="78" s="1"/>
  <c r="H69" i="78"/>
  <c r="I69" i="78" s="1"/>
  <c r="J69" i="78" s="1"/>
  <c r="H22" i="78"/>
  <c r="I22" i="78" s="1"/>
  <c r="J22" i="78" s="1"/>
  <c r="H58" i="78"/>
  <c r="I58" i="78" s="1"/>
  <c r="J58" i="78" s="1"/>
  <c r="H22" i="74"/>
  <c r="I22" i="74" s="1"/>
  <c r="J22" i="74" s="1"/>
  <c r="H11" i="74"/>
  <c r="I11" i="74" s="1"/>
  <c r="J11" i="74" s="1"/>
  <c r="H30" i="96"/>
  <c r="I30" i="96" s="1"/>
  <c r="J30" i="96" s="1"/>
  <c r="H66" i="96"/>
  <c r="I66" i="96" s="1"/>
  <c r="J66" i="96" s="1"/>
  <c r="H51" i="96"/>
  <c r="I51" i="96" s="1"/>
  <c r="J51" i="96" s="1"/>
  <c r="H28" i="96"/>
  <c r="I28" i="96" s="1"/>
  <c r="J28" i="96" s="1"/>
  <c r="H64" i="96"/>
  <c r="I64" i="96" s="1"/>
  <c r="J64" i="96" s="1"/>
  <c r="H5" i="96"/>
  <c r="I5" i="96" s="1"/>
  <c r="J5" i="96" s="1"/>
  <c r="H41" i="96"/>
  <c r="I41" i="96" s="1"/>
  <c r="J41" i="96" s="1"/>
  <c r="X5" i="70"/>
  <c r="AH5" i="70" s="1"/>
  <c r="AQ5" i="70" s="1"/>
  <c r="AR3" i="14"/>
  <c r="AR3" i="3"/>
  <c r="AR3" i="10"/>
  <c r="K5" i="6"/>
  <c r="AQ4" i="23"/>
  <c r="K6" i="1"/>
  <c r="I15" i="71"/>
  <c r="J15" i="71" s="1"/>
  <c r="I11" i="71"/>
  <c r="J11" i="71" s="1"/>
  <c r="I9" i="71"/>
  <c r="J9" i="71" s="1"/>
  <c r="I22" i="71"/>
  <c r="J22" i="71" s="1"/>
  <c r="I7" i="20"/>
  <c r="J7" i="20" s="1"/>
  <c r="I6" i="20"/>
  <c r="J6" i="20" s="1"/>
  <c r="I5" i="20"/>
  <c r="J5" i="20" s="1"/>
  <c r="I23" i="20"/>
  <c r="J23" i="20" s="1"/>
  <c r="K5" i="17"/>
  <c r="AQ5" i="17" s="1"/>
  <c r="AQ4" i="17"/>
  <c r="AQ3" i="27"/>
  <c r="AI3" i="27"/>
  <c r="AR3" i="42"/>
  <c r="AO4" i="46"/>
  <c r="AG4" i="51"/>
  <c r="AP4" i="51" s="1"/>
  <c r="AF4" i="51"/>
  <c r="AO4" i="51" s="1"/>
  <c r="W5" i="51"/>
  <c r="AE4" i="51"/>
  <c r="H10" i="88"/>
  <c r="I10" i="88" s="1"/>
  <c r="J10" i="88" s="1"/>
  <c r="H28" i="88"/>
  <c r="I28" i="88" s="1"/>
  <c r="J28" i="88" s="1"/>
  <c r="H46" i="88"/>
  <c r="I46" i="88" s="1"/>
  <c r="J46" i="88" s="1"/>
  <c r="H64" i="88"/>
  <c r="I64" i="88" s="1"/>
  <c r="J64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18" i="88"/>
  <c r="I18" i="88" s="1"/>
  <c r="J18" i="88" s="1"/>
  <c r="H36" i="88"/>
  <c r="I36" i="88" s="1"/>
  <c r="J36" i="88" s="1"/>
  <c r="H54" i="88"/>
  <c r="I54" i="88" s="1"/>
  <c r="J54" i="88" s="1"/>
  <c r="H54" i="83"/>
  <c r="I54" i="83" s="1"/>
  <c r="J54" i="83" s="1"/>
  <c r="H48" i="83"/>
  <c r="I48" i="83" s="1"/>
  <c r="J48" i="83" s="1"/>
  <c r="H32" i="83"/>
  <c r="I32" i="83" s="1"/>
  <c r="J32" i="83" s="1"/>
  <c r="H68" i="83"/>
  <c r="I68" i="83" s="1"/>
  <c r="J68" i="83" s="1"/>
  <c r="H33" i="83"/>
  <c r="I33" i="83" s="1"/>
  <c r="J33" i="83" s="1"/>
  <c r="H69" i="83"/>
  <c r="I69" i="83" s="1"/>
  <c r="J69" i="83" s="1"/>
  <c r="H29" i="83"/>
  <c r="I29" i="83" s="1"/>
  <c r="J29" i="83" s="1"/>
  <c r="H65" i="83"/>
  <c r="I65" i="83" s="1"/>
  <c r="J65" i="83" s="1"/>
  <c r="H7" i="83"/>
  <c r="I7" i="83" s="1"/>
  <c r="J7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" i="73"/>
  <c r="I6" i="73" s="1"/>
  <c r="J6" i="73" s="1"/>
  <c r="H83" i="73"/>
  <c r="I83" i="73" s="1"/>
  <c r="J83" i="73" s="1"/>
  <c r="H17" i="73"/>
  <c r="I17" i="73" s="1"/>
  <c r="J17" i="73" s="1"/>
  <c r="H36" i="73"/>
  <c r="I36" i="73" s="1"/>
  <c r="J36" i="73" s="1"/>
  <c r="H41" i="73"/>
  <c r="I41" i="73" s="1"/>
  <c r="J41" i="73" s="1"/>
  <c r="H19" i="73"/>
  <c r="I19" i="73" s="1"/>
  <c r="J19" i="73" s="1"/>
  <c r="H55" i="73"/>
  <c r="I55" i="73" s="1"/>
  <c r="J55" i="73" s="1"/>
  <c r="H91" i="73"/>
  <c r="I91" i="73" s="1"/>
  <c r="J91" i="73" s="1"/>
  <c r="H32" i="73"/>
  <c r="I32" i="73" s="1"/>
  <c r="J32" i="73" s="1"/>
  <c r="H68" i="73"/>
  <c r="I68" i="73" s="1"/>
  <c r="J68" i="73" s="1"/>
  <c r="H9" i="73"/>
  <c r="I9" i="73" s="1"/>
  <c r="J9" i="73" s="1"/>
  <c r="H45" i="73"/>
  <c r="I45" i="73" s="1"/>
  <c r="J45" i="73" s="1"/>
  <c r="H81" i="73"/>
  <c r="I81" i="73" s="1"/>
  <c r="J81" i="73" s="1"/>
  <c r="H22" i="73"/>
  <c r="I22" i="73" s="1"/>
  <c r="J22" i="73" s="1"/>
  <c r="H58" i="73"/>
  <c r="I58" i="73" s="1"/>
  <c r="J58" i="73" s="1"/>
  <c r="H94" i="73"/>
  <c r="I94" i="73" s="1"/>
  <c r="J94" i="73" s="1"/>
  <c r="K6" i="62"/>
  <c r="AG4" i="65"/>
  <c r="AP4" i="65" s="1"/>
  <c r="AF4" i="65"/>
  <c r="AO4" i="65" s="1"/>
  <c r="W5" i="65"/>
  <c r="AE4" i="65"/>
  <c r="AF4" i="59"/>
  <c r="AO4" i="59" s="1"/>
  <c r="W5" i="59"/>
  <c r="AE4" i="59"/>
  <c r="AG4" i="59"/>
  <c r="AP4" i="59" s="1"/>
  <c r="AR3" i="86"/>
  <c r="H64" i="95"/>
  <c r="I64" i="95" s="1"/>
  <c r="J64" i="95" s="1"/>
  <c r="H11" i="95"/>
  <c r="I11" i="95" s="1"/>
  <c r="J11" i="95" s="1"/>
  <c r="H29" i="95"/>
  <c r="I29" i="95" s="1"/>
  <c r="J29" i="95" s="1"/>
  <c r="H16" i="95"/>
  <c r="I16" i="95" s="1"/>
  <c r="J16" i="95" s="1"/>
  <c r="H43" i="95"/>
  <c r="I43" i="95" s="1"/>
  <c r="J43" i="95" s="1"/>
  <c r="H70" i="95"/>
  <c r="I70" i="95" s="1"/>
  <c r="J70" i="95" s="1"/>
  <c r="H17" i="95"/>
  <c r="I17" i="95" s="1"/>
  <c r="J17" i="95" s="1"/>
  <c r="H44" i="95"/>
  <c r="I44" i="95" s="1"/>
  <c r="J44" i="95" s="1"/>
  <c r="H71" i="95"/>
  <c r="I71" i="95" s="1"/>
  <c r="J71" i="95" s="1"/>
  <c r="H22" i="95"/>
  <c r="I22" i="95" s="1"/>
  <c r="J22" i="95" s="1"/>
  <c r="H49" i="95"/>
  <c r="I49" i="95" s="1"/>
  <c r="J49" i="95" s="1"/>
  <c r="H76" i="95"/>
  <c r="I76" i="95" s="1"/>
  <c r="J76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AR3" i="9"/>
  <c r="AF4" i="12"/>
  <c r="AO4" i="12" s="1"/>
  <c r="W5" i="12"/>
  <c r="AE4" i="12"/>
  <c r="AG4" i="12"/>
  <c r="AP4" i="12" s="1"/>
  <c r="I12" i="23"/>
  <c r="J12" i="23" s="1"/>
  <c r="I11" i="23"/>
  <c r="J11" i="23" s="1"/>
  <c r="I9" i="23"/>
  <c r="J9" i="23" s="1"/>
  <c r="I22" i="23"/>
  <c r="J22" i="23" s="1"/>
  <c r="I16" i="56"/>
  <c r="J16" i="56" s="1"/>
  <c r="I18" i="56"/>
  <c r="J18" i="56" s="1"/>
  <c r="I14" i="56"/>
  <c r="J14" i="56" s="1"/>
  <c r="I11" i="60"/>
  <c r="J11" i="60" s="1"/>
  <c r="I23" i="60"/>
  <c r="J23" i="60" s="1"/>
  <c r="I19" i="60"/>
  <c r="J19" i="60" s="1"/>
  <c r="I21" i="60"/>
  <c r="J21" i="60" s="1"/>
  <c r="I4" i="50"/>
  <c r="J4" i="50" s="1"/>
  <c r="K4" i="50" s="1"/>
  <c r="AP4" i="50" s="1"/>
  <c r="I20" i="50"/>
  <c r="J20" i="50" s="1"/>
  <c r="I16" i="50"/>
  <c r="J16" i="50" s="1"/>
  <c r="I7" i="19"/>
  <c r="J7" i="19" s="1"/>
  <c r="I6" i="19"/>
  <c r="J6" i="19" s="1"/>
  <c r="I5" i="19"/>
  <c r="J5" i="19" s="1"/>
  <c r="I23" i="19"/>
  <c r="J23" i="19" s="1"/>
  <c r="AI4" i="41"/>
  <c r="AN4" i="41"/>
  <c r="AE4" i="39"/>
  <c r="W5" i="39"/>
  <c r="AG4" i="39"/>
  <c r="AP4" i="39" s="1"/>
  <c r="AF4" i="39"/>
  <c r="AO4" i="39" s="1"/>
  <c r="W5" i="43"/>
  <c r="AG4" i="43"/>
  <c r="AP4" i="43" s="1"/>
  <c r="AF4" i="43"/>
  <c r="AO4" i="43" s="1"/>
  <c r="AE4" i="43"/>
  <c r="K5" i="45"/>
  <c r="Y5" i="48"/>
  <c r="X5" i="48"/>
  <c r="AH5" i="48" s="1"/>
  <c r="K6" i="53"/>
  <c r="H58" i="93"/>
  <c r="I58" i="93" s="1"/>
  <c r="J58" i="93" s="1"/>
  <c r="H4" i="93"/>
  <c r="I4" i="93" s="1"/>
  <c r="J4" i="93" s="1"/>
  <c r="K4" i="93" s="1"/>
  <c r="AQ4" i="93" s="1"/>
  <c r="H5" i="93"/>
  <c r="I5" i="93" s="1"/>
  <c r="J5" i="93" s="1"/>
  <c r="H41" i="93"/>
  <c r="I41" i="93" s="1"/>
  <c r="J41" i="93" s="1"/>
  <c r="H77" i="93"/>
  <c r="I77" i="93" s="1"/>
  <c r="J77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H38" i="87"/>
  <c r="I38" i="87" s="1"/>
  <c r="J38" i="87" s="1"/>
  <c r="H74" i="87"/>
  <c r="I74" i="87" s="1"/>
  <c r="J74" i="87" s="1"/>
  <c r="H34" i="87"/>
  <c r="I34" i="87" s="1"/>
  <c r="J34" i="87" s="1"/>
  <c r="H70" i="87"/>
  <c r="I70" i="87" s="1"/>
  <c r="J70" i="87" s="1"/>
  <c r="H23" i="87"/>
  <c r="I23" i="87" s="1"/>
  <c r="J23" i="87" s="1"/>
  <c r="H59" i="87"/>
  <c r="I59" i="87" s="1"/>
  <c r="J59" i="87" s="1"/>
  <c r="H19" i="87"/>
  <c r="I19" i="87" s="1"/>
  <c r="J19" i="87" s="1"/>
  <c r="H55" i="87"/>
  <c r="I55" i="87" s="1"/>
  <c r="J55" i="87" s="1"/>
  <c r="H6" i="87"/>
  <c r="I6" i="87" s="1"/>
  <c r="J6" i="87" s="1"/>
  <c r="H24" i="87"/>
  <c r="I24" i="87" s="1"/>
  <c r="J24" i="87" s="1"/>
  <c r="H42" i="87"/>
  <c r="I42" i="87" s="1"/>
  <c r="J42" i="87" s="1"/>
  <c r="H60" i="87"/>
  <c r="I60" i="87" s="1"/>
  <c r="J60" i="87" s="1"/>
  <c r="H78" i="87"/>
  <c r="I78" i="87" s="1"/>
  <c r="J78" i="87" s="1"/>
  <c r="H4" i="82"/>
  <c r="I4" i="82" s="1"/>
  <c r="J4" i="82" s="1"/>
  <c r="K4" i="82" s="1"/>
  <c r="H58" i="82"/>
  <c r="I58" i="82" s="1"/>
  <c r="J58" i="82" s="1"/>
  <c r="H43" i="82"/>
  <c r="I43" i="82" s="1"/>
  <c r="J43" i="82" s="1"/>
  <c r="H28" i="82"/>
  <c r="I28" i="82" s="1"/>
  <c r="J28" i="82" s="1"/>
  <c r="H82" i="82"/>
  <c r="I82" i="82" s="1"/>
  <c r="J82" i="82" s="1"/>
  <c r="H20" i="82"/>
  <c r="I20" i="82" s="1"/>
  <c r="J20" i="82" s="1"/>
  <c r="H38" i="82"/>
  <c r="I38" i="82" s="1"/>
  <c r="J38" i="82" s="1"/>
  <c r="H56" i="82"/>
  <c r="I56" i="82" s="1"/>
  <c r="J56" i="82" s="1"/>
  <c r="H74" i="82"/>
  <c r="I74" i="82" s="1"/>
  <c r="J74" i="82" s="1"/>
  <c r="H12" i="82"/>
  <c r="I12" i="82" s="1"/>
  <c r="J12" i="82" s="1"/>
  <c r="H30" i="82"/>
  <c r="I30" i="82" s="1"/>
  <c r="J30" i="82" s="1"/>
  <c r="H48" i="82"/>
  <c r="I48" i="82" s="1"/>
  <c r="J48" i="82" s="1"/>
  <c r="H66" i="82"/>
  <c r="I66" i="82" s="1"/>
  <c r="J66" i="82" s="1"/>
  <c r="H84" i="82"/>
  <c r="I84" i="82" s="1"/>
  <c r="J84" i="82" s="1"/>
  <c r="H19" i="76"/>
  <c r="I19" i="76" s="1"/>
  <c r="J19" i="76" s="1"/>
  <c r="H51" i="76"/>
  <c r="I51" i="76" s="1"/>
  <c r="J51" i="76" s="1"/>
  <c r="H7" i="76"/>
  <c r="I7" i="76" s="1"/>
  <c r="J7" i="76" s="1"/>
  <c r="H34" i="76"/>
  <c r="I34" i="76" s="1"/>
  <c r="J34" i="76" s="1"/>
  <c r="H61" i="76"/>
  <c r="I61" i="76" s="1"/>
  <c r="J61" i="76" s="1"/>
  <c r="H9" i="76"/>
  <c r="I9" i="76" s="1"/>
  <c r="J9" i="76" s="1"/>
  <c r="H36" i="76"/>
  <c r="I36" i="76" s="1"/>
  <c r="J36" i="76" s="1"/>
  <c r="H63" i="76"/>
  <c r="I63" i="76" s="1"/>
  <c r="J63" i="76" s="1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AG4" i="72"/>
  <c r="AP4" i="72" s="1"/>
  <c r="AF4" i="72"/>
  <c r="AO4" i="72" s="1"/>
  <c r="W5" i="72"/>
  <c r="AE4" i="72"/>
  <c r="AN4" i="79"/>
  <c r="AI4" i="79"/>
  <c r="AG4" i="80"/>
  <c r="AF4" i="80"/>
  <c r="AE4" i="80"/>
  <c r="W5" i="80"/>
  <c r="H48" i="94"/>
  <c r="I48" i="94" s="1"/>
  <c r="J48" i="94" s="1"/>
  <c r="H38" i="94"/>
  <c r="I38" i="94" s="1"/>
  <c r="J38" i="94" s="1"/>
  <c r="H41" i="94"/>
  <c r="I41" i="94" s="1"/>
  <c r="J41" i="94" s="1"/>
  <c r="H45" i="94"/>
  <c r="I45" i="94" s="1"/>
  <c r="J45" i="94" s="1"/>
  <c r="H23" i="94"/>
  <c r="I23" i="94" s="1"/>
  <c r="J23" i="94" s="1"/>
  <c r="H66" i="94"/>
  <c r="I66" i="94" s="1"/>
  <c r="J66" i="94" s="1"/>
  <c r="H62" i="94"/>
  <c r="I62" i="94" s="1"/>
  <c r="J62" i="94" s="1"/>
  <c r="H35" i="94"/>
  <c r="I35" i="94" s="1"/>
  <c r="J35" i="94" s="1"/>
  <c r="H78" i="94"/>
  <c r="I78" i="94" s="1"/>
  <c r="J78" i="94" s="1"/>
  <c r="H14" i="94"/>
  <c r="I14" i="94" s="1"/>
  <c r="J14" i="94" s="1"/>
  <c r="H57" i="94"/>
  <c r="I57" i="94" s="1"/>
  <c r="J57" i="94" s="1"/>
  <c r="H36" i="94"/>
  <c r="I36" i="94" s="1"/>
  <c r="J36" i="94" s="1"/>
  <c r="H13" i="94"/>
  <c r="I13" i="94" s="1"/>
  <c r="J13" i="94" s="1"/>
  <c r="H31" i="94"/>
  <c r="I31" i="94" s="1"/>
  <c r="J31" i="94" s="1"/>
  <c r="H49" i="94"/>
  <c r="I49" i="94" s="1"/>
  <c r="J49" i="94" s="1"/>
  <c r="H67" i="94"/>
  <c r="I67" i="94" s="1"/>
  <c r="J67" i="94" s="1"/>
  <c r="H85" i="94"/>
  <c r="I85" i="94" s="1"/>
  <c r="J85" i="94" s="1"/>
  <c r="AQ4" i="96"/>
  <c r="I5" i="8"/>
  <c r="J5" i="8" s="1"/>
  <c r="I23" i="8"/>
  <c r="J23" i="8" s="1"/>
  <c r="I19" i="8"/>
  <c r="J19" i="8" s="1"/>
  <c r="I21" i="8"/>
  <c r="J21" i="8" s="1"/>
  <c r="I14" i="68"/>
  <c r="J14" i="68" s="1"/>
  <c r="I11" i="68"/>
  <c r="J11" i="68" s="1"/>
  <c r="I6" i="68"/>
  <c r="J6" i="68" s="1"/>
  <c r="I14" i="67"/>
  <c r="J14" i="67" s="1"/>
  <c r="I21" i="67"/>
  <c r="J21" i="67" s="1"/>
  <c r="I13" i="67"/>
  <c r="J13" i="67" s="1"/>
  <c r="I11" i="67"/>
  <c r="J11" i="67" s="1"/>
  <c r="I10" i="59"/>
  <c r="J10" i="59" s="1"/>
  <c r="I16" i="59"/>
  <c r="J16" i="59" s="1"/>
  <c r="I18" i="59"/>
  <c r="J18" i="59" s="1"/>
  <c r="AR3" i="18"/>
  <c r="I9" i="15"/>
  <c r="J9" i="15" s="1"/>
  <c r="I22" i="15"/>
  <c r="J22" i="15" s="1"/>
  <c r="I4" i="15"/>
  <c r="J4" i="15" s="1"/>
  <c r="K4" i="15" s="1"/>
  <c r="AQ4" i="15" s="1"/>
  <c r="I20" i="15"/>
  <c r="J20" i="15" s="1"/>
  <c r="W5" i="36"/>
  <c r="AG4" i="36"/>
  <c r="AP4" i="36" s="1"/>
  <c r="AF4" i="36"/>
  <c r="AO4" i="36" s="1"/>
  <c r="AE4" i="36"/>
  <c r="H8" i="92"/>
  <c r="I8" i="92" s="1"/>
  <c r="J8" i="92" s="1"/>
  <c r="H62" i="92"/>
  <c r="I62" i="92" s="1"/>
  <c r="J62" i="92" s="1"/>
  <c r="H47" i="92"/>
  <c r="I47" i="92" s="1"/>
  <c r="J47" i="92" s="1"/>
  <c r="H23" i="92"/>
  <c r="I23" i="92" s="1"/>
  <c r="J23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6" i="92"/>
  <c r="I16" i="92" s="1"/>
  <c r="J16" i="92" s="1"/>
  <c r="H34" i="92"/>
  <c r="I34" i="92" s="1"/>
  <c r="J34" i="92" s="1"/>
  <c r="H52" i="92"/>
  <c r="I52" i="92" s="1"/>
  <c r="J52" i="92" s="1"/>
  <c r="H49" i="85"/>
  <c r="I49" i="85" s="1"/>
  <c r="J49" i="85" s="1"/>
  <c r="H25" i="85"/>
  <c r="I25" i="85" s="1"/>
  <c r="J25" i="85" s="1"/>
  <c r="H37" i="85"/>
  <c r="I37" i="85" s="1"/>
  <c r="J37" i="85" s="1"/>
  <c r="H54" i="85"/>
  <c r="I54" i="85" s="1"/>
  <c r="J54" i="85" s="1"/>
  <c r="H31" i="85"/>
  <c r="I31" i="85" s="1"/>
  <c r="J31" i="85" s="1"/>
  <c r="H8" i="85"/>
  <c r="I8" i="85" s="1"/>
  <c r="J8" i="85" s="1"/>
  <c r="H80" i="85"/>
  <c r="I80" i="85" s="1"/>
  <c r="J80" i="85" s="1"/>
  <c r="H60" i="85"/>
  <c r="I60" i="85" s="1"/>
  <c r="J60" i="85" s="1"/>
  <c r="H21" i="85"/>
  <c r="I21" i="85" s="1"/>
  <c r="J21" i="85" s="1"/>
  <c r="H57" i="85"/>
  <c r="I57" i="85" s="1"/>
  <c r="J57" i="85" s="1"/>
  <c r="H93" i="85"/>
  <c r="I93" i="85" s="1"/>
  <c r="J93" i="85" s="1"/>
  <c r="H34" i="85"/>
  <c r="I34" i="85" s="1"/>
  <c r="J34" i="85" s="1"/>
  <c r="H70" i="85"/>
  <c r="I70" i="85" s="1"/>
  <c r="J70" i="85" s="1"/>
  <c r="H11" i="85"/>
  <c r="I11" i="85" s="1"/>
  <c r="J11" i="85" s="1"/>
  <c r="H47" i="85"/>
  <c r="I47" i="85" s="1"/>
  <c r="J47" i="85" s="1"/>
  <c r="H83" i="85"/>
  <c r="I83" i="85" s="1"/>
  <c r="J83" i="85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9" i="80"/>
  <c r="I9" i="80" s="1"/>
  <c r="J9" i="80" s="1"/>
  <c r="H27" i="80"/>
  <c r="I27" i="80" s="1"/>
  <c r="J27" i="80" s="1"/>
  <c r="H45" i="80"/>
  <c r="I45" i="80" s="1"/>
  <c r="J45" i="80" s="1"/>
  <c r="H63" i="80"/>
  <c r="I63" i="80" s="1"/>
  <c r="J63" i="80" s="1"/>
  <c r="H15" i="75"/>
  <c r="I15" i="75" s="1"/>
  <c r="J15" i="75" s="1"/>
  <c r="H36" i="75"/>
  <c r="I36" i="75" s="1"/>
  <c r="J36" i="75" s="1"/>
  <c r="H57" i="75"/>
  <c r="I57" i="75" s="1"/>
  <c r="J57" i="75" s="1"/>
  <c r="H4" i="75"/>
  <c r="I4" i="75" s="1"/>
  <c r="J4" i="75" s="1"/>
  <c r="K4" i="75" s="1"/>
  <c r="AQ4" i="75" s="1"/>
  <c r="H22" i="75"/>
  <c r="I22" i="75" s="1"/>
  <c r="J22" i="75" s="1"/>
  <c r="H40" i="75"/>
  <c r="I40" i="75" s="1"/>
  <c r="J40" i="75" s="1"/>
  <c r="H58" i="75"/>
  <c r="I58" i="75" s="1"/>
  <c r="J58" i="75" s="1"/>
  <c r="H76" i="75"/>
  <c r="I76" i="75" s="1"/>
  <c r="J76" i="75" s="1"/>
  <c r="H14" i="75"/>
  <c r="I14" i="75" s="1"/>
  <c r="J14" i="75" s="1"/>
  <c r="H32" i="75"/>
  <c r="I32" i="75" s="1"/>
  <c r="J32" i="75" s="1"/>
  <c r="H50" i="75"/>
  <c r="I50" i="75" s="1"/>
  <c r="J50" i="75" s="1"/>
  <c r="H68" i="75"/>
  <c r="I68" i="75" s="1"/>
  <c r="J68" i="75" s="1"/>
  <c r="AN4" i="52"/>
  <c r="AI4" i="52"/>
  <c r="AI3" i="58"/>
  <c r="AN3" i="58"/>
  <c r="AN3" i="66"/>
  <c r="AI3" i="66"/>
  <c r="AR3" i="23"/>
  <c r="AQ4" i="3"/>
  <c r="I17" i="12"/>
  <c r="J17" i="12" s="1"/>
  <c r="I13" i="12"/>
  <c r="J13" i="12" s="1"/>
  <c r="I15" i="12"/>
  <c r="J15" i="12" s="1"/>
  <c r="I12" i="63"/>
  <c r="J12" i="63" s="1"/>
  <c r="I11" i="63"/>
  <c r="J11" i="63" s="1"/>
  <c r="I9" i="63"/>
  <c r="J9" i="63" s="1"/>
  <c r="I22" i="63"/>
  <c r="J22" i="63" s="1"/>
  <c r="I23" i="52"/>
  <c r="J23" i="52" s="1"/>
  <c r="I5" i="52"/>
  <c r="J5" i="52" s="1"/>
  <c r="I19" i="52"/>
  <c r="J19" i="52" s="1"/>
  <c r="AR3" i="35"/>
  <c r="AN4" i="66"/>
  <c r="AI4" i="66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H4" i="91"/>
  <c r="I4" i="91" s="1"/>
  <c r="J4" i="91" s="1"/>
  <c r="K4" i="91" s="1"/>
  <c r="H22" i="91"/>
  <c r="I22" i="91" s="1"/>
  <c r="J22" i="91" s="1"/>
  <c r="H40" i="91"/>
  <c r="I40" i="91" s="1"/>
  <c r="J40" i="91" s="1"/>
  <c r="H58" i="91"/>
  <c r="I58" i="91" s="1"/>
  <c r="J58" i="91" s="1"/>
  <c r="H76" i="91"/>
  <c r="I76" i="91" s="1"/>
  <c r="J76" i="91" s="1"/>
  <c r="H14" i="91"/>
  <c r="I14" i="91" s="1"/>
  <c r="J14" i="91" s="1"/>
  <c r="H32" i="91"/>
  <c r="I32" i="91" s="1"/>
  <c r="J32" i="91" s="1"/>
  <c r="H50" i="91"/>
  <c r="I50" i="91" s="1"/>
  <c r="J50" i="91" s="1"/>
  <c r="H68" i="91"/>
  <c r="I68" i="91" s="1"/>
  <c r="J68" i="91" s="1"/>
  <c r="H80" i="86"/>
  <c r="I80" i="86" s="1"/>
  <c r="J80" i="86" s="1"/>
  <c r="H8" i="86"/>
  <c r="I8" i="86" s="1"/>
  <c r="J8" i="86" s="1"/>
  <c r="H83" i="86"/>
  <c r="I83" i="86" s="1"/>
  <c r="J83" i="86" s="1"/>
  <c r="H17" i="86"/>
  <c r="I17" i="86" s="1"/>
  <c r="J17" i="86" s="1"/>
  <c r="H38" i="86"/>
  <c r="I38" i="86" s="1"/>
  <c r="J38" i="86" s="1"/>
  <c r="H21" i="86"/>
  <c r="I21" i="86" s="1"/>
  <c r="J21" i="86" s="1"/>
  <c r="H39" i="86"/>
  <c r="I39" i="86" s="1"/>
  <c r="J39" i="86" s="1"/>
  <c r="H57" i="86"/>
  <c r="I57" i="86" s="1"/>
  <c r="J57" i="86" s="1"/>
  <c r="H75" i="86"/>
  <c r="I75" i="86" s="1"/>
  <c r="J75" i="86" s="1"/>
  <c r="H10" i="86"/>
  <c r="I10" i="86" s="1"/>
  <c r="J10" i="86" s="1"/>
  <c r="H28" i="86"/>
  <c r="I28" i="86" s="1"/>
  <c r="J28" i="86" s="1"/>
  <c r="H46" i="86"/>
  <c r="I46" i="86" s="1"/>
  <c r="J46" i="86" s="1"/>
  <c r="H64" i="86"/>
  <c r="I64" i="86" s="1"/>
  <c r="J64" i="86" s="1"/>
  <c r="H82" i="86"/>
  <c r="I82" i="86" s="1"/>
  <c r="J82" i="86" s="1"/>
  <c r="H32" i="79"/>
  <c r="I32" i="79" s="1"/>
  <c r="J32" i="79" s="1"/>
  <c r="H14" i="79"/>
  <c r="I14" i="79" s="1"/>
  <c r="J14" i="79" s="1"/>
  <c r="H28" i="79"/>
  <c r="I28" i="79" s="1"/>
  <c r="J28" i="79" s="1"/>
  <c r="H64" i="79"/>
  <c r="I64" i="79" s="1"/>
  <c r="J64" i="79" s="1"/>
  <c r="H17" i="79"/>
  <c r="I17" i="79" s="1"/>
  <c r="J17" i="79" s="1"/>
  <c r="H53" i="79"/>
  <c r="I53" i="79" s="1"/>
  <c r="J53" i="79" s="1"/>
  <c r="H13" i="79"/>
  <c r="I13" i="79" s="1"/>
  <c r="J13" i="79" s="1"/>
  <c r="H49" i="79"/>
  <c r="I49" i="79" s="1"/>
  <c r="J49" i="79" s="1"/>
  <c r="H21" i="79"/>
  <c r="I21" i="79" s="1"/>
  <c r="J21" i="79" s="1"/>
  <c r="H39" i="79"/>
  <c r="I39" i="79" s="1"/>
  <c r="J39" i="79" s="1"/>
  <c r="H57" i="79"/>
  <c r="I57" i="79" s="1"/>
  <c r="J57" i="79" s="1"/>
  <c r="H75" i="79"/>
  <c r="I75" i="79" s="1"/>
  <c r="J75" i="79" s="1"/>
  <c r="H14" i="46"/>
  <c r="I14" i="46" s="1"/>
  <c r="J14" i="46" s="1"/>
  <c r="H41" i="46"/>
  <c r="I41" i="46" s="1"/>
  <c r="J41" i="46" s="1"/>
  <c r="H68" i="46"/>
  <c r="I68" i="46" s="1"/>
  <c r="J68" i="46" s="1"/>
  <c r="H10" i="46"/>
  <c r="I10" i="46" s="1"/>
  <c r="J10" i="46" s="1"/>
  <c r="H37" i="46"/>
  <c r="I37" i="46" s="1"/>
  <c r="J37" i="46" s="1"/>
  <c r="H64" i="46"/>
  <c r="I64" i="46" s="1"/>
  <c r="J64" i="46" s="1"/>
  <c r="H13" i="46"/>
  <c r="I13" i="46" s="1"/>
  <c r="J13" i="46" s="1"/>
  <c r="H40" i="46"/>
  <c r="I40" i="46" s="1"/>
  <c r="J40" i="46" s="1"/>
  <c r="H67" i="46"/>
  <c r="I67" i="46" s="1"/>
  <c r="J67" i="46" s="1"/>
  <c r="H12" i="46"/>
  <c r="I12" i="46" s="1"/>
  <c r="J12" i="46" s="1"/>
  <c r="H30" i="46"/>
  <c r="I30" i="46" s="1"/>
  <c r="J30" i="46" s="1"/>
  <c r="H48" i="46"/>
  <c r="I48" i="46" s="1"/>
  <c r="J48" i="46" s="1"/>
  <c r="H66" i="46"/>
  <c r="I66" i="46" s="1"/>
  <c r="J66" i="46" s="1"/>
  <c r="H84" i="46"/>
  <c r="I84" i="46" s="1"/>
  <c r="J84" i="46" s="1"/>
  <c r="AN3" i="50"/>
  <c r="AI3" i="50"/>
  <c r="AP4" i="63"/>
  <c r="AE4" i="85"/>
  <c r="AG4" i="85"/>
  <c r="AP4" i="85" s="1"/>
  <c r="AF4" i="85"/>
  <c r="AO4" i="85" s="1"/>
  <c r="W5" i="85"/>
  <c r="AF4" i="10"/>
  <c r="AO4" i="10" s="1"/>
  <c r="W5" i="10"/>
  <c r="AE4" i="10"/>
  <c r="AG4" i="10"/>
  <c r="AP4" i="10" s="1"/>
  <c r="I5" i="7"/>
  <c r="J5" i="7" s="1"/>
  <c r="I23" i="7"/>
  <c r="J23" i="7" s="1"/>
  <c r="I19" i="7"/>
  <c r="J19" i="7" s="1"/>
  <c r="I21" i="7"/>
  <c r="J21" i="7" s="1"/>
  <c r="I12" i="2"/>
  <c r="J12" i="2" s="1"/>
  <c r="I11" i="2"/>
  <c r="J11" i="2" s="1"/>
  <c r="I9" i="2"/>
  <c r="J9" i="2" s="1"/>
  <c r="I22" i="2"/>
  <c r="J22" i="2" s="1"/>
  <c r="I4" i="3"/>
  <c r="J4" i="3" s="1"/>
  <c r="K4" i="3" s="1"/>
  <c r="I20" i="3"/>
  <c r="J20" i="3" s="1"/>
  <c r="I16" i="3"/>
  <c r="J16" i="3" s="1"/>
  <c r="I18" i="4"/>
  <c r="J18" i="4" s="1"/>
  <c r="I14" i="4"/>
  <c r="J14" i="4" s="1"/>
  <c r="I8" i="4"/>
  <c r="J8" i="4" s="1"/>
  <c r="AQ4" i="16"/>
  <c r="I4" i="55"/>
  <c r="J4" i="55" s="1"/>
  <c r="K4" i="55" s="1"/>
  <c r="AN4" i="55" s="1"/>
  <c r="I17" i="55"/>
  <c r="J17" i="55" s="1"/>
  <c r="I13" i="55"/>
  <c r="J13" i="55" s="1"/>
  <c r="I13" i="51"/>
  <c r="J13" i="51" s="1"/>
  <c r="I15" i="51"/>
  <c r="J15" i="51" s="1"/>
  <c r="I10" i="51"/>
  <c r="J10" i="51" s="1"/>
  <c r="AQ5" i="14"/>
  <c r="I19" i="16"/>
  <c r="J19" i="16" s="1"/>
  <c r="I21" i="16"/>
  <c r="J21" i="16" s="1"/>
  <c r="I17" i="16"/>
  <c r="J17" i="16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4" i="44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8" i="90"/>
  <c r="I18" i="90" s="1"/>
  <c r="J18" i="90" s="1"/>
  <c r="H54" i="90"/>
  <c r="I54" i="90" s="1"/>
  <c r="J54" i="90" s="1"/>
  <c r="H7" i="90"/>
  <c r="I7" i="90" s="1"/>
  <c r="J7" i="90" s="1"/>
  <c r="H43" i="90"/>
  <c r="I43" i="90" s="1"/>
  <c r="J43" i="90" s="1"/>
  <c r="H79" i="90"/>
  <c r="I79" i="90" s="1"/>
  <c r="J79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H8" i="84"/>
  <c r="I8" i="84" s="1"/>
  <c r="J8" i="84" s="1"/>
  <c r="H17" i="84"/>
  <c r="I17" i="84" s="1"/>
  <c r="J17" i="84" s="1"/>
  <c r="H38" i="84"/>
  <c r="I38" i="84" s="1"/>
  <c r="J38" i="84" s="1"/>
  <c r="H14" i="84"/>
  <c r="I14" i="84" s="1"/>
  <c r="J14" i="84" s="1"/>
  <c r="H68" i="84"/>
  <c r="I68" i="84" s="1"/>
  <c r="J68" i="84" s="1"/>
  <c r="H21" i="84"/>
  <c r="I21" i="84" s="1"/>
  <c r="J21" i="84" s="1"/>
  <c r="H39" i="84"/>
  <c r="I39" i="84" s="1"/>
  <c r="J39" i="84" s="1"/>
  <c r="H57" i="84"/>
  <c r="I57" i="84" s="1"/>
  <c r="J57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59" i="77"/>
  <c r="I59" i="77" s="1"/>
  <c r="J59" i="77" s="1"/>
  <c r="H91" i="77"/>
  <c r="I91" i="77" s="1"/>
  <c r="J91" i="77" s="1"/>
  <c r="H43" i="77"/>
  <c r="I43" i="77" s="1"/>
  <c r="J43" i="77" s="1"/>
  <c r="H47" i="77"/>
  <c r="I47" i="77" s="1"/>
  <c r="J47" i="77" s="1"/>
  <c r="H67" i="77"/>
  <c r="I67" i="77" s="1"/>
  <c r="J67" i="77" s="1"/>
  <c r="H89" i="77"/>
  <c r="I89" i="77" s="1"/>
  <c r="J89" i="77" s="1"/>
  <c r="H36" i="77"/>
  <c r="I36" i="77" s="1"/>
  <c r="J36" i="77" s="1"/>
  <c r="H72" i="77"/>
  <c r="I72" i="77" s="1"/>
  <c r="J72" i="77" s="1"/>
  <c r="H14" i="77"/>
  <c r="I14" i="77" s="1"/>
  <c r="J14" i="77" s="1"/>
  <c r="H50" i="77"/>
  <c r="I50" i="77" s="1"/>
  <c r="J50" i="77" s="1"/>
  <c r="H86" i="77"/>
  <c r="I86" i="77" s="1"/>
  <c r="J86" i="77" s="1"/>
  <c r="H27" i="77"/>
  <c r="I27" i="77" s="1"/>
  <c r="J27" i="77" s="1"/>
  <c r="H63" i="77"/>
  <c r="I63" i="77" s="1"/>
  <c r="J63" i="77" s="1"/>
  <c r="H4" i="77"/>
  <c r="I4" i="77" s="1"/>
  <c r="J4" i="77" s="1"/>
  <c r="K4" i="77" s="1"/>
  <c r="AQ4" i="77" s="1"/>
  <c r="H40" i="77"/>
  <c r="I40" i="77" s="1"/>
  <c r="J40" i="77" s="1"/>
  <c r="H76" i="77"/>
  <c r="I76" i="77" s="1"/>
  <c r="J76" i="77" s="1"/>
  <c r="H17" i="48"/>
  <c r="I17" i="48" s="1"/>
  <c r="J17" i="48" s="1"/>
  <c r="H56" i="48"/>
  <c r="I56" i="48" s="1"/>
  <c r="J56" i="48" s="1"/>
  <c r="H23" i="48"/>
  <c r="I23" i="48" s="1"/>
  <c r="J23" i="48" s="1"/>
  <c r="H12" i="48"/>
  <c r="I12" i="48" s="1"/>
  <c r="J12" i="48" s="1"/>
  <c r="H30" i="48"/>
  <c r="I30" i="48" s="1"/>
  <c r="J30" i="48" s="1"/>
  <c r="H48" i="48"/>
  <c r="I48" i="48" s="1"/>
  <c r="J48" i="48" s="1"/>
  <c r="H66" i="48"/>
  <c r="I66" i="48" s="1"/>
  <c r="J66" i="48" s="1"/>
  <c r="H4" i="48"/>
  <c r="I4" i="48" s="1"/>
  <c r="J4" i="48" s="1"/>
  <c r="K4" i="48" s="1"/>
  <c r="AP4" i="48" s="1"/>
  <c r="H22" i="48"/>
  <c r="I22" i="48" s="1"/>
  <c r="J22" i="48" s="1"/>
  <c r="H40" i="48"/>
  <c r="I40" i="48" s="1"/>
  <c r="J40" i="48" s="1"/>
  <c r="H58" i="48"/>
  <c r="I58" i="48" s="1"/>
  <c r="J58" i="48" s="1"/>
  <c r="Y5" i="62"/>
  <c r="AR3" i="13"/>
  <c r="I23" i="11"/>
  <c r="J23" i="11" s="1"/>
  <c r="I19" i="11"/>
  <c r="J19" i="11" s="1"/>
  <c r="I21" i="11"/>
  <c r="J21" i="11" s="1"/>
  <c r="W5" i="1"/>
  <c r="AG4" i="1"/>
  <c r="AP4" i="1" s="1"/>
  <c r="AF4" i="1"/>
  <c r="AO4" i="1" s="1"/>
  <c r="AE4" i="1"/>
  <c r="I19" i="72"/>
  <c r="J19" i="72" s="1"/>
  <c r="I15" i="72"/>
  <c r="J15" i="72" s="1"/>
  <c r="I10" i="72"/>
  <c r="J10" i="72" s="1"/>
  <c r="I13" i="64"/>
  <c r="J13" i="64" s="1"/>
  <c r="I6" i="64"/>
  <c r="J6" i="64" s="1"/>
  <c r="I5" i="64"/>
  <c r="J5" i="64" s="1"/>
  <c r="I23" i="64"/>
  <c r="J23" i="64" s="1"/>
  <c r="K6" i="32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8"/>
  <c r="Y5" i="47"/>
  <c r="Z5" i="47" s="1"/>
  <c r="H16" i="89"/>
  <c r="I16" i="89" s="1"/>
  <c r="J16" i="89" s="1"/>
  <c r="H8" i="89"/>
  <c r="I8" i="89" s="1"/>
  <c r="J8" i="89" s="1"/>
  <c r="H80" i="89"/>
  <c r="I80" i="89" s="1"/>
  <c r="J80" i="89" s="1"/>
  <c r="H57" i="89"/>
  <c r="I57" i="89" s="1"/>
  <c r="J57" i="89" s="1"/>
  <c r="H34" i="89"/>
  <c r="I34" i="89" s="1"/>
  <c r="J34" i="89" s="1"/>
  <c r="H14" i="89"/>
  <c r="I14" i="89" s="1"/>
  <c r="J14" i="89" s="1"/>
  <c r="H86" i="89"/>
  <c r="I86" i="89" s="1"/>
  <c r="J86" i="89" s="1"/>
  <c r="H63" i="89"/>
  <c r="I63" i="89" s="1"/>
  <c r="J63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H13" i="89"/>
  <c r="I13" i="89" s="1"/>
  <c r="J13" i="89" s="1"/>
  <c r="H49" i="89"/>
  <c r="I49" i="89" s="1"/>
  <c r="J49" i="89" s="1"/>
  <c r="H85" i="89"/>
  <c r="I85" i="89" s="1"/>
  <c r="J85" i="89" s="1"/>
  <c r="H80" i="81"/>
  <c r="I80" i="81" s="1"/>
  <c r="J80" i="81" s="1"/>
  <c r="H8" i="81"/>
  <c r="I8" i="81" s="1"/>
  <c r="J8" i="81" s="1"/>
  <c r="H46" i="81"/>
  <c r="I46" i="81" s="1"/>
  <c r="J46" i="81" s="1"/>
  <c r="H11" i="81"/>
  <c r="I11" i="81" s="1"/>
  <c r="J11" i="81" s="1"/>
  <c r="H65" i="81"/>
  <c r="I65" i="81" s="1"/>
  <c r="J65" i="81" s="1"/>
  <c r="H22" i="81"/>
  <c r="I22" i="81" s="1"/>
  <c r="J22" i="81" s="1"/>
  <c r="H76" i="81"/>
  <c r="I76" i="81" s="1"/>
  <c r="J76" i="81" s="1"/>
  <c r="H32" i="81"/>
  <c r="I32" i="81" s="1"/>
  <c r="J32" i="81" s="1"/>
  <c r="H86" i="81"/>
  <c r="I86" i="81" s="1"/>
  <c r="J86" i="81" s="1"/>
  <c r="H43" i="81"/>
  <c r="I43" i="81" s="1"/>
  <c r="J43" i="81" s="1"/>
  <c r="H97" i="81"/>
  <c r="I97" i="81" s="1"/>
  <c r="J97" i="81" s="1"/>
  <c r="H36" i="81"/>
  <c r="I36" i="81" s="1"/>
  <c r="J36" i="81" s="1"/>
  <c r="H72" i="81"/>
  <c r="I72" i="81" s="1"/>
  <c r="J72" i="81" s="1"/>
  <c r="H15" i="81"/>
  <c r="I15" i="81" s="1"/>
  <c r="J15" i="81" s="1"/>
  <c r="H51" i="81"/>
  <c r="I51" i="81" s="1"/>
  <c r="J51" i="81" s="1"/>
  <c r="H87" i="81"/>
  <c r="I87" i="81" s="1"/>
  <c r="J87" i="81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12" i="78"/>
  <c r="I12" i="78" s="1"/>
  <c r="J12" i="78" s="1"/>
  <c r="H30" i="78"/>
  <c r="I30" i="78" s="1"/>
  <c r="J30" i="78" s="1"/>
  <c r="H48" i="78"/>
  <c r="I48" i="78" s="1"/>
  <c r="J48" i="78" s="1"/>
  <c r="H66" i="78"/>
  <c r="I66" i="78" s="1"/>
  <c r="J66" i="78" s="1"/>
  <c r="H84" i="78"/>
  <c r="I84" i="78" s="1"/>
  <c r="J84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39" i="74"/>
  <c r="I39" i="74" s="1"/>
  <c r="J39" i="74" s="1"/>
  <c r="H75" i="74"/>
  <c r="I75" i="74" s="1"/>
  <c r="J75" i="74" s="1"/>
  <c r="H51" i="74"/>
  <c r="I51" i="74" s="1"/>
  <c r="J51" i="74" s="1"/>
  <c r="H45" i="74"/>
  <c r="I45" i="74" s="1"/>
  <c r="J45" i="74" s="1"/>
  <c r="H19" i="74"/>
  <c r="I19" i="74" s="1"/>
  <c r="J19" i="74" s="1"/>
  <c r="H37" i="74"/>
  <c r="I37" i="74" s="1"/>
  <c r="J37" i="74" s="1"/>
  <c r="H55" i="74"/>
  <c r="I55" i="74" s="1"/>
  <c r="J55" i="74" s="1"/>
  <c r="H73" i="74"/>
  <c r="I73" i="74" s="1"/>
  <c r="J7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AI3" i="75"/>
  <c r="K6" i="70"/>
  <c r="AQ4" i="82"/>
  <c r="AE4" i="76"/>
  <c r="W5" i="76"/>
  <c r="AG4" i="76"/>
  <c r="AF4" i="76"/>
  <c r="AR3" i="83"/>
  <c r="Z5" i="89"/>
  <c r="H24" i="96"/>
  <c r="I24" i="96" s="1"/>
  <c r="J24" i="96" s="1"/>
  <c r="H60" i="96"/>
  <c r="I60" i="96" s="1"/>
  <c r="J60" i="96" s="1"/>
  <c r="H9" i="96"/>
  <c r="I9" i="96" s="1"/>
  <c r="J9" i="96" s="1"/>
  <c r="H45" i="96"/>
  <c r="I45" i="96" s="1"/>
  <c r="J45" i="96" s="1"/>
  <c r="H7" i="96"/>
  <c r="I7" i="96" s="1"/>
  <c r="J7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AR3" i="96"/>
  <c r="Y5" i="73"/>
  <c r="X5" i="73"/>
  <c r="AH5" i="73" s="1"/>
  <c r="AI4" i="83"/>
  <c r="AN4" i="83"/>
  <c r="AI4" i="27"/>
  <c r="AN4" i="27"/>
  <c r="AI4" i="53"/>
  <c r="AN4" i="53"/>
  <c r="AN4" i="18"/>
  <c r="AI4" i="18"/>
  <c r="AO4" i="19"/>
  <c r="AN4" i="21"/>
  <c r="AI4" i="21"/>
  <c r="Y5" i="14"/>
  <c r="Z5" i="14" s="1"/>
  <c r="AO4" i="26"/>
  <c r="Y5" i="35"/>
  <c r="Z5" i="35" s="1"/>
  <c r="AI4" i="50"/>
  <c r="AN4" i="50"/>
  <c r="Z5" i="31" l="1"/>
  <c r="Z5" i="79"/>
  <c r="AO4" i="82"/>
  <c r="AN4" i="90"/>
  <c r="AO4" i="87"/>
  <c r="AQ4" i="90"/>
  <c r="AN4" i="46"/>
  <c r="Z5" i="70"/>
  <c r="Z5" i="61"/>
  <c r="Z5" i="90"/>
  <c r="Z5" i="26"/>
  <c r="AE5" i="26" s="1"/>
  <c r="Z5" i="69"/>
  <c r="Z5" i="48"/>
  <c r="Z5" i="45"/>
  <c r="AE5" i="35"/>
  <c r="W6" i="35"/>
  <c r="AG5" i="35"/>
  <c r="AP5" i="35" s="1"/>
  <c r="AF5" i="35"/>
  <c r="AO5" i="35" s="1"/>
  <c r="AF5" i="47"/>
  <c r="AO5" i="47" s="1"/>
  <c r="AG5" i="47"/>
  <c r="AP5" i="47" s="1"/>
  <c r="W6" i="47"/>
  <c r="AE5" i="47"/>
  <c r="W6" i="41"/>
  <c r="AG5" i="41"/>
  <c r="AP5" i="41" s="1"/>
  <c r="AF5" i="41"/>
  <c r="AO5" i="41" s="1"/>
  <c r="AE5" i="41"/>
  <c r="AE5" i="32"/>
  <c r="AG5" i="32"/>
  <c r="AP5" i="32" s="1"/>
  <c r="AF5" i="32"/>
  <c r="AO5" i="32" s="1"/>
  <c r="W6" i="32"/>
  <c r="AE5" i="96"/>
  <c r="W6" i="96"/>
  <c r="AG5" i="96"/>
  <c r="AF5" i="96"/>
  <c r="AR3" i="82"/>
  <c r="Y5" i="11"/>
  <c r="X5" i="11"/>
  <c r="AH5" i="11" s="1"/>
  <c r="K5" i="8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I4" i="4"/>
  <c r="AN4" i="4"/>
  <c r="AR4" i="50"/>
  <c r="AR4" i="21"/>
  <c r="AR4" i="53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O4" i="94"/>
  <c r="AI4" i="10"/>
  <c r="AN4" i="10"/>
  <c r="Y5" i="36"/>
  <c r="X5" i="36"/>
  <c r="AO4" i="80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7" i="53"/>
  <c r="K6" i="45"/>
  <c r="AR4" i="41"/>
  <c r="AN4" i="65"/>
  <c r="AI4" i="65"/>
  <c r="Z5" i="52"/>
  <c r="Y5" i="30"/>
  <c r="X5" i="30"/>
  <c r="AR4" i="14"/>
  <c r="Z5" i="53"/>
  <c r="AQ5" i="28"/>
  <c r="AR4" i="90"/>
  <c r="K7" i="21"/>
  <c r="AR4" i="62"/>
  <c r="Y5" i="3"/>
  <c r="X5" i="3"/>
  <c r="AH5" i="3" s="1"/>
  <c r="AI4" i="49"/>
  <c r="AN4" i="49"/>
  <c r="AQ5" i="47"/>
  <c r="AQ4" i="91"/>
  <c r="K5" i="19"/>
  <c r="AQ4" i="19"/>
  <c r="AO4" i="78"/>
  <c r="AI4" i="23"/>
  <c r="AN4" i="23"/>
  <c r="Y5" i="25"/>
  <c r="X5" i="25"/>
  <c r="AR4" i="26"/>
  <c r="Z5" i="86"/>
  <c r="X5" i="74"/>
  <c r="AH5" i="74" s="1"/>
  <c r="Y5" i="74"/>
  <c r="Y5" i="4"/>
  <c r="X5" i="4"/>
  <c r="AH5" i="4" s="1"/>
  <c r="K5" i="2"/>
  <c r="AR3" i="69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Y5" i="81"/>
  <c r="X5" i="81"/>
  <c r="AH5" i="81" s="1"/>
  <c r="Y5" i="37"/>
  <c r="X5" i="37"/>
  <c r="K5" i="23"/>
  <c r="K6" i="30"/>
  <c r="K5" i="72"/>
  <c r="AQ4" i="72"/>
  <c r="AR3" i="70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" i="69"/>
  <c r="K5" i="12"/>
  <c r="AQ4" i="12"/>
  <c r="AP4" i="82"/>
  <c r="AP4" i="52"/>
  <c r="AN4" i="48"/>
  <c r="Y5" i="29"/>
  <c r="X5" i="2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Q4" i="73"/>
  <c r="Z5" i="50"/>
  <c r="K5" i="74"/>
  <c r="K5" i="11"/>
  <c r="AQ4" i="11"/>
  <c r="AI4" i="38"/>
  <c r="AN4" i="38"/>
  <c r="AR4" i="95"/>
  <c r="AP4" i="94"/>
  <c r="AI4" i="75"/>
  <c r="AN4" i="75"/>
  <c r="K5" i="4"/>
  <c r="K6" i="27"/>
  <c r="AO4" i="84"/>
  <c r="Y5" i="6"/>
  <c r="X5" i="6"/>
  <c r="AH5" i="6" s="1"/>
  <c r="AQ5" i="6" s="1"/>
  <c r="K7" i="57"/>
  <c r="X5" i="24"/>
  <c r="AH5" i="24" s="1"/>
  <c r="AQ5" i="24" s="1"/>
  <c r="Y5" i="24"/>
  <c r="AO4" i="15"/>
  <c r="AO4" i="83"/>
  <c r="AQ4" i="55"/>
  <c r="AR3" i="49"/>
  <c r="AI4" i="76"/>
  <c r="AN4" i="76"/>
  <c r="AF5" i="94"/>
  <c r="W6" i="94"/>
  <c r="AG5" i="94"/>
  <c r="AE5" i="94"/>
  <c r="K5" i="7"/>
  <c r="AI4" i="3"/>
  <c r="AN4" i="3"/>
  <c r="AR4" i="46"/>
  <c r="AG5" i="69"/>
  <c r="AP5" i="69" s="1"/>
  <c r="W6" i="69"/>
  <c r="AF5" i="69"/>
  <c r="AO5" i="69" s="1"/>
  <c r="AE5" i="69"/>
  <c r="Y5" i="91"/>
  <c r="X5" i="91"/>
  <c r="AH5" i="91" s="1"/>
  <c r="AH5" i="41"/>
  <c r="AQ5" i="41" s="1"/>
  <c r="Y5" i="10"/>
  <c r="X5" i="10"/>
  <c r="AH5" i="10" s="1"/>
  <c r="AQ5" i="10" s="1"/>
  <c r="AI4" i="85"/>
  <c r="AN4" i="8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58"/>
  <c r="AP4" i="80"/>
  <c r="Y5" i="65"/>
  <c r="X5" i="65"/>
  <c r="K6" i="6"/>
  <c r="K7" i="54"/>
  <c r="AG5" i="92"/>
  <c r="AF5" i="92"/>
  <c r="AE5" i="92"/>
  <c r="W6" i="92"/>
  <c r="K6" i="5"/>
  <c r="AO4" i="3"/>
  <c r="K5" i="68"/>
  <c r="AR4" i="87"/>
  <c r="K7" i="9"/>
  <c r="AI4" i="93"/>
  <c r="AN4" i="93"/>
  <c r="AP4" i="78"/>
  <c r="X5" i="23"/>
  <c r="AH5" i="23" s="1"/>
  <c r="AQ5" i="23" s="1"/>
  <c r="Y5" i="23"/>
  <c r="AR4" i="61"/>
  <c r="K5" i="89"/>
  <c r="AO4" i="89"/>
  <c r="AN4" i="89"/>
  <c r="AP4" i="89"/>
  <c r="AQ4" i="89"/>
  <c r="AP4" i="81"/>
  <c r="AI4" i="91"/>
  <c r="AN4" i="91"/>
  <c r="AO4" i="7"/>
  <c r="AI4" i="2"/>
  <c r="AN4" i="2"/>
  <c r="K7" i="61"/>
  <c r="AQ4" i="8"/>
  <c r="AG5" i="27"/>
  <c r="AP5" i="27" s="1"/>
  <c r="AF5" i="27"/>
  <c r="AO5" i="27" s="1"/>
  <c r="AE5" i="27"/>
  <c r="W6" i="27"/>
  <c r="AR4" i="54"/>
  <c r="AR3" i="91"/>
  <c r="Y5" i="82"/>
  <c r="X5" i="82"/>
  <c r="AH5" i="82" s="1"/>
  <c r="AQ5" i="82" s="1"/>
  <c r="AR3" i="76"/>
  <c r="AR4" i="48"/>
  <c r="K6" i="24"/>
  <c r="Y5" i="33"/>
  <c r="X5" i="33"/>
  <c r="AO4" i="8"/>
  <c r="K5" i="16"/>
  <c r="AP4" i="68"/>
  <c r="AO4" i="79"/>
  <c r="AO4" i="75"/>
  <c r="AR3" i="57"/>
  <c r="AI4" i="42"/>
  <c r="AN4" i="42"/>
  <c r="AR3" i="60"/>
  <c r="AI4" i="84"/>
  <c r="AN4" i="84"/>
  <c r="K5" i="59"/>
  <c r="AR3" i="28"/>
  <c r="AP4" i="15"/>
  <c r="AO4" i="90"/>
  <c r="AI4" i="77"/>
  <c r="AN4" i="77"/>
  <c r="Z5" i="55"/>
  <c r="AN4" i="64"/>
  <c r="AI4" i="64"/>
  <c r="Y5" i="56"/>
  <c r="X5" i="56"/>
  <c r="AH5" i="56" s="1"/>
  <c r="AN4" i="16"/>
  <c r="AI4" i="16"/>
  <c r="AI5" i="88"/>
  <c r="AI4" i="1"/>
  <c r="AN4" i="1"/>
  <c r="Y5" i="43"/>
  <c r="Z5" i="43" s="1"/>
  <c r="X5" i="43"/>
  <c r="K7" i="62"/>
  <c r="X5" i="49"/>
  <c r="Y5" i="49"/>
  <c r="AI4" i="78"/>
  <c r="AN4" i="78"/>
  <c r="Z5" i="73"/>
  <c r="AR4" i="27"/>
  <c r="AO4" i="76"/>
  <c r="K7" i="70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Y5" i="1"/>
  <c r="X5" i="1"/>
  <c r="AR4" i="52"/>
  <c r="K5" i="75"/>
  <c r="AR4" i="79"/>
  <c r="K5" i="93"/>
  <c r="AN4" i="43"/>
  <c r="AI4" i="43"/>
  <c r="Y5" i="39"/>
  <c r="X5" i="39"/>
  <c r="K5" i="50"/>
  <c r="AQ5" i="50" s="1"/>
  <c r="AN4" i="51"/>
  <c r="AI4" i="51"/>
  <c r="K6" i="17"/>
  <c r="Z5" i="28"/>
  <c r="AR4" i="94"/>
  <c r="AR4" i="31"/>
  <c r="AP4" i="3"/>
  <c r="AQ4" i="7"/>
  <c r="AO4" i="93"/>
  <c r="AR3" i="90"/>
  <c r="Y5" i="78"/>
  <c r="X5" i="78"/>
  <c r="AH5" i="78" s="1"/>
  <c r="AI4" i="25"/>
  <c r="AN4" i="25"/>
  <c r="AQ5" i="45"/>
  <c r="AR4" i="19"/>
  <c r="AG5" i="95"/>
  <c r="W6" i="95"/>
  <c r="AF5" i="95"/>
  <c r="AE5" i="95"/>
  <c r="AI4" i="74"/>
  <c r="AN4" i="74"/>
  <c r="K5" i="81"/>
  <c r="Z5" i="62"/>
  <c r="AR4" i="96"/>
  <c r="AO4" i="81"/>
  <c r="K5" i="67"/>
  <c r="AQ4" i="67"/>
  <c r="AP4" i="7"/>
  <c r="Y5" i="2"/>
  <c r="X5" i="2"/>
  <c r="AH5" i="2" s="1"/>
  <c r="AQ5" i="2" s="1"/>
  <c r="K5" i="71"/>
  <c r="AQ4" i="71"/>
  <c r="Z5" i="20"/>
  <c r="K7" i="66"/>
  <c r="Y5" i="40"/>
  <c r="X5" i="40"/>
  <c r="AO4" i="60"/>
  <c r="K5" i="51"/>
  <c r="AR4" i="63"/>
  <c r="AN4" i="44"/>
  <c r="AI4" i="44"/>
  <c r="Z5" i="87"/>
  <c r="Z5" i="46"/>
  <c r="AP4" i="8"/>
  <c r="Z5" i="21"/>
  <c r="AR3" i="56"/>
  <c r="AO4" i="68"/>
  <c r="AQ5" i="35"/>
  <c r="AR4" i="92"/>
  <c r="AR4" i="20"/>
  <c r="Z5" i="54"/>
  <c r="AN4" i="57"/>
  <c r="AI4" i="57"/>
  <c r="Y5" i="71"/>
  <c r="X5" i="71"/>
  <c r="AH5" i="71" s="1"/>
  <c r="AP4" i="84"/>
  <c r="AP4" i="67"/>
  <c r="K5" i="92"/>
  <c r="K8" i="4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68"/>
  <c r="K5" i="56"/>
  <c r="AQ4" i="56"/>
  <c r="AO4" i="77"/>
  <c r="Y5" i="64"/>
  <c r="X5" i="64"/>
  <c r="AH5" i="64" s="1"/>
  <c r="AN4" i="56"/>
  <c r="AI4" i="56"/>
  <c r="Y5" i="34"/>
  <c r="X5" i="34"/>
  <c r="Y5" i="16"/>
  <c r="X5" i="16"/>
  <c r="AH5" i="16" s="1"/>
  <c r="AQ5" i="16" s="1"/>
  <c r="AG5" i="14"/>
  <c r="AP5" i="14" s="1"/>
  <c r="AF5" i="14"/>
  <c r="AO5" i="14" s="1"/>
  <c r="AE5" i="14"/>
  <c r="W6" i="1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80"/>
  <c r="AI4" i="80"/>
  <c r="Y5" i="72"/>
  <c r="X5" i="72"/>
  <c r="AH5" i="72" s="1"/>
  <c r="AQ5" i="72" s="1"/>
  <c r="AP4" i="76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AN4" i="36"/>
  <c r="AI4" i="36"/>
  <c r="Y5" i="80"/>
  <c r="X5" i="80"/>
  <c r="AH5" i="80" s="1"/>
  <c r="AF5" i="48"/>
  <c r="AE5" i="48"/>
  <c r="AG5" i="48"/>
  <c r="W6" i="48"/>
  <c r="Y5" i="51"/>
  <c r="X5" i="51"/>
  <c r="AH5" i="51" s="1"/>
  <c r="W6" i="70"/>
  <c r="AG5" i="70"/>
  <c r="AP5" i="70" s="1"/>
  <c r="AF5" i="70"/>
  <c r="AO5" i="70" s="1"/>
  <c r="AE5" i="70"/>
  <c r="AQ4" i="76"/>
  <c r="AI4" i="30"/>
  <c r="AN4" i="30"/>
  <c r="W6" i="61"/>
  <c r="AG5" i="61"/>
  <c r="AP5" i="61" s="1"/>
  <c r="AF5" i="61"/>
  <c r="AO5" i="61" s="1"/>
  <c r="AE5" i="61"/>
  <c r="AQ5" i="19"/>
  <c r="K5" i="96"/>
  <c r="K5" i="60"/>
  <c r="AG5" i="45"/>
  <c r="AP5" i="45" s="1"/>
  <c r="AF5" i="45"/>
  <c r="AO5" i="45" s="1"/>
  <c r="AE5" i="45"/>
  <c r="W6" i="45"/>
  <c r="W6" i="90"/>
  <c r="AG5" i="90"/>
  <c r="AP5" i="90" s="1"/>
  <c r="AE5" i="90"/>
  <c r="AF5" i="90"/>
  <c r="AR3" i="62"/>
  <c r="AR3" i="63"/>
  <c r="AN4" i="96"/>
  <c r="AG5" i="63"/>
  <c r="AF5" i="63"/>
  <c r="AE5" i="63"/>
  <c r="W6" i="63"/>
  <c r="AO4" i="91"/>
  <c r="AN4" i="37"/>
  <c r="AI4" i="37"/>
  <c r="AI4" i="7"/>
  <c r="AN4" i="7"/>
  <c r="AR3" i="55"/>
  <c r="AR4" i="35"/>
  <c r="AG5" i="83"/>
  <c r="AF5" i="83"/>
  <c r="AE5" i="83"/>
  <c r="W6" i="83"/>
  <c r="AP4" i="60"/>
  <c r="AH5" i="31"/>
  <c r="AQ5" i="31" s="1"/>
  <c r="K9" i="58"/>
  <c r="AI4" i="29"/>
  <c r="AN4" i="29"/>
  <c r="K6" i="14"/>
  <c r="K6" i="22"/>
  <c r="K7" i="65"/>
  <c r="AI4" i="33"/>
  <c r="AN4" i="33"/>
  <c r="AI4" i="8"/>
  <c r="AN4" i="8"/>
  <c r="AP4" i="19"/>
  <c r="AR4" i="47"/>
  <c r="Y5" i="38"/>
  <c r="X5" i="38"/>
  <c r="AN4" i="68"/>
  <c r="AI4" i="68"/>
  <c r="AO4" i="50"/>
  <c r="AQ4" i="51"/>
  <c r="Y5" i="75"/>
  <c r="X5" i="75"/>
  <c r="AH5" i="75" s="1"/>
  <c r="Y5" i="57"/>
  <c r="X5" i="57"/>
  <c r="AI4" i="71"/>
  <c r="AN4" i="71"/>
  <c r="Y5" i="84"/>
  <c r="Z5" i="84" s="1"/>
  <c r="X5" i="84"/>
  <c r="AH5" i="84" s="1"/>
  <c r="Y5" i="67"/>
  <c r="X5" i="67"/>
  <c r="AH5" i="67" s="1"/>
  <c r="AQ5" i="67" s="1"/>
  <c r="AP4" i="77"/>
  <c r="AI4" i="5"/>
  <c r="AN4" i="5"/>
  <c r="AO4" i="64"/>
  <c r="AO4" i="56"/>
  <c r="AO4" i="16"/>
  <c r="AQ5" i="73"/>
  <c r="AR4" i="66"/>
  <c r="AR4" i="18"/>
  <c r="AF5" i="89"/>
  <c r="AO5" i="89" s="1"/>
  <c r="AG5" i="89"/>
  <c r="AP5" i="89" s="1"/>
  <c r="W6" i="89"/>
  <c r="AE5" i="89"/>
  <c r="AR3" i="75"/>
  <c r="K5" i="55"/>
  <c r="X5" i="85"/>
  <c r="AH5" i="85" s="1"/>
  <c r="Y5" i="85"/>
  <c r="AI4" i="12"/>
  <c r="AN4" i="12"/>
  <c r="AI4" i="59"/>
  <c r="AN4" i="59"/>
  <c r="K7" i="1"/>
  <c r="AR4" i="83"/>
  <c r="Y5" i="76"/>
  <c r="X5" i="76"/>
  <c r="AH5" i="76" s="1"/>
  <c r="AQ5" i="76" s="1"/>
  <c r="K5" i="3"/>
  <c r="AO4" i="55"/>
  <c r="AR3" i="66"/>
  <c r="K5" i="15"/>
  <c r="AN4" i="72"/>
  <c r="AI4" i="72"/>
  <c r="AI4" i="39"/>
  <c r="AN4" i="39"/>
  <c r="Y5" i="12"/>
  <c r="X5" i="12"/>
  <c r="AH5" i="12" s="1"/>
  <c r="AQ5" i="12" s="1"/>
  <c r="Y5" i="59"/>
  <c r="X5" i="59"/>
  <c r="AH5" i="59" s="1"/>
  <c r="AQ5" i="59" s="1"/>
  <c r="AR3" i="27"/>
  <c r="Z5" i="19"/>
  <c r="AR4" i="70"/>
  <c r="K5" i="64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R3" i="54"/>
  <c r="AI4" i="9"/>
  <c r="AN4" i="9"/>
  <c r="AO4" i="96"/>
  <c r="AR4" i="55"/>
  <c r="Z5" i="66"/>
  <c r="K5" i="52"/>
  <c r="AI4" i="11"/>
  <c r="AN4" i="11"/>
  <c r="K6" i="10"/>
  <c r="X5" i="93"/>
  <c r="AH5" i="93" s="1"/>
  <c r="AQ5" i="93" s="1"/>
  <c r="Y5" i="93"/>
  <c r="K5" i="83"/>
  <c r="K5" i="20"/>
  <c r="AQ4" i="20"/>
  <c r="AQ5" i="26"/>
  <c r="K7" i="49"/>
  <c r="AR4" i="89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4" i="46"/>
  <c r="K5" i="63"/>
  <c r="AQ4" i="63"/>
  <c r="AP4" i="91"/>
  <c r="AO4" i="48"/>
  <c r="Y5" i="7"/>
  <c r="X5" i="7"/>
  <c r="AH5" i="7" s="1"/>
  <c r="AQ5" i="7" s="1"/>
  <c r="AP4" i="2"/>
  <c r="AP4" i="86"/>
  <c r="AI4" i="40"/>
  <c r="AN4" i="40"/>
  <c r="AI4" i="60"/>
  <c r="AN4" i="60"/>
  <c r="AR3" i="72"/>
  <c r="AN4" i="82"/>
  <c r="AI4" i="82"/>
  <c r="AR3" i="71"/>
  <c r="Y5" i="8"/>
  <c r="X5" i="8"/>
  <c r="AH5" i="8" s="1"/>
  <c r="AQ5" i="8" s="1"/>
  <c r="AN4" i="86"/>
  <c r="Y5" i="68"/>
  <c r="X5" i="68"/>
  <c r="AH5" i="68" s="1"/>
  <c r="AQ5" i="68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Q4" i="87"/>
  <c r="AR4" i="45"/>
  <c r="AR4" i="69"/>
  <c r="AR4" i="28"/>
  <c r="AQ4" i="84"/>
  <c r="AQ4" i="64"/>
  <c r="AI4" i="22"/>
  <c r="AN4" i="22"/>
  <c r="AP4" i="75"/>
  <c r="AP4" i="71"/>
  <c r="AI4" i="67"/>
  <c r="AN4" i="67"/>
  <c r="AI4" i="13"/>
  <c r="AN4" i="13"/>
  <c r="K5" i="95"/>
  <c r="AQ4" i="95"/>
  <c r="AR3" i="51"/>
  <c r="AN4" i="15"/>
  <c r="AI4" i="15"/>
  <c r="Z5" i="18"/>
  <c r="AN4" i="58"/>
  <c r="AI4" i="58"/>
  <c r="AR4" i="17"/>
  <c r="Y5" i="77"/>
  <c r="X5" i="77"/>
  <c r="AH5" i="77" s="1"/>
  <c r="AQ5" i="77" s="1"/>
  <c r="AR3" i="88"/>
  <c r="K5" i="85"/>
  <c r="Y5" i="5"/>
  <c r="X5" i="5"/>
  <c r="AH5" i="5" s="1"/>
  <c r="AQ5" i="5" s="1"/>
  <c r="AP4" i="64"/>
  <c r="AP4" i="56"/>
  <c r="AI4" i="34"/>
  <c r="AN4" i="34"/>
  <c r="AQ4" i="52"/>
  <c r="AP4" i="16"/>
  <c r="Y6" i="88"/>
  <c r="X6" i="88"/>
  <c r="AH6" i="88" s="1"/>
  <c r="AR3" i="50"/>
  <c r="Y5" i="9"/>
  <c r="X5" i="9"/>
  <c r="AQ5" i="86"/>
  <c r="AI4" i="81"/>
  <c r="AN4" i="81"/>
  <c r="K5" i="88"/>
  <c r="AQ4" i="88"/>
  <c r="AP4" i="88"/>
  <c r="AN4" i="88"/>
  <c r="AO4" i="88"/>
  <c r="AR4" i="73"/>
  <c r="AR3" i="64"/>
  <c r="X5" i="60"/>
  <c r="AH5" i="60" s="1"/>
  <c r="AQ5" i="60" s="1"/>
  <c r="Y5" i="60"/>
  <c r="W6" i="31"/>
  <c r="AG5" i="31"/>
  <c r="AP5" i="31" s="1"/>
  <c r="AF5" i="31"/>
  <c r="AO5" i="31" s="1"/>
  <c r="AE5" i="31"/>
  <c r="K7" i="18"/>
  <c r="AR3" i="52"/>
  <c r="Y5" i="44"/>
  <c r="X5" i="44"/>
  <c r="Z5" i="44" s="1"/>
  <c r="K5" i="94"/>
  <c r="AQ4" i="94"/>
  <c r="AE5" i="79"/>
  <c r="AG5" i="79"/>
  <c r="AF5" i="79"/>
  <c r="W6" i="79"/>
  <c r="AR3" i="65"/>
  <c r="AR3" i="30"/>
  <c r="AR4" i="86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R3" i="61"/>
  <c r="X5" i="22"/>
  <c r="AH5" i="22" s="1"/>
  <c r="AQ5" i="22" s="1"/>
  <c r="Y5" i="22"/>
  <c r="AG5" i="17"/>
  <c r="AP5" i="17" s="1"/>
  <c r="AF5" i="17"/>
  <c r="AO5" i="17" s="1"/>
  <c r="AE5" i="17"/>
  <c r="W6" i="17"/>
  <c r="Y5" i="42"/>
  <c r="X5" i="42"/>
  <c r="AR4" i="32"/>
  <c r="K6" i="13"/>
  <c r="AP4" i="55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4" i="79"/>
  <c r="AI4" i="6"/>
  <c r="AN4" i="6"/>
  <c r="Y5" i="13"/>
  <c r="X5" i="13"/>
  <c r="AH5" i="13" s="1"/>
  <c r="AQ5" i="13" s="1"/>
  <c r="AI4" i="24"/>
  <c r="AN4" i="24"/>
  <c r="Y5" i="15"/>
  <c r="Z5" i="15" s="1"/>
  <c r="X5" i="15"/>
  <c r="AH5" i="15" s="1"/>
  <c r="AQ5" i="15" s="1"/>
  <c r="Y5" i="58"/>
  <c r="X5" i="58"/>
  <c r="K5" i="78"/>
  <c r="AQ4" i="78"/>
  <c r="Z5" i="57" l="1"/>
  <c r="Z5" i="2"/>
  <c r="Z5" i="42"/>
  <c r="Z5" i="80"/>
  <c r="Z5" i="38"/>
  <c r="Z5" i="64"/>
  <c r="Z5" i="49"/>
  <c r="Z5" i="77"/>
  <c r="Z5" i="8"/>
  <c r="Z5" i="9"/>
  <c r="W6" i="26"/>
  <c r="AF5" i="26"/>
  <c r="AO5" i="26" s="1"/>
  <c r="AQ5" i="84"/>
  <c r="AP5" i="48"/>
  <c r="AQ5" i="74"/>
  <c r="AO5" i="79"/>
  <c r="AP5" i="79"/>
  <c r="Z5" i="3"/>
  <c r="Z5" i="4"/>
  <c r="Z5" i="68"/>
  <c r="Z5" i="59"/>
  <c r="Z5" i="75"/>
  <c r="Z5" i="72"/>
  <c r="Z5" i="29"/>
  <c r="Z5" i="13"/>
  <c r="Z5" i="93"/>
  <c r="Z5" i="76"/>
  <c r="AG5" i="26"/>
  <c r="AP5" i="26" s="1"/>
  <c r="Z5" i="60"/>
  <c r="AF5" i="60" s="1"/>
  <c r="AO5" i="60" s="1"/>
  <c r="Z6" i="88"/>
  <c r="Z5" i="71"/>
  <c r="AF5" i="71" s="1"/>
  <c r="AO5" i="71" s="1"/>
  <c r="Z5" i="1"/>
  <c r="AF5" i="1" s="1"/>
  <c r="AO5" i="1" s="1"/>
  <c r="Z5" i="82"/>
  <c r="Z5" i="37"/>
  <c r="AE5" i="37" s="1"/>
  <c r="AE5" i="71"/>
  <c r="AE5" i="1"/>
  <c r="AG5" i="1"/>
  <c r="AP5" i="1" s="1"/>
  <c r="AG5" i="15"/>
  <c r="AP5" i="15" s="1"/>
  <c r="AF5" i="15"/>
  <c r="AO5" i="15" s="1"/>
  <c r="AE5" i="15"/>
  <c r="W6" i="15"/>
  <c r="AE5" i="9"/>
  <c r="W6" i="9"/>
  <c r="AG5" i="9"/>
  <c r="AP5" i="9" s="1"/>
  <c r="AF5" i="9"/>
  <c r="AO5" i="9" s="1"/>
  <c r="AE5" i="43"/>
  <c r="W6" i="43"/>
  <c r="AG5" i="43"/>
  <c r="AP5" i="43" s="1"/>
  <c r="AF5" i="43"/>
  <c r="AO5" i="43" s="1"/>
  <c r="AG5" i="84"/>
  <c r="AP5" i="84" s="1"/>
  <c r="AF5" i="84"/>
  <c r="AO5" i="84" s="1"/>
  <c r="AE5" i="84"/>
  <c r="W6" i="84"/>
  <c r="W6" i="3"/>
  <c r="AG5" i="3"/>
  <c r="AP5" i="3" s="1"/>
  <c r="AF5" i="3"/>
  <c r="AO5" i="3" s="1"/>
  <c r="AE5" i="3"/>
  <c r="AF5" i="59"/>
  <c r="AO5" i="59" s="1"/>
  <c r="AE5" i="59"/>
  <c r="W6" i="59"/>
  <c r="AG5" i="59"/>
  <c r="AP5" i="59" s="1"/>
  <c r="W6" i="29"/>
  <c r="AG5" i="29"/>
  <c r="AP5" i="29" s="1"/>
  <c r="AF5" i="29"/>
  <c r="AO5" i="29" s="1"/>
  <c r="AE5" i="29"/>
  <c r="AF5" i="13"/>
  <c r="AO5" i="13" s="1"/>
  <c r="AE5" i="13"/>
  <c r="W6" i="13"/>
  <c r="AG5" i="13"/>
  <c r="AP5" i="13" s="1"/>
  <c r="AE5" i="60"/>
  <c r="W6" i="60"/>
  <c r="AR4" i="81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66"/>
  <c r="AP5" i="66" s="1"/>
  <c r="W6" i="66"/>
  <c r="AF5" i="66"/>
  <c r="AO5" i="66" s="1"/>
  <c r="AE5" i="66"/>
  <c r="AR4" i="72"/>
  <c r="AR4" i="71"/>
  <c r="K6" i="60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5" i="96"/>
  <c r="X6" i="61"/>
  <c r="Y6" i="61"/>
  <c r="AN5" i="70"/>
  <c r="AI5" i="70"/>
  <c r="W6" i="80"/>
  <c r="AG5" i="80"/>
  <c r="AP5" i="80" s="1"/>
  <c r="AF5" i="80"/>
  <c r="AO5" i="80" s="1"/>
  <c r="AE5" i="80"/>
  <c r="X6" i="14"/>
  <c r="AH6" i="14" s="1"/>
  <c r="AQ6" i="14" s="1"/>
  <c r="Y6" i="14"/>
  <c r="AR4" i="56"/>
  <c r="K6" i="5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O5" i="95"/>
  <c r="AG5" i="28"/>
  <c r="AP5" i="28" s="1"/>
  <c r="AF5" i="28"/>
  <c r="AO5" i="28" s="1"/>
  <c r="AE5" i="28"/>
  <c r="W6" i="28"/>
  <c r="AH5" i="39"/>
  <c r="AQ5" i="39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" i="70"/>
  <c r="W6" i="73"/>
  <c r="AG5" i="73"/>
  <c r="AP5" i="73" s="1"/>
  <c r="AF5" i="73"/>
  <c r="AO5" i="73" s="1"/>
  <c r="AE5" i="73"/>
  <c r="AG5" i="49"/>
  <c r="AP5" i="49" s="1"/>
  <c r="AF5" i="49"/>
  <c r="AO5" i="49" s="1"/>
  <c r="AE5" i="49"/>
  <c r="W6" i="49"/>
  <c r="AR4" i="16"/>
  <c r="AR4" i="64"/>
  <c r="AQ5" i="46"/>
  <c r="AR4" i="93"/>
  <c r="K7" i="5"/>
  <c r="Y6" i="69"/>
  <c r="X6" i="69"/>
  <c r="AR4" i="76"/>
  <c r="AQ5" i="55"/>
  <c r="K8" i="69"/>
  <c r="AQ5" i="81"/>
  <c r="AH5" i="25"/>
  <c r="AQ5" i="25" s="1"/>
  <c r="W6" i="53"/>
  <c r="AG5" i="53"/>
  <c r="AP5" i="53" s="1"/>
  <c r="AE5" i="53"/>
  <c r="AF5" i="53"/>
  <c r="AO5" i="53" s="1"/>
  <c r="AG5" i="52"/>
  <c r="AP5" i="52" s="1"/>
  <c r="AF5" i="52"/>
  <c r="AO5" i="52" s="1"/>
  <c r="AE5" i="52"/>
  <c r="W6" i="52"/>
  <c r="AR4" i="4"/>
  <c r="AH5" i="58"/>
  <c r="AQ5" i="58" s="1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Q5" i="94"/>
  <c r="AR4" i="6"/>
  <c r="AH5" i="42"/>
  <c r="AQ5" i="42" s="1"/>
  <c r="K6" i="3"/>
  <c r="Z5" i="85"/>
  <c r="Z5" i="67"/>
  <c r="AQ5" i="75"/>
  <c r="AR4" i="8"/>
  <c r="AO5" i="63"/>
  <c r="X6" i="90"/>
  <c r="Y6" i="90"/>
  <c r="Z5" i="51"/>
  <c r="AI5" i="48"/>
  <c r="AN5" i="48"/>
  <c r="AN5" i="14"/>
  <c r="AI5" i="14"/>
  <c r="X6" i="95"/>
  <c r="Y6" i="95"/>
  <c r="AR4" i="25"/>
  <c r="K6" i="93"/>
  <c r="AR4" i="2"/>
  <c r="K6" i="89"/>
  <c r="AQ5" i="89"/>
  <c r="K6" i="68"/>
  <c r="AN5" i="92"/>
  <c r="AI5" i="92"/>
  <c r="K7" i="6"/>
  <c r="AQ5" i="48"/>
  <c r="AQ5" i="91"/>
  <c r="AP5" i="94"/>
  <c r="Z5" i="24"/>
  <c r="AR4" i="75"/>
  <c r="AG5" i="50"/>
  <c r="AP5" i="50" s="1"/>
  <c r="AF5" i="50"/>
  <c r="AO5" i="50" s="1"/>
  <c r="W6" i="50"/>
  <c r="AE5" i="50"/>
  <c r="K6" i="2"/>
  <c r="Z5" i="74"/>
  <c r="K7" i="45"/>
  <c r="AO5" i="96"/>
  <c r="X6" i="26"/>
  <c r="Z6" i="26" s="1"/>
  <c r="Y6" i="26"/>
  <c r="AI5" i="32"/>
  <c r="AN5" i="32"/>
  <c r="AN5" i="41"/>
  <c r="AI5" i="41"/>
  <c r="AN5" i="17"/>
  <c r="AI5" i="17"/>
  <c r="AR4" i="22"/>
  <c r="K6" i="20"/>
  <c r="W6" i="76"/>
  <c r="AG5" i="76"/>
  <c r="AP5" i="76" s="1"/>
  <c r="AF5" i="76"/>
  <c r="AO5" i="76" s="1"/>
  <c r="AE5" i="76"/>
  <c r="K8" i="1"/>
  <c r="AQ5" i="85"/>
  <c r="AR4" i="5"/>
  <c r="AG5" i="57"/>
  <c r="AP5" i="57" s="1"/>
  <c r="AF5" i="57"/>
  <c r="AO5" i="57" s="1"/>
  <c r="AE5" i="57"/>
  <c r="W6" i="57"/>
  <c r="AF5" i="38"/>
  <c r="AO5" i="38" s="1"/>
  <c r="AE5" i="38"/>
  <c r="W6" i="38"/>
  <c r="AG5" i="38"/>
  <c r="AP5" i="38" s="1"/>
  <c r="K8" i="65"/>
  <c r="AR4" i="29"/>
  <c r="X6" i="83"/>
  <c r="Y6" i="83"/>
  <c r="AR4" i="37"/>
  <c r="AI5" i="63"/>
  <c r="AN5" i="63"/>
  <c r="AI5" i="79"/>
  <c r="AN5" i="79"/>
  <c r="AH5" i="44"/>
  <c r="AQ5" i="44" s="1"/>
  <c r="AR4" i="58"/>
  <c r="Z5" i="58"/>
  <c r="AR4" i="24"/>
  <c r="X6" i="31"/>
  <c r="Z6" i="31" s="1"/>
  <c r="Y6" i="31"/>
  <c r="Z5" i="5"/>
  <c r="AR4" i="13"/>
  <c r="Z5" i="7"/>
  <c r="AR4" i="11"/>
  <c r="K6" i="64"/>
  <c r="Z5" i="12"/>
  <c r="AR4" i="59"/>
  <c r="AI5" i="89"/>
  <c r="AN5" i="89"/>
  <c r="AR4" i="68"/>
  <c r="K7" i="22"/>
  <c r="AQ5" i="79"/>
  <c r="AN5" i="83"/>
  <c r="AI5" i="83"/>
  <c r="AP5" i="63"/>
  <c r="Y6" i="45"/>
  <c r="X6" i="45"/>
  <c r="AR4" i="30"/>
  <c r="AO5" i="48"/>
  <c r="Z5" i="16"/>
  <c r="AQ5" i="64"/>
  <c r="K6" i="92"/>
  <c r="AQ5" i="92"/>
  <c r="AG5" i="46"/>
  <c r="AP5" i="46" s="1"/>
  <c r="AF5" i="46"/>
  <c r="AO5" i="46" s="1"/>
  <c r="AE5" i="46"/>
  <c r="W6" i="46"/>
  <c r="K8" i="66"/>
  <c r="W6" i="62"/>
  <c r="AG5" i="62"/>
  <c r="AP5" i="62" s="1"/>
  <c r="AF5" i="62"/>
  <c r="AO5" i="62" s="1"/>
  <c r="AE5" i="62"/>
  <c r="AR4" i="74"/>
  <c r="AP5" i="95"/>
  <c r="Z5" i="39"/>
  <c r="AG5" i="55"/>
  <c r="AP5" i="55" s="1"/>
  <c r="W6" i="55"/>
  <c r="AF5" i="55"/>
  <c r="AO5" i="55" s="1"/>
  <c r="AE5" i="55"/>
  <c r="K6" i="59"/>
  <c r="K7" i="24"/>
  <c r="AQ5" i="20"/>
  <c r="Z5" i="23"/>
  <c r="K8" i="9"/>
  <c r="AO5" i="92"/>
  <c r="Z5" i="10"/>
  <c r="K6" i="7"/>
  <c r="Y6" i="94"/>
  <c r="X6" i="94"/>
  <c r="Z5" i="6"/>
  <c r="K6" i="11"/>
  <c r="K6" i="23"/>
  <c r="Z5" i="81"/>
  <c r="AQ5" i="4"/>
  <c r="Z5" i="25"/>
  <c r="K8" i="21"/>
  <c r="K6" i="8"/>
  <c r="AP5" i="96"/>
  <c r="AI5" i="47"/>
  <c r="AN5" i="47"/>
  <c r="K7" i="13"/>
  <c r="W6" i="42"/>
  <c r="AG5" i="42"/>
  <c r="AP5" i="42" s="1"/>
  <c r="AF5" i="42"/>
  <c r="AO5" i="42" s="1"/>
  <c r="AE5" i="42"/>
  <c r="Y6" i="79"/>
  <c r="X6" i="79"/>
  <c r="AE5" i="44"/>
  <c r="W6" i="44"/>
  <c r="AG5" i="44"/>
  <c r="AP5" i="44" s="1"/>
  <c r="AF5" i="44"/>
  <c r="AO5" i="44" s="1"/>
  <c r="K8" i="18"/>
  <c r="W7" i="88"/>
  <c r="AG6" i="88"/>
  <c r="AF6" i="88"/>
  <c r="AO6" i="88" s="1"/>
  <c r="AE6" i="88"/>
  <c r="AR4" i="34"/>
  <c r="AG5" i="18"/>
  <c r="AP5" i="18" s="1"/>
  <c r="AF5" i="18"/>
  <c r="AO5" i="18" s="1"/>
  <c r="AE5" i="18"/>
  <c r="W6" i="18"/>
  <c r="AR4" i="60"/>
  <c r="K8" i="49"/>
  <c r="AF5" i="93"/>
  <c r="AO5" i="93" s="1"/>
  <c r="AE5" i="93"/>
  <c r="W6" i="93"/>
  <c r="AG5" i="93"/>
  <c r="AP5" i="93" s="1"/>
  <c r="X6" i="89"/>
  <c r="Y6" i="89"/>
  <c r="W6" i="75"/>
  <c r="AG5" i="75"/>
  <c r="AP5" i="75" s="1"/>
  <c r="AF5" i="75"/>
  <c r="AO5" i="75" s="1"/>
  <c r="AE5" i="75"/>
  <c r="AR4" i="33"/>
  <c r="AO5" i="83"/>
  <c r="AO5" i="90"/>
  <c r="AN5" i="45"/>
  <c r="AI5" i="45"/>
  <c r="AI5" i="61"/>
  <c r="AN5" i="61"/>
  <c r="X6" i="70"/>
  <c r="Y6" i="70"/>
  <c r="AR4" i="36"/>
  <c r="AH5" i="34"/>
  <c r="AQ5" i="34" s="1"/>
  <c r="AR4" i="57"/>
  <c r="AH5" i="40"/>
  <c r="AQ5" i="40" s="1"/>
  <c r="K6" i="71"/>
  <c r="W6" i="2"/>
  <c r="AG5" i="2"/>
  <c r="AP5" i="2" s="1"/>
  <c r="AF5" i="2"/>
  <c r="AO5" i="2" s="1"/>
  <c r="AE5" i="2"/>
  <c r="K6" i="67"/>
  <c r="AQ5" i="90"/>
  <c r="AQ5" i="78"/>
  <c r="AR4" i="43"/>
  <c r="AR4" i="78"/>
  <c r="AR4" i="1"/>
  <c r="AQ5" i="56"/>
  <c r="AH5" i="33"/>
  <c r="AQ5" i="33" s="1"/>
  <c r="AE5" i="82"/>
  <c r="W6" i="82"/>
  <c r="AG5" i="82"/>
  <c r="AP5" i="82" s="1"/>
  <c r="AF5" i="82"/>
  <c r="AO5" i="82" s="1"/>
  <c r="X6" i="27"/>
  <c r="Y6" i="27"/>
  <c r="AP5" i="92"/>
  <c r="AH5" i="65"/>
  <c r="AQ5" i="65" s="1"/>
  <c r="Z5" i="91"/>
  <c r="AO5" i="94"/>
  <c r="K6" i="4"/>
  <c r="AQ5" i="87"/>
  <c r="AH5" i="37"/>
  <c r="AQ5" i="37" s="1"/>
  <c r="AG5" i="86"/>
  <c r="AP5" i="86" s="1"/>
  <c r="AF5" i="86"/>
  <c r="AO5" i="86" s="1"/>
  <c r="AE5" i="86"/>
  <c r="W6" i="86"/>
  <c r="AR4" i="49"/>
  <c r="AH5" i="30"/>
  <c r="AQ5" i="30" s="1"/>
  <c r="AH5" i="36"/>
  <c r="AQ5" i="36" s="1"/>
  <c r="AQ5" i="11"/>
  <c r="Y6" i="47"/>
  <c r="X6" i="47"/>
  <c r="X6" i="35"/>
  <c r="Z6" i="35" s="1"/>
  <c r="Y6" i="35"/>
  <c r="K6" i="88"/>
  <c r="AQ5" i="88"/>
  <c r="W6" i="77"/>
  <c r="AG5" i="77"/>
  <c r="AP5" i="77" s="1"/>
  <c r="AF5" i="77"/>
  <c r="AO5" i="77" s="1"/>
  <c r="AE5" i="77"/>
  <c r="AR4" i="15"/>
  <c r="AE5" i="68"/>
  <c r="W6" i="68"/>
  <c r="AG5" i="68"/>
  <c r="AP5" i="68" s="1"/>
  <c r="AF5" i="68"/>
  <c r="AO5" i="68" s="1"/>
  <c r="AE5" i="8"/>
  <c r="W6" i="8"/>
  <c r="AG5" i="8"/>
  <c r="AP5" i="8" s="1"/>
  <c r="AF5" i="8"/>
  <c r="AO5" i="8" s="1"/>
  <c r="AR4" i="82"/>
  <c r="K6" i="63"/>
  <c r="AQ5" i="63"/>
  <c r="K6" i="52"/>
  <c r="AR4" i="39"/>
  <c r="K6" i="15"/>
  <c r="AR4" i="12"/>
  <c r="K6" i="55"/>
  <c r="AP5" i="88"/>
  <c r="AH5" i="57"/>
  <c r="AQ5" i="57" s="1"/>
  <c r="AH5" i="38"/>
  <c r="AQ5" i="38" s="1"/>
  <c r="K7" i="14"/>
  <c r="AP5" i="83"/>
  <c r="Y6" i="48"/>
  <c r="X6" i="48"/>
  <c r="AQ5" i="80"/>
  <c r="AG5" i="72"/>
  <c r="AP5" i="72" s="1"/>
  <c r="AF5" i="72"/>
  <c r="AO5" i="72" s="1"/>
  <c r="AE5" i="72"/>
  <c r="W6" i="72"/>
  <c r="AO5" i="88"/>
  <c r="AG5" i="64"/>
  <c r="AP5" i="64" s="1"/>
  <c r="AF5" i="64"/>
  <c r="AO5" i="64" s="1"/>
  <c r="AE5" i="64"/>
  <c r="W6" i="64"/>
  <c r="K6" i="56"/>
  <c r="AE5" i="87"/>
  <c r="AF5" i="87"/>
  <c r="AO5" i="87" s="1"/>
  <c r="W6" i="87"/>
  <c r="AG5" i="87"/>
  <c r="AP5" i="87" s="1"/>
  <c r="AG5" i="20"/>
  <c r="AP5" i="20" s="1"/>
  <c r="AF5" i="20"/>
  <c r="AO5" i="20" s="1"/>
  <c r="AE5" i="20"/>
  <c r="W6" i="20"/>
  <c r="K7" i="17"/>
  <c r="K8" i="62"/>
  <c r="AN5" i="88"/>
  <c r="AR4" i="77"/>
  <c r="AR4" i="42"/>
  <c r="K6" i="16"/>
  <c r="AN5" i="69"/>
  <c r="AI5" i="69"/>
  <c r="K8" i="57"/>
  <c r="AR4" i="38"/>
  <c r="K6" i="12"/>
  <c r="K7" i="30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W6" i="4"/>
  <c r="AG5" i="4"/>
  <c r="AP5" i="4" s="1"/>
  <c r="AF5" i="4"/>
  <c r="AO5" i="4" s="1"/>
  <c r="AE5" i="4"/>
  <c r="AR4" i="23"/>
  <c r="K6" i="19"/>
  <c r="K8" i="53"/>
  <c r="AR4" i="10"/>
  <c r="AQ5" i="52"/>
  <c r="Y6" i="96"/>
  <c r="X6" i="96"/>
  <c r="X6" i="32"/>
  <c r="Y6" i="32"/>
  <c r="X6" i="41"/>
  <c r="Z6" i="41" s="1"/>
  <c r="Y6" i="41"/>
  <c r="K6" i="78"/>
  <c r="X6" i="17"/>
  <c r="AH6" i="17" s="1"/>
  <c r="AQ6" i="17" s="1"/>
  <c r="Y6" i="17"/>
  <c r="Z5" i="22"/>
  <c r="AI5" i="31"/>
  <c r="AN5" i="31"/>
  <c r="AH5" i="9"/>
  <c r="AQ5" i="9" s="1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6" i="95"/>
  <c r="AQ5" i="95"/>
  <c r="AR4" i="67"/>
  <c r="AR4" i="40"/>
  <c r="K7" i="10"/>
  <c r="AR4" i="9"/>
  <c r="AG5" i="19"/>
  <c r="AP5" i="19" s="1"/>
  <c r="AF5" i="19"/>
  <c r="AO5" i="19" s="1"/>
  <c r="AE5" i="19"/>
  <c r="W6" i="19"/>
  <c r="K10" i="58"/>
  <c r="AR4" i="7"/>
  <c r="Y6" i="63"/>
  <c r="X6" i="63"/>
  <c r="AH6" i="63" s="1"/>
  <c r="AQ6" i="63" s="1"/>
  <c r="AN5" i="90"/>
  <c r="AI5" i="90"/>
  <c r="AQ5" i="51"/>
  <c r="AR4" i="80"/>
  <c r="Z5" i="34"/>
  <c r="AQ5" i="71"/>
  <c r="W6" i="54"/>
  <c r="AE5" i="54"/>
  <c r="AG5" i="54"/>
  <c r="AP5" i="54" s="1"/>
  <c r="AF5" i="54"/>
  <c r="AO5" i="54" s="1"/>
  <c r="AG5" i="21"/>
  <c r="AP5" i="21" s="1"/>
  <c r="AF5" i="21"/>
  <c r="AO5" i="21" s="1"/>
  <c r="AE5" i="21"/>
  <c r="W6" i="21"/>
  <c r="AR4" i="44"/>
  <c r="Z5" i="40"/>
  <c r="AN5" i="95"/>
  <c r="AI5" i="95"/>
  <c r="Z5" i="78"/>
  <c r="AR4" i="51"/>
  <c r="K6" i="50"/>
  <c r="AH5" i="1"/>
  <c r="AQ5" i="1" s="1"/>
  <c r="AH5" i="49"/>
  <c r="AQ5" i="49" s="1"/>
  <c r="AH5" i="43"/>
  <c r="AQ5" i="43" s="1"/>
  <c r="AR5" i="88"/>
  <c r="Z5" i="56"/>
  <c r="AR4" i="84"/>
  <c r="Z5" i="33"/>
  <c r="AN5" i="27"/>
  <c r="AI5" i="27"/>
  <c r="K8" i="61"/>
  <c r="AR4" i="91"/>
  <c r="X6" i="92"/>
  <c r="Y6" i="92"/>
  <c r="Z6" i="92" s="1"/>
  <c r="K8" i="54"/>
  <c r="Z5" i="65"/>
  <c r="AR4" i="85"/>
  <c r="AR4" i="3"/>
  <c r="AI5" i="94"/>
  <c r="AN5" i="94"/>
  <c r="K7" i="27"/>
  <c r="K6" i="74"/>
  <c r="AH5" i="29"/>
  <c r="AQ5" i="29" s="1"/>
  <c r="K6" i="72"/>
  <c r="AQ5" i="3"/>
  <c r="Z5" i="30"/>
  <c r="AR4" i="65"/>
  <c r="Z5" i="36"/>
  <c r="Z5" i="11"/>
  <c r="AI5" i="96"/>
  <c r="AN5" i="96"/>
  <c r="AI5" i="26"/>
  <c r="AN5" i="26"/>
  <c r="AI5" i="35"/>
  <c r="AN5" i="35"/>
  <c r="Z6" i="27" l="1"/>
  <c r="AG5" i="60"/>
  <c r="AP5" i="60" s="1"/>
  <c r="W6" i="1"/>
  <c r="Z6" i="89"/>
  <c r="Z6" i="69"/>
  <c r="AF6" i="69" s="1"/>
  <c r="AO6" i="69" s="1"/>
  <c r="Z6" i="32"/>
  <c r="AF6" i="32" s="1"/>
  <c r="AO6" i="32" s="1"/>
  <c r="Z6" i="95"/>
  <c r="Z6" i="96"/>
  <c r="W6" i="71"/>
  <c r="Z6" i="94"/>
  <c r="AF5" i="37"/>
  <c r="AO5" i="37" s="1"/>
  <c r="AG5" i="71"/>
  <c r="AP5" i="71" s="1"/>
  <c r="Z6" i="17"/>
  <c r="Z6" i="14"/>
  <c r="AG5" i="37"/>
  <c r="AP5" i="37" s="1"/>
  <c r="W6" i="37"/>
  <c r="Z6" i="48"/>
  <c r="W7" i="48" s="1"/>
  <c r="W7" i="92"/>
  <c r="AG6" i="92"/>
  <c r="AP6" i="92" s="1"/>
  <c r="AF6" i="92"/>
  <c r="AO6" i="92" s="1"/>
  <c r="AE6" i="92"/>
  <c r="AG6" i="32"/>
  <c r="AP6" i="32" s="1"/>
  <c r="AE6" i="32"/>
  <c r="AG6" i="69"/>
  <c r="AP6" i="69" s="1"/>
  <c r="AE6" i="69"/>
  <c r="W7" i="27"/>
  <c r="AG6" i="27"/>
  <c r="AP6" i="27" s="1"/>
  <c r="AF6" i="27"/>
  <c r="AO6" i="27" s="1"/>
  <c r="AE6" i="27"/>
  <c r="AR5" i="27"/>
  <c r="AN5" i="19"/>
  <c r="AI5" i="19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7" i="12"/>
  <c r="AN5" i="20"/>
  <c r="AI5" i="20"/>
  <c r="Y6" i="64"/>
  <c r="X6" i="64"/>
  <c r="AH6" i="64" s="1"/>
  <c r="AQ6" i="64" s="1"/>
  <c r="AN5" i="72"/>
  <c r="AI5" i="72"/>
  <c r="K7" i="55"/>
  <c r="Y6" i="77"/>
  <c r="X6" i="77"/>
  <c r="AH6" i="47"/>
  <c r="AQ6" i="47" s="1"/>
  <c r="AN5" i="86"/>
  <c r="AI5" i="86"/>
  <c r="Y6" i="82"/>
  <c r="X6" i="82"/>
  <c r="Y6" i="2"/>
  <c r="X6" i="2"/>
  <c r="AH6" i="2" s="1"/>
  <c r="AQ6" i="2" s="1"/>
  <c r="AI5" i="93"/>
  <c r="AN5" i="93"/>
  <c r="AH6" i="79"/>
  <c r="AQ6" i="79" s="1"/>
  <c r="K9" i="21"/>
  <c r="K7" i="11"/>
  <c r="W7" i="94"/>
  <c r="AG6" i="94"/>
  <c r="AP6" i="94" s="1"/>
  <c r="AE6" i="94"/>
  <c r="AF6" i="94"/>
  <c r="AO6" i="94" s="1"/>
  <c r="K7" i="59"/>
  <c r="AG5" i="16"/>
  <c r="AP5" i="16" s="1"/>
  <c r="AF5" i="16"/>
  <c r="AO5" i="16" s="1"/>
  <c r="AE5" i="16"/>
  <c r="W6" i="16"/>
  <c r="AH6" i="45"/>
  <c r="AQ6" i="45" s="1"/>
  <c r="AF5" i="12"/>
  <c r="AO5" i="12" s="1"/>
  <c r="AE5" i="12"/>
  <c r="W6" i="12"/>
  <c r="AG5" i="12"/>
  <c r="AP5" i="12" s="1"/>
  <c r="AF6" i="31"/>
  <c r="AO6" i="31" s="1"/>
  <c r="AE6" i="31"/>
  <c r="W7" i="31"/>
  <c r="AG6" i="31"/>
  <c r="AP6" i="31" s="1"/>
  <c r="AI5" i="38"/>
  <c r="AN5" i="38"/>
  <c r="K7" i="68"/>
  <c r="W7" i="95"/>
  <c r="AG6" i="95"/>
  <c r="AP6" i="95" s="1"/>
  <c r="AF6" i="95"/>
  <c r="AO6" i="95" s="1"/>
  <c r="AE6" i="95"/>
  <c r="W6" i="85"/>
  <c r="AG5" i="85"/>
  <c r="AP5" i="85" s="1"/>
  <c r="AF5" i="85"/>
  <c r="AO5" i="85" s="1"/>
  <c r="AE5" i="85"/>
  <c r="AN5" i="52"/>
  <c r="AI5" i="52"/>
  <c r="X6" i="53"/>
  <c r="Y6" i="53"/>
  <c r="K8" i="5"/>
  <c r="Y6" i="73"/>
  <c r="X6" i="73"/>
  <c r="AG6" i="14"/>
  <c r="AP6" i="14" s="1"/>
  <c r="AF6" i="14"/>
  <c r="AO6" i="14" s="1"/>
  <c r="AE6" i="14"/>
  <c r="W7" i="14"/>
  <c r="AI5" i="59"/>
  <c r="AN5" i="59"/>
  <c r="AI5" i="3"/>
  <c r="AN5" i="3"/>
  <c r="AN5" i="15"/>
  <c r="AI5" i="15"/>
  <c r="Y6" i="37"/>
  <c r="X6" i="37"/>
  <c r="AI5" i="1"/>
  <c r="AN5" i="1"/>
  <c r="AF5" i="11"/>
  <c r="AO5" i="11" s="1"/>
  <c r="AE5" i="11"/>
  <c r="W6" i="11"/>
  <c r="AG5" i="11"/>
  <c r="AP5" i="11" s="1"/>
  <c r="K7" i="72"/>
  <c r="AG5" i="30"/>
  <c r="AP5" i="30" s="1"/>
  <c r="AF5" i="30"/>
  <c r="AO5" i="30" s="1"/>
  <c r="AE5" i="30"/>
  <c r="W6" i="30"/>
  <c r="K8" i="27"/>
  <c r="K9" i="54"/>
  <c r="W6" i="40"/>
  <c r="AG5" i="40"/>
  <c r="AP5" i="40" s="1"/>
  <c r="AF5" i="40"/>
  <c r="AO5" i="40" s="1"/>
  <c r="AE5" i="40"/>
  <c r="Z6" i="63"/>
  <c r="K8" i="10"/>
  <c r="AG5" i="22"/>
  <c r="AP5" i="22" s="1"/>
  <c r="AF5" i="22"/>
  <c r="AO5" i="22" s="1"/>
  <c r="AE5" i="22"/>
  <c r="W6" i="22"/>
  <c r="K7" i="78"/>
  <c r="AH6" i="32"/>
  <c r="AQ6" i="32" s="1"/>
  <c r="K7" i="19"/>
  <c r="Y6" i="4"/>
  <c r="X6" i="4"/>
  <c r="AH6" i="4" s="1"/>
  <c r="AQ6" i="4" s="1"/>
  <c r="K9" i="62"/>
  <c r="K8" i="17"/>
  <c r="AN5" i="64"/>
  <c r="AI5" i="64"/>
  <c r="AH6" i="70"/>
  <c r="AQ6" i="70" s="1"/>
  <c r="AP6" i="88"/>
  <c r="Y6" i="42"/>
  <c r="X6" i="42"/>
  <c r="AR5" i="47"/>
  <c r="K7" i="8"/>
  <c r="K7" i="23"/>
  <c r="AI5" i="55"/>
  <c r="AN5" i="55"/>
  <c r="K9" i="66"/>
  <c r="AE5" i="7"/>
  <c r="W6" i="7"/>
  <c r="AG5" i="7"/>
  <c r="AP5" i="7" s="1"/>
  <c r="AF5" i="7"/>
  <c r="AO5" i="7" s="1"/>
  <c r="W6" i="5"/>
  <c r="AG5" i="5"/>
  <c r="AP5" i="5" s="1"/>
  <c r="AF5" i="5"/>
  <c r="AO5" i="5" s="1"/>
  <c r="AE5" i="5"/>
  <c r="AQ6" i="88"/>
  <c r="AR5" i="79"/>
  <c r="K9" i="65"/>
  <c r="AR5" i="32"/>
  <c r="K8" i="45"/>
  <c r="AI5" i="50"/>
  <c r="AN5" i="50"/>
  <c r="AG5" i="24"/>
  <c r="AP5" i="24" s="1"/>
  <c r="AF5" i="24"/>
  <c r="AO5" i="24" s="1"/>
  <c r="AE5" i="24"/>
  <c r="W6" i="24"/>
  <c r="K7" i="93"/>
  <c r="AR5" i="70"/>
  <c r="AN5" i="29"/>
  <c r="AI5" i="29"/>
  <c r="AN5" i="84"/>
  <c r="AI5" i="84"/>
  <c r="AI5" i="43"/>
  <c r="AN5" i="43"/>
  <c r="Y6" i="9"/>
  <c r="X6" i="9"/>
  <c r="AG5" i="56"/>
  <c r="AP5" i="56" s="1"/>
  <c r="AF5" i="56"/>
  <c r="AO5" i="56" s="1"/>
  <c r="AE5" i="56"/>
  <c r="W6" i="56"/>
  <c r="AF5" i="78"/>
  <c r="AO5" i="78" s="1"/>
  <c r="AE5" i="78"/>
  <c r="W6" i="78"/>
  <c r="AG5" i="78"/>
  <c r="AP5" i="78" s="1"/>
  <c r="W6" i="34"/>
  <c r="AG5" i="34"/>
  <c r="AP5" i="34" s="1"/>
  <c r="AF5" i="34"/>
  <c r="AO5" i="34" s="1"/>
  <c r="AE5" i="34"/>
  <c r="AR5" i="69"/>
  <c r="AI5" i="87"/>
  <c r="AN5" i="87"/>
  <c r="Y6" i="68"/>
  <c r="X6" i="68"/>
  <c r="AH6" i="68" s="1"/>
  <c r="AQ6" i="68" s="1"/>
  <c r="Z6" i="47"/>
  <c r="AH6" i="27"/>
  <c r="AQ6" i="27" s="1"/>
  <c r="AI5" i="82"/>
  <c r="AN5" i="82"/>
  <c r="K7" i="67"/>
  <c r="K7" i="71"/>
  <c r="Z6" i="70"/>
  <c r="AI5" i="75"/>
  <c r="AN5" i="75"/>
  <c r="X7" i="88"/>
  <c r="Y7" i="88"/>
  <c r="X6" i="44"/>
  <c r="Y6" i="44"/>
  <c r="Z6" i="79"/>
  <c r="W6" i="25"/>
  <c r="AG5" i="25"/>
  <c r="AP5" i="25" s="1"/>
  <c r="AF5" i="25"/>
  <c r="AO5" i="25" s="1"/>
  <c r="AE5" i="25"/>
  <c r="AE5" i="6"/>
  <c r="W6" i="6"/>
  <c r="AG5" i="6"/>
  <c r="AP5" i="6" s="1"/>
  <c r="AF5" i="6"/>
  <c r="AO5" i="6" s="1"/>
  <c r="K7" i="7"/>
  <c r="K9" i="9"/>
  <c r="AI5" i="62"/>
  <c r="AN5" i="62"/>
  <c r="Z6" i="45"/>
  <c r="AR5" i="89"/>
  <c r="K7" i="64"/>
  <c r="AH6" i="83"/>
  <c r="AQ6" i="83" s="1"/>
  <c r="Y6" i="57"/>
  <c r="X6" i="57"/>
  <c r="AR5" i="17"/>
  <c r="X6" i="50"/>
  <c r="AH6" i="50" s="1"/>
  <c r="AQ6" i="50" s="1"/>
  <c r="Y6" i="50"/>
  <c r="K8" i="6"/>
  <c r="K7" i="89"/>
  <c r="AR5" i="48"/>
  <c r="AH6" i="90"/>
  <c r="AQ6" i="90" s="1"/>
  <c r="AF5" i="67"/>
  <c r="AO5" i="67" s="1"/>
  <c r="AE5" i="67"/>
  <c r="W6" i="67"/>
  <c r="AG5" i="67"/>
  <c r="AP5" i="67" s="1"/>
  <c r="K7" i="3"/>
  <c r="K9" i="70"/>
  <c r="AI5" i="80"/>
  <c r="AN5" i="80"/>
  <c r="AN5" i="66"/>
  <c r="AI5" i="66"/>
  <c r="X6" i="13"/>
  <c r="Y6" i="13"/>
  <c r="AI5" i="9"/>
  <c r="AN5" i="9"/>
  <c r="AI5" i="37"/>
  <c r="AN5" i="37"/>
  <c r="AI5" i="71"/>
  <c r="AN5" i="71"/>
  <c r="AR5" i="26"/>
  <c r="AE5" i="36"/>
  <c r="W6" i="36"/>
  <c r="AG5" i="36"/>
  <c r="AP5" i="36" s="1"/>
  <c r="AF5" i="36"/>
  <c r="AO5" i="36" s="1"/>
  <c r="K7" i="74"/>
  <c r="AH6" i="92"/>
  <c r="AQ6" i="92" s="1"/>
  <c r="W6" i="33"/>
  <c r="AG5" i="33"/>
  <c r="AP5" i="33" s="1"/>
  <c r="AF5" i="33"/>
  <c r="AO5" i="33" s="1"/>
  <c r="AE5" i="33"/>
  <c r="AR5" i="90"/>
  <c r="AH6" i="41"/>
  <c r="AQ6" i="41" s="1"/>
  <c r="AH6" i="96"/>
  <c r="AQ6" i="96" s="1"/>
  <c r="K8" i="14"/>
  <c r="K7" i="63"/>
  <c r="AN5" i="68"/>
  <c r="AI5" i="68"/>
  <c r="AN5" i="77"/>
  <c r="AI5" i="77"/>
  <c r="AI5" i="2"/>
  <c r="AN5" i="2"/>
  <c r="AH6" i="89"/>
  <c r="AQ6" i="89" s="1"/>
  <c r="X6" i="18"/>
  <c r="Y6" i="18"/>
  <c r="K8" i="13"/>
  <c r="AF5" i="10"/>
  <c r="AO5" i="10" s="1"/>
  <c r="AE5" i="10"/>
  <c r="W6" i="10"/>
  <c r="AG5" i="10"/>
  <c r="AP5" i="10" s="1"/>
  <c r="AG5" i="23"/>
  <c r="AP5" i="23" s="1"/>
  <c r="AF5" i="23"/>
  <c r="AO5" i="23" s="1"/>
  <c r="AE5" i="23"/>
  <c r="W6" i="23"/>
  <c r="K8" i="24"/>
  <c r="Y6" i="55"/>
  <c r="X6" i="55"/>
  <c r="AH6" i="55" s="1"/>
  <c r="AQ6" i="55" s="1"/>
  <c r="W6" i="39"/>
  <c r="AG5" i="39"/>
  <c r="AP5" i="39" s="1"/>
  <c r="AF5" i="39"/>
  <c r="AO5" i="39" s="1"/>
  <c r="AE5" i="39"/>
  <c r="Y6" i="46"/>
  <c r="X6" i="46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22"/>
  <c r="Z6" i="83"/>
  <c r="AN5" i="57"/>
  <c r="AI5" i="57"/>
  <c r="X6" i="76"/>
  <c r="Y6" i="76"/>
  <c r="AH6" i="26"/>
  <c r="AQ6" i="26" s="1"/>
  <c r="W6" i="74"/>
  <c r="AG5" i="74"/>
  <c r="AP5" i="74" s="1"/>
  <c r="AF5" i="74"/>
  <c r="AO5" i="74" s="1"/>
  <c r="AE5" i="74"/>
  <c r="AR5" i="92"/>
  <c r="AG5" i="51"/>
  <c r="AP5" i="51" s="1"/>
  <c r="AF5" i="51"/>
  <c r="AO5" i="51" s="1"/>
  <c r="AE5" i="51"/>
  <c r="W6" i="51"/>
  <c r="Z6" i="90"/>
  <c r="AN5" i="73"/>
  <c r="AI5" i="73"/>
  <c r="X6" i="28"/>
  <c r="Y6" i="28"/>
  <c r="K7" i="60"/>
  <c r="X6" i="60"/>
  <c r="AH6" i="60" s="1"/>
  <c r="AQ6" i="60" s="1"/>
  <c r="Y6" i="60"/>
  <c r="AI5" i="13"/>
  <c r="AN5" i="13"/>
  <c r="X6" i="3"/>
  <c r="AH6" i="3" s="1"/>
  <c r="AQ6" i="3" s="1"/>
  <c r="Y6" i="3"/>
  <c r="X6" i="71"/>
  <c r="AH6" i="71" s="1"/>
  <c r="AQ6" i="71" s="1"/>
  <c r="Y6" i="71"/>
  <c r="AR5" i="94"/>
  <c r="AG5" i="65"/>
  <c r="AP5" i="65" s="1"/>
  <c r="AF5" i="65"/>
  <c r="AO5" i="65" s="1"/>
  <c r="AE5" i="65"/>
  <c r="W6" i="65"/>
  <c r="K7" i="50"/>
  <c r="AR5" i="95"/>
  <c r="X6" i="21"/>
  <c r="Y6" i="21"/>
  <c r="Z6" i="21" s="1"/>
  <c r="AI5" i="54"/>
  <c r="AN5" i="54"/>
  <c r="W7" i="17"/>
  <c r="AG6" i="17"/>
  <c r="AP6" i="17" s="1"/>
  <c r="AF6" i="17"/>
  <c r="AO6" i="17" s="1"/>
  <c r="AE6" i="17"/>
  <c r="AF6" i="41"/>
  <c r="AO6" i="41" s="1"/>
  <c r="AE6" i="41"/>
  <c r="W7" i="41"/>
  <c r="AG6" i="41"/>
  <c r="AP6" i="41" s="1"/>
  <c r="AI5" i="4"/>
  <c r="AN5" i="4"/>
  <c r="K9" i="57"/>
  <c r="Y6" i="8"/>
  <c r="X6" i="8"/>
  <c r="AH6" i="8" s="1"/>
  <c r="AQ6" i="8" s="1"/>
  <c r="K7" i="88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H6" i="35"/>
  <c r="AQ6" i="35" s="1"/>
  <c r="X6" i="86"/>
  <c r="Y6" i="86"/>
  <c r="K7" i="4"/>
  <c r="W6" i="91"/>
  <c r="AG5" i="91"/>
  <c r="AP5" i="91" s="1"/>
  <c r="AF5" i="91"/>
  <c r="AO5" i="91" s="1"/>
  <c r="AE5" i="91"/>
  <c r="AR5" i="61"/>
  <c r="W7" i="89"/>
  <c r="AG6" i="89"/>
  <c r="AP6" i="89" s="1"/>
  <c r="AF6" i="89"/>
  <c r="AO6" i="89" s="1"/>
  <c r="AE6" i="89"/>
  <c r="X6" i="93"/>
  <c r="Y6" i="93"/>
  <c r="K9" i="49"/>
  <c r="AN5" i="18"/>
  <c r="AI5" i="18"/>
  <c r="AI5" i="44"/>
  <c r="AN5" i="44"/>
  <c r="AN5" i="42"/>
  <c r="AI5" i="42"/>
  <c r="AH6" i="94"/>
  <c r="AQ6" i="94" s="1"/>
  <c r="AR5" i="83"/>
  <c r="AR5" i="63"/>
  <c r="Y6" i="38"/>
  <c r="X6" i="38"/>
  <c r="K9" i="1"/>
  <c r="AR5" i="41"/>
  <c r="AF6" i="26"/>
  <c r="AO6" i="26" s="1"/>
  <c r="AG6" i="26"/>
  <c r="AP6" i="26" s="1"/>
  <c r="AE6" i="26"/>
  <c r="W7" i="26"/>
  <c r="AR5" i="14"/>
  <c r="AI5" i="53"/>
  <c r="AN5" i="53"/>
  <c r="K9" i="69"/>
  <c r="X6" i="49"/>
  <c r="Y6" i="49"/>
  <c r="K7" i="51"/>
  <c r="AH6" i="61"/>
  <c r="AQ6" i="61" s="1"/>
  <c r="X6" i="66"/>
  <c r="Y6" i="66"/>
  <c r="AI5" i="60"/>
  <c r="AN5" i="60"/>
  <c r="Y6" i="29"/>
  <c r="Z6" i="29" s="1"/>
  <c r="X6" i="29"/>
  <c r="AR5" i="35"/>
  <c r="AR5" i="96"/>
  <c r="K9" i="61"/>
  <c r="AN5" i="21"/>
  <c r="AI5" i="21"/>
  <c r="X6" i="54"/>
  <c r="Y6" i="54"/>
  <c r="K11" i="58"/>
  <c r="X6" i="19"/>
  <c r="AH6" i="19" s="1"/>
  <c r="AQ6" i="19" s="1"/>
  <c r="Y6" i="19"/>
  <c r="AR5" i="31"/>
  <c r="AF6" i="96"/>
  <c r="AO6" i="96" s="1"/>
  <c r="AE6" i="96"/>
  <c r="AG6" i="96"/>
  <c r="AP6" i="96" s="1"/>
  <c r="W7" i="96"/>
  <c r="K9" i="53"/>
  <c r="K7" i="16"/>
  <c r="X6" i="20"/>
  <c r="AH6" i="20" s="1"/>
  <c r="AQ6" i="20" s="1"/>
  <c r="Y6" i="20"/>
  <c r="X6" i="87"/>
  <c r="Y6" i="87"/>
  <c r="K7" i="56"/>
  <c r="Y6" i="72"/>
  <c r="X6" i="72"/>
  <c r="AH6" i="72" s="1"/>
  <c r="AQ6" i="72" s="1"/>
  <c r="AH6" i="48"/>
  <c r="AQ6" i="48" s="1"/>
  <c r="K7" i="15"/>
  <c r="K7" i="52"/>
  <c r="AI5" i="8"/>
  <c r="AN5" i="8"/>
  <c r="W7" i="35"/>
  <c r="AG6" i="35"/>
  <c r="AP6" i="35" s="1"/>
  <c r="AF6" i="35"/>
  <c r="AO6" i="35" s="1"/>
  <c r="AE6" i="35"/>
  <c r="AR5" i="45"/>
  <c r="Y6" i="75"/>
  <c r="X6" i="75"/>
  <c r="AN6" i="88"/>
  <c r="AI6" i="88"/>
  <c r="K9" i="18"/>
  <c r="AF5" i="81"/>
  <c r="AO5" i="81" s="1"/>
  <c r="AG5" i="81"/>
  <c r="AP5" i="81" s="1"/>
  <c r="AE5" i="81"/>
  <c r="W6" i="81"/>
  <c r="X6" i="62"/>
  <c r="Y6" i="62"/>
  <c r="AN5" i="46"/>
  <c r="AI5" i="46"/>
  <c r="AH6" i="31"/>
  <c r="AQ6" i="31" s="1"/>
  <c r="AG5" i="58"/>
  <c r="AP5" i="58" s="1"/>
  <c r="AF5" i="58"/>
  <c r="AO5" i="58" s="1"/>
  <c r="AE5" i="58"/>
  <c r="W6" i="58"/>
  <c r="AN5" i="76"/>
  <c r="AI5" i="76"/>
  <c r="K7" i="20"/>
  <c r="K7" i="2"/>
  <c r="AH6" i="95"/>
  <c r="AQ6" i="95" s="1"/>
  <c r="Y6" i="52"/>
  <c r="X6" i="52"/>
  <c r="AH6" i="52" s="1"/>
  <c r="AQ6" i="52" s="1"/>
  <c r="AH6" i="69"/>
  <c r="AQ6" i="69" s="1"/>
  <c r="AN5" i="49"/>
  <c r="AI5" i="49"/>
  <c r="AN5" i="28"/>
  <c r="AI5" i="28"/>
  <c r="X6" i="80"/>
  <c r="Z6" i="80" s="1"/>
  <c r="Y6" i="80"/>
  <c r="Z6" i="61"/>
  <c r="Y6" i="59"/>
  <c r="X6" i="59"/>
  <c r="AH6" i="59" s="1"/>
  <c r="AQ6" i="59" s="1"/>
  <c r="Y6" i="84"/>
  <c r="X6" i="84"/>
  <c r="X6" i="43"/>
  <c r="Y6" i="43"/>
  <c r="X6" i="15"/>
  <c r="AH6" i="15" s="1"/>
  <c r="AQ6" i="15" s="1"/>
  <c r="Y6" i="15"/>
  <c r="X6" i="1"/>
  <c r="Y6" i="1"/>
  <c r="AE6" i="48" l="1"/>
  <c r="Z6" i="13"/>
  <c r="Z6" i="1"/>
  <c r="W7" i="69"/>
  <c r="Z6" i="50"/>
  <c r="AF6" i="50" s="1"/>
  <c r="AO6" i="50" s="1"/>
  <c r="Z6" i="53"/>
  <c r="Z6" i="84"/>
  <c r="Z7" i="88"/>
  <c r="Z6" i="62"/>
  <c r="Z6" i="66"/>
  <c r="Z6" i="44"/>
  <c r="AF6" i="44" s="1"/>
  <c r="AO6" i="44" s="1"/>
  <c r="Z6" i="9"/>
  <c r="W7" i="32"/>
  <c r="Z6" i="75"/>
  <c r="Z6" i="19"/>
  <c r="Z6" i="86"/>
  <c r="W7" i="86" s="1"/>
  <c r="Z6" i="2"/>
  <c r="AF6" i="48"/>
  <c r="AO6" i="48" s="1"/>
  <c r="Z6" i="64"/>
  <c r="AG6" i="48"/>
  <c r="AP6" i="48" s="1"/>
  <c r="Z6" i="72"/>
  <c r="Z6" i="3"/>
  <c r="Z6" i="55"/>
  <c r="Z6" i="52"/>
  <c r="AG6" i="9"/>
  <c r="AP6" i="9" s="1"/>
  <c r="AF6" i="9"/>
  <c r="AO6" i="9" s="1"/>
  <c r="AE6" i="9"/>
  <c r="W7" i="9"/>
  <c r="W7" i="21"/>
  <c r="AG6" i="21"/>
  <c r="AP6" i="21" s="1"/>
  <c r="AF6" i="21"/>
  <c r="AO6" i="21" s="1"/>
  <c r="AE6" i="21"/>
  <c r="W7" i="50"/>
  <c r="AG6" i="50"/>
  <c r="AP6" i="50" s="1"/>
  <c r="AF6" i="53"/>
  <c r="AO6" i="53" s="1"/>
  <c r="AE6" i="53"/>
  <c r="W7" i="53"/>
  <c r="AG6" i="53"/>
  <c r="AP6" i="53" s="1"/>
  <c r="AE6" i="62"/>
  <c r="W7" i="62"/>
  <c r="AG6" i="62"/>
  <c r="AP6" i="62" s="1"/>
  <c r="AF6" i="62"/>
  <c r="AO6" i="62" s="1"/>
  <c r="AE6" i="66"/>
  <c r="AG6" i="66"/>
  <c r="AP6" i="66" s="1"/>
  <c r="W7" i="66"/>
  <c r="AF6" i="66"/>
  <c r="AO6" i="66" s="1"/>
  <c r="W7" i="44"/>
  <c r="AG6" i="44"/>
  <c r="AP6" i="44" s="1"/>
  <c r="AE6" i="44"/>
  <c r="AH6" i="43"/>
  <c r="AQ6" i="43" s="1"/>
  <c r="K8" i="20"/>
  <c r="AE6" i="29"/>
  <c r="W7" i="29"/>
  <c r="AG6" i="29"/>
  <c r="AP6" i="29" s="1"/>
  <c r="AF6" i="29"/>
  <c r="AO6" i="29" s="1"/>
  <c r="AH6" i="28"/>
  <c r="AQ6" i="28" s="1"/>
  <c r="AG6" i="13"/>
  <c r="AP6" i="13" s="1"/>
  <c r="AF6" i="13"/>
  <c r="AO6" i="13" s="1"/>
  <c r="AE6" i="13"/>
  <c r="W7" i="13"/>
  <c r="AR5" i="80"/>
  <c r="AH6" i="57"/>
  <c r="AQ6" i="57" s="1"/>
  <c r="K8" i="7"/>
  <c r="K8" i="71"/>
  <c r="AN5" i="56"/>
  <c r="AI5" i="56"/>
  <c r="W7" i="63"/>
  <c r="AG6" i="63"/>
  <c r="AP6" i="63" s="1"/>
  <c r="AF6" i="63"/>
  <c r="AO6" i="63" s="1"/>
  <c r="AE6" i="63"/>
  <c r="Y6" i="40"/>
  <c r="X6" i="40"/>
  <c r="Z6" i="40" s="1"/>
  <c r="AR5" i="1"/>
  <c r="AI6" i="31"/>
  <c r="AN6" i="31"/>
  <c r="K10" i="21"/>
  <c r="AR5" i="93"/>
  <c r="K8" i="55"/>
  <c r="W7" i="64"/>
  <c r="AG6" i="64"/>
  <c r="AP6" i="64" s="1"/>
  <c r="AF6" i="64"/>
  <c r="AO6" i="64" s="1"/>
  <c r="AE6" i="64"/>
  <c r="Y6" i="58"/>
  <c r="X6" i="58"/>
  <c r="Z6" i="58" s="1"/>
  <c r="K10" i="53"/>
  <c r="K10" i="1"/>
  <c r="AH6" i="46"/>
  <c r="AQ6" i="46" s="1"/>
  <c r="Z6" i="43"/>
  <c r="AR5" i="28"/>
  <c r="AR5" i="76"/>
  <c r="AN5" i="58"/>
  <c r="AI5" i="58"/>
  <c r="K8" i="56"/>
  <c r="Z6" i="20"/>
  <c r="Y7" i="96"/>
  <c r="X7" i="96"/>
  <c r="K12" i="58"/>
  <c r="K10" i="69"/>
  <c r="K10" i="49"/>
  <c r="AH6" i="86"/>
  <c r="AQ6" i="86" s="1"/>
  <c r="AH6" i="21"/>
  <c r="AQ6" i="21" s="1"/>
  <c r="K8" i="50"/>
  <c r="Z6" i="71"/>
  <c r="Z6" i="60"/>
  <c r="Z6" i="28"/>
  <c r="AE6" i="90"/>
  <c r="W7" i="90"/>
  <c r="AG6" i="90"/>
  <c r="AP6" i="90" s="1"/>
  <c r="AF6" i="90"/>
  <c r="AO6" i="90" s="1"/>
  <c r="AF6" i="83"/>
  <c r="AO6" i="83" s="1"/>
  <c r="AE6" i="83"/>
  <c r="AG6" i="83"/>
  <c r="AP6" i="83" s="1"/>
  <c r="W7" i="83"/>
  <c r="K9" i="24"/>
  <c r="Y6" i="10"/>
  <c r="X6" i="10"/>
  <c r="K9" i="13"/>
  <c r="AR5" i="71"/>
  <c r="K8" i="64"/>
  <c r="AR5" i="62"/>
  <c r="AH6" i="44"/>
  <c r="AQ6" i="44" s="1"/>
  <c r="Z6" i="68"/>
  <c r="Y6" i="78"/>
  <c r="X6" i="78"/>
  <c r="K10" i="66"/>
  <c r="K8" i="23"/>
  <c r="AH6" i="42"/>
  <c r="AQ6" i="42" s="1"/>
  <c r="K9" i="17"/>
  <c r="K9" i="27"/>
  <c r="Y6" i="11"/>
  <c r="X6" i="11"/>
  <c r="AH6" i="37"/>
  <c r="AQ6" i="37" s="1"/>
  <c r="AH6" i="73"/>
  <c r="AQ6" i="73" s="1"/>
  <c r="AN5" i="85"/>
  <c r="AI5" i="85"/>
  <c r="AR5" i="38"/>
  <c r="Y7" i="94"/>
  <c r="X7" i="94"/>
  <c r="AH6" i="77"/>
  <c r="AQ6" i="77" s="1"/>
  <c r="Y7" i="69"/>
  <c r="X7" i="69"/>
  <c r="AI6" i="92"/>
  <c r="AN6" i="92"/>
  <c r="AG6" i="1"/>
  <c r="AP6" i="1" s="1"/>
  <c r="AF6" i="1"/>
  <c r="AO6" i="1" s="1"/>
  <c r="AE6" i="1"/>
  <c r="W7" i="1"/>
  <c r="AG6" i="52"/>
  <c r="AP6" i="52" s="1"/>
  <c r="AF6" i="52"/>
  <c r="AO6" i="52" s="1"/>
  <c r="AE6" i="52"/>
  <c r="W7" i="52"/>
  <c r="AH6" i="62"/>
  <c r="AQ6" i="62" s="1"/>
  <c r="AN6" i="89"/>
  <c r="AI6" i="89"/>
  <c r="X6" i="36"/>
  <c r="Y6" i="36"/>
  <c r="AH6" i="76"/>
  <c r="AQ6" i="76" s="1"/>
  <c r="Z6" i="46"/>
  <c r="Y6" i="39"/>
  <c r="X6" i="39"/>
  <c r="X6" i="23"/>
  <c r="Y6" i="23"/>
  <c r="AI5" i="10"/>
  <c r="AN5" i="10"/>
  <c r="AR5" i="68"/>
  <c r="K9" i="14"/>
  <c r="X6" i="33"/>
  <c r="Y6" i="33"/>
  <c r="AI5" i="36"/>
  <c r="AN5" i="36"/>
  <c r="AR5" i="66"/>
  <c r="K8" i="3"/>
  <c r="Z6" i="57"/>
  <c r="Y6" i="25"/>
  <c r="X6" i="25"/>
  <c r="Z6" i="25" s="1"/>
  <c r="K8" i="67"/>
  <c r="Y6" i="34"/>
  <c r="X6" i="34"/>
  <c r="AR5" i="29"/>
  <c r="K8" i="93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5" i="50"/>
  <c r="AI5" i="5"/>
  <c r="AN5" i="5"/>
  <c r="Y6" i="7"/>
  <c r="X6" i="7"/>
  <c r="Z6" i="4"/>
  <c r="Y6" i="30"/>
  <c r="X6" i="30"/>
  <c r="AI5" i="11"/>
  <c r="AN5" i="11"/>
  <c r="AR5" i="3"/>
  <c r="Y7" i="14"/>
  <c r="X7" i="14"/>
  <c r="Z7" i="14" s="1"/>
  <c r="AN6" i="95"/>
  <c r="AI6" i="95"/>
  <c r="K8" i="68"/>
  <c r="X6" i="16"/>
  <c r="Y6" i="16"/>
  <c r="AH6" i="82"/>
  <c r="AQ6" i="82" s="1"/>
  <c r="AR5" i="72"/>
  <c r="AR5" i="20"/>
  <c r="AI6" i="27"/>
  <c r="AN6" i="27"/>
  <c r="AI6" i="48"/>
  <c r="AN6" i="48"/>
  <c r="AN6" i="32"/>
  <c r="AI6" i="32"/>
  <c r="W7" i="84"/>
  <c r="AG6" i="84"/>
  <c r="AP6" i="84" s="1"/>
  <c r="AF6" i="84"/>
  <c r="AO6" i="84" s="1"/>
  <c r="AE6" i="84"/>
  <c r="K10" i="57"/>
  <c r="AE6" i="3"/>
  <c r="W7" i="3"/>
  <c r="AG6" i="3"/>
  <c r="AP6" i="3" s="1"/>
  <c r="AF6" i="3"/>
  <c r="AO6" i="3" s="1"/>
  <c r="X6" i="74"/>
  <c r="Y6" i="74"/>
  <c r="K9" i="22"/>
  <c r="AR5" i="77"/>
  <c r="AI5" i="67"/>
  <c r="AN5" i="67"/>
  <c r="AF6" i="61"/>
  <c r="AO6" i="61" s="1"/>
  <c r="AE6" i="61"/>
  <c r="W7" i="61"/>
  <c r="AG6" i="61"/>
  <c r="AP6" i="61" s="1"/>
  <c r="Z6" i="15"/>
  <c r="AH6" i="84"/>
  <c r="AQ6" i="84" s="1"/>
  <c r="Z6" i="59"/>
  <c r="K8" i="2"/>
  <c r="AR5" i="46"/>
  <c r="AH6" i="75"/>
  <c r="AQ6" i="75" s="1"/>
  <c r="X7" i="35"/>
  <c r="Y7" i="35"/>
  <c r="AH6" i="87"/>
  <c r="AQ6" i="87" s="1"/>
  <c r="K8" i="16"/>
  <c r="AN6" i="96"/>
  <c r="AI6" i="96"/>
  <c r="AH6" i="54"/>
  <c r="AQ6" i="54" s="1"/>
  <c r="AH6" i="49"/>
  <c r="AQ6" i="49" s="1"/>
  <c r="AR5" i="53"/>
  <c r="AH6" i="93"/>
  <c r="AQ6" i="93" s="1"/>
  <c r="Y7" i="89"/>
  <c r="X7" i="89"/>
  <c r="Y6" i="91"/>
  <c r="Z6" i="91" s="1"/>
  <c r="X6" i="91"/>
  <c r="Y6" i="65"/>
  <c r="X6" i="65"/>
  <c r="AR5" i="13"/>
  <c r="AR5" i="73"/>
  <c r="AN5" i="51"/>
  <c r="AI5" i="51"/>
  <c r="AN5" i="74"/>
  <c r="AI5" i="74"/>
  <c r="Z6" i="76"/>
  <c r="AI5" i="23"/>
  <c r="AN5" i="23"/>
  <c r="AH6" i="18"/>
  <c r="AQ6" i="18" s="1"/>
  <c r="K8" i="74"/>
  <c r="AR5" i="37"/>
  <c r="K10" i="70"/>
  <c r="K8" i="89"/>
  <c r="K10" i="9"/>
  <c r="Y6" i="6"/>
  <c r="X6" i="6"/>
  <c r="AR5" i="75"/>
  <c r="AF6" i="47"/>
  <c r="AO6" i="47" s="1"/>
  <c r="W7" i="47"/>
  <c r="AG6" i="47"/>
  <c r="AP6" i="47" s="1"/>
  <c r="AE6" i="47"/>
  <c r="AI5" i="78"/>
  <c r="AN5" i="78"/>
  <c r="AR5" i="43"/>
  <c r="X6" i="24"/>
  <c r="Y6" i="24"/>
  <c r="AI5" i="7"/>
  <c r="AN5" i="7"/>
  <c r="Z6" i="42"/>
  <c r="AR5" i="64"/>
  <c r="K10" i="62"/>
  <c r="K8" i="78"/>
  <c r="AN5" i="40"/>
  <c r="AI5" i="40"/>
  <c r="Z6" i="37"/>
  <c r="AN6" i="14"/>
  <c r="AI6" i="14"/>
  <c r="Z6" i="73"/>
  <c r="AH6" i="53"/>
  <c r="AQ6" i="53" s="1"/>
  <c r="Y6" i="12"/>
  <c r="X6" i="12"/>
  <c r="AN5" i="16"/>
  <c r="AI5" i="16"/>
  <c r="K8" i="59"/>
  <c r="Z6" i="77"/>
  <c r="AR6" i="88"/>
  <c r="AN6" i="35"/>
  <c r="AI6" i="35"/>
  <c r="AH6" i="66"/>
  <c r="AQ6" i="66" s="1"/>
  <c r="AN5" i="91"/>
  <c r="AI5" i="91"/>
  <c r="AI6" i="41"/>
  <c r="AN6" i="41"/>
  <c r="K8" i="52"/>
  <c r="AH6" i="38"/>
  <c r="AQ6" i="38" s="1"/>
  <c r="AR5" i="44"/>
  <c r="Z6" i="8"/>
  <c r="AR5" i="4"/>
  <c r="AI6" i="17"/>
  <c r="AN6" i="17"/>
  <c r="Y6" i="51"/>
  <c r="X6" i="51"/>
  <c r="AH6" i="1"/>
  <c r="AQ6" i="1" s="1"/>
  <c r="AH6" i="80"/>
  <c r="AQ6" i="80" s="1"/>
  <c r="AR5" i="49"/>
  <c r="X6" i="81"/>
  <c r="Y6" i="81"/>
  <c r="Z6" i="81" s="1"/>
  <c r="K8" i="15"/>
  <c r="Z6" i="87"/>
  <c r="Z6" i="54"/>
  <c r="K10" i="61"/>
  <c r="AH6" i="29"/>
  <c r="AQ6" i="29" s="1"/>
  <c r="AR5" i="60"/>
  <c r="Z6" i="49"/>
  <c r="X7" i="26"/>
  <c r="Y7" i="26"/>
  <c r="Z7" i="26" s="1"/>
  <c r="Z6" i="38"/>
  <c r="AR5" i="18"/>
  <c r="Z6" i="93"/>
  <c r="K8" i="4"/>
  <c r="X7" i="41"/>
  <c r="Y7" i="41"/>
  <c r="AN5" i="65"/>
  <c r="AI5" i="65"/>
  <c r="K8" i="60"/>
  <c r="AR5" i="57"/>
  <c r="Z6" i="18"/>
  <c r="AR5" i="2"/>
  <c r="W7" i="45"/>
  <c r="AE6" i="45"/>
  <c r="AG6" i="45"/>
  <c r="AP6" i="45" s="1"/>
  <c r="AF6" i="45"/>
  <c r="AO6" i="45" s="1"/>
  <c r="AI5" i="6"/>
  <c r="AN5" i="6"/>
  <c r="AH7" i="88"/>
  <c r="AQ7" i="88" s="1"/>
  <c r="AE6" i="70"/>
  <c r="AG6" i="70"/>
  <c r="AP6" i="70" s="1"/>
  <c r="W7" i="70"/>
  <c r="AF6" i="70"/>
  <c r="AO6" i="70" s="1"/>
  <c r="AR5" i="84"/>
  <c r="AI5" i="24"/>
  <c r="AN5" i="24"/>
  <c r="K10" i="65"/>
  <c r="AR5" i="55"/>
  <c r="K8" i="8"/>
  <c r="K8" i="19"/>
  <c r="X6" i="22"/>
  <c r="Y6" i="22"/>
  <c r="K9" i="10"/>
  <c r="K10" i="54"/>
  <c r="AN5" i="30"/>
  <c r="AI5" i="30"/>
  <c r="AR5" i="15"/>
  <c r="AR5" i="59"/>
  <c r="Y7" i="31"/>
  <c r="X7" i="31"/>
  <c r="AI5" i="12"/>
  <c r="AN5" i="12"/>
  <c r="Z6" i="82"/>
  <c r="AR5" i="19"/>
  <c r="Y7" i="92"/>
  <c r="X7" i="92"/>
  <c r="W7" i="80"/>
  <c r="AG6" i="80"/>
  <c r="AP6" i="80" s="1"/>
  <c r="AF6" i="80"/>
  <c r="AO6" i="80" s="1"/>
  <c r="AE6" i="80"/>
  <c r="AI5" i="81"/>
  <c r="AN5" i="81"/>
  <c r="K10" i="18"/>
  <c r="AF6" i="75"/>
  <c r="AO6" i="75" s="1"/>
  <c r="AE6" i="75"/>
  <c r="W7" i="75"/>
  <c r="AG6" i="75"/>
  <c r="AP6" i="75" s="1"/>
  <c r="AR5" i="8"/>
  <c r="W7" i="72"/>
  <c r="AG6" i="72"/>
  <c r="AP6" i="72" s="1"/>
  <c r="AF6" i="72"/>
  <c r="AO6" i="72" s="1"/>
  <c r="AE6" i="72"/>
  <c r="W7" i="19"/>
  <c r="AG6" i="19"/>
  <c r="AP6" i="19" s="1"/>
  <c r="AF6" i="19"/>
  <c r="AO6" i="19" s="1"/>
  <c r="AE6" i="19"/>
  <c r="AR5" i="21"/>
  <c r="K8" i="51"/>
  <c r="AI6" i="26"/>
  <c r="AN6" i="26"/>
  <c r="AR5" i="42"/>
  <c r="Y7" i="17"/>
  <c r="X7" i="17"/>
  <c r="AR5" i="54"/>
  <c r="AN5" i="39"/>
  <c r="AI5" i="39"/>
  <c r="W7" i="55"/>
  <c r="AG6" i="55"/>
  <c r="AP6" i="55" s="1"/>
  <c r="AF6" i="55"/>
  <c r="AO6" i="55" s="1"/>
  <c r="AE6" i="55"/>
  <c r="K8" i="63"/>
  <c r="AI5" i="33"/>
  <c r="AN5" i="33"/>
  <c r="AR5" i="9"/>
  <c r="AH6" i="13"/>
  <c r="AQ6" i="13" s="1"/>
  <c r="Y6" i="67"/>
  <c r="X6" i="67"/>
  <c r="K9" i="6"/>
  <c r="AI5" i="25"/>
  <c r="AN5" i="25"/>
  <c r="W7" i="79"/>
  <c r="AG6" i="79"/>
  <c r="AP6" i="79" s="1"/>
  <c r="AF6" i="79"/>
  <c r="AO6" i="79" s="1"/>
  <c r="AE6" i="79"/>
  <c r="AE7" i="88"/>
  <c r="W8" i="88"/>
  <c r="AG7" i="88"/>
  <c r="AP7" i="88" s="1"/>
  <c r="AF7" i="88"/>
  <c r="AO7" i="88" s="1"/>
  <c r="AR5" i="82"/>
  <c r="AR5" i="87"/>
  <c r="AI5" i="34"/>
  <c r="AN5" i="34"/>
  <c r="Y6" i="56"/>
  <c r="X6" i="56"/>
  <c r="AH6" i="9"/>
  <c r="AQ6" i="9" s="1"/>
  <c r="K9" i="45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X6" i="5"/>
  <c r="Y6" i="5"/>
  <c r="AI5" i="22"/>
  <c r="AN5" i="22"/>
  <c r="K8" i="72"/>
  <c r="K9" i="5"/>
  <c r="AR5" i="52"/>
  <c r="Y6" i="85"/>
  <c r="X6" i="85"/>
  <c r="X7" i="95"/>
  <c r="Y7" i="95"/>
  <c r="AI6" i="94"/>
  <c r="AN6" i="94"/>
  <c r="K8" i="11"/>
  <c r="AE6" i="2"/>
  <c r="W7" i="2"/>
  <c r="AG6" i="2"/>
  <c r="AP6" i="2" s="1"/>
  <c r="AF6" i="2"/>
  <c r="AO6" i="2" s="1"/>
  <c r="AR5" i="86"/>
  <c r="K8" i="12"/>
  <c r="Y7" i="27"/>
  <c r="X7" i="27"/>
  <c r="AI6" i="69"/>
  <c r="AN6" i="69"/>
  <c r="X7" i="48"/>
  <c r="Y7" i="48"/>
  <c r="X7" i="32"/>
  <c r="Z7" i="32" s="1"/>
  <c r="Y7" i="32"/>
  <c r="AE6" i="50" l="1"/>
  <c r="AE6" i="86"/>
  <c r="Z6" i="39"/>
  <c r="Z7" i="69"/>
  <c r="AF6" i="86"/>
  <c r="AO6" i="86" s="1"/>
  <c r="Z6" i="5"/>
  <c r="Z6" i="6"/>
  <c r="AG6" i="86"/>
  <c r="AP6" i="86" s="1"/>
  <c r="Z7" i="31"/>
  <c r="Z7" i="27"/>
  <c r="Z6" i="67"/>
  <c r="AF6" i="67" s="1"/>
  <c r="AO6" i="67" s="1"/>
  <c r="Z6" i="51"/>
  <c r="AG6" i="51" s="1"/>
  <c r="AP6" i="51" s="1"/>
  <c r="Z7" i="89"/>
  <c r="Z6" i="23"/>
  <c r="Z6" i="36"/>
  <c r="Z7" i="17"/>
  <c r="Z7" i="41"/>
  <c r="AF7" i="41" s="1"/>
  <c r="AO7" i="41" s="1"/>
  <c r="Z6" i="12"/>
  <c r="AG6" i="12" s="1"/>
  <c r="AP6" i="12" s="1"/>
  <c r="Z7" i="48"/>
  <c r="AF7" i="48" s="1"/>
  <c r="AO7" i="48" s="1"/>
  <c r="Z6" i="56"/>
  <c r="AE6" i="56" s="1"/>
  <c r="Z6" i="24"/>
  <c r="AE6" i="24" s="1"/>
  <c r="AF7" i="26"/>
  <c r="AO7" i="26" s="1"/>
  <c r="AG7" i="26"/>
  <c r="AP7" i="26" s="1"/>
  <c r="W8" i="26"/>
  <c r="AE7" i="26"/>
  <c r="AE6" i="12"/>
  <c r="W7" i="12"/>
  <c r="AG7" i="48"/>
  <c r="AP7" i="48" s="1"/>
  <c r="W8" i="48"/>
  <c r="AF6" i="56"/>
  <c r="AO6" i="56" s="1"/>
  <c r="AG6" i="67"/>
  <c r="AP6" i="67" s="1"/>
  <c r="AE6" i="67"/>
  <c r="W7" i="67"/>
  <c r="W8" i="31"/>
  <c r="AG7" i="31"/>
  <c r="AP7" i="31" s="1"/>
  <c r="AF7" i="31"/>
  <c r="AO7" i="31" s="1"/>
  <c r="AE7" i="31"/>
  <c r="W7" i="24"/>
  <c r="W7" i="51"/>
  <c r="AE6" i="51"/>
  <c r="AE6" i="91"/>
  <c r="W7" i="91"/>
  <c r="AG6" i="91"/>
  <c r="AP6" i="91" s="1"/>
  <c r="AF6" i="91"/>
  <c r="AO6" i="91" s="1"/>
  <c r="AE6" i="39"/>
  <c r="W7" i="39"/>
  <c r="AG6" i="39"/>
  <c r="AP6" i="39" s="1"/>
  <c r="AF6" i="39"/>
  <c r="AO6" i="39" s="1"/>
  <c r="AH7" i="92"/>
  <c r="AQ7" i="92" s="1"/>
  <c r="AR5" i="6"/>
  <c r="X7" i="45"/>
  <c r="Y7" i="45"/>
  <c r="Z7" i="45" s="1"/>
  <c r="K9" i="60"/>
  <c r="W7" i="38"/>
  <c r="AG6" i="38"/>
  <c r="AP6" i="38" s="1"/>
  <c r="AF6" i="38"/>
  <c r="AO6" i="38" s="1"/>
  <c r="AE6" i="38"/>
  <c r="AR6" i="41"/>
  <c r="K9" i="59"/>
  <c r="K9" i="78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E6" i="42"/>
  <c r="W7" i="42"/>
  <c r="AG6" i="42"/>
  <c r="AP6" i="42" s="1"/>
  <c r="AF6" i="42"/>
  <c r="AO6" i="42" s="1"/>
  <c r="AF6" i="6"/>
  <c r="AO6" i="6" s="1"/>
  <c r="AE6" i="6"/>
  <c r="W7" i="6"/>
  <c r="AG6" i="6"/>
  <c r="AP6" i="6" s="1"/>
  <c r="AR5" i="23"/>
  <c r="AR5" i="51"/>
  <c r="AH7" i="35"/>
  <c r="AQ7" i="35" s="1"/>
  <c r="X7" i="3"/>
  <c r="Y7" i="3"/>
  <c r="AR6" i="32"/>
  <c r="AR6" i="27"/>
  <c r="AR6" i="95"/>
  <c r="AE6" i="4"/>
  <c r="W7" i="4"/>
  <c r="AG6" i="4"/>
  <c r="AP6" i="4" s="1"/>
  <c r="AF6" i="4"/>
  <c r="AO6" i="4" s="1"/>
  <c r="W7" i="25"/>
  <c r="AG6" i="25"/>
  <c r="AP6" i="25" s="1"/>
  <c r="AF6" i="25"/>
  <c r="AO6" i="25" s="1"/>
  <c r="AE6" i="25"/>
  <c r="AH6" i="33"/>
  <c r="AQ6" i="33" s="1"/>
  <c r="AR6" i="89"/>
  <c r="X7" i="52"/>
  <c r="Y7" i="52"/>
  <c r="Z7" i="52" s="1"/>
  <c r="W8" i="69"/>
  <c r="AE7" i="69"/>
  <c r="AG7" i="69"/>
  <c r="AP7" i="69" s="1"/>
  <c r="AF7" i="69"/>
  <c r="AO7" i="69" s="1"/>
  <c r="AH6" i="10"/>
  <c r="AQ6" i="10" s="1"/>
  <c r="AF6" i="60"/>
  <c r="AO6" i="60" s="1"/>
  <c r="AE6" i="60"/>
  <c r="W7" i="60"/>
  <c r="AG6" i="60"/>
  <c r="AP6" i="60" s="1"/>
  <c r="AH7" i="96"/>
  <c r="AQ7" i="96" s="1"/>
  <c r="K9" i="71"/>
  <c r="AN6" i="44"/>
  <c r="AI6" i="44"/>
  <c r="X7" i="62"/>
  <c r="Y7" i="62"/>
  <c r="AR5" i="33"/>
  <c r="W8" i="17"/>
  <c r="AE7" i="17"/>
  <c r="AG7" i="17"/>
  <c r="AP7" i="17" s="1"/>
  <c r="AF7" i="17"/>
  <c r="AO7" i="17" s="1"/>
  <c r="AR5" i="81"/>
  <c r="W7" i="82"/>
  <c r="AG6" i="82"/>
  <c r="AP6" i="82" s="1"/>
  <c r="AF6" i="82"/>
  <c r="AO6" i="82" s="1"/>
  <c r="AE6" i="82"/>
  <c r="K9" i="4"/>
  <c r="AH7" i="95"/>
  <c r="AQ7" i="95" s="1"/>
  <c r="Y7" i="79"/>
  <c r="X7" i="79"/>
  <c r="X7" i="55"/>
  <c r="Y7" i="55"/>
  <c r="Y7" i="72"/>
  <c r="X7" i="72"/>
  <c r="AI6" i="75"/>
  <c r="AN6" i="75"/>
  <c r="K11" i="54"/>
  <c r="AH6" i="22"/>
  <c r="AQ6" i="22" s="1"/>
  <c r="K11" i="61"/>
  <c r="AF6" i="8"/>
  <c r="AO6" i="8" s="1"/>
  <c r="AE6" i="8"/>
  <c r="W7" i="8"/>
  <c r="AG6" i="8"/>
  <c r="AP6" i="8" s="1"/>
  <c r="K9" i="52"/>
  <c r="W7" i="37"/>
  <c r="AG6" i="37"/>
  <c r="AP6" i="37" s="1"/>
  <c r="AF6" i="37"/>
  <c r="AO6" i="37" s="1"/>
  <c r="AE6" i="37"/>
  <c r="K9" i="89"/>
  <c r="AH6" i="65"/>
  <c r="AQ6" i="65" s="1"/>
  <c r="Z7" i="35"/>
  <c r="X7" i="61"/>
  <c r="Z7" i="61" s="1"/>
  <c r="Y7" i="61"/>
  <c r="AH6" i="74"/>
  <c r="AQ6" i="74" s="1"/>
  <c r="AI6" i="3"/>
  <c r="AN6" i="3"/>
  <c r="AI6" i="84"/>
  <c r="AN6" i="84"/>
  <c r="AH6" i="16"/>
  <c r="AQ6" i="16" s="1"/>
  <c r="AH6" i="7"/>
  <c r="AQ6" i="7" s="1"/>
  <c r="Z6" i="33"/>
  <c r="AR5" i="10"/>
  <c r="AN6" i="52"/>
  <c r="AI6" i="52"/>
  <c r="AH7" i="94"/>
  <c r="AQ7" i="94" s="1"/>
  <c r="AR5" i="85"/>
  <c r="AH6" i="11"/>
  <c r="AQ6" i="11" s="1"/>
  <c r="K11" i="66"/>
  <c r="AH6" i="78"/>
  <c r="AQ6" i="78" s="1"/>
  <c r="X7" i="83"/>
  <c r="Z7" i="83" s="1"/>
  <c r="Y7" i="83"/>
  <c r="AG6" i="71"/>
  <c r="AP6" i="71" s="1"/>
  <c r="W7" i="71"/>
  <c r="AF6" i="71"/>
  <c r="AO6" i="71" s="1"/>
  <c r="AE6" i="71"/>
  <c r="K11" i="69"/>
  <c r="K11" i="53"/>
  <c r="AR6" i="31"/>
  <c r="AR5" i="56"/>
  <c r="X7" i="66"/>
  <c r="Y7" i="66"/>
  <c r="AI6" i="62"/>
  <c r="AN6" i="62"/>
  <c r="AI6" i="50"/>
  <c r="AN6" i="50"/>
  <c r="AI6" i="86"/>
  <c r="AN6" i="86"/>
  <c r="AG7" i="27"/>
  <c r="AP7" i="27" s="1"/>
  <c r="AF7" i="27"/>
  <c r="AO7" i="27" s="1"/>
  <c r="AE7" i="27"/>
  <c r="W8" i="27"/>
  <c r="X7" i="70"/>
  <c r="Y7" i="70"/>
  <c r="Y8" i="88"/>
  <c r="Z8" i="88" s="1"/>
  <c r="X8" i="88"/>
  <c r="AR5" i="16"/>
  <c r="Z7" i="95"/>
  <c r="K9" i="72"/>
  <c r="AI7" i="88"/>
  <c r="AN7" i="88"/>
  <c r="AH6" i="67"/>
  <c r="AQ6" i="67" s="1"/>
  <c r="K9" i="63"/>
  <c r="AR5" i="39"/>
  <c r="AN6" i="80"/>
  <c r="AI6" i="80"/>
  <c r="Z7" i="92"/>
  <c r="Z6" i="22"/>
  <c r="K9" i="8"/>
  <c r="K11" i="65"/>
  <c r="AI6" i="70"/>
  <c r="AN6" i="70"/>
  <c r="W7" i="18"/>
  <c r="AG6" i="18"/>
  <c r="AP6" i="18" s="1"/>
  <c r="AF6" i="18"/>
  <c r="AO6" i="18" s="1"/>
  <c r="AE6" i="18"/>
  <c r="AR5" i="65"/>
  <c r="AH7" i="41"/>
  <c r="AQ7" i="41" s="1"/>
  <c r="W7" i="93"/>
  <c r="AG6" i="93"/>
  <c r="AP6" i="93" s="1"/>
  <c r="AF6" i="93"/>
  <c r="AO6" i="93" s="1"/>
  <c r="AE6" i="93"/>
  <c r="AH7" i="26"/>
  <c r="AQ7" i="26" s="1"/>
  <c r="AE6" i="54"/>
  <c r="W7" i="54"/>
  <c r="AG6" i="54"/>
  <c r="AP6" i="54" s="1"/>
  <c r="AF6" i="54"/>
  <c r="AO6" i="54" s="1"/>
  <c r="K9" i="15"/>
  <c r="AR5" i="91"/>
  <c r="AR6" i="35"/>
  <c r="AH6" i="24"/>
  <c r="AQ6" i="24" s="1"/>
  <c r="AR5" i="78"/>
  <c r="AH7" i="89"/>
  <c r="AQ7" i="89" s="1"/>
  <c r="AI6" i="61"/>
  <c r="AN6" i="61"/>
  <c r="Z6" i="74"/>
  <c r="Z6" i="16"/>
  <c r="AH7" i="14"/>
  <c r="AQ7" i="14" s="1"/>
  <c r="AR5" i="11"/>
  <c r="K9" i="67"/>
  <c r="W7" i="46"/>
  <c r="AG6" i="46"/>
  <c r="AP6" i="46" s="1"/>
  <c r="AF6" i="46"/>
  <c r="AO6" i="46" s="1"/>
  <c r="AE6" i="46"/>
  <c r="Z6" i="10"/>
  <c r="Y7" i="90"/>
  <c r="X7" i="90"/>
  <c r="Z7" i="96"/>
  <c r="AR5" i="58"/>
  <c r="AH6" i="58"/>
  <c r="AQ6" i="58" s="1"/>
  <c r="Y7" i="64"/>
  <c r="X7" i="64"/>
  <c r="Z7" i="64" s="1"/>
  <c r="AH6" i="40"/>
  <c r="AQ6" i="40" s="1"/>
  <c r="Y7" i="63"/>
  <c r="X7" i="63"/>
  <c r="K9" i="20"/>
  <c r="X7" i="21"/>
  <c r="Y7" i="21"/>
  <c r="AR5" i="22"/>
  <c r="AH6" i="56"/>
  <c r="AQ6" i="56" s="1"/>
  <c r="K10" i="6"/>
  <c r="AI6" i="19"/>
  <c r="AN6" i="19"/>
  <c r="AH7" i="32"/>
  <c r="AQ7" i="32" s="1"/>
  <c r="AR6" i="69"/>
  <c r="K9" i="12"/>
  <c r="X7" i="2"/>
  <c r="Y7" i="2"/>
  <c r="AR6" i="94"/>
  <c r="AH6" i="85"/>
  <c r="AQ6" i="85" s="1"/>
  <c r="K10" i="5"/>
  <c r="AH6" i="5"/>
  <c r="AQ6" i="5" s="1"/>
  <c r="AR5" i="25"/>
  <c r="K9" i="51"/>
  <c r="X7" i="19"/>
  <c r="Y7" i="19"/>
  <c r="AR5" i="30"/>
  <c r="AH6" i="12"/>
  <c r="AQ6" i="12" s="1"/>
  <c r="AF6" i="73"/>
  <c r="AO6" i="73" s="1"/>
  <c r="AE6" i="73"/>
  <c r="W7" i="73"/>
  <c r="AG6" i="73"/>
  <c r="AP6" i="73" s="1"/>
  <c r="AR5" i="40"/>
  <c r="K11" i="62"/>
  <c r="AI6" i="47"/>
  <c r="AN6" i="47"/>
  <c r="K11" i="9"/>
  <c r="AE6" i="76"/>
  <c r="AF6" i="76"/>
  <c r="AO6" i="76" s="1"/>
  <c r="W7" i="76"/>
  <c r="AG6" i="76"/>
  <c r="AP6" i="76" s="1"/>
  <c r="Z6" i="65"/>
  <c r="K9" i="16"/>
  <c r="AR6" i="48"/>
  <c r="AH6" i="30"/>
  <c r="AQ6" i="30" s="1"/>
  <c r="Z6" i="7"/>
  <c r="AH6" i="34"/>
  <c r="AQ6" i="34" s="1"/>
  <c r="W7" i="57"/>
  <c r="AG6" i="57"/>
  <c r="AP6" i="57" s="1"/>
  <c r="AF6" i="57"/>
  <c r="AO6" i="57" s="1"/>
  <c r="AE6" i="57"/>
  <c r="K10" i="14"/>
  <c r="AH6" i="23"/>
  <c r="AQ6" i="23" s="1"/>
  <c r="AH6" i="36"/>
  <c r="AQ6" i="36" s="1"/>
  <c r="AR6" i="92"/>
  <c r="Z7" i="94"/>
  <c r="Z6" i="11"/>
  <c r="K10" i="17"/>
  <c r="Z6" i="78"/>
  <c r="AI6" i="83"/>
  <c r="AN6" i="83"/>
  <c r="W7" i="20"/>
  <c r="AG6" i="20"/>
  <c r="AP6" i="20" s="1"/>
  <c r="AF6" i="20"/>
  <c r="AO6" i="20" s="1"/>
  <c r="AE6" i="20"/>
  <c r="W7" i="43"/>
  <c r="AG6" i="43"/>
  <c r="AP6" i="43" s="1"/>
  <c r="AF6" i="43"/>
  <c r="AO6" i="43" s="1"/>
  <c r="AE6" i="43"/>
  <c r="K11" i="21"/>
  <c r="K9" i="7"/>
  <c r="Y7" i="13"/>
  <c r="X7" i="13"/>
  <c r="Y7" i="29"/>
  <c r="X7" i="29"/>
  <c r="Z7" i="29" s="1"/>
  <c r="Y7" i="44"/>
  <c r="X7" i="44"/>
  <c r="AI6" i="66"/>
  <c r="AN6" i="66"/>
  <c r="Y7" i="53"/>
  <c r="X7" i="53"/>
  <c r="Y7" i="9"/>
  <c r="X7" i="9"/>
  <c r="AH7" i="48"/>
  <c r="AQ7" i="48" s="1"/>
  <c r="AF7" i="32"/>
  <c r="AO7" i="32" s="1"/>
  <c r="AE7" i="32"/>
  <c r="W8" i="32"/>
  <c r="AG7" i="32"/>
  <c r="AP7" i="32" s="1"/>
  <c r="AH7" i="27"/>
  <c r="AQ7" i="27" s="1"/>
  <c r="AI6" i="2"/>
  <c r="AN6" i="2"/>
  <c r="AF6" i="5"/>
  <c r="AO6" i="5" s="1"/>
  <c r="AE6" i="5"/>
  <c r="W7" i="5"/>
  <c r="AG6" i="5"/>
  <c r="AP6" i="5" s="1"/>
  <c r="AR5" i="34"/>
  <c r="AN6" i="79"/>
  <c r="AI6" i="79"/>
  <c r="AI6" i="55"/>
  <c r="AN6" i="55"/>
  <c r="AH7" i="17"/>
  <c r="AQ7" i="17" s="1"/>
  <c r="AI6" i="72"/>
  <c r="AN6" i="72"/>
  <c r="K11" i="18"/>
  <c r="AR5" i="12"/>
  <c r="AR5" i="24"/>
  <c r="W7" i="49"/>
  <c r="AG6" i="49"/>
  <c r="AP6" i="49" s="1"/>
  <c r="AF6" i="49"/>
  <c r="AO6" i="49" s="1"/>
  <c r="AE6" i="49"/>
  <c r="AR6" i="17"/>
  <c r="AE6" i="77"/>
  <c r="W7" i="77"/>
  <c r="AG6" i="77"/>
  <c r="AP6" i="77" s="1"/>
  <c r="AF6" i="77"/>
  <c r="AO6" i="77" s="1"/>
  <c r="AR6" i="14"/>
  <c r="AR5" i="7"/>
  <c r="AH6" i="6"/>
  <c r="AQ6" i="6" s="1"/>
  <c r="K9" i="74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R5" i="74"/>
  <c r="AF7" i="89"/>
  <c r="AO7" i="89" s="1"/>
  <c r="AE7" i="89"/>
  <c r="W8" i="89"/>
  <c r="AG7" i="89"/>
  <c r="AP7" i="89" s="1"/>
  <c r="K9" i="2"/>
  <c r="K11" i="57"/>
  <c r="Y7" i="84"/>
  <c r="X7" i="84"/>
  <c r="AG7" i="14"/>
  <c r="AP7" i="14" s="1"/>
  <c r="AF7" i="14"/>
  <c r="AO7" i="14" s="1"/>
  <c r="W8" i="14"/>
  <c r="AE7" i="14"/>
  <c r="AH6" i="25"/>
  <c r="AQ6" i="25" s="1"/>
  <c r="AR5" i="36"/>
  <c r="W7" i="23"/>
  <c r="AG6" i="23"/>
  <c r="AP6" i="23" s="1"/>
  <c r="AF6" i="23"/>
  <c r="AO6" i="23" s="1"/>
  <c r="AE6" i="23"/>
  <c r="W7" i="36"/>
  <c r="AG6" i="36"/>
  <c r="AP6" i="36" s="1"/>
  <c r="AF6" i="36"/>
  <c r="AO6" i="36" s="1"/>
  <c r="AE6" i="36"/>
  <c r="Y7" i="1"/>
  <c r="X7" i="1"/>
  <c r="AH7" i="69"/>
  <c r="AQ7" i="69" s="1"/>
  <c r="K9" i="64"/>
  <c r="AN6" i="90"/>
  <c r="AI6" i="90"/>
  <c r="K9" i="50"/>
  <c r="K11" i="49"/>
  <c r="K13" i="58"/>
  <c r="K11" i="1"/>
  <c r="AG6" i="58"/>
  <c r="AP6" i="58" s="1"/>
  <c r="AF6" i="58"/>
  <c r="AO6" i="58" s="1"/>
  <c r="AE6" i="58"/>
  <c r="W7" i="58"/>
  <c r="K9" i="55"/>
  <c r="AE6" i="40"/>
  <c r="W7" i="40"/>
  <c r="AG6" i="40"/>
  <c r="AP6" i="40" s="1"/>
  <c r="AF6" i="40"/>
  <c r="AO6" i="40" s="1"/>
  <c r="AN6" i="13"/>
  <c r="AI6" i="13"/>
  <c r="AN6" i="53"/>
  <c r="AI6" i="53"/>
  <c r="Y7" i="50"/>
  <c r="X7" i="50"/>
  <c r="AN6" i="9"/>
  <c r="AI6" i="9"/>
  <c r="X7" i="86"/>
  <c r="Y7" i="86"/>
  <c r="W7" i="81"/>
  <c r="AG6" i="81"/>
  <c r="AP6" i="81" s="1"/>
  <c r="AF6" i="81"/>
  <c r="AO6" i="81" s="1"/>
  <c r="AE6" i="81"/>
  <c r="K9" i="11"/>
  <c r="Z6" i="85"/>
  <c r="AR6" i="26"/>
  <c r="Y7" i="75"/>
  <c r="X7" i="75"/>
  <c r="Y7" i="80"/>
  <c r="X7" i="80"/>
  <c r="AH7" i="31"/>
  <c r="AQ7" i="31" s="1"/>
  <c r="K10" i="10"/>
  <c r="K9" i="19"/>
  <c r="AN6" i="45"/>
  <c r="AI6" i="45"/>
  <c r="W7" i="87"/>
  <c r="AG6" i="87"/>
  <c r="AP6" i="87" s="1"/>
  <c r="AF6" i="87"/>
  <c r="AO6" i="87" s="1"/>
  <c r="AE6" i="87"/>
  <c r="AH6" i="81"/>
  <c r="AQ6" i="81" s="1"/>
  <c r="AH6" i="51"/>
  <c r="AQ6" i="51" s="1"/>
  <c r="X7" i="47"/>
  <c r="Y7" i="47"/>
  <c r="K11" i="70"/>
  <c r="AH6" i="91"/>
  <c r="AQ6" i="91" s="1"/>
  <c r="AR6" i="96"/>
  <c r="AG6" i="59"/>
  <c r="AP6" i="59" s="1"/>
  <c r="AF6" i="59"/>
  <c r="AO6" i="59" s="1"/>
  <c r="AE6" i="59"/>
  <c r="W7" i="59"/>
  <c r="AG6" i="15"/>
  <c r="AP6" i="15" s="1"/>
  <c r="AF6" i="15"/>
  <c r="AO6" i="15" s="1"/>
  <c r="AE6" i="15"/>
  <c r="W7" i="15"/>
  <c r="AR5" i="67"/>
  <c r="K10" i="22"/>
  <c r="K9" i="68"/>
  <c r="Z6" i="30"/>
  <c r="AR5" i="5"/>
  <c r="Z6" i="34"/>
  <c r="K9" i="3"/>
  <c r="AH6" i="39"/>
  <c r="AQ6" i="39" s="1"/>
  <c r="AN6" i="1"/>
  <c r="AI6" i="1"/>
  <c r="K10" i="27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9" i="23"/>
  <c r="AF6" i="68"/>
  <c r="AO6" i="68" s="1"/>
  <c r="W7" i="68"/>
  <c r="AG6" i="68"/>
  <c r="AP6" i="68" s="1"/>
  <c r="AE6" i="68"/>
  <c r="K10" i="13"/>
  <c r="K10" i="24"/>
  <c r="W7" i="28"/>
  <c r="AG6" i="28"/>
  <c r="AP6" i="28" s="1"/>
  <c r="AF6" i="28"/>
  <c r="AO6" i="28" s="1"/>
  <c r="AE6" i="28"/>
  <c r="K9" i="56"/>
  <c r="AI6" i="64"/>
  <c r="AN6" i="64"/>
  <c r="AI6" i="63"/>
  <c r="AN6" i="63"/>
  <c r="AI6" i="29"/>
  <c r="AN6" i="29"/>
  <c r="AI6" i="21"/>
  <c r="AN6" i="21"/>
  <c r="Z7" i="72" l="1"/>
  <c r="Z7" i="66"/>
  <c r="AF6" i="12"/>
  <c r="AO6" i="12" s="1"/>
  <c r="AG7" i="41"/>
  <c r="AP7" i="41" s="1"/>
  <c r="Z7" i="1"/>
  <c r="Z7" i="79"/>
  <c r="AF6" i="51"/>
  <c r="AO6" i="51" s="1"/>
  <c r="Z7" i="50"/>
  <c r="Z7" i="9"/>
  <c r="Z7" i="19"/>
  <c r="W8" i="41"/>
  <c r="Z7" i="47"/>
  <c r="W8" i="47" s="1"/>
  <c r="Z7" i="86"/>
  <c r="Z7" i="3"/>
  <c r="W8" i="3" s="1"/>
  <c r="AF6" i="24"/>
  <c r="AO6" i="24" s="1"/>
  <c r="AG6" i="56"/>
  <c r="AP6" i="56" s="1"/>
  <c r="AE7" i="41"/>
  <c r="Z7" i="75"/>
  <c r="Z7" i="84"/>
  <c r="AG6" i="24"/>
  <c r="AP6" i="24" s="1"/>
  <c r="W7" i="56"/>
  <c r="AE7" i="48"/>
  <c r="Z7" i="80"/>
  <c r="AF7" i="80" s="1"/>
  <c r="AO7" i="80" s="1"/>
  <c r="AG7" i="52"/>
  <c r="AP7" i="52" s="1"/>
  <c r="AE7" i="52"/>
  <c r="W8" i="52"/>
  <c r="AF7" i="52"/>
  <c r="AO7" i="52" s="1"/>
  <c r="AF7" i="45"/>
  <c r="AO7" i="45" s="1"/>
  <c r="AG7" i="45"/>
  <c r="AP7" i="45" s="1"/>
  <c r="W8" i="45"/>
  <c r="AE7" i="45"/>
  <c r="AG7" i="83"/>
  <c r="AP7" i="83" s="1"/>
  <c r="AF7" i="83"/>
  <c r="AO7" i="83" s="1"/>
  <c r="W8" i="83"/>
  <c r="AE7" i="83"/>
  <c r="AG7" i="47"/>
  <c r="AP7" i="47" s="1"/>
  <c r="AE7" i="47"/>
  <c r="AE7" i="80"/>
  <c r="W8" i="80"/>
  <c r="AG7" i="80"/>
  <c r="AP7" i="80" s="1"/>
  <c r="AG7" i="3"/>
  <c r="AP7" i="3" s="1"/>
  <c r="AF7" i="3"/>
  <c r="AO7" i="3" s="1"/>
  <c r="AG8" i="88"/>
  <c r="AP8" i="88" s="1"/>
  <c r="AF8" i="88"/>
  <c r="AO8" i="88" s="1"/>
  <c r="AE8" i="88"/>
  <c r="W9" i="88"/>
  <c r="K10" i="56"/>
  <c r="Y7" i="68"/>
  <c r="X7" i="68"/>
  <c r="Z7" i="68" s="1"/>
  <c r="AN6" i="81"/>
  <c r="AI6" i="81"/>
  <c r="AG7" i="86"/>
  <c r="AP7" i="86" s="1"/>
  <c r="AF7" i="86"/>
  <c r="AO7" i="86" s="1"/>
  <c r="AE7" i="86"/>
  <c r="W8" i="86"/>
  <c r="AR6" i="53"/>
  <c r="Y8" i="14"/>
  <c r="X8" i="14"/>
  <c r="AI7" i="89"/>
  <c r="AN7" i="89"/>
  <c r="X7" i="77"/>
  <c r="Y7" i="77"/>
  <c r="K12" i="18"/>
  <c r="Y8" i="32"/>
  <c r="X8" i="32"/>
  <c r="AG7" i="9"/>
  <c r="AP7" i="9" s="1"/>
  <c r="AF7" i="9"/>
  <c r="AO7" i="9" s="1"/>
  <c r="W8" i="9"/>
  <c r="AE7" i="9"/>
  <c r="AH7" i="44"/>
  <c r="AQ7" i="44" s="1"/>
  <c r="W8" i="29"/>
  <c r="AG7" i="29"/>
  <c r="AP7" i="29" s="1"/>
  <c r="AF7" i="29"/>
  <c r="AO7" i="29" s="1"/>
  <c r="AE7" i="29"/>
  <c r="Y7" i="20"/>
  <c r="X7" i="20"/>
  <c r="AI6" i="57"/>
  <c r="AN6" i="57"/>
  <c r="W7" i="65"/>
  <c r="AG6" i="65"/>
  <c r="AP6" i="65" s="1"/>
  <c r="AF6" i="65"/>
  <c r="AO6" i="65" s="1"/>
  <c r="AE6" i="65"/>
  <c r="K12" i="62"/>
  <c r="AI6" i="73"/>
  <c r="AN6" i="73"/>
  <c r="K11" i="5"/>
  <c r="K11" i="6"/>
  <c r="K10" i="20"/>
  <c r="W8" i="64"/>
  <c r="AE7" i="64"/>
  <c r="AG7" i="64"/>
  <c r="AP7" i="64" s="1"/>
  <c r="AF7" i="64"/>
  <c r="AO7" i="64" s="1"/>
  <c r="AH7" i="90"/>
  <c r="AQ7" i="90" s="1"/>
  <c r="K10" i="67"/>
  <c r="AG6" i="16"/>
  <c r="AP6" i="16" s="1"/>
  <c r="AF6" i="16"/>
  <c r="AO6" i="16" s="1"/>
  <c r="AE6" i="16"/>
  <c r="W7" i="16"/>
  <c r="K10" i="15"/>
  <c r="AN6" i="71"/>
  <c r="AI6" i="71"/>
  <c r="K12" i="66"/>
  <c r="K12" i="54"/>
  <c r="AI7" i="17"/>
  <c r="AN7" i="17"/>
  <c r="AH7" i="62"/>
  <c r="AQ7" i="62" s="1"/>
  <c r="X8" i="69"/>
  <c r="Y8" i="69"/>
  <c r="AI6" i="6"/>
  <c r="AN6" i="6"/>
  <c r="AI6" i="38"/>
  <c r="AN6" i="38"/>
  <c r="K10" i="60"/>
  <c r="X7" i="39"/>
  <c r="Y7" i="39"/>
  <c r="Z7" i="39" s="1"/>
  <c r="AI6" i="24"/>
  <c r="AN6" i="24"/>
  <c r="AI7" i="41"/>
  <c r="AN7" i="41"/>
  <c r="AF6" i="85"/>
  <c r="AO6" i="85" s="1"/>
  <c r="AE6" i="85"/>
  <c r="W7" i="85"/>
  <c r="AG6" i="85"/>
  <c r="AP6" i="85" s="1"/>
  <c r="AR6" i="9"/>
  <c r="Y7" i="40"/>
  <c r="X7" i="40"/>
  <c r="Z7" i="40" s="1"/>
  <c r="AN6" i="58"/>
  <c r="AI6" i="58"/>
  <c r="K14" i="58"/>
  <c r="AR6" i="90"/>
  <c r="AN6" i="36"/>
  <c r="AI6" i="36"/>
  <c r="K12" i="57"/>
  <c r="K10" i="2"/>
  <c r="AI6" i="49"/>
  <c r="AN6" i="49"/>
  <c r="AR6" i="2"/>
  <c r="AN7" i="32"/>
  <c r="AI7" i="32"/>
  <c r="AH7" i="53"/>
  <c r="AQ7" i="53" s="1"/>
  <c r="AH7" i="13"/>
  <c r="AQ7" i="13" s="1"/>
  <c r="X7" i="43"/>
  <c r="Z7" i="43" s="1"/>
  <c r="Y7" i="43"/>
  <c r="AG6" i="11"/>
  <c r="AP6" i="11" s="1"/>
  <c r="AF6" i="11"/>
  <c r="AO6" i="11" s="1"/>
  <c r="AE6" i="11"/>
  <c r="W7" i="11"/>
  <c r="K12" i="9"/>
  <c r="K10" i="51"/>
  <c r="AH7" i="21"/>
  <c r="AQ7" i="21" s="1"/>
  <c r="AN6" i="46"/>
  <c r="AI6" i="46"/>
  <c r="Y7" i="93"/>
  <c r="Z7" i="93" s="1"/>
  <c r="X7" i="93"/>
  <c r="Y7" i="18"/>
  <c r="X7" i="18"/>
  <c r="Z7" i="18" s="1"/>
  <c r="K10" i="72"/>
  <c r="AH7" i="70"/>
  <c r="AQ7" i="70" s="1"/>
  <c r="AR6" i="62"/>
  <c r="AI6" i="37"/>
  <c r="AN6" i="37"/>
  <c r="AH7" i="55"/>
  <c r="AQ7" i="55" s="1"/>
  <c r="Y7" i="82"/>
  <c r="X7" i="82"/>
  <c r="X8" i="17"/>
  <c r="Y8" i="17"/>
  <c r="Z7" i="62"/>
  <c r="X7" i="60"/>
  <c r="Z7" i="60" s="1"/>
  <c r="Y7" i="60"/>
  <c r="AN6" i="25"/>
  <c r="AI6" i="25"/>
  <c r="Y7" i="42"/>
  <c r="X7" i="42"/>
  <c r="AI6" i="91"/>
  <c r="AN6" i="91"/>
  <c r="AI6" i="56"/>
  <c r="AN6" i="56"/>
  <c r="AR6" i="63"/>
  <c r="AR6" i="21"/>
  <c r="AI6" i="28"/>
  <c r="AN6" i="28"/>
  <c r="AF6" i="34"/>
  <c r="AO6" i="34" s="1"/>
  <c r="AE6" i="34"/>
  <c r="W7" i="34"/>
  <c r="AG6" i="34"/>
  <c r="AP6" i="34" s="1"/>
  <c r="Y7" i="59"/>
  <c r="X7" i="59"/>
  <c r="X7" i="23"/>
  <c r="Y7" i="23"/>
  <c r="AI6" i="77"/>
  <c r="AN6" i="77"/>
  <c r="AR6" i="55"/>
  <c r="Z7" i="44"/>
  <c r="K12" i="21"/>
  <c r="AR6" i="83"/>
  <c r="AG7" i="94"/>
  <c r="AP7" i="94" s="1"/>
  <c r="AE7" i="94"/>
  <c r="AF7" i="94"/>
  <c r="AO7" i="94" s="1"/>
  <c r="W8" i="94"/>
  <c r="AH7" i="2"/>
  <c r="AQ7" i="2" s="1"/>
  <c r="Z7" i="21"/>
  <c r="AH7" i="63"/>
  <c r="AQ7" i="63" s="1"/>
  <c r="Z7" i="90"/>
  <c r="K10" i="8"/>
  <c r="AE7" i="95"/>
  <c r="AG7" i="95"/>
  <c r="AP7" i="95" s="1"/>
  <c r="AF7" i="95"/>
  <c r="AO7" i="95" s="1"/>
  <c r="W8" i="95"/>
  <c r="AH8" i="88"/>
  <c r="AQ8" i="88" s="1"/>
  <c r="Z7" i="70"/>
  <c r="K12" i="53"/>
  <c r="Y7" i="71"/>
  <c r="X7" i="71"/>
  <c r="AR6" i="84"/>
  <c r="K10" i="52"/>
  <c r="K12" i="61"/>
  <c r="AR6" i="75"/>
  <c r="Z7" i="55"/>
  <c r="K10" i="4"/>
  <c r="K10" i="71"/>
  <c r="AI6" i="60"/>
  <c r="AN6" i="60"/>
  <c r="AH7" i="52"/>
  <c r="AQ7" i="52" s="1"/>
  <c r="Y7" i="4"/>
  <c r="X7" i="4"/>
  <c r="AH7" i="45"/>
  <c r="AQ7" i="45" s="1"/>
  <c r="AI6" i="39"/>
  <c r="AN6" i="39"/>
  <c r="AI6" i="51"/>
  <c r="AN6" i="51"/>
  <c r="X8" i="31"/>
  <c r="Y8" i="31"/>
  <c r="Y8" i="48"/>
  <c r="X8" i="48"/>
  <c r="Y7" i="12"/>
  <c r="X7" i="12"/>
  <c r="AN7" i="26"/>
  <c r="AI7" i="26"/>
  <c r="W7" i="30"/>
  <c r="AG6" i="30"/>
  <c r="AP6" i="30" s="1"/>
  <c r="AF6" i="30"/>
  <c r="AO6" i="30" s="1"/>
  <c r="AE6" i="30"/>
  <c r="Y7" i="58"/>
  <c r="X7" i="58"/>
  <c r="K10" i="3"/>
  <c r="AH7" i="47"/>
  <c r="AQ7" i="47" s="1"/>
  <c r="AN6" i="87"/>
  <c r="AI6" i="87"/>
  <c r="AR6" i="45"/>
  <c r="K10" i="19"/>
  <c r="AR6" i="64"/>
  <c r="AR6" i="1"/>
  <c r="AN6" i="59"/>
  <c r="AI6" i="59"/>
  <c r="K11" i="10"/>
  <c r="AH7" i="75"/>
  <c r="AQ7" i="75" s="1"/>
  <c r="Y7" i="81"/>
  <c r="X7" i="81"/>
  <c r="AH7" i="50"/>
  <c r="AQ7" i="50" s="1"/>
  <c r="AR6" i="13"/>
  <c r="AI6" i="40"/>
  <c r="AN6" i="40"/>
  <c r="K12" i="49"/>
  <c r="AH7" i="1"/>
  <c r="AQ7" i="1" s="1"/>
  <c r="AH7" i="84"/>
  <c r="AQ7" i="84" s="1"/>
  <c r="AR6" i="72"/>
  <c r="AR6" i="79"/>
  <c r="Y7" i="5"/>
  <c r="X7" i="5"/>
  <c r="Z7" i="53"/>
  <c r="Z7" i="13"/>
  <c r="AI6" i="20"/>
  <c r="AN6" i="20"/>
  <c r="W7" i="78"/>
  <c r="AG6" i="78"/>
  <c r="AP6" i="78" s="1"/>
  <c r="AF6" i="78"/>
  <c r="AO6" i="78" s="1"/>
  <c r="AE6" i="78"/>
  <c r="Y7" i="57"/>
  <c r="X7" i="57"/>
  <c r="Y7" i="76"/>
  <c r="X7" i="76"/>
  <c r="AR6" i="47"/>
  <c r="Z7" i="2"/>
  <c r="AG6" i="10"/>
  <c r="AP6" i="10" s="1"/>
  <c r="AF6" i="10"/>
  <c r="AO6" i="10" s="1"/>
  <c r="AE6" i="10"/>
  <c r="W7" i="10"/>
  <c r="AE6" i="74"/>
  <c r="W7" i="74"/>
  <c r="AG6" i="74"/>
  <c r="AP6" i="74" s="1"/>
  <c r="AF6" i="74"/>
  <c r="AO6" i="74" s="1"/>
  <c r="Y7" i="54"/>
  <c r="X7" i="54"/>
  <c r="AR6" i="70"/>
  <c r="W7" i="22"/>
  <c r="AG6" i="22"/>
  <c r="AP6" i="22" s="1"/>
  <c r="AF6" i="22"/>
  <c r="AO6" i="22" s="1"/>
  <c r="AE6" i="22"/>
  <c r="AR6" i="86"/>
  <c r="AH7" i="66"/>
  <c r="AQ7" i="66" s="1"/>
  <c r="AH7" i="61"/>
  <c r="AQ7" i="61" s="1"/>
  <c r="AH7" i="72"/>
  <c r="AQ7" i="72" s="1"/>
  <c r="AH7" i="79"/>
  <c r="AQ7" i="79" s="1"/>
  <c r="AR6" i="44"/>
  <c r="AI6" i="4"/>
  <c r="AN6" i="4"/>
  <c r="AI6" i="42"/>
  <c r="AN6" i="42"/>
  <c r="K10" i="59"/>
  <c r="Y7" i="38"/>
  <c r="X7" i="38"/>
  <c r="Z7" i="38" s="1"/>
  <c r="X7" i="24"/>
  <c r="Y7" i="24"/>
  <c r="AN7" i="48"/>
  <c r="AI7" i="48"/>
  <c r="AN6" i="12"/>
  <c r="AI6" i="12"/>
  <c r="X8" i="26"/>
  <c r="Y8" i="26"/>
  <c r="K10" i="50"/>
  <c r="K11" i="24"/>
  <c r="K11" i="22"/>
  <c r="K11" i="13"/>
  <c r="AR6" i="29"/>
  <c r="X7" i="28"/>
  <c r="Y7" i="28"/>
  <c r="Z7" i="28" s="1"/>
  <c r="AI6" i="68"/>
  <c r="AN6" i="68"/>
  <c r="K10" i="23"/>
  <c r="K10" i="68"/>
  <c r="X7" i="15"/>
  <c r="Y7" i="15"/>
  <c r="K10" i="11"/>
  <c r="Y7" i="36"/>
  <c r="X7" i="36"/>
  <c r="Z7" i="36" s="1"/>
  <c r="Y7" i="49"/>
  <c r="X7" i="49"/>
  <c r="Z7" i="49" s="1"/>
  <c r="AI6" i="5"/>
  <c r="AN6" i="5"/>
  <c r="AH7" i="9"/>
  <c r="AQ7" i="9" s="1"/>
  <c r="AH7" i="29"/>
  <c r="AQ7" i="29" s="1"/>
  <c r="AN6" i="43"/>
  <c r="AI6" i="43"/>
  <c r="K11" i="14"/>
  <c r="AF6" i="7"/>
  <c r="AO6" i="7" s="1"/>
  <c r="AE6" i="7"/>
  <c r="W7" i="7"/>
  <c r="AG6" i="7"/>
  <c r="AP6" i="7" s="1"/>
  <c r="K10" i="16"/>
  <c r="Y7" i="73"/>
  <c r="X7" i="73"/>
  <c r="AH7" i="19"/>
  <c r="AQ7" i="19" s="1"/>
  <c r="AR6" i="19"/>
  <c r="Z7" i="63"/>
  <c r="AH7" i="64"/>
  <c r="AQ7" i="64" s="1"/>
  <c r="Z7" i="46"/>
  <c r="X7" i="46"/>
  <c r="Y7" i="46"/>
  <c r="AI6" i="54"/>
  <c r="AN6" i="54"/>
  <c r="AI6" i="93"/>
  <c r="AN6" i="93"/>
  <c r="AI6" i="18"/>
  <c r="AN6" i="18"/>
  <c r="AG7" i="92"/>
  <c r="AP7" i="92" s="1"/>
  <c r="AF7" i="92"/>
  <c r="AO7" i="92" s="1"/>
  <c r="AE7" i="92"/>
  <c r="W8" i="92"/>
  <c r="AR7" i="88"/>
  <c r="X8" i="27"/>
  <c r="Y8" i="27"/>
  <c r="AG7" i="66"/>
  <c r="AP7" i="66" s="1"/>
  <c r="W8" i="66"/>
  <c r="AF7" i="66"/>
  <c r="AO7" i="66" s="1"/>
  <c r="AE7" i="66"/>
  <c r="AR6" i="3"/>
  <c r="AG7" i="61"/>
  <c r="AP7" i="61" s="1"/>
  <c r="AF7" i="61"/>
  <c r="AO7" i="61" s="1"/>
  <c r="W8" i="61"/>
  <c r="AE7" i="61"/>
  <c r="Y7" i="37"/>
  <c r="X7" i="37"/>
  <c r="Y7" i="8"/>
  <c r="X7" i="8"/>
  <c r="Z7" i="8" s="1"/>
  <c r="AN6" i="82"/>
  <c r="AI6" i="82"/>
  <c r="Y7" i="25"/>
  <c r="X7" i="25"/>
  <c r="AI7" i="31"/>
  <c r="AN7" i="31"/>
  <c r="Y7" i="67"/>
  <c r="X7" i="67"/>
  <c r="Z7" i="67" s="1"/>
  <c r="Y7" i="56"/>
  <c r="X7" i="56"/>
  <c r="X8" i="41"/>
  <c r="Y8" i="41"/>
  <c r="AN6" i="15"/>
  <c r="AI6" i="15"/>
  <c r="K12" i="70"/>
  <c r="Y7" i="87"/>
  <c r="X7" i="87"/>
  <c r="Z7" i="87" s="1"/>
  <c r="AH7" i="80"/>
  <c r="AQ7" i="80" s="1"/>
  <c r="W8" i="75"/>
  <c r="AG7" i="75"/>
  <c r="AP7" i="75" s="1"/>
  <c r="AF7" i="75"/>
  <c r="AO7" i="75" s="1"/>
  <c r="AE7" i="75"/>
  <c r="AH7" i="86"/>
  <c r="AQ7" i="86" s="1"/>
  <c r="AF7" i="50"/>
  <c r="AO7" i="50" s="1"/>
  <c r="W8" i="50"/>
  <c r="AE7" i="50"/>
  <c r="AG7" i="50"/>
  <c r="AP7" i="50" s="1"/>
  <c r="K10" i="55"/>
  <c r="K12" i="1"/>
  <c r="K10" i="64"/>
  <c r="W8" i="1"/>
  <c r="AG7" i="1"/>
  <c r="AP7" i="1" s="1"/>
  <c r="AF7" i="1"/>
  <c r="AO7" i="1" s="1"/>
  <c r="AE7" i="1"/>
  <c r="AI6" i="23"/>
  <c r="AN6" i="23"/>
  <c r="AI7" i="14"/>
  <c r="AN7" i="14"/>
  <c r="AG7" i="84"/>
  <c r="AP7" i="84" s="1"/>
  <c r="AF7" i="84"/>
  <c r="AO7" i="84" s="1"/>
  <c r="AE7" i="84"/>
  <c r="W8" i="84"/>
  <c r="Y8" i="89"/>
  <c r="X8" i="89"/>
  <c r="AH8" i="89" s="1"/>
  <c r="AQ8" i="89" s="1"/>
  <c r="AR6" i="66"/>
  <c r="K10" i="7"/>
  <c r="K11" i="17"/>
  <c r="AN6" i="76"/>
  <c r="AI6" i="76"/>
  <c r="W8" i="19"/>
  <c r="AE7" i="19"/>
  <c r="AG7" i="19"/>
  <c r="AP7" i="19" s="1"/>
  <c r="AF7" i="19"/>
  <c r="AO7" i="19" s="1"/>
  <c r="K10" i="12"/>
  <c r="AF7" i="96"/>
  <c r="AO7" i="96" s="1"/>
  <c r="W8" i="96"/>
  <c r="AG7" i="96"/>
  <c r="AP7" i="96" s="1"/>
  <c r="AE7" i="96"/>
  <c r="AR6" i="61"/>
  <c r="K12" i="65"/>
  <c r="AR6" i="80"/>
  <c r="K10" i="63"/>
  <c r="AN7" i="27"/>
  <c r="AI7" i="27"/>
  <c r="AR6" i="50"/>
  <c r="K12" i="69"/>
  <c r="AH7" i="83"/>
  <c r="AQ7" i="83" s="1"/>
  <c r="AR6" i="52"/>
  <c r="W7" i="33"/>
  <c r="AG6" i="33"/>
  <c r="AP6" i="33" s="1"/>
  <c r="AF6" i="33"/>
  <c r="AO6" i="33" s="1"/>
  <c r="AE6" i="33"/>
  <c r="AF7" i="35"/>
  <c r="AO7" i="35" s="1"/>
  <c r="AE7" i="35"/>
  <c r="W8" i="35"/>
  <c r="AG7" i="35"/>
  <c r="AP7" i="35" s="1"/>
  <c r="K10" i="89"/>
  <c r="AI6" i="8"/>
  <c r="AN6" i="8"/>
  <c r="W8" i="72"/>
  <c r="AE7" i="72"/>
  <c r="AG7" i="72"/>
  <c r="AP7" i="72" s="1"/>
  <c r="AF7" i="72"/>
  <c r="AO7" i="72" s="1"/>
  <c r="AF7" i="79"/>
  <c r="AO7" i="79" s="1"/>
  <c r="AE7" i="79"/>
  <c r="AG7" i="79"/>
  <c r="AP7" i="79" s="1"/>
  <c r="W8" i="79"/>
  <c r="AN7" i="69"/>
  <c r="AI7" i="69"/>
  <c r="AH7" i="3"/>
  <c r="AQ7" i="3" s="1"/>
  <c r="Y7" i="6"/>
  <c r="X7" i="6"/>
  <c r="Z7" i="6" s="1"/>
  <c r="Y7" i="91"/>
  <c r="X7" i="91"/>
  <c r="Y7" i="51"/>
  <c r="X7" i="51"/>
  <c r="AN6" i="67"/>
  <c r="AI6" i="67"/>
  <c r="Z7" i="82" l="1"/>
  <c r="Z8" i="26"/>
  <c r="Z7" i="76"/>
  <c r="AF7" i="47"/>
  <c r="AO7" i="47" s="1"/>
  <c r="Z7" i="57"/>
  <c r="Z7" i="4"/>
  <c r="Z7" i="71"/>
  <c r="Z7" i="23"/>
  <c r="Z8" i="14"/>
  <c r="Z7" i="59"/>
  <c r="Z8" i="41"/>
  <c r="Z7" i="56"/>
  <c r="W8" i="56" s="1"/>
  <c r="Z7" i="25"/>
  <c r="Z8" i="27"/>
  <c r="AE7" i="3"/>
  <c r="Z7" i="42"/>
  <c r="AE7" i="42" s="1"/>
  <c r="Z8" i="89"/>
  <c r="Z7" i="54"/>
  <c r="AF7" i="54" s="1"/>
  <c r="AO7" i="54" s="1"/>
  <c r="Z8" i="32"/>
  <c r="AF8" i="32" s="1"/>
  <c r="AO8" i="32" s="1"/>
  <c r="AF7" i="87"/>
  <c r="AO7" i="87" s="1"/>
  <c r="AE7" i="87"/>
  <c r="AG7" i="87"/>
  <c r="AP7" i="87" s="1"/>
  <c r="W8" i="87"/>
  <c r="AF7" i="23"/>
  <c r="AO7" i="23" s="1"/>
  <c r="W8" i="23"/>
  <c r="AE7" i="23"/>
  <c r="AG7" i="23"/>
  <c r="AP7" i="23" s="1"/>
  <c r="W8" i="42"/>
  <c r="AG7" i="42"/>
  <c r="AP7" i="42" s="1"/>
  <c r="AF7" i="42"/>
  <c r="AO7" i="42" s="1"/>
  <c r="W8" i="40"/>
  <c r="AG7" i="40"/>
  <c r="AP7" i="40" s="1"/>
  <c r="AF7" i="40"/>
  <c r="AO7" i="40" s="1"/>
  <c r="AE7" i="40"/>
  <c r="AG7" i="54"/>
  <c r="AP7" i="54" s="1"/>
  <c r="AE7" i="54"/>
  <c r="AG7" i="6"/>
  <c r="AP7" i="6" s="1"/>
  <c r="AF7" i="6"/>
  <c r="AO7" i="6" s="1"/>
  <c r="W8" i="6"/>
  <c r="AE7" i="6"/>
  <c r="AE7" i="56"/>
  <c r="AG7" i="56"/>
  <c r="AP7" i="56" s="1"/>
  <c r="AF7" i="56"/>
  <c r="AO7" i="56" s="1"/>
  <c r="AG7" i="93"/>
  <c r="AP7" i="93" s="1"/>
  <c r="AF7" i="93"/>
  <c r="AO7" i="93" s="1"/>
  <c r="AE7" i="93"/>
  <c r="W8" i="93"/>
  <c r="W9" i="14"/>
  <c r="AG8" i="14"/>
  <c r="AP8" i="14" s="1"/>
  <c r="AF8" i="14"/>
  <c r="AO8" i="14" s="1"/>
  <c r="AE8" i="14"/>
  <c r="W8" i="49"/>
  <c r="AE7" i="49"/>
  <c r="AG7" i="49"/>
  <c r="AP7" i="49" s="1"/>
  <c r="AF7" i="49"/>
  <c r="AO7" i="49" s="1"/>
  <c r="W8" i="57"/>
  <c r="AE7" i="57"/>
  <c r="AG7" i="57"/>
  <c r="AP7" i="57" s="1"/>
  <c r="AF7" i="57"/>
  <c r="AO7" i="57" s="1"/>
  <c r="AF7" i="82"/>
  <c r="AO7" i="82" s="1"/>
  <c r="AE7" i="82"/>
  <c r="W8" i="82"/>
  <c r="AG7" i="82"/>
  <c r="AP7" i="82" s="1"/>
  <c r="AF7" i="36"/>
  <c r="AO7" i="36" s="1"/>
  <c r="AE7" i="36"/>
  <c r="W8" i="36"/>
  <c r="AG7" i="36"/>
  <c r="AP7" i="36" s="1"/>
  <c r="W9" i="26"/>
  <c r="AG8" i="26"/>
  <c r="AP8" i="26" s="1"/>
  <c r="AF8" i="26"/>
  <c r="AO8" i="26" s="1"/>
  <c r="AE8" i="26"/>
  <c r="W8" i="18"/>
  <c r="AE7" i="18"/>
  <c r="AG7" i="18"/>
  <c r="AP7" i="18" s="1"/>
  <c r="AF7" i="18"/>
  <c r="AO7" i="18" s="1"/>
  <c r="W8" i="39"/>
  <c r="AG7" i="39"/>
  <c r="AP7" i="39" s="1"/>
  <c r="AF7" i="39"/>
  <c r="AO7" i="39" s="1"/>
  <c r="AE7" i="39"/>
  <c r="W8" i="68"/>
  <c r="AE7" i="68"/>
  <c r="AF7" i="68"/>
  <c r="AO7" i="68" s="1"/>
  <c r="AG7" i="68"/>
  <c r="AP7" i="68" s="1"/>
  <c r="AH7" i="51"/>
  <c r="AQ7" i="51" s="1"/>
  <c r="AH7" i="91"/>
  <c r="AQ7" i="91" s="1"/>
  <c r="K11" i="89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R7" i="14"/>
  <c r="Y8" i="1"/>
  <c r="X8" i="1"/>
  <c r="K11" i="55"/>
  <c r="AR6" i="82"/>
  <c r="AF7" i="63"/>
  <c r="AO7" i="63" s="1"/>
  <c r="W8" i="63"/>
  <c r="AE7" i="63"/>
  <c r="AG7" i="63"/>
  <c r="AP7" i="63" s="1"/>
  <c r="AH7" i="73"/>
  <c r="AQ7" i="73" s="1"/>
  <c r="AR6" i="43"/>
  <c r="AH7" i="15"/>
  <c r="AQ7" i="15" s="1"/>
  <c r="K11" i="23"/>
  <c r="AH7" i="24"/>
  <c r="AQ7" i="24" s="1"/>
  <c r="K11" i="59"/>
  <c r="AI6" i="74"/>
  <c r="AN6" i="74"/>
  <c r="AH7" i="5"/>
  <c r="AQ7" i="5" s="1"/>
  <c r="AH7" i="81"/>
  <c r="AQ7" i="81" s="1"/>
  <c r="AH8" i="48"/>
  <c r="AQ8" i="48" s="1"/>
  <c r="K13" i="61"/>
  <c r="AG7" i="70"/>
  <c r="AP7" i="70" s="1"/>
  <c r="W8" i="70"/>
  <c r="AF7" i="70"/>
  <c r="AO7" i="70" s="1"/>
  <c r="AE7" i="70"/>
  <c r="AF7" i="21"/>
  <c r="AO7" i="21" s="1"/>
  <c r="W8" i="21"/>
  <c r="AE7" i="21"/>
  <c r="AG7" i="21"/>
  <c r="AP7" i="21" s="1"/>
  <c r="Y7" i="34"/>
  <c r="X7" i="34"/>
  <c r="AH8" i="17"/>
  <c r="AQ8" i="17" s="1"/>
  <c r="AR6" i="46"/>
  <c r="K11" i="51"/>
  <c r="AN6" i="85"/>
  <c r="AI6" i="85"/>
  <c r="AR6" i="38"/>
  <c r="AH8" i="69"/>
  <c r="AQ8" i="69" s="1"/>
  <c r="AR7" i="17"/>
  <c r="K13" i="66"/>
  <c r="K11" i="15"/>
  <c r="AI6" i="65"/>
  <c r="AN6" i="65"/>
  <c r="AH7" i="20"/>
  <c r="AQ7" i="20" s="1"/>
  <c r="AH7" i="77"/>
  <c r="AQ7" i="77" s="1"/>
  <c r="AN8" i="88"/>
  <c r="AI8" i="88"/>
  <c r="Y8" i="3"/>
  <c r="X8" i="3"/>
  <c r="X8" i="47"/>
  <c r="Y8" i="47"/>
  <c r="Z7" i="51"/>
  <c r="W9" i="89"/>
  <c r="AG8" i="89"/>
  <c r="AP8" i="89" s="1"/>
  <c r="AF8" i="89"/>
  <c r="AO8" i="89" s="1"/>
  <c r="AE8" i="89"/>
  <c r="AI7" i="75"/>
  <c r="AN7" i="75"/>
  <c r="AH7" i="37"/>
  <c r="AQ7" i="37" s="1"/>
  <c r="AR6" i="67"/>
  <c r="Y8" i="79"/>
  <c r="X8" i="79"/>
  <c r="AI7" i="72"/>
  <c r="AN7" i="72"/>
  <c r="AN6" i="33"/>
  <c r="AI6" i="33"/>
  <c r="X8" i="84"/>
  <c r="Y8" i="84"/>
  <c r="AR7" i="31"/>
  <c r="Z7" i="91"/>
  <c r="Y8" i="72"/>
  <c r="X8" i="72"/>
  <c r="K13" i="69"/>
  <c r="K13" i="65"/>
  <c r="Y8" i="96"/>
  <c r="X8" i="96"/>
  <c r="K12" i="17"/>
  <c r="Z7" i="37"/>
  <c r="Y8" i="92"/>
  <c r="X8" i="92"/>
  <c r="AR6" i="18"/>
  <c r="Y7" i="7"/>
  <c r="X7" i="7"/>
  <c r="Z7" i="15"/>
  <c r="K12" i="24"/>
  <c r="AR6" i="12"/>
  <c r="Z7" i="24"/>
  <c r="X7" i="22"/>
  <c r="Y7" i="22"/>
  <c r="Y7" i="10"/>
  <c r="Z7" i="10" s="1"/>
  <c r="X7" i="10"/>
  <c r="AR6" i="40"/>
  <c r="K11" i="19"/>
  <c r="AR7" i="26"/>
  <c r="AR6" i="51"/>
  <c r="AH7" i="4"/>
  <c r="AQ7" i="4" s="1"/>
  <c r="AR6" i="60"/>
  <c r="K11" i="4"/>
  <c r="AH7" i="71"/>
  <c r="AQ7" i="71" s="1"/>
  <c r="X8" i="95"/>
  <c r="Z8" i="95" s="1"/>
  <c r="Y8" i="95"/>
  <c r="K13" i="21"/>
  <c r="AR6" i="77"/>
  <c r="AH7" i="59"/>
  <c r="AQ7" i="59" s="1"/>
  <c r="AR6" i="91"/>
  <c r="Z8" i="17"/>
  <c r="K13" i="57"/>
  <c r="K15" i="58"/>
  <c r="AH7" i="39"/>
  <c r="AQ7" i="39" s="1"/>
  <c r="Z8" i="69"/>
  <c r="AR6" i="71"/>
  <c r="K11" i="67"/>
  <c r="K11" i="20"/>
  <c r="K12" i="5"/>
  <c r="Y8" i="29"/>
  <c r="X8" i="29"/>
  <c r="AI7" i="9"/>
  <c r="AN7" i="9"/>
  <c r="Z7" i="77"/>
  <c r="Y8" i="80"/>
  <c r="X8" i="80"/>
  <c r="AN7" i="79"/>
  <c r="AI7" i="79"/>
  <c r="X8" i="35"/>
  <c r="Y8" i="35"/>
  <c r="Z8" i="35" s="1"/>
  <c r="K11" i="63"/>
  <c r="AI7" i="19"/>
  <c r="AN7" i="19"/>
  <c r="AN7" i="84"/>
  <c r="AI7" i="84"/>
  <c r="AR6" i="23"/>
  <c r="K11" i="64"/>
  <c r="AI7" i="50"/>
  <c r="AN7" i="50"/>
  <c r="AH7" i="67"/>
  <c r="AQ7" i="67" s="1"/>
  <c r="AH7" i="8"/>
  <c r="AQ7" i="8" s="1"/>
  <c r="AN7" i="61"/>
  <c r="AI7" i="61"/>
  <c r="AH7" i="46"/>
  <c r="AQ7" i="46" s="1"/>
  <c r="Z7" i="73"/>
  <c r="AI6" i="7"/>
  <c r="AN6" i="7"/>
  <c r="AR6" i="68"/>
  <c r="K12" i="13"/>
  <c r="AH7" i="38"/>
  <c r="AQ7" i="38" s="1"/>
  <c r="AR6" i="42"/>
  <c r="AN6" i="10"/>
  <c r="AI6" i="10"/>
  <c r="AG7" i="2"/>
  <c r="AP7" i="2" s="1"/>
  <c r="AF7" i="2"/>
  <c r="AO7" i="2" s="1"/>
  <c r="W8" i="2"/>
  <c r="AE7" i="2"/>
  <c r="AH7" i="76"/>
  <c r="AQ7" i="76" s="1"/>
  <c r="AI6" i="78"/>
  <c r="AN6" i="78"/>
  <c r="AR6" i="20"/>
  <c r="Z7" i="5"/>
  <c r="Z7" i="81"/>
  <c r="K11" i="3"/>
  <c r="AI6" i="30"/>
  <c r="AN6" i="30"/>
  <c r="Z8" i="48"/>
  <c r="AF7" i="55"/>
  <c r="AO7" i="55" s="1"/>
  <c r="W8" i="55"/>
  <c r="AE7" i="55"/>
  <c r="AG7" i="55"/>
  <c r="AP7" i="55" s="1"/>
  <c r="K11" i="52"/>
  <c r="K11" i="8"/>
  <c r="W8" i="90"/>
  <c r="AF7" i="90"/>
  <c r="AO7" i="90" s="1"/>
  <c r="AG7" i="90"/>
  <c r="AP7" i="90" s="1"/>
  <c r="AE7" i="90"/>
  <c r="AN7" i="94"/>
  <c r="AI7" i="94"/>
  <c r="AF7" i="44"/>
  <c r="AO7" i="44" s="1"/>
  <c r="AE7" i="44"/>
  <c r="W8" i="44"/>
  <c r="AG7" i="44"/>
  <c r="AP7" i="44" s="1"/>
  <c r="AI6" i="34"/>
  <c r="AN6" i="34"/>
  <c r="AH7" i="42"/>
  <c r="AQ7" i="42" s="1"/>
  <c r="AH7" i="60"/>
  <c r="AQ7" i="60" s="1"/>
  <c r="AH7" i="82"/>
  <c r="AQ7" i="82" s="1"/>
  <c r="AR6" i="37"/>
  <c r="AH7" i="93"/>
  <c r="AQ7" i="93" s="1"/>
  <c r="AH7" i="43"/>
  <c r="AQ7" i="43" s="1"/>
  <c r="AR7" i="32"/>
  <c r="AR6" i="36"/>
  <c r="AR6" i="58"/>
  <c r="AR6" i="6"/>
  <c r="K13" i="54"/>
  <c r="Y7" i="16"/>
  <c r="X7" i="16"/>
  <c r="Z7" i="20"/>
  <c r="Y8" i="9"/>
  <c r="X8" i="9"/>
  <c r="Z8" i="9" s="1"/>
  <c r="AR6" i="81"/>
  <c r="AI7" i="80"/>
  <c r="AN7" i="80"/>
  <c r="AN7" i="83"/>
  <c r="AI7" i="83"/>
  <c r="AN7" i="45"/>
  <c r="AI7" i="45"/>
  <c r="X8" i="52"/>
  <c r="Y8" i="52"/>
  <c r="AH7" i="6"/>
  <c r="AQ7" i="6" s="1"/>
  <c r="AR7" i="69"/>
  <c r="AR6" i="8"/>
  <c r="AI7" i="35"/>
  <c r="AN7" i="35"/>
  <c r="Y7" i="33"/>
  <c r="X7" i="33"/>
  <c r="X8" i="19"/>
  <c r="Y8" i="19"/>
  <c r="AI7" i="1"/>
  <c r="AN7" i="1"/>
  <c r="Y8" i="50"/>
  <c r="X8" i="50"/>
  <c r="Z8" i="50" s="1"/>
  <c r="Y8" i="75"/>
  <c r="X8" i="75"/>
  <c r="K13" i="70"/>
  <c r="AH8" i="41"/>
  <c r="AQ8" i="41" s="1"/>
  <c r="AH7" i="25"/>
  <c r="AQ7" i="25" s="1"/>
  <c r="Y8" i="61"/>
  <c r="X8" i="61"/>
  <c r="AN7" i="66"/>
  <c r="AI7" i="66"/>
  <c r="AH8" i="27"/>
  <c r="AQ8" i="27" s="1"/>
  <c r="AN7" i="92"/>
  <c r="AI7" i="92"/>
  <c r="AR6" i="93"/>
  <c r="AE7" i="46"/>
  <c r="W8" i="46"/>
  <c r="AG7" i="46"/>
  <c r="AP7" i="46" s="1"/>
  <c r="AF7" i="46"/>
  <c r="AO7" i="46" s="1"/>
  <c r="K11" i="68"/>
  <c r="K11" i="50"/>
  <c r="AR7" i="48"/>
  <c r="AG7" i="13"/>
  <c r="AP7" i="13" s="1"/>
  <c r="AF7" i="13"/>
  <c r="AO7" i="13" s="1"/>
  <c r="W8" i="13"/>
  <c r="AE7" i="13"/>
  <c r="AH7" i="58"/>
  <c r="AQ7" i="58" s="1"/>
  <c r="AH7" i="12"/>
  <c r="AQ7" i="12" s="1"/>
  <c r="AR6" i="39"/>
  <c r="AG7" i="4"/>
  <c r="AP7" i="4" s="1"/>
  <c r="AF7" i="4"/>
  <c r="AO7" i="4" s="1"/>
  <c r="W8" i="4"/>
  <c r="AE7" i="4"/>
  <c r="K11" i="71"/>
  <c r="AF7" i="71"/>
  <c r="AO7" i="71" s="1"/>
  <c r="AG7" i="71"/>
  <c r="AP7" i="71" s="1"/>
  <c r="AE7" i="71"/>
  <c r="W8" i="71"/>
  <c r="AG7" i="59"/>
  <c r="AP7" i="59" s="1"/>
  <c r="AF7" i="59"/>
  <c r="AO7" i="59" s="1"/>
  <c r="W8" i="59"/>
  <c r="AE7" i="59"/>
  <c r="AG7" i="60"/>
  <c r="AP7" i="60" s="1"/>
  <c r="AF7" i="60"/>
  <c r="AO7" i="60" s="1"/>
  <c r="W8" i="60"/>
  <c r="AE7" i="60"/>
  <c r="K11" i="72"/>
  <c r="Y7" i="11"/>
  <c r="X7" i="11"/>
  <c r="AF7" i="43"/>
  <c r="AO7" i="43" s="1"/>
  <c r="AE7" i="43"/>
  <c r="W8" i="43"/>
  <c r="AG7" i="43"/>
  <c r="AP7" i="43" s="1"/>
  <c r="AR6" i="49"/>
  <c r="AR7" i="41"/>
  <c r="AN6" i="16"/>
  <c r="AI6" i="16"/>
  <c r="K12" i="6"/>
  <c r="AR6" i="73"/>
  <c r="X7" i="65"/>
  <c r="Y7" i="65"/>
  <c r="AI7" i="29"/>
  <c r="AN7" i="29"/>
  <c r="AR7" i="89"/>
  <c r="X8" i="86"/>
  <c r="Y8" i="86"/>
  <c r="K11" i="56"/>
  <c r="X8" i="45"/>
  <c r="Y8" i="45"/>
  <c r="AI7" i="52"/>
  <c r="AN7" i="52"/>
  <c r="AR7" i="27"/>
  <c r="AI7" i="96"/>
  <c r="AN7" i="96"/>
  <c r="K11" i="12"/>
  <c r="AR6" i="76"/>
  <c r="K11" i="7"/>
  <c r="K13" i="1"/>
  <c r="AH7" i="87"/>
  <c r="AQ7" i="87" s="1"/>
  <c r="AF8" i="41"/>
  <c r="AO8" i="41" s="1"/>
  <c r="AE8" i="41"/>
  <c r="W9" i="41"/>
  <c r="AG8" i="41"/>
  <c r="AP8" i="41" s="1"/>
  <c r="AF7" i="67"/>
  <c r="AO7" i="67" s="1"/>
  <c r="AG7" i="67"/>
  <c r="AP7" i="67" s="1"/>
  <c r="AE7" i="67"/>
  <c r="W8" i="67"/>
  <c r="AG7" i="8"/>
  <c r="AP7" i="8" s="1"/>
  <c r="AF7" i="8"/>
  <c r="AO7" i="8" s="1"/>
  <c r="W8" i="8"/>
  <c r="AE7" i="8"/>
  <c r="W9" i="27"/>
  <c r="AG8" i="27"/>
  <c r="AP8" i="27" s="1"/>
  <c r="AF8" i="27"/>
  <c r="AO8" i="27" s="1"/>
  <c r="AE8" i="27"/>
  <c r="AR6" i="5"/>
  <c r="K11" i="11"/>
  <c r="AH7" i="28"/>
  <c r="AQ7" i="28" s="1"/>
  <c r="AG7" i="38"/>
  <c r="AP7" i="38" s="1"/>
  <c r="AF7" i="38"/>
  <c r="AO7" i="38" s="1"/>
  <c r="AE7" i="38"/>
  <c r="W8" i="38"/>
  <c r="AR6" i="4"/>
  <c r="AI6" i="22"/>
  <c r="AN6" i="22"/>
  <c r="AH7" i="54"/>
  <c r="AQ7" i="54" s="1"/>
  <c r="Y7" i="74"/>
  <c r="X7" i="74"/>
  <c r="Z7" i="74" s="1"/>
  <c r="W8" i="76"/>
  <c r="AG7" i="76"/>
  <c r="AP7" i="76" s="1"/>
  <c r="AF7" i="76"/>
  <c r="AO7" i="76" s="1"/>
  <c r="AE7" i="76"/>
  <c r="AG7" i="53"/>
  <c r="AP7" i="53" s="1"/>
  <c r="AF7" i="53"/>
  <c r="AO7" i="53" s="1"/>
  <c r="W8" i="53"/>
  <c r="AE7" i="53"/>
  <c r="K12" i="10"/>
  <c r="AR6" i="87"/>
  <c r="AH8" i="31"/>
  <c r="AQ8" i="31" s="1"/>
  <c r="AH7" i="23"/>
  <c r="AQ7" i="23" s="1"/>
  <c r="AG7" i="62"/>
  <c r="AP7" i="62" s="1"/>
  <c r="AF7" i="62"/>
  <c r="AO7" i="62" s="1"/>
  <c r="W8" i="62"/>
  <c r="AE7" i="62"/>
  <c r="K13" i="9"/>
  <c r="AN6" i="11"/>
  <c r="AI6" i="11"/>
  <c r="AH7" i="40"/>
  <c r="AQ7" i="40" s="1"/>
  <c r="Y7" i="85"/>
  <c r="X7" i="85"/>
  <c r="K11" i="60"/>
  <c r="AI7" i="64"/>
  <c r="AN7" i="64"/>
  <c r="K13" i="18"/>
  <c r="AH8" i="14"/>
  <c r="AQ8" i="14" s="1"/>
  <c r="Y9" i="88"/>
  <c r="X9" i="88"/>
  <c r="AN7" i="47"/>
  <c r="AI7" i="47"/>
  <c r="X8" i="83"/>
  <c r="Y8" i="83"/>
  <c r="AR6" i="15"/>
  <c r="AH7" i="56"/>
  <c r="AQ7" i="56" s="1"/>
  <c r="AF7" i="25"/>
  <c r="AO7" i="25" s="1"/>
  <c r="AE7" i="25"/>
  <c r="W8" i="25"/>
  <c r="AG7" i="25"/>
  <c r="AP7" i="25" s="1"/>
  <c r="X8" i="66"/>
  <c r="Y8" i="66"/>
  <c r="AR6" i="54"/>
  <c r="K11" i="16"/>
  <c r="K12" i="14"/>
  <c r="AH7" i="49"/>
  <c r="AQ7" i="49" s="1"/>
  <c r="AH7" i="36"/>
  <c r="AQ7" i="36" s="1"/>
  <c r="AG7" i="28"/>
  <c r="AP7" i="28" s="1"/>
  <c r="AF7" i="28"/>
  <c r="AO7" i="28" s="1"/>
  <c r="AE7" i="28"/>
  <c r="W8" i="28"/>
  <c r="K12" i="22"/>
  <c r="AH8" i="26"/>
  <c r="AQ8" i="26" s="1"/>
  <c r="AH7" i="57"/>
  <c r="AQ7" i="57" s="1"/>
  <c r="X7" i="78"/>
  <c r="Y7" i="78"/>
  <c r="K13" i="49"/>
  <c r="AR6" i="59"/>
  <c r="Z7" i="58"/>
  <c r="Y7" i="30"/>
  <c r="X7" i="30"/>
  <c r="Z7" i="12"/>
  <c r="Z8" i="31"/>
  <c r="K13" i="53"/>
  <c r="AN7" i="95"/>
  <c r="AI7" i="95"/>
  <c r="Y8" i="94"/>
  <c r="X8" i="94"/>
  <c r="AR6" i="28"/>
  <c r="AR6" i="56"/>
  <c r="AR6" i="25"/>
  <c r="AH7" i="18"/>
  <c r="AQ7" i="18" s="1"/>
  <c r="K11" i="2"/>
  <c r="AR6" i="24"/>
  <c r="X8" i="64"/>
  <c r="Y8" i="64"/>
  <c r="K13" i="62"/>
  <c r="AR6" i="57"/>
  <c r="AH8" i="32"/>
  <c r="AQ8" i="32" s="1"/>
  <c r="AN7" i="86"/>
  <c r="AI7" i="86"/>
  <c r="AH7" i="68"/>
  <c r="AQ7" i="68" s="1"/>
  <c r="AN7" i="3"/>
  <c r="AI7" i="3"/>
  <c r="Z8" i="66" l="1"/>
  <c r="W8" i="54"/>
  <c r="Z7" i="65"/>
  <c r="Z7" i="11"/>
  <c r="W8" i="11" s="1"/>
  <c r="Z8" i="3"/>
  <c r="Z7" i="7"/>
  <c r="Z8" i="83"/>
  <c r="Z8" i="45"/>
  <c r="Z8" i="61"/>
  <c r="Z8" i="96"/>
  <c r="AE8" i="32"/>
  <c r="Z8" i="29"/>
  <c r="AE8" i="29" s="1"/>
  <c r="Z8" i="92"/>
  <c r="AG8" i="32"/>
  <c r="AP8" i="32" s="1"/>
  <c r="Z7" i="30"/>
  <c r="AG7" i="30" s="1"/>
  <c r="AP7" i="30" s="1"/>
  <c r="Z7" i="34"/>
  <c r="W9" i="32"/>
  <c r="W8" i="74"/>
  <c r="AG7" i="74"/>
  <c r="AP7" i="74" s="1"/>
  <c r="AF7" i="74"/>
  <c r="AO7" i="74" s="1"/>
  <c r="AE7" i="74"/>
  <c r="AG8" i="29"/>
  <c r="AP8" i="29" s="1"/>
  <c r="AF8" i="29"/>
  <c r="AO8" i="29" s="1"/>
  <c r="W8" i="65"/>
  <c r="AE7" i="65"/>
  <c r="AG7" i="65"/>
  <c r="AP7" i="65" s="1"/>
  <c r="AF7" i="65"/>
  <c r="AO7" i="65" s="1"/>
  <c r="AG7" i="11"/>
  <c r="AP7" i="11" s="1"/>
  <c r="AF7" i="11"/>
  <c r="AO7" i="11" s="1"/>
  <c r="AF8" i="50"/>
  <c r="AO8" i="50" s="1"/>
  <c r="AE8" i="50"/>
  <c r="W9" i="50"/>
  <c r="AG8" i="50"/>
  <c r="AP8" i="50" s="1"/>
  <c r="AE7" i="30"/>
  <c r="W8" i="30"/>
  <c r="W9" i="66"/>
  <c r="AG8" i="66"/>
  <c r="AP8" i="66" s="1"/>
  <c r="AF8" i="66"/>
  <c r="AO8" i="66" s="1"/>
  <c r="AE8" i="66"/>
  <c r="W8" i="34"/>
  <c r="AG7" i="34"/>
  <c r="AP7" i="34" s="1"/>
  <c r="AF7" i="34"/>
  <c r="AO7" i="34" s="1"/>
  <c r="AE7" i="34"/>
  <c r="W9" i="35"/>
  <c r="AG8" i="35"/>
  <c r="AP8" i="35" s="1"/>
  <c r="AF8" i="35"/>
  <c r="AO8" i="35" s="1"/>
  <c r="AE8" i="35"/>
  <c r="W9" i="83"/>
  <c r="AG8" i="83"/>
  <c r="AP8" i="83" s="1"/>
  <c r="AF8" i="83"/>
  <c r="AO8" i="83" s="1"/>
  <c r="AE8" i="83"/>
  <c r="W9" i="45"/>
  <c r="AG8" i="45"/>
  <c r="AP8" i="45" s="1"/>
  <c r="AF8" i="45"/>
  <c r="AO8" i="45" s="1"/>
  <c r="AE8" i="45"/>
  <c r="AH8" i="64"/>
  <c r="AQ8" i="64" s="1"/>
  <c r="AR7" i="95"/>
  <c r="AH7" i="30"/>
  <c r="AQ7" i="30" s="1"/>
  <c r="AR6" i="11"/>
  <c r="K13" i="10"/>
  <c r="K14" i="1"/>
  <c r="K12" i="12"/>
  <c r="Y8" i="71"/>
  <c r="X8" i="71"/>
  <c r="AN7" i="4"/>
  <c r="AI7" i="4"/>
  <c r="AI7" i="13"/>
  <c r="AN7" i="13"/>
  <c r="K12" i="68"/>
  <c r="K14" i="70"/>
  <c r="AI7" i="90"/>
  <c r="AN7" i="90"/>
  <c r="K12" i="8"/>
  <c r="X8" i="55"/>
  <c r="Y8" i="55"/>
  <c r="K12" i="3"/>
  <c r="AR6" i="78"/>
  <c r="K12" i="64"/>
  <c r="AR7" i="19"/>
  <c r="AH8" i="95"/>
  <c r="AQ8" i="95" s="1"/>
  <c r="AH7" i="10"/>
  <c r="AQ7" i="10" s="1"/>
  <c r="AF7" i="24"/>
  <c r="AO7" i="24" s="1"/>
  <c r="W8" i="24"/>
  <c r="AE7" i="24"/>
  <c r="AG7" i="24"/>
  <c r="AP7" i="24" s="1"/>
  <c r="AH7" i="7"/>
  <c r="AQ7" i="7" s="1"/>
  <c r="AH8" i="92"/>
  <c r="AQ8" i="92" s="1"/>
  <c r="K13" i="17"/>
  <c r="K14" i="69"/>
  <c r="AH8" i="3"/>
  <c r="AQ8" i="3" s="1"/>
  <c r="K14" i="66"/>
  <c r="Y8" i="18"/>
  <c r="X8" i="18"/>
  <c r="Z8" i="18" s="1"/>
  <c r="AI7" i="49"/>
  <c r="AN7" i="49"/>
  <c r="Y9" i="14"/>
  <c r="X9" i="14"/>
  <c r="K12" i="16"/>
  <c r="AR7" i="47"/>
  <c r="AN7" i="53"/>
  <c r="AI7" i="53"/>
  <c r="K12" i="11"/>
  <c r="Y9" i="41"/>
  <c r="X9" i="41"/>
  <c r="AR7" i="52"/>
  <c r="X8" i="43"/>
  <c r="Y8" i="43"/>
  <c r="Z8" i="43" s="1"/>
  <c r="AI7" i="59"/>
  <c r="AN7" i="59"/>
  <c r="AI7" i="71"/>
  <c r="AN7" i="71"/>
  <c r="Y8" i="4"/>
  <c r="X8" i="4"/>
  <c r="Y8" i="13"/>
  <c r="X8" i="13"/>
  <c r="AG8" i="61"/>
  <c r="AP8" i="61" s="1"/>
  <c r="AF8" i="61"/>
  <c r="AO8" i="61" s="1"/>
  <c r="AE8" i="61"/>
  <c r="W9" i="61"/>
  <c r="AH8" i="75"/>
  <c r="AQ8" i="75" s="1"/>
  <c r="AH7" i="33"/>
  <c r="AQ7" i="33" s="1"/>
  <c r="AH8" i="52"/>
  <c r="AQ8" i="52" s="1"/>
  <c r="AG8" i="9"/>
  <c r="AP8" i="9" s="1"/>
  <c r="AF8" i="9"/>
  <c r="AO8" i="9" s="1"/>
  <c r="AE8" i="9"/>
  <c r="W9" i="9"/>
  <c r="K14" i="54"/>
  <c r="X8" i="44"/>
  <c r="Y8" i="44"/>
  <c r="AE7" i="81"/>
  <c r="W8" i="81"/>
  <c r="AG7" i="81"/>
  <c r="AP7" i="81" s="1"/>
  <c r="AF7" i="81"/>
  <c r="AO7" i="81" s="1"/>
  <c r="AN7" i="2"/>
  <c r="AI7" i="2"/>
  <c r="AR7" i="79"/>
  <c r="W8" i="77"/>
  <c r="AG7" i="77"/>
  <c r="AP7" i="77" s="1"/>
  <c r="AF7" i="77"/>
  <c r="AO7" i="77" s="1"/>
  <c r="AE7" i="77"/>
  <c r="K13" i="5"/>
  <c r="K12" i="67"/>
  <c r="K14" i="57"/>
  <c r="AG8" i="95"/>
  <c r="AP8" i="95" s="1"/>
  <c r="W9" i="95"/>
  <c r="AE8" i="95"/>
  <c r="AF8" i="95"/>
  <c r="AO8" i="95" s="1"/>
  <c r="AH8" i="96"/>
  <c r="AQ8" i="96" s="1"/>
  <c r="Y9" i="89"/>
  <c r="X9" i="89"/>
  <c r="AR6" i="85"/>
  <c r="X8" i="70"/>
  <c r="Y8" i="70"/>
  <c r="AN8" i="26"/>
  <c r="AI8" i="26"/>
  <c r="Y8" i="82"/>
  <c r="Z8" i="82" s="1"/>
  <c r="X8" i="82"/>
  <c r="AI7" i="57"/>
  <c r="AN7" i="57"/>
  <c r="Y8" i="49"/>
  <c r="X8" i="49"/>
  <c r="X8" i="93"/>
  <c r="Y8" i="93"/>
  <c r="AN7" i="54"/>
  <c r="AI7" i="54"/>
  <c r="K13" i="22"/>
  <c r="Y8" i="25"/>
  <c r="X8" i="25"/>
  <c r="K12" i="60"/>
  <c r="Y8" i="53"/>
  <c r="X8" i="53"/>
  <c r="Y9" i="27"/>
  <c r="X9" i="27"/>
  <c r="Z9" i="27" s="1"/>
  <c r="Y8" i="67"/>
  <c r="X8" i="67"/>
  <c r="K12" i="7"/>
  <c r="AR7" i="96"/>
  <c r="K12" i="56"/>
  <c r="AI7" i="43"/>
  <c r="AN7" i="43"/>
  <c r="K12" i="72"/>
  <c r="Y8" i="59"/>
  <c r="X8" i="59"/>
  <c r="AR7" i="92"/>
  <c r="AR7" i="1"/>
  <c r="Z8" i="52"/>
  <c r="AR7" i="80"/>
  <c r="W8" i="20"/>
  <c r="AE7" i="20"/>
  <c r="AG7" i="20"/>
  <c r="AP7" i="20" s="1"/>
  <c r="AF7" i="20"/>
  <c r="AO7" i="20" s="1"/>
  <c r="AI7" i="44"/>
  <c r="AN7" i="44"/>
  <c r="W9" i="48"/>
  <c r="AG8" i="48"/>
  <c r="AP8" i="48" s="1"/>
  <c r="AF8" i="48"/>
  <c r="AO8" i="48" s="1"/>
  <c r="AE8" i="48"/>
  <c r="AG7" i="5"/>
  <c r="AP7" i="5" s="1"/>
  <c r="AF7" i="5"/>
  <c r="AO7" i="5" s="1"/>
  <c r="W8" i="5"/>
  <c r="AE7" i="5"/>
  <c r="Y8" i="2"/>
  <c r="X8" i="2"/>
  <c r="Z8" i="2" s="1"/>
  <c r="AR6" i="7"/>
  <c r="AE8" i="17"/>
  <c r="W9" i="17"/>
  <c r="AG8" i="17"/>
  <c r="AP8" i="17" s="1"/>
  <c r="AF8" i="17"/>
  <c r="AO8" i="17" s="1"/>
  <c r="AG7" i="10"/>
  <c r="AP7" i="10" s="1"/>
  <c r="AF7" i="10"/>
  <c r="AO7" i="10" s="1"/>
  <c r="W8" i="10"/>
  <c r="AE7" i="10"/>
  <c r="AG7" i="7"/>
  <c r="AP7" i="7" s="1"/>
  <c r="AF7" i="7"/>
  <c r="AO7" i="7" s="1"/>
  <c r="W8" i="7"/>
  <c r="AE7" i="7"/>
  <c r="W9" i="92"/>
  <c r="AG8" i="92"/>
  <c r="AP8" i="92" s="1"/>
  <c r="AF8" i="92"/>
  <c r="AO8" i="92" s="1"/>
  <c r="AE8" i="92"/>
  <c r="AH8" i="72"/>
  <c r="AQ8" i="72" s="1"/>
  <c r="AR7" i="72"/>
  <c r="AR7" i="75"/>
  <c r="W8" i="51"/>
  <c r="AE7" i="51"/>
  <c r="AF7" i="51"/>
  <c r="AO7" i="51" s="1"/>
  <c r="AG7" i="51"/>
  <c r="AP7" i="51" s="1"/>
  <c r="AG8" i="3"/>
  <c r="AP8" i="3" s="1"/>
  <c r="AF8" i="3"/>
  <c r="AO8" i="3" s="1"/>
  <c r="AE8" i="3"/>
  <c r="W9" i="3"/>
  <c r="AR6" i="65"/>
  <c r="AI7" i="21"/>
  <c r="AN7" i="21"/>
  <c r="AR6" i="74"/>
  <c r="AI7" i="63"/>
  <c r="AN7" i="63"/>
  <c r="K12" i="55"/>
  <c r="AN7" i="68"/>
  <c r="AI7" i="68"/>
  <c r="Y8" i="39"/>
  <c r="X8" i="39"/>
  <c r="Z8" i="39" s="1"/>
  <c r="Y8" i="36"/>
  <c r="X8" i="36"/>
  <c r="AI7" i="82"/>
  <c r="AN7" i="82"/>
  <c r="Y8" i="57"/>
  <c r="X8" i="57"/>
  <c r="AI7" i="56"/>
  <c r="AN7" i="56"/>
  <c r="AN8" i="32"/>
  <c r="AI8" i="32"/>
  <c r="Y8" i="54"/>
  <c r="X8" i="54"/>
  <c r="Y8" i="42"/>
  <c r="X8" i="42"/>
  <c r="Y8" i="87"/>
  <c r="X8" i="87"/>
  <c r="K14" i="49"/>
  <c r="AR7" i="86"/>
  <c r="AH8" i="94"/>
  <c r="AQ8" i="94" s="1"/>
  <c r="K14" i="53"/>
  <c r="AG7" i="58"/>
  <c r="AP7" i="58" s="1"/>
  <c r="AF7" i="58"/>
  <c r="AO7" i="58" s="1"/>
  <c r="AE7" i="58"/>
  <c r="W8" i="58"/>
  <c r="AH7" i="78"/>
  <c r="AQ7" i="78" s="1"/>
  <c r="AH9" i="88"/>
  <c r="AQ9" i="88" s="1"/>
  <c r="K14" i="18"/>
  <c r="AH7" i="85"/>
  <c r="AQ7" i="85" s="1"/>
  <c r="K14" i="9"/>
  <c r="Y8" i="76"/>
  <c r="X8" i="76"/>
  <c r="Z8" i="76" s="1"/>
  <c r="Y8" i="38"/>
  <c r="X8" i="38"/>
  <c r="AI7" i="67"/>
  <c r="AN7" i="67"/>
  <c r="AI8" i="41"/>
  <c r="AN8" i="41"/>
  <c r="AH8" i="45"/>
  <c r="AQ8" i="45" s="1"/>
  <c r="AR7" i="29"/>
  <c r="AN7" i="60"/>
  <c r="AI7" i="60"/>
  <c r="K12" i="50"/>
  <c r="AR7" i="66"/>
  <c r="Z8" i="75"/>
  <c r="Z7" i="33"/>
  <c r="AR7" i="45"/>
  <c r="AH7" i="16"/>
  <c r="AQ7" i="16" s="1"/>
  <c r="K12" i="52"/>
  <c r="K13" i="13"/>
  <c r="W8" i="73"/>
  <c r="AG7" i="73"/>
  <c r="AP7" i="73" s="1"/>
  <c r="AF7" i="73"/>
  <c r="AO7" i="73" s="1"/>
  <c r="AE7" i="73"/>
  <c r="AR7" i="61"/>
  <c r="AR7" i="84"/>
  <c r="K12" i="63"/>
  <c r="AH8" i="80"/>
  <c r="AQ8" i="80" s="1"/>
  <c r="AR7" i="9"/>
  <c r="K12" i="20"/>
  <c r="K12" i="19"/>
  <c r="AG7" i="37"/>
  <c r="AP7" i="37" s="1"/>
  <c r="AF7" i="37"/>
  <c r="AO7" i="37" s="1"/>
  <c r="AE7" i="37"/>
  <c r="W8" i="37"/>
  <c r="W9" i="96"/>
  <c r="AE8" i="96"/>
  <c r="AG8" i="96"/>
  <c r="AP8" i="96" s="1"/>
  <c r="AF8" i="96"/>
  <c r="AO8" i="96" s="1"/>
  <c r="AH8" i="84"/>
  <c r="AQ8" i="84" s="1"/>
  <c r="AH8" i="79"/>
  <c r="AQ8" i="79" s="1"/>
  <c r="AR8" i="88"/>
  <c r="X8" i="21"/>
  <c r="Y8" i="21"/>
  <c r="K12" i="23"/>
  <c r="X8" i="63"/>
  <c r="Y8" i="63"/>
  <c r="AH8" i="1"/>
  <c r="AQ8" i="1" s="1"/>
  <c r="Y8" i="68"/>
  <c r="X8" i="68"/>
  <c r="AI7" i="36"/>
  <c r="AN7" i="36"/>
  <c r="AI8" i="14"/>
  <c r="AN8" i="14"/>
  <c r="AN7" i="93"/>
  <c r="AI7" i="93"/>
  <c r="Y8" i="56"/>
  <c r="X8" i="56"/>
  <c r="Y8" i="40"/>
  <c r="X8" i="40"/>
  <c r="Z8" i="64"/>
  <c r="K12" i="2"/>
  <c r="AF8" i="31"/>
  <c r="AO8" i="31" s="1"/>
  <c r="AE8" i="31"/>
  <c r="W9" i="31"/>
  <c r="AG8" i="31"/>
  <c r="AP8" i="31" s="1"/>
  <c r="Z7" i="78"/>
  <c r="X8" i="28"/>
  <c r="Y8" i="28"/>
  <c r="AI7" i="25"/>
  <c r="AN7" i="25"/>
  <c r="AN7" i="62"/>
  <c r="AI7" i="62"/>
  <c r="AH7" i="74"/>
  <c r="AQ7" i="74" s="1"/>
  <c r="AR6" i="22"/>
  <c r="AN7" i="38"/>
  <c r="AI7" i="38"/>
  <c r="AN7" i="8"/>
  <c r="AI7" i="8"/>
  <c r="AH8" i="86"/>
  <c r="AQ8" i="86" s="1"/>
  <c r="K13" i="6"/>
  <c r="AH7" i="11"/>
  <c r="AQ7" i="11" s="1"/>
  <c r="Y8" i="60"/>
  <c r="X8" i="60"/>
  <c r="Y8" i="46"/>
  <c r="X8" i="46"/>
  <c r="AH8" i="50"/>
  <c r="AQ8" i="50" s="1"/>
  <c r="AH8" i="19"/>
  <c r="AQ8" i="19" s="1"/>
  <c r="AR6" i="34"/>
  <c r="AR7" i="94"/>
  <c r="X8" i="90"/>
  <c r="Y8" i="90"/>
  <c r="AR6" i="30"/>
  <c r="AR7" i="50"/>
  <c r="AH8" i="29"/>
  <c r="AQ8" i="29" s="1"/>
  <c r="AE8" i="69"/>
  <c r="W9" i="69"/>
  <c r="AG8" i="69"/>
  <c r="AP8" i="69" s="1"/>
  <c r="AF8" i="69"/>
  <c r="AO8" i="69" s="1"/>
  <c r="K14" i="21"/>
  <c r="AH7" i="22"/>
  <c r="AQ7" i="22" s="1"/>
  <c r="K13" i="24"/>
  <c r="Z8" i="72"/>
  <c r="Z8" i="84"/>
  <c r="AN8" i="89"/>
  <c r="AI8" i="89"/>
  <c r="AH8" i="47"/>
  <c r="AQ8" i="47" s="1"/>
  <c r="K12" i="15"/>
  <c r="K12" i="51"/>
  <c r="AH7" i="34"/>
  <c r="AQ7" i="34" s="1"/>
  <c r="K14" i="61"/>
  <c r="AI7" i="39"/>
  <c r="AN7" i="39"/>
  <c r="AN7" i="6"/>
  <c r="AI7" i="6"/>
  <c r="AI7" i="42"/>
  <c r="AN7" i="42"/>
  <c r="AI7" i="23"/>
  <c r="AN7" i="23"/>
  <c r="AN7" i="87"/>
  <c r="AI7" i="87"/>
  <c r="K14" i="62"/>
  <c r="AR7" i="3"/>
  <c r="Z8" i="94"/>
  <c r="AG7" i="12"/>
  <c r="AP7" i="12" s="1"/>
  <c r="AF7" i="12"/>
  <c r="AO7" i="12" s="1"/>
  <c r="W8" i="12"/>
  <c r="AE7" i="12"/>
  <c r="AN7" i="28"/>
  <c r="AI7" i="28"/>
  <c r="K13" i="14"/>
  <c r="AH8" i="66"/>
  <c r="AQ8" i="66" s="1"/>
  <c r="AH8" i="83"/>
  <c r="AQ8" i="83" s="1"/>
  <c r="Z9" i="88"/>
  <c r="AR7" i="64"/>
  <c r="Z7" i="85"/>
  <c r="Y8" i="62"/>
  <c r="X8" i="62"/>
  <c r="AI7" i="76"/>
  <c r="AN7" i="76"/>
  <c r="AI8" i="27"/>
  <c r="AN8" i="27"/>
  <c r="Y8" i="8"/>
  <c r="X8" i="8"/>
  <c r="Z8" i="86"/>
  <c r="AH7" i="65"/>
  <c r="AQ7" i="65" s="1"/>
  <c r="AR6" i="16"/>
  <c r="K12" i="71"/>
  <c r="AI7" i="46"/>
  <c r="AN7" i="46"/>
  <c r="AH8" i="61"/>
  <c r="AQ8" i="61" s="1"/>
  <c r="Z8" i="19"/>
  <c r="AR7" i="35"/>
  <c r="AR7" i="83"/>
  <c r="AH8" i="9"/>
  <c r="AQ8" i="9" s="1"/>
  <c r="Z7" i="16"/>
  <c r="AN7" i="55"/>
  <c r="AI7" i="55"/>
  <c r="AR6" i="10"/>
  <c r="AH8" i="35"/>
  <c r="AQ8" i="35" s="1"/>
  <c r="Z8" i="80"/>
  <c r="K16" i="58"/>
  <c r="K12" i="4"/>
  <c r="Z7" i="22"/>
  <c r="AG7" i="15"/>
  <c r="AP7" i="15" s="1"/>
  <c r="AF7" i="15"/>
  <c r="AO7" i="15" s="1"/>
  <c r="W8" i="15"/>
  <c r="AE7" i="15"/>
  <c r="K14" i="65"/>
  <c r="W8" i="91"/>
  <c r="AG7" i="91"/>
  <c r="AP7" i="91" s="1"/>
  <c r="AF7" i="91"/>
  <c r="AO7" i="91" s="1"/>
  <c r="AE7" i="91"/>
  <c r="AR6" i="33"/>
  <c r="Z8" i="79"/>
  <c r="Z8" i="47"/>
  <c r="AN7" i="70"/>
  <c r="AI7" i="70"/>
  <c r="K12" i="59"/>
  <c r="Z8" i="1"/>
  <c r="AI7" i="18"/>
  <c r="AN7" i="18"/>
  <c r="Y9" i="26"/>
  <c r="X9" i="26"/>
  <c r="Z9" i="26" s="1"/>
  <c r="Y8" i="6"/>
  <c r="X8" i="6"/>
  <c r="Y9" i="32"/>
  <c r="X9" i="32"/>
  <c r="AI7" i="40"/>
  <c r="AN7" i="40"/>
  <c r="X8" i="23"/>
  <c r="Y8" i="23"/>
  <c r="W9" i="29" l="1"/>
  <c r="AF7" i="30"/>
  <c r="AO7" i="30" s="1"/>
  <c r="AE7" i="11"/>
  <c r="Z8" i="49"/>
  <c r="Z8" i="6"/>
  <c r="Z8" i="70"/>
  <c r="AG8" i="70" s="1"/>
  <c r="AP8" i="70" s="1"/>
  <c r="Z8" i="67"/>
  <c r="AF8" i="67" s="1"/>
  <c r="AO8" i="67" s="1"/>
  <c r="Z8" i="46"/>
  <c r="AE8" i="46" s="1"/>
  <c r="Z9" i="14"/>
  <c r="W10" i="14" s="1"/>
  <c r="Z8" i="57"/>
  <c r="Z8" i="53"/>
  <c r="Z8" i="42"/>
  <c r="AG8" i="42" s="1"/>
  <c r="AP8" i="42" s="1"/>
  <c r="Z8" i="55"/>
  <c r="AF8" i="55" s="1"/>
  <c r="AO8" i="55" s="1"/>
  <c r="AG8" i="2"/>
  <c r="AP8" i="2" s="1"/>
  <c r="AF8" i="2"/>
  <c r="AO8" i="2" s="1"/>
  <c r="AE8" i="2"/>
  <c r="W9" i="2"/>
  <c r="AE8" i="42"/>
  <c r="W9" i="55"/>
  <c r="AG8" i="55"/>
  <c r="AP8" i="55" s="1"/>
  <c r="AE8" i="67"/>
  <c r="W9" i="67"/>
  <c r="AE9" i="26"/>
  <c r="AG9" i="26"/>
  <c r="AP9" i="26" s="1"/>
  <c r="AF9" i="26"/>
  <c r="AO9" i="26" s="1"/>
  <c r="W10" i="26"/>
  <c r="AE8" i="76"/>
  <c r="AG8" i="76"/>
  <c r="AP8" i="76" s="1"/>
  <c r="W9" i="76"/>
  <c r="AF8" i="76"/>
  <c r="AO8" i="76" s="1"/>
  <c r="W9" i="70"/>
  <c r="AF8" i="70"/>
  <c r="AO8" i="70" s="1"/>
  <c r="AE8" i="70"/>
  <c r="AG8" i="46"/>
  <c r="AP8" i="46" s="1"/>
  <c r="W9" i="46"/>
  <c r="AF8" i="46"/>
  <c r="AO8" i="46" s="1"/>
  <c r="AE8" i="39"/>
  <c r="W9" i="39"/>
  <c r="AG8" i="39"/>
  <c r="AP8" i="39" s="1"/>
  <c r="AF8" i="39"/>
  <c r="AO8" i="39" s="1"/>
  <c r="AE9" i="14"/>
  <c r="AG9" i="14"/>
  <c r="AP9" i="14" s="1"/>
  <c r="AF9" i="14"/>
  <c r="AO9" i="14" s="1"/>
  <c r="AE8" i="57"/>
  <c r="W9" i="57"/>
  <c r="AG8" i="57"/>
  <c r="AP8" i="57" s="1"/>
  <c r="AF8" i="57"/>
  <c r="AO8" i="57" s="1"/>
  <c r="AG8" i="53"/>
  <c r="AP8" i="53" s="1"/>
  <c r="AF8" i="53"/>
  <c r="AO8" i="53" s="1"/>
  <c r="W9" i="53"/>
  <c r="AE8" i="53"/>
  <c r="K17" i="58"/>
  <c r="AH8" i="8"/>
  <c r="AQ8" i="8" s="1"/>
  <c r="K14" i="14"/>
  <c r="K15" i="62"/>
  <c r="AR7" i="42"/>
  <c r="Y9" i="69"/>
  <c r="X9" i="69"/>
  <c r="AH8" i="90"/>
  <c r="AQ8" i="90" s="1"/>
  <c r="AH8" i="28"/>
  <c r="AQ8" i="28" s="1"/>
  <c r="AI8" i="31"/>
  <c r="AN8" i="31"/>
  <c r="AH8" i="40"/>
  <c r="AQ8" i="40" s="1"/>
  <c r="AR7" i="93"/>
  <c r="AH8" i="68"/>
  <c r="AQ8" i="68" s="1"/>
  <c r="AH8" i="21"/>
  <c r="AQ8" i="21" s="1"/>
  <c r="K13" i="52"/>
  <c r="AF8" i="75"/>
  <c r="AO8" i="75" s="1"/>
  <c r="AE8" i="75"/>
  <c r="W9" i="75"/>
  <c r="AG8" i="75"/>
  <c r="AP8" i="75" s="1"/>
  <c r="AI8" i="48"/>
  <c r="AN8" i="48"/>
  <c r="AR7" i="44"/>
  <c r="AH8" i="59"/>
  <c r="AQ8" i="59" s="1"/>
  <c r="AR7" i="43"/>
  <c r="K13" i="7"/>
  <c r="AG9" i="27"/>
  <c r="AP9" i="27" s="1"/>
  <c r="AF9" i="27"/>
  <c r="AO9" i="27" s="1"/>
  <c r="AE9" i="27"/>
  <c r="W10" i="27"/>
  <c r="AH8" i="25"/>
  <c r="AQ8" i="25" s="1"/>
  <c r="AE8" i="49"/>
  <c r="W9" i="49"/>
  <c r="AF8" i="49"/>
  <c r="AO8" i="49" s="1"/>
  <c r="AG8" i="49"/>
  <c r="AP8" i="49" s="1"/>
  <c r="AR8" i="26"/>
  <c r="AN8" i="95"/>
  <c r="AI8" i="95"/>
  <c r="K13" i="67"/>
  <c r="AH8" i="44"/>
  <c r="AQ8" i="44" s="1"/>
  <c r="AH8" i="13"/>
  <c r="AQ8" i="13" s="1"/>
  <c r="W9" i="43"/>
  <c r="AG8" i="43"/>
  <c r="AP8" i="43" s="1"/>
  <c r="AF8" i="43"/>
  <c r="AO8" i="43" s="1"/>
  <c r="AE8" i="43"/>
  <c r="AR7" i="49"/>
  <c r="AH8" i="71"/>
  <c r="AQ8" i="71" s="1"/>
  <c r="K15" i="1"/>
  <c r="AI7" i="34"/>
  <c r="AN7" i="34"/>
  <c r="AI7" i="11"/>
  <c r="AN7" i="11"/>
  <c r="AI7" i="65"/>
  <c r="AN7" i="65"/>
  <c r="AI8" i="29"/>
  <c r="AN8" i="29"/>
  <c r="K13" i="59"/>
  <c r="AG8" i="80"/>
  <c r="AP8" i="80" s="1"/>
  <c r="AF8" i="80"/>
  <c r="AO8" i="80" s="1"/>
  <c r="AE8" i="80"/>
  <c r="W9" i="80"/>
  <c r="AR7" i="76"/>
  <c r="AR7" i="28"/>
  <c r="W9" i="94"/>
  <c r="AG8" i="94"/>
  <c r="AP8" i="94" s="1"/>
  <c r="AF8" i="94"/>
  <c r="AO8" i="94" s="1"/>
  <c r="AE8" i="94"/>
  <c r="AR7" i="87"/>
  <c r="AR7" i="6"/>
  <c r="K13" i="51"/>
  <c r="W9" i="84"/>
  <c r="AG8" i="84"/>
  <c r="AP8" i="84" s="1"/>
  <c r="AF8" i="84"/>
  <c r="AO8" i="84" s="1"/>
  <c r="AE8" i="84"/>
  <c r="AI8" i="69"/>
  <c r="AN8" i="69"/>
  <c r="Z8" i="90"/>
  <c r="AR7" i="62"/>
  <c r="Z8" i="28"/>
  <c r="AH8" i="63"/>
  <c r="AQ8" i="63" s="1"/>
  <c r="Z8" i="21"/>
  <c r="AR7" i="67"/>
  <c r="K15" i="49"/>
  <c r="AR7" i="82"/>
  <c r="AR7" i="63"/>
  <c r="Y9" i="92"/>
  <c r="X9" i="92"/>
  <c r="Z9" i="92" s="1"/>
  <c r="AI7" i="10"/>
  <c r="AN7" i="10"/>
  <c r="Y9" i="17"/>
  <c r="X9" i="17"/>
  <c r="W9" i="52"/>
  <c r="AG8" i="52"/>
  <c r="AP8" i="52" s="1"/>
  <c r="AF8" i="52"/>
  <c r="AO8" i="52" s="1"/>
  <c r="AE8" i="52"/>
  <c r="AH8" i="67"/>
  <c r="AQ8" i="67" s="1"/>
  <c r="AH8" i="53"/>
  <c r="AQ8" i="53" s="1"/>
  <c r="Y9" i="95"/>
  <c r="X9" i="95"/>
  <c r="K14" i="5"/>
  <c r="Y8" i="77"/>
  <c r="X8" i="77"/>
  <c r="Z8" i="44"/>
  <c r="AR7" i="71"/>
  <c r="K13" i="11"/>
  <c r="K13" i="16"/>
  <c r="AH8" i="18"/>
  <c r="AQ8" i="18" s="1"/>
  <c r="K13" i="8"/>
  <c r="K13" i="68"/>
  <c r="Y9" i="45"/>
  <c r="X9" i="45"/>
  <c r="Z9" i="45" s="1"/>
  <c r="Y8" i="11"/>
  <c r="X8" i="11"/>
  <c r="X8" i="65"/>
  <c r="Y8" i="65"/>
  <c r="AI7" i="74"/>
  <c r="AN7" i="74"/>
  <c r="AR7" i="40"/>
  <c r="AH9" i="32"/>
  <c r="AQ9" i="32" s="1"/>
  <c r="W9" i="79"/>
  <c r="AG8" i="79"/>
  <c r="AP8" i="79" s="1"/>
  <c r="AF8" i="79"/>
  <c r="AO8" i="79" s="1"/>
  <c r="AE8" i="79"/>
  <c r="K13" i="71"/>
  <c r="X8" i="91"/>
  <c r="Y8" i="91"/>
  <c r="AH8" i="23"/>
  <c r="AQ8" i="23" s="1"/>
  <c r="AR7" i="70"/>
  <c r="AF7" i="22"/>
  <c r="AO7" i="22" s="1"/>
  <c r="W8" i="22"/>
  <c r="AE7" i="22"/>
  <c r="AG7" i="22"/>
  <c r="AP7" i="22" s="1"/>
  <c r="Z8" i="8"/>
  <c r="AH8" i="62"/>
  <c r="AQ8" i="62" s="1"/>
  <c r="W10" i="88"/>
  <c r="AG9" i="88"/>
  <c r="AP9" i="88" s="1"/>
  <c r="AF9" i="88"/>
  <c r="AO9" i="88" s="1"/>
  <c r="AE9" i="88"/>
  <c r="K15" i="61"/>
  <c r="AE8" i="72"/>
  <c r="W9" i="72"/>
  <c r="AG8" i="72"/>
  <c r="AP8" i="72" s="1"/>
  <c r="AF8" i="72"/>
  <c r="AO8" i="72" s="1"/>
  <c r="K15" i="21"/>
  <c r="AH8" i="60"/>
  <c r="AQ8" i="60" s="1"/>
  <c r="K14" i="6"/>
  <c r="AG7" i="78"/>
  <c r="AP7" i="78" s="1"/>
  <c r="AF7" i="78"/>
  <c r="AO7" i="78" s="1"/>
  <c r="AE7" i="78"/>
  <c r="W8" i="78"/>
  <c r="Z8" i="40"/>
  <c r="Z8" i="68"/>
  <c r="Z8" i="63"/>
  <c r="AN8" i="96"/>
  <c r="AI8" i="96"/>
  <c r="K13" i="20"/>
  <c r="Y8" i="73"/>
  <c r="X8" i="73"/>
  <c r="AH8" i="38"/>
  <c r="AQ8" i="38" s="1"/>
  <c r="AH8" i="87"/>
  <c r="AQ8" i="87" s="1"/>
  <c r="AH8" i="54"/>
  <c r="AQ8" i="54" s="1"/>
  <c r="AR7" i="56"/>
  <c r="AH8" i="36"/>
  <c r="AQ8" i="36" s="1"/>
  <c r="AR7" i="68"/>
  <c r="Y9" i="3"/>
  <c r="X9" i="3"/>
  <c r="AI7" i="51"/>
  <c r="AN7" i="51"/>
  <c r="Y8" i="10"/>
  <c r="X8" i="10"/>
  <c r="AI8" i="17"/>
  <c r="AN8" i="17"/>
  <c r="AN7" i="5"/>
  <c r="AI7" i="5"/>
  <c r="Z8" i="59"/>
  <c r="K13" i="56"/>
  <c r="Z8" i="25"/>
  <c r="AH8" i="93"/>
  <c r="AQ8" i="93" s="1"/>
  <c r="AR7" i="57"/>
  <c r="AH9" i="89"/>
  <c r="AQ9" i="89" s="1"/>
  <c r="Y9" i="61"/>
  <c r="X9" i="61"/>
  <c r="Z8" i="13"/>
  <c r="AR7" i="53"/>
  <c r="AH9" i="14"/>
  <c r="AQ9" i="14" s="1"/>
  <c r="K13" i="3"/>
  <c r="Z8" i="71"/>
  <c r="K14" i="10"/>
  <c r="AI8" i="83"/>
  <c r="AN8" i="83"/>
  <c r="AN8" i="35"/>
  <c r="AI8" i="35"/>
  <c r="Y9" i="66"/>
  <c r="X9" i="66"/>
  <c r="AH9" i="26"/>
  <c r="AQ9" i="26" s="1"/>
  <c r="Z8" i="23"/>
  <c r="AH8" i="6"/>
  <c r="AQ8" i="6" s="1"/>
  <c r="AI7" i="91"/>
  <c r="AN7" i="91"/>
  <c r="K15" i="65"/>
  <c r="AR7" i="55"/>
  <c r="AI7" i="12"/>
  <c r="AN7" i="12"/>
  <c r="AR7" i="8"/>
  <c r="K13" i="2"/>
  <c r="AH8" i="56"/>
  <c r="AQ8" i="56" s="1"/>
  <c r="AR8" i="14"/>
  <c r="Y9" i="96"/>
  <c r="X9" i="96"/>
  <c r="Z9" i="96" s="1"/>
  <c r="K15" i="9"/>
  <c r="K15" i="53"/>
  <c r="AH8" i="57"/>
  <c r="AQ8" i="57" s="1"/>
  <c r="AN8" i="3"/>
  <c r="AI8" i="3"/>
  <c r="Y8" i="51"/>
  <c r="X8" i="51"/>
  <c r="AN7" i="7"/>
  <c r="AI7" i="7"/>
  <c r="Y8" i="5"/>
  <c r="X8" i="5"/>
  <c r="Y9" i="48"/>
  <c r="X9" i="48"/>
  <c r="AI7" i="20"/>
  <c r="AN7" i="20"/>
  <c r="Z8" i="93"/>
  <c r="AH8" i="82"/>
  <c r="AQ8" i="82" s="1"/>
  <c r="AH8" i="70"/>
  <c r="AQ8" i="70" s="1"/>
  <c r="AI7" i="77"/>
  <c r="AN7" i="77"/>
  <c r="X8" i="81"/>
  <c r="Y8" i="81"/>
  <c r="K15" i="54"/>
  <c r="AN8" i="61"/>
  <c r="AI8" i="61"/>
  <c r="AH8" i="4"/>
  <c r="AQ8" i="4" s="1"/>
  <c r="AR7" i="59"/>
  <c r="AH9" i="41"/>
  <c r="AQ9" i="41" s="1"/>
  <c r="AE8" i="18"/>
  <c r="W9" i="18"/>
  <c r="AG8" i="18"/>
  <c r="AP8" i="18" s="1"/>
  <c r="AF8" i="18"/>
  <c r="AO8" i="18" s="1"/>
  <c r="K15" i="69"/>
  <c r="AI7" i="24"/>
  <c r="AN7" i="24"/>
  <c r="AR7" i="90"/>
  <c r="AR7" i="13"/>
  <c r="AI8" i="45"/>
  <c r="AN8" i="45"/>
  <c r="Y9" i="50"/>
  <c r="X9" i="50"/>
  <c r="AE8" i="19"/>
  <c r="W9" i="19"/>
  <c r="AG8" i="19"/>
  <c r="AP8" i="19" s="1"/>
  <c r="AF8" i="19"/>
  <c r="AO8" i="19" s="1"/>
  <c r="Z9" i="32"/>
  <c r="AR7" i="18"/>
  <c r="AI7" i="15"/>
  <c r="AN7" i="15"/>
  <c r="K13" i="4"/>
  <c r="AR7" i="46"/>
  <c r="AR8" i="27"/>
  <c r="Z8" i="62"/>
  <c r="Y8" i="12"/>
  <c r="Z8" i="12" s="1"/>
  <c r="X8" i="12"/>
  <c r="AR7" i="23"/>
  <c r="AR7" i="39"/>
  <c r="K13" i="15"/>
  <c r="K14" i="24"/>
  <c r="Z8" i="60"/>
  <c r="AR7" i="25"/>
  <c r="Y9" i="31"/>
  <c r="X9" i="31"/>
  <c r="AE8" i="64"/>
  <c r="W9" i="64"/>
  <c r="AG8" i="64"/>
  <c r="AP8" i="64" s="1"/>
  <c r="AF8" i="64"/>
  <c r="AO8" i="64" s="1"/>
  <c r="Z8" i="56"/>
  <c r="K13" i="23"/>
  <c r="X8" i="37"/>
  <c r="Y8" i="37"/>
  <c r="AI7" i="73"/>
  <c r="AN7" i="73"/>
  <c r="K14" i="13"/>
  <c r="K13" i="50"/>
  <c r="Z8" i="38"/>
  <c r="K15" i="18"/>
  <c r="Y8" i="58"/>
  <c r="X8" i="58"/>
  <c r="Z8" i="87"/>
  <c r="Z8" i="54"/>
  <c r="Z8" i="36"/>
  <c r="AI8" i="92"/>
  <c r="AN8" i="92"/>
  <c r="Y8" i="7"/>
  <c r="X8" i="7"/>
  <c r="X8" i="20"/>
  <c r="Y8" i="20"/>
  <c r="K13" i="72"/>
  <c r="AH9" i="27"/>
  <c r="AQ9" i="27" s="1"/>
  <c r="K14" i="22"/>
  <c r="AH8" i="49"/>
  <c r="AQ8" i="49" s="1"/>
  <c r="Z9" i="89"/>
  <c r="K15" i="57"/>
  <c r="AR7" i="2"/>
  <c r="AI7" i="81"/>
  <c r="AN7" i="81"/>
  <c r="Y9" i="9"/>
  <c r="X9" i="9"/>
  <c r="X8" i="24"/>
  <c r="Y8" i="24"/>
  <c r="K13" i="64"/>
  <c r="AH8" i="55"/>
  <c r="AQ8" i="55" s="1"/>
  <c r="AR7" i="4"/>
  <c r="K13" i="12"/>
  <c r="Y8" i="34"/>
  <c r="X8" i="34"/>
  <c r="Y8" i="30"/>
  <c r="X8" i="30"/>
  <c r="AI8" i="50"/>
  <c r="AN8" i="50"/>
  <c r="Y9" i="29"/>
  <c r="X9" i="29"/>
  <c r="AG8" i="6"/>
  <c r="AP8" i="6" s="1"/>
  <c r="AF8" i="6"/>
  <c r="AO8" i="6" s="1"/>
  <c r="AE8" i="6"/>
  <c r="W9" i="6"/>
  <c r="AE8" i="1"/>
  <c r="W9" i="1"/>
  <c r="AG8" i="1"/>
  <c r="AP8" i="1" s="1"/>
  <c r="AF8" i="1"/>
  <c r="AO8" i="1" s="1"/>
  <c r="AF8" i="47"/>
  <c r="AO8" i="47" s="1"/>
  <c r="AG8" i="47"/>
  <c r="AP8" i="47" s="1"/>
  <c r="W9" i="47"/>
  <c r="AE8" i="47"/>
  <c r="X8" i="15"/>
  <c r="Y8" i="15"/>
  <c r="AG7" i="16"/>
  <c r="AP7" i="16" s="1"/>
  <c r="AF7" i="16"/>
  <c r="AO7" i="16" s="1"/>
  <c r="W8" i="16"/>
  <c r="AE7" i="16"/>
  <c r="W9" i="86"/>
  <c r="AG8" i="86"/>
  <c r="AP8" i="86" s="1"/>
  <c r="AF8" i="86"/>
  <c r="AO8" i="86" s="1"/>
  <c r="AE8" i="86"/>
  <c r="W8" i="85"/>
  <c r="AE7" i="85"/>
  <c r="AG7" i="85"/>
  <c r="AP7" i="85" s="1"/>
  <c r="AF7" i="85"/>
  <c r="AO7" i="85" s="1"/>
  <c r="AR8" i="89"/>
  <c r="AH8" i="46"/>
  <c r="AQ8" i="46" s="1"/>
  <c r="AR7" i="38"/>
  <c r="AR7" i="36"/>
  <c r="AN7" i="37"/>
  <c r="AI7" i="37"/>
  <c r="K13" i="19"/>
  <c r="K13" i="63"/>
  <c r="AE7" i="33"/>
  <c r="W8" i="33"/>
  <c r="AG7" i="33"/>
  <c r="AP7" i="33" s="1"/>
  <c r="AF7" i="33"/>
  <c r="AO7" i="33" s="1"/>
  <c r="AR7" i="60"/>
  <c r="AR8" i="41"/>
  <c r="AH8" i="76"/>
  <c r="AQ8" i="76" s="1"/>
  <c r="AI7" i="58"/>
  <c r="AN7" i="58"/>
  <c r="AH8" i="42"/>
  <c r="AQ8" i="42" s="1"/>
  <c r="AR8" i="32"/>
  <c r="AH8" i="39"/>
  <c r="AQ8" i="39" s="1"/>
  <c r="K13" i="55"/>
  <c r="AR7" i="21"/>
  <c r="AH8" i="2"/>
  <c r="AQ8" i="2" s="1"/>
  <c r="K13" i="60"/>
  <c r="AR7" i="54"/>
  <c r="W9" i="82"/>
  <c r="AG8" i="82"/>
  <c r="AP8" i="82" s="1"/>
  <c r="AF8" i="82"/>
  <c r="AO8" i="82" s="1"/>
  <c r="AE8" i="82"/>
  <c r="AI8" i="9"/>
  <c r="AN8" i="9"/>
  <c r="Z8" i="4"/>
  <c r="AH8" i="43"/>
  <c r="AQ8" i="43" s="1"/>
  <c r="Z9" i="41"/>
  <c r="K15" i="66"/>
  <c r="K14" i="17"/>
  <c r="K15" i="70"/>
  <c r="Y9" i="83"/>
  <c r="X9" i="83"/>
  <c r="Y9" i="35"/>
  <c r="X9" i="35"/>
  <c r="AN8" i="66"/>
  <c r="AI8" i="66"/>
  <c r="AN7" i="30"/>
  <c r="AI7" i="30"/>
  <c r="Y8" i="74"/>
  <c r="X8" i="74"/>
  <c r="Z8" i="74" s="1"/>
  <c r="Z8" i="65" l="1"/>
  <c r="Z9" i="17"/>
  <c r="Z8" i="37"/>
  <c r="Z9" i="9"/>
  <c r="Z9" i="31"/>
  <c r="W9" i="42"/>
  <c r="Z8" i="24"/>
  <c r="Z8" i="51"/>
  <c r="Z9" i="3"/>
  <c r="W10" i="3" s="1"/>
  <c r="Z8" i="7"/>
  <c r="W9" i="7" s="1"/>
  <c r="Z9" i="66"/>
  <c r="Z9" i="61"/>
  <c r="Z8" i="73"/>
  <c r="AG8" i="67"/>
  <c r="AP8" i="67" s="1"/>
  <c r="Z8" i="58"/>
  <c r="Z8" i="91"/>
  <c r="AE8" i="91" s="1"/>
  <c r="AE8" i="55"/>
  <c r="Z9" i="29"/>
  <c r="Z8" i="10"/>
  <c r="AF8" i="42"/>
  <c r="AO8" i="42" s="1"/>
  <c r="Z9" i="48"/>
  <c r="AG9" i="3"/>
  <c r="AP9" i="3" s="1"/>
  <c r="AF9" i="3"/>
  <c r="AO9" i="3" s="1"/>
  <c r="AE9" i="3"/>
  <c r="AF8" i="91"/>
  <c r="AO8" i="91" s="1"/>
  <c r="AE9" i="96"/>
  <c r="W10" i="96"/>
  <c r="AG9" i="96"/>
  <c r="AP9" i="96" s="1"/>
  <c r="AF9" i="96"/>
  <c r="AO9" i="96" s="1"/>
  <c r="AF8" i="7"/>
  <c r="AO8" i="7" s="1"/>
  <c r="AE8" i="7"/>
  <c r="AE8" i="74"/>
  <c r="W9" i="74"/>
  <c r="AG8" i="74"/>
  <c r="AP8" i="74" s="1"/>
  <c r="AF8" i="74"/>
  <c r="AO8" i="74" s="1"/>
  <c r="W10" i="31"/>
  <c r="AG9" i="31"/>
  <c r="AP9" i="31" s="1"/>
  <c r="AF9" i="31"/>
  <c r="AO9" i="31" s="1"/>
  <c r="AE9" i="31"/>
  <c r="AG9" i="61"/>
  <c r="AP9" i="61" s="1"/>
  <c r="AF9" i="61"/>
  <c r="AO9" i="61" s="1"/>
  <c r="AE9" i="61"/>
  <c r="W10" i="61"/>
  <c r="AE9" i="45"/>
  <c r="AF9" i="45"/>
  <c r="AO9" i="45" s="1"/>
  <c r="AG9" i="45"/>
  <c r="AP9" i="45" s="1"/>
  <c r="W10" i="45"/>
  <c r="AG9" i="92"/>
  <c r="AP9" i="92" s="1"/>
  <c r="AF9" i="92"/>
  <c r="AO9" i="92" s="1"/>
  <c r="AE9" i="92"/>
  <c r="W10" i="92"/>
  <c r="AE8" i="51"/>
  <c r="W9" i="51"/>
  <c r="AF8" i="51"/>
  <c r="AO8" i="51" s="1"/>
  <c r="AG8" i="51"/>
  <c r="AP8" i="51" s="1"/>
  <c r="AF9" i="17"/>
  <c r="AO9" i="17" s="1"/>
  <c r="AE9" i="17"/>
  <c r="W10" i="17"/>
  <c r="AG9" i="17"/>
  <c r="AP9" i="17" s="1"/>
  <c r="W10" i="29"/>
  <c r="AG9" i="29"/>
  <c r="AP9" i="29" s="1"/>
  <c r="AF9" i="29"/>
  <c r="AO9" i="29" s="1"/>
  <c r="AE9" i="29"/>
  <c r="AG8" i="10"/>
  <c r="AP8" i="10" s="1"/>
  <c r="AF8" i="10"/>
  <c r="AO8" i="10" s="1"/>
  <c r="AE8" i="10"/>
  <c r="W9" i="10"/>
  <c r="W10" i="9"/>
  <c r="AG9" i="9"/>
  <c r="AP9" i="9" s="1"/>
  <c r="AF9" i="9"/>
  <c r="AO9" i="9" s="1"/>
  <c r="AE9" i="9"/>
  <c r="AE8" i="65"/>
  <c r="W9" i="65"/>
  <c r="AG8" i="65"/>
  <c r="AP8" i="65" s="1"/>
  <c r="AF8" i="65"/>
  <c r="AO8" i="65" s="1"/>
  <c r="AE9" i="66"/>
  <c r="W10" i="66"/>
  <c r="AG9" i="66"/>
  <c r="AP9" i="66" s="1"/>
  <c r="AF9" i="66"/>
  <c r="AO9" i="66" s="1"/>
  <c r="AF9" i="48"/>
  <c r="AO9" i="48" s="1"/>
  <c r="AE9" i="48"/>
  <c r="AG9" i="48"/>
  <c r="AP9" i="48" s="1"/>
  <c r="W10" i="48"/>
  <c r="AH8" i="30"/>
  <c r="AQ8" i="30" s="1"/>
  <c r="Y9" i="43"/>
  <c r="X9" i="43"/>
  <c r="AH9" i="69"/>
  <c r="AQ9" i="69" s="1"/>
  <c r="K16" i="62"/>
  <c r="K18" i="58"/>
  <c r="K16" i="70"/>
  <c r="AG8" i="4"/>
  <c r="AP8" i="4" s="1"/>
  <c r="AF8" i="4"/>
  <c r="AO8" i="4" s="1"/>
  <c r="AE8" i="4"/>
  <c r="W9" i="4"/>
  <c r="Y9" i="47"/>
  <c r="X9" i="47"/>
  <c r="Z9" i="47" s="1"/>
  <c r="Y9" i="1"/>
  <c r="X9" i="1"/>
  <c r="AH9" i="29"/>
  <c r="AQ9" i="29" s="1"/>
  <c r="K14" i="12"/>
  <c r="K14" i="64"/>
  <c r="K16" i="57"/>
  <c r="W9" i="87"/>
  <c r="AG8" i="87"/>
  <c r="AP8" i="87" s="1"/>
  <c r="AF8" i="87"/>
  <c r="AO8" i="87" s="1"/>
  <c r="AE8" i="87"/>
  <c r="W9" i="38"/>
  <c r="AG8" i="38"/>
  <c r="AP8" i="38" s="1"/>
  <c r="AF8" i="38"/>
  <c r="AO8" i="38" s="1"/>
  <c r="AE8" i="38"/>
  <c r="AR7" i="73"/>
  <c r="AE8" i="56"/>
  <c r="W9" i="56"/>
  <c r="AG8" i="56"/>
  <c r="AP8" i="56" s="1"/>
  <c r="AF8" i="56"/>
  <c r="AO8" i="56" s="1"/>
  <c r="K15" i="24"/>
  <c r="AR7" i="15"/>
  <c r="Y9" i="19"/>
  <c r="X9" i="19"/>
  <c r="AR8" i="45"/>
  <c r="AR7" i="24"/>
  <c r="AI8" i="18"/>
  <c r="AN8" i="18"/>
  <c r="K16" i="54"/>
  <c r="AH8" i="51"/>
  <c r="AQ8" i="51" s="1"/>
  <c r="K14" i="56"/>
  <c r="AH8" i="10"/>
  <c r="AQ8" i="10" s="1"/>
  <c r="AE8" i="40"/>
  <c r="W9" i="40"/>
  <c r="AG8" i="40"/>
  <c r="AP8" i="40" s="1"/>
  <c r="AF8" i="40"/>
  <c r="AO8" i="40" s="1"/>
  <c r="AI9" i="88"/>
  <c r="AN9" i="88"/>
  <c r="K15" i="5"/>
  <c r="AH9" i="17"/>
  <c r="AQ9" i="17" s="1"/>
  <c r="AR8" i="69"/>
  <c r="AI8" i="94"/>
  <c r="AN8" i="94"/>
  <c r="AR8" i="29"/>
  <c r="AR7" i="34"/>
  <c r="AN9" i="27"/>
  <c r="AI9" i="27"/>
  <c r="AR8" i="48"/>
  <c r="AN8" i="53"/>
  <c r="AI8" i="53"/>
  <c r="Y9" i="57"/>
  <c r="X9" i="57"/>
  <c r="AN8" i="46"/>
  <c r="AI8" i="46"/>
  <c r="Y9" i="70"/>
  <c r="X9" i="70"/>
  <c r="AI8" i="76"/>
  <c r="AN8" i="76"/>
  <c r="X9" i="67"/>
  <c r="Y9" i="67"/>
  <c r="AN8" i="55"/>
  <c r="AI8" i="55"/>
  <c r="AI8" i="42"/>
  <c r="AN8" i="42"/>
  <c r="AH9" i="35"/>
  <c r="AQ9" i="35" s="1"/>
  <c r="W10" i="41"/>
  <c r="AG9" i="41"/>
  <c r="AP9" i="41" s="1"/>
  <c r="AF9" i="41"/>
  <c r="AO9" i="41" s="1"/>
  <c r="AE9" i="41"/>
  <c r="K14" i="60"/>
  <c r="K14" i="55"/>
  <c r="AF8" i="73"/>
  <c r="AO8" i="73" s="1"/>
  <c r="AE8" i="73"/>
  <c r="AG8" i="73"/>
  <c r="AP8" i="73" s="1"/>
  <c r="W9" i="73"/>
  <c r="K16" i="21"/>
  <c r="Y9" i="52"/>
  <c r="X9" i="52"/>
  <c r="AN8" i="80"/>
  <c r="AI8" i="80"/>
  <c r="AI9" i="26"/>
  <c r="AN9" i="26"/>
  <c r="AR7" i="30"/>
  <c r="Z9" i="35"/>
  <c r="Y9" i="82"/>
  <c r="X9" i="82"/>
  <c r="K14" i="63"/>
  <c r="AI8" i="1"/>
  <c r="AN8" i="1"/>
  <c r="Z8" i="30"/>
  <c r="AE9" i="89"/>
  <c r="W10" i="89"/>
  <c r="AG9" i="89"/>
  <c r="AP9" i="89" s="1"/>
  <c r="AF9" i="89"/>
  <c r="AO9" i="89" s="1"/>
  <c r="K14" i="72"/>
  <c r="AH8" i="58"/>
  <c r="AQ8" i="58" s="1"/>
  <c r="AH8" i="12"/>
  <c r="AQ8" i="12" s="1"/>
  <c r="AI8" i="19"/>
  <c r="AN8" i="19"/>
  <c r="W9" i="93"/>
  <c r="AG8" i="93"/>
  <c r="AP8" i="93" s="1"/>
  <c r="AF8" i="93"/>
  <c r="AO8" i="93" s="1"/>
  <c r="AE8" i="93"/>
  <c r="AH8" i="5"/>
  <c r="AQ8" i="5" s="1"/>
  <c r="K14" i="2"/>
  <c r="AR7" i="12"/>
  <c r="AR7" i="91"/>
  <c r="K15" i="10"/>
  <c r="AG8" i="59"/>
  <c r="AP8" i="59" s="1"/>
  <c r="AF8" i="59"/>
  <c r="AO8" i="59" s="1"/>
  <c r="AE8" i="59"/>
  <c r="W9" i="59"/>
  <c r="K14" i="20"/>
  <c r="K15" i="6"/>
  <c r="AG8" i="8"/>
  <c r="AP8" i="8" s="1"/>
  <c r="AF8" i="8"/>
  <c r="AO8" i="8" s="1"/>
  <c r="AE8" i="8"/>
  <c r="W9" i="8"/>
  <c r="Y9" i="79"/>
  <c r="X9" i="79"/>
  <c r="AH8" i="11"/>
  <c r="AQ8" i="11" s="1"/>
  <c r="W9" i="44"/>
  <c r="AG8" i="44"/>
  <c r="AP8" i="44" s="1"/>
  <c r="AF8" i="44"/>
  <c r="AO8" i="44" s="1"/>
  <c r="AE8" i="44"/>
  <c r="AH9" i="95"/>
  <c r="AQ9" i="95" s="1"/>
  <c r="K16" i="49"/>
  <c r="W9" i="28"/>
  <c r="AG8" i="28"/>
  <c r="AP8" i="28" s="1"/>
  <c r="AF8" i="28"/>
  <c r="AO8" i="28" s="1"/>
  <c r="AE8" i="28"/>
  <c r="AI8" i="84"/>
  <c r="AN8" i="84"/>
  <c r="K14" i="51"/>
  <c r="Z9" i="69"/>
  <c r="K15" i="14"/>
  <c r="Y9" i="53"/>
  <c r="X9" i="53"/>
  <c r="Z9" i="53" s="1"/>
  <c r="AI8" i="57"/>
  <c r="AN8" i="57"/>
  <c r="X10" i="26"/>
  <c r="Y10" i="26"/>
  <c r="AI8" i="67"/>
  <c r="AN8" i="67"/>
  <c r="Y9" i="2"/>
  <c r="X9" i="2"/>
  <c r="AI8" i="47"/>
  <c r="AN8" i="47"/>
  <c r="AH9" i="66"/>
  <c r="AQ9" i="66" s="1"/>
  <c r="AE8" i="68"/>
  <c r="W9" i="68"/>
  <c r="AG8" i="68"/>
  <c r="AP8" i="68" s="1"/>
  <c r="AF8" i="68"/>
  <c r="AO8" i="68" s="1"/>
  <c r="K16" i="61"/>
  <c r="AH8" i="91"/>
  <c r="AQ8" i="91" s="1"/>
  <c r="AH8" i="65"/>
  <c r="AQ8" i="65" s="1"/>
  <c r="AH9" i="92"/>
  <c r="AQ9" i="92" s="1"/>
  <c r="X9" i="55"/>
  <c r="Y9" i="55"/>
  <c r="AH9" i="83"/>
  <c r="AQ9" i="83" s="1"/>
  <c r="K15" i="17"/>
  <c r="AR8" i="9"/>
  <c r="AI7" i="85"/>
  <c r="AN7" i="85"/>
  <c r="Y9" i="86"/>
  <c r="X9" i="86"/>
  <c r="Z9" i="86" s="1"/>
  <c r="Y9" i="6"/>
  <c r="X9" i="6"/>
  <c r="Z9" i="6" s="1"/>
  <c r="AH8" i="34"/>
  <c r="AQ8" i="34" s="1"/>
  <c r="AH8" i="24"/>
  <c r="AQ8" i="24" s="1"/>
  <c r="AR7" i="81"/>
  <c r="K14" i="50"/>
  <c r="AH8" i="37"/>
  <c r="AQ8" i="37" s="1"/>
  <c r="K14" i="15"/>
  <c r="AH9" i="50"/>
  <c r="AQ9" i="50" s="1"/>
  <c r="K16" i="69"/>
  <c r="AH8" i="81"/>
  <c r="AQ8" i="81" s="1"/>
  <c r="K16" i="53"/>
  <c r="AR8" i="35"/>
  <c r="AF8" i="71"/>
  <c r="AO8" i="71" s="1"/>
  <c r="W9" i="71"/>
  <c r="AG8" i="71"/>
  <c r="AP8" i="71" s="1"/>
  <c r="AE8" i="71"/>
  <c r="AR7" i="5"/>
  <c r="AR8" i="96"/>
  <c r="Y8" i="78"/>
  <c r="X8" i="78"/>
  <c r="Y9" i="72"/>
  <c r="X9" i="72"/>
  <c r="K14" i="71"/>
  <c r="K14" i="68"/>
  <c r="K14" i="16"/>
  <c r="AH8" i="77"/>
  <c r="AQ8" i="77" s="1"/>
  <c r="AI8" i="52"/>
  <c r="AN8" i="52"/>
  <c r="AR7" i="65"/>
  <c r="K16" i="1"/>
  <c r="AN8" i="43"/>
  <c r="AI8" i="43"/>
  <c r="K14" i="67"/>
  <c r="Y9" i="75"/>
  <c r="X9" i="75"/>
  <c r="K14" i="52"/>
  <c r="Y9" i="39"/>
  <c r="X9" i="39"/>
  <c r="Y9" i="46"/>
  <c r="X9" i="46"/>
  <c r="AN8" i="2"/>
  <c r="AI8" i="2"/>
  <c r="X8" i="16"/>
  <c r="Y8" i="16"/>
  <c r="Z8" i="16" s="1"/>
  <c r="AG8" i="54"/>
  <c r="AP8" i="54" s="1"/>
  <c r="AF8" i="54"/>
  <c r="AO8" i="54" s="1"/>
  <c r="AE8" i="54"/>
  <c r="W9" i="54"/>
  <c r="K14" i="23"/>
  <c r="AR7" i="77"/>
  <c r="AR8" i="17"/>
  <c r="AI9" i="14"/>
  <c r="AN9" i="14"/>
  <c r="K14" i="19"/>
  <c r="AH8" i="15"/>
  <c r="AQ8" i="15" s="1"/>
  <c r="AN8" i="6"/>
  <c r="AI8" i="6"/>
  <c r="AF8" i="24"/>
  <c r="AO8" i="24" s="1"/>
  <c r="AE8" i="24"/>
  <c r="W9" i="24"/>
  <c r="AG8" i="24"/>
  <c r="AP8" i="24" s="1"/>
  <c r="AH8" i="20"/>
  <c r="AQ8" i="20" s="1"/>
  <c r="AR8" i="92"/>
  <c r="W9" i="58"/>
  <c r="AG8" i="58"/>
  <c r="AP8" i="58" s="1"/>
  <c r="AF8" i="58"/>
  <c r="AO8" i="58" s="1"/>
  <c r="AE8" i="58"/>
  <c r="AF8" i="37"/>
  <c r="AO8" i="37" s="1"/>
  <c r="W9" i="37"/>
  <c r="AG8" i="37"/>
  <c r="AP8" i="37" s="1"/>
  <c r="AE8" i="37"/>
  <c r="Y9" i="64"/>
  <c r="X9" i="64"/>
  <c r="Z9" i="64" s="1"/>
  <c r="AG8" i="12"/>
  <c r="AP8" i="12" s="1"/>
  <c r="AF8" i="12"/>
  <c r="AO8" i="12" s="1"/>
  <c r="AE8" i="12"/>
  <c r="W9" i="12"/>
  <c r="K14" i="4"/>
  <c r="AE9" i="32"/>
  <c r="W10" i="32"/>
  <c r="AG9" i="32"/>
  <c r="AP9" i="32" s="1"/>
  <c r="AF9" i="32"/>
  <c r="AO9" i="32" s="1"/>
  <c r="AR8" i="61"/>
  <c r="Z8" i="81"/>
  <c r="AR7" i="20"/>
  <c r="Z8" i="5"/>
  <c r="AR8" i="3"/>
  <c r="W9" i="13"/>
  <c r="AG8" i="13"/>
  <c r="AP8" i="13" s="1"/>
  <c r="AF8" i="13"/>
  <c r="AO8" i="13" s="1"/>
  <c r="AE8" i="13"/>
  <c r="AH8" i="73"/>
  <c r="AQ8" i="73" s="1"/>
  <c r="AN7" i="78"/>
  <c r="AI7" i="78"/>
  <c r="AI8" i="72"/>
  <c r="AN8" i="72"/>
  <c r="X10" i="88"/>
  <c r="Y10" i="88"/>
  <c r="AI7" i="22"/>
  <c r="AN7" i="22"/>
  <c r="AN8" i="79"/>
  <c r="AI8" i="79"/>
  <c r="AR7" i="74"/>
  <c r="Z8" i="11"/>
  <c r="Z9" i="95"/>
  <c r="Y9" i="94"/>
  <c r="X9" i="94"/>
  <c r="Y9" i="80"/>
  <c r="X9" i="80"/>
  <c r="AR8" i="95"/>
  <c r="Y9" i="49"/>
  <c r="X9" i="49"/>
  <c r="X9" i="76"/>
  <c r="Z9" i="76" s="1"/>
  <c r="Y9" i="76"/>
  <c r="AI7" i="33"/>
  <c r="AN7" i="33"/>
  <c r="AI8" i="86"/>
  <c r="AN8" i="86"/>
  <c r="K15" i="22"/>
  <c r="AH8" i="7"/>
  <c r="AQ8" i="7" s="1"/>
  <c r="K16" i="18"/>
  <c r="AH9" i="31"/>
  <c r="AQ9" i="31" s="1"/>
  <c r="Y9" i="18"/>
  <c r="X9" i="18"/>
  <c r="AH9" i="96"/>
  <c r="AQ9" i="96" s="1"/>
  <c r="K16" i="65"/>
  <c r="AR8" i="83"/>
  <c r="AH9" i="3"/>
  <c r="AQ9" i="3" s="1"/>
  <c r="AR8" i="31"/>
  <c r="AR8" i="66"/>
  <c r="AH8" i="74"/>
  <c r="AQ8" i="74" s="1"/>
  <c r="Z9" i="83"/>
  <c r="K16" i="66"/>
  <c r="AN8" i="82"/>
  <c r="AI8" i="82"/>
  <c r="AR7" i="58"/>
  <c r="Y8" i="33"/>
  <c r="X8" i="33"/>
  <c r="AR7" i="37"/>
  <c r="X8" i="85"/>
  <c r="Y8" i="85"/>
  <c r="AI7" i="16"/>
  <c r="AN7" i="16"/>
  <c r="Z8" i="15"/>
  <c r="AR8" i="50"/>
  <c r="Z8" i="34"/>
  <c r="AH9" i="9"/>
  <c r="AQ9" i="9" s="1"/>
  <c r="Z8" i="20"/>
  <c r="W9" i="36"/>
  <c r="AG8" i="36"/>
  <c r="AP8" i="36" s="1"/>
  <c r="AF8" i="36"/>
  <c r="AO8" i="36" s="1"/>
  <c r="AE8" i="36"/>
  <c r="K15" i="13"/>
  <c r="AI8" i="64"/>
  <c r="AN8" i="64"/>
  <c r="AG8" i="60"/>
  <c r="AP8" i="60" s="1"/>
  <c r="AF8" i="60"/>
  <c r="AO8" i="60" s="1"/>
  <c r="AE8" i="60"/>
  <c r="W9" i="60"/>
  <c r="AG8" i="62"/>
  <c r="AP8" i="62" s="1"/>
  <c r="AF8" i="62"/>
  <c r="AO8" i="62" s="1"/>
  <c r="AE8" i="62"/>
  <c r="W9" i="62"/>
  <c r="Z9" i="50"/>
  <c r="AH9" i="48"/>
  <c r="AQ9" i="48" s="1"/>
  <c r="AR7" i="7"/>
  <c r="K16" i="9"/>
  <c r="AF8" i="23"/>
  <c r="AO8" i="23" s="1"/>
  <c r="AE8" i="23"/>
  <c r="W9" i="23"/>
  <c r="AG8" i="23"/>
  <c r="AP8" i="23" s="1"/>
  <c r="K14" i="3"/>
  <c r="AH9" i="61"/>
  <c r="AQ9" i="61" s="1"/>
  <c r="W9" i="25"/>
  <c r="AG8" i="25"/>
  <c r="AP8" i="25" s="1"/>
  <c r="AF8" i="25"/>
  <c r="AO8" i="25" s="1"/>
  <c r="AE8" i="25"/>
  <c r="AR7" i="51"/>
  <c r="AF8" i="63"/>
  <c r="AO8" i="63" s="1"/>
  <c r="AE8" i="63"/>
  <c r="W9" i="63"/>
  <c r="AG8" i="63"/>
  <c r="AP8" i="63" s="1"/>
  <c r="X8" i="22"/>
  <c r="Y8" i="22"/>
  <c r="AH9" i="45"/>
  <c r="AQ9" i="45" s="1"/>
  <c r="K14" i="8"/>
  <c r="K14" i="11"/>
  <c r="Z8" i="77"/>
  <c r="AR7" i="10"/>
  <c r="AF8" i="21"/>
  <c r="AO8" i="21" s="1"/>
  <c r="AE8" i="21"/>
  <c r="W9" i="21"/>
  <c r="AG8" i="21"/>
  <c r="AP8" i="21" s="1"/>
  <c r="AE8" i="90"/>
  <c r="W9" i="90"/>
  <c r="AG8" i="90"/>
  <c r="AP8" i="90" s="1"/>
  <c r="AF8" i="90"/>
  <c r="AO8" i="90" s="1"/>
  <c r="Y9" i="84"/>
  <c r="X9" i="84"/>
  <c r="K14" i="59"/>
  <c r="AR7" i="11"/>
  <c r="AI8" i="49"/>
  <c r="AN8" i="49"/>
  <c r="X10" i="27"/>
  <c r="Y10" i="27"/>
  <c r="K14" i="7"/>
  <c r="AI8" i="75"/>
  <c r="AN8" i="75"/>
  <c r="Y10" i="14"/>
  <c r="X10" i="14"/>
  <c r="AI8" i="39"/>
  <c r="AN8" i="39"/>
  <c r="AN8" i="70"/>
  <c r="AI8" i="70"/>
  <c r="Y9" i="42"/>
  <c r="X9" i="42"/>
  <c r="AG8" i="7" l="1"/>
  <c r="AP8" i="7" s="1"/>
  <c r="AG8" i="91"/>
  <c r="AP8" i="91" s="1"/>
  <c r="Z8" i="22"/>
  <c r="Z9" i="42"/>
  <c r="W9" i="91"/>
  <c r="Z10" i="27"/>
  <c r="Z9" i="18"/>
  <c r="Z9" i="46"/>
  <c r="Z9" i="57"/>
  <c r="AG9" i="57" s="1"/>
  <c r="AP9" i="57" s="1"/>
  <c r="Z9" i="70"/>
  <c r="Z9" i="82"/>
  <c r="AF9" i="82" s="1"/>
  <c r="AO9" i="82" s="1"/>
  <c r="Z9" i="75"/>
  <c r="AE9" i="75" s="1"/>
  <c r="Z9" i="79"/>
  <c r="Z9" i="80"/>
  <c r="Z9" i="55"/>
  <c r="AG9" i="55" s="1"/>
  <c r="AP9" i="55" s="1"/>
  <c r="Z10" i="26"/>
  <c r="AF10" i="26" s="1"/>
  <c r="AO10" i="26" s="1"/>
  <c r="Z9" i="19"/>
  <c r="AF9" i="19" s="1"/>
  <c r="AO9" i="19" s="1"/>
  <c r="Z9" i="84"/>
  <c r="AG9" i="84" s="1"/>
  <c r="AP9" i="84" s="1"/>
  <c r="Z9" i="39"/>
  <c r="Z9" i="2"/>
  <c r="AE9" i="82"/>
  <c r="W10" i="82"/>
  <c r="AG9" i="82"/>
  <c r="AP9" i="82" s="1"/>
  <c r="AF9" i="18"/>
  <c r="AO9" i="18" s="1"/>
  <c r="AE9" i="18"/>
  <c r="W10" i="18"/>
  <c r="AG9" i="18"/>
  <c r="AP9" i="18" s="1"/>
  <c r="W10" i="75"/>
  <c r="AG9" i="75"/>
  <c r="AP9" i="75" s="1"/>
  <c r="AF9" i="75"/>
  <c r="AO9" i="75" s="1"/>
  <c r="AG9" i="86"/>
  <c r="AP9" i="86" s="1"/>
  <c r="AF9" i="86"/>
  <c r="AO9" i="86" s="1"/>
  <c r="AE9" i="86"/>
  <c r="W10" i="86"/>
  <c r="AE9" i="79"/>
  <c r="AF9" i="79"/>
  <c r="AO9" i="79" s="1"/>
  <c r="W10" i="79"/>
  <c r="AG9" i="79"/>
  <c r="AP9" i="79" s="1"/>
  <c r="AF9" i="57"/>
  <c r="AO9" i="57" s="1"/>
  <c r="AE9" i="57"/>
  <c r="W10" i="57"/>
  <c r="AF9" i="84"/>
  <c r="AO9" i="84" s="1"/>
  <c r="AE9" i="84"/>
  <c r="W10" i="84"/>
  <c r="AG9" i="80"/>
  <c r="AP9" i="80" s="1"/>
  <c r="AF9" i="80"/>
  <c r="AO9" i="80" s="1"/>
  <c r="W10" i="80"/>
  <c r="AE9" i="80"/>
  <c r="AE9" i="55"/>
  <c r="W10" i="55"/>
  <c r="W11" i="26"/>
  <c r="AE9" i="19"/>
  <c r="W10" i="19"/>
  <c r="AG9" i="19"/>
  <c r="AP9" i="19" s="1"/>
  <c r="W10" i="76"/>
  <c r="AG9" i="76"/>
  <c r="AP9" i="76" s="1"/>
  <c r="AE9" i="76"/>
  <c r="AF9" i="76"/>
  <c r="AO9" i="76" s="1"/>
  <c r="W10" i="39"/>
  <c r="AG9" i="39"/>
  <c r="AP9" i="39" s="1"/>
  <c r="AF9" i="39"/>
  <c r="AO9" i="39" s="1"/>
  <c r="AE9" i="39"/>
  <c r="AG9" i="2"/>
  <c r="AP9" i="2" s="1"/>
  <c r="AF9" i="2"/>
  <c r="AO9" i="2" s="1"/>
  <c r="AE9" i="2"/>
  <c r="W10" i="2"/>
  <c r="K15" i="59"/>
  <c r="AR7" i="16"/>
  <c r="K17" i="65"/>
  <c r="AH9" i="72"/>
  <c r="AQ9" i="72" s="1"/>
  <c r="Y9" i="71"/>
  <c r="X9" i="71"/>
  <c r="Y9" i="8"/>
  <c r="X9" i="8"/>
  <c r="AR8" i="1"/>
  <c r="AE9" i="35"/>
  <c r="W10" i="35"/>
  <c r="AG9" i="35"/>
  <c r="AP9" i="35" s="1"/>
  <c r="AF9" i="35"/>
  <c r="AO9" i="35" s="1"/>
  <c r="Y9" i="73"/>
  <c r="X9" i="73"/>
  <c r="AH9" i="67"/>
  <c r="AQ9" i="67" s="1"/>
  <c r="AE9" i="70"/>
  <c r="W10" i="70"/>
  <c r="AG9" i="70"/>
  <c r="AP9" i="70" s="1"/>
  <c r="AF9" i="70"/>
  <c r="AO9" i="70" s="1"/>
  <c r="AR8" i="53"/>
  <c r="AI8" i="40"/>
  <c r="AN8" i="40"/>
  <c r="AF9" i="47"/>
  <c r="AO9" i="47" s="1"/>
  <c r="AG9" i="47"/>
  <c r="AP9" i="47" s="1"/>
  <c r="AE9" i="47"/>
  <c r="W10" i="47"/>
  <c r="K17" i="70"/>
  <c r="Y10" i="9"/>
  <c r="X10" i="9"/>
  <c r="AN9" i="29"/>
  <c r="AI9" i="29"/>
  <c r="AI9" i="17"/>
  <c r="AN9" i="17"/>
  <c r="X10" i="92"/>
  <c r="Y10" i="92"/>
  <c r="Y9" i="7"/>
  <c r="X9" i="7"/>
  <c r="AR8" i="75"/>
  <c r="AH9" i="84"/>
  <c r="AQ9" i="84" s="1"/>
  <c r="Y9" i="90"/>
  <c r="X9" i="90"/>
  <c r="K15" i="8"/>
  <c r="AI8" i="63"/>
  <c r="AN8" i="63"/>
  <c r="K15" i="3"/>
  <c r="K17" i="9"/>
  <c r="AF8" i="34"/>
  <c r="AO8" i="34" s="1"/>
  <c r="AE8" i="34"/>
  <c r="W9" i="34"/>
  <c r="AG8" i="34"/>
  <c r="AP8" i="34" s="1"/>
  <c r="AH9" i="80"/>
  <c r="AQ9" i="80" s="1"/>
  <c r="AG9" i="95"/>
  <c r="AP9" i="95" s="1"/>
  <c r="W10" i="95"/>
  <c r="AF9" i="95"/>
  <c r="AO9" i="95" s="1"/>
  <c r="AE9" i="95"/>
  <c r="AR8" i="72"/>
  <c r="Y9" i="37"/>
  <c r="X9" i="37"/>
  <c r="Y9" i="58"/>
  <c r="X9" i="58"/>
  <c r="Y9" i="24"/>
  <c r="Z9" i="24" s="1"/>
  <c r="X9" i="24"/>
  <c r="AN8" i="54"/>
  <c r="AI8" i="54"/>
  <c r="AR8" i="2"/>
  <c r="K17" i="1"/>
  <c r="K15" i="16"/>
  <c r="K16" i="17"/>
  <c r="AH9" i="55"/>
  <c r="AQ9" i="55" s="1"/>
  <c r="AN8" i="68"/>
  <c r="AI8" i="68"/>
  <c r="AR8" i="84"/>
  <c r="AN8" i="8"/>
  <c r="AI8" i="8"/>
  <c r="K15" i="20"/>
  <c r="K16" i="10"/>
  <c r="K15" i="2"/>
  <c r="Y9" i="93"/>
  <c r="X9" i="93"/>
  <c r="X10" i="89"/>
  <c r="Y10" i="89"/>
  <c r="AH9" i="52"/>
  <c r="AQ9" i="52" s="1"/>
  <c r="Z9" i="67"/>
  <c r="AR8" i="46"/>
  <c r="AR9" i="88"/>
  <c r="AI8" i="56"/>
  <c r="AN8" i="56"/>
  <c r="Y9" i="38"/>
  <c r="X9" i="38"/>
  <c r="Y9" i="87"/>
  <c r="X9" i="87"/>
  <c r="K15" i="12"/>
  <c r="AH9" i="1"/>
  <c r="AQ9" i="1" s="1"/>
  <c r="Z9" i="4"/>
  <c r="Y9" i="4"/>
  <c r="X9" i="4"/>
  <c r="AH9" i="43"/>
  <c r="AQ9" i="43" s="1"/>
  <c r="Y9" i="65"/>
  <c r="X9" i="65"/>
  <c r="Z9" i="65" s="1"/>
  <c r="Y9" i="10"/>
  <c r="X9" i="10"/>
  <c r="AN8" i="7"/>
  <c r="AI8" i="7"/>
  <c r="Y10" i="96"/>
  <c r="X10" i="96"/>
  <c r="AI8" i="91"/>
  <c r="AN8" i="91"/>
  <c r="AN8" i="62"/>
  <c r="AI8" i="62"/>
  <c r="AN8" i="36"/>
  <c r="AI8" i="36"/>
  <c r="AH8" i="33"/>
  <c r="AQ8" i="33" s="1"/>
  <c r="K16" i="22"/>
  <c r="Y9" i="13"/>
  <c r="X9" i="13"/>
  <c r="X10" i="41"/>
  <c r="Y10" i="41"/>
  <c r="AH9" i="42"/>
  <c r="AQ9" i="42" s="1"/>
  <c r="AR8" i="39"/>
  <c r="AR8" i="49"/>
  <c r="AI8" i="90"/>
  <c r="AN8" i="90"/>
  <c r="Y9" i="25"/>
  <c r="X9" i="25"/>
  <c r="Z9" i="25" s="1"/>
  <c r="AR8" i="64"/>
  <c r="AH8" i="85"/>
  <c r="AQ8" i="85" s="1"/>
  <c r="Z8" i="33"/>
  <c r="K17" i="66"/>
  <c r="K17" i="18"/>
  <c r="AR8" i="86"/>
  <c r="AH9" i="49"/>
  <c r="AQ9" i="49" s="1"/>
  <c r="AG8" i="11"/>
  <c r="AP8" i="11" s="1"/>
  <c r="AF8" i="11"/>
  <c r="AO8" i="11" s="1"/>
  <c r="AE8" i="11"/>
  <c r="W9" i="11"/>
  <c r="AR7" i="22"/>
  <c r="AR7" i="78"/>
  <c r="AH9" i="64"/>
  <c r="AQ9" i="64" s="1"/>
  <c r="AI8" i="24"/>
  <c r="AN8" i="24"/>
  <c r="Z9" i="72"/>
  <c r="AH9" i="6"/>
  <c r="AQ9" i="6" s="1"/>
  <c r="K16" i="14"/>
  <c r="AI8" i="28"/>
  <c r="AN8" i="28"/>
  <c r="K17" i="49"/>
  <c r="Y9" i="59"/>
  <c r="X9" i="59"/>
  <c r="K15" i="63"/>
  <c r="K15" i="60"/>
  <c r="AR8" i="42"/>
  <c r="K17" i="54"/>
  <c r="AN8" i="4"/>
  <c r="AI8" i="4"/>
  <c r="K19" i="58"/>
  <c r="X10" i="48"/>
  <c r="Y10" i="48"/>
  <c r="AI8" i="65"/>
  <c r="AN8" i="65"/>
  <c r="AI8" i="10"/>
  <c r="AN8" i="10"/>
  <c r="AN9" i="92"/>
  <c r="AI9" i="92"/>
  <c r="AI9" i="31"/>
  <c r="AN9" i="31"/>
  <c r="AN9" i="96"/>
  <c r="AI9" i="96"/>
  <c r="X10" i="3"/>
  <c r="Y10" i="3"/>
  <c r="W11" i="27"/>
  <c r="AG10" i="27"/>
  <c r="AP10" i="27" s="1"/>
  <c r="AF10" i="27"/>
  <c r="AO10" i="27" s="1"/>
  <c r="AE10" i="27"/>
  <c r="Y9" i="63"/>
  <c r="X9" i="63"/>
  <c r="AH9" i="76"/>
  <c r="AQ9" i="76" s="1"/>
  <c r="AG8" i="81"/>
  <c r="AP8" i="81" s="1"/>
  <c r="W9" i="81"/>
  <c r="AF8" i="81"/>
  <c r="AO8" i="81" s="1"/>
  <c r="AE8" i="81"/>
  <c r="K15" i="55"/>
  <c r="AH10" i="14"/>
  <c r="AQ10" i="14" s="1"/>
  <c r="K15" i="7"/>
  <c r="AE8" i="77"/>
  <c r="W9" i="77"/>
  <c r="AG8" i="77"/>
  <c r="AP8" i="77" s="1"/>
  <c r="AF8" i="77"/>
  <c r="AO8" i="77" s="1"/>
  <c r="AH8" i="22"/>
  <c r="AQ8" i="22" s="1"/>
  <c r="Y9" i="23"/>
  <c r="X9" i="23"/>
  <c r="Z9" i="23" s="1"/>
  <c r="Y9" i="60"/>
  <c r="Z9" i="60" s="1"/>
  <c r="X9" i="60"/>
  <c r="Y9" i="36"/>
  <c r="X9" i="36"/>
  <c r="Z8" i="85"/>
  <c r="AG9" i="83"/>
  <c r="AP9" i="83" s="1"/>
  <c r="AF9" i="83"/>
  <c r="AO9" i="83" s="1"/>
  <c r="AE9" i="83"/>
  <c r="W10" i="83"/>
  <c r="Z9" i="49"/>
  <c r="AI8" i="13"/>
  <c r="AN8" i="13"/>
  <c r="AG8" i="5"/>
  <c r="AP8" i="5" s="1"/>
  <c r="AF8" i="5"/>
  <c r="AO8" i="5" s="1"/>
  <c r="AE8" i="5"/>
  <c r="W9" i="5"/>
  <c r="K15" i="4"/>
  <c r="K15" i="19"/>
  <c r="AH9" i="46"/>
  <c r="AQ9" i="46" s="1"/>
  <c r="K15" i="67"/>
  <c r="K15" i="68"/>
  <c r="AH8" i="78"/>
  <c r="AQ8" i="78" s="1"/>
  <c r="K15" i="15"/>
  <c r="AR7" i="85"/>
  <c r="K17" i="61"/>
  <c r="AR8" i="57"/>
  <c r="AF9" i="69"/>
  <c r="AO9" i="69" s="1"/>
  <c r="W10" i="69"/>
  <c r="AG9" i="69"/>
  <c r="AP9" i="69" s="1"/>
  <c r="AE9" i="69"/>
  <c r="AN8" i="44"/>
  <c r="AI8" i="44"/>
  <c r="AH9" i="79"/>
  <c r="AQ9" i="79" s="1"/>
  <c r="AI8" i="59"/>
  <c r="AN8" i="59"/>
  <c r="AI9" i="89"/>
  <c r="AN9" i="89"/>
  <c r="AH9" i="82"/>
  <c r="AQ9" i="82" s="1"/>
  <c r="Z9" i="52"/>
  <c r="AI8" i="73"/>
  <c r="AN8" i="73"/>
  <c r="AI9" i="41"/>
  <c r="AN9" i="41"/>
  <c r="AR8" i="55"/>
  <c r="AR8" i="76"/>
  <c r="AH9" i="57"/>
  <c r="AQ9" i="57" s="1"/>
  <c r="AH9" i="19"/>
  <c r="AQ9" i="19" s="1"/>
  <c r="K16" i="24"/>
  <c r="AN8" i="87"/>
  <c r="AI8" i="87"/>
  <c r="K17" i="57"/>
  <c r="Z9" i="1"/>
  <c r="Z9" i="43"/>
  <c r="X10" i="66"/>
  <c r="Z10" i="66" s="1"/>
  <c r="Y10" i="66"/>
  <c r="AI9" i="9"/>
  <c r="AN9" i="9"/>
  <c r="Y10" i="29"/>
  <c r="X10" i="29"/>
  <c r="AN9" i="45"/>
  <c r="AI9" i="45"/>
  <c r="Y9" i="74"/>
  <c r="X9" i="74"/>
  <c r="AN9" i="3"/>
  <c r="AI9" i="3"/>
  <c r="Y9" i="54"/>
  <c r="X9" i="54"/>
  <c r="AH9" i="39"/>
  <c r="AQ9" i="39" s="1"/>
  <c r="Y9" i="68"/>
  <c r="X9" i="68"/>
  <c r="AH9" i="2"/>
  <c r="AQ9" i="2" s="1"/>
  <c r="AH10" i="26"/>
  <c r="AQ10" i="26" s="1"/>
  <c r="AG9" i="53"/>
  <c r="AP9" i="53" s="1"/>
  <c r="W10" i="53"/>
  <c r="AF9" i="53"/>
  <c r="AO9" i="53" s="1"/>
  <c r="AE9" i="53"/>
  <c r="Y9" i="44"/>
  <c r="X9" i="44"/>
  <c r="AI8" i="23"/>
  <c r="AN8" i="23"/>
  <c r="Y9" i="12"/>
  <c r="X9" i="12"/>
  <c r="AF9" i="64"/>
  <c r="AO9" i="64" s="1"/>
  <c r="AE9" i="64"/>
  <c r="W10" i="64"/>
  <c r="AG9" i="64"/>
  <c r="AP9" i="64" s="1"/>
  <c r="AR8" i="6"/>
  <c r="AG9" i="46"/>
  <c r="AP9" i="46" s="1"/>
  <c r="W10" i="46"/>
  <c r="AF9" i="46"/>
  <c r="AO9" i="46" s="1"/>
  <c r="AE9" i="46"/>
  <c r="K15" i="52"/>
  <c r="AR8" i="43"/>
  <c r="AI8" i="71"/>
  <c r="AN8" i="71"/>
  <c r="AG9" i="6"/>
  <c r="AP9" i="6" s="1"/>
  <c r="AF9" i="6"/>
  <c r="AO9" i="6" s="1"/>
  <c r="AE9" i="6"/>
  <c r="W10" i="6"/>
  <c r="AR8" i="67"/>
  <c r="AH9" i="53"/>
  <c r="AQ9" i="53" s="1"/>
  <c r="AI8" i="93"/>
  <c r="AN8" i="93"/>
  <c r="AR8" i="19"/>
  <c r="K15" i="72"/>
  <c r="W9" i="30"/>
  <c r="AG8" i="30"/>
  <c r="AP8" i="30" s="1"/>
  <c r="AF8" i="30"/>
  <c r="AO8" i="30" s="1"/>
  <c r="AE8" i="30"/>
  <c r="AR9" i="26"/>
  <c r="AH9" i="70"/>
  <c r="AQ9" i="70" s="1"/>
  <c r="AR9" i="27"/>
  <c r="Y9" i="40"/>
  <c r="X9" i="40"/>
  <c r="K15" i="56"/>
  <c r="AR8" i="18"/>
  <c r="AI8" i="38"/>
  <c r="AN8" i="38"/>
  <c r="AH9" i="47"/>
  <c r="AQ9" i="47" s="1"/>
  <c r="K17" i="62"/>
  <c r="AI9" i="66"/>
  <c r="AN9" i="66"/>
  <c r="Y9" i="51"/>
  <c r="X9" i="51"/>
  <c r="X10" i="61"/>
  <c r="Z10" i="61" s="1"/>
  <c r="Y10" i="61"/>
  <c r="AI9" i="32"/>
  <c r="AN9" i="32"/>
  <c r="W9" i="16"/>
  <c r="AG8" i="16"/>
  <c r="AP8" i="16" s="1"/>
  <c r="AF8" i="16"/>
  <c r="AO8" i="16" s="1"/>
  <c r="AE8" i="16"/>
  <c r="Y9" i="56"/>
  <c r="X9" i="56"/>
  <c r="W10" i="42"/>
  <c r="AG9" i="42"/>
  <c r="AP9" i="42" s="1"/>
  <c r="AF9" i="42"/>
  <c r="AO9" i="42" s="1"/>
  <c r="AE9" i="42"/>
  <c r="Y9" i="21"/>
  <c r="X9" i="21"/>
  <c r="AF8" i="22"/>
  <c r="AO8" i="22" s="1"/>
  <c r="AE8" i="22"/>
  <c r="W9" i="22"/>
  <c r="AG8" i="22"/>
  <c r="AP8" i="22" s="1"/>
  <c r="AG9" i="50"/>
  <c r="AP9" i="50" s="1"/>
  <c r="AF9" i="50"/>
  <c r="AO9" i="50" s="1"/>
  <c r="AE9" i="50"/>
  <c r="W10" i="50"/>
  <c r="AN8" i="60"/>
  <c r="AI8" i="60"/>
  <c r="K16" i="13"/>
  <c r="AE8" i="20"/>
  <c r="W9" i="20"/>
  <c r="AG8" i="20"/>
  <c r="AP8" i="20" s="1"/>
  <c r="AF8" i="20"/>
  <c r="AO8" i="20" s="1"/>
  <c r="W9" i="15"/>
  <c r="AG8" i="15"/>
  <c r="AP8" i="15" s="1"/>
  <c r="AF8" i="15"/>
  <c r="AO8" i="15" s="1"/>
  <c r="AE8" i="15"/>
  <c r="AR7" i="33"/>
  <c r="AH9" i="94"/>
  <c r="AQ9" i="94" s="1"/>
  <c r="AH10" i="88"/>
  <c r="AQ10" i="88" s="1"/>
  <c r="AI8" i="58"/>
  <c r="AN8" i="58"/>
  <c r="AR8" i="70"/>
  <c r="Z10" i="14"/>
  <c r="AH10" i="27"/>
  <c r="AQ10" i="27" s="1"/>
  <c r="AI8" i="21"/>
  <c r="AN8" i="21"/>
  <c r="K15" i="11"/>
  <c r="AI8" i="25"/>
  <c r="AN8" i="25"/>
  <c r="Y9" i="62"/>
  <c r="X9" i="62"/>
  <c r="AR8" i="82"/>
  <c r="AH9" i="18"/>
  <c r="AQ9" i="18" s="1"/>
  <c r="Z9" i="94"/>
  <c r="AR8" i="79"/>
  <c r="Z10" i="88"/>
  <c r="X10" i="32"/>
  <c r="Y10" i="32"/>
  <c r="AI8" i="12"/>
  <c r="AN8" i="12"/>
  <c r="AN8" i="37"/>
  <c r="AI8" i="37"/>
  <c r="AR9" i="14"/>
  <c r="K15" i="23"/>
  <c r="AH8" i="16"/>
  <c r="AQ8" i="16" s="1"/>
  <c r="AH9" i="75"/>
  <c r="AQ9" i="75" s="1"/>
  <c r="AR8" i="52"/>
  <c r="K15" i="71"/>
  <c r="Z8" i="78"/>
  <c r="K17" i="53"/>
  <c r="K17" i="69"/>
  <c r="K15" i="50"/>
  <c r="AH9" i="86"/>
  <c r="AQ9" i="86" s="1"/>
  <c r="AR8" i="47"/>
  <c r="K15" i="51"/>
  <c r="Y9" i="28"/>
  <c r="X9" i="28"/>
  <c r="K16" i="6"/>
  <c r="AR8" i="80"/>
  <c r="K17" i="21"/>
  <c r="AR8" i="94"/>
  <c r="K16" i="5"/>
  <c r="K15" i="64"/>
  <c r="AI9" i="48"/>
  <c r="AN9" i="48"/>
  <c r="X10" i="17"/>
  <c r="Z10" i="17" s="1"/>
  <c r="Y10" i="17"/>
  <c r="AI8" i="51"/>
  <c r="AN8" i="51"/>
  <c r="Y10" i="45"/>
  <c r="X10" i="45"/>
  <c r="AI9" i="61"/>
  <c r="AN9" i="61"/>
  <c r="Y10" i="31"/>
  <c r="X10" i="31"/>
  <c r="AI8" i="74"/>
  <c r="AN8" i="74"/>
  <c r="Y9" i="91"/>
  <c r="X9" i="91"/>
  <c r="Z9" i="62" l="1"/>
  <c r="Z10" i="29"/>
  <c r="Z9" i="38"/>
  <c r="Z10" i="92"/>
  <c r="Z9" i="12"/>
  <c r="Z9" i="74"/>
  <c r="Z9" i="36"/>
  <c r="Z9" i="28"/>
  <c r="Z9" i="13"/>
  <c r="Z9" i="8"/>
  <c r="AG10" i="26"/>
  <c r="AP10" i="26" s="1"/>
  <c r="Z9" i="51"/>
  <c r="Z9" i="68"/>
  <c r="Z10" i="41"/>
  <c r="Z9" i="91"/>
  <c r="Z9" i="56"/>
  <c r="Z9" i="54"/>
  <c r="Z9" i="40"/>
  <c r="Z9" i="37"/>
  <c r="Z10" i="9"/>
  <c r="Z9" i="21"/>
  <c r="AG9" i="21" s="1"/>
  <c r="AP9" i="21" s="1"/>
  <c r="Z9" i="7"/>
  <c r="AF9" i="7" s="1"/>
  <c r="AO9" i="7" s="1"/>
  <c r="Z9" i="73"/>
  <c r="AE9" i="73" s="1"/>
  <c r="AE10" i="26"/>
  <c r="AF9" i="55"/>
  <c r="AO9" i="55" s="1"/>
  <c r="W10" i="74"/>
  <c r="AG9" i="74"/>
  <c r="AP9" i="74" s="1"/>
  <c r="AF9" i="74"/>
  <c r="AO9" i="74" s="1"/>
  <c r="AE9" i="74"/>
  <c r="AG9" i="28"/>
  <c r="AP9" i="28" s="1"/>
  <c r="AF9" i="28"/>
  <c r="AO9" i="28" s="1"/>
  <c r="AE9" i="28"/>
  <c r="W10" i="28"/>
  <c r="AG9" i="24"/>
  <c r="AP9" i="24" s="1"/>
  <c r="AF9" i="24"/>
  <c r="AO9" i="24" s="1"/>
  <c r="AE9" i="24"/>
  <c r="W10" i="24"/>
  <c r="AE9" i="21"/>
  <c r="W10" i="21"/>
  <c r="AG9" i="7"/>
  <c r="AP9" i="7" s="1"/>
  <c r="AG9" i="8"/>
  <c r="AP9" i="8" s="1"/>
  <c r="AF9" i="8"/>
  <c r="AO9" i="8" s="1"/>
  <c r="AE9" i="8"/>
  <c r="W10" i="8"/>
  <c r="AF9" i="56"/>
  <c r="AO9" i="56" s="1"/>
  <c r="AE9" i="56"/>
  <c r="W10" i="56"/>
  <c r="AG9" i="56"/>
  <c r="AP9" i="56" s="1"/>
  <c r="AF9" i="68"/>
  <c r="AO9" i="68" s="1"/>
  <c r="AE9" i="68"/>
  <c r="AG9" i="68"/>
  <c r="AP9" i="68" s="1"/>
  <c r="W10" i="68"/>
  <c r="AE10" i="29"/>
  <c r="W11" i="29"/>
  <c r="AG10" i="29"/>
  <c r="AP10" i="29" s="1"/>
  <c r="AF10" i="29"/>
  <c r="AO10" i="29" s="1"/>
  <c r="AF9" i="38"/>
  <c r="AO9" i="38" s="1"/>
  <c r="AE9" i="38"/>
  <c r="W10" i="38"/>
  <c r="AG9" i="38"/>
  <c r="AP9" i="38" s="1"/>
  <c r="AF9" i="65"/>
  <c r="AO9" i="65" s="1"/>
  <c r="AE9" i="65"/>
  <c r="W10" i="65"/>
  <c r="AG9" i="65"/>
  <c r="AP9" i="65" s="1"/>
  <c r="AG9" i="37"/>
  <c r="AP9" i="37" s="1"/>
  <c r="W10" i="37"/>
  <c r="AE9" i="37"/>
  <c r="AF9" i="37"/>
  <c r="AO9" i="37" s="1"/>
  <c r="AE10" i="9"/>
  <c r="W11" i="9"/>
  <c r="AG10" i="9"/>
  <c r="AP10" i="9" s="1"/>
  <c r="AF10" i="9"/>
  <c r="AO10" i="9" s="1"/>
  <c r="AH9" i="59"/>
  <c r="AQ9" i="59" s="1"/>
  <c r="W10" i="25"/>
  <c r="AG9" i="25"/>
  <c r="AP9" i="25" s="1"/>
  <c r="AF9" i="25"/>
  <c r="AO9" i="25" s="1"/>
  <c r="AE9" i="25"/>
  <c r="AR8" i="7"/>
  <c r="AH10" i="89"/>
  <c r="AQ10" i="89" s="1"/>
  <c r="K16" i="2"/>
  <c r="K18" i="1"/>
  <c r="X10" i="95"/>
  <c r="Y10" i="95"/>
  <c r="AR8" i="63"/>
  <c r="W11" i="92"/>
  <c r="AG10" i="92"/>
  <c r="AP10" i="92" s="1"/>
  <c r="AF10" i="92"/>
  <c r="AO10" i="92" s="1"/>
  <c r="AE10" i="92"/>
  <c r="X10" i="35"/>
  <c r="Y10" i="35"/>
  <c r="K16" i="59"/>
  <c r="AN9" i="39"/>
  <c r="AI9" i="39"/>
  <c r="AN9" i="76"/>
  <c r="AI9" i="76"/>
  <c r="X10" i="55"/>
  <c r="Y10" i="55"/>
  <c r="AR9" i="61"/>
  <c r="K16" i="64"/>
  <c r="K18" i="21"/>
  <c r="K16" i="50"/>
  <c r="K16" i="23"/>
  <c r="AR8" i="12"/>
  <c r="AH9" i="62"/>
  <c r="AQ9" i="62" s="1"/>
  <c r="K16" i="11"/>
  <c r="AR8" i="60"/>
  <c r="AH9" i="56"/>
  <c r="AQ9" i="56" s="1"/>
  <c r="Y9" i="16"/>
  <c r="X9" i="16"/>
  <c r="AH9" i="51"/>
  <c r="AQ9" i="51" s="1"/>
  <c r="K18" i="62"/>
  <c r="AH9" i="40"/>
  <c r="AQ9" i="40" s="1"/>
  <c r="Y9" i="30"/>
  <c r="X9" i="30"/>
  <c r="Y10" i="6"/>
  <c r="X10" i="6"/>
  <c r="Y10" i="64"/>
  <c r="X10" i="64"/>
  <c r="AH9" i="54"/>
  <c r="AQ9" i="54" s="1"/>
  <c r="AE9" i="43"/>
  <c r="W10" i="43"/>
  <c r="AG9" i="43"/>
  <c r="AP9" i="43" s="1"/>
  <c r="AF9" i="43"/>
  <c r="AO9" i="43" s="1"/>
  <c r="AR8" i="44"/>
  <c r="AH9" i="60"/>
  <c r="AQ9" i="60" s="1"/>
  <c r="AI8" i="77"/>
  <c r="AN8" i="77"/>
  <c r="K16" i="55"/>
  <c r="K20" i="58"/>
  <c r="AR8" i="24"/>
  <c r="K18" i="66"/>
  <c r="AH9" i="4"/>
  <c r="AQ9" i="4" s="1"/>
  <c r="K16" i="12"/>
  <c r="Z10" i="89"/>
  <c r="AH9" i="7"/>
  <c r="AQ9" i="7" s="1"/>
  <c r="AH9" i="73"/>
  <c r="AQ9" i="73" s="1"/>
  <c r="X10" i="2"/>
  <c r="Y10" i="2"/>
  <c r="AN10" i="26"/>
  <c r="AI10" i="26"/>
  <c r="AN9" i="55"/>
  <c r="AI9" i="55"/>
  <c r="X10" i="79"/>
  <c r="Y10" i="79"/>
  <c r="AN9" i="86"/>
  <c r="AI9" i="86"/>
  <c r="X10" i="75"/>
  <c r="Z10" i="75" s="1"/>
  <c r="Y10" i="75"/>
  <c r="AR8" i="51"/>
  <c r="K17" i="13"/>
  <c r="W10" i="12"/>
  <c r="AG9" i="12"/>
  <c r="AP9" i="12" s="1"/>
  <c r="AF9" i="12"/>
  <c r="AO9" i="12" s="1"/>
  <c r="AE9" i="12"/>
  <c r="AF10" i="66"/>
  <c r="AO10" i="66" s="1"/>
  <c r="W11" i="66"/>
  <c r="AG10" i="66"/>
  <c r="AP10" i="66" s="1"/>
  <c r="AE10" i="66"/>
  <c r="AN9" i="83"/>
  <c r="AI9" i="83"/>
  <c r="AG9" i="23"/>
  <c r="AP9" i="23" s="1"/>
  <c r="AF9" i="23"/>
  <c r="AO9" i="23" s="1"/>
  <c r="AE9" i="23"/>
  <c r="W10" i="23"/>
  <c r="AH9" i="63"/>
  <c r="AQ9" i="63" s="1"/>
  <c r="AR8" i="28"/>
  <c r="AE9" i="13"/>
  <c r="W10" i="13"/>
  <c r="AG9" i="13"/>
  <c r="AP9" i="13" s="1"/>
  <c r="AF9" i="13"/>
  <c r="AO9" i="13" s="1"/>
  <c r="AR8" i="74"/>
  <c r="AH10" i="45"/>
  <c r="AQ10" i="45" s="1"/>
  <c r="AH10" i="17"/>
  <c r="AQ10" i="17" s="1"/>
  <c r="K17" i="5"/>
  <c r="K16" i="71"/>
  <c r="AF9" i="94"/>
  <c r="AO9" i="94" s="1"/>
  <c r="AE9" i="94"/>
  <c r="W10" i="94"/>
  <c r="AG9" i="94"/>
  <c r="AP9" i="94" s="1"/>
  <c r="AR8" i="58"/>
  <c r="Y9" i="22"/>
  <c r="X9" i="22"/>
  <c r="AR8" i="38"/>
  <c r="AR8" i="93"/>
  <c r="AI9" i="6"/>
  <c r="AN9" i="6"/>
  <c r="Y10" i="46"/>
  <c r="X10" i="46"/>
  <c r="AI9" i="64"/>
  <c r="AN9" i="64"/>
  <c r="AR8" i="23"/>
  <c r="X10" i="53"/>
  <c r="Y10" i="53"/>
  <c r="AF9" i="1"/>
  <c r="AO9" i="1" s="1"/>
  <c r="AE9" i="1"/>
  <c r="W10" i="1"/>
  <c r="AG9" i="1"/>
  <c r="AP9" i="1" s="1"/>
  <c r="K17" i="24"/>
  <c r="AR8" i="73"/>
  <c r="K16" i="15"/>
  <c r="K16" i="4"/>
  <c r="AR8" i="13"/>
  <c r="Z9" i="63"/>
  <c r="AR9" i="31"/>
  <c r="AR8" i="65"/>
  <c r="AR8" i="4"/>
  <c r="Z9" i="59"/>
  <c r="K17" i="14"/>
  <c r="Y9" i="11"/>
  <c r="X9" i="11"/>
  <c r="AG8" i="33"/>
  <c r="AP8" i="33" s="1"/>
  <c r="AF8" i="33"/>
  <c r="AO8" i="33" s="1"/>
  <c r="AE8" i="33"/>
  <c r="W9" i="33"/>
  <c r="AR8" i="90"/>
  <c r="AH10" i="41"/>
  <c r="AQ10" i="41" s="1"/>
  <c r="K17" i="22"/>
  <c r="AR8" i="91"/>
  <c r="AH9" i="10"/>
  <c r="AQ9" i="10" s="1"/>
  <c r="AH9" i="87"/>
  <c r="AQ9" i="87" s="1"/>
  <c r="W10" i="67"/>
  <c r="AG9" i="67"/>
  <c r="AP9" i="67" s="1"/>
  <c r="AF9" i="67"/>
  <c r="AO9" i="67" s="1"/>
  <c r="AE9" i="67"/>
  <c r="AH9" i="93"/>
  <c r="AQ9" i="93" s="1"/>
  <c r="K17" i="10"/>
  <c r="K17" i="17"/>
  <c r="AH9" i="58"/>
  <c r="AQ9" i="58" s="1"/>
  <c r="K18" i="9"/>
  <c r="K16" i="8"/>
  <c r="AR9" i="17"/>
  <c r="AI9" i="35"/>
  <c r="AN9" i="35"/>
  <c r="AH9" i="71"/>
  <c r="AQ9" i="71" s="1"/>
  <c r="K18" i="65"/>
  <c r="AN9" i="2"/>
  <c r="AI9" i="2"/>
  <c r="Y10" i="76"/>
  <c r="X10" i="76"/>
  <c r="AR8" i="59"/>
  <c r="AG10" i="17"/>
  <c r="AP10" i="17" s="1"/>
  <c r="AF10" i="17"/>
  <c r="AO10" i="17" s="1"/>
  <c r="AE10" i="17"/>
  <c r="W11" i="17"/>
  <c r="W10" i="40"/>
  <c r="AG9" i="40"/>
  <c r="AP9" i="40" s="1"/>
  <c r="AF9" i="40"/>
  <c r="AO9" i="40" s="1"/>
  <c r="AE9" i="40"/>
  <c r="AH9" i="44"/>
  <c r="AQ9" i="44" s="1"/>
  <c r="AG9" i="54"/>
  <c r="AP9" i="54" s="1"/>
  <c r="AF9" i="54"/>
  <c r="AO9" i="54" s="1"/>
  <c r="W10" i="54"/>
  <c r="AE9" i="54"/>
  <c r="AR9" i="45"/>
  <c r="AR9" i="9"/>
  <c r="AE9" i="52"/>
  <c r="W10" i="52"/>
  <c r="AG9" i="52"/>
  <c r="AP9" i="52" s="1"/>
  <c r="AF9" i="52"/>
  <c r="AO9" i="52" s="1"/>
  <c r="AI9" i="69"/>
  <c r="AN9" i="69"/>
  <c r="K16" i="68"/>
  <c r="Y9" i="5"/>
  <c r="X9" i="5"/>
  <c r="AF9" i="49"/>
  <c r="AO9" i="49" s="1"/>
  <c r="AE9" i="49"/>
  <c r="W10" i="49"/>
  <c r="AG9" i="49"/>
  <c r="AP9" i="49" s="1"/>
  <c r="AF8" i="85"/>
  <c r="AO8" i="85" s="1"/>
  <c r="AE8" i="85"/>
  <c r="W9" i="85"/>
  <c r="AG8" i="85"/>
  <c r="AP8" i="85" s="1"/>
  <c r="AG9" i="60"/>
  <c r="AP9" i="60" s="1"/>
  <c r="AF9" i="60"/>
  <c r="AO9" i="60" s="1"/>
  <c r="AE9" i="60"/>
  <c r="W10" i="60"/>
  <c r="K16" i="7"/>
  <c r="AN8" i="81"/>
  <c r="AI8" i="81"/>
  <c r="AI10" i="27"/>
  <c r="AN10" i="27"/>
  <c r="AH10" i="3"/>
  <c r="AQ10" i="3" s="1"/>
  <c r="AR9" i="92"/>
  <c r="K16" i="60"/>
  <c r="AI8" i="11"/>
  <c r="AN8" i="11"/>
  <c r="AF10" i="41"/>
  <c r="AO10" i="41" s="1"/>
  <c r="AE10" i="41"/>
  <c r="W11" i="41"/>
  <c r="AG10" i="41"/>
  <c r="AP10" i="41" s="1"/>
  <c r="AR8" i="36"/>
  <c r="AH10" i="96"/>
  <c r="AQ10" i="96" s="1"/>
  <c r="AG9" i="4"/>
  <c r="AP9" i="4" s="1"/>
  <c r="AF9" i="4"/>
  <c r="AO9" i="4" s="1"/>
  <c r="AE9" i="4"/>
  <c r="W10" i="4"/>
  <c r="AR8" i="56"/>
  <c r="AR8" i="68"/>
  <c r="AR8" i="54"/>
  <c r="Y9" i="34"/>
  <c r="X9" i="34"/>
  <c r="AH9" i="90"/>
  <c r="AQ9" i="90" s="1"/>
  <c r="AR9" i="29"/>
  <c r="K18" i="70"/>
  <c r="X10" i="70"/>
  <c r="Y10" i="70"/>
  <c r="Y10" i="39"/>
  <c r="X10" i="39"/>
  <c r="Y10" i="84"/>
  <c r="X10" i="84"/>
  <c r="Y10" i="57"/>
  <c r="X10" i="57"/>
  <c r="Y10" i="82"/>
  <c r="X10" i="82"/>
  <c r="Y10" i="42"/>
  <c r="X10" i="42"/>
  <c r="W11" i="61"/>
  <c r="AG10" i="61"/>
  <c r="AP10" i="61" s="1"/>
  <c r="AF10" i="61"/>
  <c r="AO10" i="61" s="1"/>
  <c r="AE10" i="61"/>
  <c r="AR8" i="71"/>
  <c r="AN9" i="46"/>
  <c r="AI9" i="46"/>
  <c r="AI9" i="53"/>
  <c r="AN9" i="53"/>
  <c r="AH9" i="74"/>
  <c r="AQ9" i="74" s="1"/>
  <c r="AR9" i="41"/>
  <c r="X11" i="27"/>
  <c r="Y11" i="27"/>
  <c r="AH10" i="31"/>
  <c r="AQ10" i="31" s="1"/>
  <c r="K18" i="69"/>
  <c r="AH10" i="32"/>
  <c r="AQ10" i="32" s="1"/>
  <c r="AG9" i="62"/>
  <c r="AP9" i="62" s="1"/>
  <c r="AF9" i="62"/>
  <c r="AO9" i="62" s="1"/>
  <c r="AE9" i="62"/>
  <c r="W10" i="62"/>
  <c r="AR8" i="21"/>
  <c r="AH9" i="91"/>
  <c r="AQ9" i="91" s="1"/>
  <c r="Z10" i="45"/>
  <c r="K16" i="51"/>
  <c r="AR8" i="37"/>
  <c r="Z10" i="32"/>
  <c r="AI8" i="20"/>
  <c r="AN8" i="20"/>
  <c r="AN9" i="50"/>
  <c r="AI9" i="50"/>
  <c r="AI8" i="16"/>
  <c r="AN8" i="16"/>
  <c r="AI8" i="30"/>
  <c r="AN8" i="30"/>
  <c r="K16" i="72"/>
  <c r="K16" i="52"/>
  <c r="AH9" i="12"/>
  <c r="AQ9" i="12" s="1"/>
  <c r="AR9" i="3"/>
  <c r="K18" i="57"/>
  <c r="AR9" i="89"/>
  <c r="K18" i="61"/>
  <c r="AN8" i="5"/>
  <c r="AI8" i="5"/>
  <c r="X10" i="83"/>
  <c r="Z10" i="83" s="1"/>
  <c r="Y10" i="83"/>
  <c r="AH9" i="36"/>
  <c r="AQ9" i="36" s="1"/>
  <c r="AH9" i="23"/>
  <c r="AQ9" i="23" s="1"/>
  <c r="Z10" i="3"/>
  <c r="AH10" i="48"/>
  <c r="AQ10" i="48" s="1"/>
  <c r="K18" i="49"/>
  <c r="AH9" i="25"/>
  <c r="AQ9" i="25" s="1"/>
  <c r="AH9" i="13"/>
  <c r="AQ9" i="13" s="1"/>
  <c r="Z9" i="10"/>
  <c r="Z9" i="87"/>
  <c r="Z9" i="93"/>
  <c r="K16" i="20"/>
  <c r="K16" i="16"/>
  <c r="Z9" i="58"/>
  <c r="AN9" i="95"/>
  <c r="AI9" i="95"/>
  <c r="K16" i="3"/>
  <c r="X10" i="47"/>
  <c r="Y10" i="47"/>
  <c r="Z10" i="47" s="1"/>
  <c r="AR8" i="40"/>
  <c r="AI9" i="70"/>
  <c r="AN9" i="70"/>
  <c r="Z9" i="71"/>
  <c r="X10" i="19"/>
  <c r="Y10" i="19"/>
  <c r="AI9" i="80"/>
  <c r="AN9" i="80"/>
  <c r="AI9" i="57"/>
  <c r="AN9" i="57"/>
  <c r="AI9" i="79"/>
  <c r="AN9" i="79"/>
  <c r="AI9" i="75"/>
  <c r="AN9" i="75"/>
  <c r="X10" i="18"/>
  <c r="Y10" i="18"/>
  <c r="W10" i="91"/>
  <c r="AG9" i="91"/>
  <c r="AP9" i="91" s="1"/>
  <c r="AF9" i="91"/>
  <c r="AO9" i="91" s="1"/>
  <c r="AE9" i="91"/>
  <c r="AH9" i="28"/>
  <c r="AQ9" i="28" s="1"/>
  <c r="W9" i="78"/>
  <c r="AG8" i="78"/>
  <c r="AP8" i="78" s="1"/>
  <c r="AF8" i="78"/>
  <c r="AO8" i="78" s="1"/>
  <c r="AE8" i="78"/>
  <c r="Y9" i="15"/>
  <c r="X9" i="15"/>
  <c r="K16" i="56"/>
  <c r="K16" i="19"/>
  <c r="AE9" i="36"/>
  <c r="W10" i="36"/>
  <c r="AG9" i="36"/>
  <c r="AP9" i="36" s="1"/>
  <c r="AF9" i="36"/>
  <c r="AO9" i="36" s="1"/>
  <c r="AR8" i="10"/>
  <c r="AI8" i="15"/>
  <c r="AN8" i="15"/>
  <c r="Y9" i="20"/>
  <c r="X9" i="20"/>
  <c r="Y10" i="50"/>
  <c r="X10" i="50"/>
  <c r="AI8" i="22"/>
  <c r="AN8" i="22"/>
  <c r="AN9" i="42"/>
  <c r="AI9" i="42"/>
  <c r="AR9" i="32"/>
  <c r="AF9" i="51"/>
  <c r="AO9" i="51" s="1"/>
  <c r="AE9" i="51"/>
  <c r="W10" i="51"/>
  <c r="AG9" i="51"/>
  <c r="AP9" i="51" s="1"/>
  <c r="AF10" i="14"/>
  <c r="AO10" i="14" s="1"/>
  <c r="AE10" i="14"/>
  <c r="W11" i="14"/>
  <c r="AG10" i="14"/>
  <c r="AP10" i="14" s="1"/>
  <c r="Z10" i="31"/>
  <c r="AR9" i="48"/>
  <c r="K17" i="6"/>
  <c r="K18" i="53"/>
  <c r="AG10" i="88"/>
  <c r="AP10" i="88" s="1"/>
  <c r="AF10" i="88"/>
  <c r="AO10" i="88" s="1"/>
  <c r="AE10" i="88"/>
  <c r="W11" i="88"/>
  <c r="AR8" i="25"/>
  <c r="AH9" i="21"/>
  <c r="AQ9" i="21" s="1"/>
  <c r="AH10" i="61"/>
  <c r="AQ10" i="61" s="1"/>
  <c r="AR9" i="66"/>
  <c r="Z9" i="44"/>
  <c r="AH9" i="68"/>
  <c r="AQ9" i="68" s="1"/>
  <c r="AH10" i="29"/>
  <c r="AQ10" i="29" s="1"/>
  <c r="AH10" i="66"/>
  <c r="AQ10" i="66" s="1"/>
  <c r="AR8" i="87"/>
  <c r="X10" i="69"/>
  <c r="Y10" i="69"/>
  <c r="K16" i="67"/>
  <c r="Y9" i="77"/>
  <c r="X9" i="77"/>
  <c r="X9" i="81"/>
  <c r="Y9" i="81"/>
  <c r="AR9" i="96"/>
  <c r="Z10" i="48"/>
  <c r="K18" i="54"/>
  <c r="K16" i="63"/>
  <c r="AF9" i="72"/>
  <c r="AO9" i="72" s="1"/>
  <c r="AE9" i="72"/>
  <c r="W10" i="72"/>
  <c r="AG9" i="72"/>
  <c r="AP9" i="72" s="1"/>
  <c r="K18" i="18"/>
  <c r="AR8" i="62"/>
  <c r="Z10" i="96"/>
  <c r="AH9" i="65"/>
  <c r="AQ9" i="65" s="1"/>
  <c r="AH9" i="38"/>
  <c r="AQ9" i="38" s="1"/>
  <c r="AR8" i="8"/>
  <c r="AH9" i="24"/>
  <c r="AQ9" i="24" s="1"/>
  <c r="AH9" i="37"/>
  <c r="AQ9" i="37" s="1"/>
  <c r="AI8" i="34"/>
  <c r="AN8" i="34"/>
  <c r="Z9" i="90"/>
  <c r="AH10" i="92"/>
  <c r="AQ10" i="92" s="1"/>
  <c r="AH10" i="9"/>
  <c r="AQ10" i="9" s="1"/>
  <c r="AI9" i="47"/>
  <c r="AN9" i="47"/>
  <c r="AH9" i="8"/>
  <c r="AQ9" i="8" s="1"/>
  <c r="AI9" i="19"/>
  <c r="AN9" i="19"/>
  <c r="X11" i="26"/>
  <c r="Y11" i="26"/>
  <c r="X10" i="80"/>
  <c r="Y10" i="80"/>
  <c r="AN9" i="84"/>
  <c r="AI9" i="84"/>
  <c r="X10" i="86"/>
  <c r="Y10" i="86"/>
  <c r="AI9" i="18"/>
  <c r="AN9" i="18"/>
  <c r="AI9" i="82"/>
  <c r="AN9" i="82"/>
  <c r="Z9" i="20" l="1"/>
  <c r="Z11" i="27"/>
  <c r="AF9" i="73"/>
  <c r="AO9" i="73" s="1"/>
  <c r="Z10" i="80"/>
  <c r="Z9" i="81"/>
  <c r="Z9" i="5"/>
  <c r="Z10" i="53"/>
  <c r="AF9" i="21"/>
  <c r="AO9" i="21" s="1"/>
  <c r="Z10" i="69"/>
  <c r="Z9" i="11"/>
  <c r="W10" i="11" s="1"/>
  <c r="Z10" i="79"/>
  <c r="Z10" i="64"/>
  <c r="AG10" i="64" s="1"/>
  <c r="AP10" i="64" s="1"/>
  <c r="AG9" i="73"/>
  <c r="AP9" i="73" s="1"/>
  <c r="Z10" i="86"/>
  <c r="W10" i="73"/>
  <c r="W10" i="7"/>
  <c r="Z10" i="6"/>
  <c r="Z9" i="30"/>
  <c r="AE9" i="7"/>
  <c r="Z9" i="77"/>
  <c r="W10" i="77" s="1"/>
  <c r="Z10" i="50"/>
  <c r="AE10" i="50" s="1"/>
  <c r="Z10" i="19"/>
  <c r="AG10" i="19" s="1"/>
  <c r="AP10" i="19" s="1"/>
  <c r="AF10" i="50"/>
  <c r="AO10" i="50" s="1"/>
  <c r="AF10" i="75"/>
  <c r="AO10" i="75" s="1"/>
  <c r="AE10" i="75"/>
  <c r="AG10" i="75"/>
  <c r="AP10" i="75" s="1"/>
  <c r="W11" i="75"/>
  <c r="AE10" i="64"/>
  <c r="W11" i="53"/>
  <c r="AG10" i="53"/>
  <c r="AP10" i="53" s="1"/>
  <c r="AE10" i="53"/>
  <c r="AF10" i="53"/>
  <c r="AO10" i="53" s="1"/>
  <c r="W11" i="6"/>
  <c r="AG10" i="6"/>
  <c r="AP10" i="6" s="1"/>
  <c r="AF10" i="6"/>
  <c r="AO10" i="6" s="1"/>
  <c r="AE10" i="6"/>
  <c r="AG9" i="11"/>
  <c r="AP9" i="11" s="1"/>
  <c r="AF9" i="11"/>
  <c r="AO9" i="11" s="1"/>
  <c r="AE9" i="11"/>
  <c r="AF10" i="47"/>
  <c r="AO10" i="47" s="1"/>
  <c r="W11" i="47"/>
  <c r="AE10" i="47"/>
  <c r="AG10" i="47"/>
  <c r="AP10" i="47" s="1"/>
  <c r="AG9" i="30"/>
  <c r="AP9" i="30" s="1"/>
  <c r="AF9" i="30"/>
  <c r="AO9" i="30" s="1"/>
  <c r="AE9" i="30"/>
  <c r="W10" i="30"/>
  <c r="W11" i="86"/>
  <c r="AG10" i="86"/>
  <c r="AP10" i="86" s="1"/>
  <c r="AF10" i="86"/>
  <c r="AO10" i="86" s="1"/>
  <c r="AE10" i="86"/>
  <c r="Y9" i="78"/>
  <c r="X9" i="78"/>
  <c r="AR9" i="79"/>
  <c r="AG10" i="3"/>
  <c r="AP10" i="3" s="1"/>
  <c r="AF10" i="3"/>
  <c r="AO10" i="3" s="1"/>
  <c r="AE10" i="3"/>
  <c r="W11" i="3"/>
  <c r="AG11" i="27"/>
  <c r="AP11" i="27" s="1"/>
  <c r="AF11" i="27"/>
  <c r="AO11" i="27" s="1"/>
  <c r="AE11" i="27"/>
  <c r="W12" i="27"/>
  <c r="X10" i="60"/>
  <c r="Y10" i="60"/>
  <c r="K17" i="4"/>
  <c r="K18" i="24"/>
  <c r="AH10" i="46"/>
  <c r="AQ10" i="46" s="1"/>
  <c r="AI9" i="13"/>
  <c r="AN9" i="13"/>
  <c r="Y10" i="12"/>
  <c r="X10" i="12"/>
  <c r="W11" i="79"/>
  <c r="AG10" i="79"/>
  <c r="AP10" i="79" s="1"/>
  <c r="AF10" i="79"/>
  <c r="AO10" i="79" s="1"/>
  <c r="AE10" i="79"/>
  <c r="AH10" i="2"/>
  <c r="AQ10" i="2" s="1"/>
  <c r="X10" i="43"/>
  <c r="Y10" i="43"/>
  <c r="AH9" i="16"/>
  <c r="AQ9" i="16" s="1"/>
  <c r="K19" i="21"/>
  <c r="AH10" i="55"/>
  <c r="AQ10" i="55" s="1"/>
  <c r="K17" i="2"/>
  <c r="AH10" i="18"/>
  <c r="AQ10" i="18" s="1"/>
  <c r="AG9" i="93"/>
  <c r="AP9" i="93" s="1"/>
  <c r="AF9" i="93"/>
  <c r="AO9" i="93" s="1"/>
  <c r="AE9" i="93"/>
  <c r="W10" i="93"/>
  <c r="AR9" i="50"/>
  <c r="AN9" i="62"/>
  <c r="AI9" i="62"/>
  <c r="K19" i="70"/>
  <c r="AN9" i="4"/>
  <c r="AI9" i="4"/>
  <c r="K17" i="60"/>
  <c r="AR10" i="27"/>
  <c r="AI9" i="60"/>
  <c r="AN9" i="60"/>
  <c r="AN8" i="85"/>
  <c r="AI8" i="85"/>
  <c r="AH9" i="5"/>
  <c r="AQ9" i="5" s="1"/>
  <c r="AR9" i="69"/>
  <c r="AN10" i="17"/>
  <c r="AI10" i="17"/>
  <c r="X10" i="67"/>
  <c r="Z10" i="67" s="1"/>
  <c r="Y10" i="67"/>
  <c r="K18" i="22"/>
  <c r="W10" i="59"/>
  <c r="AG9" i="59"/>
  <c r="AP9" i="59" s="1"/>
  <c r="AF9" i="59"/>
  <c r="AO9" i="59" s="1"/>
  <c r="AE9" i="59"/>
  <c r="X11" i="66"/>
  <c r="Y11" i="66"/>
  <c r="AR9" i="55"/>
  <c r="Z10" i="2"/>
  <c r="K21" i="58"/>
  <c r="Z10" i="55"/>
  <c r="K17" i="59"/>
  <c r="AH10" i="95"/>
  <c r="AQ10" i="95" s="1"/>
  <c r="Y10" i="25"/>
  <c r="X10" i="25"/>
  <c r="AI10" i="9"/>
  <c r="AN10" i="9"/>
  <c r="AN9" i="21"/>
  <c r="AI9" i="21"/>
  <c r="W11" i="69"/>
  <c r="AG10" i="69"/>
  <c r="AP10" i="69" s="1"/>
  <c r="AF10" i="69"/>
  <c r="AO10" i="69" s="1"/>
  <c r="AE10" i="69"/>
  <c r="AE9" i="44"/>
  <c r="W10" i="44"/>
  <c r="AG9" i="44"/>
  <c r="AP9" i="44" s="1"/>
  <c r="AF9" i="44"/>
  <c r="AO9" i="44" s="1"/>
  <c r="AR8" i="15"/>
  <c r="AH9" i="15"/>
  <c r="AQ9" i="15" s="1"/>
  <c r="AH10" i="19"/>
  <c r="AQ10" i="19" s="1"/>
  <c r="AR9" i="95"/>
  <c r="K17" i="20"/>
  <c r="K19" i="49"/>
  <c r="K19" i="57"/>
  <c r="K17" i="52"/>
  <c r="AR8" i="16"/>
  <c r="AH10" i="42"/>
  <c r="AQ10" i="42" s="1"/>
  <c r="AH10" i="57"/>
  <c r="AQ10" i="57" s="1"/>
  <c r="AH10" i="39"/>
  <c r="AQ10" i="39" s="1"/>
  <c r="Y10" i="4"/>
  <c r="X10" i="4"/>
  <c r="X11" i="41"/>
  <c r="Y11" i="41"/>
  <c r="AH10" i="76"/>
  <c r="AQ10" i="76" s="1"/>
  <c r="K18" i="14"/>
  <c r="AH10" i="53"/>
  <c r="AQ10" i="53" s="1"/>
  <c r="AH10" i="75"/>
  <c r="AQ10" i="75" s="1"/>
  <c r="Y11" i="9"/>
  <c r="X11" i="9"/>
  <c r="Y10" i="38"/>
  <c r="X10" i="38"/>
  <c r="Y11" i="29"/>
  <c r="X11" i="29"/>
  <c r="AI9" i="8"/>
  <c r="AN9" i="8"/>
  <c r="X10" i="73"/>
  <c r="Z10" i="73" s="1"/>
  <c r="Y10" i="73"/>
  <c r="X10" i="21"/>
  <c r="Z10" i="21" s="1"/>
  <c r="Y10" i="21"/>
  <c r="AR9" i="82"/>
  <c r="AR9" i="84"/>
  <c r="AH11" i="26"/>
  <c r="AQ11" i="26" s="1"/>
  <c r="AR9" i="42"/>
  <c r="AI9" i="36"/>
  <c r="AN9" i="36"/>
  <c r="Z11" i="26"/>
  <c r="AR9" i="47"/>
  <c r="K19" i="18"/>
  <c r="K17" i="63"/>
  <c r="AF10" i="31"/>
  <c r="AO10" i="31" s="1"/>
  <c r="AE10" i="31"/>
  <c r="W11" i="31"/>
  <c r="AG10" i="31"/>
  <c r="AP10" i="31" s="1"/>
  <c r="Y10" i="51"/>
  <c r="X10" i="51"/>
  <c r="AH9" i="20"/>
  <c r="AQ9" i="20" s="1"/>
  <c r="Z9" i="15"/>
  <c r="AN9" i="91"/>
  <c r="AI9" i="91"/>
  <c r="Z10" i="18"/>
  <c r="AR9" i="57"/>
  <c r="AG9" i="71"/>
  <c r="AP9" i="71" s="1"/>
  <c r="AF9" i="71"/>
  <c r="AO9" i="71" s="1"/>
  <c r="AE9" i="71"/>
  <c r="W10" i="71"/>
  <c r="AH10" i="47"/>
  <c r="AQ10" i="47" s="1"/>
  <c r="AE9" i="58"/>
  <c r="W10" i="58"/>
  <c r="AG9" i="58"/>
  <c r="AP9" i="58" s="1"/>
  <c r="AF9" i="58"/>
  <c r="AO9" i="58" s="1"/>
  <c r="AE9" i="87"/>
  <c r="AF9" i="87"/>
  <c r="AO9" i="87" s="1"/>
  <c r="W10" i="87"/>
  <c r="AG9" i="87"/>
  <c r="AP9" i="87" s="1"/>
  <c r="K19" i="61"/>
  <c r="K17" i="72"/>
  <c r="AI10" i="61"/>
  <c r="AN10" i="61"/>
  <c r="Z10" i="42"/>
  <c r="Z10" i="57"/>
  <c r="Z10" i="39"/>
  <c r="AI10" i="41"/>
  <c r="AN10" i="41"/>
  <c r="AR8" i="81"/>
  <c r="AN9" i="40"/>
  <c r="AI9" i="40"/>
  <c r="Z10" i="76"/>
  <c r="K17" i="8"/>
  <c r="K18" i="17"/>
  <c r="AH9" i="11"/>
  <c r="AQ9" i="11" s="1"/>
  <c r="AG9" i="63"/>
  <c r="AP9" i="63" s="1"/>
  <c r="AF9" i="63"/>
  <c r="AO9" i="63" s="1"/>
  <c r="AE9" i="63"/>
  <c r="W10" i="63"/>
  <c r="K17" i="15"/>
  <c r="Y10" i="1"/>
  <c r="X10" i="1"/>
  <c r="Z10" i="46"/>
  <c r="K17" i="71"/>
  <c r="K18" i="13"/>
  <c r="AR9" i="86"/>
  <c r="AI9" i="43"/>
  <c r="AN9" i="43"/>
  <c r="AH10" i="6"/>
  <c r="AQ10" i="6" s="1"/>
  <c r="Z9" i="16"/>
  <c r="K17" i="11"/>
  <c r="K17" i="23"/>
  <c r="K17" i="64"/>
  <c r="AR9" i="76"/>
  <c r="Y11" i="92"/>
  <c r="X11" i="92"/>
  <c r="Z10" i="95"/>
  <c r="Y10" i="65"/>
  <c r="X10" i="65"/>
  <c r="AI9" i="38"/>
  <c r="AN9" i="38"/>
  <c r="AI10" i="29"/>
  <c r="AN10" i="29"/>
  <c r="Y10" i="56"/>
  <c r="X10" i="56"/>
  <c r="X10" i="7"/>
  <c r="Y10" i="7"/>
  <c r="X10" i="28"/>
  <c r="Y10" i="28"/>
  <c r="AN9" i="74"/>
  <c r="AI9" i="74"/>
  <c r="AR9" i="18"/>
  <c r="W10" i="90"/>
  <c r="AG9" i="90"/>
  <c r="AP9" i="90" s="1"/>
  <c r="AE9" i="90"/>
  <c r="AF9" i="90"/>
  <c r="AO9" i="90" s="1"/>
  <c r="AH9" i="81"/>
  <c r="AQ9" i="81" s="1"/>
  <c r="K17" i="67"/>
  <c r="X11" i="88"/>
  <c r="Z11" i="88" s="1"/>
  <c r="Y11" i="88"/>
  <c r="K19" i="53"/>
  <c r="AI9" i="51"/>
  <c r="AN9" i="51"/>
  <c r="K17" i="19"/>
  <c r="AI8" i="78"/>
  <c r="AN8" i="78"/>
  <c r="W10" i="10"/>
  <c r="AG9" i="10"/>
  <c r="AP9" i="10" s="1"/>
  <c r="AF9" i="10"/>
  <c r="AO9" i="10" s="1"/>
  <c r="AE9" i="10"/>
  <c r="AH10" i="83"/>
  <c r="AQ10" i="83" s="1"/>
  <c r="K17" i="51"/>
  <c r="AR9" i="53"/>
  <c r="AH10" i="82"/>
  <c r="AQ10" i="82" s="1"/>
  <c r="AH10" i="84"/>
  <c r="AQ10" i="84" s="1"/>
  <c r="AH9" i="34"/>
  <c r="AQ9" i="34" s="1"/>
  <c r="AG9" i="5"/>
  <c r="AP9" i="5" s="1"/>
  <c r="AF9" i="5"/>
  <c r="AO9" i="5" s="1"/>
  <c r="AE9" i="5"/>
  <c r="W10" i="5"/>
  <c r="AR9" i="2"/>
  <c r="Y9" i="33"/>
  <c r="X9" i="33"/>
  <c r="AI9" i="1"/>
  <c r="AN9" i="1"/>
  <c r="AH9" i="22"/>
  <c r="AQ9" i="22" s="1"/>
  <c r="AR9" i="83"/>
  <c r="AI9" i="12"/>
  <c r="AN9" i="12"/>
  <c r="AR10" i="26"/>
  <c r="W11" i="89"/>
  <c r="AG10" i="89"/>
  <c r="AP10" i="89" s="1"/>
  <c r="AF10" i="89"/>
  <c r="AO10" i="89" s="1"/>
  <c r="AE10" i="89"/>
  <c r="K19" i="66"/>
  <c r="K17" i="55"/>
  <c r="K19" i="62"/>
  <c r="AH10" i="35"/>
  <c r="AQ10" i="35" s="1"/>
  <c r="AN9" i="37"/>
  <c r="AI9" i="37"/>
  <c r="AI9" i="65"/>
  <c r="AN9" i="65"/>
  <c r="Y10" i="68"/>
  <c r="X10" i="68"/>
  <c r="Z10" i="68" s="1"/>
  <c r="AN9" i="56"/>
  <c r="AI9" i="56"/>
  <c r="AI9" i="73"/>
  <c r="AN9" i="73"/>
  <c r="AI9" i="7"/>
  <c r="AN9" i="7"/>
  <c r="X10" i="62"/>
  <c r="Y10" i="62"/>
  <c r="AH10" i="80"/>
  <c r="AQ10" i="80" s="1"/>
  <c r="AR9" i="19"/>
  <c r="W11" i="96"/>
  <c r="AG10" i="96"/>
  <c r="AP10" i="96" s="1"/>
  <c r="AF10" i="96"/>
  <c r="AO10" i="96" s="1"/>
  <c r="AE10" i="96"/>
  <c r="X10" i="72"/>
  <c r="Z10" i="72" s="1"/>
  <c r="Y10" i="72"/>
  <c r="K19" i="54"/>
  <c r="AG9" i="81"/>
  <c r="AP9" i="81" s="1"/>
  <c r="W10" i="81"/>
  <c r="AF9" i="81"/>
  <c r="AO9" i="81" s="1"/>
  <c r="AE9" i="81"/>
  <c r="Y11" i="14"/>
  <c r="X11" i="14"/>
  <c r="AR8" i="22"/>
  <c r="AF9" i="20"/>
  <c r="AO9" i="20" s="1"/>
  <c r="AE9" i="20"/>
  <c r="W10" i="20"/>
  <c r="AG9" i="20"/>
  <c r="AP9" i="20" s="1"/>
  <c r="AR9" i="75"/>
  <c r="AR9" i="80"/>
  <c r="AR9" i="70"/>
  <c r="K17" i="16"/>
  <c r="W11" i="83"/>
  <c r="AF10" i="83"/>
  <c r="AO10" i="83" s="1"/>
  <c r="AE10" i="83"/>
  <c r="AG10" i="83"/>
  <c r="AP10" i="83" s="1"/>
  <c r="AR8" i="30"/>
  <c r="AR8" i="20"/>
  <c r="W11" i="45"/>
  <c r="AG10" i="45"/>
  <c r="AP10" i="45" s="1"/>
  <c r="AF10" i="45"/>
  <c r="AO10" i="45" s="1"/>
  <c r="AE10" i="45"/>
  <c r="K19" i="69"/>
  <c r="AR9" i="46"/>
  <c r="AH10" i="70"/>
  <c r="AQ10" i="70" s="1"/>
  <c r="Y10" i="49"/>
  <c r="X10" i="49"/>
  <c r="X10" i="52"/>
  <c r="Y10" i="52"/>
  <c r="AN9" i="54"/>
  <c r="AI9" i="54"/>
  <c r="AR9" i="35"/>
  <c r="K19" i="9"/>
  <c r="K18" i="10"/>
  <c r="AN9" i="67"/>
  <c r="AI9" i="67"/>
  <c r="AR9" i="6"/>
  <c r="Y10" i="94"/>
  <c r="X10" i="94"/>
  <c r="K18" i="5"/>
  <c r="K17" i="50"/>
  <c r="AR9" i="39"/>
  <c r="Z10" i="35"/>
  <c r="K19" i="1"/>
  <c r="AN9" i="25"/>
  <c r="AI9" i="25"/>
  <c r="X10" i="37"/>
  <c r="Y10" i="37"/>
  <c r="Y10" i="24"/>
  <c r="X10" i="24"/>
  <c r="AN9" i="28"/>
  <c r="AI9" i="28"/>
  <c r="X9" i="85"/>
  <c r="Y9" i="85"/>
  <c r="X11" i="17"/>
  <c r="Z11" i="17" s="1"/>
  <c r="Y11" i="17"/>
  <c r="K19" i="65"/>
  <c r="AN9" i="23"/>
  <c r="AI9" i="23"/>
  <c r="AH10" i="86"/>
  <c r="AQ10" i="86" s="1"/>
  <c r="AE10" i="80"/>
  <c r="W11" i="80"/>
  <c r="AG10" i="80"/>
  <c r="AP10" i="80" s="1"/>
  <c r="AF10" i="80"/>
  <c r="AO10" i="80" s="1"/>
  <c r="AR8" i="34"/>
  <c r="AI9" i="72"/>
  <c r="AN9" i="72"/>
  <c r="W11" i="48"/>
  <c r="AG10" i="48"/>
  <c r="AP10" i="48" s="1"/>
  <c r="AF10" i="48"/>
  <c r="AO10" i="48" s="1"/>
  <c r="AE10" i="48"/>
  <c r="AH9" i="77"/>
  <c r="AQ9" i="77" s="1"/>
  <c r="AH10" i="69"/>
  <c r="AQ10" i="69" s="1"/>
  <c r="AN10" i="88"/>
  <c r="AI10" i="88"/>
  <c r="K18" i="6"/>
  <c r="AI10" i="14"/>
  <c r="AN10" i="14"/>
  <c r="AH10" i="50"/>
  <c r="AQ10" i="50" s="1"/>
  <c r="X10" i="36"/>
  <c r="Y10" i="36"/>
  <c r="K17" i="56"/>
  <c r="X10" i="91"/>
  <c r="Y10" i="91"/>
  <c r="K17" i="3"/>
  <c r="AR8" i="5"/>
  <c r="AF10" i="32"/>
  <c r="AO10" i="32" s="1"/>
  <c r="W11" i="32"/>
  <c r="AG10" i="32"/>
  <c r="AP10" i="32" s="1"/>
  <c r="AE10" i="32"/>
  <c r="AH11" i="27"/>
  <c r="AQ11" i="27" s="1"/>
  <c r="X11" i="61"/>
  <c r="Y11" i="61"/>
  <c r="Z10" i="82"/>
  <c r="Z10" i="84"/>
  <c r="Z10" i="70"/>
  <c r="Z9" i="34"/>
  <c r="AR8" i="11"/>
  <c r="K17" i="7"/>
  <c r="AI9" i="49"/>
  <c r="AN9" i="49"/>
  <c r="K17" i="68"/>
  <c r="AI9" i="52"/>
  <c r="AN9" i="52"/>
  <c r="X10" i="54"/>
  <c r="Y10" i="54"/>
  <c r="Y10" i="40"/>
  <c r="X10" i="40"/>
  <c r="AN8" i="33"/>
  <c r="AI8" i="33"/>
  <c r="AR9" i="64"/>
  <c r="Z9" i="22"/>
  <c r="AN9" i="94"/>
  <c r="AI9" i="94"/>
  <c r="Y10" i="13"/>
  <c r="Z10" i="13" s="1"/>
  <c r="X10" i="13"/>
  <c r="Y10" i="23"/>
  <c r="X10" i="23"/>
  <c r="Z10" i="23" s="1"/>
  <c r="AI10" i="66"/>
  <c r="AN10" i="66"/>
  <c r="AH10" i="79"/>
  <c r="AQ10" i="79" s="1"/>
  <c r="K17" i="12"/>
  <c r="AR8" i="77"/>
  <c r="AH10" i="64"/>
  <c r="AQ10" i="64" s="1"/>
  <c r="AH9" i="30"/>
  <c r="AQ9" i="30" s="1"/>
  <c r="AI10" i="92"/>
  <c r="AN10" i="92"/>
  <c r="AI9" i="68"/>
  <c r="AN9" i="68"/>
  <c r="Y10" i="8"/>
  <c r="X10" i="8"/>
  <c r="AN9" i="24"/>
  <c r="AI9" i="24"/>
  <c r="Y10" i="74"/>
  <c r="X10" i="74"/>
  <c r="Z10" i="74" s="1"/>
  <c r="AG10" i="50" l="1"/>
  <c r="AP10" i="50" s="1"/>
  <c r="W11" i="64"/>
  <c r="AF10" i="64"/>
  <c r="AO10" i="64" s="1"/>
  <c r="W11" i="19"/>
  <c r="Z10" i="8"/>
  <c r="W11" i="8" s="1"/>
  <c r="AE10" i="19"/>
  <c r="Z10" i="37"/>
  <c r="Z10" i="62"/>
  <c r="Z10" i="51"/>
  <c r="Z10" i="38"/>
  <c r="AG10" i="38" s="1"/>
  <c r="AP10" i="38" s="1"/>
  <c r="Z10" i="56"/>
  <c r="AG10" i="56" s="1"/>
  <c r="AP10" i="56" s="1"/>
  <c r="Z10" i="25"/>
  <c r="Z10" i="12"/>
  <c r="Z11" i="61"/>
  <c r="Z10" i="36"/>
  <c r="Z11" i="92"/>
  <c r="Z11" i="9"/>
  <c r="Z11" i="41"/>
  <c r="AE9" i="77"/>
  <c r="Z9" i="33"/>
  <c r="Z11" i="29"/>
  <c r="AF10" i="19"/>
  <c r="AO10" i="19" s="1"/>
  <c r="AF9" i="77"/>
  <c r="AO9" i="77" s="1"/>
  <c r="Z10" i="40"/>
  <c r="AG10" i="40" s="1"/>
  <c r="AP10" i="40" s="1"/>
  <c r="W11" i="50"/>
  <c r="AG9" i="77"/>
  <c r="AP9" i="77" s="1"/>
  <c r="Z10" i="1"/>
  <c r="AG10" i="1" s="1"/>
  <c r="AP10" i="1" s="1"/>
  <c r="AF10" i="37"/>
  <c r="AO10" i="37" s="1"/>
  <c r="W11" i="37"/>
  <c r="AG10" i="37"/>
  <c r="AP10" i="37" s="1"/>
  <c r="AE10" i="37"/>
  <c r="AE10" i="56"/>
  <c r="W11" i="56"/>
  <c r="W11" i="38"/>
  <c r="AE10" i="38"/>
  <c r="AF10" i="8"/>
  <c r="AO10" i="8" s="1"/>
  <c r="AE10" i="8"/>
  <c r="W11" i="40"/>
  <c r="AE10" i="12"/>
  <c r="W11" i="12"/>
  <c r="AG10" i="12"/>
  <c r="AP10" i="12" s="1"/>
  <c r="AF10" i="12"/>
  <c r="AO10" i="12" s="1"/>
  <c r="W11" i="1"/>
  <c r="AH10" i="40"/>
  <c r="AQ10" i="40" s="1"/>
  <c r="W11" i="84"/>
  <c r="AG10" i="84"/>
  <c r="AP10" i="84" s="1"/>
  <c r="AE10" i="84"/>
  <c r="AF10" i="84"/>
  <c r="AO10" i="84" s="1"/>
  <c r="X11" i="32"/>
  <c r="Y11" i="32"/>
  <c r="AH10" i="36"/>
  <c r="AQ10" i="36" s="1"/>
  <c r="AI10" i="48"/>
  <c r="AN10" i="48"/>
  <c r="AR9" i="72"/>
  <c r="X11" i="80"/>
  <c r="Y11" i="80"/>
  <c r="AH11" i="17"/>
  <c r="AQ11" i="17" s="1"/>
  <c r="AH10" i="94"/>
  <c r="AQ10" i="94" s="1"/>
  <c r="AH10" i="49"/>
  <c r="AQ10" i="49" s="1"/>
  <c r="K18" i="16"/>
  <c r="AH10" i="72"/>
  <c r="AQ10" i="72" s="1"/>
  <c r="Y11" i="96"/>
  <c r="X11" i="96"/>
  <c r="Z11" i="96" s="1"/>
  <c r="AR9" i="7"/>
  <c r="K20" i="62"/>
  <c r="AN10" i="89"/>
  <c r="AI10" i="89"/>
  <c r="K18" i="19"/>
  <c r="AH11" i="88"/>
  <c r="AQ11" i="88" s="1"/>
  <c r="AH10" i="56"/>
  <c r="AQ10" i="56" s="1"/>
  <c r="AR9" i="38"/>
  <c r="K19" i="13"/>
  <c r="K18" i="8"/>
  <c r="AR10" i="61"/>
  <c r="Y10" i="87"/>
  <c r="X10" i="87"/>
  <c r="Y10" i="58"/>
  <c r="X10" i="58"/>
  <c r="K20" i="18"/>
  <c r="AH10" i="21"/>
  <c r="AQ10" i="21" s="1"/>
  <c r="AR9" i="8"/>
  <c r="K19" i="14"/>
  <c r="AR10" i="9"/>
  <c r="AH11" i="66"/>
  <c r="AQ11" i="66" s="1"/>
  <c r="K18" i="60"/>
  <c r="AN10" i="79"/>
  <c r="AI10" i="79"/>
  <c r="AN9" i="30"/>
  <c r="AI9" i="30"/>
  <c r="AI10" i="6"/>
  <c r="AN10" i="6"/>
  <c r="Y11" i="75"/>
  <c r="X11" i="75"/>
  <c r="AN10" i="19"/>
  <c r="AI10" i="19"/>
  <c r="AE10" i="74"/>
  <c r="W11" i="74"/>
  <c r="AG10" i="74"/>
  <c r="AP10" i="74" s="1"/>
  <c r="AF10" i="74"/>
  <c r="AO10" i="74" s="1"/>
  <c r="AG10" i="23"/>
  <c r="AP10" i="23" s="1"/>
  <c r="AF10" i="23"/>
  <c r="AO10" i="23" s="1"/>
  <c r="AE10" i="23"/>
  <c r="W11" i="23"/>
  <c r="AG9" i="22"/>
  <c r="AP9" i="22" s="1"/>
  <c r="AF9" i="22"/>
  <c r="AO9" i="22" s="1"/>
  <c r="AE9" i="22"/>
  <c r="W10" i="22"/>
  <c r="AR9" i="52"/>
  <c r="K18" i="7"/>
  <c r="W11" i="82"/>
  <c r="AG10" i="82"/>
  <c r="AP10" i="82" s="1"/>
  <c r="AF10" i="82"/>
  <c r="AO10" i="82" s="1"/>
  <c r="AE10" i="82"/>
  <c r="AH10" i="91"/>
  <c r="AQ10" i="91" s="1"/>
  <c r="W11" i="36"/>
  <c r="AG10" i="36"/>
  <c r="AP10" i="36" s="1"/>
  <c r="AF10" i="36"/>
  <c r="AO10" i="36" s="1"/>
  <c r="AE10" i="36"/>
  <c r="K19" i="6"/>
  <c r="AI10" i="80"/>
  <c r="AN10" i="80"/>
  <c r="AR9" i="23"/>
  <c r="AG11" i="17"/>
  <c r="AP11" i="17" s="1"/>
  <c r="AF11" i="17"/>
  <c r="AO11" i="17" s="1"/>
  <c r="AE11" i="17"/>
  <c r="W12" i="17"/>
  <c r="AH10" i="24"/>
  <c r="AQ10" i="24" s="1"/>
  <c r="AR9" i="25"/>
  <c r="AR9" i="54"/>
  <c r="K20" i="69"/>
  <c r="Y11" i="45"/>
  <c r="X11" i="45"/>
  <c r="AI10" i="83"/>
  <c r="AN10" i="83"/>
  <c r="AH11" i="14"/>
  <c r="AQ11" i="14" s="1"/>
  <c r="X10" i="81"/>
  <c r="Z10" i="81" s="1"/>
  <c r="Y10" i="81"/>
  <c r="AG10" i="72"/>
  <c r="AP10" i="72" s="1"/>
  <c r="AF10" i="72"/>
  <c r="AO10" i="72" s="1"/>
  <c r="AE10" i="72"/>
  <c r="W11" i="72"/>
  <c r="W11" i="68"/>
  <c r="AG10" i="68"/>
  <c r="AP10" i="68" s="1"/>
  <c r="AF10" i="68"/>
  <c r="AO10" i="68" s="1"/>
  <c r="AE10" i="68"/>
  <c r="AR9" i="12"/>
  <c r="AR9" i="1"/>
  <c r="Y10" i="5"/>
  <c r="Z10" i="5" s="1"/>
  <c r="X10" i="5"/>
  <c r="W12" i="88"/>
  <c r="AG11" i="88"/>
  <c r="AP11" i="88" s="1"/>
  <c r="AF11" i="88"/>
  <c r="AO11" i="88" s="1"/>
  <c r="AE11" i="88"/>
  <c r="X10" i="90"/>
  <c r="Y10" i="90"/>
  <c r="AH10" i="28"/>
  <c r="AQ10" i="28" s="1"/>
  <c r="AH10" i="65"/>
  <c r="AQ10" i="65" s="1"/>
  <c r="AG11" i="92"/>
  <c r="AP11" i="92" s="1"/>
  <c r="AF11" i="92"/>
  <c r="AO11" i="92" s="1"/>
  <c r="AE11" i="92"/>
  <c r="W12" i="92"/>
  <c r="K18" i="23"/>
  <c r="AE10" i="76"/>
  <c r="AG10" i="76"/>
  <c r="AP10" i="76" s="1"/>
  <c r="W11" i="76"/>
  <c r="AF10" i="76"/>
  <c r="AO10" i="76" s="1"/>
  <c r="AR10" i="41"/>
  <c r="AI9" i="58"/>
  <c r="AN9" i="58"/>
  <c r="X10" i="71"/>
  <c r="Y10" i="71"/>
  <c r="AG10" i="18"/>
  <c r="AP10" i="18" s="1"/>
  <c r="AF10" i="18"/>
  <c r="AO10" i="18" s="1"/>
  <c r="AE10" i="18"/>
  <c r="W11" i="18"/>
  <c r="AH10" i="51"/>
  <c r="AQ10" i="51" s="1"/>
  <c r="AI10" i="31"/>
  <c r="AN10" i="31"/>
  <c r="AG10" i="21"/>
  <c r="AP10" i="21" s="1"/>
  <c r="AF10" i="21"/>
  <c r="AO10" i="21" s="1"/>
  <c r="AE10" i="21"/>
  <c r="W11" i="21"/>
  <c r="AH11" i="29"/>
  <c r="AQ11" i="29" s="1"/>
  <c r="AH11" i="9"/>
  <c r="AQ11" i="9" s="1"/>
  <c r="AH11" i="41"/>
  <c r="AQ11" i="41" s="1"/>
  <c r="K20" i="49"/>
  <c r="AH10" i="25"/>
  <c r="AQ10" i="25" s="1"/>
  <c r="K22" i="58"/>
  <c r="Z11" i="66"/>
  <c r="K19" i="22"/>
  <c r="AR9" i="4"/>
  <c r="AH10" i="43"/>
  <c r="AQ10" i="43" s="1"/>
  <c r="AH10" i="60"/>
  <c r="AQ10" i="60" s="1"/>
  <c r="X11" i="53"/>
  <c r="Y11" i="53"/>
  <c r="AR9" i="24"/>
  <c r="AR9" i="68"/>
  <c r="AH10" i="13"/>
  <c r="AQ10" i="13" s="1"/>
  <c r="Z10" i="91"/>
  <c r="AR10" i="88"/>
  <c r="Z10" i="94"/>
  <c r="K19" i="10"/>
  <c r="Z10" i="49"/>
  <c r="X10" i="20"/>
  <c r="Y10" i="20"/>
  <c r="AN10" i="96"/>
  <c r="AI10" i="96"/>
  <c r="AR9" i="73"/>
  <c r="K18" i="55"/>
  <c r="AH9" i="33"/>
  <c r="AQ9" i="33" s="1"/>
  <c r="AI9" i="5"/>
  <c r="AN9" i="5"/>
  <c r="Y10" i="10"/>
  <c r="X10" i="10"/>
  <c r="AR9" i="51"/>
  <c r="Z10" i="28"/>
  <c r="AR9" i="43"/>
  <c r="K18" i="71"/>
  <c r="K18" i="15"/>
  <c r="AR9" i="40"/>
  <c r="AE10" i="39"/>
  <c r="W11" i="39"/>
  <c r="AG10" i="39"/>
  <c r="AP10" i="39" s="1"/>
  <c r="AF10" i="39"/>
  <c r="AO10" i="39" s="1"/>
  <c r="K18" i="72"/>
  <c r="AN9" i="71"/>
  <c r="AI9" i="71"/>
  <c r="AR9" i="91"/>
  <c r="W12" i="41"/>
  <c r="AG11" i="41"/>
  <c r="AP11" i="41" s="1"/>
  <c r="AF11" i="41"/>
  <c r="AO11" i="41" s="1"/>
  <c r="AE11" i="41"/>
  <c r="X10" i="44"/>
  <c r="Y10" i="44"/>
  <c r="X11" i="69"/>
  <c r="Y11" i="69"/>
  <c r="Z11" i="69" s="1"/>
  <c r="AG10" i="2"/>
  <c r="AP10" i="2" s="1"/>
  <c r="AF10" i="2"/>
  <c r="AO10" i="2" s="1"/>
  <c r="AE10" i="2"/>
  <c r="W11" i="2"/>
  <c r="AI9" i="59"/>
  <c r="AN9" i="59"/>
  <c r="AR9" i="60"/>
  <c r="Z10" i="43"/>
  <c r="AR9" i="13"/>
  <c r="Z10" i="60"/>
  <c r="Y11" i="3"/>
  <c r="X11" i="3"/>
  <c r="AH9" i="78"/>
  <c r="AQ9" i="78" s="1"/>
  <c r="X11" i="86"/>
  <c r="Y11" i="86"/>
  <c r="AI9" i="11"/>
  <c r="AN9" i="11"/>
  <c r="Y11" i="64"/>
  <c r="X11" i="64"/>
  <c r="AN9" i="77"/>
  <c r="AI9" i="77"/>
  <c r="K18" i="12"/>
  <c r="K18" i="68"/>
  <c r="AH11" i="61"/>
  <c r="AQ11" i="61" s="1"/>
  <c r="AN10" i="32"/>
  <c r="AI10" i="32"/>
  <c r="X11" i="48"/>
  <c r="Y11" i="48"/>
  <c r="AH9" i="85"/>
  <c r="AQ9" i="85" s="1"/>
  <c r="Z10" i="24"/>
  <c r="K18" i="50"/>
  <c r="Y11" i="83"/>
  <c r="X11" i="83"/>
  <c r="AI9" i="20"/>
  <c r="AN9" i="20"/>
  <c r="Z11" i="14"/>
  <c r="AH10" i="62"/>
  <c r="AQ10" i="62" s="1"/>
  <c r="AR9" i="56"/>
  <c r="AR9" i="65"/>
  <c r="X11" i="89"/>
  <c r="Y11" i="89"/>
  <c r="Z11" i="89" s="1"/>
  <c r="K18" i="67"/>
  <c r="Z10" i="65"/>
  <c r="K18" i="11"/>
  <c r="AG10" i="46"/>
  <c r="AP10" i="46" s="1"/>
  <c r="W11" i="46"/>
  <c r="AF10" i="46"/>
  <c r="AO10" i="46" s="1"/>
  <c r="AE10" i="46"/>
  <c r="Y10" i="63"/>
  <c r="X10" i="63"/>
  <c r="AG10" i="57"/>
  <c r="AP10" i="57" s="1"/>
  <c r="AF10" i="57"/>
  <c r="AO10" i="57" s="1"/>
  <c r="AE10" i="57"/>
  <c r="W11" i="57"/>
  <c r="AI9" i="87"/>
  <c r="AN9" i="87"/>
  <c r="AG10" i="51"/>
  <c r="AP10" i="51" s="1"/>
  <c r="AF10" i="51"/>
  <c r="AO10" i="51" s="1"/>
  <c r="AE10" i="51"/>
  <c r="W11" i="51"/>
  <c r="AE11" i="26"/>
  <c r="AG11" i="26"/>
  <c r="AP11" i="26" s="1"/>
  <c r="AF11" i="26"/>
  <c r="AO11" i="26" s="1"/>
  <c r="W12" i="26"/>
  <c r="AH10" i="73"/>
  <c r="AQ10" i="73" s="1"/>
  <c r="W12" i="29"/>
  <c r="AG11" i="29"/>
  <c r="AP11" i="29" s="1"/>
  <c r="AF11" i="29"/>
  <c r="AO11" i="29" s="1"/>
  <c r="AE11" i="29"/>
  <c r="AF11" i="9"/>
  <c r="AO11" i="9" s="1"/>
  <c r="AE11" i="9"/>
  <c r="W12" i="9"/>
  <c r="AG11" i="9"/>
  <c r="AP11" i="9" s="1"/>
  <c r="AH10" i="4"/>
  <c r="AQ10" i="4" s="1"/>
  <c r="K18" i="52"/>
  <c r="K18" i="20"/>
  <c r="AR9" i="21"/>
  <c r="AE10" i="25"/>
  <c r="W11" i="25"/>
  <c r="AG10" i="25"/>
  <c r="AP10" i="25" s="1"/>
  <c r="AF10" i="25"/>
  <c r="AO10" i="25" s="1"/>
  <c r="AH10" i="67"/>
  <c r="AQ10" i="67" s="1"/>
  <c r="X10" i="93"/>
  <c r="Y10" i="93"/>
  <c r="K20" i="21"/>
  <c r="X11" i="79"/>
  <c r="Y11" i="79"/>
  <c r="K19" i="24"/>
  <c r="X12" i="27"/>
  <c r="Y12" i="27"/>
  <c r="AI10" i="3"/>
  <c r="AN10" i="3"/>
  <c r="Y11" i="6"/>
  <c r="X11" i="6"/>
  <c r="AN10" i="64"/>
  <c r="AI10" i="64"/>
  <c r="AI10" i="75"/>
  <c r="AN10" i="75"/>
  <c r="Y11" i="50"/>
  <c r="X11" i="50"/>
  <c r="AH10" i="8"/>
  <c r="AQ10" i="8" s="1"/>
  <c r="AR10" i="92"/>
  <c r="AR10" i="66"/>
  <c r="AF10" i="13"/>
  <c r="AO10" i="13" s="1"/>
  <c r="AE10" i="13"/>
  <c r="W11" i="13"/>
  <c r="AG10" i="13"/>
  <c r="AP10" i="13" s="1"/>
  <c r="AR8" i="33"/>
  <c r="AH10" i="54"/>
  <c r="AQ10" i="54" s="1"/>
  <c r="W10" i="34"/>
  <c r="AG9" i="34"/>
  <c r="AP9" i="34" s="1"/>
  <c r="AF9" i="34"/>
  <c r="AO9" i="34" s="1"/>
  <c r="AE9" i="34"/>
  <c r="AE11" i="61"/>
  <c r="W12" i="61"/>
  <c r="AG11" i="61"/>
  <c r="AP11" i="61" s="1"/>
  <c r="AF11" i="61"/>
  <c r="AO11" i="61" s="1"/>
  <c r="K18" i="56"/>
  <c r="K20" i="65"/>
  <c r="Z9" i="85"/>
  <c r="K20" i="1"/>
  <c r="K20" i="9"/>
  <c r="AH10" i="52"/>
  <c r="AQ10" i="52" s="1"/>
  <c r="AI10" i="45"/>
  <c r="AN10" i="45"/>
  <c r="K20" i="54"/>
  <c r="AG10" i="62"/>
  <c r="AP10" i="62" s="1"/>
  <c r="AF10" i="62"/>
  <c r="AO10" i="62" s="1"/>
  <c r="AE10" i="62"/>
  <c r="W11" i="62"/>
  <c r="AR9" i="37"/>
  <c r="K20" i="66"/>
  <c r="W10" i="33"/>
  <c r="AG9" i="33"/>
  <c r="AP9" i="33" s="1"/>
  <c r="AF9" i="33"/>
  <c r="AO9" i="33" s="1"/>
  <c r="AE9" i="33"/>
  <c r="AR8" i="78"/>
  <c r="K20" i="53"/>
  <c r="AR9" i="74"/>
  <c r="AH10" i="7"/>
  <c r="AQ10" i="7" s="1"/>
  <c r="AR10" i="29"/>
  <c r="W11" i="95"/>
  <c r="AF10" i="95"/>
  <c r="AO10" i="95" s="1"/>
  <c r="AG10" i="95"/>
  <c r="AP10" i="95" s="1"/>
  <c r="AE10" i="95"/>
  <c r="AE9" i="16"/>
  <c r="W10" i="16"/>
  <c r="AG9" i="16"/>
  <c r="AP9" i="16" s="1"/>
  <c r="AF9" i="16"/>
  <c r="AO9" i="16" s="1"/>
  <c r="AH10" i="1"/>
  <c r="AQ10" i="1" s="1"/>
  <c r="AN9" i="63"/>
  <c r="AI9" i="63"/>
  <c r="K19" i="17"/>
  <c r="AE10" i="42"/>
  <c r="W11" i="42"/>
  <c r="AG10" i="42"/>
  <c r="AP10" i="42" s="1"/>
  <c r="AF10" i="42"/>
  <c r="AO10" i="42" s="1"/>
  <c r="K20" i="61"/>
  <c r="AE9" i="15"/>
  <c r="W10" i="15"/>
  <c r="AG9" i="15"/>
  <c r="AP9" i="15" s="1"/>
  <c r="AF9" i="15"/>
  <c r="AO9" i="15" s="1"/>
  <c r="K18" i="63"/>
  <c r="AG10" i="73"/>
  <c r="AP10" i="73" s="1"/>
  <c r="AF10" i="73"/>
  <c r="AO10" i="73" s="1"/>
  <c r="AE10" i="73"/>
  <c r="W11" i="73"/>
  <c r="AH10" i="38"/>
  <c r="AQ10" i="38" s="1"/>
  <c r="AI9" i="44"/>
  <c r="AN9" i="44"/>
  <c r="K18" i="59"/>
  <c r="AE10" i="67"/>
  <c r="AF10" i="67"/>
  <c r="AO10" i="67" s="1"/>
  <c r="W11" i="67"/>
  <c r="AG10" i="67"/>
  <c r="AP10" i="67" s="1"/>
  <c r="K20" i="70"/>
  <c r="AH10" i="12"/>
  <c r="AQ10" i="12" s="1"/>
  <c r="Z9" i="78"/>
  <c r="Y10" i="30"/>
  <c r="X10" i="30"/>
  <c r="AI10" i="47"/>
  <c r="AN10" i="47"/>
  <c r="AN10" i="50"/>
  <c r="AI10" i="50"/>
  <c r="AH10" i="74"/>
  <c r="AQ10" i="74" s="1"/>
  <c r="AH10" i="23"/>
  <c r="AQ10" i="23" s="1"/>
  <c r="AR9" i="94"/>
  <c r="Z10" i="54"/>
  <c r="AR9" i="49"/>
  <c r="AF10" i="70"/>
  <c r="AO10" i="70" s="1"/>
  <c r="W11" i="70"/>
  <c r="AG10" i="70"/>
  <c r="AP10" i="70" s="1"/>
  <c r="AE10" i="70"/>
  <c r="K18" i="3"/>
  <c r="AR10" i="14"/>
  <c r="AR9" i="28"/>
  <c r="AH10" i="37"/>
  <c r="AQ10" i="37" s="1"/>
  <c r="W11" i="35"/>
  <c r="AG10" i="35"/>
  <c r="AP10" i="35" s="1"/>
  <c r="AF10" i="35"/>
  <c r="AO10" i="35" s="1"/>
  <c r="AE10" i="35"/>
  <c r="K19" i="5"/>
  <c r="AR9" i="67"/>
  <c r="Z10" i="52"/>
  <c r="AN9" i="81"/>
  <c r="AI9" i="81"/>
  <c r="AH10" i="68"/>
  <c r="AQ10" i="68" s="1"/>
  <c r="K18" i="51"/>
  <c r="AI9" i="10"/>
  <c r="AN9" i="10"/>
  <c r="AN9" i="90"/>
  <c r="AI9" i="90"/>
  <c r="Z10" i="7"/>
  <c r="AH11" i="92"/>
  <c r="AQ11" i="92" s="1"/>
  <c r="K18" i="64"/>
  <c r="X11" i="31"/>
  <c r="Y11" i="31"/>
  <c r="AR9" i="36"/>
  <c r="Z10" i="4"/>
  <c r="K20" i="57"/>
  <c r="AN10" i="69"/>
  <c r="AI10" i="69"/>
  <c r="AG10" i="55"/>
  <c r="AP10" i="55" s="1"/>
  <c r="AF10" i="55"/>
  <c r="AO10" i="55" s="1"/>
  <c r="W11" i="55"/>
  <c r="AE10" i="55"/>
  <c r="X10" i="59"/>
  <c r="Y10" i="59"/>
  <c r="AR10" i="17"/>
  <c r="AR8" i="85"/>
  <c r="AR9" i="62"/>
  <c r="AN9" i="93"/>
  <c r="AI9" i="93"/>
  <c r="K18" i="2"/>
  <c r="K18" i="4"/>
  <c r="AN11" i="27"/>
  <c r="AI11" i="27"/>
  <c r="AI10" i="86"/>
  <c r="AN10" i="86"/>
  <c r="X11" i="47"/>
  <c r="Y11" i="47"/>
  <c r="Y10" i="11"/>
  <c r="X10" i="11"/>
  <c r="AI10" i="53"/>
  <c r="AN10" i="53"/>
  <c r="X11" i="19"/>
  <c r="Y11" i="19"/>
  <c r="Y10" i="77"/>
  <c r="X10" i="77"/>
  <c r="Z11" i="80" l="1"/>
  <c r="Z11" i="32"/>
  <c r="AG10" i="8"/>
  <c r="AP10" i="8" s="1"/>
  <c r="AF10" i="56"/>
  <c r="AO10" i="56" s="1"/>
  <c r="Z10" i="87"/>
  <c r="Z11" i="47"/>
  <c r="Z10" i="30"/>
  <c r="Z11" i="50"/>
  <c r="Z11" i="6"/>
  <c r="AE10" i="1"/>
  <c r="AE10" i="40"/>
  <c r="AF10" i="38"/>
  <c r="AO10" i="38" s="1"/>
  <c r="Z10" i="77"/>
  <c r="Z11" i="79"/>
  <c r="Z12" i="27"/>
  <c r="AE12" i="27" s="1"/>
  <c r="Z10" i="93"/>
  <c r="W11" i="93" s="1"/>
  <c r="Z10" i="10"/>
  <c r="W11" i="10" s="1"/>
  <c r="Z11" i="3"/>
  <c r="Z11" i="19"/>
  <c r="AF10" i="1"/>
  <c r="AO10" i="1" s="1"/>
  <c r="AF10" i="40"/>
  <c r="AO10" i="40" s="1"/>
  <c r="Z10" i="59"/>
  <c r="W11" i="5"/>
  <c r="AG10" i="5"/>
  <c r="AP10" i="5" s="1"/>
  <c r="AF10" i="5"/>
  <c r="AO10" i="5" s="1"/>
  <c r="AE10" i="5"/>
  <c r="W13" i="27"/>
  <c r="AG12" i="27"/>
  <c r="AP12" i="27" s="1"/>
  <c r="AF12" i="27"/>
  <c r="AO12" i="27" s="1"/>
  <c r="AG10" i="93"/>
  <c r="AP10" i="93" s="1"/>
  <c r="AF10" i="10"/>
  <c r="AO10" i="10" s="1"/>
  <c r="AE10" i="77"/>
  <c r="W11" i="77"/>
  <c r="AG10" i="77"/>
  <c r="AP10" i="77" s="1"/>
  <c r="AF10" i="77"/>
  <c r="AO10" i="77" s="1"/>
  <c r="AG11" i="50"/>
  <c r="AP11" i="50" s="1"/>
  <c r="AF11" i="50"/>
  <c r="AO11" i="50" s="1"/>
  <c r="AE11" i="50"/>
  <c r="W12" i="50"/>
  <c r="AE11" i="6"/>
  <c r="W12" i="6"/>
  <c r="AG11" i="6"/>
  <c r="AP11" i="6" s="1"/>
  <c r="AF11" i="6"/>
  <c r="AO11" i="6" s="1"/>
  <c r="AE11" i="89"/>
  <c r="W12" i="89"/>
  <c r="AG11" i="89"/>
  <c r="AP11" i="89" s="1"/>
  <c r="AF11" i="89"/>
  <c r="AO11" i="89" s="1"/>
  <c r="W12" i="3"/>
  <c r="AG11" i="3"/>
  <c r="AP11" i="3" s="1"/>
  <c r="AF11" i="3"/>
  <c r="AO11" i="3" s="1"/>
  <c r="AE11" i="3"/>
  <c r="AG11" i="19"/>
  <c r="AP11" i="19" s="1"/>
  <c r="AF11" i="19"/>
  <c r="AO11" i="19" s="1"/>
  <c r="AE11" i="19"/>
  <c r="W12" i="19"/>
  <c r="AF11" i="47"/>
  <c r="AO11" i="47" s="1"/>
  <c r="AG11" i="47"/>
  <c r="AP11" i="47" s="1"/>
  <c r="W12" i="47"/>
  <c r="AE11" i="47"/>
  <c r="AE10" i="59"/>
  <c r="W11" i="59"/>
  <c r="AG10" i="59"/>
  <c r="AP10" i="59" s="1"/>
  <c r="AF10" i="59"/>
  <c r="AO10" i="59" s="1"/>
  <c r="AR10" i="53"/>
  <c r="K19" i="4"/>
  <c r="AH10" i="59"/>
  <c r="AQ10" i="59" s="1"/>
  <c r="AR10" i="69"/>
  <c r="AR9" i="90"/>
  <c r="K19" i="3"/>
  <c r="AF9" i="78"/>
  <c r="AO9" i="78" s="1"/>
  <c r="AE9" i="78"/>
  <c r="W10" i="78"/>
  <c r="AG9" i="78"/>
  <c r="AP9" i="78" s="1"/>
  <c r="Y11" i="67"/>
  <c r="X11" i="67"/>
  <c r="AR9" i="44"/>
  <c r="Y11" i="73"/>
  <c r="X11" i="73"/>
  <c r="K19" i="63"/>
  <c r="K21" i="61"/>
  <c r="W10" i="85"/>
  <c r="AG9" i="85"/>
  <c r="AP9" i="85" s="1"/>
  <c r="AE9" i="85"/>
  <c r="AF9" i="85"/>
  <c r="AO9" i="85" s="1"/>
  <c r="Y10" i="34"/>
  <c r="X10" i="34"/>
  <c r="Z10" i="34" s="1"/>
  <c r="K19" i="50"/>
  <c r="AR9" i="77"/>
  <c r="AR9" i="11"/>
  <c r="W11" i="60"/>
  <c r="AG10" i="60"/>
  <c r="AP10" i="60" s="1"/>
  <c r="AF10" i="60"/>
  <c r="AO10" i="60" s="1"/>
  <c r="AE10" i="60"/>
  <c r="AI11" i="41"/>
  <c r="AN11" i="41"/>
  <c r="W11" i="28"/>
  <c r="AG10" i="28"/>
  <c r="AP10" i="28" s="1"/>
  <c r="AF10" i="28"/>
  <c r="AO10" i="28" s="1"/>
  <c r="AE10" i="28"/>
  <c r="K20" i="10"/>
  <c r="AH11" i="53"/>
  <c r="AQ11" i="53" s="1"/>
  <c r="K20" i="22"/>
  <c r="AN10" i="21"/>
  <c r="AI10" i="21"/>
  <c r="AH10" i="71"/>
  <c r="AQ10" i="71" s="1"/>
  <c r="K19" i="23"/>
  <c r="AR10" i="83"/>
  <c r="Y12" i="17"/>
  <c r="X12" i="17"/>
  <c r="Z12" i="17" s="1"/>
  <c r="X11" i="82"/>
  <c r="Y11" i="82"/>
  <c r="AN9" i="22"/>
  <c r="AI9" i="22"/>
  <c r="AR10" i="19"/>
  <c r="AR10" i="6"/>
  <c r="K19" i="60"/>
  <c r="K20" i="14"/>
  <c r="K21" i="18"/>
  <c r="W11" i="87"/>
  <c r="AG10" i="87"/>
  <c r="AP10" i="87" s="1"/>
  <c r="AF10" i="87"/>
  <c r="AO10" i="87" s="1"/>
  <c r="AE10" i="87"/>
  <c r="K20" i="13"/>
  <c r="AR10" i="89"/>
  <c r="AH11" i="96"/>
  <c r="AQ11" i="96" s="1"/>
  <c r="K19" i="16"/>
  <c r="AG11" i="80"/>
  <c r="AP11" i="80" s="1"/>
  <c r="AF11" i="80"/>
  <c r="AO11" i="80" s="1"/>
  <c r="AE11" i="80"/>
  <c r="W12" i="80"/>
  <c r="AE11" i="32"/>
  <c r="AF11" i="32"/>
  <c r="AO11" i="32" s="1"/>
  <c r="W12" i="32"/>
  <c r="AG11" i="32"/>
  <c r="AP11" i="32" s="1"/>
  <c r="AN10" i="1"/>
  <c r="AI10" i="12"/>
  <c r="AN10" i="12"/>
  <c r="AI10" i="8"/>
  <c r="AN10" i="8"/>
  <c r="AH11" i="47"/>
  <c r="AQ11" i="47" s="1"/>
  <c r="AH10" i="11"/>
  <c r="AQ10" i="11" s="1"/>
  <c r="K20" i="5"/>
  <c r="X11" i="35"/>
  <c r="Y11" i="35"/>
  <c r="AI10" i="70"/>
  <c r="AN10" i="70"/>
  <c r="AG10" i="54"/>
  <c r="AP10" i="54" s="1"/>
  <c r="AE10" i="54"/>
  <c r="W11" i="54"/>
  <c r="AF10" i="54"/>
  <c r="AO10" i="54" s="1"/>
  <c r="K20" i="17"/>
  <c r="AI9" i="33"/>
  <c r="AN9" i="33"/>
  <c r="K21" i="66"/>
  <c r="X12" i="61"/>
  <c r="Y12" i="61"/>
  <c r="X11" i="13"/>
  <c r="Y11" i="13"/>
  <c r="K21" i="21"/>
  <c r="AN11" i="29"/>
  <c r="AI11" i="29"/>
  <c r="AH10" i="63"/>
  <c r="AQ10" i="63" s="1"/>
  <c r="Y11" i="46"/>
  <c r="X11" i="46"/>
  <c r="K19" i="67"/>
  <c r="AR9" i="20"/>
  <c r="AG10" i="24"/>
  <c r="AP10" i="24" s="1"/>
  <c r="AF10" i="24"/>
  <c r="AO10" i="24" s="1"/>
  <c r="AE10" i="24"/>
  <c r="W11" i="24"/>
  <c r="AR9" i="59"/>
  <c r="AH11" i="69"/>
  <c r="AQ11" i="69" s="1"/>
  <c r="AR9" i="71"/>
  <c r="X11" i="39"/>
  <c r="Y11" i="39"/>
  <c r="Z11" i="39" s="1"/>
  <c r="K19" i="15"/>
  <c r="AR9" i="5"/>
  <c r="W11" i="94"/>
  <c r="AG10" i="94"/>
  <c r="AP10" i="94" s="1"/>
  <c r="AF10" i="94"/>
  <c r="AO10" i="94" s="1"/>
  <c r="AE10" i="94"/>
  <c r="Z11" i="53"/>
  <c r="AG11" i="66"/>
  <c r="AP11" i="66" s="1"/>
  <c r="W12" i="66"/>
  <c r="AE11" i="66"/>
  <c r="AF11" i="66"/>
  <c r="AO11" i="66" s="1"/>
  <c r="X11" i="18"/>
  <c r="Y11" i="18"/>
  <c r="Z10" i="71"/>
  <c r="X12" i="92"/>
  <c r="Y12" i="92"/>
  <c r="X12" i="88"/>
  <c r="Y12" i="88"/>
  <c r="X11" i="68"/>
  <c r="Y11" i="68"/>
  <c r="AH10" i="81"/>
  <c r="AQ10" i="81" s="1"/>
  <c r="AH11" i="45"/>
  <c r="AQ11" i="45" s="1"/>
  <c r="AN11" i="17"/>
  <c r="AI11" i="17"/>
  <c r="AR10" i="80"/>
  <c r="AR9" i="30"/>
  <c r="AH10" i="58"/>
  <c r="AQ10" i="58" s="1"/>
  <c r="Y11" i="38"/>
  <c r="X11" i="38"/>
  <c r="AR10" i="86"/>
  <c r="AN10" i="55"/>
  <c r="AI10" i="55"/>
  <c r="AR9" i="81"/>
  <c r="AR10" i="47"/>
  <c r="AN10" i="67"/>
  <c r="AI10" i="67"/>
  <c r="AN10" i="73"/>
  <c r="AI10" i="73"/>
  <c r="AR9" i="63"/>
  <c r="Y10" i="16"/>
  <c r="X10" i="16"/>
  <c r="Y11" i="95"/>
  <c r="X11" i="95"/>
  <c r="K21" i="65"/>
  <c r="AI11" i="61"/>
  <c r="AN11" i="61"/>
  <c r="AI10" i="13"/>
  <c r="AN10" i="13"/>
  <c r="AR10" i="75"/>
  <c r="K20" i="24"/>
  <c r="AI11" i="26"/>
  <c r="AN11" i="26"/>
  <c r="AR9" i="87"/>
  <c r="AH11" i="83"/>
  <c r="AQ11" i="83" s="1"/>
  <c r="AH11" i="48"/>
  <c r="AQ11" i="48" s="1"/>
  <c r="AH11" i="64"/>
  <c r="AQ11" i="64" s="1"/>
  <c r="AH11" i="86"/>
  <c r="AQ11" i="86" s="1"/>
  <c r="Y11" i="2"/>
  <c r="X11" i="2"/>
  <c r="AE11" i="69"/>
  <c r="W12" i="69"/>
  <c r="AG11" i="69"/>
  <c r="AP11" i="69" s="1"/>
  <c r="AF11" i="69"/>
  <c r="AO11" i="69" s="1"/>
  <c r="K19" i="55"/>
  <c r="AH10" i="20"/>
  <c r="AQ10" i="20" s="1"/>
  <c r="AN10" i="18"/>
  <c r="AI10" i="18"/>
  <c r="Y11" i="76"/>
  <c r="X11" i="76"/>
  <c r="AH10" i="90"/>
  <c r="AQ10" i="90" s="1"/>
  <c r="Y11" i="72"/>
  <c r="X11" i="72"/>
  <c r="AG10" i="81"/>
  <c r="AP10" i="81" s="1"/>
  <c r="W11" i="81"/>
  <c r="AF10" i="81"/>
  <c r="AO10" i="81" s="1"/>
  <c r="AE10" i="81"/>
  <c r="X11" i="36"/>
  <c r="Y11" i="36"/>
  <c r="K19" i="7"/>
  <c r="AH11" i="75"/>
  <c r="AQ11" i="75" s="1"/>
  <c r="AE11" i="96"/>
  <c r="AF11" i="96"/>
  <c r="AO11" i="96" s="1"/>
  <c r="W12" i="96"/>
  <c r="AG11" i="96"/>
  <c r="AP11" i="96" s="1"/>
  <c r="AI10" i="84"/>
  <c r="AN10" i="84"/>
  <c r="AN10" i="37"/>
  <c r="AI10" i="37"/>
  <c r="AH10" i="77"/>
  <c r="AQ10" i="77" s="1"/>
  <c r="K19" i="64"/>
  <c r="K19" i="2"/>
  <c r="AH11" i="31"/>
  <c r="AQ11" i="31" s="1"/>
  <c r="AH11" i="19"/>
  <c r="AQ11" i="19" s="1"/>
  <c r="Z10" i="11"/>
  <c r="AR11" i="27"/>
  <c r="AR9" i="93"/>
  <c r="X11" i="55"/>
  <c r="Y11" i="55"/>
  <c r="K21" i="57"/>
  <c r="Z11" i="31"/>
  <c r="AR9" i="10"/>
  <c r="X11" i="70"/>
  <c r="Y11" i="70"/>
  <c r="AH10" i="30"/>
  <c r="AQ10" i="30" s="1"/>
  <c r="Y10" i="15"/>
  <c r="X10" i="15"/>
  <c r="X11" i="42"/>
  <c r="Y11" i="42"/>
  <c r="AI9" i="16"/>
  <c r="AN9" i="16"/>
  <c r="K21" i="54"/>
  <c r="K21" i="9"/>
  <c r="AI9" i="34"/>
  <c r="AN9" i="34"/>
  <c r="AR10" i="64"/>
  <c r="AR10" i="3"/>
  <c r="AH10" i="93"/>
  <c r="AQ10" i="93" s="1"/>
  <c r="Y11" i="25"/>
  <c r="X11" i="25"/>
  <c r="K19" i="20"/>
  <c r="Y12" i="9"/>
  <c r="X12" i="9"/>
  <c r="Z12" i="9" s="1"/>
  <c r="Y11" i="51"/>
  <c r="X11" i="51"/>
  <c r="Y11" i="57"/>
  <c r="X11" i="57"/>
  <c r="Z10" i="63"/>
  <c r="AH11" i="89"/>
  <c r="AQ11" i="89" s="1"/>
  <c r="Z11" i="48"/>
  <c r="K19" i="68"/>
  <c r="Z11" i="86"/>
  <c r="AH11" i="3"/>
  <c r="AQ11" i="3" s="1"/>
  <c r="W11" i="43"/>
  <c r="AG10" i="43"/>
  <c r="AP10" i="43" s="1"/>
  <c r="AF10" i="43"/>
  <c r="AO10" i="43" s="1"/>
  <c r="AE10" i="43"/>
  <c r="AI10" i="2"/>
  <c r="AN10" i="2"/>
  <c r="X12" i="41"/>
  <c r="Y12" i="41"/>
  <c r="AI10" i="39"/>
  <c r="AN10" i="39"/>
  <c r="K19" i="71"/>
  <c r="AH10" i="10"/>
  <c r="AQ10" i="10" s="1"/>
  <c r="Z10" i="20"/>
  <c r="K23" i="58"/>
  <c r="AR9" i="58"/>
  <c r="AN11" i="92"/>
  <c r="AI11" i="92"/>
  <c r="Z10" i="90"/>
  <c r="AH10" i="5"/>
  <c r="AQ10" i="5" s="1"/>
  <c r="AN10" i="72"/>
  <c r="AI10" i="72"/>
  <c r="Z11" i="45"/>
  <c r="K20" i="6"/>
  <c r="AN10" i="82"/>
  <c r="AI10" i="82"/>
  <c r="X11" i="23"/>
  <c r="Y11" i="23"/>
  <c r="Y11" i="74"/>
  <c r="X11" i="74"/>
  <c r="Z11" i="74" s="1"/>
  <c r="AR10" i="79"/>
  <c r="Z10" i="58"/>
  <c r="K21" i="62"/>
  <c r="Y11" i="40"/>
  <c r="X11" i="40"/>
  <c r="Y11" i="8"/>
  <c r="X11" i="8"/>
  <c r="Y11" i="56"/>
  <c r="X11" i="56"/>
  <c r="Z11" i="56" s="1"/>
  <c r="AG10" i="4"/>
  <c r="AP10" i="4" s="1"/>
  <c r="AF10" i="4"/>
  <c r="AO10" i="4" s="1"/>
  <c r="AE10" i="4"/>
  <c r="W11" i="4"/>
  <c r="AF10" i="52"/>
  <c r="AO10" i="52" s="1"/>
  <c r="AE10" i="52"/>
  <c r="W11" i="52"/>
  <c r="AG10" i="52"/>
  <c r="AP10" i="52" s="1"/>
  <c r="AN10" i="35"/>
  <c r="AI10" i="35"/>
  <c r="K21" i="70"/>
  <c r="K19" i="59"/>
  <c r="AI9" i="15"/>
  <c r="AN9" i="15"/>
  <c r="AN10" i="95"/>
  <c r="AI10" i="95"/>
  <c r="K21" i="53"/>
  <c r="Y10" i="33"/>
  <c r="X10" i="33"/>
  <c r="X11" i="62"/>
  <c r="Y11" i="62"/>
  <c r="K19" i="56"/>
  <c r="AH11" i="50"/>
  <c r="AQ11" i="50" s="1"/>
  <c r="AH11" i="79"/>
  <c r="AQ11" i="79" s="1"/>
  <c r="AI11" i="9"/>
  <c r="AN11" i="9"/>
  <c r="Y12" i="29"/>
  <c r="X12" i="29"/>
  <c r="Z12" i="29" s="1"/>
  <c r="X12" i="26"/>
  <c r="Y12" i="26"/>
  <c r="AN10" i="51"/>
  <c r="AI10" i="51"/>
  <c r="AN10" i="57"/>
  <c r="AI10" i="57"/>
  <c r="K19" i="11"/>
  <c r="Z11" i="83"/>
  <c r="AR10" i="32"/>
  <c r="Z11" i="64"/>
  <c r="AH10" i="44"/>
  <c r="AQ10" i="44" s="1"/>
  <c r="K19" i="72"/>
  <c r="AG10" i="49"/>
  <c r="AP10" i="49" s="1"/>
  <c r="AF10" i="49"/>
  <c r="AO10" i="49" s="1"/>
  <c r="AE10" i="49"/>
  <c r="W11" i="49"/>
  <c r="AE10" i="91"/>
  <c r="W11" i="91"/>
  <c r="AG10" i="91"/>
  <c r="AP10" i="91" s="1"/>
  <c r="AF10" i="91"/>
  <c r="AO10" i="91" s="1"/>
  <c r="K21" i="49"/>
  <c r="AR10" i="31"/>
  <c r="AN10" i="76"/>
  <c r="AI10" i="76"/>
  <c r="AI11" i="88"/>
  <c r="AN11" i="88"/>
  <c r="AN10" i="68"/>
  <c r="AI10" i="68"/>
  <c r="AN10" i="23"/>
  <c r="AI10" i="23"/>
  <c r="Z11" i="75"/>
  <c r="AH10" i="87"/>
  <c r="AQ10" i="87" s="1"/>
  <c r="K19" i="8"/>
  <c r="AR10" i="48"/>
  <c r="X11" i="84"/>
  <c r="Z11" i="84" s="1"/>
  <c r="Y11" i="84"/>
  <c r="AI10" i="38"/>
  <c r="AN10" i="38"/>
  <c r="AN10" i="56"/>
  <c r="AI10" i="56"/>
  <c r="X11" i="37"/>
  <c r="Z11" i="37" s="1"/>
  <c r="Y11" i="37"/>
  <c r="W11" i="7"/>
  <c r="AG10" i="7"/>
  <c r="AP10" i="7" s="1"/>
  <c r="AF10" i="7"/>
  <c r="AO10" i="7" s="1"/>
  <c r="AE10" i="7"/>
  <c r="K19" i="51"/>
  <c r="AR10" i="50"/>
  <c r="W11" i="30"/>
  <c r="AG10" i="30"/>
  <c r="AP10" i="30" s="1"/>
  <c r="AF10" i="30"/>
  <c r="AO10" i="30" s="1"/>
  <c r="AE10" i="30"/>
  <c r="AI10" i="42"/>
  <c r="AN10" i="42"/>
  <c r="AI10" i="62"/>
  <c r="AN10" i="62"/>
  <c r="AR10" i="45"/>
  <c r="K21" i="1"/>
  <c r="AH11" i="6"/>
  <c r="AQ11" i="6" s="1"/>
  <c r="AH12" i="27"/>
  <c r="AQ12" i="27" s="1"/>
  <c r="AE11" i="79"/>
  <c r="AG11" i="79"/>
  <c r="AP11" i="79" s="1"/>
  <c r="AF11" i="79"/>
  <c r="AO11" i="79" s="1"/>
  <c r="W12" i="79"/>
  <c r="AI10" i="25"/>
  <c r="AN10" i="25"/>
  <c r="K19" i="52"/>
  <c r="AN10" i="46"/>
  <c r="AI10" i="46"/>
  <c r="AG10" i="65"/>
  <c r="AP10" i="65" s="1"/>
  <c r="AF10" i="65"/>
  <c r="AO10" i="65" s="1"/>
  <c r="AE10" i="65"/>
  <c r="W11" i="65"/>
  <c r="AG11" i="14"/>
  <c r="AP11" i="14" s="1"/>
  <c r="AF11" i="14"/>
  <c r="AO11" i="14" s="1"/>
  <c r="AE11" i="14"/>
  <c r="W12" i="14"/>
  <c r="K19" i="12"/>
  <c r="Z10" i="44"/>
  <c r="AR10" i="96"/>
  <c r="X11" i="21"/>
  <c r="Y11" i="21"/>
  <c r="Z11" i="21" s="1"/>
  <c r="K21" i="69"/>
  <c r="AN10" i="36"/>
  <c r="AI10" i="36"/>
  <c r="X10" i="22"/>
  <c r="Y10" i="22"/>
  <c r="AI10" i="74"/>
  <c r="AN10" i="74"/>
  <c r="K19" i="19"/>
  <c r="AH11" i="80"/>
  <c r="AQ11" i="80" s="1"/>
  <c r="AH11" i="32"/>
  <c r="AQ11" i="32" s="1"/>
  <c r="Y11" i="1"/>
  <c r="X11" i="1"/>
  <c r="Z11" i="1" s="1"/>
  <c r="Y11" i="12"/>
  <c r="X11" i="12"/>
  <c r="AI10" i="40"/>
  <c r="AN10" i="40"/>
  <c r="Z11" i="68" l="1"/>
  <c r="Z11" i="82"/>
  <c r="Z11" i="46"/>
  <c r="AE10" i="10"/>
  <c r="Z11" i="40"/>
  <c r="Z11" i="2"/>
  <c r="Z11" i="73"/>
  <c r="AE10" i="93"/>
  <c r="Z10" i="33"/>
  <c r="Z10" i="15"/>
  <c r="Z12" i="92"/>
  <c r="AF10" i="93"/>
  <c r="AO10" i="93" s="1"/>
  <c r="Z11" i="8"/>
  <c r="Z12" i="41"/>
  <c r="Z11" i="76"/>
  <c r="Z11" i="67"/>
  <c r="Z11" i="57"/>
  <c r="Z11" i="51"/>
  <c r="W12" i="51" s="1"/>
  <c r="Z11" i="25"/>
  <c r="Z11" i="42"/>
  <c r="Z11" i="38"/>
  <c r="AG10" i="10"/>
  <c r="AP10" i="10" s="1"/>
  <c r="AI10" i="1"/>
  <c r="Z11" i="62"/>
  <c r="AG11" i="62" s="1"/>
  <c r="AP11" i="62" s="1"/>
  <c r="Z11" i="12"/>
  <c r="Z11" i="95"/>
  <c r="AG11" i="95" s="1"/>
  <c r="AP11" i="95" s="1"/>
  <c r="Z11" i="18"/>
  <c r="AG11" i="18" s="1"/>
  <c r="AP11" i="18" s="1"/>
  <c r="AE11" i="95"/>
  <c r="AF11" i="95"/>
  <c r="AO11" i="95" s="1"/>
  <c r="AE11" i="68"/>
  <c r="W12" i="68"/>
  <c r="AG11" i="68"/>
  <c r="AP11" i="68" s="1"/>
  <c r="AF11" i="68"/>
  <c r="AO11" i="68" s="1"/>
  <c r="AE11" i="18"/>
  <c r="W12" i="18"/>
  <c r="W12" i="39"/>
  <c r="AG11" i="39"/>
  <c r="AP11" i="39" s="1"/>
  <c r="AF11" i="39"/>
  <c r="AO11" i="39" s="1"/>
  <c r="AE11" i="39"/>
  <c r="AG11" i="46"/>
  <c r="AP11" i="46" s="1"/>
  <c r="W12" i="46"/>
  <c r="AF11" i="46"/>
  <c r="AO11" i="46" s="1"/>
  <c r="AE11" i="46"/>
  <c r="AF11" i="12"/>
  <c r="AO11" i="12" s="1"/>
  <c r="AE11" i="12"/>
  <c r="W12" i="12"/>
  <c r="AG11" i="12"/>
  <c r="AP11" i="12" s="1"/>
  <c r="W12" i="62"/>
  <c r="AF11" i="51"/>
  <c r="AO11" i="51" s="1"/>
  <c r="AE11" i="51"/>
  <c r="W12" i="76"/>
  <c r="AG11" i="76"/>
  <c r="AP11" i="76" s="1"/>
  <c r="AF11" i="76"/>
  <c r="AO11" i="76" s="1"/>
  <c r="AE11" i="76"/>
  <c r="W13" i="92"/>
  <c r="AG12" i="92"/>
  <c r="AP12" i="92" s="1"/>
  <c r="AF12" i="92"/>
  <c r="AO12" i="92" s="1"/>
  <c r="AE12" i="92"/>
  <c r="AH10" i="22"/>
  <c r="AQ10" i="22" s="1"/>
  <c r="Y11" i="65"/>
  <c r="X11" i="65"/>
  <c r="Z11" i="65" s="1"/>
  <c r="AI10" i="30"/>
  <c r="AN10" i="30"/>
  <c r="Y11" i="7"/>
  <c r="X11" i="7"/>
  <c r="K20" i="11"/>
  <c r="AH12" i="26"/>
  <c r="AQ12" i="26" s="1"/>
  <c r="AR11" i="9"/>
  <c r="AR10" i="95"/>
  <c r="AI10" i="52"/>
  <c r="AN10" i="52"/>
  <c r="AH11" i="56"/>
  <c r="AQ11" i="56" s="1"/>
  <c r="AH11" i="40"/>
  <c r="AQ11" i="40" s="1"/>
  <c r="AH11" i="23"/>
  <c r="AQ11" i="23" s="1"/>
  <c r="AE11" i="45"/>
  <c r="W12" i="45"/>
  <c r="AG11" i="45"/>
  <c r="AP11" i="45" s="1"/>
  <c r="AF11" i="45"/>
  <c r="AO11" i="45" s="1"/>
  <c r="AR11" i="92"/>
  <c r="AG10" i="20"/>
  <c r="AP10" i="20" s="1"/>
  <c r="AF10" i="20"/>
  <c r="AO10" i="20" s="1"/>
  <c r="AE10" i="20"/>
  <c r="W11" i="20"/>
  <c r="AR10" i="39"/>
  <c r="AG10" i="63"/>
  <c r="AP10" i="63" s="1"/>
  <c r="AF10" i="63"/>
  <c r="AO10" i="63" s="1"/>
  <c r="AE10" i="63"/>
  <c r="W11" i="63"/>
  <c r="AH11" i="25"/>
  <c r="AQ11" i="25" s="1"/>
  <c r="W12" i="31"/>
  <c r="AG11" i="31"/>
  <c r="AP11" i="31" s="1"/>
  <c r="AF11" i="31"/>
  <c r="AO11" i="31" s="1"/>
  <c r="AE11" i="31"/>
  <c r="AR10" i="84"/>
  <c r="K20" i="7"/>
  <c r="AH11" i="2"/>
  <c r="AQ11" i="2" s="1"/>
  <c r="AR10" i="73"/>
  <c r="AH11" i="38"/>
  <c r="AQ11" i="38" s="1"/>
  <c r="AN11" i="66"/>
  <c r="AI11" i="66"/>
  <c r="K20" i="15"/>
  <c r="AH11" i="46"/>
  <c r="AQ11" i="46" s="1"/>
  <c r="AR9" i="33"/>
  <c r="AR10" i="12"/>
  <c r="AI11" i="32"/>
  <c r="AN11" i="32"/>
  <c r="K22" i="18"/>
  <c r="AH11" i="82"/>
  <c r="AQ11" i="82" s="1"/>
  <c r="K21" i="10"/>
  <c r="AH10" i="34"/>
  <c r="AQ10" i="34" s="1"/>
  <c r="X10" i="85"/>
  <c r="Y10" i="85"/>
  <c r="AH11" i="73"/>
  <c r="AQ11" i="73" s="1"/>
  <c r="X12" i="47"/>
  <c r="Y12" i="47"/>
  <c r="Y13" i="27"/>
  <c r="X13" i="27"/>
  <c r="W11" i="44"/>
  <c r="AG10" i="44"/>
  <c r="AP10" i="44" s="1"/>
  <c r="AF10" i="44"/>
  <c r="AO10" i="44" s="1"/>
  <c r="AE10" i="44"/>
  <c r="K22" i="1"/>
  <c r="AH11" i="1"/>
  <c r="AQ11" i="1" s="1"/>
  <c r="Z10" i="22"/>
  <c r="AH11" i="21"/>
  <c r="AQ11" i="21" s="1"/>
  <c r="K20" i="12"/>
  <c r="AN10" i="65"/>
  <c r="AI10" i="65"/>
  <c r="K20" i="52"/>
  <c r="AR10" i="38"/>
  <c r="AI10" i="91"/>
  <c r="AN10" i="91"/>
  <c r="K20" i="72"/>
  <c r="AG11" i="64"/>
  <c r="AP11" i="64" s="1"/>
  <c r="AF11" i="64"/>
  <c r="AO11" i="64" s="1"/>
  <c r="AE11" i="64"/>
  <c r="W12" i="64"/>
  <c r="AR10" i="57"/>
  <c r="Z12" i="26"/>
  <c r="AH10" i="33"/>
  <c r="AQ10" i="33" s="1"/>
  <c r="K22" i="70"/>
  <c r="Z11" i="23"/>
  <c r="AR10" i="72"/>
  <c r="AN10" i="43"/>
  <c r="AI10" i="43"/>
  <c r="AG11" i="86"/>
  <c r="AP11" i="86" s="1"/>
  <c r="AF11" i="86"/>
  <c r="AO11" i="86" s="1"/>
  <c r="AE11" i="86"/>
  <c r="W12" i="86"/>
  <c r="AH11" i="57"/>
  <c r="AQ11" i="57" s="1"/>
  <c r="AH12" i="9"/>
  <c r="AQ12" i="9" s="1"/>
  <c r="AR9" i="34"/>
  <c r="AR9" i="16"/>
  <c r="AF10" i="15"/>
  <c r="AO10" i="15" s="1"/>
  <c r="AE10" i="15"/>
  <c r="W11" i="15"/>
  <c r="AG10" i="15"/>
  <c r="AP10" i="15" s="1"/>
  <c r="K20" i="2"/>
  <c r="Y11" i="81"/>
  <c r="X11" i="81"/>
  <c r="K20" i="55"/>
  <c r="K21" i="24"/>
  <c r="AR11" i="61"/>
  <c r="AH10" i="16"/>
  <c r="AQ10" i="16" s="1"/>
  <c r="AG10" i="71"/>
  <c r="AP10" i="71" s="1"/>
  <c r="AF10" i="71"/>
  <c r="AO10" i="71" s="1"/>
  <c r="AE10" i="71"/>
  <c r="W11" i="71"/>
  <c r="Y12" i="66"/>
  <c r="X12" i="66"/>
  <c r="X11" i="94"/>
  <c r="Y11" i="94"/>
  <c r="AH12" i="61"/>
  <c r="AQ12" i="61" s="1"/>
  <c r="K21" i="5"/>
  <c r="AR10" i="1"/>
  <c r="AN10" i="87"/>
  <c r="AI10" i="87"/>
  <c r="AE11" i="82"/>
  <c r="W12" i="82"/>
  <c r="AF11" i="82"/>
  <c r="AO11" i="82" s="1"/>
  <c r="AG11" i="82"/>
  <c r="AP11" i="82" s="1"/>
  <c r="AI10" i="28"/>
  <c r="AN10" i="28"/>
  <c r="AR11" i="41"/>
  <c r="AF11" i="67"/>
  <c r="AO11" i="67" s="1"/>
  <c r="W12" i="67"/>
  <c r="AG11" i="67"/>
  <c r="AP11" i="67" s="1"/>
  <c r="AE11" i="67"/>
  <c r="Y12" i="6"/>
  <c r="X12" i="6"/>
  <c r="X11" i="93"/>
  <c r="Y11" i="93"/>
  <c r="AR10" i="40"/>
  <c r="W12" i="1"/>
  <c r="AG11" i="1"/>
  <c r="AP11" i="1" s="1"/>
  <c r="AF11" i="1"/>
  <c r="AO11" i="1" s="1"/>
  <c r="AE11" i="1"/>
  <c r="K20" i="19"/>
  <c r="AR10" i="36"/>
  <c r="AG11" i="21"/>
  <c r="AP11" i="21" s="1"/>
  <c r="AF11" i="21"/>
  <c r="AO11" i="21" s="1"/>
  <c r="AE11" i="21"/>
  <c r="W12" i="21"/>
  <c r="Y12" i="14"/>
  <c r="X12" i="14"/>
  <c r="AI11" i="79"/>
  <c r="AN11" i="79"/>
  <c r="K20" i="51"/>
  <c r="AH11" i="37"/>
  <c r="AQ11" i="37" s="1"/>
  <c r="K20" i="8"/>
  <c r="W12" i="75"/>
  <c r="AG11" i="75"/>
  <c r="AP11" i="75" s="1"/>
  <c r="AF11" i="75"/>
  <c r="AO11" i="75" s="1"/>
  <c r="AE11" i="75"/>
  <c r="AR11" i="88"/>
  <c r="K22" i="49"/>
  <c r="X11" i="49"/>
  <c r="Z11" i="49" s="1"/>
  <c r="Y11" i="49"/>
  <c r="AH12" i="29"/>
  <c r="AQ12" i="29" s="1"/>
  <c r="AR10" i="35"/>
  <c r="Y11" i="4"/>
  <c r="X11" i="4"/>
  <c r="AG11" i="56"/>
  <c r="AP11" i="56" s="1"/>
  <c r="AF11" i="56"/>
  <c r="AO11" i="56" s="1"/>
  <c r="AE11" i="56"/>
  <c r="W12" i="56"/>
  <c r="W12" i="40"/>
  <c r="AG11" i="40"/>
  <c r="AP11" i="40" s="1"/>
  <c r="AF11" i="40"/>
  <c r="AO11" i="40" s="1"/>
  <c r="AE11" i="40"/>
  <c r="AH11" i="74"/>
  <c r="AQ11" i="74" s="1"/>
  <c r="AR10" i="82"/>
  <c r="AH12" i="41"/>
  <c r="AQ12" i="41" s="1"/>
  <c r="W12" i="25"/>
  <c r="AG11" i="25"/>
  <c r="AP11" i="25" s="1"/>
  <c r="AF11" i="25"/>
  <c r="AO11" i="25" s="1"/>
  <c r="AE11" i="25"/>
  <c r="AH11" i="70"/>
  <c r="AQ11" i="70" s="1"/>
  <c r="K22" i="57"/>
  <c r="Y12" i="96"/>
  <c r="X12" i="96"/>
  <c r="AH11" i="36"/>
  <c r="AQ11" i="36" s="1"/>
  <c r="AR10" i="18"/>
  <c r="W12" i="2"/>
  <c r="AG11" i="2"/>
  <c r="AP11" i="2" s="1"/>
  <c r="AF11" i="2"/>
  <c r="AO11" i="2" s="1"/>
  <c r="AE11" i="2"/>
  <c r="AR10" i="67"/>
  <c r="AR10" i="55"/>
  <c r="AF11" i="38"/>
  <c r="AO11" i="38" s="1"/>
  <c r="AE11" i="38"/>
  <c r="W12" i="38"/>
  <c r="AG11" i="38"/>
  <c r="AP11" i="38" s="1"/>
  <c r="AH12" i="88"/>
  <c r="AQ12" i="88" s="1"/>
  <c r="AH11" i="39"/>
  <c r="AQ11" i="39" s="1"/>
  <c r="K22" i="21"/>
  <c r="Z12" i="61"/>
  <c r="K21" i="17"/>
  <c r="AR10" i="70"/>
  <c r="X12" i="80"/>
  <c r="Y12" i="80"/>
  <c r="K20" i="16"/>
  <c r="K21" i="14"/>
  <c r="AH12" i="17"/>
  <c r="AQ12" i="17" s="1"/>
  <c r="K20" i="23"/>
  <c r="K21" i="22"/>
  <c r="AI10" i="60"/>
  <c r="AN10" i="60"/>
  <c r="AF10" i="34"/>
  <c r="AO10" i="34" s="1"/>
  <c r="AE10" i="34"/>
  <c r="W11" i="34"/>
  <c r="AG10" i="34"/>
  <c r="AP10" i="34" s="1"/>
  <c r="W12" i="73"/>
  <c r="AG11" i="73"/>
  <c r="AP11" i="73" s="1"/>
  <c r="AF11" i="73"/>
  <c r="AO11" i="73" s="1"/>
  <c r="AE11" i="73"/>
  <c r="K20" i="3"/>
  <c r="AI11" i="3"/>
  <c r="AN11" i="3"/>
  <c r="X12" i="89"/>
  <c r="Y12" i="89"/>
  <c r="AI11" i="6"/>
  <c r="AN11" i="6"/>
  <c r="Y11" i="10"/>
  <c r="X11" i="10"/>
  <c r="AI10" i="5"/>
  <c r="AN10" i="5"/>
  <c r="AH11" i="12"/>
  <c r="AQ11" i="12" s="1"/>
  <c r="AN11" i="14"/>
  <c r="AI11" i="14"/>
  <c r="AR10" i="25"/>
  <c r="AR10" i="62"/>
  <c r="X11" i="30"/>
  <c r="Y11" i="30"/>
  <c r="AI10" i="7"/>
  <c r="AN10" i="7"/>
  <c r="AG11" i="37"/>
  <c r="AP11" i="37" s="1"/>
  <c r="AF11" i="37"/>
  <c r="AO11" i="37" s="1"/>
  <c r="W12" i="37"/>
  <c r="AE11" i="37"/>
  <c r="AH11" i="84"/>
  <c r="AQ11" i="84" s="1"/>
  <c r="AR10" i="23"/>
  <c r="AR10" i="76"/>
  <c r="AN10" i="49"/>
  <c r="AI10" i="49"/>
  <c r="AR10" i="51"/>
  <c r="K20" i="56"/>
  <c r="AG10" i="33"/>
  <c r="AP10" i="33" s="1"/>
  <c r="AF10" i="33"/>
  <c r="AO10" i="33" s="1"/>
  <c r="AE10" i="33"/>
  <c r="W11" i="33"/>
  <c r="AR9" i="15"/>
  <c r="AI10" i="4"/>
  <c r="AN10" i="4"/>
  <c r="AH11" i="8"/>
  <c r="AQ11" i="8" s="1"/>
  <c r="AF12" i="41"/>
  <c r="AO12" i="41" s="1"/>
  <c r="AE12" i="41"/>
  <c r="W13" i="41"/>
  <c r="AG12" i="41"/>
  <c r="AP12" i="41" s="1"/>
  <c r="K20" i="68"/>
  <c r="AG11" i="57"/>
  <c r="AP11" i="57" s="1"/>
  <c r="AF11" i="57"/>
  <c r="AO11" i="57" s="1"/>
  <c r="AE11" i="57"/>
  <c r="W12" i="57"/>
  <c r="AG12" i="9"/>
  <c r="AP12" i="9" s="1"/>
  <c r="AF12" i="9"/>
  <c r="AO12" i="9" s="1"/>
  <c r="AE12" i="9"/>
  <c r="W13" i="9"/>
  <c r="K22" i="9"/>
  <c r="AH11" i="42"/>
  <c r="AQ11" i="42" s="1"/>
  <c r="Z11" i="70"/>
  <c r="K20" i="64"/>
  <c r="AR10" i="37"/>
  <c r="Z11" i="36"/>
  <c r="AH11" i="72"/>
  <c r="AQ11" i="72" s="1"/>
  <c r="K22" i="65"/>
  <c r="Z10" i="16"/>
  <c r="AR11" i="17"/>
  <c r="Z12" i="88"/>
  <c r="AH11" i="18"/>
  <c r="AQ11" i="18" s="1"/>
  <c r="AE11" i="53"/>
  <c r="W12" i="53"/>
  <c r="AG11" i="53"/>
  <c r="AP11" i="53" s="1"/>
  <c r="AF11" i="53"/>
  <c r="AO11" i="53" s="1"/>
  <c r="AN11" i="80"/>
  <c r="AI11" i="80"/>
  <c r="AR9" i="22"/>
  <c r="K22" i="61"/>
  <c r="Y10" i="78"/>
  <c r="X10" i="78"/>
  <c r="X11" i="59"/>
  <c r="Y11" i="59"/>
  <c r="Y12" i="50"/>
  <c r="X12" i="50"/>
  <c r="X11" i="77"/>
  <c r="Y11" i="77"/>
  <c r="AI10" i="10"/>
  <c r="AN10" i="10"/>
  <c r="AI12" i="27"/>
  <c r="AN12" i="27"/>
  <c r="AR10" i="74"/>
  <c r="AR10" i="46"/>
  <c r="Y12" i="79"/>
  <c r="X12" i="79"/>
  <c r="AR10" i="56"/>
  <c r="AG11" i="84"/>
  <c r="AP11" i="84" s="1"/>
  <c r="AF11" i="84"/>
  <c r="AO11" i="84" s="1"/>
  <c r="AE11" i="84"/>
  <c r="W12" i="84"/>
  <c r="AG11" i="83"/>
  <c r="AP11" i="83" s="1"/>
  <c r="AF11" i="83"/>
  <c r="AO11" i="83" s="1"/>
  <c r="AE11" i="83"/>
  <c r="W12" i="83"/>
  <c r="AE12" i="29"/>
  <c r="W13" i="29"/>
  <c r="AG12" i="29"/>
  <c r="AP12" i="29" s="1"/>
  <c r="AF12" i="29"/>
  <c r="AO12" i="29" s="1"/>
  <c r="K22" i="53"/>
  <c r="K22" i="62"/>
  <c r="W12" i="74"/>
  <c r="AG11" i="74"/>
  <c r="AP11" i="74" s="1"/>
  <c r="AF11" i="74"/>
  <c r="AO11" i="74" s="1"/>
  <c r="AE11" i="74"/>
  <c r="K20" i="71"/>
  <c r="X11" i="43"/>
  <c r="Y11" i="43"/>
  <c r="AF11" i="48"/>
  <c r="AO11" i="48" s="1"/>
  <c r="AE11" i="48"/>
  <c r="AG11" i="48"/>
  <c r="AP11" i="48" s="1"/>
  <c r="W12" i="48"/>
  <c r="AH11" i="51"/>
  <c r="AQ11" i="51" s="1"/>
  <c r="W12" i="42"/>
  <c r="AG11" i="42"/>
  <c r="AP11" i="42" s="1"/>
  <c r="AF11" i="42"/>
  <c r="AO11" i="42" s="1"/>
  <c r="AE11" i="42"/>
  <c r="AH11" i="55"/>
  <c r="AQ11" i="55" s="1"/>
  <c r="AE10" i="11"/>
  <c r="W11" i="11"/>
  <c r="AG10" i="11"/>
  <c r="AP10" i="11" s="1"/>
  <c r="AF10" i="11"/>
  <c r="AO10" i="11" s="1"/>
  <c r="Y12" i="69"/>
  <c r="X12" i="69"/>
  <c r="AH11" i="95"/>
  <c r="AQ11" i="95" s="1"/>
  <c r="AI10" i="94"/>
  <c r="AN10" i="94"/>
  <c r="X11" i="24"/>
  <c r="Y11" i="24"/>
  <c r="AH11" i="13"/>
  <c r="AQ11" i="13" s="1"/>
  <c r="K22" i="66"/>
  <c r="X11" i="54"/>
  <c r="Y11" i="54"/>
  <c r="AH11" i="35"/>
  <c r="AQ11" i="35" s="1"/>
  <c r="AR10" i="8"/>
  <c r="Y12" i="32"/>
  <c r="X12" i="32"/>
  <c r="X11" i="87"/>
  <c r="Y11" i="87"/>
  <c r="K20" i="60"/>
  <c r="W13" i="17"/>
  <c r="AG12" i="17"/>
  <c r="AP12" i="17" s="1"/>
  <c r="AF12" i="17"/>
  <c r="AO12" i="17" s="1"/>
  <c r="AE12" i="17"/>
  <c r="X11" i="28"/>
  <c r="Y11" i="28"/>
  <c r="AI9" i="85"/>
  <c r="AN9" i="85"/>
  <c r="K20" i="4"/>
  <c r="AI10" i="59"/>
  <c r="AN10" i="59"/>
  <c r="X12" i="19"/>
  <c r="Y12" i="19"/>
  <c r="AI11" i="89"/>
  <c r="AN11" i="89"/>
  <c r="AI11" i="50"/>
  <c r="AN11" i="50"/>
  <c r="AI10" i="93"/>
  <c r="AN10" i="93"/>
  <c r="K22" i="69"/>
  <c r="AR10" i="42"/>
  <c r="AR10" i="68"/>
  <c r="X11" i="91"/>
  <c r="Y11" i="91"/>
  <c r="AH11" i="62"/>
  <c r="AQ11" i="62" s="1"/>
  <c r="K20" i="59"/>
  <c r="X11" i="52"/>
  <c r="Y11" i="52"/>
  <c r="Z11" i="52" s="1"/>
  <c r="AE11" i="8"/>
  <c r="W12" i="8"/>
  <c r="AG11" i="8"/>
  <c r="AP11" i="8" s="1"/>
  <c r="AF11" i="8"/>
  <c r="AO11" i="8" s="1"/>
  <c r="AF10" i="58"/>
  <c r="AO10" i="58" s="1"/>
  <c r="AE10" i="58"/>
  <c r="W11" i="58"/>
  <c r="AG10" i="58"/>
  <c r="AP10" i="58" s="1"/>
  <c r="K21" i="6"/>
  <c r="AE10" i="90"/>
  <c r="W11" i="90"/>
  <c r="AG10" i="90"/>
  <c r="AP10" i="90" s="1"/>
  <c r="AF10" i="90"/>
  <c r="AO10" i="90" s="1"/>
  <c r="AR10" i="2"/>
  <c r="K20" i="20"/>
  <c r="K22" i="54"/>
  <c r="AH10" i="15"/>
  <c r="AQ10" i="15" s="1"/>
  <c r="Z11" i="55"/>
  <c r="AN11" i="96"/>
  <c r="AI11" i="96"/>
  <c r="AN10" i="81"/>
  <c r="AI10" i="81"/>
  <c r="Z11" i="72"/>
  <c r="AH11" i="76"/>
  <c r="AQ11" i="76" s="1"/>
  <c r="AN11" i="69"/>
  <c r="AI11" i="69"/>
  <c r="AR11" i="26"/>
  <c r="AR10" i="13"/>
  <c r="AH11" i="68"/>
  <c r="AQ11" i="68" s="1"/>
  <c r="AH12" i="92"/>
  <c r="AQ12" i="92" s="1"/>
  <c r="AN10" i="24"/>
  <c r="AI10" i="24"/>
  <c r="K20" i="67"/>
  <c r="AR11" i="29"/>
  <c r="Z11" i="13"/>
  <c r="AI10" i="54"/>
  <c r="AN10" i="54"/>
  <c r="Z11" i="35"/>
  <c r="K21" i="13"/>
  <c r="AR10" i="21"/>
  <c r="X11" i="60"/>
  <c r="Y11" i="60"/>
  <c r="Z11" i="60" s="1"/>
  <c r="K20" i="50"/>
  <c r="K20" i="63"/>
  <c r="AH11" i="67"/>
  <c r="AQ11" i="67" s="1"/>
  <c r="AI9" i="78"/>
  <c r="AN9" i="78"/>
  <c r="AI11" i="47"/>
  <c r="AN11" i="47"/>
  <c r="AN11" i="19"/>
  <c r="AI11" i="19"/>
  <c r="X12" i="3"/>
  <c r="Y12" i="3"/>
  <c r="AI10" i="77"/>
  <c r="AN10" i="77"/>
  <c r="Y11" i="5"/>
  <c r="X11" i="5"/>
  <c r="Z11" i="59" l="1"/>
  <c r="Z11" i="87"/>
  <c r="Z11" i="77"/>
  <c r="Z12" i="3"/>
  <c r="Z12" i="50"/>
  <c r="Z11" i="4"/>
  <c r="Z12" i="14"/>
  <c r="Z11" i="93"/>
  <c r="AG11" i="51"/>
  <c r="AP11" i="51" s="1"/>
  <c r="Z11" i="7"/>
  <c r="AE11" i="62"/>
  <c r="Z12" i="19"/>
  <c r="Z12" i="79"/>
  <c r="Z11" i="30"/>
  <c r="AG11" i="30" s="1"/>
  <c r="AP11" i="30" s="1"/>
  <c r="Z11" i="43"/>
  <c r="Z10" i="78"/>
  <c r="Z12" i="80"/>
  <c r="Z13" i="27"/>
  <c r="AF11" i="62"/>
  <c r="AO11" i="62" s="1"/>
  <c r="Z12" i="96"/>
  <c r="AE12" i="96" s="1"/>
  <c r="Z12" i="32"/>
  <c r="AG12" i="32" s="1"/>
  <c r="AP12" i="32" s="1"/>
  <c r="Z12" i="89"/>
  <c r="W13" i="89" s="1"/>
  <c r="AF11" i="18"/>
  <c r="AO11" i="18" s="1"/>
  <c r="W12" i="95"/>
  <c r="Z11" i="5"/>
  <c r="AF11" i="5" s="1"/>
  <c r="AO11" i="5" s="1"/>
  <c r="Z11" i="24"/>
  <c r="W12" i="24" s="1"/>
  <c r="Z12" i="69"/>
  <c r="AF12" i="69" s="1"/>
  <c r="AO12" i="69" s="1"/>
  <c r="Z11" i="10"/>
  <c r="AE11" i="10" s="1"/>
  <c r="AG11" i="5"/>
  <c r="AP11" i="5" s="1"/>
  <c r="AF11" i="30"/>
  <c r="AO11" i="30" s="1"/>
  <c r="AE11" i="30"/>
  <c r="W12" i="30"/>
  <c r="W13" i="96"/>
  <c r="AG12" i="96"/>
  <c r="AP12" i="96" s="1"/>
  <c r="AF12" i="32"/>
  <c r="AO12" i="32" s="1"/>
  <c r="W13" i="32"/>
  <c r="AE12" i="89"/>
  <c r="AG11" i="24"/>
  <c r="AP11" i="24" s="1"/>
  <c r="AF11" i="24"/>
  <c r="AO11" i="24" s="1"/>
  <c r="AE11" i="24"/>
  <c r="AG12" i="69"/>
  <c r="AP12" i="69" s="1"/>
  <c r="AF11" i="10"/>
  <c r="AO11" i="10" s="1"/>
  <c r="AG11" i="10"/>
  <c r="AP11" i="10" s="1"/>
  <c r="AE11" i="60"/>
  <c r="W12" i="60"/>
  <c r="AG11" i="60"/>
  <c r="AP11" i="60" s="1"/>
  <c r="AF11" i="60"/>
  <c r="AO11" i="60" s="1"/>
  <c r="AG11" i="52"/>
  <c r="AP11" i="52" s="1"/>
  <c r="AF11" i="52"/>
  <c r="AO11" i="52" s="1"/>
  <c r="AE11" i="52"/>
  <c r="W12" i="52"/>
  <c r="W11" i="78"/>
  <c r="AG10" i="78"/>
  <c r="AP10" i="78" s="1"/>
  <c r="AF10" i="78"/>
  <c r="AO10" i="78" s="1"/>
  <c r="AE10" i="78"/>
  <c r="AG11" i="93"/>
  <c r="AP11" i="93" s="1"/>
  <c r="AF11" i="93"/>
  <c r="AO11" i="93" s="1"/>
  <c r="AE11" i="93"/>
  <c r="W12" i="93"/>
  <c r="W13" i="50"/>
  <c r="AG12" i="50"/>
  <c r="AP12" i="50" s="1"/>
  <c r="AE12" i="50"/>
  <c r="AF12" i="50"/>
  <c r="AO12" i="50" s="1"/>
  <c r="AG11" i="65"/>
  <c r="AP11" i="65" s="1"/>
  <c r="AF11" i="65"/>
  <c r="AO11" i="65" s="1"/>
  <c r="AE11" i="65"/>
  <c r="W12" i="65"/>
  <c r="K22" i="13"/>
  <c r="X11" i="90"/>
  <c r="Y11" i="90"/>
  <c r="AI10" i="58"/>
  <c r="AN10" i="58"/>
  <c r="W13" i="19"/>
  <c r="AG12" i="19"/>
  <c r="AP12" i="19" s="1"/>
  <c r="AF12" i="19"/>
  <c r="AO12" i="19" s="1"/>
  <c r="AE12" i="19"/>
  <c r="AR9" i="85"/>
  <c r="AE11" i="87"/>
  <c r="AG11" i="87"/>
  <c r="AP11" i="87" s="1"/>
  <c r="AF11" i="87"/>
  <c r="AO11" i="87" s="1"/>
  <c r="W12" i="87"/>
  <c r="AH11" i="54"/>
  <c r="AQ11" i="54" s="1"/>
  <c r="K23" i="62"/>
  <c r="AR10" i="10"/>
  <c r="K22" i="22"/>
  <c r="K22" i="14"/>
  <c r="K23" i="21"/>
  <c r="Y12" i="38"/>
  <c r="X12" i="38"/>
  <c r="Y12" i="25"/>
  <c r="X12" i="25"/>
  <c r="Y12" i="56"/>
  <c r="X12" i="56"/>
  <c r="W12" i="4"/>
  <c r="AG11" i="4"/>
  <c r="AP11" i="4" s="1"/>
  <c r="AF11" i="4"/>
  <c r="AO11" i="4" s="1"/>
  <c r="AE11" i="4"/>
  <c r="K23" i="49"/>
  <c r="X12" i="75"/>
  <c r="Y12" i="75"/>
  <c r="AR11" i="79"/>
  <c r="AI11" i="1"/>
  <c r="AN11" i="1"/>
  <c r="AI11" i="67"/>
  <c r="AN11" i="67"/>
  <c r="AI11" i="82"/>
  <c r="AN11" i="82"/>
  <c r="K22" i="5"/>
  <c r="AH12" i="66"/>
  <c r="AQ12" i="66" s="1"/>
  <c r="K22" i="24"/>
  <c r="AH12" i="47"/>
  <c r="AQ12" i="47" s="1"/>
  <c r="K21" i="15"/>
  <c r="AN11" i="45"/>
  <c r="AI11" i="45"/>
  <c r="Y13" i="92"/>
  <c r="X13" i="92"/>
  <c r="Y12" i="76"/>
  <c r="X12" i="76"/>
  <c r="AN11" i="18"/>
  <c r="AN11" i="68"/>
  <c r="AI11" i="68"/>
  <c r="K21" i="50"/>
  <c r="AR11" i="19"/>
  <c r="AR10" i="81"/>
  <c r="AH11" i="60"/>
  <c r="AQ11" i="60" s="1"/>
  <c r="AE11" i="35"/>
  <c r="W12" i="35"/>
  <c r="AG11" i="35"/>
  <c r="AP11" i="35" s="1"/>
  <c r="AF11" i="35"/>
  <c r="AO11" i="35" s="1"/>
  <c r="AN10" i="90"/>
  <c r="AI10" i="90"/>
  <c r="AH11" i="52"/>
  <c r="AQ11" i="52" s="1"/>
  <c r="AR11" i="50"/>
  <c r="X13" i="17"/>
  <c r="Y13" i="17"/>
  <c r="AH12" i="32"/>
  <c r="AQ12" i="32" s="1"/>
  <c r="Z11" i="54"/>
  <c r="AH11" i="24"/>
  <c r="AQ11" i="24" s="1"/>
  <c r="AN11" i="74"/>
  <c r="AI11" i="74"/>
  <c r="AI12" i="29"/>
  <c r="AN12" i="29"/>
  <c r="Y12" i="84"/>
  <c r="X12" i="84"/>
  <c r="W13" i="88"/>
  <c r="AG12" i="88"/>
  <c r="AP12" i="88" s="1"/>
  <c r="AF12" i="88"/>
  <c r="AO12" i="88" s="1"/>
  <c r="AE12" i="88"/>
  <c r="K21" i="64"/>
  <c r="K21" i="68"/>
  <c r="Y11" i="33"/>
  <c r="X11" i="33"/>
  <c r="K21" i="56"/>
  <c r="AI10" i="34"/>
  <c r="AN10" i="34"/>
  <c r="AH12" i="96"/>
  <c r="AQ12" i="96" s="1"/>
  <c r="AN11" i="56"/>
  <c r="AI11" i="56"/>
  <c r="AH12" i="14"/>
  <c r="AQ12" i="14" s="1"/>
  <c r="AH11" i="93"/>
  <c r="AQ11" i="93" s="1"/>
  <c r="AR10" i="28"/>
  <c r="AR10" i="87"/>
  <c r="K21" i="2"/>
  <c r="AR10" i="43"/>
  <c r="K23" i="70"/>
  <c r="W13" i="26"/>
  <c r="AG12" i="26"/>
  <c r="AP12" i="26" s="1"/>
  <c r="AF12" i="26"/>
  <c r="AO12" i="26" s="1"/>
  <c r="AE12" i="26"/>
  <c r="K21" i="12"/>
  <c r="Y11" i="44"/>
  <c r="X11" i="44"/>
  <c r="Z11" i="44" s="1"/>
  <c r="Z12" i="47"/>
  <c r="AR11" i="32"/>
  <c r="AR11" i="66"/>
  <c r="K21" i="7"/>
  <c r="X12" i="31"/>
  <c r="Y12" i="31"/>
  <c r="AE11" i="7"/>
  <c r="W12" i="7"/>
  <c r="AG11" i="7"/>
  <c r="AP11" i="7" s="1"/>
  <c r="AF11" i="7"/>
  <c r="AO11" i="7" s="1"/>
  <c r="Y12" i="51"/>
  <c r="X12" i="51"/>
  <c r="AN11" i="39"/>
  <c r="AI11" i="39"/>
  <c r="X12" i="95"/>
  <c r="Y12" i="95"/>
  <c r="AR10" i="77"/>
  <c r="K21" i="67"/>
  <c r="AR11" i="96"/>
  <c r="K23" i="54"/>
  <c r="AH11" i="91"/>
  <c r="AQ11" i="91" s="1"/>
  <c r="AR10" i="59"/>
  <c r="AH11" i="28"/>
  <c r="AQ11" i="28" s="1"/>
  <c r="AN11" i="42"/>
  <c r="AI11" i="42"/>
  <c r="Y12" i="48"/>
  <c r="X12" i="48"/>
  <c r="AH11" i="43"/>
  <c r="AQ11" i="43" s="1"/>
  <c r="K23" i="53"/>
  <c r="X12" i="83"/>
  <c r="Y12" i="83"/>
  <c r="Z12" i="83" s="1"/>
  <c r="AH12" i="79"/>
  <c r="AQ12" i="79" s="1"/>
  <c r="AH11" i="77"/>
  <c r="AQ11" i="77" s="1"/>
  <c r="AH11" i="59"/>
  <c r="AQ11" i="59" s="1"/>
  <c r="K23" i="61"/>
  <c r="W12" i="70"/>
  <c r="AG11" i="70"/>
  <c r="AP11" i="70" s="1"/>
  <c r="AF11" i="70"/>
  <c r="AO11" i="70" s="1"/>
  <c r="AE11" i="70"/>
  <c r="Y12" i="57"/>
  <c r="X12" i="57"/>
  <c r="Z12" i="57" s="1"/>
  <c r="AR11" i="3"/>
  <c r="Y12" i="73"/>
  <c r="X12" i="73"/>
  <c r="K21" i="23"/>
  <c r="K21" i="16"/>
  <c r="AI11" i="38"/>
  <c r="AN11" i="38"/>
  <c r="AI11" i="2"/>
  <c r="AN11" i="2"/>
  <c r="AN11" i="40"/>
  <c r="AI11" i="40"/>
  <c r="Y12" i="67"/>
  <c r="X12" i="67"/>
  <c r="Z12" i="67" s="1"/>
  <c r="Z12" i="66"/>
  <c r="K21" i="55"/>
  <c r="X12" i="86"/>
  <c r="Z12" i="86" s="1"/>
  <c r="Y12" i="86"/>
  <c r="K23" i="1"/>
  <c r="AH13" i="27"/>
  <c r="AQ13" i="27" s="1"/>
  <c r="AH10" i="85"/>
  <c r="AQ10" i="85" s="1"/>
  <c r="Y11" i="63"/>
  <c r="X11" i="63"/>
  <c r="X11" i="20"/>
  <c r="Y11" i="20"/>
  <c r="AN11" i="76"/>
  <c r="AI11" i="76"/>
  <c r="AN11" i="51"/>
  <c r="AI11" i="51"/>
  <c r="X12" i="62"/>
  <c r="Y12" i="62"/>
  <c r="AN11" i="46"/>
  <c r="AI11" i="46"/>
  <c r="AR11" i="47"/>
  <c r="K21" i="63"/>
  <c r="AR10" i="54"/>
  <c r="AR10" i="24"/>
  <c r="K22" i="6"/>
  <c r="Z11" i="91"/>
  <c r="K23" i="69"/>
  <c r="AR11" i="89"/>
  <c r="Z11" i="28"/>
  <c r="K21" i="60"/>
  <c r="K23" i="66"/>
  <c r="Y11" i="11"/>
  <c r="X11" i="11"/>
  <c r="AE11" i="43"/>
  <c r="W12" i="43"/>
  <c r="AG11" i="43"/>
  <c r="AP11" i="43" s="1"/>
  <c r="AF11" i="43"/>
  <c r="AO11" i="43" s="1"/>
  <c r="AN11" i="84"/>
  <c r="AI11" i="84"/>
  <c r="W12" i="77"/>
  <c r="AG11" i="77"/>
  <c r="AP11" i="77" s="1"/>
  <c r="AF11" i="77"/>
  <c r="AO11" i="77" s="1"/>
  <c r="AE11" i="77"/>
  <c r="AF11" i="59"/>
  <c r="AO11" i="59" s="1"/>
  <c r="AE11" i="59"/>
  <c r="W12" i="59"/>
  <c r="AG11" i="59"/>
  <c r="AP11" i="59" s="1"/>
  <c r="X12" i="53"/>
  <c r="Y12" i="53"/>
  <c r="AE11" i="36"/>
  <c r="W12" i="36"/>
  <c r="AG11" i="36"/>
  <c r="AP11" i="36" s="1"/>
  <c r="AF11" i="36"/>
  <c r="AO11" i="36" s="1"/>
  <c r="K23" i="9"/>
  <c r="AN11" i="57"/>
  <c r="AI11" i="57"/>
  <c r="X13" i="41"/>
  <c r="Y13" i="41"/>
  <c r="Z13" i="41" s="1"/>
  <c r="AN10" i="33"/>
  <c r="AI10" i="33"/>
  <c r="AN11" i="37"/>
  <c r="AI11" i="37"/>
  <c r="AR10" i="7"/>
  <c r="AR11" i="6"/>
  <c r="K22" i="17"/>
  <c r="AN11" i="25"/>
  <c r="AI11" i="25"/>
  <c r="AH11" i="49"/>
  <c r="AQ11" i="49" s="1"/>
  <c r="AI11" i="75"/>
  <c r="AN11" i="75"/>
  <c r="K21" i="8"/>
  <c r="AG12" i="14"/>
  <c r="AP12" i="14" s="1"/>
  <c r="AF12" i="14"/>
  <c r="AO12" i="14" s="1"/>
  <c r="AE12" i="14"/>
  <c r="W13" i="14"/>
  <c r="Y12" i="1"/>
  <c r="X12" i="1"/>
  <c r="AH12" i="6"/>
  <c r="AQ12" i="6" s="1"/>
  <c r="Y11" i="71"/>
  <c r="X11" i="71"/>
  <c r="AH11" i="81"/>
  <c r="AQ11" i="81" s="1"/>
  <c r="Y11" i="15"/>
  <c r="X11" i="15"/>
  <c r="K21" i="72"/>
  <c r="K21" i="52"/>
  <c r="Z10" i="85"/>
  <c r="AN10" i="63"/>
  <c r="AI10" i="63"/>
  <c r="AN10" i="20"/>
  <c r="AI10" i="20"/>
  <c r="AR10" i="30"/>
  <c r="AI12" i="92"/>
  <c r="AN12" i="92"/>
  <c r="AH11" i="5"/>
  <c r="AQ11" i="5" s="1"/>
  <c r="AH12" i="3"/>
  <c r="AQ12" i="3" s="1"/>
  <c r="AG11" i="13"/>
  <c r="AP11" i="13" s="1"/>
  <c r="AF11" i="13"/>
  <c r="AO11" i="13" s="1"/>
  <c r="AE11" i="13"/>
  <c r="W12" i="13"/>
  <c r="AR11" i="69"/>
  <c r="AG11" i="55"/>
  <c r="AP11" i="55" s="1"/>
  <c r="W12" i="55"/>
  <c r="AF11" i="55"/>
  <c r="AO11" i="55" s="1"/>
  <c r="AE11" i="55"/>
  <c r="K21" i="20"/>
  <c r="Y12" i="8"/>
  <c r="X12" i="8"/>
  <c r="K21" i="59"/>
  <c r="K21" i="4"/>
  <c r="AI12" i="17"/>
  <c r="AN12" i="17"/>
  <c r="AR10" i="94"/>
  <c r="AH12" i="69"/>
  <c r="AQ12" i="69" s="1"/>
  <c r="AI10" i="11"/>
  <c r="AN10" i="11"/>
  <c r="X12" i="74"/>
  <c r="Y12" i="74"/>
  <c r="AN11" i="83"/>
  <c r="AI11" i="83"/>
  <c r="W13" i="79"/>
  <c r="AG12" i="79"/>
  <c r="AP12" i="79" s="1"/>
  <c r="AF12" i="79"/>
  <c r="AO12" i="79" s="1"/>
  <c r="AE12" i="79"/>
  <c r="AR12" i="27"/>
  <c r="AH12" i="50"/>
  <c r="AQ12" i="50" s="1"/>
  <c r="AH10" i="78"/>
  <c r="AQ10" i="78" s="1"/>
  <c r="AI11" i="53"/>
  <c r="AN11" i="53"/>
  <c r="AF10" i="16"/>
  <c r="AO10" i="16" s="1"/>
  <c r="AE10" i="16"/>
  <c r="W11" i="16"/>
  <c r="AG10" i="16"/>
  <c r="AP10" i="16" s="1"/>
  <c r="X13" i="9"/>
  <c r="Y13" i="9"/>
  <c r="AR10" i="4"/>
  <c r="AR10" i="49"/>
  <c r="X12" i="37"/>
  <c r="Y12" i="37"/>
  <c r="Z12" i="37" s="1"/>
  <c r="AR10" i="5"/>
  <c r="K21" i="3"/>
  <c r="AR10" i="60"/>
  <c r="AH12" i="80"/>
  <c r="AQ12" i="80" s="1"/>
  <c r="AF12" i="61"/>
  <c r="AO12" i="61" s="1"/>
  <c r="AE12" i="61"/>
  <c r="W13" i="61"/>
  <c r="AG12" i="61"/>
  <c r="AP12" i="61" s="1"/>
  <c r="AH11" i="4"/>
  <c r="AQ11" i="4" s="1"/>
  <c r="W12" i="49"/>
  <c r="AG11" i="49"/>
  <c r="AP11" i="49" s="1"/>
  <c r="AF11" i="49"/>
  <c r="AO11" i="49" s="1"/>
  <c r="AE11" i="49"/>
  <c r="K21" i="51"/>
  <c r="X12" i="21"/>
  <c r="Y12" i="21"/>
  <c r="Y12" i="82"/>
  <c r="X12" i="82"/>
  <c r="Z12" i="82" s="1"/>
  <c r="AH11" i="94"/>
  <c r="AQ11" i="94" s="1"/>
  <c r="AN10" i="71"/>
  <c r="AI10" i="71"/>
  <c r="AI10" i="15"/>
  <c r="AN10" i="15"/>
  <c r="AN11" i="86"/>
  <c r="AI11" i="86"/>
  <c r="Y12" i="64"/>
  <c r="X12" i="64"/>
  <c r="AR10" i="65"/>
  <c r="AG10" i="22"/>
  <c r="AP10" i="22" s="1"/>
  <c r="AF10" i="22"/>
  <c r="AO10" i="22" s="1"/>
  <c r="AE10" i="22"/>
  <c r="W11" i="22"/>
  <c r="AN10" i="44"/>
  <c r="AI10" i="44"/>
  <c r="W14" i="27"/>
  <c r="AG13" i="27"/>
  <c r="AP13" i="27" s="1"/>
  <c r="AF13" i="27"/>
  <c r="AO13" i="27" s="1"/>
  <c r="AE13" i="27"/>
  <c r="K22" i="10"/>
  <c r="AI11" i="31"/>
  <c r="AN11" i="31"/>
  <c r="K21" i="11"/>
  <c r="AH11" i="65"/>
  <c r="AQ11" i="65" s="1"/>
  <c r="Y12" i="12"/>
  <c r="X12" i="12"/>
  <c r="Y12" i="46"/>
  <c r="X12" i="46"/>
  <c r="Y12" i="39"/>
  <c r="X12" i="39"/>
  <c r="Z12" i="39" s="1"/>
  <c r="AE12" i="3"/>
  <c r="W13" i="3"/>
  <c r="AG12" i="3"/>
  <c r="AP12" i="3" s="1"/>
  <c r="AF12" i="3"/>
  <c r="AO12" i="3" s="1"/>
  <c r="AR9" i="78"/>
  <c r="AG11" i="72"/>
  <c r="AP11" i="72" s="1"/>
  <c r="AF11" i="72"/>
  <c r="AO11" i="72" s="1"/>
  <c r="AE11" i="72"/>
  <c r="W12" i="72"/>
  <c r="Y11" i="58"/>
  <c r="X11" i="58"/>
  <c r="AI11" i="8"/>
  <c r="AN11" i="8"/>
  <c r="AR10" i="93"/>
  <c r="AH12" i="19"/>
  <c r="AQ12" i="19" s="1"/>
  <c r="AH11" i="87"/>
  <c r="AQ11" i="87" s="1"/>
  <c r="Y12" i="42"/>
  <c r="X12" i="42"/>
  <c r="AI11" i="48"/>
  <c r="AN11" i="48"/>
  <c r="K21" i="71"/>
  <c r="Y13" i="29"/>
  <c r="X13" i="29"/>
  <c r="Z13" i="29" s="1"/>
  <c r="AR11" i="80"/>
  <c r="K23" i="65"/>
  <c r="AN12" i="9"/>
  <c r="AI12" i="9"/>
  <c r="AI12" i="41"/>
  <c r="AN12" i="41"/>
  <c r="AH11" i="30"/>
  <c r="AQ11" i="30" s="1"/>
  <c r="AR11" i="14"/>
  <c r="AH11" i="10"/>
  <c r="AQ11" i="10" s="1"/>
  <c r="AH12" i="89"/>
  <c r="AQ12" i="89" s="1"/>
  <c r="AI11" i="73"/>
  <c r="AN11" i="73"/>
  <c r="X11" i="34"/>
  <c r="Y11" i="34"/>
  <c r="W13" i="80"/>
  <c r="AG12" i="80"/>
  <c r="AP12" i="80" s="1"/>
  <c r="AF12" i="80"/>
  <c r="AO12" i="80" s="1"/>
  <c r="AE12" i="80"/>
  <c r="X12" i="2"/>
  <c r="Y12" i="2"/>
  <c r="Z12" i="2" s="1"/>
  <c r="K23" i="57"/>
  <c r="Y12" i="40"/>
  <c r="X12" i="40"/>
  <c r="Z12" i="40" s="1"/>
  <c r="AI11" i="21"/>
  <c r="AN11" i="21"/>
  <c r="K21" i="19"/>
  <c r="Z12" i="6"/>
  <c r="Z11" i="94"/>
  <c r="Z11" i="81"/>
  <c r="AG11" i="23"/>
  <c r="AP11" i="23" s="1"/>
  <c r="AF11" i="23"/>
  <c r="AO11" i="23" s="1"/>
  <c r="AE11" i="23"/>
  <c r="W12" i="23"/>
  <c r="AN11" i="64"/>
  <c r="AI11" i="64"/>
  <c r="AR10" i="91"/>
  <c r="K23" i="18"/>
  <c r="X12" i="45"/>
  <c r="Z12" i="45" s="1"/>
  <c r="Y12" i="45"/>
  <c r="AR10" i="52"/>
  <c r="AH11" i="7"/>
  <c r="AQ11" i="7" s="1"/>
  <c r="AI11" i="62"/>
  <c r="AN11" i="62"/>
  <c r="AI11" i="12"/>
  <c r="AN11" i="12"/>
  <c r="X12" i="18"/>
  <c r="Y12" i="18"/>
  <c r="Y12" i="68"/>
  <c r="X12" i="68"/>
  <c r="AN11" i="95"/>
  <c r="AI11" i="95"/>
  <c r="Z12" i="64" l="1"/>
  <c r="Z12" i="62"/>
  <c r="Z11" i="20"/>
  <c r="Z12" i="51"/>
  <c r="AE12" i="69"/>
  <c r="AE12" i="32"/>
  <c r="Z12" i="75"/>
  <c r="W13" i="69"/>
  <c r="Z12" i="12"/>
  <c r="Z12" i="73"/>
  <c r="Z13" i="17"/>
  <c r="Z11" i="90"/>
  <c r="Z12" i="18"/>
  <c r="Z12" i="25"/>
  <c r="W12" i="10"/>
  <c r="AF12" i="89"/>
  <c r="AO12" i="89" s="1"/>
  <c r="AF12" i="96"/>
  <c r="AO12" i="96" s="1"/>
  <c r="Z12" i="8"/>
  <c r="Z11" i="15"/>
  <c r="Z12" i="76"/>
  <c r="W13" i="76" s="1"/>
  <c r="AG12" i="89"/>
  <c r="AP12" i="89" s="1"/>
  <c r="AI11" i="18"/>
  <c r="W12" i="5"/>
  <c r="Z12" i="48"/>
  <c r="AE11" i="5"/>
  <c r="Z11" i="11"/>
  <c r="W12" i="11" s="1"/>
  <c r="Z13" i="92"/>
  <c r="W14" i="92" s="1"/>
  <c r="Z12" i="53"/>
  <c r="W13" i="53" s="1"/>
  <c r="W13" i="82"/>
  <c r="AG12" i="82"/>
  <c r="AP12" i="82" s="1"/>
  <c r="AF12" i="82"/>
  <c r="AO12" i="82" s="1"/>
  <c r="AE12" i="82"/>
  <c r="AF13" i="92"/>
  <c r="AO13" i="92" s="1"/>
  <c r="AE13" i="92"/>
  <c r="W13" i="83"/>
  <c r="AG12" i="83"/>
  <c r="AP12" i="83" s="1"/>
  <c r="AF12" i="83"/>
  <c r="AO12" i="83" s="1"/>
  <c r="AE12" i="83"/>
  <c r="AF12" i="53"/>
  <c r="AO12" i="53" s="1"/>
  <c r="AE12" i="53"/>
  <c r="W13" i="51"/>
  <c r="AG12" i="51"/>
  <c r="AP12" i="51" s="1"/>
  <c r="AF12" i="51"/>
  <c r="AO12" i="51" s="1"/>
  <c r="AE12" i="51"/>
  <c r="AG11" i="15"/>
  <c r="AP11" i="15" s="1"/>
  <c r="AF11" i="15"/>
  <c r="AO11" i="15" s="1"/>
  <c r="AE11" i="15"/>
  <c r="W12" i="15"/>
  <c r="W13" i="73"/>
  <c r="AG12" i="73"/>
  <c r="AP12" i="73" s="1"/>
  <c r="AF12" i="73"/>
  <c r="AO12" i="73" s="1"/>
  <c r="AE12" i="73"/>
  <c r="AE12" i="76"/>
  <c r="AF12" i="76"/>
  <c r="AO12" i="76" s="1"/>
  <c r="AE12" i="40"/>
  <c r="W13" i="40"/>
  <c r="AG12" i="40"/>
  <c r="AP12" i="40" s="1"/>
  <c r="AF12" i="40"/>
  <c r="AO12" i="40" s="1"/>
  <c r="W14" i="29"/>
  <c r="AG13" i="29"/>
  <c r="AP13" i="29" s="1"/>
  <c r="AF13" i="29"/>
  <c r="AO13" i="29" s="1"/>
  <c r="AE13" i="29"/>
  <c r="W14" i="41"/>
  <c r="AG13" i="41"/>
  <c r="AP13" i="41" s="1"/>
  <c r="AF13" i="41"/>
  <c r="AO13" i="41" s="1"/>
  <c r="AE13" i="41"/>
  <c r="W13" i="48"/>
  <c r="AG12" i="48"/>
  <c r="AP12" i="48" s="1"/>
  <c r="AF12" i="48"/>
  <c r="AO12" i="48" s="1"/>
  <c r="AE12" i="48"/>
  <c r="W13" i="18"/>
  <c r="AG12" i="18"/>
  <c r="AP12" i="18" s="1"/>
  <c r="AF12" i="18"/>
  <c r="AO12" i="18" s="1"/>
  <c r="AE12" i="18"/>
  <c r="AF12" i="6"/>
  <c r="AO12" i="6" s="1"/>
  <c r="AE12" i="6"/>
  <c r="W13" i="6"/>
  <c r="AG12" i="6"/>
  <c r="AP12" i="6" s="1"/>
  <c r="AE12" i="2"/>
  <c r="W13" i="2"/>
  <c r="AG12" i="2"/>
  <c r="AP12" i="2" s="1"/>
  <c r="AF12" i="2"/>
  <c r="AO12" i="2" s="1"/>
  <c r="X14" i="27"/>
  <c r="Y14" i="27"/>
  <c r="AF12" i="37"/>
  <c r="AO12" i="37" s="1"/>
  <c r="W13" i="37"/>
  <c r="AG12" i="37"/>
  <c r="AP12" i="37" s="1"/>
  <c r="AE12" i="37"/>
  <c r="AH13" i="9"/>
  <c r="AQ13" i="9" s="1"/>
  <c r="K22" i="4"/>
  <c r="AF10" i="85"/>
  <c r="AO10" i="85" s="1"/>
  <c r="AE10" i="85"/>
  <c r="AG10" i="85"/>
  <c r="AP10" i="85" s="1"/>
  <c r="W11" i="85"/>
  <c r="AH12" i="1"/>
  <c r="AQ12" i="1" s="1"/>
  <c r="AI11" i="36"/>
  <c r="AN11" i="36"/>
  <c r="AI11" i="59"/>
  <c r="AN11" i="59"/>
  <c r="Y12" i="77"/>
  <c r="X12" i="77"/>
  <c r="AR11" i="51"/>
  <c r="AG11" i="20"/>
  <c r="AP11" i="20" s="1"/>
  <c r="AF11" i="20"/>
  <c r="AO11" i="20" s="1"/>
  <c r="AE11" i="20"/>
  <c r="W12" i="20"/>
  <c r="W13" i="86"/>
  <c r="AG12" i="86"/>
  <c r="AP12" i="86" s="1"/>
  <c r="AF12" i="86"/>
  <c r="AO12" i="86" s="1"/>
  <c r="AE12" i="86"/>
  <c r="AG12" i="67"/>
  <c r="AP12" i="67" s="1"/>
  <c r="W13" i="67"/>
  <c r="AF12" i="67"/>
  <c r="AO12" i="67" s="1"/>
  <c r="AE12" i="67"/>
  <c r="AR11" i="38"/>
  <c r="W13" i="57"/>
  <c r="AG12" i="57"/>
  <c r="AP12" i="57" s="1"/>
  <c r="AF12" i="57"/>
  <c r="AO12" i="57" s="1"/>
  <c r="AE12" i="57"/>
  <c r="AE11" i="44"/>
  <c r="W12" i="44"/>
  <c r="AG11" i="44"/>
  <c r="AP11" i="44" s="1"/>
  <c r="AF11" i="44"/>
  <c r="AO11" i="44" s="1"/>
  <c r="AH11" i="33"/>
  <c r="AQ11" i="33" s="1"/>
  <c r="K22" i="64"/>
  <c r="AH12" i="84"/>
  <c r="AQ12" i="84" s="1"/>
  <c r="K22" i="50"/>
  <c r="K23" i="5"/>
  <c r="AF12" i="75"/>
  <c r="AO12" i="75" s="1"/>
  <c r="AE12" i="75"/>
  <c r="W13" i="75"/>
  <c r="AG12" i="75"/>
  <c r="AP12" i="75" s="1"/>
  <c r="Y12" i="4"/>
  <c r="X12" i="4"/>
  <c r="AE12" i="25"/>
  <c r="W13" i="25"/>
  <c r="AG12" i="25"/>
  <c r="AP12" i="25" s="1"/>
  <c r="AF12" i="25"/>
  <c r="AO12" i="25" s="1"/>
  <c r="AH11" i="90"/>
  <c r="AQ11" i="90" s="1"/>
  <c r="X12" i="93"/>
  <c r="Y12" i="93"/>
  <c r="Z12" i="93" s="1"/>
  <c r="X13" i="69"/>
  <c r="Y13" i="69"/>
  <c r="AN12" i="32"/>
  <c r="AI12" i="32"/>
  <c r="AN12" i="96"/>
  <c r="AI12" i="96"/>
  <c r="AR11" i="8"/>
  <c r="X13" i="3"/>
  <c r="Y13" i="3"/>
  <c r="K23" i="10"/>
  <c r="AR10" i="44"/>
  <c r="AI11" i="49"/>
  <c r="AN11" i="49"/>
  <c r="K22" i="3"/>
  <c r="Z13" i="9"/>
  <c r="AR11" i="53"/>
  <c r="AH12" i="74"/>
  <c r="AQ12" i="74" s="1"/>
  <c r="K22" i="20"/>
  <c r="AH11" i="71"/>
  <c r="AQ11" i="71" s="1"/>
  <c r="AR11" i="25"/>
  <c r="AR11" i="84"/>
  <c r="AI11" i="43"/>
  <c r="AN11" i="43"/>
  <c r="AR11" i="46"/>
  <c r="AH11" i="63"/>
  <c r="AQ11" i="63" s="1"/>
  <c r="AR11" i="40"/>
  <c r="AN11" i="70"/>
  <c r="AI11" i="70"/>
  <c r="AH12" i="95"/>
  <c r="AQ12" i="95" s="1"/>
  <c r="AH12" i="31"/>
  <c r="AQ12" i="31" s="1"/>
  <c r="X13" i="26"/>
  <c r="Y13" i="26"/>
  <c r="K22" i="2"/>
  <c r="AR11" i="56"/>
  <c r="AR11" i="68"/>
  <c r="AR11" i="1"/>
  <c r="AH12" i="56"/>
  <c r="AQ12" i="56" s="1"/>
  <c r="AH12" i="38"/>
  <c r="AQ12" i="38" s="1"/>
  <c r="K23" i="14"/>
  <c r="W12" i="90"/>
  <c r="AG11" i="90"/>
  <c r="AP11" i="90" s="1"/>
  <c r="AE11" i="90"/>
  <c r="AF11" i="90"/>
  <c r="AO11" i="90" s="1"/>
  <c r="Y12" i="10"/>
  <c r="X12" i="10"/>
  <c r="AN12" i="89"/>
  <c r="AI12" i="89"/>
  <c r="AH12" i="42"/>
  <c r="AQ12" i="42" s="1"/>
  <c r="AH12" i="46"/>
  <c r="AQ12" i="46" s="1"/>
  <c r="K22" i="51"/>
  <c r="AH12" i="68"/>
  <c r="AQ12" i="68" s="1"/>
  <c r="AH11" i="34"/>
  <c r="AQ11" i="34" s="1"/>
  <c r="AR11" i="12"/>
  <c r="K22" i="19"/>
  <c r="Z11" i="34"/>
  <c r="Z12" i="42"/>
  <c r="AH11" i="58"/>
  <c r="AQ11" i="58" s="1"/>
  <c r="AI12" i="3"/>
  <c r="AN12" i="3"/>
  <c r="Z12" i="46"/>
  <c r="X13" i="61"/>
  <c r="Y13" i="61"/>
  <c r="Z12" i="74"/>
  <c r="K22" i="59"/>
  <c r="AI11" i="55"/>
  <c r="AN11" i="55"/>
  <c r="X12" i="13"/>
  <c r="Y12" i="13"/>
  <c r="AR10" i="20"/>
  <c r="K22" i="52"/>
  <c r="Z12" i="1"/>
  <c r="K22" i="8"/>
  <c r="AH13" i="41"/>
  <c r="AQ13" i="41" s="1"/>
  <c r="AH12" i="53"/>
  <c r="AQ12" i="53" s="1"/>
  <c r="AH11" i="11"/>
  <c r="AQ11" i="11" s="1"/>
  <c r="K22" i="60"/>
  <c r="W12" i="91"/>
  <c r="AG11" i="91"/>
  <c r="AP11" i="91" s="1"/>
  <c r="AF11" i="91"/>
  <c r="AO11" i="91" s="1"/>
  <c r="AE11" i="91"/>
  <c r="AR11" i="76"/>
  <c r="K22" i="55"/>
  <c r="K22" i="16"/>
  <c r="AH12" i="83"/>
  <c r="AQ12" i="83" s="1"/>
  <c r="AR11" i="42"/>
  <c r="Z12" i="95"/>
  <c r="Z12" i="31"/>
  <c r="K22" i="12"/>
  <c r="Z11" i="33"/>
  <c r="AN12" i="88"/>
  <c r="AI12" i="88"/>
  <c r="Z12" i="84"/>
  <c r="X12" i="35"/>
  <c r="Y12" i="35"/>
  <c r="AH13" i="92"/>
  <c r="AQ13" i="92" s="1"/>
  <c r="K22" i="15"/>
  <c r="AI11" i="87"/>
  <c r="AN11" i="87"/>
  <c r="X13" i="19"/>
  <c r="Z13" i="19" s="1"/>
  <c r="Y13" i="19"/>
  <c r="AN11" i="93"/>
  <c r="AI11" i="93"/>
  <c r="Y11" i="78"/>
  <c r="X11" i="78"/>
  <c r="AI11" i="10"/>
  <c r="AN11" i="10"/>
  <c r="X12" i="24"/>
  <c r="Y12" i="24"/>
  <c r="X13" i="32"/>
  <c r="Z13" i="32" s="1"/>
  <c r="Y13" i="32"/>
  <c r="Y13" i="96"/>
  <c r="X13" i="96"/>
  <c r="X12" i="23"/>
  <c r="Y12" i="23"/>
  <c r="AN11" i="72"/>
  <c r="AI11" i="72"/>
  <c r="AR11" i="86"/>
  <c r="AI11" i="23"/>
  <c r="AN11" i="23"/>
  <c r="AI12" i="80"/>
  <c r="AN12" i="80"/>
  <c r="Z12" i="68"/>
  <c r="K22" i="71"/>
  <c r="AH12" i="39"/>
  <c r="AQ12" i="39" s="1"/>
  <c r="AH12" i="12"/>
  <c r="AQ12" i="12" s="1"/>
  <c r="K22" i="11"/>
  <c r="AN13" i="27"/>
  <c r="AI13" i="27"/>
  <c r="X11" i="22"/>
  <c r="Y11" i="22"/>
  <c r="AH12" i="64"/>
  <c r="AQ12" i="64" s="1"/>
  <c r="AR10" i="15"/>
  <c r="AH12" i="21"/>
  <c r="AQ12" i="21" s="1"/>
  <c r="AI12" i="61"/>
  <c r="AN12" i="61"/>
  <c r="X11" i="16"/>
  <c r="Y11" i="16"/>
  <c r="Y13" i="79"/>
  <c r="X13" i="79"/>
  <c r="AH12" i="8"/>
  <c r="AQ12" i="8" s="1"/>
  <c r="AN11" i="13"/>
  <c r="AI11" i="13"/>
  <c r="Z11" i="71"/>
  <c r="Y13" i="14"/>
  <c r="X13" i="14"/>
  <c r="AR11" i="37"/>
  <c r="AN11" i="77"/>
  <c r="AI11" i="77"/>
  <c r="AG11" i="28"/>
  <c r="AP11" i="28" s="1"/>
  <c r="AF11" i="28"/>
  <c r="AO11" i="28" s="1"/>
  <c r="AE11" i="28"/>
  <c r="W12" i="28"/>
  <c r="Z11" i="63"/>
  <c r="AE12" i="66"/>
  <c r="AG12" i="66"/>
  <c r="AP12" i="66" s="1"/>
  <c r="W13" i="66"/>
  <c r="AF12" i="66"/>
  <c r="AO12" i="66" s="1"/>
  <c r="K22" i="67"/>
  <c r="AR11" i="39"/>
  <c r="AF12" i="47"/>
  <c r="AO12" i="47" s="1"/>
  <c r="W13" i="47"/>
  <c r="AG12" i="47"/>
  <c r="AP12" i="47" s="1"/>
  <c r="AE12" i="47"/>
  <c r="AN12" i="26"/>
  <c r="AI12" i="26"/>
  <c r="AR10" i="34"/>
  <c r="W12" i="54"/>
  <c r="AF11" i="54"/>
  <c r="AO11" i="54" s="1"/>
  <c r="AE11" i="54"/>
  <c r="AG11" i="54"/>
  <c r="AP11" i="54" s="1"/>
  <c r="AR11" i="18"/>
  <c r="K23" i="24"/>
  <c r="AR11" i="82"/>
  <c r="AI11" i="4"/>
  <c r="AN11" i="4"/>
  <c r="Z12" i="56"/>
  <c r="Z12" i="38"/>
  <c r="K23" i="22"/>
  <c r="K23" i="13"/>
  <c r="AI12" i="50"/>
  <c r="AN12" i="50"/>
  <c r="AI11" i="24"/>
  <c r="AN11" i="24"/>
  <c r="Y12" i="30"/>
  <c r="X12" i="30"/>
  <c r="AR11" i="62"/>
  <c r="AH12" i="45"/>
  <c r="AQ12" i="45" s="1"/>
  <c r="AR11" i="64"/>
  <c r="AG11" i="81"/>
  <c r="AP11" i="81" s="1"/>
  <c r="W12" i="81"/>
  <c r="AF11" i="81"/>
  <c r="AO11" i="81" s="1"/>
  <c r="AE11" i="81"/>
  <c r="AR11" i="21"/>
  <c r="AR11" i="73"/>
  <c r="AR12" i="41"/>
  <c r="Z11" i="58"/>
  <c r="AN10" i="22"/>
  <c r="AI10" i="22"/>
  <c r="AR10" i="71"/>
  <c r="Z12" i="21"/>
  <c r="Y12" i="49"/>
  <c r="Z12" i="49" s="1"/>
  <c r="X12" i="49"/>
  <c r="AI10" i="16"/>
  <c r="AN10" i="16"/>
  <c r="AR11" i="83"/>
  <c r="AR10" i="11"/>
  <c r="AR12" i="17"/>
  <c r="Y12" i="55"/>
  <c r="X12" i="55"/>
  <c r="Z12" i="55" s="1"/>
  <c r="AR10" i="63"/>
  <c r="K22" i="72"/>
  <c r="AN12" i="14"/>
  <c r="AI12" i="14"/>
  <c r="AR11" i="75"/>
  <c r="K23" i="17"/>
  <c r="AR11" i="57"/>
  <c r="Y12" i="36"/>
  <c r="X12" i="36"/>
  <c r="K23" i="6"/>
  <c r="K22" i="63"/>
  <c r="AH12" i="62"/>
  <c r="AQ12" i="62" s="1"/>
  <c r="AH12" i="67"/>
  <c r="AQ12" i="67" s="1"/>
  <c r="AR11" i="2"/>
  <c r="K22" i="23"/>
  <c r="AH12" i="57"/>
  <c r="AQ12" i="57" s="1"/>
  <c r="X12" i="70"/>
  <c r="Y12" i="70"/>
  <c r="Y12" i="7"/>
  <c r="X12" i="7"/>
  <c r="K22" i="7"/>
  <c r="AH11" i="44"/>
  <c r="AQ11" i="44" s="1"/>
  <c r="K22" i="68"/>
  <c r="AR12" i="29"/>
  <c r="AH13" i="17"/>
  <c r="AQ13" i="17" s="1"/>
  <c r="AR10" i="90"/>
  <c r="AI11" i="35"/>
  <c r="AN11" i="35"/>
  <c r="AH12" i="25"/>
  <c r="AQ12" i="25" s="1"/>
  <c r="X12" i="87"/>
  <c r="Y12" i="87"/>
  <c r="AR10" i="58"/>
  <c r="Y12" i="65"/>
  <c r="X12" i="65"/>
  <c r="Y12" i="52"/>
  <c r="X12" i="52"/>
  <c r="X12" i="60"/>
  <c r="Y12" i="60"/>
  <c r="X13" i="89"/>
  <c r="Y13" i="89"/>
  <c r="X12" i="5"/>
  <c r="Y12" i="5"/>
  <c r="Z12" i="5" s="1"/>
  <c r="AR11" i="95"/>
  <c r="AH12" i="18"/>
  <c r="AQ12" i="18" s="1"/>
  <c r="AG12" i="45"/>
  <c r="AP12" i="45" s="1"/>
  <c r="AF12" i="45"/>
  <c r="AO12" i="45" s="1"/>
  <c r="AE12" i="45"/>
  <c r="W13" i="45"/>
  <c r="AF11" i="94"/>
  <c r="AO11" i="94" s="1"/>
  <c r="AE11" i="94"/>
  <c r="AG11" i="94"/>
  <c r="AP11" i="94" s="1"/>
  <c r="W12" i="94"/>
  <c r="AH12" i="40"/>
  <c r="AQ12" i="40" s="1"/>
  <c r="AH12" i="2"/>
  <c r="AQ12" i="2" s="1"/>
  <c r="X13" i="80"/>
  <c r="Y13" i="80"/>
  <c r="AR12" i="9"/>
  <c r="AH13" i="29"/>
  <c r="AQ13" i="29" s="1"/>
  <c r="AR11" i="48"/>
  <c r="Y12" i="72"/>
  <c r="X12" i="72"/>
  <c r="AE12" i="39"/>
  <c r="W13" i="39"/>
  <c r="AG12" i="39"/>
  <c r="AP12" i="39" s="1"/>
  <c r="AF12" i="39"/>
  <c r="AO12" i="39" s="1"/>
  <c r="AG12" i="12"/>
  <c r="AP12" i="12" s="1"/>
  <c r="AF12" i="12"/>
  <c r="AO12" i="12" s="1"/>
  <c r="AE12" i="12"/>
  <c r="W13" i="12"/>
  <c r="AR11" i="31"/>
  <c r="W13" i="64"/>
  <c r="AG12" i="64"/>
  <c r="AP12" i="64" s="1"/>
  <c r="AF12" i="64"/>
  <c r="AO12" i="64" s="1"/>
  <c r="AE12" i="64"/>
  <c r="AH12" i="82"/>
  <c r="AQ12" i="82" s="1"/>
  <c r="AH12" i="37"/>
  <c r="AQ12" i="37" s="1"/>
  <c r="AN12" i="79"/>
  <c r="AI12" i="79"/>
  <c r="AF12" i="8"/>
  <c r="AO12" i="8" s="1"/>
  <c r="AE12" i="8"/>
  <c r="W13" i="8"/>
  <c r="AG12" i="8"/>
  <c r="AP12" i="8" s="1"/>
  <c r="AR12" i="92"/>
  <c r="AH11" i="15"/>
  <c r="AQ11" i="15" s="1"/>
  <c r="AR10" i="33"/>
  <c r="Y12" i="59"/>
  <c r="X12" i="59"/>
  <c r="X12" i="43"/>
  <c r="Y12" i="43"/>
  <c r="AE12" i="62"/>
  <c r="W13" i="62"/>
  <c r="AG12" i="62"/>
  <c r="AP12" i="62" s="1"/>
  <c r="AF12" i="62"/>
  <c r="AO12" i="62" s="1"/>
  <c r="AH11" i="20"/>
  <c r="AQ11" i="20" s="1"/>
  <c r="AH12" i="86"/>
  <c r="AQ12" i="86" s="1"/>
  <c r="AH12" i="73"/>
  <c r="AQ12" i="73" s="1"/>
  <c r="AH12" i="48"/>
  <c r="AQ12" i="48" s="1"/>
  <c r="AH12" i="51"/>
  <c r="AQ12" i="51" s="1"/>
  <c r="AI11" i="7"/>
  <c r="AN11" i="7"/>
  <c r="K22" i="56"/>
  <c r="X13" i="88"/>
  <c r="Y13" i="88"/>
  <c r="AR11" i="74"/>
  <c r="AE13" i="17"/>
  <c r="W14" i="17"/>
  <c r="AG13" i="17"/>
  <c r="AP13" i="17" s="1"/>
  <c r="AF13" i="17"/>
  <c r="AO13" i="17" s="1"/>
  <c r="AH12" i="76"/>
  <c r="AQ12" i="76" s="1"/>
  <c r="AR11" i="45"/>
  <c r="AR11" i="67"/>
  <c r="AH12" i="75"/>
  <c r="AQ12" i="75" s="1"/>
  <c r="AI12" i="19"/>
  <c r="AN12" i="19"/>
  <c r="AN11" i="65"/>
  <c r="AI11" i="65"/>
  <c r="Y13" i="50"/>
  <c r="X13" i="50"/>
  <c r="AI10" i="78"/>
  <c r="AN10" i="78"/>
  <c r="AN11" i="52"/>
  <c r="AI11" i="52"/>
  <c r="AI11" i="60"/>
  <c r="AN11" i="60"/>
  <c r="AI12" i="69"/>
  <c r="AN12" i="69"/>
  <c r="AN11" i="30"/>
  <c r="AI11" i="30"/>
  <c r="AI11" i="5"/>
  <c r="AN11" i="5"/>
  <c r="Z13" i="3" l="1"/>
  <c r="Z12" i="23"/>
  <c r="Z11" i="16"/>
  <c r="AG12" i="76"/>
  <c r="AP12" i="76" s="1"/>
  <c r="AE11" i="11"/>
  <c r="Z13" i="80"/>
  <c r="AE13" i="80" s="1"/>
  <c r="Z12" i="60"/>
  <c r="AF12" i="60" s="1"/>
  <c r="AO12" i="60" s="1"/>
  <c r="Z13" i="14"/>
  <c r="Z13" i="79"/>
  <c r="AF11" i="11"/>
  <c r="AO11" i="11" s="1"/>
  <c r="Z11" i="78"/>
  <c r="AF11" i="78" s="1"/>
  <c r="AO11" i="78" s="1"/>
  <c r="Z13" i="61"/>
  <c r="AG13" i="61" s="1"/>
  <c r="AP13" i="61" s="1"/>
  <c r="AG13" i="92"/>
  <c r="AP13" i="92" s="1"/>
  <c r="AG12" i="53"/>
  <c r="AP12" i="53" s="1"/>
  <c r="AG11" i="11"/>
  <c r="AP11" i="11" s="1"/>
  <c r="W12" i="78"/>
  <c r="AG11" i="78"/>
  <c r="AP11" i="78" s="1"/>
  <c r="AG13" i="3"/>
  <c r="AP13" i="3" s="1"/>
  <c r="AF13" i="3"/>
  <c r="AO13" i="3" s="1"/>
  <c r="AE13" i="3"/>
  <c r="W14" i="3"/>
  <c r="AG13" i="80"/>
  <c r="AP13" i="80" s="1"/>
  <c r="AF13" i="80"/>
  <c r="AO13" i="80" s="1"/>
  <c r="W13" i="60"/>
  <c r="AG12" i="60"/>
  <c r="AP12" i="60" s="1"/>
  <c r="W14" i="14"/>
  <c r="AG13" i="14"/>
  <c r="AP13" i="14" s="1"/>
  <c r="AF13" i="14"/>
  <c r="AO13" i="14" s="1"/>
  <c r="AE13" i="14"/>
  <c r="W13" i="93"/>
  <c r="AG12" i="93"/>
  <c r="AP12" i="93" s="1"/>
  <c r="AF12" i="93"/>
  <c r="AO12" i="93" s="1"/>
  <c r="AE12" i="93"/>
  <c r="AF12" i="5"/>
  <c r="AO12" i="5" s="1"/>
  <c r="AE12" i="5"/>
  <c r="W13" i="5"/>
  <c r="AG12" i="5"/>
  <c r="AP12" i="5" s="1"/>
  <c r="W13" i="55"/>
  <c r="AG12" i="55"/>
  <c r="AP12" i="55" s="1"/>
  <c r="AF12" i="55"/>
  <c r="AO12" i="55" s="1"/>
  <c r="AE12" i="55"/>
  <c r="AH12" i="43"/>
  <c r="AQ12" i="43" s="1"/>
  <c r="X13" i="8"/>
  <c r="Y13" i="8"/>
  <c r="AH12" i="65"/>
  <c r="AQ12" i="65" s="1"/>
  <c r="AH12" i="87"/>
  <c r="AQ12" i="87" s="1"/>
  <c r="AH12" i="7"/>
  <c r="AQ12" i="7" s="1"/>
  <c r="AE12" i="49"/>
  <c r="W13" i="49"/>
  <c r="AG12" i="49"/>
  <c r="AP12" i="49" s="1"/>
  <c r="AF12" i="49"/>
  <c r="AO12" i="49" s="1"/>
  <c r="AG11" i="58"/>
  <c r="AP11" i="58" s="1"/>
  <c r="AF11" i="58"/>
  <c r="AO11" i="58" s="1"/>
  <c r="AE11" i="58"/>
  <c r="W12" i="58"/>
  <c r="Y13" i="47"/>
  <c r="X13" i="47"/>
  <c r="K23" i="67"/>
  <c r="AG11" i="16"/>
  <c r="AP11" i="16" s="1"/>
  <c r="AF11" i="16"/>
  <c r="AO11" i="16" s="1"/>
  <c r="AE11" i="16"/>
  <c r="W12" i="16"/>
  <c r="AR13" i="27"/>
  <c r="K23" i="71"/>
  <c r="W13" i="84"/>
  <c r="AG12" i="84"/>
  <c r="AP12" i="84" s="1"/>
  <c r="AF12" i="84"/>
  <c r="AO12" i="84" s="1"/>
  <c r="AE12" i="84"/>
  <c r="AF12" i="31"/>
  <c r="AO12" i="31" s="1"/>
  <c r="AE12" i="31"/>
  <c r="W13" i="31"/>
  <c r="AG12" i="31"/>
  <c r="AP12" i="31" s="1"/>
  <c r="K23" i="55"/>
  <c r="AR11" i="55"/>
  <c r="K23" i="19"/>
  <c r="AR12" i="89"/>
  <c r="AH13" i="26"/>
  <c r="AQ13" i="26" s="1"/>
  <c r="AR11" i="70"/>
  <c r="AH13" i="69"/>
  <c r="AQ13" i="69" s="1"/>
  <c r="Y13" i="25"/>
  <c r="X13" i="25"/>
  <c r="Y13" i="67"/>
  <c r="X13" i="67"/>
  <c r="K23" i="4"/>
  <c r="Y13" i="37"/>
  <c r="X13" i="37"/>
  <c r="Y14" i="29"/>
  <c r="X14" i="29"/>
  <c r="AI12" i="40"/>
  <c r="AN12" i="40"/>
  <c r="AN11" i="15"/>
  <c r="AI11" i="15"/>
  <c r="X13" i="51"/>
  <c r="Y13" i="51"/>
  <c r="X13" i="64"/>
  <c r="Y13" i="64"/>
  <c r="AH12" i="72"/>
  <c r="AQ12" i="72" s="1"/>
  <c r="AR12" i="69"/>
  <c r="AR10" i="78"/>
  <c r="AR11" i="7"/>
  <c r="Z12" i="43"/>
  <c r="AI12" i="8"/>
  <c r="AN12" i="8"/>
  <c r="AH13" i="80"/>
  <c r="AQ13" i="80" s="1"/>
  <c r="AN11" i="94"/>
  <c r="AI11" i="94"/>
  <c r="AH12" i="5"/>
  <c r="AQ12" i="5" s="1"/>
  <c r="AH12" i="60"/>
  <c r="AQ12" i="60" s="1"/>
  <c r="Z12" i="87"/>
  <c r="W13" i="21"/>
  <c r="AG12" i="21"/>
  <c r="AP12" i="21" s="1"/>
  <c r="AF12" i="21"/>
  <c r="AO12" i="21" s="1"/>
  <c r="AE12" i="21"/>
  <c r="AR11" i="24"/>
  <c r="AI11" i="54"/>
  <c r="AN11" i="54"/>
  <c r="AG11" i="63"/>
  <c r="AP11" i="63" s="1"/>
  <c r="AF11" i="63"/>
  <c r="AO11" i="63" s="1"/>
  <c r="AE11" i="63"/>
  <c r="W12" i="63"/>
  <c r="AR11" i="77"/>
  <c r="AH13" i="79"/>
  <c r="AQ13" i="79" s="1"/>
  <c r="AR11" i="23"/>
  <c r="AH12" i="23"/>
  <c r="AQ12" i="23" s="1"/>
  <c r="AH13" i="32"/>
  <c r="AQ13" i="32" s="1"/>
  <c r="AR11" i="10"/>
  <c r="AR12" i="88"/>
  <c r="AG12" i="95"/>
  <c r="AP12" i="95" s="1"/>
  <c r="AE12" i="95"/>
  <c r="AF12" i="95"/>
  <c r="AO12" i="95" s="1"/>
  <c r="W13" i="95"/>
  <c r="Y12" i="91"/>
  <c r="X12" i="91"/>
  <c r="W13" i="46"/>
  <c r="AG12" i="46"/>
  <c r="AP12" i="46" s="1"/>
  <c r="AF12" i="46"/>
  <c r="AO12" i="46" s="1"/>
  <c r="AE12" i="46"/>
  <c r="AE12" i="42"/>
  <c r="W13" i="42"/>
  <c r="AG12" i="42"/>
  <c r="AP12" i="42" s="1"/>
  <c r="AF12" i="42"/>
  <c r="AO12" i="42" s="1"/>
  <c r="K23" i="51"/>
  <c r="AN11" i="90"/>
  <c r="AI11" i="90"/>
  <c r="Z13" i="26"/>
  <c r="K23" i="3"/>
  <c r="AR12" i="96"/>
  <c r="Z13" i="69"/>
  <c r="X13" i="75"/>
  <c r="Y13" i="75"/>
  <c r="AI11" i="44"/>
  <c r="AN11" i="44"/>
  <c r="X13" i="57"/>
  <c r="Y13" i="57"/>
  <c r="X12" i="20"/>
  <c r="Y12" i="20"/>
  <c r="AR11" i="59"/>
  <c r="X11" i="85"/>
  <c r="Y11" i="85"/>
  <c r="Y13" i="2"/>
  <c r="X13" i="2"/>
  <c r="Z13" i="2" s="1"/>
  <c r="AI12" i="18"/>
  <c r="AN12" i="18"/>
  <c r="X14" i="41"/>
  <c r="Y14" i="41"/>
  <c r="AN12" i="73"/>
  <c r="AI12" i="73"/>
  <c r="AH13" i="50"/>
  <c r="AQ13" i="50" s="1"/>
  <c r="AR12" i="19"/>
  <c r="AH13" i="88"/>
  <c r="AQ13" i="88" s="1"/>
  <c r="AH12" i="59"/>
  <c r="AQ12" i="59" s="1"/>
  <c r="Z12" i="72"/>
  <c r="Z12" i="65"/>
  <c r="AR11" i="35"/>
  <c r="Z12" i="7"/>
  <c r="AH12" i="36"/>
  <c r="AQ12" i="36" s="1"/>
  <c r="K23" i="72"/>
  <c r="AN11" i="81"/>
  <c r="AI11" i="81"/>
  <c r="W13" i="38"/>
  <c r="AG12" i="38"/>
  <c r="AP12" i="38" s="1"/>
  <c r="AF12" i="38"/>
  <c r="AO12" i="38" s="1"/>
  <c r="AE12" i="38"/>
  <c r="AR12" i="26"/>
  <c r="X13" i="66"/>
  <c r="Y13" i="66"/>
  <c r="X12" i="28"/>
  <c r="Y12" i="28"/>
  <c r="AG11" i="71"/>
  <c r="AP11" i="71" s="1"/>
  <c r="AF11" i="71"/>
  <c r="AO11" i="71" s="1"/>
  <c r="W12" i="71"/>
  <c r="AE11" i="71"/>
  <c r="AR12" i="61"/>
  <c r="W13" i="23"/>
  <c r="AG12" i="23"/>
  <c r="AP12" i="23" s="1"/>
  <c r="AF12" i="23"/>
  <c r="AO12" i="23" s="1"/>
  <c r="AE12" i="23"/>
  <c r="AF13" i="32"/>
  <c r="AO13" i="32" s="1"/>
  <c r="AE13" i="32"/>
  <c r="W14" i="32"/>
  <c r="AG13" i="32"/>
  <c r="AP13" i="32" s="1"/>
  <c r="AH11" i="78"/>
  <c r="AQ11" i="78" s="1"/>
  <c r="AH13" i="19"/>
  <c r="AQ13" i="19" s="1"/>
  <c r="K23" i="8"/>
  <c r="K23" i="59"/>
  <c r="AH12" i="10"/>
  <c r="AQ12" i="10" s="1"/>
  <c r="AI12" i="25"/>
  <c r="AN12" i="25"/>
  <c r="K23" i="50"/>
  <c r="AI12" i="86"/>
  <c r="AN12" i="86"/>
  <c r="AN11" i="20"/>
  <c r="AI11" i="20"/>
  <c r="AI12" i="2"/>
  <c r="AN12" i="2"/>
  <c r="X13" i="48"/>
  <c r="Y13" i="48"/>
  <c r="X13" i="53"/>
  <c r="Y13" i="53"/>
  <c r="X13" i="83"/>
  <c r="Z13" i="83" s="1"/>
  <c r="Y13" i="83"/>
  <c r="X14" i="92"/>
  <c r="Y14" i="92"/>
  <c r="Z14" i="92" s="1"/>
  <c r="AN12" i="82"/>
  <c r="AI12" i="82"/>
  <c r="AR11" i="60"/>
  <c r="Y14" i="17"/>
  <c r="X14" i="17"/>
  <c r="Z13" i="88"/>
  <c r="X13" i="62"/>
  <c r="Y13" i="62"/>
  <c r="AR12" i="79"/>
  <c r="AI12" i="64"/>
  <c r="AN12" i="64"/>
  <c r="X13" i="12"/>
  <c r="Y13" i="12"/>
  <c r="Y13" i="39"/>
  <c r="X13" i="39"/>
  <c r="Y13" i="45"/>
  <c r="X13" i="45"/>
  <c r="AH12" i="52"/>
  <c r="AQ12" i="52" s="1"/>
  <c r="K23" i="23"/>
  <c r="AR10" i="16"/>
  <c r="AH12" i="30"/>
  <c r="AQ12" i="30" s="1"/>
  <c r="AR12" i="50"/>
  <c r="W13" i="56"/>
  <c r="AG12" i="56"/>
  <c r="AP12" i="56" s="1"/>
  <c r="AF12" i="56"/>
  <c r="AO12" i="56" s="1"/>
  <c r="AE12" i="56"/>
  <c r="X12" i="54"/>
  <c r="Y12" i="54"/>
  <c r="AR11" i="13"/>
  <c r="AF13" i="79"/>
  <c r="AO13" i="79" s="1"/>
  <c r="AE13" i="79"/>
  <c r="W14" i="79"/>
  <c r="AG13" i="79"/>
  <c r="AP13" i="79" s="1"/>
  <c r="K23" i="11"/>
  <c r="AF12" i="68"/>
  <c r="AO12" i="68" s="1"/>
  <c r="W13" i="68"/>
  <c r="AG12" i="68"/>
  <c r="AP12" i="68" s="1"/>
  <c r="AE12" i="68"/>
  <c r="AH13" i="96"/>
  <c r="AQ13" i="96" s="1"/>
  <c r="AE13" i="19"/>
  <c r="W14" i="19"/>
  <c r="AG13" i="19"/>
  <c r="AP13" i="19" s="1"/>
  <c r="AF13" i="19"/>
  <c r="AO13" i="19" s="1"/>
  <c r="K23" i="15"/>
  <c r="W12" i="33"/>
  <c r="AG11" i="33"/>
  <c r="AP11" i="33" s="1"/>
  <c r="AF11" i="33"/>
  <c r="AO11" i="33" s="1"/>
  <c r="AE11" i="33"/>
  <c r="K23" i="60"/>
  <c r="AE12" i="1"/>
  <c r="W13" i="1"/>
  <c r="AG12" i="1"/>
  <c r="AP12" i="1" s="1"/>
  <c r="AF12" i="1"/>
  <c r="AO12" i="1" s="1"/>
  <c r="AH12" i="13"/>
  <c r="AQ12" i="13" s="1"/>
  <c r="AE12" i="74"/>
  <c r="W13" i="74"/>
  <c r="AG12" i="74"/>
  <c r="AP12" i="74" s="1"/>
  <c r="AF12" i="74"/>
  <c r="AO12" i="74" s="1"/>
  <c r="AR12" i="3"/>
  <c r="X12" i="90"/>
  <c r="Z12" i="90" s="1"/>
  <c r="Y12" i="90"/>
  <c r="K23" i="20"/>
  <c r="AR11" i="49"/>
  <c r="AH13" i="3"/>
  <c r="AQ13" i="3" s="1"/>
  <c r="AR12" i="32"/>
  <c r="AH12" i="93"/>
  <c r="AQ12" i="93" s="1"/>
  <c r="AH12" i="4"/>
  <c r="AQ12" i="4" s="1"/>
  <c r="AI12" i="75"/>
  <c r="AN12" i="75"/>
  <c r="K23" i="64"/>
  <c r="AH12" i="77"/>
  <c r="AQ12" i="77" s="1"/>
  <c r="AR11" i="36"/>
  <c r="AN10" i="85"/>
  <c r="AI10" i="85"/>
  <c r="AN12" i="37"/>
  <c r="AI12" i="37"/>
  <c r="AH14" i="27"/>
  <c r="AQ14" i="27" s="1"/>
  <c r="AI13" i="29"/>
  <c r="AN13" i="29"/>
  <c r="Y13" i="76"/>
  <c r="X13" i="76"/>
  <c r="AI12" i="51"/>
  <c r="AN12" i="51"/>
  <c r="AN12" i="53"/>
  <c r="AI12" i="53"/>
  <c r="AR11" i="52"/>
  <c r="AI13" i="17"/>
  <c r="AN13" i="17"/>
  <c r="AI12" i="62"/>
  <c r="AN12" i="62"/>
  <c r="Z12" i="59"/>
  <c r="AN12" i="12"/>
  <c r="AI12" i="12"/>
  <c r="Y12" i="94"/>
  <c r="X12" i="94"/>
  <c r="Z12" i="94" s="1"/>
  <c r="AN12" i="45"/>
  <c r="AI12" i="45"/>
  <c r="AH13" i="89"/>
  <c r="AQ13" i="89" s="1"/>
  <c r="K23" i="68"/>
  <c r="AH12" i="70"/>
  <c r="AQ12" i="70" s="1"/>
  <c r="Z12" i="36"/>
  <c r="AH12" i="49"/>
  <c r="AQ12" i="49" s="1"/>
  <c r="AR10" i="22"/>
  <c r="X12" i="81"/>
  <c r="Y12" i="81"/>
  <c r="AI12" i="47"/>
  <c r="AN12" i="47"/>
  <c r="AN12" i="66"/>
  <c r="AI12" i="66"/>
  <c r="AN11" i="28"/>
  <c r="AI11" i="28"/>
  <c r="AH11" i="22"/>
  <c r="AQ11" i="22" s="1"/>
  <c r="AR11" i="72"/>
  <c r="AH12" i="24"/>
  <c r="AQ12" i="24" s="1"/>
  <c r="AH12" i="35"/>
  <c r="AQ12" i="35" s="1"/>
  <c r="K23" i="16"/>
  <c r="AN11" i="91"/>
  <c r="AI11" i="91"/>
  <c r="Z12" i="13"/>
  <c r="W12" i="34"/>
  <c r="AG11" i="34"/>
  <c r="AP11" i="34" s="1"/>
  <c r="AF11" i="34"/>
  <c r="AO11" i="34" s="1"/>
  <c r="AE11" i="34"/>
  <c r="Z12" i="10"/>
  <c r="K23" i="2"/>
  <c r="AI12" i="57"/>
  <c r="AN12" i="57"/>
  <c r="AN12" i="67"/>
  <c r="AI12" i="67"/>
  <c r="Z14" i="27"/>
  <c r="X13" i="6"/>
  <c r="Y13" i="6"/>
  <c r="Y13" i="18"/>
  <c r="X13" i="18"/>
  <c r="AI13" i="41"/>
  <c r="AN13" i="41"/>
  <c r="Y13" i="40"/>
  <c r="X13" i="40"/>
  <c r="Y13" i="73"/>
  <c r="X13" i="73"/>
  <c r="Y12" i="11"/>
  <c r="X12" i="11"/>
  <c r="AR11" i="5"/>
  <c r="AR11" i="30"/>
  <c r="Z13" i="50"/>
  <c r="AR11" i="65"/>
  <c r="K23" i="56"/>
  <c r="AI12" i="39"/>
  <c r="AN12" i="39"/>
  <c r="Z13" i="89"/>
  <c r="Z12" i="52"/>
  <c r="K23" i="7"/>
  <c r="Z12" i="70"/>
  <c r="K23" i="63"/>
  <c r="AR12" i="14"/>
  <c r="AH12" i="55"/>
  <c r="AQ12" i="55" s="1"/>
  <c r="Z12" i="30"/>
  <c r="AR11" i="4"/>
  <c r="AH13" i="14"/>
  <c r="AQ13" i="14" s="1"/>
  <c r="AH11" i="16"/>
  <c r="AQ11" i="16" s="1"/>
  <c r="Z11" i="22"/>
  <c r="AR12" i="80"/>
  <c r="Z13" i="96"/>
  <c r="Z12" i="24"/>
  <c r="AR11" i="93"/>
  <c r="AR11" i="87"/>
  <c r="Z12" i="35"/>
  <c r="K23" i="12"/>
  <c r="K23" i="52"/>
  <c r="AH13" i="61"/>
  <c r="AQ13" i="61" s="1"/>
  <c r="AR11" i="43"/>
  <c r="W14" i="9"/>
  <c r="AG13" i="9"/>
  <c r="AP13" i="9" s="1"/>
  <c r="AF13" i="9"/>
  <c r="AO13" i="9" s="1"/>
  <c r="AE13" i="9"/>
  <c r="Z12" i="4"/>
  <c r="X12" i="44"/>
  <c r="Y12" i="44"/>
  <c r="Y13" i="86"/>
  <c r="X13" i="86"/>
  <c r="Z13" i="86" s="1"/>
  <c r="Z12" i="77"/>
  <c r="AI12" i="6"/>
  <c r="AN12" i="6"/>
  <c r="AI12" i="48"/>
  <c r="AN12" i="48"/>
  <c r="AN12" i="76"/>
  <c r="AI12" i="76"/>
  <c r="Y12" i="15"/>
  <c r="X12" i="15"/>
  <c r="AI12" i="83"/>
  <c r="AN12" i="83"/>
  <c r="AN13" i="92"/>
  <c r="AI13" i="92"/>
  <c r="AI11" i="11"/>
  <c r="AN11" i="11"/>
  <c r="Y13" i="82"/>
  <c r="X13" i="82"/>
  <c r="Z13" i="82" s="1"/>
  <c r="Z13" i="73" l="1"/>
  <c r="AE11" i="78"/>
  <c r="Z13" i="75"/>
  <c r="W14" i="80"/>
  <c r="Z13" i="39"/>
  <c r="Z13" i="48"/>
  <c r="W14" i="61"/>
  <c r="Z12" i="44"/>
  <c r="AE13" i="61"/>
  <c r="Z13" i="18"/>
  <c r="AG13" i="18" s="1"/>
  <c r="AP13" i="18" s="1"/>
  <c r="Z13" i="62"/>
  <c r="AE12" i="60"/>
  <c r="AF13" i="61"/>
  <c r="AO13" i="61" s="1"/>
  <c r="Z11" i="85"/>
  <c r="Z14" i="29"/>
  <c r="Z13" i="12"/>
  <c r="W14" i="12" s="1"/>
  <c r="Z13" i="25"/>
  <c r="W14" i="25" s="1"/>
  <c r="Z13" i="53"/>
  <c r="W14" i="53" s="1"/>
  <c r="Z12" i="91"/>
  <c r="W12" i="85"/>
  <c r="AG11" i="85"/>
  <c r="AP11" i="85" s="1"/>
  <c r="AF11" i="85"/>
  <c r="AO11" i="85" s="1"/>
  <c r="AE11" i="85"/>
  <c r="AE13" i="12"/>
  <c r="AF13" i="53"/>
  <c r="AO13" i="53" s="1"/>
  <c r="AE13" i="53"/>
  <c r="AE12" i="91"/>
  <c r="W13" i="91"/>
  <c r="AG12" i="91"/>
  <c r="AP12" i="91" s="1"/>
  <c r="AF12" i="91"/>
  <c r="AO12" i="91" s="1"/>
  <c r="W14" i="82"/>
  <c r="AF13" i="82"/>
  <c r="AO13" i="82" s="1"/>
  <c r="AE13" i="82"/>
  <c r="AG13" i="82"/>
  <c r="AP13" i="82" s="1"/>
  <c r="AG13" i="86"/>
  <c r="AP13" i="86" s="1"/>
  <c r="AF13" i="86"/>
  <c r="AO13" i="86" s="1"/>
  <c r="AE13" i="86"/>
  <c r="W14" i="86"/>
  <c r="AE13" i="18"/>
  <c r="W14" i="18"/>
  <c r="AF14" i="92"/>
  <c r="AO14" i="92" s="1"/>
  <c r="AE14" i="92"/>
  <c r="W15" i="92"/>
  <c r="AG14" i="92"/>
  <c r="AP14" i="92" s="1"/>
  <c r="W13" i="44"/>
  <c r="AG12" i="44"/>
  <c r="AP12" i="44" s="1"/>
  <c r="AF12" i="44"/>
  <c r="AO12" i="44" s="1"/>
  <c r="AE12" i="44"/>
  <c r="AE13" i="73"/>
  <c r="W14" i="73"/>
  <c r="AG13" i="73"/>
  <c r="AP13" i="73" s="1"/>
  <c r="AF13" i="73"/>
  <c r="AO13" i="73" s="1"/>
  <c r="AH12" i="28"/>
  <c r="AQ12" i="28" s="1"/>
  <c r="AH14" i="41"/>
  <c r="AQ14" i="41" s="1"/>
  <c r="AG13" i="2"/>
  <c r="AP13" i="2" s="1"/>
  <c r="AF13" i="2"/>
  <c r="AO13" i="2" s="1"/>
  <c r="AE13" i="2"/>
  <c r="W14" i="2"/>
  <c r="AF13" i="26"/>
  <c r="AO13" i="26" s="1"/>
  <c r="AE13" i="26"/>
  <c r="W14" i="26"/>
  <c r="AG13" i="26"/>
  <c r="AP13" i="26" s="1"/>
  <c r="AR11" i="94"/>
  <c r="AR11" i="15"/>
  <c r="W15" i="29"/>
  <c r="AG14" i="29"/>
  <c r="AP14" i="29" s="1"/>
  <c r="AF14" i="29"/>
  <c r="AO14" i="29" s="1"/>
  <c r="AE14" i="29"/>
  <c r="AH13" i="67"/>
  <c r="AQ13" i="67" s="1"/>
  <c r="AI12" i="84"/>
  <c r="AN12" i="84"/>
  <c r="Y12" i="58"/>
  <c r="X12" i="58"/>
  <c r="Z12" i="58" s="1"/>
  <c r="Y13" i="49"/>
  <c r="X13" i="49"/>
  <c r="AH13" i="8"/>
  <c r="AQ13" i="8" s="1"/>
  <c r="X14" i="14"/>
  <c r="Y14" i="14"/>
  <c r="Y14" i="80"/>
  <c r="X14" i="80"/>
  <c r="AN13" i="3"/>
  <c r="AI13" i="3"/>
  <c r="AR12" i="75"/>
  <c r="W14" i="39"/>
  <c r="AG13" i="39"/>
  <c r="AP13" i="39" s="1"/>
  <c r="AF13" i="39"/>
  <c r="AO13" i="39" s="1"/>
  <c r="AE13" i="39"/>
  <c r="W13" i="24"/>
  <c r="AG12" i="24"/>
  <c r="AP12" i="24" s="1"/>
  <c r="AF12" i="24"/>
  <c r="AO12" i="24" s="1"/>
  <c r="AE12" i="24"/>
  <c r="AF13" i="89"/>
  <c r="AO13" i="89" s="1"/>
  <c r="AE13" i="89"/>
  <c r="W14" i="89"/>
  <c r="AG13" i="89"/>
  <c r="AP13" i="89" s="1"/>
  <c r="AH12" i="11"/>
  <c r="AQ12" i="11" s="1"/>
  <c r="AG12" i="10"/>
  <c r="AP12" i="10" s="1"/>
  <c r="AF12" i="10"/>
  <c r="AO12" i="10" s="1"/>
  <c r="AE12" i="10"/>
  <c r="W13" i="10"/>
  <c r="AG12" i="13"/>
  <c r="AP12" i="13" s="1"/>
  <c r="AF12" i="13"/>
  <c r="AO12" i="13" s="1"/>
  <c r="AE12" i="13"/>
  <c r="W13" i="13"/>
  <c r="AR12" i="66"/>
  <c r="AI12" i="74"/>
  <c r="AN12" i="74"/>
  <c r="AI12" i="1"/>
  <c r="AN12" i="1"/>
  <c r="Y12" i="33"/>
  <c r="X12" i="33"/>
  <c r="X14" i="19"/>
  <c r="Y14" i="19"/>
  <c r="AH13" i="45"/>
  <c r="AQ13" i="45" s="1"/>
  <c r="AI12" i="23"/>
  <c r="AN12" i="23"/>
  <c r="AI11" i="71"/>
  <c r="AN11" i="71"/>
  <c r="Z12" i="28"/>
  <c r="AI12" i="38"/>
  <c r="AN12" i="38"/>
  <c r="Z14" i="41"/>
  <c r="AH12" i="20"/>
  <c r="AQ12" i="20" s="1"/>
  <c r="AR11" i="44"/>
  <c r="AN12" i="46"/>
  <c r="AI12" i="46"/>
  <c r="AI12" i="21"/>
  <c r="AN12" i="21"/>
  <c r="W13" i="87"/>
  <c r="AG12" i="87"/>
  <c r="AP12" i="87" s="1"/>
  <c r="AF12" i="87"/>
  <c r="AO12" i="87" s="1"/>
  <c r="AE12" i="87"/>
  <c r="AH13" i="64"/>
  <c r="AQ13" i="64" s="1"/>
  <c r="AH13" i="37"/>
  <c r="AQ13" i="37" s="1"/>
  <c r="AN11" i="58"/>
  <c r="AI11" i="58"/>
  <c r="AI12" i="49"/>
  <c r="AN12" i="49"/>
  <c r="Z13" i="8"/>
  <c r="X13" i="5"/>
  <c r="Z13" i="5" s="1"/>
  <c r="Y13" i="5"/>
  <c r="X13" i="93"/>
  <c r="Y13" i="93"/>
  <c r="AN13" i="80"/>
  <c r="AI13" i="80"/>
  <c r="AH12" i="81"/>
  <c r="AQ12" i="81" s="1"/>
  <c r="W13" i="36"/>
  <c r="AG12" i="36"/>
  <c r="AP12" i="36" s="1"/>
  <c r="AF12" i="36"/>
  <c r="AO12" i="36" s="1"/>
  <c r="AE12" i="36"/>
  <c r="AR12" i="45"/>
  <c r="AH13" i="76"/>
  <c r="AQ13" i="76" s="1"/>
  <c r="AR10" i="85"/>
  <c r="X13" i="1"/>
  <c r="Y13" i="1"/>
  <c r="Z13" i="1" s="1"/>
  <c r="AE12" i="4"/>
  <c r="W13" i="4"/>
  <c r="AG12" i="4"/>
  <c r="AP12" i="4" s="1"/>
  <c r="AF12" i="4"/>
  <c r="AO12" i="4" s="1"/>
  <c r="Z12" i="81"/>
  <c r="AR12" i="83"/>
  <c r="AI13" i="9"/>
  <c r="AN13" i="9"/>
  <c r="W13" i="35"/>
  <c r="AG12" i="35"/>
  <c r="AP12" i="35" s="1"/>
  <c r="AF12" i="35"/>
  <c r="AO12" i="35" s="1"/>
  <c r="AE12" i="35"/>
  <c r="AF13" i="96"/>
  <c r="AO13" i="96" s="1"/>
  <c r="AE13" i="96"/>
  <c r="AG13" i="96"/>
  <c r="AP13" i="96" s="1"/>
  <c r="W14" i="96"/>
  <c r="W13" i="30"/>
  <c r="AG12" i="30"/>
  <c r="AP12" i="30" s="1"/>
  <c r="AF12" i="30"/>
  <c r="AO12" i="30" s="1"/>
  <c r="AE12" i="30"/>
  <c r="AF13" i="50"/>
  <c r="AO13" i="50" s="1"/>
  <c r="AE13" i="50"/>
  <c r="W14" i="50"/>
  <c r="AG13" i="50"/>
  <c r="AP13" i="50" s="1"/>
  <c r="AI11" i="34"/>
  <c r="AN11" i="34"/>
  <c r="AR11" i="91"/>
  <c r="AH12" i="94"/>
  <c r="AQ12" i="94" s="1"/>
  <c r="AR12" i="53"/>
  <c r="Z13" i="76"/>
  <c r="AI13" i="19"/>
  <c r="AN13" i="19"/>
  <c r="AI12" i="68"/>
  <c r="AN12" i="68"/>
  <c r="AI12" i="56"/>
  <c r="AN12" i="56"/>
  <c r="AH13" i="12"/>
  <c r="AQ13" i="12" s="1"/>
  <c r="Z14" i="17"/>
  <c r="AH14" i="92"/>
  <c r="AQ14" i="92" s="1"/>
  <c r="AH13" i="53"/>
  <c r="AQ13" i="53" s="1"/>
  <c r="AR12" i="2"/>
  <c r="X12" i="71"/>
  <c r="Y12" i="71"/>
  <c r="W13" i="65"/>
  <c r="AG12" i="65"/>
  <c r="AP12" i="65" s="1"/>
  <c r="AF12" i="65"/>
  <c r="AO12" i="65" s="1"/>
  <c r="AE12" i="65"/>
  <c r="AH11" i="85"/>
  <c r="AQ11" i="85" s="1"/>
  <c r="Z12" i="20"/>
  <c r="X13" i="95"/>
  <c r="Z13" i="95" s="1"/>
  <c r="Y13" i="95"/>
  <c r="AR11" i="54"/>
  <c r="AR12" i="8"/>
  <c r="Z13" i="64"/>
  <c r="Z13" i="67"/>
  <c r="Y13" i="31"/>
  <c r="X13" i="31"/>
  <c r="AI12" i="55"/>
  <c r="AN12" i="55"/>
  <c r="AI12" i="5"/>
  <c r="AN12" i="5"/>
  <c r="Y12" i="78"/>
  <c r="X12" i="78"/>
  <c r="W14" i="83"/>
  <c r="AG13" i="83"/>
  <c r="AP13" i="83" s="1"/>
  <c r="AF13" i="83"/>
  <c r="AO13" i="83" s="1"/>
  <c r="AE13" i="83"/>
  <c r="AR12" i="86"/>
  <c r="AH13" i="40"/>
  <c r="AQ13" i="40" s="1"/>
  <c r="AH12" i="15"/>
  <c r="AQ12" i="15" s="1"/>
  <c r="AR12" i="48"/>
  <c r="AE12" i="70"/>
  <c r="AG12" i="70"/>
  <c r="AP12" i="70" s="1"/>
  <c r="W13" i="70"/>
  <c r="AF12" i="70"/>
  <c r="AO12" i="70" s="1"/>
  <c r="AR12" i="39"/>
  <c r="Z12" i="11"/>
  <c r="Z13" i="40"/>
  <c r="AR12" i="62"/>
  <c r="Y14" i="79"/>
  <c r="X14" i="79"/>
  <c r="Z13" i="45"/>
  <c r="AH13" i="62"/>
  <c r="AQ13" i="62" s="1"/>
  <c r="AR11" i="20"/>
  <c r="X14" i="32"/>
  <c r="Y14" i="32"/>
  <c r="AH13" i="66"/>
  <c r="AQ13" i="66" s="1"/>
  <c r="W13" i="72"/>
  <c r="AG12" i="72"/>
  <c r="AP12" i="72" s="1"/>
  <c r="AF12" i="72"/>
  <c r="AO12" i="72" s="1"/>
  <c r="AE12" i="72"/>
  <c r="AR12" i="73"/>
  <c r="AR12" i="18"/>
  <c r="AH13" i="75"/>
  <c r="AQ13" i="75" s="1"/>
  <c r="AR11" i="90"/>
  <c r="Y13" i="42"/>
  <c r="X13" i="42"/>
  <c r="X12" i="63"/>
  <c r="Y12" i="63"/>
  <c r="W13" i="43"/>
  <c r="AG12" i="43"/>
  <c r="AP12" i="43" s="1"/>
  <c r="AF12" i="43"/>
  <c r="AO12" i="43" s="1"/>
  <c r="AE12" i="43"/>
  <c r="AR12" i="40"/>
  <c r="Z13" i="37"/>
  <c r="Y13" i="84"/>
  <c r="X13" i="84"/>
  <c r="Y12" i="16"/>
  <c r="X12" i="16"/>
  <c r="AH13" i="47"/>
  <c r="AQ13" i="47" s="1"/>
  <c r="AI13" i="14"/>
  <c r="AN13" i="14"/>
  <c r="X13" i="60"/>
  <c r="Y13" i="60"/>
  <c r="X14" i="61"/>
  <c r="Y14" i="61"/>
  <c r="AR12" i="76"/>
  <c r="AH13" i="18"/>
  <c r="AQ13" i="18" s="1"/>
  <c r="AE12" i="90"/>
  <c r="W13" i="90"/>
  <c r="AG12" i="90"/>
  <c r="AP12" i="90" s="1"/>
  <c r="AF12" i="90"/>
  <c r="AO12" i="90" s="1"/>
  <c r="AH13" i="86"/>
  <c r="AQ13" i="86" s="1"/>
  <c r="AR11" i="11"/>
  <c r="AH13" i="73"/>
  <c r="AQ13" i="73" s="1"/>
  <c r="AH13" i="6"/>
  <c r="AQ13" i="6" s="1"/>
  <c r="AR12" i="57"/>
  <c r="AR12" i="47"/>
  <c r="W13" i="94"/>
  <c r="AG12" i="94"/>
  <c r="AP12" i="94" s="1"/>
  <c r="AE12" i="94"/>
  <c r="AF12" i="94"/>
  <c r="AO12" i="94" s="1"/>
  <c r="AR13" i="29"/>
  <c r="AR12" i="37"/>
  <c r="AI11" i="33"/>
  <c r="AN11" i="33"/>
  <c r="Y13" i="68"/>
  <c r="X13" i="68"/>
  <c r="AH12" i="54"/>
  <c r="AQ12" i="54" s="1"/>
  <c r="AH13" i="39"/>
  <c r="AQ13" i="39" s="1"/>
  <c r="AG13" i="62"/>
  <c r="AP13" i="62" s="1"/>
  <c r="AF13" i="62"/>
  <c r="AO13" i="62" s="1"/>
  <c r="AE13" i="62"/>
  <c r="W14" i="62"/>
  <c r="AR12" i="25"/>
  <c r="X13" i="23"/>
  <c r="Y13" i="23"/>
  <c r="Z13" i="66"/>
  <c r="Y13" i="38"/>
  <c r="X13" i="38"/>
  <c r="AH13" i="2"/>
  <c r="AQ13" i="2" s="1"/>
  <c r="AH13" i="57"/>
  <c r="AQ13" i="57" s="1"/>
  <c r="W14" i="75"/>
  <c r="AG13" i="75"/>
  <c r="AP13" i="75" s="1"/>
  <c r="AF13" i="75"/>
  <c r="AO13" i="75" s="1"/>
  <c r="AE13" i="75"/>
  <c r="Y13" i="46"/>
  <c r="X13" i="46"/>
  <c r="AI11" i="63"/>
  <c r="AN11" i="63"/>
  <c r="X13" i="21"/>
  <c r="Y13" i="21"/>
  <c r="Z13" i="21" s="1"/>
  <c r="AH13" i="51"/>
  <c r="AQ13" i="51" s="1"/>
  <c r="AH14" i="29"/>
  <c r="AQ14" i="29" s="1"/>
  <c r="AI12" i="31"/>
  <c r="AN12" i="31"/>
  <c r="AN11" i="16"/>
  <c r="AI11" i="16"/>
  <c r="AI12" i="93"/>
  <c r="AN12" i="93"/>
  <c r="AI12" i="60"/>
  <c r="AN12" i="60"/>
  <c r="AN13" i="61"/>
  <c r="AI13" i="61"/>
  <c r="AI11" i="78"/>
  <c r="AN11" i="78"/>
  <c r="AH13" i="82"/>
  <c r="AQ13" i="82" s="1"/>
  <c r="AE12" i="77"/>
  <c r="W13" i="77"/>
  <c r="AG12" i="77"/>
  <c r="AP12" i="77" s="1"/>
  <c r="AF12" i="77"/>
  <c r="AO12" i="77" s="1"/>
  <c r="AG12" i="52"/>
  <c r="AP12" i="52" s="1"/>
  <c r="AF12" i="52"/>
  <c r="AO12" i="52" s="1"/>
  <c r="AE12" i="52"/>
  <c r="W13" i="52"/>
  <c r="AF14" i="27"/>
  <c r="AO14" i="27" s="1"/>
  <c r="AE14" i="27"/>
  <c r="W15" i="27"/>
  <c r="AG14" i="27"/>
  <c r="AP14" i="27" s="1"/>
  <c r="AH14" i="17"/>
  <c r="AQ14" i="17" s="1"/>
  <c r="W14" i="48"/>
  <c r="AG13" i="48"/>
  <c r="AP13" i="48" s="1"/>
  <c r="AF13" i="48"/>
  <c r="AO13" i="48" s="1"/>
  <c r="AE13" i="48"/>
  <c r="AR11" i="81"/>
  <c r="AR12" i="67"/>
  <c r="AG12" i="59"/>
  <c r="AP12" i="59" s="1"/>
  <c r="AF12" i="59"/>
  <c r="AO12" i="59" s="1"/>
  <c r="AE12" i="59"/>
  <c r="W13" i="59"/>
  <c r="AR13" i="92"/>
  <c r="Z12" i="15"/>
  <c r="AR12" i="6"/>
  <c r="AH12" i="44"/>
  <c r="AQ12" i="44" s="1"/>
  <c r="Y14" i="9"/>
  <c r="X14" i="9"/>
  <c r="AG11" i="22"/>
  <c r="AP11" i="22" s="1"/>
  <c r="AF11" i="22"/>
  <c r="AO11" i="22" s="1"/>
  <c r="AE11" i="22"/>
  <c r="W12" i="22"/>
  <c r="AR13" i="41"/>
  <c r="Z13" i="6"/>
  <c r="Y12" i="34"/>
  <c r="X12" i="34"/>
  <c r="AR11" i="28"/>
  <c r="AR12" i="12"/>
  <c r="AR13" i="17"/>
  <c r="AR12" i="51"/>
  <c r="AH12" i="90"/>
  <c r="AQ12" i="90" s="1"/>
  <c r="Y13" i="74"/>
  <c r="X13" i="74"/>
  <c r="AN13" i="79"/>
  <c r="AI13" i="79"/>
  <c r="Z12" i="54"/>
  <c r="Y13" i="56"/>
  <c r="X13" i="56"/>
  <c r="AR12" i="64"/>
  <c r="AE13" i="88"/>
  <c r="W14" i="88"/>
  <c r="AG13" i="88"/>
  <c r="AP13" i="88" s="1"/>
  <c r="AF13" i="88"/>
  <c r="AO13" i="88" s="1"/>
  <c r="AR12" i="82"/>
  <c r="AH13" i="83"/>
  <c r="AQ13" i="83" s="1"/>
  <c r="AH13" i="48"/>
  <c r="AQ13" i="48" s="1"/>
  <c r="AI13" i="32"/>
  <c r="AN13" i="32"/>
  <c r="AF12" i="7"/>
  <c r="AO12" i="7" s="1"/>
  <c r="AE12" i="7"/>
  <c r="W13" i="7"/>
  <c r="AG12" i="7"/>
  <c r="AP12" i="7" s="1"/>
  <c r="Z13" i="57"/>
  <c r="AE13" i="69"/>
  <c r="W14" i="69"/>
  <c r="AG13" i="69"/>
  <c r="AP13" i="69" s="1"/>
  <c r="AF13" i="69"/>
  <c r="AO13" i="69" s="1"/>
  <c r="AI12" i="42"/>
  <c r="AN12" i="42"/>
  <c r="AH12" i="91"/>
  <c r="AQ12" i="91" s="1"/>
  <c r="AI12" i="95"/>
  <c r="AN12" i="95"/>
  <c r="Z13" i="51"/>
  <c r="AH13" i="25"/>
  <c r="AQ13" i="25" s="1"/>
  <c r="Z13" i="47"/>
  <c r="Y13" i="55"/>
  <c r="X13" i="55"/>
  <c r="X14" i="3"/>
  <c r="Y14" i="3"/>
  <c r="Z14" i="9" l="1"/>
  <c r="Z12" i="33"/>
  <c r="Z13" i="68"/>
  <c r="AG13" i="53"/>
  <c r="AP13" i="53" s="1"/>
  <c r="AF13" i="25"/>
  <c r="AO13" i="25" s="1"/>
  <c r="Z12" i="63"/>
  <c r="AG13" i="25"/>
  <c r="AP13" i="25" s="1"/>
  <c r="Z12" i="16"/>
  <c r="Z13" i="42"/>
  <c r="Z13" i="60"/>
  <c r="Z13" i="93"/>
  <c r="AE13" i="93" s="1"/>
  <c r="Z13" i="84"/>
  <c r="AF13" i="12"/>
  <c r="AO13" i="12" s="1"/>
  <c r="Z14" i="79"/>
  <c r="Z13" i="31"/>
  <c r="AF13" i="18"/>
  <c r="AO13" i="18" s="1"/>
  <c r="AG13" i="12"/>
  <c r="AP13" i="12" s="1"/>
  <c r="Z14" i="3"/>
  <c r="Z14" i="61"/>
  <c r="AE13" i="25"/>
  <c r="Z13" i="49"/>
  <c r="AE13" i="49" s="1"/>
  <c r="Z13" i="46"/>
  <c r="Z12" i="78"/>
  <c r="W13" i="78" s="1"/>
  <c r="AG13" i="1"/>
  <c r="AP13" i="1" s="1"/>
  <c r="AF13" i="1"/>
  <c r="AO13" i="1" s="1"/>
  <c r="AE13" i="1"/>
  <c r="W14" i="1"/>
  <c r="W14" i="93"/>
  <c r="AG13" i="93"/>
  <c r="AP13" i="93" s="1"/>
  <c r="AF13" i="93"/>
  <c r="AO13" i="93" s="1"/>
  <c r="AF13" i="21"/>
  <c r="AO13" i="21" s="1"/>
  <c r="AE13" i="21"/>
  <c r="W14" i="21"/>
  <c r="AG13" i="21"/>
  <c r="AP13" i="21" s="1"/>
  <c r="AG12" i="16"/>
  <c r="AP12" i="16" s="1"/>
  <c r="AF12" i="16"/>
  <c r="AO12" i="16" s="1"/>
  <c r="AE12" i="16"/>
  <c r="W13" i="16"/>
  <c r="AF14" i="79"/>
  <c r="AO14" i="79" s="1"/>
  <c r="AE14" i="79"/>
  <c r="AG14" i="79"/>
  <c r="AP14" i="79" s="1"/>
  <c r="W15" i="79"/>
  <c r="W14" i="31"/>
  <c r="AG13" i="31"/>
  <c r="AP13" i="31" s="1"/>
  <c r="AF13" i="31"/>
  <c r="AO13" i="31" s="1"/>
  <c r="AE13" i="31"/>
  <c r="AG13" i="49"/>
  <c r="AP13" i="49" s="1"/>
  <c r="AF13" i="49"/>
  <c r="AO13" i="49" s="1"/>
  <c r="W14" i="49"/>
  <c r="AE13" i="46"/>
  <c r="W14" i="46"/>
  <c r="AF13" i="46"/>
  <c r="AO13" i="46" s="1"/>
  <c r="AG13" i="46"/>
  <c r="AP13" i="46" s="1"/>
  <c r="AE12" i="78"/>
  <c r="AE14" i="9"/>
  <c r="W15" i="9"/>
  <c r="AG14" i="9"/>
  <c r="AP14" i="9" s="1"/>
  <c r="AF14" i="9"/>
  <c r="AO14" i="9" s="1"/>
  <c r="X13" i="7"/>
  <c r="Y13" i="7"/>
  <c r="AH13" i="56"/>
  <c r="AQ13" i="56" s="1"/>
  <c r="AH12" i="34"/>
  <c r="AQ12" i="34" s="1"/>
  <c r="AN12" i="59"/>
  <c r="AI12" i="59"/>
  <c r="AR11" i="78"/>
  <c r="AR12" i="93"/>
  <c r="AH13" i="38"/>
  <c r="AQ13" i="38" s="1"/>
  <c r="Z13" i="23"/>
  <c r="AN13" i="62"/>
  <c r="AI13" i="62"/>
  <c r="AR12" i="5"/>
  <c r="AF13" i="95"/>
  <c r="AO13" i="95" s="1"/>
  <c r="AE13" i="95"/>
  <c r="W14" i="95"/>
  <c r="AG13" i="95"/>
  <c r="AP13" i="95" s="1"/>
  <c r="AH12" i="71"/>
  <c r="AQ12" i="71" s="1"/>
  <c r="AR12" i="56"/>
  <c r="Y14" i="50"/>
  <c r="X14" i="50"/>
  <c r="W13" i="81"/>
  <c r="AG12" i="81"/>
  <c r="AP12" i="81" s="1"/>
  <c r="AF12" i="81"/>
  <c r="AO12" i="81" s="1"/>
  <c r="AE12" i="81"/>
  <c r="AI12" i="4"/>
  <c r="AN12" i="4"/>
  <c r="AG13" i="5"/>
  <c r="AP13" i="5" s="1"/>
  <c r="AF13" i="5"/>
  <c r="AO13" i="5" s="1"/>
  <c r="AE13" i="5"/>
  <c r="W14" i="5"/>
  <c r="AH14" i="19"/>
  <c r="AQ14" i="19" s="1"/>
  <c r="AR12" i="1"/>
  <c r="AN12" i="13"/>
  <c r="AI12" i="13"/>
  <c r="AI13" i="89"/>
  <c r="AN13" i="89"/>
  <c r="AI13" i="39"/>
  <c r="AN13" i="39"/>
  <c r="AN13" i="2"/>
  <c r="AI13" i="2"/>
  <c r="X15" i="92"/>
  <c r="Y15" i="92"/>
  <c r="X14" i="18"/>
  <c r="Y14" i="18"/>
  <c r="X14" i="53"/>
  <c r="Y14" i="53"/>
  <c r="X14" i="25"/>
  <c r="Y14" i="25"/>
  <c r="AI11" i="85"/>
  <c r="AN11" i="85"/>
  <c r="AH13" i="74"/>
  <c r="AQ13" i="74" s="1"/>
  <c r="AI12" i="7"/>
  <c r="AN12" i="7"/>
  <c r="Y14" i="88"/>
  <c r="X14" i="88"/>
  <c r="Z14" i="88" s="1"/>
  <c r="X14" i="48"/>
  <c r="Y14" i="48"/>
  <c r="AI14" i="27"/>
  <c r="AN14" i="27"/>
  <c r="AR13" i="61"/>
  <c r="AR11" i="16"/>
  <c r="AH13" i="21"/>
  <c r="AQ13" i="21" s="1"/>
  <c r="AH13" i="68"/>
  <c r="AQ13" i="68" s="1"/>
  <c r="AR11" i="33"/>
  <c r="AI12" i="90"/>
  <c r="AN12" i="90"/>
  <c r="AH13" i="60"/>
  <c r="AQ13" i="60" s="1"/>
  <c r="AH13" i="84"/>
  <c r="AQ13" i="84" s="1"/>
  <c r="AH12" i="63"/>
  <c r="AQ12" i="63" s="1"/>
  <c r="X13" i="70"/>
  <c r="Z13" i="70" s="1"/>
  <c r="Y13" i="70"/>
  <c r="X14" i="83"/>
  <c r="Y14" i="83"/>
  <c r="W13" i="20"/>
  <c r="AG12" i="20"/>
  <c r="AP12" i="20" s="1"/>
  <c r="AF12" i="20"/>
  <c r="AO12" i="20" s="1"/>
  <c r="AE12" i="20"/>
  <c r="AI12" i="65"/>
  <c r="AN12" i="65"/>
  <c r="Z12" i="71"/>
  <c r="AI13" i="50"/>
  <c r="AN13" i="50"/>
  <c r="AI13" i="96"/>
  <c r="AN13" i="96"/>
  <c r="X13" i="35"/>
  <c r="Y13" i="35"/>
  <c r="AG13" i="8"/>
  <c r="AP13" i="8" s="1"/>
  <c r="AF13" i="8"/>
  <c r="AO13" i="8" s="1"/>
  <c r="AE13" i="8"/>
  <c r="W14" i="8"/>
  <c r="AN12" i="87"/>
  <c r="AI12" i="87"/>
  <c r="AR12" i="21"/>
  <c r="AR11" i="71"/>
  <c r="Z14" i="19"/>
  <c r="AR13" i="3"/>
  <c r="AH14" i="14"/>
  <c r="AQ14" i="14" s="1"/>
  <c r="AN12" i="44"/>
  <c r="AI12" i="44"/>
  <c r="AI13" i="18"/>
  <c r="AN13" i="18"/>
  <c r="AH13" i="55"/>
  <c r="AQ13" i="55" s="1"/>
  <c r="Z13" i="55"/>
  <c r="AR12" i="95"/>
  <c r="X14" i="69"/>
  <c r="Y14" i="69"/>
  <c r="Z13" i="56"/>
  <c r="Z13" i="74"/>
  <c r="Z12" i="34"/>
  <c r="AG12" i="15"/>
  <c r="AP12" i="15" s="1"/>
  <c r="AF12" i="15"/>
  <c r="AO12" i="15" s="1"/>
  <c r="AE12" i="15"/>
  <c r="W13" i="15"/>
  <c r="AI13" i="75"/>
  <c r="AN13" i="75"/>
  <c r="Z13" i="38"/>
  <c r="AG13" i="60"/>
  <c r="AP13" i="60" s="1"/>
  <c r="AF13" i="60"/>
  <c r="AO13" i="60" s="1"/>
  <c r="AE13" i="60"/>
  <c r="W14" i="60"/>
  <c r="AN12" i="43"/>
  <c r="AI12" i="43"/>
  <c r="W13" i="63"/>
  <c r="AG12" i="63"/>
  <c r="AP12" i="63" s="1"/>
  <c r="AF12" i="63"/>
  <c r="AO12" i="63" s="1"/>
  <c r="AE12" i="63"/>
  <c r="Y13" i="72"/>
  <c r="X13" i="72"/>
  <c r="W14" i="40"/>
  <c r="AG13" i="40"/>
  <c r="AP13" i="40" s="1"/>
  <c r="AF13" i="40"/>
  <c r="AO13" i="40" s="1"/>
  <c r="AE13" i="40"/>
  <c r="AH12" i="78"/>
  <c r="AQ12" i="78" s="1"/>
  <c r="AR12" i="55"/>
  <c r="AG14" i="17"/>
  <c r="AP14" i="17" s="1"/>
  <c r="AF14" i="17"/>
  <c r="AO14" i="17" s="1"/>
  <c r="AE14" i="17"/>
  <c r="W15" i="17"/>
  <c r="AR12" i="68"/>
  <c r="X13" i="30"/>
  <c r="Y13" i="30"/>
  <c r="AH13" i="1"/>
  <c r="AQ13" i="1" s="1"/>
  <c r="AN12" i="36"/>
  <c r="AI12" i="36"/>
  <c r="AH13" i="93"/>
  <c r="AQ13" i="93" s="1"/>
  <c r="AR12" i="46"/>
  <c r="W15" i="41"/>
  <c r="AG14" i="41"/>
  <c r="AP14" i="41" s="1"/>
  <c r="AF14" i="41"/>
  <c r="AO14" i="41" s="1"/>
  <c r="AE14" i="41"/>
  <c r="AH12" i="33"/>
  <c r="AQ12" i="33" s="1"/>
  <c r="AR12" i="74"/>
  <c r="AI12" i="24"/>
  <c r="AN12" i="24"/>
  <c r="Z14" i="14"/>
  <c r="AH12" i="58"/>
  <c r="AQ12" i="58" s="1"/>
  <c r="AR12" i="84"/>
  <c r="AN14" i="29"/>
  <c r="AI14" i="29"/>
  <c r="X14" i="26"/>
  <c r="Z14" i="26" s="1"/>
  <c r="Y14" i="26"/>
  <c r="AI14" i="92"/>
  <c r="AN14" i="92"/>
  <c r="X14" i="86"/>
  <c r="Y14" i="86"/>
  <c r="Y13" i="91"/>
  <c r="X13" i="91"/>
  <c r="AI13" i="12"/>
  <c r="AN13" i="12"/>
  <c r="W15" i="3"/>
  <c r="AG14" i="3"/>
  <c r="AP14" i="3" s="1"/>
  <c r="AF14" i="3"/>
  <c r="AO14" i="3" s="1"/>
  <c r="AE14" i="3"/>
  <c r="W14" i="47"/>
  <c r="AG13" i="47"/>
  <c r="AP13" i="47" s="1"/>
  <c r="AF13" i="47"/>
  <c r="AO13" i="47" s="1"/>
  <c r="AE13" i="47"/>
  <c r="AR12" i="42"/>
  <c r="AN13" i="69"/>
  <c r="AI13" i="69"/>
  <c r="AI13" i="88"/>
  <c r="AN13" i="88"/>
  <c r="AE12" i="54"/>
  <c r="W13" i="54"/>
  <c r="AF12" i="54"/>
  <c r="AO12" i="54" s="1"/>
  <c r="AG12" i="54"/>
  <c r="AP12" i="54" s="1"/>
  <c r="AG13" i="6"/>
  <c r="AP13" i="6" s="1"/>
  <c r="AF13" i="6"/>
  <c r="AO13" i="6" s="1"/>
  <c r="AE13" i="6"/>
  <c r="W14" i="6"/>
  <c r="X13" i="52"/>
  <c r="Y13" i="52"/>
  <c r="X13" i="77"/>
  <c r="Y13" i="77"/>
  <c r="AG13" i="66"/>
  <c r="AP13" i="66" s="1"/>
  <c r="W14" i="66"/>
  <c r="AF13" i="66"/>
  <c r="AO13" i="66" s="1"/>
  <c r="AE13" i="66"/>
  <c r="AE13" i="68"/>
  <c r="AG13" i="68"/>
  <c r="AP13" i="68" s="1"/>
  <c r="W14" i="68"/>
  <c r="AF13" i="68"/>
  <c r="AO13" i="68" s="1"/>
  <c r="AI12" i="94"/>
  <c r="AN12" i="94"/>
  <c r="W14" i="84"/>
  <c r="AG13" i="84"/>
  <c r="AP13" i="84" s="1"/>
  <c r="AF13" i="84"/>
  <c r="AO13" i="84" s="1"/>
  <c r="AE13" i="84"/>
  <c r="AH13" i="42"/>
  <c r="AQ13" i="42" s="1"/>
  <c r="AH14" i="32"/>
  <c r="AQ14" i="32" s="1"/>
  <c r="AG12" i="11"/>
  <c r="AP12" i="11" s="1"/>
  <c r="AF12" i="11"/>
  <c r="AO12" i="11" s="1"/>
  <c r="AE12" i="11"/>
  <c r="W13" i="11"/>
  <c r="AI12" i="70"/>
  <c r="AN12" i="70"/>
  <c r="AR13" i="9"/>
  <c r="AR12" i="49"/>
  <c r="AR12" i="23"/>
  <c r="Y13" i="10"/>
  <c r="X13" i="10"/>
  <c r="Y14" i="39"/>
  <c r="X14" i="39"/>
  <c r="AH14" i="80"/>
  <c r="AQ14" i="80" s="1"/>
  <c r="AN13" i="26"/>
  <c r="AI13" i="26"/>
  <c r="Y14" i="73"/>
  <c r="X14" i="73"/>
  <c r="Z14" i="73" s="1"/>
  <c r="AN13" i="86"/>
  <c r="AI13" i="86"/>
  <c r="AI13" i="82"/>
  <c r="AN13" i="82"/>
  <c r="AI13" i="25"/>
  <c r="AN13" i="25"/>
  <c r="Y12" i="85"/>
  <c r="X12" i="85"/>
  <c r="AE13" i="51"/>
  <c r="W14" i="51"/>
  <c r="AF13" i="51"/>
  <c r="AO13" i="51" s="1"/>
  <c r="AG13" i="51"/>
  <c r="AP13" i="51" s="1"/>
  <c r="AH14" i="3"/>
  <c r="AQ14" i="3" s="1"/>
  <c r="AE13" i="57"/>
  <c r="W14" i="57"/>
  <c r="AG13" i="57"/>
  <c r="AP13" i="57" s="1"/>
  <c r="AF13" i="57"/>
  <c r="AO13" i="57" s="1"/>
  <c r="AR13" i="32"/>
  <c r="AR13" i="79"/>
  <c r="X12" i="22"/>
  <c r="Y12" i="22"/>
  <c r="AH14" i="9"/>
  <c r="AQ14" i="9" s="1"/>
  <c r="AN13" i="48"/>
  <c r="AI13" i="48"/>
  <c r="AN12" i="52"/>
  <c r="AI12" i="52"/>
  <c r="AR12" i="60"/>
  <c r="AR12" i="31"/>
  <c r="AR11" i="63"/>
  <c r="AH14" i="61"/>
  <c r="AQ14" i="61" s="1"/>
  <c r="AR13" i="14"/>
  <c r="AH12" i="16"/>
  <c r="AQ12" i="16" s="1"/>
  <c r="AG13" i="37"/>
  <c r="AP13" i="37" s="1"/>
  <c r="AF13" i="37"/>
  <c r="AO13" i="37" s="1"/>
  <c r="W14" i="37"/>
  <c r="AE13" i="37"/>
  <c r="Z14" i="32"/>
  <c r="AF13" i="45"/>
  <c r="AO13" i="45" s="1"/>
  <c r="AG13" i="45"/>
  <c r="AP13" i="45" s="1"/>
  <c r="AE13" i="45"/>
  <c r="W14" i="45"/>
  <c r="AN13" i="83"/>
  <c r="AI13" i="83"/>
  <c r="W14" i="67"/>
  <c r="AF13" i="67"/>
  <c r="AO13" i="67" s="1"/>
  <c r="AG13" i="67"/>
  <c r="AP13" i="67" s="1"/>
  <c r="AE13" i="67"/>
  <c r="X13" i="65"/>
  <c r="Y13" i="65"/>
  <c r="AR13" i="19"/>
  <c r="AR11" i="34"/>
  <c r="X14" i="96"/>
  <c r="Y14" i="96"/>
  <c r="AN12" i="35"/>
  <c r="AI12" i="35"/>
  <c r="AR11" i="58"/>
  <c r="AR12" i="38"/>
  <c r="W13" i="33"/>
  <c r="AG12" i="33"/>
  <c r="AP12" i="33" s="1"/>
  <c r="AF12" i="33"/>
  <c r="AO12" i="33" s="1"/>
  <c r="AE12" i="33"/>
  <c r="AN12" i="10"/>
  <c r="AI12" i="10"/>
  <c r="X14" i="89"/>
  <c r="Y14" i="89"/>
  <c r="AG12" i="58"/>
  <c r="AP12" i="58" s="1"/>
  <c r="AF12" i="58"/>
  <c r="AO12" i="58" s="1"/>
  <c r="AE12" i="58"/>
  <c r="W13" i="58"/>
  <c r="Y13" i="44"/>
  <c r="X13" i="44"/>
  <c r="AI12" i="91"/>
  <c r="AN12" i="91"/>
  <c r="AI11" i="22"/>
  <c r="AN11" i="22"/>
  <c r="Y13" i="59"/>
  <c r="Z13" i="59" s="1"/>
  <c r="X13" i="59"/>
  <c r="Y15" i="27"/>
  <c r="X15" i="27"/>
  <c r="AI12" i="77"/>
  <c r="AN12" i="77"/>
  <c r="AH13" i="46"/>
  <c r="AQ13" i="46" s="1"/>
  <c r="X14" i="75"/>
  <c r="Y14" i="75"/>
  <c r="AH13" i="23"/>
  <c r="AQ13" i="23" s="1"/>
  <c r="Y14" i="62"/>
  <c r="X14" i="62"/>
  <c r="Y13" i="94"/>
  <c r="X13" i="94"/>
  <c r="X13" i="90"/>
  <c r="Y13" i="90"/>
  <c r="Z13" i="90" s="1"/>
  <c r="W15" i="61"/>
  <c r="AG14" i="61"/>
  <c r="AP14" i="61" s="1"/>
  <c r="AF14" i="61"/>
  <c r="AO14" i="61" s="1"/>
  <c r="AE14" i="61"/>
  <c r="X13" i="43"/>
  <c r="Y13" i="43"/>
  <c r="W14" i="42"/>
  <c r="AG13" i="42"/>
  <c r="AP13" i="42" s="1"/>
  <c r="AF13" i="42"/>
  <c r="AO13" i="42" s="1"/>
  <c r="AE13" i="42"/>
  <c r="AI12" i="72"/>
  <c r="AN12" i="72"/>
  <c r="AH14" i="79"/>
  <c r="AQ14" i="79" s="1"/>
  <c r="AH13" i="31"/>
  <c r="AQ13" i="31" s="1"/>
  <c r="AE13" i="64"/>
  <c r="W14" i="64"/>
  <c r="AG13" i="64"/>
  <c r="AP13" i="64" s="1"/>
  <c r="AF13" i="64"/>
  <c r="AO13" i="64" s="1"/>
  <c r="AH13" i="95"/>
  <c r="AQ13" i="95" s="1"/>
  <c r="AG13" i="76"/>
  <c r="AP13" i="76" s="1"/>
  <c r="AF13" i="76"/>
  <c r="AO13" i="76" s="1"/>
  <c r="W14" i="76"/>
  <c r="AE13" i="76"/>
  <c r="AI12" i="30"/>
  <c r="AN12" i="30"/>
  <c r="Y13" i="4"/>
  <c r="X13" i="4"/>
  <c r="X13" i="36"/>
  <c r="Y13" i="36"/>
  <c r="AR13" i="80"/>
  <c r="AH13" i="5"/>
  <c r="AQ13" i="5" s="1"/>
  <c r="X13" i="87"/>
  <c r="Y13" i="87"/>
  <c r="W13" i="28"/>
  <c r="AG12" i="28"/>
  <c r="AP12" i="28" s="1"/>
  <c r="AF12" i="28"/>
  <c r="AO12" i="28" s="1"/>
  <c r="AE12" i="28"/>
  <c r="X13" i="13"/>
  <c r="Y13" i="13"/>
  <c r="Z13" i="13" s="1"/>
  <c r="X13" i="24"/>
  <c r="Y13" i="24"/>
  <c r="Z14" i="80"/>
  <c r="AH13" i="49"/>
  <c r="AQ13" i="49" s="1"/>
  <c r="Y15" i="29"/>
  <c r="X15" i="29"/>
  <c r="X14" i="2"/>
  <c r="Y14" i="2"/>
  <c r="AI13" i="73"/>
  <c r="AN13" i="73"/>
  <c r="X14" i="82"/>
  <c r="Y14" i="82"/>
  <c r="AN13" i="53"/>
  <c r="AI13" i="53"/>
  <c r="Y14" i="12"/>
  <c r="X14" i="12"/>
  <c r="Z14" i="12" s="1"/>
  <c r="Z13" i="87" l="1"/>
  <c r="Z13" i="43"/>
  <c r="Z13" i="65"/>
  <c r="Z14" i="39"/>
  <c r="Z13" i="52"/>
  <c r="Z14" i="83"/>
  <c r="AF12" i="78"/>
  <c r="AO12" i="78" s="1"/>
  <c r="Z14" i="62"/>
  <c r="Z14" i="86"/>
  <c r="W15" i="86" s="1"/>
  <c r="Z14" i="75"/>
  <c r="Z14" i="96"/>
  <c r="Z13" i="91"/>
  <c r="AG12" i="78"/>
  <c r="AP12" i="78" s="1"/>
  <c r="Z15" i="29"/>
  <c r="Z13" i="44"/>
  <c r="Z13" i="30"/>
  <c r="Z13" i="72"/>
  <c r="Z14" i="50"/>
  <c r="W15" i="50" s="1"/>
  <c r="Z13" i="4"/>
  <c r="Z13" i="24"/>
  <c r="AE13" i="24" s="1"/>
  <c r="Z12" i="85"/>
  <c r="AE12" i="85" s="1"/>
  <c r="Z14" i="69"/>
  <c r="AE14" i="69" s="1"/>
  <c r="AE14" i="50"/>
  <c r="AF13" i="24"/>
  <c r="AO13" i="24" s="1"/>
  <c r="W14" i="24"/>
  <c r="AG13" i="24"/>
  <c r="AP13" i="24" s="1"/>
  <c r="AF12" i="85"/>
  <c r="AO12" i="85" s="1"/>
  <c r="W13" i="85"/>
  <c r="AG12" i="85"/>
  <c r="AP12" i="85" s="1"/>
  <c r="AG14" i="86"/>
  <c r="AP14" i="86" s="1"/>
  <c r="AF14" i="86"/>
  <c r="AO14" i="86" s="1"/>
  <c r="AE14" i="86"/>
  <c r="AG13" i="70"/>
  <c r="AP13" i="70" s="1"/>
  <c r="W14" i="70"/>
  <c r="AF13" i="70"/>
  <c r="AO13" i="70" s="1"/>
  <c r="AE13" i="70"/>
  <c r="W15" i="88"/>
  <c r="AG14" i="88"/>
  <c r="AP14" i="88" s="1"/>
  <c r="AF14" i="88"/>
  <c r="AO14" i="88" s="1"/>
  <c r="AE14" i="88"/>
  <c r="AE13" i="65"/>
  <c r="W14" i="65"/>
  <c r="AG13" i="65"/>
  <c r="AP13" i="65" s="1"/>
  <c r="AF13" i="65"/>
  <c r="AO13" i="65" s="1"/>
  <c r="W15" i="39"/>
  <c r="AG14" i="39"/>
  <c r="AP14" i="39" s="1"/>
  <c r="AF14" i="39"/>
  <c r="AO14" i="39" s="1"/>
  <c r="AE14" i="39"/>
  <c r="AE15" i="29"/>
  <c r="W16" i="29"/>
  <c r="AG15" i="29"/>
  <c r="AP15" i="29" s="1"/>
  <c r="AF15" i="29"/>
  <c r="AO15" i="29" s="1"/>
  <c r="AF13" i="44"/>
  <c r="AO13" i="44" s="1"/>
  <c r="AE13" i="44"/>
  <c r="W14" i="44"/>
  <c r="AG13" i="44"/>
  <c r="AP13" i="44" s="1"/>
  <c r="W14" i="30"/>
  <c r="AG13" i="30"/>
  <c r="AP13" i="30" s="1"/>
  <c r="AF13" i="30"/>
  <c r="AO13" i="30" s="1"/>
  <c r="AE13" i="30"/>
  <c r="AG13" i="4"/>
  <c r="AP13" i="4" s="1"/>
  <c r="AF13" i="4"/>
  <c r="AO13" i="4" s="1"/>
  <c r="AE13" i="4"/>
  <c r="W14" i="4"/>
  <c r="W15" i="73"/>
  <c r="AG14" i="73"/>
  <c r="AP14" i="73" s="1"/>
  <c r="AF14" i="73"/>
  <c r="AO14" i="73" s="1"/>
  <c r="AE14" i="73"/>
  <c r="AE13" i="72"/>
  <c r="W14" i="72"/>
  <c r="AG13" i="72"/>
  <c r="AP13" i="72" s="1"/>
  <c r="AF13" i="72"/>
  <c r="AO13" i="72" s="1"/>
  <c r="AI14" i="61"/>
  <c r="AN14" i="61"/>
  <c r="AR12" i="77"/>
  <c r="X14" i="68"/>
  <c r="Y14" i="68"/>
  <c r="Z14" i="68" s="1"/>
  <c r="AR13" i="75"/>
  <c r="AR13" i="2"/>
  <c r="AH13" i="7"/>
  <c r="AQ13" i="7" s="1"/>
  <c r="AI12" i="78"/>
  <c r="AN12" i="78"/>
  <c r="X14" i="31"/>
  <c r="Y14" i="31"/>
  <c r="AH14" i="2"/>
  <c r="AQ14" i="2" s="1"/>
  <c r="AH13" i="36"/>
  <c r="AQ13" i="36" s="1"/>
  <c r="Y14" i="42"/>
  <c r="X14" i="42"/>
  <c r="AH13" i="94"/>
  <c r="AQ13" i="94" s="1"/>
  <c r="AH15" i="27"/>
  <c r="AQ15" i="27" s="1"/>
  <c r="AH14" i="89"/>
  <c r="AQ14" i="89" s="1"/>
  <c r="W15" i="32"/>
  <c r="AG14" i="32"/>
  <c r="AP14" i="32" s="1"/>
  <c r="AF14" i="32"/>
  <c r="AO14" i="32" s="1"/>
  <c r="AE14" i="32"/>
  <c r="AI13" i="57"/>
  <c r="AN13" i="57"/>
  <c r="X14" i="51"/>
  <c r="Y14" i="51"/>
  <c r="AR13" i="25"/>
  <c r="AR12" i="70"/>
  <c r="Y14" i="6"/>
  <c r="X14" i="6"/>
  <c r="Y13" i="54"/>
  <c r="X13" i="54"/>
  <c r="X14" i="47"/>
  <c r="Y14" i="47"/>
  <c r="AR13" i="12"/>
  <c r="AR14" i="29"/>
  <c r="AN14" i="41"/>
  <c r="AI14" i="41"/>
  <c r="AN13" i="60"/>
  <c r="AI13" i="60"/>
  <c r="Y13" i="15"/>
  <c r="X13" i="15"/>
  <c r="AE13" i="56"/>
  <c r="W14" i="56"/>
  <c r="AG13" i="56"/>
  <c r="AP13" i="56" s="1"/>
  <c r="AF13" i="56"/>
  <c r="AO13" i="56" s="1"/>
  <c r="AF13" i="55"/>
  <c r="AO13" i="55" s="1"/>
  <c r="AE13" i="55"/>
  <c r="W14" i="55"/>
  <c r="AG13" i="55"/>
  <c r="AP13" i="55" s="1"/>
  <c r="AG14" i="19"/>
  <c r="AP14" i="19" s="1"/>
  <c r="AF14" i="19"/>
  <c r="AO14" i="19" s="1"/>
  <c r="AE14" i="19"/>
  <c r="W15" i="19"/>
  <c r="AH13" i="35"/>
  <c r="AQ13" i="35" s="1"/>
  <c r="W13" i="71"/>
  <c r="AG12" i="71"/>
  <c r="AP12" i="71" s="1"/>
  <c r="AF12" i="71"/>
  <c r="AO12" i="71" s="1"/>
  <c r="AE12" i="71"/>
  <c r="X13" i="20"/>
  <c r="Y13" i="20"/>
  <c r="AH14" i="25"/>
  <c r="AQ14" i="25" s="1"/>
  <c r="AH14" i="18"/>
  <c r="AQ14" i="18" s="1"/>
  <c r="AN13" i="5"/>
  <c r="AI13" i="5"/>
  <c r="AN12" i="81"/>
  <c r="AI12" i="81"/>
  <c r="AR13" i="62"/>
  <c r="AR12" i="59"/>
  <c r="Z13" i="7"/>
  <c r="Y13" i="16"/>
  <c r="X13" i="16"/>
  <c r="AI13" i="21"/>
  <c r="AN13" i="21"/>
  <c r="X14" i="93"/>
  <c r="Y14" i="93"/>
  <c r="W14" i="59"/>
  <c r="AG13" i="59"/>
  <c r="AP13" i="59" s="1"/>
  <c r="AF13" i="59"/>
  <c r="AO13" i="59" s="1"/>
  <c r="AE13" i="59"/>
  <c r="W15" i="96"/>
  <c r="AE14" i="96"/>
  <c r="AG14" i="96"/>
  <c r="AP14" i="96" s="1"/>
  <c r="AF14" i="96"/>
  <c r="AO14" i="96" s="1"/>
  <c r="Y14" i="57"/>
  <c r="X14" i="57"/>
  <c r="W14" i="74"/>
  <c r="AG13" i="74"/>
  <c r="AP13" i="74" s="1"/>
  <c r="AF13" i="74"/>
  <c r="AO13" i="74" s="1"/>
  <c r="AE13" i="74"/>
  <c r="AH14" i="82"/>
  <c r="AQ14" i="82" s="1"/>
  <c r="Y14" i="64"/>
  <c r="X14" i="64"/>
  <c r="AR11" i="22"/>
  <c r="X13" i="58"/>
  <c r="Y13" i="58"/>
  <c r="Z14" i="89"/>
  <c r="AR12" i="35"/>
  <c r="AI13" i="67"/>
  <c r="AN13" i="67"/>
  <c r="AR12" i="52"/>
  <c r="AI13" i="51"/>
  <c r="AN13" i="51"/>
  <c r="AH13" i="10"/>
  <c r="AQ13" i="10" s="1"/>
  <c r="X13" i="11"/>
  <c r="Y13" i="11"/>
  <c r="X14" i="84"/>
  <c r="Y14" i="84"/>
  <c r="AI13" i="68"/>
  <c r="AN13" i="68"/>
  <c r="AH13" i="77"/>
  <c r="AQ13" i="77" s="1"/>
  <c r="AN13" i="6"/>
  <c r="AI13" i="6"/>
  <c r="AI12" i="54"/>
  <c r="AN12" i="54"/>
  <c r="AI14" i="3"/>
  <c r="AN14" i="3"/>
  <c r="AH13" i="91"/>
  <c r="AQ13" i="91" s="1"/>
  <c r="AF14" i="14"/>
  <c r="AO14" i="14" s="1"/>
  <c r="AE14" i="14"/>
  <c r="W15" i="14"/>
  <c r="AG14" i="14"/>
  <c r="AP14" i="14" s="1"/>
  <c r="AN12" i="15"/>
  <c r="AI12" i="15"/>
  <c r="Y14" i="8"/>
  <c r="X14" i="8"/>
  <c r="Z13" i="35"/>
  <c r="AR14" i="27"/>
  <c r="Z14" i="25"/>
  <c r="Z14" i="18"/>
  <c r="X14" i="95"/>
  <c r="Y14" i="95"/>
  <c r="Y15" i="79"/>
  <c r="X15" i="79"/>
  <c r="AN12" i="16"/>
  <c r="AI12" i="16"/>
  <c r="Y14" i="1"/>
  <c r="X14" i="1"/>
  <c r="W15" i="62"/>
  <c r="AG14" i="62"/>
  <c r="AP14" i="62" s="1"/>
  <c r="AF14" i="62"/>
  <c r="AO14" i="62" s="1"/>
  <c r="AE14" i="62"/>
  <c r="AH13" i="65"/>
  <c r="AQ13" i="65" s="1"/>
  <c r="AH14" i="73"/>
  <c r="AQ14" i="73" s="1"/>
  <c r="AI12" i="63"/>
  <c r="AN12" i="63"/>
  <c r="AR12" i="44"/>
  <c r="AH13" i="70"/>
  <c r="AQ13" i="70" s="1"/>
  <c r="X14" i="21"/>
  <c r="Y14" i="21"/>
  <c r="AR12" i="30"/>
  <c r="AH14" i="12"/>
  <c r="AQ14" i="12" s="1"/>
  <c r="Z14" i="2"/>
  <c r="X13" i="28"/>
  <c r="Y13" i="28"/>
  <c r="Z13" i="36"/>
  <c r="AI13" i="76"/>
  <c r="AN13" i="76"/>
  <c r="Z14" i="82"/>
  <c r="AH15" i="29"/>
  <c r="AQ15" i="29" s="1"/>
  <c r="AH13" i="13"/>
  <c r="AQ13" i="13" s="1"/>
  <c r="AH13" i="4"/>
  <c r="AQ13" i="4" s="1"/>
  <c r="Y14" i="76"/>
  <c r="X14" i="76"/>
  <c r="AI13" i="64"/>
  <c r="AN13" i="64"/>
  <c r="AR12" i="72"/>
  <c r="Y15" i="61"/>
  <c r="Z15" i="61" s="1"/>
  <c r="X15" i="61"/>
  <c r="Z13" i="94"/>
  <c r="Z15" i="27"/>
  <c r="AN12" i="58"/>
  <c r="AI12" i="58"/>
  <c r="AR12" i="10"/>
  <c r="Y13" i="33"/>
  <c r="X13" i="33"/>
  <c r="X14" i="45"/>
  <c r="Y14" i="45"/>
  <c r="AN13" i="37"/>
  <c r="AI13" i="37"/>
  <c r="AH12" i="85"/>
  <c r="AQ12" i="85" s="1"/>
  <c r="AR13" i="82"/>
  <c r="AR13" i="26"/>
  <c r="AN12" i="11"/>
  <c r="AI12" i="11"/>
  <c r="AN13" i="66"/>
  <c r="AI13" i="66"/>
  <c r="Z13" i="77"/>
  <c r="AR14" i="92"/>
  <c r="AI13" i="40"/>
  <c r="AN13" i="40"/>
  <c r="AH13" i="72"/>
  <c r="AQ13" i="72" s="1"/>
  <c r="X13" i="63"/>
  <c r="Y13" i="63"/>
  <c r="AH14" i="69"/>
  <c r="AQ14" i="69" s="1"/>
  <c r="AN13" i="8"/>
  <c r="AI13" i="8"/>
  <c r="AR12" i="65"/>
  <c r="AH14" i="83"/>
  <c r="AQ14" i="83" s="1"/>
  <c r="AR13" i="39"/>
  <c r="AN13" i="95"/>
  <c r="AI13" i="95"/>
  <c r="AF13" i="23"/>
  <c r="AO13" i="23" s="1"/>
  <c r="AE13" i="23"/>
  <c r="W14" i="23"/>
  <c r="AG13" i="23"/>
  <c r="AP13" i="23" s="1"/>
  <c r="Y13" i="78"/>
  <c r="X13" i="78"/>
  <c r="X14" i="46"/>
  <c r="Z14" i="46" s="1"/>
  <c r="Y14" i="46"/>
  <c r="AI13" i="31"/>
  <c r="AN13" i="31"/>
  <c r="AN13" i="1"/>
  <c r="AI13" i="1"/>
  <c r="AH13" i="24"/>
  <c r="AQ13" i="24" s="1"/>
  <c r="AF13" i="87"/>
  <c r="AO13" i="87" s="1"/>
  <c r="AE13" i="87"/>
  <c r="W14" i="87"/>
  <c r="AG13" i="87"/>
  <c r="AP13" i="87" s="1"/>
  <c r="AF13" i="90"/>
  <c r="AO13" i="90" s="1"/>
  <c r="W14" i="90"/>
  <c r="AG13" i="90"/>
  <c r="AP13" i="90" s="1"/>
  <c r="AE13" i="90"/>
  <c r="AR13" i="83"/>
  <c r="W14" i="52"/>
  <c r="AG13" i="52"/>
  <c r="AP13" i="52" s="1"/>
  <c r="AF13" i="52"/>
  <c r="AO13" i="52" s="1"/>
  <c r="AE13" i="52"/>
  <c r="AF14" i="26"/>
  <c r="AO14" i="26" s="1"/>
  <c r="AE14" i="26"/>
  <c r="W15" i="26"/>
  <c r="AG14" i="26"/>
  <c r="AP14" i="26" s="1"/>
  <c r="AR12" i="36"/>
  <c r="AR12" i="90"/>
  <c r="AN13" i="49"/>
  <c r="AI13" i="49"/>
  <c r="AE14" i="12"/>
  <c r="W15" i="12"/>
  <c r="AG14" i="12"/>
  <c r="AP14" i="12" s="1"/>
  <c r="AF14" i="12"/>
  <c r="AO14" i="12" s="1"/>
  <c r="AF14" i="80"/>
  <c r="AO14" i="80" s="1"/>
  <c r="W15" i="80"/>
  <c r="AG14" i="80"/>
  <c r="AP14" i="80" s="1"/>
  <c r="AE14" i="80"/>
  <c r="AI13" i="42"/>
  <c r="AN13" i="42"/>
  <c r="AH13" i="43"/>
  <c r="AQ13" i="43" s="1"/>
  <c r="AH14" i="62"/>
  <c r="AQ14" i="62" s="1"/>
  <c r="AH14" i="75"/>
  <c r="AQ14" i="75" s="1"/>
  <c r="AH13" i="59"/>
  <c r="AQ13" i="59" s="1"/>
  <c r="AR12" i="91"/>
  <c r="AN13" i="45"/>
  <c r="AI13" i="45"/>
  <c r="Y14" i="37"/>
  <c r="X14" i="37"/>
  <c r="AR13" i="48"/>
  <c r="AH12" i="22"/>
  <c r="AQ12" i="22" s="1"/>
  <c r="AR13" i="86"/>
  <c r="Z13" i="10"/>
  <c r="AR12" i="94"/>
  <c r="AR13" i="88"/>
  <c r="AN13" i="47"/>
  <c r="AI13" i="47"/>
  <c r="W14" i="91"/>
  <c r="AG13" i="91"/>
  <c r="AP13" i="91" s="1"/>
  <c r="AF13" i="91"/>
  <c r="AO13" i="91" s="1"/>
  <c r="AE13" i="91"/>
  <c r="AR12" i="24"/>
  <c r="Y15" i="41"/>
  <c r="Z15" i="41" s="1"/>
  <c r="X15" i="41"/>
  <c r="X15" i="17"/>
  <c r="Y15" i="17"/>
  <c r="AR12" i="43"/>
  <c r="W14" i="38"/>
  <c r="AG13" i="38"/>
  <c r="AP13" i="38" s="1"/>
  <c r="AF13" i="38"/>
  <c r="AO13" i="38" s="1"/>
  <c r="AE13" i="38"/>
  <c r="AR13" i="96"/>
  <c r="AI12" i="20"/>
  <c r="AN12" i="20"/>
  <c r="AF14" i="83"/>
  <c r="AO14" i="83" s="1"/>
  <c r="AE14" i="83"/>
  <c r="W15" i="83"/>
  <c r="AG14" i="83"/>
  <c r="AP14" i="83" s="1"/>
  <c r="AH14" i="48"/>
  <c r="AQ14" i="48" s="1"/>
  <c r="AR12" i="7"/>
  <c r="AH14" i="53"/>
  <c r="AQ14" i="53" s="1"/>
  <c r="AH15" i="92"/>
  <c r="AQ15" i="92" s="1"/>
  <c r="Y13" i="81"/>
  <c r="X13" i="81"/>
  <c r="Y15" i="9"/>
  <c r="X15" i="9"/>
  <c r="AN13" i="46"/>
  <c r="AI13" i="46"/>
  <c r="AI14" i="79"/>
  <c r="AN14" i="79"/>
  <c r="AN13" i="93"/>
  <c r="AI13" i="93"/>
  <c r="AN12" i="33"/>
  <c r="AI12" i="33"/>
  <c r="AH14" i="86"/>
  <c r="AQ14" i="86" s="1"/>
  <c r="AH13" i="30"/>
  <c r="AQ13" i="30" s="1"/>
  <c r="Y14" i="40"/>
  <c r="X14" i="40"/>
  <c r="Z14" i="40" s="1"/>
  <c r="Y14" i="60"/>
  <c r="X14" i="60"/>
  <c r="Z14" i="60" s="1"/>
  <c r="AR12" i="87"/>
  <c r="AR13" i="50"/>
  <c r="AH14" i="88"/>
  <c r="AQ14" i="88" s="1"/>
  <c r="AR12" i="13"/>
  <c r="X14" i="5"/>
  <c r="Y14" i="5"/>
  <c r="W14" i="13"/>
  <c r="AG13" i="13"/>
  <c r="AP13" i="13" s="1"/>
  <c r="AF13" i="13"/>
  <c r="AO13" i="13" s="1"/>
  <c r="AE13" i="13"/>
  <c r="AR13" i="53"/>
  <c r="AR13" i="73"/>
  <c r="AI12" i="28"/>
  <c r="AN12" i="28"/>
  <c r="AH13" i="87"/>
  <c r="AQ13" i="87" s="1"/>
  <c r="AF13" i="43"/>
  <c r="AO13" i="43" s="1"/>
  <c r="AE13" i="43"/>
  <c r="W14" i="43"/>
  <c r="AG13" i="43"/>
  <c r="AP13" i="43" s="1"/>
  <c r="AH13" i="90"/>
  <c r="AQ13" i="90" s="1"/>
  <c r="W15" i="75"/>
  <c r="AG14" i="75"/>
  <c r="AP14" i="75" s="1"/>
  <c r="AF14" i="75"/>
  <c r="AO14" i="75" s="1"/>
  <c r="AE14" i="75"/>
  <c r="AH13" i="44"/>
  <c r="AQ13" i="44" s="1"/>
  <c r="AH14" i="96"/>
  <c r="AQ14" i="96" s="1"/>
  <c r="Y14" i="67"/>
  <c r="X14" i="67"/>
  <c r="Z12" i="22"/>
  <c r="AH14" i="39"/>
  <c r="AQ14" i="39" s="1"/>
  <c r="AN13" i="84"/>
  <c r="AI13" i="84"/>
  <c r="X14" i="66"/>
  <c r="Y14" i="66"/>
  <c r="AH13" i="52"/>
  <c r="AQ13" i="52" s="1"/>
  <c r="AR13" i="69"/>
  <c r="Y15" i="3"/>
  <c r="X15" i="3"/>
  <c r="AH14" i="26"/>
  <c r="AQ14" i="26" s="1"/>
  <c r="AN14" i="17"/>
  <c r="AI14" i="17"/>
  <c r="AF12" i="34"/>
  <c r="AO12" i="34" s="1"/>
  <c r="AE12" i="34"/>
  <c r="W13" i="34"/>
  <c r="AG12" i="34"/>
  <c r="AP12" i="34" s="1"/>
  <c r="AR13" i="18"/>
  <c r="Z14" i="48"/>
  <c r="AR11" i="85"/>
  <c r="Z14" i="53"/>
  <c r="Z15" i="92"/>
  <c r="AR13" i="89"/>
  <c r="AR12" i="4"/>
  <c r="AH14" i="50"/>
  <c r="AQ14" i="50" s="1"/>
  <c r="AI14" i="9"/>
  <c r="AN14" i="9"/>
  <c r="Y14" i="49"/>
  <c r="X14" i="49"/>
  <c r="Z15" i="9" l="1"/>
  <c r="Z13" i="78"/>
  <c r="Z13" i="81"/>
  <c r="Z14" i="37"/>
  <c r="Z14" i="42"/>
  <c r="AF14" i="69"/>
  <c r="AO14" i="69" s="1"/>
  <c r="Z14" i="31"/>
  <c r="AF14" i="50"/>
  <c r="AO14" i="50" s="1"/>
  <c r="Z14" i="67"/>
  <c r="Z13" i="54"/>
  <c r="W15" i="69"/>
  <c r="AG14" i="69"/>
  <c r="AP14" i="69" s="1"/>
  <c r="Z14" i="5"/>
  <c r="Z14" i="8"/>
  <c r="AG14" i="50"/>
  <c r="AP14" i="50" s="1"/>
  <c r="Z14" i="49"/>
  <c r="AE14" i="49" s="1"/>
  <c r="Z13" i="11"/>
  <c r="W14" i="11" s="1"/>
  <c r="W15" i="31"/>
  <c r="AG14" i="31"/>
  <c r="AP14" i="31" s="1"/>
  <c r="AF14" i="31"/>
  <c r="AO14" i="31" s="1"/>
  <c r="AE14" i="31"/>
  <c r="W15" i="49"/>
  <c r="AG14" i="49"/>
  <c r="AP14" i="49" s="1"/>
  <c r="AF14" i="49"/>
  <c r="AO14" i="49" s="1"/>
  <c r="AG14" i="68"/>
  <c r="AP14" i="68" s="1"/>
  <c r="W15" i="68"/>
  <c r="AF14" i="68"/>
  <c r="AO14" i="68" s="1"/>
  <c r="AE14" i="68"/>
  <c r="AF15" i="41"/>
  <c r="AO15" i="41" s="1"/>
  <c r="AE15" i="41"/>
  <c r="W16" i="41"/>
  <c r="AG15" i="41"/>
  <c r="AP15" i="41" s="1"/>
  <c r="AG13" i="54"/>
  <c r="AP13" i="54" s="1"/>
  <c r="AF13" i="54"/>
  <c r="AO13" i="54" s="1"/>
  <c r="AE13" i="54"/>
  <c r="W14" i="54"/>
  <c r="AF14" i="37"/>
  <c r="AO14" i="37" s="1"/>
  <c r="AG14" i="37"/>
  <c r="AP14" i="37" s="1"/>
  <c r="AE14" i="37"/>
  <c r="W15" i="37"/>
  <c r="AF15" i="61"/>
  <c r="AO15" i="61" s="1"/>
  <c r="AE15" i="61"/>
  <c r="W16" i="61"/>
  <c r="AG15" i="61"/>
  <c r="AP15" i="61" s="1"/>
  <c r="W15" i="5"/>
  <c r="AG14" i="5"/>
  <c r="AP14" i="5" s="1"/>
  <c r="AF14" i="5"/>
  <c r="AO14" i="5" s="1"/>
  <c r="AE14" i="5"/>
  <c r="W15" i="8"/>
  <c r="AG14" i="8"/>
  <c r="AP14" i="8" s="1"/>
  <c r="AF14" i="8"/>
  <c r="AO14" i="8" s="1"/>
  <c r="AE14" i="8"/>
  <c r="AH14" i="66"/>
  <c r="AQ14" i="66" s="1"/>
  <c r="W15" i="40"/>
  <c r="AG14" i="40"/>
  <c r="AP14" i="40" s="1"/>
  <c r="AF14" i="40"/>
  <c r="AO14" i="40" s="1"/>
  <c r="AE14" i="40"/>
  <c r="AI14" i="80"/>
  <c r="AN14" i="80"/>
  <c r="W14" i="78"/>
  <c r="AG13" i="78"/>
  <c r="AP13" i="78" s="1"/>
  <c r="AF13" i="78"/>
  <c r="AO13" i="78" s="1"/>
  <c r="AE13" i="78"/>
  <c r="AH14" i="45"/>
  <c r="AQ14" i="45" s="1"/>
  <c r="AH14" i="76"/>
  <c r="AQ14" i="76" s="1"/>
  <c r="AR12" i="63"/>
  <c r="X15" i="62"/>
  <c r="Y15" i="62"/>
  <c r="AH15" i="79"/>
  <c r="AQ15" i="79" s="1"/>
  <c r="X14" i="72"/>
  <c r="Y14" i="72"/>
  <c r="AN13" i="30"/>
  <c r="AI13" i="30"/>
  <c r="Y14" i="70"/>
  <c r="X14" i="70"/>
  <c r="Z14" i="70" s="1"/>
  <c r="AI13" i="13"/>
  <c r="AN13" i="13"/>
  <c r="AH14" i="60"/>
  <c r="AQ14" i="60" s="1"/>
  <c r="AR13" i="93"/>
  <c r="AH15" i="9"/>
  <c r="AQ15" i="9" s="1"/>
  <c r="AN14" i="83"/>
  <c r="AI14" i="83"/>
  <c r="X14" i="91"/>
  <c r="Y14" i="91"/>
  <c r="Y15" i="12"/>
  <c r="X15" i="12"/>
  <c r="Z15" i="12" s="1"/>
  <c r="W14" i="77"/>
  <c r="AG13" i="77"/>
  <c r="AP13" i="77" s="1"/>
  <c r="AF13" i="77"/>
  <c r="AO13" i="77" s="1"/>
  <c r="AE13" i="77"/>
  <c r="Z14" i="45"/>
  <c r="AR12" i="58"/>
  <c r="AH13" i="28"/>
  <c r="AQ13" i="28" s="1"/>
  <c r="AH14" i="1"/>
  <c r="AQ14" i="1" s="1"/>
  <c r="W15" i="25"/>
  <c r="AG14" i="25"/>
  <c r="AP14" i="25" s="1"/>
  <c r="AF14" i="25"/>
  <c r="AO14" i="25" s="1"/>
  <c r="AE14" i="25"/>
  <c r="AR13" i="68"/>
  <c r="W15" i="89"/>
  <c r="AG14" i="89"/>
  <c r="AP14" i="89" s="1"/>
  <c r="AF14" i="89"/>
  <c r="AO14" i="89" s="1"/>
  <c r="AE14" i="89"/>
  <c r="AH14" i="64"/>
  <c r="AQ14" i="64" s="1"/>
  <c r="AI14" i="96"/>
  <c r="AN14" i="96"/>
  <c r="Z14" i="59"/>
  <c r="X14" i="59"/>
  <c r="Y14" i="59"/>
  <c r="AH13" i="16"/>
  <c r="AQ13" i="16" s="1"/>
  <c r="Y14" i="56"/>
  <c r="X14" i="56"/>
  <c r="Z14" i="56" s="1"/>
  <c r="AR13" i="57"/>
  <c r="AR12" i="78"/>
  <c r="AI13" i="72"/>
  <c r="AN13" i="72"/>
  <c r="X14" i="4"/>
  <c r="Y14" i="4"/>
  <c r="AI13" i="44"/>
  <c r="AN13" i="44"/>
  <c r="AI15" i="29"/>
  <c r="AN15" i="29"/>
  <c r="AN14" i="69"/>
  <c r="AI14" i="69"/>
  <c r="AH14" i="5"/>
  <c r="AQ14" i="5" s="1"/>
  <c r="AE13" i="81"/>
  <c r="AF13" i="81"/>
  <c r="AO13" i="81" s="1"/>
  <c r="W14" i="81"/>
  <c r="AG13" i="81"/>
  <c r="AP13" i="81" s="1"/>
  <c r="W15" i="42"/>
  <c r="AG14" i="42"/>
  <c r="AP14" i="42" s="1"/>
  <c r="AF14" i="42"/>
  <c r="AO14" i="42" s="1"/>
  <c r="AE14" i="42"/>
  <c r="Y15" i="39"/>
  <c r="X15" i="39"/>
  <c r="AI13" i="24"/>
  <c r="AN13" i="24"/>
  <c r="Z14" i="66"/>
  <c r="AH14" i="49"/>
  <c r="AQ14" i="49" s="1"/>
  <c r="W16" i="92"/>
  <c r="AG15" i="92"/>
  <c r="AP15" i="92" s="1"/>
  <c r="AF15" i="92"/>
  <c r="AO15" i="92" s="1"/>
  <c r="AE15" i="92"/>
  <c r="AR14" i="17"/>
  <c r="AR13" i="84"/>
  <c r="AR12" i="28"/>
  <c r="AN13" i="38"/>
  <c r="AI13" i="38"/>
  <c r="AR13" i="45"/>
  <c r="AI14" i="12"/>
  <c r="AN14" i="12"/>
  <c r="AI13" i="52"/>
  <c r="AN13" i="52"/>
  <c r="AI13" i="90"/>
  <c r="AN13" i="90"/>
  <c r="X14" i="87"/>
  <c r="Y14" i="87"/>
  <c r="AH14" i="46"/>
  <c r="AQ14" i="46" s="1"/>
  <c r="X14" i="23"/>
  <c r="Z14" i="23" s="1"/>
  <c r="Y14" i="23"/>
  <c r="AR13" i="66"/>
  <c r="AH13" i="33"/>
  <c r="AQ13" i="33" s="1"/>
  <c r="Z14" i="76"/>
  <c r="AE14" i="82"/>
  <c r="AF14" i="82"/>
  <c r="AO14" i="82" s="1"/>
  <c r="W15" i="82"/>
  <c r="AG14" i="82"/>
  <c r="AP14" i="82" s="1"/>
  <c r="Z13" i="28"/>
  <c r="Z15" i="79"/>
  <c r="AR12" i="15"/>
  <c r="AR14" i="3"/>
  <c r="AH14" i="57"/>
  <c r="AQ14" i="57" s="1"/>
  <c r="Y15" i="96"/>
  <c r="X15" i="96"/>
  <c r="X14" i="55"/>
  <c r="Y14" i="55"/>
  <c r="AI13" i="56"/>
  <c r="AN13" i="56"/>
  <c r="AR14" i="41"/>
  <c r="AH14" i="6"/>
  <c r="AQ14" i="6" s="1"/>
  <c r="AI14" i="32"/>
  <c r="AN14" i="32"/>
  <c r="AI14" i="73"/>
  <c r="AN14" i="73"/>
  <c r="AN13" i="4"/>
  <c r="AI13" i="4"/>
  <c r="Y15" i="88"/>
  <c r="X15" i="88"/>
  <c r="AI14" i="86"/>
  <c r="AN14" i="86"/>
  <c r="AN12" i="85"/>
  <c r="AI12" i="85"/>
  <c r="X15" i="50"/>
  <c r="Z15" i="50" s="1"/>
  <c r="Y15" i="50"/>
  <c r="AN14" i="75"/>
  <c r="AI14" i="75"/>
  <c r="AI13" i="43"/>
  <c r="AN13" i="43"/>
  <c r="AH15" i="17"/>
  <c r="AQ15" i="17" s="1"/>
  <c r="AR13" i="47"/>
  <c r="W14" i="10"/>
  <c r="AG13" i="10"/>
  <c r="AP13" i="10" s="1"/>
  <c r="AF13" i="10"/>
  <c r="AO13" i="10" s="1"/>
  <c r="AE13" i="10"/>
  <c r="Y15" i="80"/>
  <c r="X15" i="80"/>
  <c r="AR13" i="49"/>
  <c r="AR13" i="1"/>
  <c r="AF14" i="46"/>
  <c r="AO14" i="46" s="1"/>
  <c r="AG14" i="46"/>
  <c r="AP14" i="46" s="1"/>
  <c r="W15" i="46"/>
  <c r="AE14" i="46"/>
  <c r="AI13" i="23"/>
  <c r="AN13" i="23"/>
  <c r="AR13" i="37"/>
  <c r="W16" i="27"/>
  <c r="AG15" i="27"/>
  <c r="AP15" i="27" s="1"/>
  <c r="AF15" i="27"/>
  <c r="AO15" i="27" s="1"/>
  <c r="AE15" i="27"/>
  <c r="W15" i="2"/>
  <c r="AG14" i="2"/>
  <c r="AP14" i="2" s="1"/>
  <c r="AF14" i="2"/>
  <c r="AO14" i="2" s="1"/>
  <c r="AE14" i="2"/>
  <c r="AI14" i="62"/>
  <c r="AN14" i="62"/>
  <c r="Z14" i="1"/>
  <c r="AH14" i="84"/>
  <c r="AQ14" i="84" s="1"/>
  <c r="AH13" i="58"/>
  <c r="AQ13" i="58" s="1"/>
  <c r="Z14" i="64"/>
  <c r="AI13" i="74"/>
  <c r="AN13" i="74"/>
  <c r="AH14" i="93"/>
  <c r="AQ14" i="93" s="1"/>
  <c r="Z13" i="16"/>
  <c r="AR12" i="81"/>
  <c r="Y13" i="71"/>
  <c r="X13" i="71"/>
  <c r="X15" i="19"/>
  <c r="Y15" i="19"/>
  <c r="AN13" i="55"/>
  <c r="AI13" i="55"/>
  <c r="AH13" i="15"/>
  <c r="AQ13" i="15" s="1"/>
  <c r="AH14" i="47"/>
  <c r="AQ14" i="47" s="1"/>
  <c r="AR14" i="61"/>
  <c r="X14" i="30"/>
  <c r="Y14" i="30"/>
  <c r="AN14" i="39"/>
  <c r="AI14" i="39"/>
  <c r="Y14" i="65"/>
  <c r="X14" i="65"/>
  <c r="Y15" i="69"/>
  <c r="X15" i="69"/>
  <c r="AN14" i="50"/>
  <c r="AI14" i="50"/>
  <c r="X15" i="83"/>
  <c r="Y15" i="83"/>
  <c r="AR13" i="31"/>
  <c r="AR13" i="21"/>
  <c r="AI12" i="71"/>
  <c r="AN12" i="71"/>
  <c r="X13" i="85"/>
  <c r="Y13" i="85"/>
  <c r="AH15" i="3"/>
  <c r="AQ15" i="3" s="1"/>
  <c r="X15" i="75"/>
  <c r="Y15" i="75"/>
  <c r="W15" i="60"/>
  <c r="AG14" i="60"/>
  <c r="AP14" i="60" s="1"/>
  <c r="AF14" i="60"/>
  <c r="AO14" i="60" s="1"/>
  <c r="AE14" i="60"/>
  <c r="Y14" i="13"/>
  <c r="X14" i="13"/>
  <c r="AH14" i="40"/>
  <c r="AQ14" i="40" s="1"/>
  <c r="AR14" i="79"/>
  <c r="AH13" i="81"/>
  <c r="AQ13" i="81" s="1"/>
  <c r="AR12" i="20"/>
  <c r="Z15" i="17"/>
  <c r="AI13" i="91"/>
  <c r="AN13" i="91"/>
  <c r="Y15" i="26"/>
  <c r="X15" i="26"/>
  <c r="X14" i="90"/>
  <c r="Y14" i="90"/>
  <c r="AN13" i="87"/>
  <c r="AI13" i="87"/>
  <c r="AH13" i="78"/>
  <c r="AQ13" i="78" s="1"/>
  <c r="AR13" i="8"/>
  <c r="AH13" i="63"/>
  <c r="AQ13" i="63" s="1"/>
  <c r="AR13" i="40"/>
  <c r="AR12" i="11"/>
  <c r="Z13" i="33"/>
  <c r="W14" i="94"/>
  <c r="AG13" i="94"/>
  <c r="AP13" i="94" s="1"/>
  <c r="AF13" i="94"/>
  <c r="AO13" i="94" s="1"/>
  <c r="AE13" i="94"/>
  <c r="AR13" i="76"/>
  <c r="AH14" i="21"/>
  <c r="AQ14" i="21" s="1"/>
  <c r="AR12" i="16"/>
  <c r="AH14" i="95"/>
  <c r="AQ14" i="95" s="1"/>
  <c r="AF13" i="35"/>
  <c r="AO13" i="35" s="1"/>
  <c r="AE13" i="35"/>
  <c r="W14" i="35"/>
  <c r="AG13" i="35"/>
  <c r="AP13" i="35" s="1"/>
  <c r="AR12" i="54"/>
  <c r="Z14" i="84"/>
  <c r="AR13" i="67"/>
  <c r="Z13" i="58"/>
  <c r="Z14" i="57"/>
  <c r="AI13" i="59"/>
  <c r="AN13" i="59"/>
  <c r="Z14" i="93"/>
  <c r="AG13" i="7"/>
  <c r="AP13" i="7" s="1"/>
  <c r="AF13" i="7"/>
  <c r="AO13" i="7" s="1"/>
  <c r="AE13" i="7"/>
  <c r="W14" i="7"/>
  <c r="AH13" i="20"/>
  <c r="AQ13" i="20" s="1"/>
  <c r="AN14" i="19"/>
  <c r="AI14" i="19"/>
  <c r="Z14" i="47"/>
  <c r="Z14" i="6"/>
  <c r="AH14" i="51"/>
  <c r="AQ14" i="51" s="1"/>
  <c r="AH14" i="42"/>
  <c r="AQ14" i="42" s="1"/>
  <c r="AH14" i="31"/>
  <c r="AQ14" i="31" s="1"/>
  <c r="AH14" i="68"/>
  <c r="AQ14" i="68" s="1"/>
  <c r="AI13" i="65"/>
  <c r="AN13" i="65"/>
  <c r="AN13" i="70"/>
  <c r="AI13" i="70"/>
  <c r="AR14" i="9"/>
  <c r="AE14" i="48"/>
  <c r="W15" i="48"/>
  <c r="AG14" i="48"/>
  <c r="AP14" i="48" s="1"/>
  <c r="AF14" i="48"/>
  <c r="AO14" i="48" s="1"/>
  <c r="AI12" i="34"/>
  <c r="AN12" i="34"/>
  <c r="AE14" i="67"/>
  <c r="AG14" i="67"/>
  <c r="AP14" i="67" s="1"/>
  <c r="W15" i="67"/>
  <c r="AF14" i="67"/>
  <c r="AO14" i="67" s="1"/>
  <c r="AG14" i="18"/>
  <c r="AP14" i="18" s="1"/>
  <c r="AF14" i="18"/>
  <c r="AO14" i="18" s="1"/>
  <c r="AE14" i="18"/>
  <c r="W15" i="18"/>
  <c r="AI14" i="14"/>
  <c r="AN14" i="14"/>
  <c r="AH13" i="11"/>
  <c r="AQ13" i="11" s="1"/>
  <c r="AR13" i="51"/>
  <c r="X14" i="74"/>
  <c r="Y14" i="74"/>
  <c r="AR13" i="60"/>
  <c r="W15" i="53"/>
  <c r="AE14" i="53"/>
  <c r="AG14" i="53"/>
  <c r="AP14" i="53" s="1"/>
  <c r="AF14" i="53"/>
  <c r="AO14" i="53" s="1"/>
  <c r="W13" i="22"/>
  <c r="AG12" i="22"/>
  <c r="AP12" i="22" s="1"/>
  <c r="AF12" i="22"/>
  <c r="AO12" i="22" s="1"/>
  <c r="AE12" i="22"/>
  <c r="AG15" i="9"/>
  <c r="AP15" i="9" s="1"/>
  <c r="AF15" i="9"/>
  <c r="AO15" i="9" s="1"/>
  <c r="AE15" i="9"/>
  <c r="W16" i="9"/>
  <c r="Y13" i="34"/>
  <c r="X13" i="34"/>
  <c r="AH14" i="67"/>
  <c r="AQ14" i="67" s="1"/>
  <c r="X14" i="43"/>
  <c r="Y14" i="43"/>
  <c r="Z15" i="3"/>
  <c r="AR12" i="33"/>
  <c r="AR13" i="46"/>
  <c r="Y14" i="38"/>
  <c r="X14" i="38"/>
  <c r="AH15" i="41"/>
  <c r="AQ15" i="41" s="1"/>
  <c r="AH14" i="37"/>
  <c r="AQ14" i="37" s="1"/>
  <c r="AR13" i="42"/>
  <c r="AI14" i="26"/>
  <c r="AN14" i="26"/>
  <c r="X14" i="52"/>
  <c r="Z14" i="52" s="1"/>
  <c r="Y14" i="52"/>
  <c r="AR13" i="95"/>
  <c r="Z13" i="63"/>
  <c r="AH15" i="61"/>
  <c r="AQ15" i="61" s="1"/>
  <c r="AR13" i="64"/>
  <c r="AF13" i="36"/>
  <c r="AO13" i="36" s="1"/>
  <c r="AE13" i="36"/>
  <c r="W14" i="36"/>
  <c r="AG13" i="36"/>
  <c r="AP13" i="36" s="1"/>
  <c r="Z14" i="21"/>
  <c r="Z14" i="95"/>
  <c r="AH14" i="8"/>
  <c r="AQ14" i="8" s="1"/>
  <c r="Y15" i="14"/>
  <c r="X15" i="14"/>
  <c r="AR13" i="6"/>
  <c r="AR13" i="5"/>
  <c r="Z13" i="20"/>
  <c r="Z13" i="15"/>
  <c r="AH13" i="54"/>
  <c r="AQ13" i="54" s="1"/>
  <c r="Z14" i="51"/>
  <c r="Y15" i="32"/>
  <c r="X15" i="32"/>
  <c r="Z15" i="32" s="1"/>
  <c r="Y15" i="73"/>
  <c r="X15" i="73"/>
  <c r="Y14" i="44"/>
  <c r="X14" i="44"/>
  <c r="Y16" i="29"/>
  <c r="X16" i="29"/>
  <c r="AI14" i="88"/>
  <c r="AN14" i="88"/>
  <c r="X15" i="86"/>
  <c r="Y15" i="86"/>
  <c r="X14" i="24"/>
  <c r="Y14" i="24"/>
  <c r="Z14" i="13" l="1"/>
  <c r="Z14" i="74"/>
  <c r="Z14" i="24"/>
  <c r="Z14" i="44"/>
  <c r="W15" i="44" s="1"/>
  <c r="Z15" i="14"/>
  <c r="Z15" i="19"/>
  <c r="Z14" i="4"/>
  <c r="Z15" i="86"/>
  <c r="Z15" i="62"/>
  <c r="W16" i="62" s="1"/>
  <c r="Z14" i="30"/>
  <c r="AE13" i="11"/>
  <c r="Z15" i="69"/>
  <c r="W16" i="69" s="1"/>
  <c r="Z15" i="88"/>
  <c r="AF13" i="11"/>
  <c r="AO13" i="11" s="1"/>
  <c r="Z14" i="65"/>
  <c r="AG14" i="65" s="1"/>
  <c r="AP14" i="65" s="1"/>
  <c r="AG13" i="11"/>
  <c r="AP13" i="11" s="1"/>
  <c r="Z13" i="34"/>
  <c r="AF13" i="34" s="1"/>
  <c r="AO13" i="34" s="1"/>
  <c r="AF15" i="69"/>
  <c r="AO15" i="69" s="1"/>
  <c r="W16" i="88"/>
  <c r="AG15" i="88"/>
  <c r="AP15" i="88" s="1"/>
  <c r="AF15" i="88"/>
  <c r="AO15" i="88" s="1"/>
  <c r="AE15" i="88"/>
  <c r="AG14" i="44"/>
  <c r="AP14" i="44" s="1"/>
  <c r="AF14" i="44"/>
  <c r="AO14" i="44" s="1"/>
  <c r="AE14" i="44"/>
  <c r="W14" i="34"/>
  <c r="AF15" i="32"/>
  <c r="AO15" i="32" s="1"/>
  <c r="W16" i="32"/>
  <c r="AG15" i="32"/>
  <c r="AP15" i="32" s="1"/>
  <c r="AE15" i="32"/>
  <c r="AF14" i="13"/>
  <c r="AO14" i="13" s="1"/>
  <c r="AE14" i="13"/>
  <c r="W15" i="13"/>
  <c r="AG14" i="13"/>
  <c r="AP14" i="13" s="1"/>
  <c r="AE15" i="62"/>
  <c r="AG15" i="62"/>
  <c r="AP15" i="62" s="1"/>
  <c r="AF15" i="62"/>
  <c r="AO15" i="62" s="1"/>
  <c r="AH14" i="43"/>
  <c r="AQ14" i="43" s="1"/>
  <c r="AN13" i="94"/>
  <c r="AI13" i="94"/>
  <c r="AH15" i="26"/>
  <c r="AQ15" i="26" s="1"/>
  <c r="W16" i="19"/>
  <c r="AG15" i="19"/>
  <c r="AP15" i="19" s="1"/>
  <c r="AF15" i="19"/>
  <c r="AO15" i="19" s="1"/>
  <c r="AE15" i="19"/>
  <c r="AI15" i="27"/>
  <c r="AN15" i="27"/>
  <c r="AH15" i="80"/>
  <c r="AQ15" i="80" s="1"/>
  <c r="W16" i="50"/>
  <c r="AG15" i="50"/>
  <c r="AP15" i="50" s="1"/>
  <c r="AF15" i="50"/>
  <c r="AO15" i="50" s="1"/>
  <c r="AE15" i="50"/>
  <c r="AF14" i="66"/>
  <c r="AO14" i="66" s="1"/>
  <c r="W15" i="66"/>
  <c r="AG14" i="66"/>
  <c r="AP14" i="66" s="1"/>
  <c r="AE14" i="66"/>
  <c r="AR13" i="44"/>
  <c r="AG14" i="56"/>
  <c r="AP14" i="56" s="1"/>
  <c r="AF14" i="56"/>
  <c r="AO14" i="56" s="1"/>
  <c r="AE14" i="56"/>
  <c r="W15" i="56"/>
  <c r="AE14" i="59"/>
  <c r="W15" i="59"/>
  <c r="AG14" i="59"/>
  <c r="AP14" i="59" s="1"/>
  <c r="AF14" i="59"/>
  <c r="AO14" i="59" s="1"/>
  <c r="AI14" i="89"/>
  <c r="AN14" i="89"/>
  <c r="AG15" i="12"/>
  <c r="AP15" i="12" s="1"/>
  <c r="AF15" i="12"/>
  <c r="AO15" i="12" s="1"/>
  <c r="AE15" i="12"/>
  <c r="W16" i="12"/>
  <c r="W15" i="70"/>
  <c r="AF14" i="70"/>
  <c r="AO14" i="70" s="1"/>
  <c r="AE14" i="70"/>
  <c r="AG14" i="70"/>
  <c r="AP14" i="70" s="1"/>
  <c r="Y15" i="5"/>
  <c r="X15" i="5"/>
  <c r="W14" i="15"/>
  <c r="AG13" i="15"/>
  <c r="AP13" i="15" s="1"/>
  <c r="AF13" i="15"/>
  <c r="AO13" i="15" s="1"/>
  <c r="AE13" i="15"/>
  <c r="AH15" i="14"/>
  <c r="AQ15" i="14" s="1"/>
  <c r="W15" i="95"/>
  <c r="AF14" i="95"/>
  <c r="AO14" i="95" s="1"/>
  <c r="AG14" i="95"/>
  <c r="AP14" i="95" s="1"/>
  <c r="AE14" i="95"/>
  <c r="AF13" i="63"/>
  <c r="AO13" i="63" s="1"/>
  <c r="AE13" i="63"/>
  <c r="W14" i="63"/>
  <c r="AG13" i="63"/>
  <c r="AP13" i="63" s="1"/>
  <c r="Z14" i="43"/>
  <c r="X15" i="53"/>
  <c r="Z15" i="53" s="1"/>
  <c r="Y15" i="53"/>
  <c r="AR14" i="14"/>
  <c r="X15" i="67"/>
  <c r="Y15" i="67"/>
  <c r="AR13" i="70"/>
  <c r="X14" i="35"/>
  <c r="Y14" i="35"/>
  <c r="AR13" i="87"/>
  <c r="AR12" i="71"/>
  <c r="AH15" i="83"/>
  <c r="AQ15" i="83" s="1"/>
  <c r="AH13" i="71"/>
  <c r="AQ13" i="71" s="1"/>
  <c r="AR13" i="74"/>
  <c r="AR14" i="62"/>
  <c r="AR13" i="43"/>
  <c r="AR12" i="85"/>
  <c r="AR14" i="32"/>
  <c r="AR13" i="90"/>
  <c r="Y16" i="92"/>
  <c r="X16" i="92"/>
  <c r="AN14" i="42"/>
  <c r="AI14" i="42"/>
  <c r="Y14" i="81"/>
  <c r="X14" i="81"/>
  <c r="Z14" i="81" s="1"/>
  <c r="AR14" i="69"/>
  <c r="AR13" i="30"/>
  <c r="Y15" i="40"/>
  <c r="X15" i="40"/>
  <c r="Z15" i="40" s="1"/>
  <c r="AN14" i="68"/>
  <c r="AI14" i="68"/>
  <c r="W15" i="74"/>
  <c r="AG14" i="74"/>
  <c r="AP14" i="74" s="1"/>
  <c r="AF14" i="74"/>
  <c r="AO14" i="74" s="1"/>
  <c r="AE14" i="74"/>
  <c r="W14" i="58"/>
  <c r="AG13" i="58"/>
  <c r="AP13" i="58" s="1"/>
  <c r="AF13" i="58"/>
  <c r="AO13" i="58" s="1"/>
  <c r="AE13" i="58"/>
  <c r="W14" i="16"/>
  <c r="AG13" i="16"/>
  <c r="AP13" i="16" s="1"/>
  <c r="AF13" i="16"/>
  <c r="AO13" i="16" s="1"/>
  <c r="AE13" i="16"/>
  <c r="AH15" i="96"/>
  <c r="AQ15" i="96" s="1"/>
  <c r="AH15" i="62"/>
  <c r="AQ15" i="62" s="1"/>
  <c r="Y14" i="78"/>
  <c r="X14" i="78"/>
  <c r="AI14" i="37"/>
  <c r="AN14" i="37"/>
  <c r="Y15" i="49"/>
  <c r="X15" i="49"/>
  <c r="AH14" i="24"/>
  <c r="AQ14" i="24" s="1"/>
  <c r="AR14" i="88"/>
  <c r="AE13" i="20"/>
  <c r="W14" i="20"/>
  <c r="AG13" i="20"/>
  <c r="AP13" i="20" s="1"/>
  <c r="AF13" i="20"/>
  <c r="AO13" i="20" s="1"/>
  <c r="AG14" i="21"/>
  <c r="AP14" i="21" s="1"/>
  <c r="AF14" i="21"/>
  <c r="AO14" i="21" s="1"/>
  <c r="AE14" i="21"/>
  <c r="W15" i="21"/>
  <c r="AR14" i="26"/>
  <c r="X16" i="9"/>
  <c r="Y16" i="9"/>
  <c r="X15" i="18"/>
  <c r="Y15" i="18"/>
  <c r="Y15" i="48"/>
  <c r="X15" i="48"/>
  <c r="AF14" i="93"/>
  <c r="AO14" i="93" s="1"/>
  <c r="AE14" i="93"/>
  <c r="W15" i="93"/>
  <c r="AG14" i="93"/>
  <c r="AP14" i="93" s="1"/>
  <c r="Z15" i="26"/>
  <c r="AH14" i="13"/>
  <c r="AQ14" i="13" s="1"/>
  <c r="X15" i="60"/>
  <c r="Y15" i="60"/>
  <c r="Z15" i="83"/>
  <c r="AH14" i="65"/>
  <c r="AQ14" i="65" s="1"/>
  <c r="AH14" i="30"/>
  <c r="AQ14" i="30" s="1"/>
  <c r="AR13" i="55"/>
  <c r="Z13" i="71"/>
  <c r="AG14" i="64"/>
  <c r="AP14" i="64" s="1"/>
  <c r="AF14" i="64"/>
  <c r="AO14" i="64" s="1"/>
  <c r="AE14" i="64"/>
  <c r="W15" i="64"/>
  <c r="AI14" i="2"/>
  <c r="AN14" i="2"/>
  <c r="AR13" i="23"/>
  <c r="Z15" i="80"/>
  <c r="AR14" i="75"/>
  <c r="AR13" i="4"/>
  <c r="AR13" i="56"/>
  <c r="Z15" i="96"/>
  <c r="Y15" i="82"/>
  <c r="X15" i="82"/>
  <c r="AH14" i="23"/>
  <c r="AQ14" i="23" s="1"/>
  <c r="AR13" i="38"/>
  <c r="AR13" i="24"/>
  <c r="AH14" i="4"/>
  <c r="AQ14" i="4" s="1"/>
  <c r="AR14" i="96"/>
  <c r="AN14" i="25"/>
  <c r="AI14" i="25"/>
  <c r="X14" i="77"/>
  <c r="Y14" i="77"/>
  <c r="AH14" i="91"/>
  <c r="AQ14" i="91" s="1"/>
  <c r="AR14" i="80"/>
  <c r="Y15" i="8"/>
  <c r="X15" i="8"/>
  <c r="Z15" i="8" s="1"/>
  <c r="X16" i="61"/>
  <c r="Y16" i="61"/>
  <c r="Y14" i="11"/>
  <c r="X14" i="11"/>
  <c r="AN14" i="31"/>
  <c r="AI14" i="31"/>
  <c r="W16" i="86"/>
  <c r="AG15" i="86"/>
  <c r="AP15" i="86" s="1"/>
  <c r="AF15" i="86"/>
  <c r="AO15" i="86" s="1"/>
  <c r="AE15" i="86"/>
  <c r="AH15" i="32"/>
  <c r="AQ15" i="32" s="1"/>
  <c r="AI13" i="36"/>
  <c r="AN13" i="36"/>
  <c r="AF14" i="52"/>
  <c r="AO14" i="52" s="1"/>
  <c r="AE14" i="52"/>
  <c r="W15" i="52"/>
  <c r="AG14" i="52"/>
  <c r="AP14" i="52" s="1"/>
  <c r="Y14" i="10"/>
  <c r="X14" i="10"/>
  <c r="AG14" i="24"/>
  <c r="AP14" i="24" s="1"/>
  <c r="AF14" i="24"/>
  <c r="AO14" i="24" s="1"/>
  <c r="AE14" i="24"/>
  <c r="W15" i="24"/>
  <c r="AH16" i="29"/>
  <c r="AQ16" i="29" s="1"/>
  <c r="AH15" i="73"/>
  <c r="AQ15" i="73" s="1"/>
  <c r="AG14" i="51"/>
  <c r="AP14" i="51" s="1"/>
  <c r="AF14" i="51"/>
  <c r="AO14" i="51" s="1"/>
  <c r="AE14" i="51"/>
  <c r="W15" i="51"/>
  <c r="AG15" i="14"/>
  <c r="AP15" i="14" s="1"/>
  <c r="AF15" i="14"/>
  <c r="AO15" i="14" s="1"/>
  <c r="AE15" i="14"/>
  <c r="W16" i="14"/>
  <c r="AH14" i="38"/>
  <c r="AQ14" i="38" s="1"/>
  <c r="AN15" i="9"/>
  <c r="AI15" i="9"/>
  <c r="X13" i="22"/>
  <c r="Y13" i="22"/>
  <c r="AN14" i="18"/>
  <c r="AI14" i="18"/>
  <c r="AI14" i="67"/>
  <c r="AN14" i="67"/>
  <c r="W15" i="6"/>
  <c r="AG14" i="6"/>
  <c r="AP14" i="6" s="1"/>
  <c r="AF14" i="6"/>
  <c r="AO14" i="6" s="1"/>
  <c r="AE14" i="6"/>
  <c r="AF14" i="84"/>
  <c r="AO14" i="84" s="1"/>
  <c r="AE14" i="84"/>
  <c r="AG14" i="84"/>
  <c r="AP14" i="84" s="1"/>
  <c r="W15" i="84"/>
  <c r="AI13" i="35"/>
  <c r="AN13" i="35"/>
  <c r="Y14" i="94"/>
  <c r="X14" i="94"/>
  <c r="AR14" i="50"/>
  <c r="AF14" i="30"/>
  <c r="AO14" i="30" s="1"/>
  <c r="AE14" i="30"/>
  <c r="W15" i="30"/>
  <c r="AG14" i="30"/>
  <c r="AP14" i="30" s="1"/>
  <c r="X16" i="27"/>
  <c r="Y16" i="27"/>
  <c r="AI14" i="46"/>
  <c r="AN14" i="46"/>
  <c r="AI13" i="10"/>
  <c r="AN13" i="10"/>
  <c r="AG14" i="23"/>
  <c r="AP14" i="23" s="1"/>
  <c r="AF14" i="23"/>
  <c r="AO14" i="23" s="1"/>
  <c r="AE14" i="23"/>
  <c r="W15" i="23"/>
  <c r="AR13" i="52"/>
  <c r="AH15" i="39"/>
  <c r="AQ15" i="39" s="1"/>
  <c r="AN13" i="81"/>
  <c r="AI13" i="81"/>
  <c r="W15" i="4"/>
  <c r="AG14" i="4"/>
  <c r="AP14" i="4" s="1"/>
  <c r="AF14" i="4"/>
  <c r="AO14" i="4" s="1"/>
  <c r="AE14" i="4"/>
  <c r="Y15" i="89"/>
  <c r="X15" i="89"/>
  <c r="Z14" i="91"/>
  <c r="AR13" i="13"/>
  <c r="AN13" i="78"/>
  <c r="AI13" i="78"/>
  <c r="AI14" i="5"/>
  <c r="AN14" i="5"/>
  <c r="AI15" i="61"/>
  <c r="AN15" i="61"/>
  <c r="X16" i="41"/>
  <c r="Y16" i="41"/>
  <c r="Y15" i="68"/>
  <c r="X15" i="68"/>
  <c r="Z15" i="68" s="1"/>
  <c r="AI14" i="49"/>
  <c r="AN14" i="49"/>
  <c r="AH14" i="44"/>
  <c r="AQ14" i="44" s="1"/>
  <c r="AE14" i="47"/>
  <c r="AG14" i="47"/>
  <c r="AP14" i="47" s="1"/>
  <c r="W15" i="47"/>
  <c r="AF14" i="47"/>
  <c r="AO14" i="47" s="1"/>
  <c r="Y14" i="7"/>
  <c r="X14" i="7"/>
  <c r="AR13" i="59"/>
  <c r="AE13" i="33"/>
  <c r="W14" i="33"/>
  <c r="AG13" i="33"/>
  <c r="AP13" i="33" s="1"/>
  <c r="AF13" i="33"/>
  <c r="AO13" i="33" s="1"/>
  <c r="AH14" i="90"/>
  <c r="AQ14" i="90" s="1"/>
  <c r="AR13" i="91"/>
  <c r="AH15" i="75"/>
  <c r="AQ15" i="75" s="1"/>
  <c r="AH13" i="85"/>
  <c r="AQ13" i="85" s="1"/>
  <c r="Y15" i="46"/>
  <c r="X15" i="46"/>
  <c r="AR14" i="86"/>
  <c r="AH14" i="55"/>
  <c r="AQ14" i="55" s="1"/>
  <c r="W16" i="79"/>
  <c r="AG15" i="79"/>
  <c r="AP15" i="79" s="1"/>
  <c r="AF15" i="79"/>
  <c r="AO15" i="79" s="1"/>
  <c r="AE15" i="79"/>
  <c r="AN14" i="82"/>
  <c r="AI14" i="82"/>
  <c r="AH14" i="87"/>
  <c r="AQ14" i="87" s="1"/>
  <c r="AI15" i="92"/>
  <c r="AN15" i="92"/>
  <c r="Y15" i="42"/>
  <c r="X15" i="42"/>
  <c r="AR15" i="29"/>
  <c r="AH14" i="56"/>
  <c r="AQ14" i="56" s="1"/>
  <c r="AG14" i="45"/>
  <c r="AP14" i="45" s="1"/>
  <c r="W15" i="45"/>
  <c r="AF14" i="45"/>
  <c r="AO14" i="45" s="1"/>
  <c r="AE14" i="45"/>
  <c r="AH15" i="12"/>
  <c r="AQ15" i="12" s="1"/>
  <c r="AR14" i="83"/>
  <c r="AH14" i="70"/>
  <c r="AQ14" i="70" s="1"/>
  <c r="AH14" i="72"/>
  <c r="AQ14" i="72" s="1"/>
  <c r="AN14" i="40"/>
  <c r="AI14" i="40"/>
  <c r="X14" i="54"/>
  <c r="Y14" i="54"/>
  <c r="AI12" i="22"/>
  <c r="AN12" i="22"/>
  <c r="AI14" i="53"/>
  <c r="AN14" i="53"/>
  <c r="X14" i="36"/>
  <c r="Y14" i="36"/>
  <c r="AE15" i="3"/>
  <c r="W16" i="3"/>
  <c r="AG15" i="3"/>
  <c r="AP15" i="3" s="1"/>
  <c r="AF15" i="3"/>
  <c r="AO15" i="3" s="1"/>
  <c r="AI14" i="48"/>
  <c r="AN14" i="48"/>
  <c r="AR13" i="65"/>
  <c r="AH15" i="86"/>
  <c r="AQ15" i="86" s="1"/>
  <c r="Z16" i="29"/>
  <c r="Z15" i="73"/>
  <c r="AH14" i="52"/>
  <c r="AQ14" i="52" s="1"/>
  <c r="Z14" i="38"/>
  <c r="AH13" i="34"/>
  <c r="AQ13" i="34" s="1"/>
  <c r="AH14" i="74"/>
  <c r="AQ14" i="74" s="1"/>
  <c r="AR12" i="34"/>
  <c r="AR14" i="19"/>
  <c r="AN13" i="7"/>
  <c r="AI13" i="7"/>
  <c r="AG14" i="57"/>
  <c r="AP14" i="57" s="1"/>
  <c r="AF14" i="57"/>
  <c r="AO14" i="57" s="1"/>
  <c r="AE14" i="57"/>
  <c r="W15" i="57"/>
  <c r="Z14" i="90"/>
  <c r="W16" i="17"/>
  <c r="AG15" i="17"/>
  <c r="AP15" i="17" s="1"/>
  <c r="AF15" i="17"/>
  <c r="AO15" i="17" s="1"/>
  <c r="AE15" i="17"/>
  <c r="AI14" i="60"/>
  <c r="AN14" i="60"/>
  <c r="Z15" i="75"/>
  <c r="Z13" i="85"/>
  <c r="AH15" i="69"/>
  <c r="AQ15" i="69" s="1"/>
  <c r="AR14" i="39"/>
  <c r="AH15" i="19"/>
  <c r="AQ15" i="19" s="1"/>
  <c r="W15" i="1"/>
  <c r="AG14" i="1"/>
  <c r="AP14" i="1" s="1"/>
  <c r="AF14" i="1"/>
  <c r="AO14" i="1" s="1"/>
  <c r="AE14" i="1"/>
  <c r="Y15" i="2"/>
  <c r="X15" i="2"/>
  <c r="AH15" i="50"/>
  <c r="AQ15" i="50" s="1"/>
  <c r="AH15" i="88"/>
  <c r="AQ15" i="88" s="1"/>
  <c r="AR14" i="73"/>
  <c r="Z14" i="55"/>
  <c r="W14" i="28"/>
  <c r="AG13" i="28"/>
  <c r="AP13" i="28" s="1"/>
  <c r="AF13" i="28"/>
  <c r="AO13" i="28" s="1"/>
  <c r="AE13" i="28"/>
  <c r="W15" i="76"/>
  <c r="AG14" i="76"/>
  <c r="AP14" i="76" s="1"/>
  <c r="AF14" i="76"/>
  <c r="AO14" i="76" s="1"/>
  <c r="AE14" i="76"/>
  <c r="Z14" i="87"/>
  <c r="AR14" i="12"/>
  <c r="Z15" i="39"/>
  <c r="AR13" i="72"/>
  <c r="AH14" i="59"/>
  <c r="AQ14" i="59" s="1"/>
  <c r="Y15" i="25"/>
  <c r="X15" i="25"/>
  <c r="Z15" i="25" s="1"/>
  <c r="AI13" i="77"/>
  <c r="AN13" i="77"/>
  <c r="Z14" i="72"/>
  <c r="AI14" i="8"/>
  <c r="AN14" i="8"/>
  <c r="X15" i="37"/>
  <c r="Y15" i="37"/>
  <c r="Z15" i="37" s="1"/>
  <c r="AN13" i="54"/>
  <c r="AI13" i="54"/>
  <c r="AI15" i="41"/>
  <c r="AN15" i="41"/>
  <c r="AI13" i="11"/>
  <c r="AN13" i="11"/>
  <c r="Y15" i="31"/>
  <c r="X15" i="31"/>
  <c r="AE15" i="69" l="1"/>
  <c r="AG15" i="69"/>
  <c r="AP15" i="69" s="1"/>
  <c r="Z15" i="31"/>
  <c r="AG13" i="34"/>
  <c r="AP13" i="34" s="1"/>
  <c r="Z14" i="36"/>
  <c r="Z14" i="54"/>
  <c r="Z14" i="11"/>
  <c r="Z14" i="78"/>
  <c r="W15" i="78" s="1"/>
  <c r="W15" i="65"/>
  <c r="Z15" i="46"/>
  <c r="Z16" i="92"/>
  <c r="Z14" i="35"/>
  <c r="W15" i="35" s="1"/>
  <c r="AE14" i="65"/>
  <c r="Z15" i="82"/>
  <c r="AG15" i="82" s="1"/>
  <c r="AP15" i="82" s="1"/>
  <c r="Z13" i="22"/>
  <c r="AG13" i="22" s="1"/>
  <c r="AP13" i="22" s="1"/>
  <c r="AE13" i="34"/>
  <c r="AF14" i="65"/>
  <c r="AO14" i="65" s="1"/>
  <c r="Z14" i="94"/>
  <c r="W15" i="94" s="1"/>
  <c r="Z14" i="10"/>
  <c r="AF14" i="10" s="1"/>
  <c r="AO14" i="10" s="1"/>
  <c r="Z14" i="77"/>
  <c r="Z15" i="67"/>
  <c r="AE15" i="67" s="1"/>
  <c r="AF15" i="37"/>
  <c r="AO15" i="37" s="1"/>
  <c r="AG15" i="37"/>
  <c r="AP15" i="37" s="1"/>
  <c r="AE15" i="37"/>
  <c r="W16" i="37"/>
  <c r="AG14" i="35"/>
  <c r="AP14" i="35" s="1"/>
  <c r="AF14" i="35"/>
  <c r="AO14" i="35" s="1"/>
  <c r="AE14" i="35"/>
  <c r="W16" i="82"/>
  <c r="AF15" i="82"/>
  <c r="AO15" i="82" s="1"/>
  <c r="AE15" i="82"/>
  <c r="AE14" i="78"/>
  <c r="AG14" i="78"/>
  <c r="AP14" i="78" s="1"/>
  <c r="AF14" i="78"/>
  <c r="AO14" i="78" s="1"/>
  <c r="AF13" i="22"/>
  <c r="AO13" i="22" s="1"/>
  <c r="AE13" i="22"/>
  <c r="W14" i="22"/>
  <c r="AF14" i="94"/>
  <c r="AO14" i="94" s="1"/>
  <c r="AE14" i="94"/>
  <c r="AE14" i="10"/>
  <c r="W15" i="10"/>
  <c r="AG14" i="10"/>
  <c r="AP14" i="10" s="1"/>
  <c r="W15" i="77"/>
  <c r="AG14" i="77"/>
  <c r="AP14" i="77" s="1"/>
  <c r="AF14" i="77"/>
  <c r="AO14" i="77" s="1"/>
  <c r="AE14" i="77"/>
  <c r="AG15" i="67"/>
  <c r="AP15" i="67" s="1"/>
  <c r="X14" i="28"/>
  <c r="Y14" i="28"/>
  <c r="Y15" i="57"/>
  <c r="X15" i="57"/>
  <c r="AH15" i="42"/>
  <c r="AQ15" i="42" s="1"/>
  <c r="W15" i="91"/>
  <c r="AG14" i="91"/>
  <c r="AP14" i="91" s="1"/>
  <c r="AF14" i="91"/>
  <c r="AO14" i="91" s="1"/>
  <c r="AE14" i="91"/>
  <c r="AR14" i="46"/>
  <c r="AH15" i="18"/>
  <c r="AQ15" i="18" s="1"/>
  <c r="AI13" i="16"/>
  <c r="AN13" i="16"/>
  <c r="Y15" i="74"/>
  <c r="X15" i="74"/>
  <c r="Z15" i="74" s="1"/>
  <c r="X15" i="76"/>
  <c r="Y15" i="76"/>
  <c r="AG14" i="55"/>
  <c r="AP14" i="55" s="1"/>
  <c r="AF14" i="55"/>
  <c r="AO14" i="55" s="1"/>
  <c r="W15" i="55"/>
  <c r="AE14" i="55"/>
  <c r="AI15" i="17"/>
  <c r="AN15" i="17"/>
  <c r="AN14" i="57"/>
  <c r="AI14" i="57"/>
  <c r="W17" i="29"/>
  <c r="AG16" i="29"/>
  <c r="AP16" i="29" s="1"/>
  <c r="AF16" i="29"/>
  <c r="AO16" i="29" s="1"/>
  <c r="AE16" i="29"/>
  <c r="Y16" i="3"/>
  <c r="X16" i="3"/>
  <c r="AR14" i="53"/>
  <c r="AR14" i="40"/>
  <c r="AH14" i="7"/>
  <c r="AQ14" i="7" s="1"/>
  <c r="AR14" i="5"/>
  <c r="AH15" i="89"/>
  <c r="AQ15" i="89" s="1"/>
  <c r="Y15" i="4"/>
  <c r="X15" i="4"/>
  <c r="Z15" i="4" s="1"/>
  <c r="AI14" i="30"/>
  <c r="AN14" i="30"/>
  <c r="AI14" i="84"/>
  <c r="AN14" i="84"/>
  <c r="Y15" i="51"/>
  <c r="X15" i="51"/>
  <c r="AH14" i="10"/>
  <c r="AQ14" i="10" s="1"/>
  <c r="X16" i="86"/>
  <c r="Y16" i="86"/>
  <c r="AH15" i="82"/>
  <c r="AQ15" i="82" s="1"/>
  <c r="W16" i="83"/>
  <c r="AG15" i="83"/>
  <c r="AP15" i="83" s="1"/>
  <c r="AF15" i="83"/>
  <c r="AO15" i="83" s="1"/>
  <c r="AE15" i="83"/>
  <c r="Z15" i="18"/>
  <c r="Y15" i="21"/>
  <c r="X15" i="21"/>
  <c r="X14" i="20"/>
  <c r="Y14" i="20"/>
  <c r="AH14" i="78"/>
  <c r="AQ14" i="78" s="1"/>
  <c r="X14" i="58"/>
  <c r="Z14" i="58" s="1"/>
  <c r="Y14" i="58"/>
  <c r="AR14" i="68"/>
  <c r="AR14" i="42"/>
  <c r="AH14" i="35"/>
  <c r="AQ14" i="35" s="1"/>
  <c r="W15" i="43"/>
  <c r="AG14" i="43"/>
  <c r="AP14" i="43" s="1"/>
  <c r="AF14" i="43"/>
  <c r="AO14" i="43" s="1"/>
  <c r="AE14" i="43"/>
  <c r="Y16" i="12"/>
  <c r="X16" i="12"/>
  <c r="X15" i="66"/>
  <c r="Y15" i="66"/>
  <c r="AR15" i="27"/>
  <c r="AI13" i="34"/>
  <c r="AN13" i="34"/>
  <c r="AN14" i="65"/>
  <c r="Y15" i="44"/>
  <c r="X15" i="44"/>
  <c r="X16" i="88"/>
  <c r="Y16" i="88"/>
  <c r="AF15" i="31"/>
  <c r="AO15" i="31" s="1"/>
  <c r="AE15" i="31"/>
  <c r="W16" i="31"/>
  <c r="AG15" i="31"/>
  <c r="AP15" i="31" s="1"/>
  <c r="AG14" i="72"/>
  <c r="AP14" i="72" s="1"/>
  <c r="AF14" i="72"/>
  <c r="AO14" i="72" s="1"/>
  <c r="AE14" i="72"/>
  <c r="W15" i="72"/>
  <c r="AH15" i="2"/>
  <c r="AQ15" i="2" s="1"/>
  <c r="AN14" i="23"/>
  <c r="AI14" i="23"/>
  <c r="Y15" i="6"/>
  <c r="X15" i="6"/>
  <c r="AH13" i="22"/>
  <c r="AQ13" i="22" s="1"/>
  <c r="AI14" i="52"/>
  <c r="AN14" i="52"/>
  <c r="AI14" i="93"/>
  <c r="AN14" i="93"/>
  <c r="AR14" i="37"/>
  <c r="AH15" i="67"/>
  <c r="AQ15" i="67" s="1"/>
  <c r="AF15" i="53"/>
  <c r="AO15" i="53" s="1"/>
  <c r="AE15" i="53"/>
  <c r="AG15" i="53"/>
  <c r="AP15" i="53" s="1"/>
  <c r="W16" i="53"/>
  <c r="AI14" i="95"/>
  <c r="AN14" i="95"/>
  <c r="AH15" i="5"/>
  <c r="AQ15" i="5" s="1"/>
  <c r="Y15" i="70"/>
  <c r="X15" i="70"/>
  <c r="AR14" i="89"/>
  <c r="AN14" i="56"/>
  <c r="AI14" i="56"/>
  <c r="Y16" i="50"/>
  <c r="X16" i="50"/>
  <c r="AI14" i="13"/>
  <c r="AN14" i="13"/>
  <c r="AR13" i="11"/>
  <c r="AH15" i="37"/>
  <c r="AQ15" i="37" s="1"/>
  <c r="AR13" i="77"/>
  <c r="AF14" i="87"/>
  <c r="AO14" i="87" s="1"/>
  <c r="AE14" i="87"/>
  <c r="AG14" i="87"/>
  <c r="AP14" i="87" s="1"/>
  <c r="W15" i="87"/>
  <c r="Z15" i="2"/>
  <c r="AE14" i="38"/>
  <c r="W15" i="38"/>
  <c r="AG14" i="38"/>
  <c r="AP14" i="38" s="1"/>
  <c r="AF14" i="38"/>
  <c r="AO14" i="38" s="1"/>
  <c r="AI15" i="3"/>
  <c r="AN15" i="3"/>
  <c r="AI14" i="45"/>
  <c r="AN14" i="45"/>
  <c r="Z15" i="42"/>
  <c r="Y14" i="33"/>
  <c r="X14" i="33"/>
  <c r="AI14" i="47"/>
  <c r="AN14" i="47"/>
  <c r="AH16" i="41"/>
  <c r="AQ16" i="41" s="1"/>
  <c r="AR13" i="78"/>
  <c r="AR13" i="81"/>
  <c r="AH16" i="27"/>
  <c r="AQ16" i="27" s="1"/>
  <c r="AR14" i="67"/>
  <c r="AR15" i="9"/>
  <c r="AN14" i="51"/>
  <c r="AI14" i="51"/>
  <c r="AR14" i="31"/>
  <c r="AH16" i="61"/>
  <c r="AQ16" i="61" s="1"/>
  <c r="AF13" i="71"/>
  <c r="AO13" i="71" s="1"/>
  <c r="AE13" i="71"/>
  <c r="W14" i="71"/>
  <c r="AG13" i="71"/>
  <c r="AP13" i="71" s="1"/>
  <c r="W16" i="26"/>
  <c r="AG15" i="26"/>
  <c r="AP15" i="26" s="1"/>
  <c r="AF15" i="26"/>
  <c r="AO15" i="26" s="1"/>
  <c r="AE15" i="26"/>
  <c r="AH15" i="48"/>
  <c r="AQ15" i="48" s="1"/>
  <c r="AN14" i="21"/>
  <c r="AI14" i="21"/>
  <c r="AI13" i="20"/>
  <c r="AN13" i="20"/>
  <c r="AH15" i="49"/>
  <c r="AQ15" i="49" s="1"/>
  <c r="AI13" i="15"/>
  <c r="AN13" i="15"/>
  <c r="Z15" i="5"/>
  <c r="AN15" i="12"/>
  <c r="AI15" i="12"/>
  <c r="AI15" i="19"/>
  <c r="AN15" i="19"/>
  <c r="X16" i="62"/>
  <c r="Y16" i="62"/>
  <c r="Z16" i="62" s="1"/>
  <c r="AI15" i="69"/>
  <c r="AN15" i="69"/>
  <c r="AN15" i="79"/>
  <c r="AI15" i="79"/>
  <c r="W16" i="46"/>
  <c r="AG15" i="46"/>
  <c r="AP15" i="46" s="1"/>
  <c r="AF15" i="46"/>
  <c r="AO15" i="46" s="1"/>
  <c r="AE15" i="46"/>
  <c r="AF15" i="68"/>
  <c r="AO15" i="68" s="1"/>
  <c r="W16" i="68"/>
  <c r="AE15" i="68"/>
  <c r="AG15" i="68"/>
  <c r="AP15" i="68" s="1"/>
  <c r="Y15" i="65"/>
  <c r="X15" i="65"/>
  <c r="AH15" i="25"/>
  <c r="AQ15" i="25" s="1"/>
  <c r="AN14" i="76"/>
  <c r="AI14" i="76"/>
  <c r="AN13" i="28"/>
  <c r="AI13" i="28"/>
  <c r="AI14" i="1"/>
  <c r="AN14" i="1"/>
  <c r="AE13" i="85"/>
  <c r="W14" i="85"/>
  <c r="AF13" i="85"/>
  <c r="AO13" i="85" s="1"/>
  <c r="AG13" i="85"/>
  <c r="AP13" i="85" s="1"/>
  <c r="AR12" i="22"/>
  <c r="Z14" i="7"/>
  <c r="AR14" i="49"/>
  <c r="Z16" i="41"/>
  <c r="Z15" i="89"/>
  <c r="Z16" i="27"/>
  <c r="AR13" i="35"/>
  <c r="AI14" i="6"/>
  <c r="AN14" i="6"/>
  <c r="AR14" i="18"/>
  <c r="Y16" i="14"/>
  <c r="X16" i="14"/>
  <c r="Y15" i="24"/>
  <c r="X15" i="24"/>
  <c r="AR13" i="36"/>
  <c r="Z16" i="61"/>
  <c r="AH14" i="77"/>
  <c r="AQ14" i="77" s="1"/>
  <c r="AR14" i="2"/>
  <c r="AH15" i="60"/>
  <c r="AQ15" i="60" s="1"/>
  <c r="AH16" i="9"/>
  <c r="AQ16" i="9" s="1"/>
  <c r="X14" i="16"/>
  <c r="Y14" i="16"/>
  <c r="AN14" i="74"/>
  <c r="AI14" i="74"/>
  <c r="AH15" i="40"/>
  <c r="AQ15" i="40" s="1"/>
  <c r="AH16" i="92"/>
  <c r="AQ16" i="92" s="1"/>
  <c r="Y14" i="63"/>
  <c r="X14" i="63"/>
  <c r="Z14" i="63" s="1"/>
  <c r="Y15" i="59"/>
  <c r="X15" i="59"/>
  <c r="AI15" i="50"/>
  <c r="AN15" i="50"/>
  <c r="AI15" i="62"/>
  <c r="AN15" i="62"/>
  <c r="AN15" i="32"/>
  <c r="AI15" i="32"/>
  <c r="Y15" i="1"/>
  <c r="X15" i="1"/>
  <c r="Z15" i="1" s="1"/>
  <c r="AR14" i="60"/>
  <c r="W16" i="73"/>
  <c r="AG15" i="73"/>
  <c r="AP15" i="73" s="1"/>
  <c r="AF15" i="73"/>
  <c r="AO15" i="73" s="1"/>
  <c r="AE15" i="73"/>
  <c r="AH15" i="31"/>
  <c r="AQ15" i="31" s="1"/>
  <c r="AR15" i="41"/>
  <c r="AF15" i="75"/>
  <c r="AO15" i="75" s="1"/>
  <c r="AE15" i="75"/>
  <c r="AG15" i="75"/>
  <c r="AP15" i="75" s="1"/>
  <c r="W16" i="75"/>
  <c r="X16" i="17"/>
  <c r="Z16" i="17" s="1"/>
  <c r="Y16" i="17"/>
  <c r="AR13" i="7"/>
  <c r="AR14" i="48"/>
  <c r="AH14" i="36"/>
  <c r="AQ14" i="36" s="1"/>
  <c r="X15" i="45"/>
  <c r="Y15" i="45"/>
  <c r="AR15" i="92"/>
  <c r="AR14" i="82"/>
  <c r="X16" i="79"/>
  <c r="Y16" i="79"/>
  <c r="AH15" i="46"/>
  <c r="AQ15" i="46" s="1"/>
  <c r="AI13" i="33"/>
  <c r="AN13" i="33"/>
  <c r="AH15" i="68"/>
  <c r="AQ15" i="68" s="1"/>
  <c r="AI14" i="4"/>
  <c r="AN14" i="4"/>
  <c r="AR13" i="10"/>
  <c r="Y15" i="84"/>
  <c r="X15" i="84"/>
  <c r="AN15" i="14"/>
  <c r="AI15" i="14"/>
  <c r="AN14" i="24"/>
  <c r="AI14" i="24"/>
  <c r="AN15" i="86"/>
  <c r="AI15" i="86"/>
  <c r="AH14" i="11"/>
  <c r="AQ14" i="11" s="1"/>
  <c r="AH15" i="8"/>
  <c r="AQ15" i="8" s="1"/>
  <c r="W16" i="96"/>
  <c r="AG15" i="96"/>
  <c r="AP15" i="96" s="1"/>
  <c r="AF15" i="96"/>
  <c r="AO15" i="96" s="1"/>
  <c r="AE15" i="96"/>
  <c r="Y15" i="64"/>
  <c r="X15" i="64"/>
  <c r="Z15" i="64" s="1"/>
  <c r="Z15" i="60"/>
  <c r="X15" i="93"/>
  <c r="Y15" i="93"/>
  <c r="Z15" i="48"/>
  <c r="Z16" i="9"/>
  <c r="Z15" i="49"/>
  <c r="AI13" i="58"/>
  <c r="AN13" i="58"/>
  <c r="AH14" i="81"/>
  <c r="AQ14" i="81" s="1"/>
  <c r="AI13" i="63"/>
  <c r="AN13" i="63"/>
  <c r="X15" i="95"/>
  <c r="Y15" i="95"/>
  <c r="AI14" i="70"/>
  <c r="AN14" i="70"/>
  <c r="AI14" i="59"/>
  <c r="AN14" i="59"/>
  <c r="X14" i="34"/>
  <c r="Y14" i="34"/>
  <c r="AI14" i="44"/>
  <c r="AN14" i="44"/>
  <c r="AN15" i="88"/>
  <c r="AI15" i="88"/>
  <c r="X16" i="69"/>
  <c r="Y16" i="69"/>
  <c r="W15" i="54"/>
  <c r="AG14" i="54"/>
  <c r="AP14" i="54" s="1"/>
  <c r="AF14" i="54"/>
  <c r="AO14" i="54" s="1"/>
  <c r="AE14" i="54"/>
  <c r="AE14" i="11"/>
  <c r="W15" i="11"/>
  <c r="AG14" i="11"/>
  <c r="AP14" i="11" s="1"/>
  <c r="AF14" i="11"/>
  <c r="AO14" i="11" s="1"/>
  <c r="AF15" i="8"/>
  <c r="AO15" i="8" s="1"/>
  <c r="AE15" i="8"/>
  <c r="W16" i="8"/>
  <c r="AG15" i="8"/>
  <c r="AP15" i="8" s="1"/>
  <c r="AF14" i="81"/>
  <c r="AO14" i="81" s="1"/>
  <c r="AG14" i="81"/>
  <c r="AP14" i="81" s="1"/>
  <c r="W15" i="81"/>
  <c r="AE14" i="81"/>
  <c r="AR13" i="54"/>
  <c r="AR14" i="8"/>
  <c r="AE15" i="25"/>
  <c r="W16" i="25"/>
  <c r="AG15" i="25"/>
  <c r="AP15" i="25" s="1"/>
  <c r="AF15" i="25"/>
  <c r="AO15" i="25" s="1"/>
  <c r="AE15" i="39"/>
  <c r="W16" i="39"/>
  <c r="AG15" i="39"/>
  <c r="AP15" i="39" s="1"/>
  <c r="AF15" i="39"/>
  <c r="AO15" i="39" s="1"/>
  <c r="W15" i="90"/>
  <c r="AG14" i="90"/>
  <c r="AP14" i="90" s="1"/>
  <c r="AF14" i="90"/>
  <c r="AO14" i="90" s="1"/>
  <c r="AE14" i="90"/>
  <c r="W15" i="36"/>
  <c r="AG14" i="36"/>
  <c r="AP14" i="36" s="1"/>
  <c r="AF14" i="36"/>
  <c r="AO14" i="36" s="1"/>
  <c r="AE14" i="36"/>
  <c r="AH14" i="54"/>
  <c r="AQ14" i="54" s="1"/>
  <c r="Y15" i="47"/>
  <c r="X15" i="47"/>
  <c r="AR15" i="61"/>
  <c r="X15" i="23"/>
  <c r="Y15" i="23"/>
  <c r="Z15" i="23" s="1"/>
  <c r="Y15" i="30"/>
  <c r="X15" i="30"/>
  <c r="AH14" i="94"/>
  <c r="AQ14" i="94" s="1"/>
  <c r="Y15" i="52"/>
  <c r="X15" i="52"/>
  <c r="AR14" i="25"/>
  <c r="AG15" i="80"/>
  <c r="AP15" i="80" s="1"/>
  <c r="AF15" i="80"/>
  <c r="AO15" i="80" s="1"/>
  <c r="AE15" i="80"/>
  <c r="W16" i="80"/>
  <c r="AN14" i="64"/>
  <c r="AI14" i="64"/>
  <c r="AE15" i="40"/>
  <c r="W16" i="40"/>
  <c r="AG15" i="40"/>
  <c r="AP15" i="40" s="1"/>
  <c r="AF15" i="40"/>
  <c r="AO15" i="40" s="1"/>
  <c r="W17" i="92"/>
  <c r="AG16" i="92"/>
  <c r="AP16" i="92" s="1"/>
  <c r="AF16" i="92"/>
  <c r="AO16" i="92" s="1"/>
  <c r="AE16" i="92"/>
  <c r="AH15" i="53"/>
  <c r="AQ15" i="53" s="1"/>
  <c r="X14" i="15"/>
  <c r="Y14" i="15"/>
  <c r="Y15" i="56"/>
  <c r="X15" i="56"/>
  <c r="AI14" i="66"/>
  <c r="AN14" i="66"/>
  <c r="X16" i="19"/>
  <c r="Y16" i="19"/>
  <c r="AR13" i="94"/>
  <c r="X15" i="13"/>
  <c r="Y15" i="13"/>
  <c r="X16" i="32"/>
  <c r="Y16" i="32"/>
  <c r="Z14" i="20" l="1"/>
  <c r="W16" i="67"/>
  <c r="Z16" i="69"/>
  <c r="Z14" i="15"/>
  <c r="Z15" i="52"/>
  <c r="Z15" i="84"/>
  <c r="Z16" i="50"/>
  <c r="Z15" i="76"/>
  <c r="AF15" i="67"/>
  <c r="AO15" i="67" s="1"/>
  <c r="Z15" i="59"/>
  <c r="Z15" i="56"/>
  <c r="Z15" i="47"/>
  <c r="AF15" i="47" s="1"/>
  <c r="AO15" i="47" s="1"/>
  <c r="Z15" i="93"/>
  <c r="Z15" i="45"/>
  <c r="Z15" i="30"/>
  <c r="AI14" i="65"/>
  <c r="Z16" i="19"/>
  <c r="W17" i="19" s="1"/>
  <c r="AG14" i="94"/>
  <c r="AP14" i="94" s="1"/>
  <c r="Z15" i="13"/>
  <c r="W16" i="13" s="1"/>
  <c r="Z14" i="16"/>
  <c r="AF14" i="16" s="1"/>
  <c r="AO14" i="16" s="1"/>
  <c r="AE15" i="76"/>
  <c r="AG15" i="76"/>
  <c r="AP15" i="76" s="1"/>
  <c r="AF15" i="76"/>
  <c r="AO15" i="76" s="1"/>
  <c r="W16" i="76"/>
  <c r="AG15" i="13"/>
  <c r="AP15" i="13" s="1"/>
  <c r="AE15" i="13"/>
  <c r="AF16" i="50"/>
  <c r="AO16" i="50" s="1"/>
  <c r="AE16" i="50"/>
  <c r="W17" i="50"/>
  <c r="AG16" i="50"/>
  <c r="AP16" i="50" s="1"/>
  <c r="AE15" i="47"/>
  <c r="W16" i="47"/>
  <c r="AG15" i="47"/>
  <c r="AP15" i="47" s="1"/>
  <c r="AE16" i="19"/>
  <c r="AF16" i="19"/>
  <c r="AO16" i="19" s="1"/>
  <c r="AF14" i="15"/>
  <c r="AO14" i="15" s="1"/>
  <c r="AE14" i="15"/>
  <c r="W15" i="15"/>
  <c r="AG14" i="15"/>
  <c r="AP14" i="15" s="1"/>
  <c r="AE16" i="69"/>
  <c r="W17" i="69"/>
  <c r="AG16" i="69"/>
  <c r="AP16" i="69" s="1"/>
  <c r="AF16" i="69"/>
  <c r="AO16" i="69" s="1"/>
  <c r="AG15" i="59"/>
  <c r="AP15" i="59" s="1"/>
  <c r="AF15" i="59"/>
  <c r="AO15" i="59" s="1"/>
  <c r="AE15" i="59"/>
  <c r="W16" i="59"/>
  <c r="W16" i="23"/>
  <c r="AG15" i="23"/>
  <c r="AP15" i="23" s="1"/>
  <c r="AF15" i="23"/>
  <c r="AO15" i="23" s="1"/>
  <c r="AE15" i="23"/>
  <c r="AR13" i="58"/>
  <c r="AN15" i="96"/>
  <c r="AI15" i="96"/>
  <c r="AR14" i="24"/>
  <c r="AH15" i="24"/>
  <c r="AQ15" i="24" s="1"/>
  <c r="AH15" i="65"/>
  <c r="AQ15" i="65" s="1"/>
  <c r="AH14" i="33"/>
  <c r="AQ14" i="33" s="1"/>
  <c r="AI14" i="38"/>
  <c r="AN14" i="38"/>
  <c r="AE15" i="4"/>
  <c r="W16" i="4"/>
  <c r="AG15" i="4"/>
  <c r="AP15" i="4" s="1"/>
  <c r="AF15" i="4"/>
  <c r="AO15" i="4" s="1"/>
  <c r="AI16" i="29"/>
  <c r="AN16" i="29"/>
  <c r="AE15" i="74"/>
  <c r="AG15" i="74"/>
  <c r="AP15" i="74" s="1"/>
  <c r="AF15" i="74"/>
  <c r="AO15" i="74" s="1"/>
  <c r="W16" i="74"/>
  <c r="X15" i="91"/>
  <c r="Y15" i="91"/>
  <c r="AH15" i="57"/>
  <c r="AQ15" i="57" s="1"/>
  <c r="Y16" i="67"/>
  <c r="X16" i="67"/>
  <c r="AI14" i="10"/>
  <c r="AN14" i="10"/>
  <c r="X15" i="78"/>
  <c r="Y15" i="78"/>
  <c r="AI15" i="25"/>
  <c r="AN15" i="25"/>
  <c r="X15" i="81"/>
  <c r="Y15" i="81"/>
  <c r="AI15" i="8"/>
  <c r="AN15" i="8"/>
  <c r="AI14" i="54"/>
  <c r="AN14" i="54"/>
  <c r="AH14" i="34"/>
  <c r="AQ14" i="34" s="1"/>
  <c r="AE15" i="49"/>
  <c r="W16" i="49"/>
  <c r="AG15" i="49"/>
  <c r="AP15" i="49" s="1"/>
  <c r="AF15" i="49"/>
  <c r="AO15" i="49" s="1"/>
  <c r="AF15" i="60"/>
  <c r="AO15" i="60" s="1"/>
  <c r="AE15" i="60"/>
  <c r="W16" i="60"/>
  <c r="AG15" i="60"/>
  <c r="AP15" i="60" s="1"/>
  <c r="X16" i="75"/>
  <c r="Y16" i="75"/>
  <c r="W16" i="89"/>
  <c r="AG15" i="89"/>
  <c r="AP15" i="89" s="1"/>
  <c r="AF15" i="89"/>
  <c r="AO15" i="89" s="1"/>
  <c r="AE15" i="89"/>
  <c r="AR13" i="15"/>
  <c r="AN15" i="26"/>
  <c r="AI15" i="26"/>
  <c r="Y14" i="71"/>
  <c r="X14" i="71"/>
  <c r="AR15" i="3"/>
  <c r="AE15" i="2"/>
  <c r="W16" i="2"/>
  <c r="AG15" i="2"/>
  <c r="AP15" i="2" s="1"/>
  <c r="AF15" i="2"/>
  <c r="AO15" i="2" s="1"/>
  <c r="AH15" i="70"/>
  <c r="AQ15" i="70" s="1"/>
  <c r="AR14" i="93"/>
  <c r="AH15" i="6"/>
  <c r="AQ15" i="6" s="1"/>
  <c r="AH16" i="88"/>
  <c r="AQ16" i="88" s="1"/>
  <c r="AH15" i="66"/>
  <c r="AQ15" i="66" s="1"/>
  <c r="AH15" i="21"/>
  <c r="AQ15" i="21" s="1"/>
  <c r="AR14" i="84"/>
  <c r="X14" i="22"/>
  <c r="Y14" i="22"/>
  <c r="W16" i="56"/>
  <c r="AG15" i="56"/>
  <c r="AP15" i="56" s="1"/>
  <c r="AF15" i="56"/>
  <c r="AO15" i="56" s="1"/>
  <c r="AE15" i="56"/>
  <c r="W16" i="30"/>
  <c r="AG15" i="30"/>
  <c r="AP15" i="30" s="1"/>
  <c r="AF15" i="30"/>
  <c r="AO15" i="30" s="1"/>
  <c r="AE15" i="30"/>
  <c r="AN14" i="90"/>
  <c r="AI14" i="90"/>
  <c r="AH16" i="69"/>
  <c r="AQ16" i="69" s="1"/>
  <c r="AG16" i="62"/>
  <c r="AP16" i="62" s="1"/>
  <c r="AF16" i="62"/>
  <c r="AO16" i="62" s="1"/>
  <c r="AE16" i="62"/>
  <c r="W17" i="62"/>
  <c r="AR14" i="21"/>
  <c r="AG14" i="20"/>
  <c r="AP14" i="20" s="1"/>
  <c r="AF14" i="20"/>
  <c r="AO14" i="20" s="1"/>
  <c r="AE14" i="20"/>
  <c r="W15" i="20"/>
  <c r="AH14" i="15"/>
  <c r="AQ14" i="15" s="1"/>
  <c r="AN16" i="92"/>
  <c r="AI16" i="92"/>
  <c r="Y16" i="40"/>
  <c r="X16" i="40"/>
  <c r="AN15" i="80"/>
  <c r="AI15" i="80"/>
  <c r="AH15" i="52"/>
  <c r="AQ15" i="52" s="1"/>
  <c r="AH15" i="23"/>
  <c r="AQ15" i="23" s="1"/>
  <c r="AI15" i="39"/>
  <c r="AN15" i="39"/>
  <c r="AR15" i="88"/>
  <c r="Z14" i="34"/>
  <c r="AH15" i="95"/>
  <c r="AQ15" i="95" s="1"/>
  <c r="W17" i="9"/>
  <c r="AG16" i="9"/>
  <c r="AP16" i="9" s="1"/>
  <c r="AF16" i="9"/>
  <c r="AO16" i="9" s="1"/>
  <c r="AE16" i="9"/>
  <c r="AH15" i="64"/>
  <c r="AQ15" i="64" s="1"/>
  <c r="AR15" i="14"/>
  <c r="AN15" i="73"/>
  <c r="AI15" i="73"/>
  <c r="AH15" i="1"/>
  <c r="AQ15" i="1" s="1"/>
  <c r="AR15" i="62"/>
  <c r="AH14" i="63"/>
  <c r="AQ14" i="63" s="1"/>
  <c r="Z15" i="24"/>
  <c r="W17" i="41"/>
  <c r="AG16" i="41"/>
  <c r="AP16" i="41" s="1"/>
  <c r="AF16" i="41"/>
  <c r="AO16" i="41" s="1"/>
  <c r="AE16" i="41"/>
  <c r="AR14" i="1"/>
  <c r="Z15" i="65"/>
  <c r="AN15" i="46"/>
  <c r="AI15" i="46"/>
  <c r="AR15" i="19"/>
  <c r="AI13" i="71"/>
  <c r="AN13" i="71"/>
  <c r="AR14" i="51"/>
  <c r="Z14" i="33"/>
  <c r="Y15" i="87"/>
  <c r="X15" i="87"/>
  <c r="Z15" i="87" s="1"/>
  <c r="AR14" i="95"/>
  <c r="Y16" i="31"/>
  <c r="X16" i="31"/>
  <c r="Z16" i="31" s="1"/>
  <c r="Z16" i="88"/>
  <c r="Z15" i="66"/>
  <c r="X16" i="83"/>
  <c r="Y16" i="83"/>
  <c r="AR15" i="17"/>
  <c r="AH15" i="76"/>
  <c r="AQ15" i="76" s="1"/>
  <c r="AR13" i="16"/>
  <c r="Z15" i="57"/>
  <c r="AN15" i="67"/>
  <c r="AI15" i="67"/>
  <c r="Y15" i="77"/>
  <c r="X15" i="77"/>
  <c r="Y15" i="94"/>
  <c r="X15" i="94"/>
  <c r="AI13" i="22"/>
  <c r="AN13" i="22"/>
  <c r="AI14" i="78"/>
  <c r="AN14" i="78"/>
  <c r="AI14" i="35"/>
  <c r="AN14" i="35"/>
  <c r="X16" i="37"/>
  <c r="Z16" i="37" s="1"/>
  <c r="Y16" i="37"/>
  <c r="AH15" i="47"/>
  <c r="AQ15" i="47" s="1"/>
  <c r="Y16" i="39"/>
  <c r="X16" i="39"/>
  <c r="AF15" i="84"/>
  <c r="AO15" i="84" s="1"/>
  <c r="AE15" i="84"/>
  <c r="W16" i="84"/>
  <c r="AG15" i="84"/>
  <c r="AP15" i="84" s="1"/>
  <c r="AR15" i="79"/>
  <c r="AH16" i="50"/>
  <c r="AQ16" i="50" s="1"/>
  <c r="AR14" i="65"/>
  <c r="AI14" i="43"/>
  <c r="AN14" i="43"/>
  <c r="AH15" i="13"/>
  <c r="AQ15" i="13" s="1"/>
  <c r="Y16" i="80"/>
  <c r="X16" i="80"/>
  <c r="Z16" i="80" s="1"/>
  <c r="AR14" i="66"/>
  <c r="Z15" i="36"/>
  <c r="X15" i="36"/>
  <c r="Y15" i="36"/>
  <c r="Y15" i="90"/>
  <c r="X15" i="90"/>
  <c r="Z15" i="90" s="1"/>
  <c r="Z15" i="95"/>
  <c r="W16" i="48"/>
  <c r="AG15" i="48"/>
  <c r="AP15" i="48" s="1"/>
  <c r="AF15" i="48"/>
  <c r="AO15" i="48" s="1"/>
  <c r="AE15" i="48"/>
  <c r="Y16" i="96"/>
  <c r="X16" i="96"/>
  <c r="AR13" i="33"/>
  <c r="AR14" i="74"/>
  <c r="AG16" i="61"/>
  <c r="AP16" i="61" s="1"/>
  <c r="AF16" i="61"/>
  <c r="AO16" i="61" s="1"/>
  <c r="AE16" i="61"/>
  <c r="W17" i="61"/>
  <c r="AH16" i="14"/>
  <c r="AQ16" i="14" s="1"/>
  <c r="AR14" i="6"/>
  <c r="AR13" i="28"/>
  <c r="AR15" i="69"/>
  <c r="AR15" i="12"/>
  <c r="AE15" i="42"/>
  <c r="W16" i="42"/>
  <c r="AG15" i="42"/>
  <c r="AP15" i="42" s="1"/>
  <c r="AF15" i="42"/>
  <c r="AO15" i="42" s="1"/>
  <c r="AR14" i="56"/>
  <c r="Z15" i="70"/>
  <c r="Y16" i="53"/>
  <c r="X16" i="53"/>
  <c r="Z16" i="53" s="1"/>
  <c r="AR14" i="52"/>
  <c r="Z15" i="6"/>
  <c r="X15" i="72"/>
  <c r="Y15" i="72"/>
  <c r="AH15" i="44"/>
  <c r="AQ15" i="44" s="1"/>
  <c r="AR13" i="34"/>
  <c r="AH16" i="12"/>
  <c r="AQ16" i="12" s="1"/>
  <c r="X15" i="43"/>
  <c r="Y15" i="43"/>
  <c r="AH14" i="58"/>
  <c r="AQ14" i="58" s="1"/>
  <c r="Z15" i="21"/>
  <c r="AH15" i="51"/>
  <c r="AQ15" i="51" s="1"/>
  <c r="AR14" i="30"/>
  <c r="AH16" i="3"/>
  <c r="AQ16" i="3" s="1"/>
  <c r="Y17" i="29"/>
  <c r="X17" i="29"/>
  <c r="AN14" i="55"/>
  <c r="AI14" i="55"/>
  <c r="AN14" i="91"/>
  <c r="AI14" i="91"/>
  <c r="AI15" i="82"/>
  <c r="AN15" i="82"/>
  <c r="AN15" i="37"/>
  <c r="AI15" i="37"/>
  <c r="AI14" i="81"/>
  <c r="AN14" i="81"/>
  <c r="X16" i="8"/>
  <c r="Y16" i="8"/>
  <c r="AI14" i="11"/>
  <c r="AN14" i="11"/>
  <c r="AR14" i="70"/>
  <c r="W16" i="93"/>
  <c r="AG15" i="93"/>
  <c r="AP15" i="93" s="1"/>
  <c r="AF15" i="93"/>
  <c r="AO15" i="93" s="1"/>
  <c r="AE15" i="93"/>
  <c r="AE15" i="45"/>
  <c r="AG15" i="45"/>
  <c r="AP15" i="45" s="1"/>
  <c r="AF15" i="45"/>
  <c r="AO15" i="45" s="1"/>
  <c r="W16" i="45"/>
  <c r="AE16" i="17"/>
  <c r="W17" i="17"/>
  <c r="AG16" i="17"/>
  <c r="AP16" i="17" s="1"/>
  <c r="AF16" i="17"/>
  <c r="AO16" i="17" s="1"/>
  <c r="X14" i="85"/>
  <c r="Y14" i="85"/>
  <c r="AI15" i="68"/>
  <c r="AN15" i="68"/>
  <c r="Y15" i="38"/>
  <c r="X15" i="38"/>
  <c r="AI14" i="87"/>
  <c r="AN14" i="87"/>
  <c r="AR14" i="23"/>
  <c r="AN14" i="72"/>
  <c r="AI14" i="72"/>
  <c r="AI15" i="31"/>
  <c r="AN15" i="31"/>
  <c r="AF14" i="58"/>
  <c r="AO14" i="58" s="1"/>
  <c r="AE14" i="58"/>
  <c r="W15" i="58"/>
  <c r="AG14" i="58"/>
  <c r="AP14" i="58" s="1"/>
  <c r="W16" i="18"/>
  <c r="AG15" i="18"/>
  <c r="AP15" i="18" s="1"/>
  <c r="AF15" i="18"/>
  <c r="AO15" i="18" s="1"/>
  <c r="AE15" i="18"/>
  <c r="AH16" i="86"/>
  <c r="AQ16" i="86" s="1"/>
  <c r="AH15" i="4"/>
  <c r="AQ15" i="4" s="1"/>
  <c r="X15" i="55"/>
  <c r="Y15" i="55"/>
  <c r="Z15" i="55" s="1"/>
  <c r="AH15" i="74"/>
  <c r="AQ15" i="74" s="1"/>
  <c r="AH14" i="28"/>
  <c r="AQ14" i="28" s="1"/>
  <c r="AI14" i="94"/>
  <c r="AN14" i="94"/>
  <c r="AH16" i="19"/>
  <c r="AQ16" i="19" s="1"/>
  <c r="AI14" i="36"/>
  <c r="AN14" i="36"/>
  <c r="AH14" i="16"/>
  <c r="AQ14" i="16" s="1"/>
  <c r="W17" i="27"/>
  <c r="AG16" i="27"/>
  <c r="AP16" i="27" s="1"/>
  <c r="AF16" i="27"/>
  <c r="AO16" i="27" s="1"/>
  <c r="AE16" i="27"/>
  <c r="AH16" i="32"/>
  <c r="AQ16" i="32" s="1"/>
  <c r="AH15" i="56"/>
  <c r="AQ15" i="56" s="1"/>
  <c r="AI15" i="40"/>
  <c r="AN15" i="40"/>
  <c r="AG15" i="52"/>
  <c r="AP15" i="52" s="1"/>
  <c r="AF15" i="52"/>
  <c r="AO15" i="52" s="1"/>
  <c r="AE15" i="52"/>
  <c r="W16" i="52"/>
  <c r="AH15" i="30"/>
  <c r="AQ15" i="30" s="1"/>
  <c r="Y15" i="54"/>
  <c r="X15" i="54"/>
  <c r="AR14" i="59"/>
  <c r="W16" i="64"/>
  <c r="AG15" i="64"/>
  <c r="AP15" i="64" s="1"/>
  <c r="AF15" i="64"/>
  <c r="AO15" i="64" s="1"/>
  <c r="AE15" i="64"/>
  <c r="AR15" i="86"/>
  <c r="AH15" i="84"/>
  <c r="AQ15" i="84" s="1"/>
  <c r="AR14" i="4"/>
  <c r="AH16" i="79"/>
  <c r="AQ16" i="79" s="1"/>
  <c r="AI15" i="75"/>
  <c r="AN15" i="75"/>
  <c r="AE15" i="1"/>
  <c r="W16" i="1"/>
  <c r="AG15" i="1"/>
  <c r="AP15" i="1" s="1"/>
  <c r="AF15" i="1"/>
  <c r="AO15" i="1" s="1"/>
  <c r="AR15" i="50"/>
  <c r="AG14" i="63"/>
  <c r="AP14" i="63" s="1"/>
  <c r="AF14" i="63"/>
  <c r="AO14" i="63" s="1"/>
  <c r="AE14" i="63"/>
  <c r="W15" i="63"/>
  <c r="Z16" i="32"/>
  <c r="Y17" i="92"/>
  <c r="X17" i="92"/>
  <c r="AR14" i="64"/>
  <c r="Y16" i="25"/>
  <c r="X16" i="25"/>
  <c r="Y15" i="11"/>
  <c r="X15" i="11"/>
  <c r="AR14" i="44"/>
  <c r="AR13" i="63"/>
  <c r="AH15" i="93"/>
  <c r="AQ15" i="93" s="1"/>
  <c r="Z16" i="79"/>
  <c r="AH15" i="45"/>
  <c r="AQ15" i="45" s="1"/>
  <c r="AH16" i="17"/>
  <c r="AQ16" i="17" s="1"/>
  <c r="Y16" i="73"/>
  <c r="X16" i="73"/>
  <c r="AR15" i="32"/>
  <c r="AH15" i="59"/>
  <c r="AQ15" i="59" s="1"/>
  <c r="Z16" i="14"/>
  <c r="W15" i="7"/>
  <c r="AG14" i="7"/>
  <c r="AP14" i="7" s="1"/>
  <c r="AF14" i="7"/>
  <c r="AO14" i="7" s="1"/>
  <c r="AE14" i="7"/>
  <c r="AI13" i="85"/>
  <c r="AN13" i="85"/>
  <c r="AR14" i="76"/>
  <c r="X16" i="68"/>
  <c r="Y16" i="68"/>
  <c r="Y16" i="46"/>
  <c r="X16" i="46"/>
  <c r="AH16" i="62"/>
  <c r="AQ16" i="62" s="1"/>
  <c r="AF15" i="5"/>
  <c r="AO15" i="5" s="1"/>
  <c r="AE15" i="5"/>
  <c r="W16" i="5"/>
  <c r="AG15" i="5"/>
  <c r="AP15" i="5" s="1"/>
  <c r="AR13" i="20"/>
  <c r="X16" i="26"/>
  <c r="Y16" i="26"/>
  <c r="AR14" i="47"/>
  <c r="AR14" i="45"/>
  <c r="AR14" i="13"/>
  <c r="AN15" i="53"/>
  <c r="AI15" i="53"/>
  <c r="Z15" i="44"/>
  <c r="Z16" i="12"/>
  <c r="AH14" i="20"/>
  <c r="AQ14" i="20" s="1"/>
  <c r="AI15" i="83"/>
  <c r="AN15" i="83"/>
  <c r="Z16" i="86"/>
  <c r="Z15" i="51"/>
  <c r="Z16" i="3"/>
  <c r="AR14" i="57"/>
  <c r="Z14" i="28"/>
  <c r="AN14" i="77"/>
  <c r="AI14" i="77"/>
  <c r="Y15" i="10"/>
  <c r="X15" i="10"/>
  <c r="Y16" i="82"/>
  <c r="X16" i="82"/>
  <c r="Z16" i="82" s="1"/>
  <c r="Y15" i="35"/>
  <c r="X15" i="35"/>
  <c r="Z16" i="75" l="1"/>
  <c r="Z16" i="96"/>
  <c r="Z14" i="22"/>
  <c r="Z15" i="72"/>
  <c r="Z14" i="85"/>
  <c r="Z15" i="43"/>
  <c r="AG16" i="19"/>
  <c r="AP16" i="19" s="1"/>
  <c r="AF15" i="13"/>
  <c r="AO15" i="13" s="1"/>
  <c r="Z15" i="54"/>
  <c r="Z15" i="38"/>
  <c r="Z16" i="67"/>
  <c r="Z15" i="78"/>
  <c r="Z16" i="26"/>
  <c r="Z17" i="92"/>
  <c r="Z15" i="77"/>
  <c r="Z14" i="71"/>
  <c r="Z15" i="91"/>
  <c r="AG14" i="16"/>
  <c r="AP14" i="16" s="1"/>
  <c r="Z16" i="68"/>
  <c r="W15" i="16"/>
  <c r="Z15" i="10"/>
  <c r="AF15" i="10" s="1"/>
  <c r="AO15" i="10" s="1"/>
  <c r="Z15" i="94"/>
  <c r="AG15" i="94" s="1"/>
  <c r="AP15" i="94" s="1"/>
  <c r="AE14" i="16"/>
  <c r="Z15" i="35"/>
  <c r="AE15" i="35" s="1"/>
  <c r="W16" i="55"/>
  <c r="AF15" i="55"/>
  <c r="AO15" i="55" s="1"/>
  <c r="AE15" i="55"/>
  <c r="AG15" i="55"/>
  <c r="AP15" i="55" s="1"/>
  <c r="AG15" i="10"/>
  <c r="AP15" i="10" s="1"/>
  <c r="W16" i="10"/>
  <c r="AF16" i="26"/>
  <c r="AO16" i="26" s="1"/>
  <c r="AE16" i="26"/>
  <c r="W17" i="26"/>
  <c r="AG16" i="26"/>
  <c r="AP16" i="26" s="1"/>
  <c r="AE15" i="94"/>
  <c r="AG15" i="35"/>
  <c r="AP15" i="35" s="1"/>
  <c r="AF17" i="92"/>
  <c r="AO17" i="92" s="1"/>
  <c r="AE17" i="92"/>
  <c r="W18" i="92"/>
  <c r="AG17" i="92"/>
  <c r="AP17" i="92" s="1"/>
  <c r="AH15" i="11"/>
  <c r="AQ15" i="11" s="1"/>
  <c r="X15" i="63"/>
  <c r="Y15" i="63"/>
  <c r="AI15" i="18"/>
  <c r="AN15" i="18"/>
  <c r="AI14" i="58"/>
  <c r="AN14" i="58"/>
  <c r="W16" i="38"/>
  <c r="AG15" i="38"/>
  <c r="AP15" i="38" s="1"/>
  <c r="AF15" i="38"/>
  <c r="AO15" i="38" s="1"/>
  <c r="AE15" i="38"/>
  <c r="X16" i="93"/>
  <c r="Z16" i="93" s="1"/>
  <c r="Y16" i="93"/>
  <c r="W16" i="21"/>
  <c r="AG15" i="21"/>
  <c r="AP15" i="21" s="1"/>
  <c r="AF15" i="21"/>
  <c r="AO15" i="21" s="1"/>
  <c r="AE15" i="21"/>
  <c r="W16" i="43"/>
  <c r="AG15" i="43"/>
  <c r="AP15" i="43" s="1"/>
  <c r="AF15" i="43"/>
  <c r="AO15" i="43" s="1"/>
  <c r="AE15" i="43"/>
  <c r="AH15" i="72"/>
  <c r="AQ15" i="72" s="1"/>
  <c r="AH15" i="36"/>
  <c r="AQ15" i="36" s="1"/>
  <c r="AE16" i="80"/>
  <c r="W17" i="80"/>
  <c r="AG16" i="80"/>
  <c r="AP16" i="80" s="1"/>
  <c r="AF16" i="80"/>
  <c r="AO16" i="80" s="1"/>
  <c r="AH16" i="39"/>
  <c r="AQ16" i="39" s="1"/>
  <c r="AR14" i="35"/>
  <c r="AH16" i="83"/>
  <c r="AQ16" i="83" s="1"/>
  <c r="W17" i="31"/>
  <c r="AG16" i="31"/>
  <c r="AP16" i="31" s="1"/>
  <c r="AF16" i="31"/>
  <c r="AO16" i="31" s="1"/>
  <c r="AE16" i="31"/>
  <c r="W15" i="33"/>
  <c r="AG14" i="33"/>
  <c r="AP14" i="33" s="1"/>
  <c r="AF14" i="33"/>
  <c r="AO14" i="33" s="1"/>
  <c r="AE14" i="33"/>
  <c r="AI16" i="41"/>
  <c r="AN16" i="41"/>
  <c r="Y17" i="9"/>
  <c r="X17" i="9"/>
  <c r="Z17" i="9" s="1"/>
  <c r="W15" i="34"/>
  <c r="AG14" i="34"/>
  <c r="AP14" i="34" s="1"/>
  <c r="AF14" i="34"/>
  <c r="AO14" i="34" s="1"/>
  <c r="AE14" i="34"/>
  <c r="AI15" i="30"/>
  <c r="AN15" i="30"/>
  <c r="AI15" i="2"/>
  <c r="AN15" i="2"/>
  <c r="AR15" i="26"/>
  <c r="Y16" i="49"/>
  <c r="X16" i="49"/>
  <c r="Z16" i="49" s="1"/>
  <c r="AH15" i="81"/>
  <c r="AQ15" i="81" s="1"/>
  <c r="W16" i="78"/>
  <c r="AG15" i="78"/>
  <c r="AP15" i="78" s="1"/>
  <c r="AF15" i="78"/>
  <c r="AO15" i="78" s="1"/>
  <c r="AE15" i="78"/>
  <c r="Y16" i="74"/>
  <c r="X16" i="74"/>
  <c r="Z16" i="74" s="1"/>
  <c r="AR16" i="29"/>
  <c r="AR14" i="38"/>
  <c r="AI15" i="23"/>
  <c r="AN15" i="23"/>
  <c r="X17" i="19"/>
  <c r="Y17" i="19"/>
  <c r="X15" i="16"/>
  <c r="Y15" i="16"/>
  <c r="AN16" i="27"/>
  <c r="AI16" i="27"/>
  <c r="AH16" i="8"/>
  <c r="AQ16" i="8" s="1"/>
  <c r="AH17" i="29"/>
  <c r="AQ17" i="29" s="1"/>
  <c r="W16" i="72"/>
  <c r="AG15" i="72"/>
  <c r="AP15" i="72" s="1"/>
  <c r="AF15" i="72"/>
  <c r="AO15" i="72" s="1"/>
  <c r="AE15" i="72"/>
  <c r="AG16" i="53"/>
  <c r="AP16" i="53" s="1"/>
  <c r="AF16" i="53"/>
  <c r="AO16" i="53" s="1"/>
  <c r="AE16" i="53"/>
  <c r="W17" i="53"/>
  <c r="Y16" i="42"/>
  <c r="X16" i="42"/>
  <c r="AF16" i="96"/>
  <c r="AO16" i="96" s="1"/>
  <c r="AE16" i="96"/>
  <c r="W17" i="96"/>
  <c r="AG16" i="96"/>
  <c r="AP16" i="96" s="1"/>
  <c r="AF15" i="95"/>
  <c r="AO15" i="95" s="1"/>
  <c r="AE15" i="95"/>
  <c r="W16" i="95"/>
  <c r="AG15" i="95"/>
  <c r="AP15" i="95" s="1"/>
  <c r="W16" i="36"/>
  <c r="AG15" i="36"/>
  <c r="AP15" i="36" s="1"/>
  <c r="AF15" i="36"/>
  <c r="AO15" i="36" s="1"/>
  <c r="AE15" i="36"/>
  <c r="W16" i="57"/>
  <c r="AG15" i="57"/>
  <c r="AP15" i="57" s="1"/>
  <c r="AF15" i="57"/>
  <c r="AO15" i="57" s="1"/>
  <c r="AE15" i="57"/>
  <c r="Z16" i="83"/>
  <c r="AR15" i="46"/>
  <c r="AH16" i="40"/>
  <c r="AQ16" i="40" s="1"/>
  <c r="X16" i="60"/>
  <c r="Y16" i="60"/>
  <c r="AI15" i="49"/>
  <c r="AN15" i="49"/>
  <c r="Z15" i="81"/>
  <c r="X15" i="15"/>
  <c r="Y15" i="15"/>
  <c r="Z15" i="15" s="1"/>
  <c r="AI16" i="19"/>
  <c r="AN16" i="19"/>
  <c r="AE16" i="68"/>
  <c r="AG16" i="68"/>
  <c r="AP16" i="68" s="1"/>
  <c r="W17" i="68"/>
  <c r="AF16" i="68"/>
  <c r="AO16" i="68" s="1"/>
  <c r="AH16" i="46"/>
  <c r="AQ16" i="46" s="1"/>
  <c r="AH16" i="82"/>
  <c r="AQ16" i="82" s="1"/>
  <c r="AR14" i="77"/>
  <c r="W16" i="51"/>
  <c r="AG15" i="51"/>
  <c r="AP15" i="51" s="1"/>
  <c r="AF15" i="51"/>
  <c r="AO15" i="51" s="1"/>
  <c r="AE15" i="51"/>
  <c r="AH16" i="26"/>
  <c r="AQ16" i="26" s="1"/>
  <c r="AI15" i="5"/>
  <c r="AN15" i="5"/>
  <c r="Y15" i="7"/>
  <c r="X15" i="7"/>
  <c r="AF16" i="79"/>
  <c r="AO16" i="79" s="1"/>
  <c r="AE16" i="79"/>
  <c r="W17" i="79"/>
  <c r="AG16" i="79"/>
  <c r="AP16" i="79" s="1"/>
  <c r="Z15" i="11"/>
  <c r="AH17" i="92"/>
  <c r="AQ17" i="92" s="1"/>
  <c r="Y16" i="1"/>
  <c r="X16" i="1"/>
  <c r="AI15" i="64"/>
  <c r="AN15" i="64"/>
  <c r="AH15" i="54"/>
  <c r="AQ15" i="54" s="1"/>
  <c r="AR14" i="94"/>
  <c r="AH15" i="55"/>
  <c r="AQ15" i="55" s="1"/>
  <c r="AR15" i="68"/>
  <c r="X17" i="17"/>
  <c r="Y17" i="17"/>
  <c r="Z17" i="17" s="1"/>
  <c r="AI15" i="45"/>
  <c r="AN15" i="45"/>
  <c r="Z16" i="8"/>
  <c r="AR15" i="82"/>
  <c r="AF15" i="6"/>
  <c r="AO15" i="6" s="1"/>
  <c r="AE15" i="6"/>
  <c r="W16" i="6"/>
  <c r="AG15" i="6"/>
  <c r="AP15" i="6" s="1"/>
  <c r="AE15" i="70"/>
  <c r="AG15" i="70"/>
  <c r="AP15" i="70" s="1"/>
  <c r="W16" i="70"/>
  <c r="AF15" i="70"/>
  <c r="AO15" i="70" s="1"/>
  <c r="AI15" i="48"/>
  <c r="AN15" i="48"/>
  <c r="AH15" i="90"/>
  <c r="AQ15" i="90" s="1"/>
  <c r="Z16" i="39"/>
  <c r="AR14" i="78"/>
  <c r="AH15" i="77"/>
  <c r="AQ15" i="77" s="1"/>
  <c r="AE15" i="66"/>
  <c r="AG15" i="66"/>
  <c r="AP15" i="66" s="1"/>
  <c r="W16" i="66"/>
  <c r="AF15" i="66"/>
  <c r="AO15" i="66" s="1"/>
  <c r="AR15" i="73"/>
  <c r="Y16" i="56"/>
  <c r="X16" i="56"/>
  <c r="X16" i="89"/>
  <c r="Y16" i="89"/>
  <c r="AI15" i="60"/>
  <c r="AN15" i="60"/>
  <c r="AR14" i="54"/>
  <c r="AR14" i="10"/>
  <c r="AR15" i="96"/>
  <c r="AI14" i="15"/>
  <c r="AN14" i="15"/>
  <c r="Y17" i="50"/>
  <c r="X17" i="50"/>
  <c r="Z17" i="50" s="1"/>
  <c r="Y16" i="76"/>
  <c r="X16" i="76"/>
  <c r="AG16" i="3"/>
  <c r="AP16" i="3" s="1"/>
  <c r="AF16" i="3"/>
  <c r="AO16" i="3" s="1"/>
  <c r="AE16" i="3"/>
  <c r="W17" i="3"/>
  <c r="AE16" i="86"/>
  <c r="AF16" i="86"/>
  <c r="AO16" i="86" s="1"/>
  <c r="AG16" i="86"/>
  <c r="AP16" i="86" s="1"/>
  <c r="W17" i="86"/>
  <c r="W17" i="12"/>
  <c r="AG16" i="12"/>
  <c r="AP16" i="12" s="1"/>
  <c r="AF16" i="12"/>
  <c r="AO16" i="12" s="1"/>
  <c r="AE16" i="12"/>
  <c r="Z16" i="46"/>
  <c r="W17" i="14"/>
  <c r="AG16" i="14"/>
  <c r="AP16" i="14" s="1"/>
  <c r="AF16" i="14"/>
  <c r="AO16" i="14" s="1"/>
  <c r="AE16" i="14"/>
  <c r="AH16" i="73"/>
  <c r="AQ16" i="73" s="1"/>
  <c r="AH16" i="25"/>
  <c r="AQ16" i="25" s="1"/>
  <c r="AI15" i="1"/>
  <c r="AN15" i="1"/>
  <c r="AR15" i="40"/>
  <c r="AR14" i="36"/>
  <c r="X16" i="18"/>
  <c r="Y16" i="18"/>
  <c r="AR15" i="31"/>
  <c r="AR14" i="87"/>
  <c r="AI16" i="17"/>
  <c r="AN16" i="17"/>
  <c r="AI15" i="93"/>
  <c r="AN15" i="93"/>
  <c r="AR14" i="91"/>
  <c r="Z17" i="29"/>
  <c r="AI15" i="42"/>
  <c r="AN15" i="42"/>
  <c r="X17" i="61"/>
  <c r="Y17" i="61"/>
  <c r="Y16" i="84"/>
  <c r="X16" i="84"/>
  <c r="AH16" i="37"/>
  <c r="AQ16" i="37" s="1"/>
  <c r="AE16" i="88"/>
  <c r="W17" i="88"/>
  <c r="AG16" i="88"/>
  <c r="AP16" i="88" s="1"/>
  <c r="AF16" i="88"/>
  <c r="AO16" i="88" s="1"/>
  <c r="AH15" i="87"/>
  <c r="AQ15" i="87" s="1"/>
  <c r="W16" i="65"/>
  <c r="AG15" i="65"/>
  <c r="AP15" i="65" s="1"/>
  <c r="AF15" i="65"/>
  <c r="AO15" i="65" s="1"/>
  <c r="AE15" i="65"/>
  <c r="X17" i="41"/>
  <c r="Y17" i="41"/>
  <c r="AI16" i="9"/>
  <c r="AN16" i="9"/>
  <c r="Z16" i="40"/>
  <c r="Y15" i="20"/>
  <c r="X15" i="20"/>
  <c r="X17" i="62"/>
  <c r="Y17" i="62"/>
  <c r="X16" i="30"/>
  <c r="Y16" i="30"/>
  <c r="AH14" i="71"/>
  <c r="AQ14" i="71" s="1"/>
  <c r="AR15" i="25"/>
  <c r="AH16" i="67"/>
  <c r="AQ16" i="67" s="1"/>
  <c r="Y16" i="4"/>
  <c r="X16" i="4"/>
  <c r="Y16" i="23"/>
  <c r="X16" i="23"/>
  <c r="Y16" i="47"/>
  <c r="X16" i="47"/>
  <c r="AI16" i="50"/>
  <c r="AN16" i="50"/>
  <c r="X16" i="13"/>
  <c r="Y16" i="13"/>
  <c r="Y16" i="5"/>
  <c r="X16" i="5"/>
  <c r="AN14" i="63"/>
  <c r="AI14" i="63"/>
  <c r="W17" i="82"/>
  <c r="AG16" i="82"/>
  <c r="AP16" i="82" s="1"/>
  <c r="AF16" i="82"/>
  <c r="AO16" i="82" s="1"/>
  <c r="AE16" i="82"/>
  <c r="AF14" i="28"/>
  <c r="AO14" i="28" s="1"/>
  <c r="AE14" i="28"/>
  <c r="W15" i="28"/>
  <c r="AG14" i="28"/>
  <c r="AP14" i="28" s="1"/>
  <c r="W16" i="44"/>
  <c r="AG15" i="44"/>
  <c r="AP15" i="44" s="1"/>
  <c r="AF15" i="44"/>
  <c r="AO15" i="44" s="1"/>
  <c r="AE15" i="44"/>
  <c r="AR13" i="85"/>
  <c r="AE15" i="54"/>
  <c r="W16" i="54"/>
  <c r="AG15" i="54"/>
  <c r="AP15" i="54" s="1"/>
  <c r="AF15" i="54"/>
  <c r="AO15" i="54" s="1"/>
  <c r="X16" i="52"/>
  <c r="Y16" i="52"/>
  <c r="Z16" i="52" s="1"/>
  <c r="Y17" i="27"/>
  <c r="X17" i="27"/>
  <c r="AR14" i="72"/>
  <c r="AH15" i="38"/>
  <c r="AQ15" i="38" s="1"/>
  <c r="AH14" i="85"/>
  <c r="AQ14" i="85" s="1"/>
  <c r="X16" i="45"/>
  <c r="Z16" i="45" s="1"/>
  <c r="Y16" i="45"/>
  <c r="AR14" i="81"/>
  <c r="AN16" i="61"/>
  <c r="AI16" i="61"/>
  <c r="AE15" i="90"/>
  <c r="W16" i="90"/>
  <c r="AG15" i="90"/>
  <c r="AP15" i="90" s="1"/>
  <c r="AF15" i="90"/>
  <c r="AO15" i="90" s="1"/>
  <c r="AH16" i="80"/>
  <c r="AQ16" i="80" s="1"/>
  <c r="AN15" i="84"/>
  <c r="AI15" i="84"/>
  <c r="AG16" i="37"/>
  <c r="AP16" i="37" s="1"/>
  <c r="AF16" i="37"/>
  <c r="AO16" i="37" s="1"/>
  <c r="W17" i="37"/>
  <c r="AE16" i="37"/>
  <c r="AR13" i="22"/>
  <c r="AE15" i="77"/>
  <c r="W16" i="77"/>
  <c r="AG15" i="77"/>
  <c r="AP15" i="77" s="1"/>
  <c r="AF15" i="77"/>
  <c r="AO15" i="77" s="1"/>
  <c r="AH16" i="31"/>
  <c r="AQ16" i="31" s="1"/>
  <c r="AR13" i="71"/>
  <c r="AR15" i="39"/>
  <c r="AR16" i="92"/>
  <c r="AN14" i="20"/>
  <c r="AI14" i="20"/>
  <c r="AN16" i="62"/>
  <c r="AI16" i="62"/>
  <c r="AR14" i="90"/>
  <c r="AH14" i="22"/>
  <c r="AQ14" i="22" s="1"/>
  <c r="AH16" i="75"/>
  <c r="AQ16" i="75" s="1"/>
  <c r="AR15" i="8"/>
  <c r="AH15" i="91"/>
  <c r="AQ15" i="91" s="1"/>
  <c r="AI15" i="74"/>
  <c r="AN15" i="74"/>
  <c r="AI15" i="4"/>
  <c r="AN15" i="4"/>
  <c r="Y16" i="59"/>
  <c r="X16" i="59"/>
  <c r="Z16" i="59" s="1"/>
  <c r="X17" i="69"/>
  <c r="Y17" i="69"/>
  <c r="AI15" i="47"/>
  <c r="AN15" i="47"/>
  <c r="AN15" i="13"/>
  <c r="AI15" i="13"/>
  <c r="AH15" i="35"/>
  <c r="AQ15" i="35" s="1"/>
  <c r="AH15" i="10"/>
  <c r="AQ15" i="10" s="1"/>
  <c r="AR15" i="83"/>
  <c r="AR15" i="53"/>
  <c r="AH16" i="68"/>
  <c r="AQ16" i="68" s="1"/>
  <c r="AI14" i="7"/>
  <c r="AN14" i="7"/>
  <c r="Z16" i="73"/>
  <c r="Z16" i="25"/>
  <c r="AF16" i="32"/>
  <c r="AO16" i="32" s="1"/>
  <c r="AE16" i="32"/>
  <c r="W17" i="32"/>
  <c r="AG16" i="32"/>
  <c r="AP16" i="32" s="1"/>
  <c r="AR15" i="75"/>
  <c r="Y16" i="64"/>
  <c r="X16" i="64"/>
  <c r="AN15" i="52"/>
  <c r="AI15" i="52"/>
  <c r="Y15" i="58"/>
  <c r="X15" i="58"/>
  <c r="Z15" i="58" s="1"/>
  <c r="W15" i="85"/>
  <c r="AG14" i="85"/>
  <c r="AP14" i="85" s="1"/>
  <c r="AF14" i="85"/>
  <c r="AO14" i="85" s="1"/>
  <c r="AE14" i="85"/>
  <c r="AR14" i="11"/>
  <c r="AR15" i="37"/>
  <c r="AR14" i="55"/>
  <c r="AH15" i="43"/>
  <c r="AQ15" i="43" s="1"/>
  <c r="AH16" i="53"/>
  <c r="AQ16" i="53" s="1"/>
  <c r="AH16" i="96"/>
  <c r="AQ16" i="96" s="1"/>
  <c r="X16" i="48"/>
  <c r="Y16" i="48"/>
  <c r="Z16" i="48" s="1"/>
  <c r="AR14" i="43"/>
  <c r="AH15" i="94"/>
  <c r="AQ15" i="94" s="1"/>
  <c r="AR15" i="67"/>
  <c r="W16" i="87"/>
  <c r="AG15" i="87"/>
  <c r="AP15" i="87" s="1"/>
  <c r="AF15" i="87"/>
  <c r="AO15" i="87" s="1"/>
  <c r="AE15" i="87"/>
  <c r="W16" i="24"/>
  <c r="AG15" i="24"/>
  <c r="AP15" i="24" s="1"/>
  <c r="AF15" i="24"/>
  <c r="AO15" i="24" s="1"/>
  <c r="AE15" i="24"/>
  <c r="AR15" i="80"/>
  <c r="AI15" i="56"/>
  <c r="AN15" i="56"/>
  <c r="AG14" i="22"/>
  <c r="AP14" i="22" s="1"/>
  <c r="AF14" i="22"/>
  <c r="AO14" i="22" s="1"/>
  <c r="AE14" i="22"/>
  <c r="W15" i="22"/>
  <c r="Y16" i="2"/>
  <c r="X16" i="2"/>
  <c r="AG14" i="71"/>
  <c r="AP14" i="71" s="1"/>
  <c r="AF14" i="71"/>
  <c r="AO14" i="71" s="1"/>
  <c r="AE14" i="71"/>
  <c r="W15" i="71"/>
  <c r="AN15" i="89"/>
  <c r="AI15" i="89"/>
  <c r="W17" i="75"/>
  <c r="AG16" i="75"/>
  <c r="AP16" i="75" s="1"/>
  <c r="AF16" i="75"/>
  <c r="AO16" i="75" s="1"/>
  <c r="AE16" i="75"/>
  <c r="AH15" i="78"/>
  <c r="AQ15" i="78" s="1"/>
  <c r="W17" i="67"/>
  <c r="AF16" i="67"/>
  <c r="AO16" i="67" s="1"/>
  <c r="AG16" i="67"/>
  <c r="AP16" i="67" s="1"/>
  <c r="AE16" i="67"/>
  <c r="AE15" i="91"/>
  <c r="W16" i="91"/>
  <c r="AG15" i="91"/>
  <c r="AP15" i="91" s="1"/>
  <c r="AF15" i="91"/>
  <c r="AO15" i="91" s="1"/>
  <c r="AN15" i="59"/>
  <c r="AI15" i="59"/>
  <c r="AI16" i="69"/>
  <c r="AN16" i="69"/>
  <c r="AN15" i="76"/>
  <c r="AI15" i="76"/>
  <c r="AI14" i="16" l="1"/>
  <c r="Z17" i="62"/>
  <c r="AF15" i="35"/>
  <c r="AO15" i="35" s="1"/>
  <c r="Z16" i="30"/>
  <c r="Z15" i="63"/>
  <c r="Z15" i="20"/>
  <c r="Z17" i="41"/>
  <c r="W16" i="94"/>
  <c r="AE15" i="10"/>
  <c r="Z16" i="13"/>
  <c r="W17" i="13" s="1"/>
  <c r="Z16" i="60"/>
  <c r="W17" i="60" s="1"/>
  <c r="AN14" i="16"/>
  <c r="Z16" i="23"/>
  <c r="AG16" i="23" s="1"/>
  <c r="AP16" i="23" s="1"/>
  <c r="Z15" i="16"/>
  <c r="AF15" i="16" s="1"/>
  <c r="AO15" i="16" s="1"/>
  <c r="W16" i="35"/>
  <c r="Z16" i="84"/>
  <c r="AF16" i="84" s="1"/>
  <c r="AO16" i="84" s="1"/>
  <c r="AF15" i="94"/>
  <c r="AO15" i="94" s="1"/>
  <c r="Z16" i="64"/>
  <c r="AE16" i="64" s="1"/>
  <c r="AE16" i="13"/>
  <c r="W17" i="84"/>
  <c r="AG16" i="84"/>
  <c r="AP16" i="84" s="1"/>
  <c r="AF16" i="23"/>
  <c r="AO16" i="23" s="1"/>
  <c r="AE16" i="23"/>
  <c r="W17" i="23"/>
  <c r="AG16" i="60"/>
  <c r="AP16" i="60" s="1"/>
  <c r="AF16" i="60"/>
  <c r="AO16" i="60" s="1"/>
  <c r="AE16" i="60"/>
  <c r="AG15" i="16"/>
  <c r="AP15" i="16" s="1"/>
  <c r="W16" i="16"/>
  <c r="W17" i="59"/>
  <c r="AG16" i="59"/>
  <c r="AP16" i="59" s="1"/>
  <c r="AF16" i="59"/>
  <c r="AO16" i="59" s="1"/>
  <c r="AE16" i="59"/>
  <c r="AG17" i="17"/>
  <c r="AP17" i="17" s="1"/>
  <c r="AF17" i="17"/>
  <c r="AO17" i="17" s="1"/>
  <c r="AE17" i="17"/>
  <c r="W18" i="17"/>
  <c r="AG15" i="15"/>
  <c r="AP15" i="15" s="1"/>
  <c r="AF15" i="15"/>
  <c r="AO15" i="15" s="1"/>
  <c r="AE15" i="15"/>
  <c r="W16" i="15"/>
  <c r="W17" i="74"/>
  <c r="AG16" i="74"/>
  <c r="AP16" i="74" s="1"/>
  <c r="AF16" i="74"/>
  <c r="AO16" i="74" s="1"/>
  <c r="AE16" i="74"/>
  <c r="AF16" i="64"/>
  <c r="AO16" i="64" s="1"/>
  <c r="W17" i="48"/>
  <c r="AG16" i="48"/>
  <c r="AP16" i="48" s="1"/>
  <c r="AF16" i="48"/>
  <c r="AO16" i="48" s="1"/>
  <c r="AE16" i="48"/>
  <c r="AR15" i="76"/>
  <c r="AR15" i="59"/>
  <c r="AI15" i="91"/>
  <c r="AN15" i="91"/>
  <c r="AN14" i="71"/>
  <c r="AI14" i="71"/>
  <c r="Y15" i="22"/>
  <c r="X15" i="22"/>
  <c r="AN15" i="87"/>
  <c r="AI15" i="87"/>
  <c r="AI16" i="32"/>
  <c r="AN16" i="32"/>
  <c r="AR15" i="47"/>
  <c r="AR14" i="20"/>
  <c r="AI15" i="90"/>
  <c r="AN15" i="90"/>
  <c r="AH16" i="45"/>
  <c r="AQ16" i="45" s="1"/>
  <c r="AH16" i="52"/>
  <c r="AQ16" i="52" s="1"/>
  <c r="Y16" i="44"/>
  <c r="X16" i="44"/>
  <c r="AN16" i="82"/>
  <c r="AI16" i="82"/>
  <c r="AH16" i="23"/>
  <c r="AQ16" i="23" s="1"/>
  <c r="AH17" i="62"/>
  <c r="AQ17" i="62" s="1"/>
  <c r="AI16" i="88"/>
  <c r="AN16" i="88"/>
  <c r="AH16" i="84"/>
  <c r="AQ16" i="84" s="1"/>
  <c r="AR15" i="93"/>
  <c r="AE16" i="46"/>
  <c r="W17" i="46"/>
  <c r="AF16" i="46"/>
  <c r="AO16" i="46" s="1"/>
  <c r="AG16" i="46"/>
  <c r="AP16" i="46" s="1"/>
  <c r="AN15" i="70"/>
  <c r="AI15" i="70"/>
  <c r="AR15" i="64"/>
  <c r="Y17" i="68"/>
  <c r="X17" i="68"/>
  <c r="AR16" i="19"/>
  <c r="AR15" i="49"/>
  <c r="AI15" i="57"/>
  <c r="AN15" i="57"/>
  <c r="Y15" i="34"/>
  <c r="X15" i="34"/>
  <c r="AI14" i="33"/>
  <c r="AN14" i="33"/>
  <c r="AN15" i="43"/>
  <c r="AI15" i="43"/>
  <c r="AI15" i="94"/>
  <c r="AN15" i="94"/>
  <c r="AI16" i="67"/>
  <c r="AN16" i="67"/>
  <c r="AN14" i="85"/>
  <c r="AI14" i="85"/>
  <c r="AG15" i="58"/>
  <c r="AP15" i="58" s="1"/>
  <c r="AF15" i="58"/>
  <c r="AO15" i="58" s="1"/>
  <c r="AE15" i="58"/>
  <c r="W16" i="58"/>
  <c r="AR15" i="84"/>
  <c r="AR16" i="61"/>
  <c r="AF16" i="45"/>
  <c r="AO16" i="45" s="1"/>
  <c r="W17" i="45"/>
  <c r="AG16" i="45"/>
  <c r="AP16" i="45" s="1"/>
  <c r="AE16" i="45"/>
  <c r="W17" i="52"/>
  <c r="AG16" i="52"/>
  <c r="AP16" i="52" s="1"/>
  <c r="AF16" i="52"/>
  <c r="AO16" i="52" s="1"/>
  <c r="AE16" i="52"/>
  <c r="AH16" i="5"/>
  <c r="AQ16" i="5" s="1"/>
  <c r="W18" i="62"/>
  <c r="AG17" i="62"/>
  <c r="AP17" i="62" s="1"/>
  <c r="AF17" i="62"/>
  <c r="AO17" i="62" s="1"/>
  <c r="AE17" i="62"/>
  <c r="AR16" i="9"/>
  <c r="AR15" i="42"/>
  <c r="AI16" i="12"/>
  <c r="AN16" i="12"/>
  <c r="AG17" i="50"/>
  <c r="AP17" i="50" s="1"/>
  <c r="AF17" i="50"/>
  <c r="AO17" i="50" s="1"/>
  <c r="AE17" i="50"/>
  <c r="W18" i="50"/>
  <c r="AH16" i="89"/>
  <c r="AQ16" i="89" s="1"/>
  <c r="W17" i="39"/>
  <c r="AG16" i="39"/>
  <c r="AP16" i="39" s="1"/>
  <c r="AF16" i="39"/>
  <c r="AO16" i="39" s="1"/>
  <c r="AE16" i="39"/>
  <c r="AG16" i="8"/>
  <c r="AP16" i="8" s="1"/>
  <c r="AF16" i="8"/>
  <c r="AO16" i="8" s="1"/>
  <c r="AE16" i="8"/>
  <c r="W17" i="8"/>
  <c r="AH16" i="1"/>
  <c r="AQ16" i="1" s="1"/>
  <c r="AN16" i="79"/>
  <c r="AI16" i="79"/>
  <c r="AR15" i="5"/>
  <c r="AI15" i="51"/>
  <c r="AN15" i="51"/>
  <c r="AH16" i="42"/>
  <c r="AQ16" i="42" s="1"/>
  <c r="AI15" i="78"/>
  <c r="AN15" i="78"/>
  <c r="AG16" i="49"/>
  <c r="AP16" i="49" s="1"/>
  <c r="AF16" i="49"/>
  <c r="AO16" i="49" s="1"/>
  <c r="AE16" i="49"/>
  <c r="W17" i="49"/>
  <c r="AR15" i="30"/>
  <c r="AH17" i="9"/>
  <c r="AQ17" i="9" s="1"/>
  <c r="X17" i="80"/>
  <c r="Y17" i="80"/>
  <c r="X16" i="21"/>
  <c r="Y16" i="21"/>
  <c r="AR15" i="18"/>
  <c r="X17" i="26"/>
  <c r="Y17" i="26"/>
  <c r="Z17" i="26" s="1"/>
  <c r="AI15" i="24"/>
  <c r="AN15" i="24"/>
  <c r="AR15" i="52"/>
  <c r="W17" i="25"/>
  <c r="AG16" i="25"/>
  <c r="AP16" i="25" s="1"/>
  <c r="AF16" i="25"/>
  <c r="AO16" i="25" s="1"/>
  <c r="AE16" i="25"/>
  <c r="AH17" i="69"/>
  <c r="AQ17" i="69" s="1"/>
  <c r="AR15" i="4"/>
  <c r="AH17" i="27"/>
  <c r="AQ17" i="27" s="1"/>
  <c r="Y15" i="28"/>
  <c r="X15" i="28"/>
  <c r="AR16" i="50"/>
  <c r="AH15" i="20"/>
  <c r="AQ15" i="20" s="1"/>
  <c r="X16" i="65"/>
  <c r="Z16" i="65" s="1"/>
  <c r="Y16" i="65"/>
  <c r="W18" i="29"/>
  <c r="AG17" i="29"/>
  <c r="AP17" i="29" s="1"/>
  <c r="AF17" i="29"/>
  <c r="AO17" i="29" s="1"/>
  <c r="AE17" i="29"/>
  <c r="AR16" i="17"/>
  <c r="AH16" i="18"/>
  <c r="AQ16" i="18" s="1"/>
  <c r="AI16" i="14"/>
  <c r="AN16" i="14"/>
  <c r="AH16" i="76"/>
  <c r="AQ16" i="76" s="1"/>
  <c r="Z16" i="89"/>
  <c r="AR15" i="48"/>
  <c r="Y16" i="6"/>
  <c r="X16" i="6"/>
  <c r="AN16" i="68"/>
  <c r="AI16" i="68"/>
  <c r="AH15" i="15"/>
  <c r="AQ15" i="15" s="1"/>
  <c r="AH16" i="60"/>
  <c r="AQ16" i="60" s="1"/>
  <c r="Y16" i="36"/>
  <c r="X16" i="36"/>
  <c r="AI15" i="72"/>
  <c r="AN15" i="72"/>
  <c r="AR16" i="27"/>
  <c r="AH17" i="19"/>
  <c r="AQ17" i="19" s="1"/>
  <c r="X17" i="31"/>
  <c r="Y17" i="31"/>
  <c r="AI16" i="80"/>
  <c r="AN16" i="80"/>
  <c r="Y16" i="38"/>
  <c r="X16" i="38"/>
  <c r="AN15" i="35"/>
  <c r="AI15" i="35"/>
  <c r="AN16" i="26"/>
  <c r="AI16" i="26"/>
  <c r="AN14" i="22"/>
  <c r="AI14" i="22"/>
  <c r="AR15" i="89"/>
  <c r="AH16" i="2"/>
  <c r="AQ16" i="2" s="1"/>
  <c r="AH16" i="48"/>
  <c r="AQ16" i="48" s="1"/>
  <c r="AE16" i="73"/>
  <c r="W17" i="73"/>
  <c r="AG16" i="73"/>
  <c r="AP16" i="73" s="1"/>
  <c r="AF16" i="73"/>
  <c r="AO16" i="73" s="1"/>
  <c r="AR15" i="13"/>
  <c r="Z17" i="69"/>
  <c r="Y16" i="77"/>
  <c r="X16" i="77"/>
  <c r="Z16" i="77" s="1"/>
  <c r="AI16" i="37"/>
  <c r="AN16" i="37"/>
  <c r="AN15" i="44"/>
  <c r="AI15" i="44"/>
  <c r="Z16" i="5"/>
  <c r="AH16" i="47"/>
  <c r="AQ16" i="47" s="1"/>
  <c r="AH16" i="4"/>
  <c r="AQ16" i="4" s="1"/>
  <c r="AH16" i="30"/>
  <c r="AQ16" i="30" s="1"/>
  <c r="AH17" i="41"/>
  <c r="AQ17" i="41" s="1"/>
  <c r="Z16" i="18"/>
  <c r="AR15" i="1"/>
  <c r="AI16" i="86"/>
  <c r="AN16" i="86"/>
  <c r="AR14" i="15"/>
  <c r="AH16" i="56"/>
  <c r="AQ16" i="56" s="1"/>
  <c r="X16" i="66"/>
  <c r="Y16" i="66"/>
  <c r="AI15" i="6"/>
  <c r="AN15" i="6"/>
  <c r="AR15" i="45"/>
  <c r="Z16" i="1"/>
  <c r="AG15" i="11"/>
  <c r="AP15" i="11" s="1"/>
  <c r="AF15" i="11"/>
  <c r="AO15" i="11" s="1"/>
  <c r="AE15" i="11"/>
  <c r="W16" i="11"/>
  <c r="AH15" i="7"/>
  <c r="AQ15" i="7" s="1"/>
  <c r="X16" i="57"/>
  <c r="Y16" i="57"/>
  <c r="Z16" i="42"/>
  <c r="Z17" i="19"/>
  <c r="AN14" i="34"/>
  <c r="AI14" i="34"/>
  <c r="AE17" i="9"/>
  <c r="W18" i="9"/>
  <c r="AG17" i="9"/>
  <c r="AP17" i="9" s="1"/>
  <c r="AF17" i="9"/>
  <c r="AO17" i="9" s="1"/>
  <c r="Y15" i="33"/>
  <c r="X15" i="33"/>
  <c r="Y16" i="43"/>
  <c r="X16" i="43"/>
  <c r="AH16" i="93"/>
  <c r="AQ16" i="93" s="1"/>
  <c r="AH15" i="63"/>
  <c r="AQ15" i="63" s="1"/>
  <c r="Y18" i="92"/>
  <c r="X18" i="92"/>
  <c r="Y16" i="94"/>
  <c r="X16" i="94"/>
  <c r="AI15" i="55"/>
  <c r="AN15" i="55"/>
  <c r="Y16" i="91"/>
  <c r="X16" i="91"/>
  <c r="Y17" i="67"/>
  <c r="X17" i="67"/>
  <c r="Z17" i="67" s="1"/>
  <c r="AI16" i="75"/>
  <c r="AN16" i="75"/>
  <c r="X16" i="87"/>
  <c r="Y16" i="87"/>
  <c r="X15" i="85"/>
  <c r="Z15" i="85" s="1"/>
  <c r="Y15" i="85"/>
  <c r="AH16" i="64"/>
  <c r="AQ16" i="64" s="1"/>
  <c r="X17" i="32"/>
  <c r="Z17" i="32" s="1"/>
  <c r="Y17" i="32"/>
  <c r="AH16" i="59"/>
  <c r="AQ16" i="59" s="1"/>
  <c r="AR15" i="74"/>
  <c r="AR16" i="62"/>
  <c r="X17" i="37"/>
  <c r="Y17" i="37"/>
  <c r="Y16" i="90"/>
  <c r="X16" i="90"/>
  <c r="Z16" i="90" s="1"/>
  <c r="Z17" i="27"/>
  <c r="Y16" i="54"/>
  <c r="X16" i="54"/>
  <c r="AI14" i="28"/>
  <c r="AN14" i="28"/>
  <c r="Y17" i="82"/>
  <c r="X17" i="82"/>
  <c r="Z17" i="82" s="1"/>
  <c r="W17" i="30"/>
  <c r="AG16" i="30"/>
  <c r="AP16" i="30" s="1"/>
  <c r="AF16" i="30"/>
  <c r="AO16" i="30" s="1"/>
  <c r="AE16" i="30"/>
  <c r="W16" i="20"/>
  <c r="AG15" i="20"/>
  <c r="AP15" i="20" s="1"/>
  <c r="AF15" i="20"/>
  <c r="AO15" i="20" s="1"/>
  <c r="AE15" i="20"/>
  <c r="W18" i="41"/>
  <c r="AG17" i="41"/>
  <c r="AP17" i="41" s="1"/>
  <c r="AF17" i="41"/>
  <c r="AO17" i="41" s="1"/>
  <c r="AE17" i="41"/>
  <c r="Y17" i="88"/>
  <c r="X17" i="88"/>
  <c r="AH17" i="61"/>
  <c r="AQ17" i="61" s="1"/>
  <c r="Y17" i="12"/>
  <c r="X17" i="12"/>
  <c r="Y17" i="3"/>
  <c r="X17" i="3"/>
  <c r="Z16" i="76"/>
  <c r="X16" i="70"/>
  <c r="Y16" i="70"/>
  <c r="X16" i="51"/>
  <c r="Y16" i="51"/>
  <c r="AR14" i="16"/>
  <c r="W16" i="81"/>
  <c r="AG15" i="81"/>
  <c r="AP15" i="81" s="1"/>
  <c r="AF15" i="81"/>
  <c r="AO15" i="81" s="1"/>
  <c r="AE15" i="81"/>
  <c r="X16" i="95"/>
  <c r="Y16" i="95"/>
  <c r="Y17" i="96"/>
  <c r="X17" i="96"/>
  <c r="X17" i="53"/>
  <c r="Y17" i="53"/>
  <c r="Z17" i="53" s="1"/>
  <c r="AH16" i="74"/>
  <c r="AQ16" i="74" s="1"/>
  <c r="X16" i="78"/>
  <c r="Y16" i="78"/>
  <c r="AI15" i="21"/>
  <c r="AN15" i="21"/>
  <c r="W17" i="93"/>
  <c r="AG16" i="93"/>
  <c r="AP16" i="93" s="1"/>
  <c r="AF16" i="93"/>
  <c r="AO16" i="93" s="1"/>
  <c r="AE16" i="93"/>
  <c r="W16" i="63"/>
  <c r="AG15" i="63"/>
  <c r="AP15" i="63" s="1"/>
  <c r="AF15" i="63"/>
  <c r="AO15" i="63" s="1"/>
  <c r="AE15" i="63"/>
  <c r="Y16" i="10"/>
  <c r="X16" i="10"/>
  <c r="Y17" i="75"/>
  <c r="X17" i="75"/>
  <c r="AR16" i="69"/>
  <c r="X15" i="71"/>
  <c r="Y15" i="71"/>
  <c r="Z16" i="2"/>
  <c r="AR15" i="56"/>
  <c r="X16" i="24"/>
  <c r="Z16" i="24" s="1"/>
  <c r="Y16" i="24"/>
  <c r="AH15" i="58"/>
  <c r="AQ15" i="58" s="1"/>
  <c r="AR14" i="7"/>
  <c r="AI15" i="77"/>
  <c r="AN15" i="77"/>
  <c r="AI15" i="54"/>
  <c r="AN15" i="54"/>
  <c r="AR14" i="63"/>
  <c r="AH16" i="13"/>
  <c r="AQ16" i="13" s="1"/>
  <c r="Z16" i="47"/>
  <c r="Z16" i="4"/>
  <c r="W17" i="40"/>
  <c r="AG16" i="40"/>
  <c r="AP16" i="40" s="1"/>
  <c r="AF16" i="40"/>
  <c r="AO16" i="40" s="1"/>
  <c r="AE16" i="40"/>
  <c r="AI15" i="65"/>
  <c r="AN15" i="65"/>
  <c r="Z17" i="61"/>
  <c r="Y17" i="14"/>
  <c r="X17" i="14"/>
  <c r="X17" i="86"/>
  <c r="Y17" i="86"/>
  <c r="AN16" i="3"/>
  <c r="AI16" i="3"/>
  <c r="AH17" i="50"/>
  <c r="AQ17" i="50" s="1"/>
  <c r="AR15" i="60"/>
  <c r="Z16" i="56"/>
  <c r="AI15" i="66"/>
  <c r="AN15" i="66"/>
  <c r="AH17" i="17"/>
  <c r="AQ17" i="17" s="1"/>
  <c r="X17" i="79"/>
  <c r="Y17" i="79"/>
  <c r="Z15" i="7"/>
  <c r="W17" i="83"/>
  <c r="AG16" i="83"/>
  <c r="AP16" i="83" s="1"/>
  <c r="AF16" i="83"/>
  <c r="AO16" i="83" s="1"/>
  <c r="AE16" i="83"/>
  <c r="AN15" i="36"/>
  <c r="AI15" i="36"/>
  <c r="AN15" i="95"/>
  <c r="AI15" i="95"/>
  <c r="AN16" i="96"/>
  <c r="AI16" i="96"/>
  <c r="AN16" i="53"/>
  <c r="AI16" i="53"/>
  <c r="Y16" i="72"/>
  <c r="X16" i="72"/>
  <c r="AH15" i="16"/>
  <c r="AQ15" i="16" s="1"/>
  <c r="AR15" i="23"/>
  <c r="AH16" i="49"/>
  <c r="AQ16" i="49" s="1"/>
  <c r="AR15" i="2"/>
  <c r="AR16" i="41"/>
  <c r="AI16" i="31"/>
  <c r="AN16" i="31"/>
  <c r="AI15" i="38"/>
  <c r="AN15" i="38"/>
  <c r="AR14" i="58"/>
  <c r="AI17" i="92"/>
  <c r="AN17" i="92"/>
  <c r="X16" i="35"/>
  <c r="Y16" i="35"/>
  <c r="AN15" i="10"/>
  <c r="AI15" i="10"/>
  <c r="X16" i="55"/>
  <c r="Y16" i="55"/>
  <c r="Z17" i="37" l="1"/>
  <c r="Z16" i="95"/>
  <c r="Z16" i="57"/>
  <c r="AF16" i="13"/>
  <c r="AO16" i="13" s="1"/>
  <c r="AG16" i="64"/>
  <c r="AP16" i="64" s="1"/>
  <c r="AG16" i="13"/>
  <c r="AP16" i="13" s="1"/>
  <c r="Z15" i="71"/>
  <c r="Z16" i="66"/>
  <c r="Z16" i="35"/>
  <c r="Z15" i="28"/>
  <c r="Z17" i="96"/>
  <c r="Z16" i="91"/>
  <c r="Z16" i="36"/>
  <c r="Z16" i="44"/>
  <c r="AE15" i="16"/>
  <c r="Z16" i="38"/>
  <c r="Z16" i="43"/>
  <c r="AE16" i="43" s="1"/>
  <c r="Z15" i="33"/>
  <c r="AG15" i="33" s="1"/>
  <c r="AP15" i="33" s="1"/>
  <c r="Z17" i="79"/>
  <c r="AG17" i="79" s="1"/>
  <c r="AP17" i="79" s="1"/>
  <c r="Z17" i="14"/>
  <c r="AG17" i="14" s="1"/>
  <c r="AP17" i="14" s="1"/>
  <c r="Z15" i="34"/>
  <c r="AF15" i="34" s="1"/>
  <c r="AO15" i="34" s="1"/>
  <c r="W17" i="64"/>
  <c r="AE16" i="84"/>
  <c r="AF16" i="43"/>
  <c r="AO16" i="43" s="1"/>
  <c r="W18" i="32"/>
  <c r="AG17" i="32"/>
  <c r="AP17" i="32" s="1"/>
  <c r="AF17" i="32"/>
  <c r="AO17" i="32" s="1"/>
  <c r="AE17" i="32"/>
  <c r="AE16" i="65"/>
  <c r="W17" i="65"/>
  <c r="AG16" i="65"/>
  <c r="AP16" i="65" s="1"/>
  <c r="AF16" i="65"/>
  <c r="AO16" i="65" s="1"/>
  <c r="AF16" i="44"/>
  <c r="AO16" i="44" s="1"/>
  <c r="AE16" i="44"/>
  <c r="W17" i="44"/>
  <c r="AG16" i="44"/>
  <c r="AP16" i="44" s="1"/>
  <c r="W18" i="79"/>
  <c r="AE17" i="79"/>
  <c r="AF17" i="14"/>
  <c r="AO17" i="14" s="1"/>
  <c r="AE17" i="14"/>
  <c r="W18" i="14"/>
  <c r="AG15" i="34"/>
  <c r="AP15" i="34" s="1"/>
  <c r="W16" i="33"/>
  <c r="AE15" i="33"/>
  <c r="AF16" i="35"/>
  <c r="AO16" i="35" s="1"/>
  <c r="AE16" i="35"/>
  <c r="W17" i="35"/>
  <c r="AG16" i="35"/>
  <c r="AP16" i="35" s="1"/>
  <c r="AF15" i="85"/>
  <c r="AO15" i="85" s="1"/>
  <c r="AE15" i="85"/>
  <c r="W16" i="85"/>
  <c r="AG15" i="85"/>
  <c r="AP15" i="85" s="1"/>
  <c r="AH17" i="12"/>
  <c r="AQ17" i="12" s="1"/>
  <c r="AE17" i="82"/>
  <c r="AG17" i="82"/>
  <c r="AP17" i="82" s="1"/>
  <c r="AF17" i="82"/>
  <c r="AO17" i="82" s="1"/>
  <c r="W18" i="82"/>
  <c r="AF17" i="37"/>
  <c r="AO17" i="37" s="1"/>
  <c r="AE17" i="37"/>
  <c r="W18" i="37"/>
  <c r="AG17" i="37"/>
  <c r="AP17" i="37" s="1"/>
  <c r="AH16" i="87"/>
  <c r="AQ16" i="87" s="1"/>
  <c r="AH16" i="94"/>
  <c r="AQ16" i="94" s="1"/>
  <c r="AE16" i="57"/>
  <c r="W17" i="57"/>
  <c r="AG16" i="57"/>
  <c r="AP16" i="57" s="1"/>
  <c r="AF16" i="57"/>
  <c r="AO16" i="57" s="1"/>
  <c r="AR17" i="92"/>
  <c r="AH16" i="72"/>
  <c r="AQ16" i="72" s="1"/>
  <c r="AE16" i="56"/>
  <c r="W17" i="56"/>
  <c r="AG16" i="56"/>
  <c r="AP16" i="56" s="1"/>
  <c r="AF16" i="56"/>
  <c r="AO16" i="56" s="1"/>
  <c r="AR16" i="3"/>
  <c r="AR15" i="54"/>
  <c r="AG17" i="96"/>
  <c r="AP17" i="96" s="1"/>
  <c r="AF17" i="96"/>
  <c r="AO17" i="96" s="1"/>
  <c r="W18" i="96"/>
  <c r="AE17" i="96"/>
  <c r="AH16" i="54"/>
  <c r="AQ16" i="54" s="1"/>
  <c r="W17" i="91"/>
  <c r="AG16" i="91"/>
  <c r="AP16" i="91" s="1"/>
  <c r="AF16" i="91"/>
  <c r="AO16" i="91" s="1"/>
  <c r="AE16" i="91"/>
  <c r="AR15" i="44"/>
  <c r="AF16" i="36"/>
  <c r="AO16" i="36" s="1"/>
  <c r="AE16" i="36"/>
  <c r="W17" i="36"/>
  <c r="AG16" i="36"/>
  <c r="AP16" i="36" s="1"/>
  <c r="W16" i="28"/>
  <c r="AG15" i="28"/>
  <c r="AP15" i="28" s="1"/>
  <c r="AF15" i="28"/>
  <c r="AO15" i="28" s="1"/>
  <c r="AE15" i="28"/>
  <c r="AR15" i="24"/>
  <c r="AN16" i="49"/>
  <c r="AI16" i="49"/>
  <c r="AR15" i="94"/>
  <c r="Y17" i="46"/>
  <c r="X17" i="46"/>
  <c r="AR15" i="87"/>
  <c r="X17" i="23"/>
  <c r="Y17" i="23"/>
  <c r="AR15" i="36"/>
  <c r="AH17" i="86"/>
  <c r="AQ17" i="86" s="1"/>
  <c r="AF16" i="24"/>
  <c r="AO16" i="24" s="1"/>
  <c r="AE16" i="24"/>
  <c r="W17" i="24"/>
  <c r="AG16" i="24"/>
  <c r="AP16" i="24" s="1"/>
  <c r="X16" i="63"/>
  <c r="Y16" i="63"/>
  <c r="AN16" i="30"/>
  <c r="AI16" i="30"/>
  <c r="AG16" i="2"/>
  <c r="AP16" i="2" s="1"/>
  <c r="AF16" i="2"/>
  <c r="AO16" i="2" s="1"/>
  <c r="AE16" i="2"/>
  <c r="W17" i="2"/>
  <c r="AH17" i="75"/>
  <c r="AQ17" i="75" s="1"/>
  <c r="AI15" i="63"/>
  <c r="AN15" i="63"/>
  <c r="AH16" i="78"/>
  <c r="AQ16" i="78" s="1"/>
  <c r="AH16" i="51"/>
  <c r="AQ16" i="51" s="1"/>
  <c r="W17" i="42"/>
  <c r="AG16" i="42"/>
  <c r="AP16" i="42" s="1"/>
  <c r="AF16" i="42"/>
  <c r="AO16" i="42" s="1"/>
  <c r="AE16" i="42"/>
  <c r="AG16" i="66"/>
  <c r="AP16" i="66" s="1"/>
  <c r="W17" i="66"/>
  <c r="AF16" i="66"/>
  <c r="AO16" i="66" s="1"/>
  <c r="AE16" i="66"/>
  <c r="W17" i="77"/>
  <c r="AG16" i="77"/>
  <c r="AP16" i="77" s="1"/>
  <c r="AF16" i="77"/>
  <c r="AO16" i="77" s="1"/>
  <c r="AE16" i="77"/>
  <c r="AR15" i="95"/>
  <c r="Z16" i="78"/>
  <c r="Z16" i="51"/>
  <c r="X16" i="20"/>
  <c r="Y16" i="20"/>
  <c r="AH17" i="82"/>
  <c r="AQ17" i="82" s="1"/>
  <c r="AH17" i="67"/>
  <c r="AQ17" i="67" s="1"/>
  <c r="Y18" i="9"/>
  <c r="Z18" i="9" s="1"/>
  <c r="X18" i="9"/>
  <c r="Y16" i="11"/>
  <c r="X16" i="11"/>
  <c r="AR16" i="86"/>
  <c r="AG17" i="69"/>
  <c r="AP17" i="69" s="1"/>
  <c r="W18" i="69"/>
  <c r="AF17" i="69"/>
  <c r="AO17" i="69" s="1"/>
  <c r="AE17" i="69"/>
  <c r="AR14" i="22"/>
  <c r="AH16" i="38"/>
  <c r="AQ16" i="38" s="1"/>
  <c r="AH17" i="31"/>
  <c r="AQ17" i="31" s="1"/>
  <c r="AR16" i="68"/>
  <c r="Y18" i="29"/>
  <c r="X18" i="29"/>
  <c r="Y17" i="25"/>
  <c r="X17" i="25"/>
  <c r="AH16" i="21"/>
  <c r="AQ16" i="21" s="1"/>
  <c r="X17" i="8"/>
  <c r="Y17" i="8"/>
  <c r="AI17" i="62"/>
  <c r="AN17" i="62"/>
  <c r="AI16" i="45"/>
  <c r="AN16" i="45"/>
  <c r="AR14" i="85"/>
  <c r="AR15" i="43"/>
  <c r="AR15" i="70"/>
  <c r="AN16" i="46"/>
  <c r="AI16" i="46"/>
  <c r="X17" i="74"/>
  <c r="Y17" i="74"/>
  <c r="X18" i="17"/>
  <c r="Y18" i="17"/>
  <c r="X17" i="60"/>
  <c r="Y17" i="60"/>
  <c r="AI16" i="23"/>
  <c r="AN16" i="23"/>
  <c r="X17" i="84"/>
  <c r="Y17" i="84"/>
  <c r="W16" i="71"/>
  <c r="AG15" i="71"/>
  <c r="AP15" i="71" s="1"/>
  <c r="AE15" i="71"/>
  <c r="AF15" i="71"/>
  <c r="AO15" i="71" s="1"/>
  <c r="AR15" i="10"/>
  <c r="AR16" i="31"/>
  <c r="AH17" i="79"/>
  <c r="AQ17" i="79" s="1"/>
  <c r="AH17" i="3"/>
  <c r="AQ17" i="3" s="1"/>
  <c r="AN17" i="41"/>
  <c r="AI17" i="41"/>
  <c r="X17" i="30"/>
  <c r="Y17" i="30"/>
  <c r="Z17" i="30" s="1"/>
  <c r="AF16" i="90"/>
  <c r="AO16" i="90" s="1"/>
  <c r="W17" i="90"/>
  <c r="AG16" i="90"/>
  <c r="AP16" i="90" s="1"/>
  <c r="AE16" i="90"/>
  <c r="AH17" i="32"/>
  <c r="AQ17" i="32" s="1"/>
  <c r="AH15" i="85"/>
  <c r="AQ15" i="85" s="1"/>
  <c r="AR16" i="75"/>
  <c r="AH18" i="92"/>
  <c r="AQ18" i="92" s="1"/>
  <c r="Y17" i="73"/>
  <c r="X17" i="73"/>
  <c r="Z16" i="72"/>
  <c r="W18" i="61"/>
  <c r="AG17" i="61"/>
  <c r="AP17" i="61" s="1"/>
  <c r="AF17" i="61"/>
  <c r="AO17" i="61" s="1"/>
  <c r="AE17" i="61"/>
  <c r="Y17" i="40"/>
  <c r="X17" i="40"/>
  <c r="AR15" i="77"/>
  <c r="AH16" i="24"/>
  <c r="AQ16" i="24" s="1"/>
  <c r="AH15" i="71"/>
  <c r="AQ15" i="71" s="1"/>
  <c r="Z17" i="75"/>
  <c r="Y17" i="93"/>
  <c r="X17" i="93"/>
  <c r="AH17" i="53"/>
  <c r="AQ17" i="53" s="1"/>
  <c r="AH16" i="95"/>
  <c r="AQ16" i="95" s="1"/>
  <c r="Y16" i="81"/>
  <c r="X16" i="81"/>
  <c r="Z16" i="81" s="1"/>
  <c r="Z17" i="3"/>
  <c r="AH17" i="88"/>
  <c r="AQ17" i="88" s="1"/>
  <c r="Z16" i="54"/>
  <c r="AH17" i="37"/>
  <c r="AQ17" i="37" s="1"/>
  <c r="AR15" i="55"/>
  <c r="Z18" i="92"/>
  <c r="AH15" i="33"/>
  <c r="AQ15" i="33" s="1"/>
  <c r="AI17" i="9"/>
  <c r="AN17" i="9"/>
  <c r="AH16" i="57"/>
  <c r="AQ16" i="57" s="1"/>
  <c r="AN15" i="11"/>
  <c r="AI15" i="11"/>
  <c r="AI16" i="73"/>
  <c r="AN16" i="73"/>
  <c r="Z17" i="31"/>
  <c r="AF16" i="89"/>
  <c r="AO16" i="89" s="1"/>
  <c r="AE16" i="89"/>
  <c r="W17" i="89"/>
  <c r="AG16" i="89"/>
  <c r="AP16" i="89" s="1"/>
  <c r="AH17" i="26"/>
  <c r="AQ17" i="26" s="1"/>
  <c r="Z16" i="21"/>
  <c r="AR16" i="79"/>
  <c r="AN16" i="8"/>
  <c r="AI16" i="8"/>
  <c r="X17" i="39"/>
  <c r="Y17" i="39"/>
  <c r="AR16" i="12"/>
  <c r="AI16" i="52"/>
  <c r="AN16" i="52"/>
  <c r="AH17" i="68"/>
  <c r="AQ17" i="68" s="1"/>
  <c r="AH15" i="22"/>
  <c r="AQ15" i="22" s="1"/>
  <c r="AR15" i="91"/>
  <c r="AN16" i="48"/>
  <c r="AI16" i="48"/>
  <c r="Y17" i="64"/>
  <c r="X17" i="64"/>
  <c r="AN17" i="17"/>
  <c r="AI17" i="17"/>
  <c r="Y17" i="59"/>
  <c r="X17" i="59"/>
  <c r="AN16" i="60"/>
  <c r="AI16" i="60"/>
  <c r="AI16" i="13"/>
  <c r="AN16" i="13"/>
  <c r="AI16" i="84"/>
  <c r="AN16" i="84"/>
  <c r="AH16" i="10"/>
  <c r="AQ16" i="10" s="1"/>
  <c r="AF16" i="95"/>
  <c r="AO16" i="95" s="1"/>
  <c r="W17" i="95"/>
  <c r="AG16" i="95"/>
  <c r="AP16" i="95" s="1"/>
  <c r="AE16" i="95"/>
  <c r="AH16" i="70"/>
  <c r="AQ16" i="70" s="1"/>
  <c r="X18" i="41"/>
  <c r="Y18" i="41"/>
  <c r="AF17" i="27"/>
  <c r="AO17" i="27" s="1"/>
  <c r="AE17" i="27"/>
  <c r="W18" i="27"/>
  <c r="AG17" i="27"/>
  <c r="AP17" i="27" s="1"/>
  <c r="AE17" i="67"/>
  <c r="AG17" i="67"/>
  <c r="AP17" i="67" s="1"/>
  <c r="W18" i="67"/>
  <c r="AF17" i="67"/>
  <c r="AO17" i="67" s="1"/>
  <c r="AR16" i="37"/>
  <c r="W17" i="38"/>
  <c r="AG16" i="38"/>
  <c r="AP16" i="38" s="1"/>
  <c r="AF16" i="38"/>
  <c r="AO16" i="38" s="1"/>
  <c r="AE16" i="38"/>
  <c r="AR16" i="14"/>
  <c r="AH16" i="55"/>
  <c r="AQ16" i="55" s="1"/>
  <c r="AF15" i="7"/>
  <c r="AO15" i="7" s="1"/>
  <c r="AE15" i="7"/>
  <c r="W16" i="7"/>
  <c r="AG15" i="7"/>
  <c r="AP15" i="7" s="1"/>
  <c r="Z17" i="86"/>
  <c r="AR15" i="65"/>
  <c r="AG16" i="4"/>
  <c r="AP16" i="4" s="1"/>
  <c r="AF16" i="4"/>
  <c r="AO16" i="4" s="1"/>
  <c r="AE16" i="4"/>
  <c r="W17" i="4"/>
  <c r="AR15" i="21"/>
  <c r="AH17" i="96"/>
  <c r="AQ17" i="96" s="1"/>
  <c r="AN15" i="81"/>
  <c r="AI15" i="81"/>
  <c r="Z16" i="70"/>
  <c r="Z17" i="88"/>
  <c r="AI15" i="20"/>
  <c r="AN15" i="20"/>
  <c r="AH16" i="90"/>
  <c r="AQ16" i="90" s="1"/>
  <c r="Z16" i="87"/>
  <c r="AH16" i="91"/>
  <c r="AQ16" i="91" s="1"/>
  <c r="AE16" i="18"/>
  <c r="W17" i="18"/>
  <c r="AG16" i="18"/>
  <c r="AP16" i="18" s="1"/>
  <c r="AF16" i="18"/>
  <c r="AO16" i="18" s="1"/>
  <c r="AH16" i="77"/>
  <c r="AQ16" i="77" s="1"/>
  <c r="AH16" i="36"/>
  <c r="AQ16" i="36" s="1"/>
  <c r="AN17" i="29"/>
  <c r="AI17" i="29"/>
  <c r="AH15" i="28"/>
  <c r="AQ15" i="28" s="1"/>
  <c r="AI16" i="25"/>
  <c r="AN16" i="25"/>
  <c r="AH17" i="80"/>
  <c r="AQ17" i="80" s="1"/>
  <c r="AR15" i="78"/>
  <c r="AN17" i="50"/>
  <c r="AI17" i="50"/>
  <c r="X18" i="62"/>
  <c r="Y18" i="62"/>
  <c r="AN15" i="58"/>
  <c r="AI15" i="58"/>
  <c r="AR16" i="67"/>
  <c r="AR14" i="33"/>
  <c r="Z17" i="68"/>
  <c r="AR16" i="88"/>
  <c r="Z15" i="22"/>
  <c r="AI16" i="74"/>
  <c r="AN16" i="74"/>
  <c r="AN15" i="15"/>
  <c r="AI15" i="15"/>
  <c r="AN15" i="16"/>
  <c r="AI15" i="16"/>
  <c r="AH16" i="35"/>
  <c r="AQ16" i="35" s="1"/>
  <c r="AR16" i="53"/>
  <c r="Y17" i="83"/>
  <c r="X17" i="83"/>
  <c r="Z17" i="83" s="1"/>
  <c r="W18" i="53"/>
  <c r="AG17" i="53"/>
  <c r="AP17" i="53" s="1"/>
  <c r="AF17" i="53"/>
  <c r="AO17" i="53" s="1"/>
  <c r="AE17" i="53"/>
  <c r="AR14" i="34"/>
  <c r="AR15" i="6"/>
  <c r="AR16" i="26"/>
  <c r="AR15" i="72"/>
  <c r="AH16" i="6"/>
  <c r="AQ16" i="6" s="1"/>
  <c r="AH16" i="65"/>
  <c r="AQ16" i="65" s="1"/>
  <c r="W18" i="26"/>
  <c r="AG17" i="26"/>
  <c r="AP17" i="26" s="1"/>
  <c r="AF17" i="26"/>
  <c r="AO17" i="26" s="1"/>
  <c r="AE17" i="26"/>
  <c r="X18" i="50"/>
  <c r="Y18" i="50"/>
  <c r="X17" i="45"/>
  <c r="Y17" i="45"/>
  <c r="X16" i="58"/>
  <c r="Y16" i="58"/>
  <c r="AR15" i="57"/>
  <c r="AR16" i="82"/>
  <c r="AI16" i="64"/>
  <c r="AN16" i="64"/>
  <c r="X16" i="15"/>
  <c r="Y16" i="15"/>
  <c r="Z16" i="15" s="1"/>
  <c r="Y16" i="16"/>
  <c r="X16" i="16"/>
  <c r="AR15" i="38"/>
  <c r="Z16" i="55"/>
  <c r="AR16" i="96"/>
  <c r="AN16" i="83"/>
  <c r="AI16" i="83"/>
  <c r="AR15" i="66"/>
  <c r="AH17" i="14"/>
  <c r="AQ17" i="14" s="1"/>
  <c r="AI16" i="40"/>
  <c r="AN16" i="40"/>
  <c r="W17" i="47"/>
  <c r="AG16" i="47"/>
  <c r="AP16" i="47" s="1"/>
  <c r="AF16" i="47"/>
  <c r="AO16" i="47" s="1"/>
  <c r="AE16" i="47"/>
  <c r="Z16" i="10"/>
  <c r="AN16" i="93"/>
  <c r="AI16" i="93"/>
  <c r="AG16" i="76"/>
  <c r="AP16" i="76" s="1"/>
  <c r="AF16" i="76"/>
  <c r="AO16" i="76" s="1"/>
  <c r="W17" i="76"/>
  <c r="AE16" i="76"/>
  <c r="Z17" i="12"/>
  <c r="AR14" i="28"/>
  <c r="Z16" i="94"/>
  <c r="AH16" i="43"/>
  <c r="AQ16" i="43" s="1"/>
  <c r="AG17" i="19"/>
  <c r="AP17" i="19" s="1"/>
  <c r="AF17" i="19"/>
  <c r="AO17" i="19" s="1"/>
  <c r="AE17" i="19"/>
  <c r="W18" i="19"/>
  <c r="AG16" i="1"/>
  <c r="AP16" i="1" s="1"/>
  <c r="AF16" i="1"/>
  <c r="AO16" i="1" s="1"/>
  <c r="AE16" i="1"/>
  <c r="W17" i="1"/>
  <c r="AH16" i="66"/>
  <c r="AQ16" i="66" s="1"/>
  <c r="AG16" i="5"/>
  <c r="AP16" i="5" s="1"/>
  <c r="AF16" i="5"/>
  <c r="AO16" i="5" s="1"/>
  <c r="AE16" i="5"/>
  <c r="W17" i="5"/>
  <c r="AR15" i="35"/>
  <c r="AR16" i="80"/>
  <c r="Z16" i="6"/>
  <c r="Z17" i="80"/>
  <c r="X17" i="49"/>
  <c r="Y17" i="49"/>
  <c r="AR15" i="51"/>
  <c r="AI16" i="39"/>
  <c r="AN16" i="39"/>
  <c r="X17" i="52"/>
  <c r="Y17" i="52"/>
  <c r="AH15" i="34"/>
  <c r="AQ15" i="34" s="1"/>
  <c r="AH16" i="44"/>
  <c r="AQ16" i="44" s="1"/>
  <c r="AR15" i="90"/>
  <c r="AR16" i="32"/>
  <c r="AR14" i="71"/>
  <c r="X17" i="48"/>
  <c r="Z17" i="48" s="1"/>
  <c r="Y17" i="48"/>
  <c r="AI16" i="59"/>
  <c r="AN16" i="59"/>
  <c r="Y17" i="13"/>
  <c r="X17" i="13"/>
  <c r="Z16" i="20" l="1"/>
  <c r="W16" i="34"/>
  <c r="Z17" i="93"/>
  <c r="Z17" i="40"/>
  <c r="AE15" i="34"/>
  <c r="AG16" i="43"/>
  <c r="AP16" i="43" s="1"/>
  <c r="Z17" i="84"/>
  <c r="Z17" i="45"/>
  <c r="Z18" i="62"/>
  <c r="Z18" i="41"/>
  <c r="Z16" i="63"/>
  <c r="AF15" i="33"/>
  <c r="AO15" i="33" s="1"/>
  <c r="W17" i="43"/>
  <c r="Z17" i="13"/>
  <c r="Z17" i="46"/>
  <c r="W18" i="46" s="1"/>
  <c r="AF17" i="79"/>
  <c r="AO17" i="79" s="1"/>
  <c r="AG18" i="9"/>
  <c r="AP18" i="9" s="1"/>
  <c r="AF18" i="9"/>
  <c r="AO18" i="9" s="1"/>
  <c r="AE18" i="9"/>
  <c r="W19" i="9"/>
  <c r="W17" i="15"/>
  <c r="AG16" i="15"/>
  <c r="AP16" i="15" s="1"/>
  <c r="AF16" i="15"/>
  <c r="AO16" i="15" s="1"/>
  <c r="AE16" i="15"/>
  <c r="AF17" i="30"/>
  <c r="AO17" i="30" s="1"/>
  <c r="AE17" i="30"/>
  <c r="W18" i="30"/>
  <c r="AG17" i="30"/>
  <c r="AP17" i="30" s="1"/>
  <c r="AF17" i="46"/>
  <c r="AO17" i="46" s="1"/>
  <c r="AG17" i="46"/>
  <c r="AP17" i="46" s="1"/>
  <c r="AF17" i="13"/>
  <c r="AO17" i="13" s="1"/>
  <c r="AE17" i="13"/>
  <c r="W18" i="13"/>
  <c r="AG17" i="13"/>
  <c r="AP17" i="13" s="1"/>
  <c r="AF17" i="45"/>
  <c r="AO17" i="45" s="1"/>
  <c r="AE17" i="45"/>
  <c r="AG17" i="45"/>
  <c r="AP17" i="45" s="1"/>
  <c r="W18" i="45"/>
  <c r="AE18" i="62"/>
  <c r="W19" i="62"/>
  <c r="AG18" i="62"/>
  <c r="AP18" i="62" s="1"/>
  <c r="AF18" i="62"/>
  <c r="AO18" i="62" s="1"/>
  <c r="AE16" i="81"/>
  <c r="AG16" i="81"/>
  <c r="AP16" i="81" s="1"/>
  <c r="AF16" i="81"/>
  <c r="AO16" i="81" s="1"/>
  <c r="W17" i="81"/>
  <c r="AR16" i="59"/>
  <c r="AR17" i="17"/>
  <c r="W18" i="31"/>
  <c r="AG17" i="31"/>
  <c r="AP17" i="31" s="1"/>
  <c r="AF17" i="31"/>
  <c r="AO17" i="31" s="1"/>
  <c r="AE17" i="31"/>
  <c r="W18" i="40"/>
  <c r="AG17" i="40"/>
  <c r="AP17" i="40" s="1"/>
  <c r="AF17" i="40"/>
  <c r="AO17" i="40" s="1"/>
  <c r="AE17" i="40"/>
  <c r="AH17" i="73"/>
  <c r="AQ17" i="73" s="1"/>
  <c r="AE16" i="20"/>
  <c r="W17" i="20"/>
  <c r="AG16" i="20"/>
  <c r="AP16" i="20" s="1"/>
  <c r="AF16" i="20"/>
  <c r="AO16" i="20" s="1"/>
  <c r="X17" i="35"/>
  <c r="Y17" i="35"/>
  <c r="AI15" i="34"/>
  <c r="AN15" i="34"/>
  <c r="AG16" i="6"/>
  <c r="AP16" i="6" s="1"/>
  <c r="AF16" i="6"/>
  <c r="AO16" i="6" s="1"/>
  <c r="AE16" i="6"/>
  <c r="W17" i="6"/>
  <c r="AN16" i="5"/>
  <c r="AI16" i="5"/>
  <c r="Y17" i="1"/>
  <c r="X17" i="1"/>
  <c r="X17" i="76"/>
  <c r="Y17" i="76"/>
  <c r="W17" i="10"/>
  <c r="AG16" i="10"/>
  <c r="AP16" i="10" s="1"/>
  <c r="AF16" i="10"/>
  <c r="AO16" i="10" s="1"/>
  <c r="AE16" i="10"/>
  <c r="AH16" i="15"/>
  <c r="AQ16" i="15" s="1"/>
  <c r="AH17" i="45"/>
  <c r="AQ17" i="45" s="1"/>
  <c r="AR16" i="74"/>
  <c r="AH18" i="62"/>
  <c r="AQ18" i="62" s="1"/>
  <c r="AR16" i="25"/>
  <c r="AR17" i="29"/>
  <c r="AG16" i="70"/>
  <c r="AP16" i="70" s="1"/>
  <c r="W17" i="70"/>
  <c r="AF16" i="70"/>
  <c r="AO16" i="70" s="1"/>
  <c r="AE16" i="70"/>
  <c r="Y16" i="7"/>
  <c r="X16" i="7"/>
  <c r="Y17" i="38"/>
  <c r="X17" i="38"/>
  <c r="AI17" i="67"/>
  <c r="AN17" i="67"/>
  <c r="AI16" i="95"/>
  <c r="AN16" i="95"/>
  <c r="AR16" i="60"/>
  <c r="AH17" i="39"/>
  <c r="AQ17" i="39" s="1"/>
  <c r="AF16" i="21"/>
  <c r="AO16" i="21" s="1"/>
  <c r="AE16" i="21"/>
  <c r="W17" i="21"/>
  <c r="AG16" i="21"/>
  <c r="AP16" i="21" s="1"/>
  <c r="W18" i="75"/>
  <c r="AG17" i="75"/>
  <c r="AP17" i="75" s="1"/>
  <c r="AF17" i="75"/>
  <c r="AO17" i="75" s="1"/>
  <c r="AE17" i="75"/>
  <c r="AI17" i="61"/>
  <c r="AN17" i="61"/>
  <c r="AI15" i="71"/>
  <c r="AN15" i="71"/>
  <c r="AH18" i="17"/>
  <c r="AQ18" i="17" s="1"/>
  <c r="AH17" i="8"/>
  <c r="AQ17" i="8" s="1"/>
  <c r="AE16" i="51"/>
  <c r="W17" i="51"/>
  <c r="AF16" i="51"/>
  <c r="AO16" i="51" s="1"/>
  <c r="AG16" i="51"/>
  <c r="AP16" i="51" s="1"/>
  <c r="AH17" i="23"/>
  <c r="AQ17" i="23" s="1"/>
  <c r="X18" i="37"/>
  <c r="Y18" i="37"/>
  <c r="Y16" i="85"/>
  <c r="X16" i="85"/>
  <c r="AI16" i="65"/>
  <c r="AN16" i="65"/>
  <c r="AI16" i="76"/>
  <c r="AN16" i="76"/>
  <c r="AI17" i="53"/>
  <c r="AN17" i="53"/>
  <c r="AR16" i="13"/>
  <c r="AH17" i="25"/>
  <c r="AQ17" i="25" s="1"/>
  <c r="AF16" i="63"/>
  <c r="AO16" i="63" s="1"/>
  <c r="AE16" i="63"/>
  <c r="W17" i="63"/>
  <c r="AG16" i="63"/>
  <c r="AP16" i="63" s="1"/>
  <c r="Y17" i="65"/>
  <c r="X17" i="65"/>
  <c r="Z17" i="65" s="1"/>
  <c r="AH17" i="13"/>
  <c r="AQ17" i="13" s="1"/>
  <c r="AH17" i="48"/>
  <c r="AQ17" i="48" s="1"/>
  <c r="AN16" i="1"/>
  <c r="AI16" i="1"/>
  <c r="W17" i="94"/>
  <c r="AG16" i="94"/>
  <c r="AP16" i="94" s="1"/>
  <c r="AF16" i="94"/>
  <c r="AO16" i="94" s="1"/>
  <c r="AE16" i="94"/>
  <c r="AR16" i="40"/>
  <c r="AR16" i="83"/>
  <c r="AR15" i="16"/>
  <c r="W16" i="22"/>
  <c r="AG15" i="22"/>
  <c r="AP15" i="22" s="1"/>
  <c r="AF15" i="22"/>
  <c r="AO15" i="22" s="1"/>
  <c r="AE15" i="22"/>
  <c r="AR15" i="81"/>
  <c r="AI15" i="7"/>
  <c r="AN15" i="7"/>
  <c r="AH18" i="41"/>
  <c r="AQ18" i="41" s="1"/>
  <c r="AH17" i="64"/>
  <c r="AQ17" i="64" s="1"/>
  <c r="Z17" i="39"/>
  <c r="X17" i="89"/>
  <c r="Y17" i="89"/>
  <c r="AR16" i="73"/>
  <c r="Z17" i="73"/>
  <c r="AI16" i="90"/>
  <c r="AN16" i="90"/>
  <c r="AH17" i="30"/>
  <c r="AQ17" i="30" s="1"/>
  <c r="AR16" i="23"/>
  <c r="Z18" i="17"/>
  <c r="Z17" i="8"/>
  <c r="Z17" i="25"/>
  <c r="AN17" i="69"/>
  <c r="AI17" i="69"/>
  <c r="AH16" i="11"/>
  <c r="AQ16" i="11" s="1"/>
  <c r="W17" i="78"/>
  <c r="AG16" i="78"/>
  <c r="AP16" i="78" s="1"/>
  <c r="AF16" i="78"/>
  <c r="AO16" i="78" s="1"/>
  <c r="AE16" i="78"/>
  <c r="Y17" i="77"/>
  <c r="X17" i="77"/>
  <c r="AI16" i="42"/>
  <c r="AN16" i="42"/>
  <c r="AR16" i="30"/>
  <c r="X17" i="24"/>
  <c r="Y17" i="24"/>
  <c r="Z17" i="23"/>
  <c r="AI15" i="28"/>
  <c r="AN15" i="28"/>
  <c r="X17" i="36"/>
  <c r="Y17" i="36"/>
  <c r="AI16" i="91"/>
  <c r="AN16" i="91"/>
  <c r="Y17" i="56"/>
  <c r="X17" i="56"/>
  <c r="AN17" i="37"/>
  <c r="AI17" i="37"/>
  <c r="AN17" i="82"/>
  <c r="AI17" i="82"/>
  <c r="AI16" i="35"/>
  <c r="AN16" i="35"/>
  <c r="Y16" i="33"/>
  <c r="X16" i="33"/>
  <c r="AI16" i="44"/>
  <c r="AN16" i="44"/>
  <c r="AI17" i="32"/>
  <c r="AN17" i="32"/>
  <c r="X17" i="43"/>
  <c r="Y17" i="43"/>
  <c r="AR16" i="39"/>
  <c r="Y17" i="5"/>
  <c r="X17" i="5"/>
  <c r="Z17" i="5" s="1"/>
  <c r="Y17" i="47"/>
  <c r="X17" i="47"/>
  <c r="AI17" i="26"/>
  <c r="AN17" i="26"/>
  <c r="AE17" i="48"/>
  <c r="W18" i="48"/>
  <c r="AG17" i="48"/>
  <c r="AP17" i="48" s="1"/>
  <c r="AF17" i="48"/>
  <c r="AO17" i="48" s="1"/>
  <c r="AH17" i="52"/>
  <c r="AQ17" i="52" s="1"/>
  <c r="AN16" i="47"/>
  <c r="AI16" i="47"/>
  <c r="AH16" i="16"/>
  <c r="AQ16" i="16" s="1"/>
  <c r="X18" i="26"/>
  <c r="Y18" i="26"/>
  <c r="X18" i="53"/>
  <c r="Y18" i="53"/>
  <c r="AR17" i="50"/>
  <c r="X17" i="18"/>
  <c r="Z17" i="18" s="1"/>
  <c r="Y17" i="18"/>
  <c r="Y18" i="27"/>
  <c r="X18" i="27"/>
  <c r="AF18" i="41"/>
  <c r="AO18" i="41" s="1"/>
  <c r="AE18" i="41"/>
  <c r="W19" i="41"/>
  <c r="AG18" i="41"/>
  <c r="AP18" i="41" s="1"/>
  <c r="AH17" i="59"/>
  <c r="AQ17" i="59" s="1"/>
  <c r="AR16" i="52"/>
  <c r="AR16" i="8"/>
  <c r="AR15" i="11"/>
  <c r="AR17" i="9"/>
  <c r="W19" i="92"/>
  <c r="AG18" i="92"/>
  <c r="AP18" i="92" s="1"/>
  <c r="AF18" i="92"/>
  <c r="AO18" i="92" s="1"/>
  <c r="AE18" i="92"/>
  <c r="Y16" i="71"/>
  <c r="X16" i="71"/>
  <c r="Z16" i="71" s="1"/>
  <c r="AR16" i="45"/>
  <c r="AH18" i="29"/>
  <c r="AQ18" i="29" s="1"/>
  <c r="AI16" i="24"/>
  <c r="AN16" i="24"/>
  <c r="AI17" i="96"/>
  <c r="AN17" i="96"/>
  <c r="AI16" i="56"/>
  <c r="AN16" i="56"/>
  <c r="AI15" i="85"/>
  <c r="AN15" i="85"/>
  <c r="X18" i="14"/>
  <c r="Y18" i="14"/>
  <c r="X18" i="79"/>
  <c r="Y18" i="79"/>
  <c r="AF17" i="80"/>
  <c r="AO17" i="80" s="1"/>
  <c r="W18" i="80"/>
  <c r="AG17" i="80"/>
  <c r="AP17" i="80" s="1"/>
  <c r="AE17" i="80"/>
  <c r="AN17" i="19"/>
  <c r="AI17" i="19"/>
  <c r="AF17" i="83"/>
  <c r="AO17" i="83" s="1"/>
  <c r="AE17" i="83"/>
  <c r="W18" i="83"/>
  <c r="AG17" i="83"/>
  <c r="AP17" i="83" s="1"/>
  <c r="X17" i="66"/>
  <c r="Y17" i="66"/>
  <c r="Y17" i="44"/>
  <c r="X17" i="44"/>
  <c r="Z17" i="52"/>
  <c r="AH17" i="49"/>
  <c r="AQ17" i="49" s="1"/>
  <c r="AR16" i="64"/>
  <c r="AH16" i="58"/>
  <c r="AQ16" i="58" s="1"/>
  <c r="AH18" i="50"/>
  <c r="AQ18" i="50" s="1"/>
  <c r="AH17" i="83"/>
  <c r="AQ17" i="83" s="1"/>
  <c r="AR15" i="15"/>
  <c r="AR15" i="58"/>
  <c r="AI16" i="18"/>
  <c r="AN16" i="18"/>
  <c r="AF16" i="87"/>
  <c r="AO16" i="87" s="1"/>
  <c r="AE16" i="87"/>
  <c r="W17" i="87"/>
  <c r="AG16" i="87"/>
  <c r="AP16" i="87" s="1"/>
  <c r="AN16" i="38"/>
  <c r="AI16" i="38"/>
  <c r="X17" i="95"/>
  <c r="Y17" i="95"/>
  <c r="AR16" i="84"/>
  <c r="Z17" i="64"/>
  <c r="AI16" i="89"/>
  <c r="AN16" i="89"/>
  <c r="AH17" i="93"/>
  <c r="AQ17" i="93" s="1"/>
  <c r="AH17" i="40"/>
  <c r="AQ17" i="40" s="1"/>
  <c r="X18" i="61"/>
  <c r="Y18" i="61"/>
  <c r="X17" i="90"/>
  <c r="Y17" i="90"/>
  <c r="AR17" i="41"/>
  <c r="AH17" i="60"/>
  <c r="AQ17" i="60" s="1"/>
  <c r="AH17" i="74"/>
  <c r="AQ17" i="74" s="1"/>
  <c r="X18" i="69"/>
  <c r="Y18" i="69"/>
  <c r="Z16" i="11"/>
  <c r="AN16" i="66"/>
  <c r="AI16" i="66"/>
  <c r="AR15" i="63"/>
  <c r="X17" i="2"/>
  <c r="Y17" i="2"/>
  <c r="AR16" i="49"/>
  <c r="AI16" i="36"/>
  <c r="AN16" i="36"/>
  <c r="Y18" i="96"/>
  <c r="X18" i="96"/>
  <c r="X16" i="34"/>
  <c r="Y16" i="34"/>
  <c r="AI17" i="14"/>
  <c r="AN17" i="14"/>
  <c r="AI16" i="43"/>
  <c r="AN16" i="43"/>
  <c r="AF16" i="55"/>
  <c r="AO16" i="55" s="1"/>
  <c r="AE16" i="55"/>
  <c r="AG16" i="55"/>
  <c r="AP16" i="55" s="1"/>
  <c r="W17" i="55"/>
  <c r="W18" i="88"/>
  <c r="AG17" i="88"/>
  <c r="AP17" i="88" s="1"/>
  <c r="AF17" i="88"/>
  <c r="AO17" i="88" s="1"/>
  <c r="AE17" i="88"/>
  <c r="AN16" i="4"/>
  <c r="AI16" i="4"/>
  <c r="AH16" i="81"/>
  <c r="AQ16" i="81" s="1"/>
  <c r="AF17" i="93"/>
  <c r="AO17" i="93" s="1"/>
  <c r="AE17" i="93"/>
  <c r="W18" i="93"/>
  <c r="AG17" i="93"/>
  <c r="AP17" i="93" s="1"/>
  <c r="AF17" i="84"/>
  <c r="AO17" i="84" s="1"/>
  <c r="AE17" i="84"/>
  <c r="W18" i="84"/>
  <c r="AG17" i="84"/>
  <c r="AP17" i="84" s="1"/>
  <c r="AR16" i="46"/>
  <c r="AI16" i="57"/>
  <c r="AN16" i="57"/>
  <c r="AI17" i="79"/>
  <c r="AN17" i="79"/>
  <c r="Z17" i="49"/>
  <c r="X18" i="19"/>
  <c r="Y18" i="19"/>
  <c r="AE17" i="12"/>
  <c r="W18" i="12"/>
  <c r="AG17" i="12"/>
  <c r="AP17" i="12" s="1"/>
  <c r="AF17" i="12"/>
  <c r="AO17" i="12" s="1"/>
  <c r="AR16" i="93"/>
  <c r="Z16" i="16"/>
  <c r="Z16" i="58"/>
  <c r="Z18" i="50"/>
  <c r="AG17" i="68"/>
  <c r="AP17" i="68" s="1"/>
  <c r="W18" i="68"/>
  <c r="AF17" i="68"/>
  <c r="AO17" i="68" s="1"/>
  <c r="AE17" i="68"/>
  <c r="AR15" i="20"/>
  <c r="X17" i="4"/>
  <c r="Y17" i="4"/>
  <c r="W18" i="86"/>
  <c r="AG17" i="86"/>
  <c r="AP17" i="86" s="1"/>
  <c r="AF17" i="86"/>
  <c r="AO17" i="86" s="1"/>
  <c r="AE17" i="86"/>
  <c r="X18" i="67"/>
  <c r="Y18" i="67"/>
  <c r="AI17" i="27"/>
  <c r="AN17" i="27"/>
  <c r="Z17" i="59"/>
  <c r="AR16" i="48"/>
  <c r="AG16" i="54"/>
  <c r="AP16" i="54" s="1"/>
  <c r="AF16" i="54"/>
  <c r="AO16" i="54" s="1"/>
  <c r="AE16" i="54"/>
  <c r="W17" i="54"/>
  <c r="W18" i="3"/>
  <c r="AG17" i="3"/>
  <c r="AP17" i="3" s="1"/>
  <c r="AF17" i="3"/>
  <c r="AO17" i="3" s="1"/>
  <c r="AE17" i="3"/>
  <c r="AE16" i="72"/>
  <c r="W17" i="72"/>
  <c r="AG16" i="72"/>
  <c r="AP16" i="72" s="1"/>
  <c r="AF16" i="72"/>
  <c r="AO16" i="72" s="1"/>
  <c r="AH17" i="84"/>
  <c r="AQ17" i="84" s="1"/>
  <c r="Z17" i="60"/>
  <c r="Z17" i="74"/>
  <c r="AR17" i="62"/>
  <c r="Z18" i="29"/>
  <c r="AH18" i="9"/>
  <c r="AQ18" i="9" s="1"/>
  <c r="AH16" i="20"/>
  <c r="AQ16" i="20" s="1"/>
  <c r="AI16" i="77"/>
  <c r="AN16" i="77"/>
  <c r="Y17" i="42"/>
  <c r="X17" i="42"/>
  <c r="AN16" i="2"/>
  <c r="AI16" i="2"/>
  <c r="AH16" i="63"/>
  <c r="AQ16" i="63" s="1"/>
  <c r="AH17" i="46"/>
  <c r="AQ17" i="46" s="1"/>
  <c r="X16" i="28"/>
  <c r="Y16" i="28"/>
  <c r="X17" i="91"/>
  <c r="Y17" i="91"/>
  <c r="Y17" i="57"/>
  <c r="X17" i="57"/>
  <c r="Y18" i="82"/>
  <c r="X18" i="82"/>
  <c r="AN15" i="33"/>
  <c r="AI15" i="33"/>
  <c r="Y18" i="32"/>
  <c r="X18" i="32"/>
  <c r="Z16" i="34" l="1"/>
  <c r="Z17" i="90"/>
  <c r="Z17" i="66"/>
  <c r="Z18" i="32"/>
  <c r="Z18" i="67"/>
  <c r="Z17" i="77"/>
  <c r="Z17" i="57"/>
  <c r="Z18" i="82"/>
  <c r="Z17" i="42"/>
  <c r="Z16" i="33"/>
  <c r="Z17" i="91"/>
  <c r="Z17" i="4"/>
  <c r="Z18" i="96"/>
  <c r="Z18" i="61"/>
  <c r="Z18" i="14"/>
  <c r="Z17" i="35"/>
  <c r="Z17" i="24"/>
  <c r="Z16" i="28"/>
  <c r="Z18" i="19"/>
  <c r="Z18" i="27"/>
  <c r="AG18" i="27" s="1"/>
  <c r="AP18" i="27" s="1"/>
  <c r="Z18" i="26"/>
  <c r="AE18" i="26" s="1"/>
  <c r="Z17" i="36"/>
  <c r="Z16" i="7"/>
  <c r="AG16" i="7" s="1"/>
  <c r="AP16" i="7" s="1"/>
  <c r="AE17" i="46"/>
  <c r="Z17" i="2"/>
  <c r="Z18" i="69"/>
  <c r="Z17" i="95"/>
  <c r="Z17" i="44"/>
  <c r="Z17" i="47"/>
  <c r="Z18" i="79"/>
  <c r="Z17" i="56"/>
  <c r="AF17" i="56" s="1"/>
  <c r="AO17" i="56" s="1"/>
  <c r="Z18" i="37"/>
  <c r="AG18" i="37" s="1"/>
  <c r="AP18" i="37" s="1"/>
  <c r="Z17" i="1"/>
  <c r="AF17" i="1" s="1"/>
  <c r="AO17" i="1" s="1"/>
  <c r="W19" i="27"/>
  <c r="AE18" i="27"/>
  <c r="AF18" i="37"/>
  <c r="AO18" i="37" s="1"/>
  <c r="AF16" i="7"/>
  <c r="AO16" i="7" s="1"/>
  <c r="AE16" i="7"/>
  <c r="W17" i="7"/>
  <c r="AF18" i="32"/>
  <c r="AO18" i="32" s="1"/>
  <c r="W19" i="32"/>
  <c r="AG18" i="32"/>
  <c r="AP18" i="32" s="1"/>
  <c r="AE18" i="32"/>
  <c r="AF18" i="61"/>
  <c r="AO18" i="61" s="1"/>
  <c r="AE18" i="61"/>
  <c r="W19" i="61"/>
  <c r="AG18" i="61"/>
  <c r="AP18" i="61" s="1"/>
  <c r="W19" i="26"/>
  <c r="AG18" i="26"/>
  <c r="AP18" i="26" s="1"/>
  <c r="AF18" i="26"/>
  <c r="AO18" i="26" s="1"/>
  <c r="AE17" i="47"/>
  <c r="AF17" i="47"/>
  <c r="AO17" i="47" s="1"/>
  <c r="AG17" i="47"/>
  <c r="AP17" i="47" s="1"/>
  <c r="W18" i="47"/>
  <c r="W18" i="2"/>
  <c r="AG17" i="2"/>
  <c r="AP17" i="2" s="1"/>
  <c r="AF17" i="2"/>
  <c r="AO17" i="2" s="1"/>
  <c r="AE17" i="2"/>
  <c r="AG17" i="95"/>
  <c r="AP17" i="95" s="1"/>
  <c r="AF17" i="95"/>
  <c r="AO17" i="95" s="1"/>
  <c r="AE17" i="95"/>
  <c r="W18" i="95"/>
  <c r="W18" i="77"/>
  <c r="AG17" i="77"/>
  <c r="AP17" i="77" s="1"/>
  <c r="AF17" i="77"/>
  <c r="AO17" i="77" s="1"/>
  <c r="AE17" i="77"/>
  <c r="W19" i="79"/>
  <c r="AG18" i="79"/>
  <c r="AP18" i="79" s="1"/>
  <c r="AF18" i="79"/>
  <c r="AO18" i="79" s="1"/>
  <c r="AE18" i="79"/>
  <c r="W18" i="44"/>
  <c r="AG17" i="44"/>
  <c r="AP17" i="44" s="1"/>
  <c r="AF17" i="44"/>
  <c r="AO17" i="44" s="1"/>
  <c r="AE17" i="44"/>
  <c r="W19" i="96"/>
  <c r="AG18" i="96"/>
  <c r="AP18" i="96" s="1"/>
  <c r="AE18" i="96"/>
  <c r="AF18" i="96"/>
  <c r="AO18" i="96" s="1"/>
  <c r="AG18" i="82"/>
  <c r="AP18" i="82" s="1"/>
  <c r="AF18" i="82"/>
  <c r="AO18" i="82" s="1"/>
  <c r="W19" i="82"/>
  <c r="AE18" i="82"/>
  <c r="AR15" i="85"/>
  <c r="W18" i="73"/>
  <c r="AG17" i="73"/>
  <c r="AP17" i="73" s="1"/>
  <c r="AF17" i="73"/>
  <c r="AO17" i="73" s="1"/>
  <c r="AE17" i="73"/>
  <c r="W18" i="39"/>
  <c r="AG17" i="39"/>
  <c r="AP17" i="39" s="1"/>
  <c r="AF17" i="39"/>
  <c r="AO17" i="39" s="1"/>
  <c r="AE17" i="39"/>
  <c r="AN16" i="94"/>
  <c r="AI16" i="94"/>
  <c r="AI16" i="63"/>
  <c r="AN16" i="63"/>
  <c r="AN17" i="45"/>
  <c r="AI17" i="45"/>
  <c r="AI17" i="46"/>
  <c r="AN17" i="46"/>
  <c r="X18" i="30"/>
  <c r="Z18" i="30" s="1"/>
  <c r="Y18" i="30"/>
  <c r="AH17" i="57"/>
  <c r="AQ17" i="57" s="1"/>
  <c r="AH17" i="42"/>
  <c r="AQ17" i="42" s="1"/>
  <c r="AI17" i="3"/>
  <c r="AN17" i="3"/>
  <c r="AR17" i="27"/>
  <c r="W19" i="50"/>
  <c r="AG18" i="50"/>
  <c r="AP18" i="50" s="1"/>
  <c r="AF18" i="50"/>
  <c r="AO18" i="50" s="1"/>
  <c r="AE18" i="50"/>
  <c r="W18" i="49"/>
  <c r="AG17" i="49"/>
  <c r="AP17" i="49" s="1"/>
  <c r="AF17" i="49"/>
  <c r="AO17" i="49" s="1"/>
  <c r="AE17" i="49"/>
  <c r="AI17" i="88"/>
  <c r="AN17" i="88"/>
  <c r="AR17" i="14"/>
  <c r="AH17" i="2"/>
  <c r="AQ17" i="2" s="1"/>
  <c r="W17" i="11"/>
  <c r="AG16" i="11"/>
  <c r="AP16" i="11" s="1"/>
  <c r="AF16" i="11"/>
  <c r="AO16" i="11" s="1"/>
  <c r="AE16" i="11"/>
  <c r="AR16" i="89"/>
  <c r="AN16" i="87"/>
  <c r="AI16" i="87"/>
  <c r="X18" i="83"/>
  <c r="Y18" i="83"/>
  <c r="AH18" i="27"/>
  <c r="AQ18" i="27" s="1"/>
  <c r="AH18" i="26"/>
  <c r="AQ18" i="26" s="1"/>
  <c r="AR16" i="44"/>
  <c r="AR17" i="82"/>
  <c r="W18" i="8"/>
  <c r="AG17" i="8"/>
  <c r="AP17" i="8" s="1"/>
  <c r="AF17" i="8"/>
  <c r="AO17" i="8" s="1"/>
  <c r="AE17" i="8"/>
  <c r="AI15" i="22"/>
  <c r="AN15" i="22"/>
  <c r="AH17" i="65"/>
  <c r="AQ17" i="65" s="1"/>
  <c r="AH18" i="37"/>
  <c r="AQ18" i="37" s="1"/>
  <c r="Y17" i="51"/>
  <c r="X17" i="51"/>
  <c r="AN17" i="75"/>
  <c r="AI17" i="75"/>
  <c r="AI16" i="21"/>
  <c r="AN16" i="21"/>
  <c r="AR17" i="67"/>
  <c r="Y17" i="10"/>
  <c r="X17" i="10"/>
  <c r="X18" i="31"/>
  <c r="Y18" i="31"/>
  <c r="Y17" i="81"/>
  <c r="X17" i="81"/>
  <c r="X19" i="62"/>
  <c r="Y19" i="62"/>
  <c r="Y18" i="46"/>
  <c r="X18" i="46"/>
  <c r="Y17" i="15"/>
  <c r="X17" i="15"/>
  <c r="W18" i="4"/>
  <c r="AG17" i="4"/>
  <c r="AP17" i="4" s="1"/>
  <c r="AF17" i="4"/>
  <c r="AO17" i="4" s="1"/>
  <c r="AE17" i="4"/>
  <c r="AH18" i="61"/>
  <c r="AQ18" i="61" s="1"/>
  <c r="X17" i="21"/>
  <c r="Y17" i="21"/>
  <c r="AR15" i="33"/>
  <c r="AH16" i="28"/>
  <c r="AQ16" i="28" s="1"/>
  <c r="W18" i="74"/>
  <c r="AG17" i="74"/>
  <c r="AP17" i="74" s="1"/>
  <c r="AF17" i="74"/>
  <c r="AO17" i="74" s="1"/>
  <c r="AE17" i="74"/>
  <c r="X18" i="86"/>
  <c r="Y18" i="86"/>
  <c r="W17" i="58"/>
  <c r="AG16" i="58"/>
  <c r="AP16" i="58" s="1"/>
  <c r="AF16" i="58"/>
  <c r="AO16" i="58" s="1"/>
  <c r="AE16" i="58"/>
  <c r="Y18" i="12"/>
  <c r="X18" i="12"/>
  <c r="X18" i="93"/>
  <c r="Y18" i="93"/>
  <c r="AN16" i="55"/>
  <c r="AI16" i="55"/>
  <c r="AG17" i="64"/>
  <c r="AP17" i="64" s="1"/>
  <c r="AF17" i="64"/>
  <c r="AO17" i="64" s="1"/>
  <c r="AE17" i="64"/>
  <c r="W18" i="64"/>
  <c r="AR16" i="38"/>
  <c r="AN17" i="83"/>
  <c r="AI17" i="83"/>
  <c r="AR16" i="56"/>
  <c r="AH16" i="71"/>
  <c r="AQ16" i="71" s="1"/>
  <c r="Y19" i="92"/>
  <c r="X19" i="92"/>
  <c r="AI17" i="48"/>
  <c r="AN17" i="48"/>
  <c r="AH17" i="5"/>
  <c r="AQ17" i="5" s="1"/>
  <c r="AH17" i="43"/>
  <c r="AQ17" i="43" s="1"/>
  <c r="AH16" i="33"/>
  <c r="AQ16" i="33" s="1"/>
  <c r="AR15" i="28"/>
  <c r="W19" i="17"/>
  <c r="AG18" i="17"/>
  <c r="AP18" i="17" s="1"/>
  <c r="AF18" i="17"/>
  <c r="AO18" i="17" s="1"/>
  <c r="AE18" i="17"/>
  <c r="AR16" i="65"/>
  <c r="AI16" i="51"/>
  <c r="AN16" i="51"/>
  <c r="AH17" i="38"/>
  <c r="AQ17" i="38" s="1"/>
  <c r="AN16" i="70"/>
  <c r="AI16" i="70"/>
  <c r="AR16" i="5"/>
  <c r="Y18" i="40"/>
  <c r="X18" i="40"/>
  <c r="Z18" i="40" s="1"/>
  <c r="AI18" i="62"/>
  <c r="AN18" i="62"/>
  <c r="AI17" i="30"/>
  <c r="AN17" i="30"/>
  <c r="Y19" i="9"/>
  <c r="X19" i="9"/>
  <c r="Z19" i="9" s="1"/>
  <c r="W18" i="91"/>
  <c r="AG17" i="91"/>
  <c r="AP17" i="91" s="1"/>
  <c r="AF17" i="91"/>
  <c r="AO17" i="91" s="1"/>
  <c r="AE17" i="91"/>
  <c r="AN16" i="54"/>
  <c r="AI16" i="54"/>
  <c r="AG17" i="57"/>
  <c r="AP17" i="57" s="1"/>
  <c r="AF17" i="57"/>
  <c r="AO17" i="57" s="1"/>
  <c r="AE17" i="57"/>
  <c r="W18" i="57"/>
  <c r="W17" i="28"/>
  <c r="AG16" i="28"/>
  <c r="AP16" i="28" s="1"/>
  <c r="AF16" i="28"/>
  <c r="AO16" i="28" s="1"/>
  <c r="AE16" i="28"/>
  <c r="W18" i="42"/>
  <c r="AG17" i="42"/>
  <c r="AP17" i="42" s="1"/>
  <c r="AF17" i="42"/>
  <c r="AO17" i="42" s="1"/>
  <c r="AE17" i="42"/>
  <c r="W18" i="60"/>
  <c r="AG17" i="60"/>
  <c r="AP17" i="60" s="1"/>
  <c r="AF17" i="60"/>
  <c r="AO17" i="60" s="1"/>
  <c r="AE17" i="60"/>
  <c r="AH18" i="67"/>
  <c r="AQ18" i="67" s="1"/>
  <c r="AN17" i="68"/>
  <c r="AI17" i="68"/>
  <c r="W17" i="16"/>
  <c r="AG16" i="16"/>
  <c r="AP16" i="16" s="1"/>
  <c r="AF16" i="16"/>
  <c r="AO16" i="16" s="1"/>
  <c r="AE16" i="16"/>
  <c r="AI17" i="12"/>
  <c r="AN17" i="12"/>
  <c r="AR17" i="79"/>
  <c r="Y18" i="84"/>
  <c r="X18" i="84"/>
  <c r="AH16" i="34"/>
  <c r="AQ16" i="34" s="1"/>
  <c r="AR16" i="36"/>
  <c r="AH18" i="69"/>
  <c r="AQ18" i="69" s="1"/>
  <c r="AH17" i="90"/>
  <c r="AQ17" i="90" s="1"/>
  <c r="AH17" i="66"/>
  <c r="AQ17" i="66" s="1"/>
  <c r="X18" i="80"/>
  <c r="Y18" i="80"/>
  <c r="AH18" i="14"/>
  <c r="AQ18" i="14" s="1"/>
  <c r="Y19" i="41"/>
  <c r="X19" i="41"/>
  <c r="Z17" i="43"/>
  <c r="AR17" i="37"/>
  <c r="AR16" i="91"/>
  <c r="AG17" i="23"/>
  <c r="AP17" i="23" s="1"/>
  <c r="AF17" i="23"/>
  <c r="AO17" i="23" s="1"/>
  <c r="AE17" i="23"/>
  <c r="W18" i="23"/>
  <c r="AN16" i="78"/>
  <c r="AI16" i="78"/>
  <c r="X17" i="94"/>
  <c r="Y17" i="94"/>
  <c r="AG17" i="65"/>
  <c r="AP17" i="65" s="1"/>
  <c r="AF17" i="65"/>
  <c r="AO17" i="65" s="1"/>
  <c r="AE17" i="65"/>
  <c r="W18" i="65"/>
  <c r="AH16" i="85"/>
  <c r="AQ16" i="85" s="1"/>
  <c r="AR15" i="71"/>
  <c r="AH17" i="76"/>
  <c r="AQ17" i="76" s="1"/>
  <c r="AR15" i="34"/>
  <c r="X17" i="20"/>
  <c r="Y17" i="20"/>
  <c r="Y18" i="13"/>
  <c r="X18" i="13"/>
  <c r="Z18" i="13" s="1"/>
  <c r="AN18" i="9"/>
  <c r="AI18" i="9"/>
  <c r="AI16" i="72"/>
  <c r="AN16" i="72"/>
  <c r="W19" i="19"/>
  <c r="AG18" i="19"/>
  <c r="AP18" i="19" s="1"/>
  <c r="AF18" i="19"/>
  <c r="AO18" i="19" s="1"/>
  <c r="AE18" i="19"/>
  <c r="AH17" i="95"/>
  <c r="AQ17" i="95" s="1"/>
  <c r="AH18" i="79"/>
  <c r="AQ18" i="79" s="1"/>
  <c r="AG17" i="18"/>
  <c r="AP17" i="18" s="1"/>
  <c r="AF17" i="18"/>
  <c r="AO17" i="18" s="1"/>
  <c r="AE17" i="18"/>
  <c r="W18" i="18"/>
  <c r="AR16" i="47"/>
  <c r="W18" i="36"/>
  <c r="AG17" i="36"/>
  <c r="AP17" i="36" s="1"/>
  <c r="AF17" i="36"/>
  <c r="AO17" i="36" s="1"/>
  <c r="AE17" i="36"/>
  <c r="AR16" i="76"/>
  <c r="AI17" i="93"/>
  <c r="AN17" i="93"/>
  <c r="W17" i="34"/>
  <c r="AG16" i="34"/>
  <c r="AP16" i="34" s="1"/>
  <c r="AF16" i="34"/>
  <c r="AO16" i="34" s="1"/>
  <c r="AE16" i="34"/>
  <c r="AF18" i="69"/>
  <c r="AO18" i="69" s="1"/>
  <c r="W19" i="69"/>
  <c r="AE18" i="69"/>
  <c r="AG18" i="69"/>
  <c r="AP18" i="69" s="1"/>
  <c r="AR16" i="18"/>
  <c r="AF17" i="52"/>
  <c r="AO17" i="52" s="1"/>
  <c r="AE17" i="52"/>
  <c r="W18" i="52"/>
  <c r="AG17" i="52"/>
  <c r="AP17" i="52" s="1"/>
  <c r="AF17" i="66"/>
  <c r="AO17" i="66" s="1"/>
  <c r="W18" i="66"/>
  <c r="AE17" i="66"/>
  <c r="AG17" i="66"/>
  <c r="AP17" i="66" s="1"/>
  <c r="AR17" i="19"/>
  <c r="AG18" i="14"/>
  <c r="AP18" i="14" s="1"/>
  <c r="AF18" i="14"/>
  <c r="AO18" i="14" s="1"/>
  <c r="AE18" i="14"/>
  <c r="W19" i="14"/>
  <c r="AR17" i="96"/>
  <c r="AF16" i="71"/>
  <c r="AO16" i="71" s="1"/>
  <c r="AE16" i="71"/>
  <c r="W17" i="71"/>
  <c r="AG16" i="71"/>
  <c r="AP16" i="71" s="1"/>
  <c r="AH18" i="53"/>
  <c r="AQ18" i="53" s="1"/>
  <c r="AR17" i="26"/>
  <c r="W18" i="5"/>
  <c r="AG17" i="5"/>
  <c r="AP17" i="5" s="1"/>
  <c r="AF17" i="5"/>
  <c r="AO17" i="5" s="1"/>
  <c r="AE17" i="5"/>
  <c r="AE16" i="33"/>
  <c r="W17" i="33"/>
  <c r="AG16" i="33"/>
  <c r="AP16" i="33" s="1"/>
  <c r="AF16" i="33"/>
  <c r="AO16" i="33" s="1"/>
  <c r="AR16" i="42"/>
  <c r="AR17" i="69"/>
  <c r="AH17" i="89"/>
  <c r="AQ17" i="89" s="1"/>
  <c r="AR15" i="7"/>
  <c r="Y16" i="22"/>
  <c r="X16" i="22"/>
  <c r="Z16" i="22" s="1"/>
  <c r="AR16" i="1"/>
  <c r="AR17" i="53"/>
  <c r="X18" i="75"/>
  <c r="Y18" i="75"/>
  <c r="Z17" i="38"/>
  <c r="X17" i="70"/>
  <c r="Y17" i="70"/>
  <c r="AI16" i="10"/>
  <c r="AN16" i="10"/>
  <c r="Z17" i="76"/>
  <c r="X17" i="6"/>
  <c r="Y17" i="6"/>
  <c r="AI16" i="20"/>
  <c r="AN16" i="20"/>
  <c r="AN17" i="31"/>
  <c r="AI17" i="31"/>
  <c r="AN16" i="81"/>
  <c r="AI16" i="81"/>
  <c r="X18" i="45"/>
  <c r="Y18" i="45"/>
  <c r="AI17" i="13"/>
  <c r="AN17" i="13"/>
  <c r="AI16" i="15"/>
  <c r="AN16" i="15"/>
  <c r="X17" i="55"/>
  <c r="Y17" i="55"/>
  <c r="AI17" i="80"/>
  <c r="AN17" i="80"/>
  <c r="AR16" i="24"/>
  <c r="Y18" i="48"/>
  <c r="X18" i="48"/>
  <c r="AR16" i="35"/>
  <c r="AG17" i="24"/>
  <c r="AP17" i="24" s="1"/>
  <c r="AF17" i="24"/>
  <c r="AO17" i="24" s="1"/>
  <c r="AE17" i="24"/>
  <c r="W18" i="24"/>
  <c r="Y17" i="78"/>
  <c r="X17" i="78"/>
  <c r="W18" i="25"/>
  <c r="AG17" i="25"/>
  <c r="AP17" i="25" s="1"/>
  <c r="AF17" i="25"/>
  <c r="AO17" i="25" s="1"/>
  <c r="AE17" i="25"/>
  <c r="W18" i="35"/>
  <c r="AG17" i="35"/>
  <c r="AP17" i="35" s="1"/>
  <c r="AF17" i="35"/>
  <c r="AO17" i="35" s="1"/>
  <c r="AE17" i="35"/>
  <c r="AH18" i="82"/>
  <c r="AQ18" i="82" s="1"/>
  <c r="Y18" i="3"/>
  <c r="X18" i="3"/>
  <c r="AG18" i="67"/>
  <c r="AP18" i="67" s="1"/>
  <c r="W19" i="67"/>
  <c r="AF18" i="67"/>
  <c r="AO18" i="67" s="1"/>
  <c r="AE18" i="67"/>
  <c r="AN17" i="84"/>
  <c r="AI17" i="84"/>
  <c r="Y18" i="88"/>
  <c r="X18" i="88"/>
  <c r="W18" i="90"/>
  <c r="AG17" i="90"/>
  <c r="AP17" i="90" s="1"/>
  <c r="AF17" i="90"/>
  <c r="AO17" i="90" s="1"/>
  <c r="AE17" i="90"/>
  <c r="AH18" i="32"/>
  <c r="AQ18" i="32" s="1"/>
  <c r="AH17" i="91"/>
  <c r="AQ17" i="91" s="1"/>
  <c r="AR16" i="2"/>
  <c r="AR16" i="77"/>
  <c r="AE18" i="29"/>
  <c r="W19" i="29"/>
  <c r="AG18" i="29"/>
  <c r="AP18" i="29" s="1"/>
  <c r="AF18" i="29"/>
  <c r="AO18" i="29" s="1"/>
  <c r="Y17" i="72"/>
  <c r="X17" i="72"/>
  <c r="X17" i="54"/>
  <c r="Y17" i="54"/>
  <c r="AE17" i="59"/>
  <c r="W18" i="59"/>
  <c r="AG17" i="59"/>
  <c r="AP17" i="59" s="1"/>
  <c r="AF17" i="59"/>
  <c r="AO17" i="59" s="1"/>
  <c r="AI17" i="86"/>
  <c r="AN17" i="86"/>
  <c r="AH17" i="4"/>
  <c r="AQ17" i="4" s="1"/>
  <c r="Y18" i="68"/>
  <c r="X18" i="68"/>
  <c r="AH18" i="19"/>
  <c r="AQ18" i="19" s="1"/>
  <c r="AR16" i="57"/>
  <c r="AR16" i="4"/>
  <c r="AR16" i="43"/>
  <c r="AH18" i="96"/>
  <c r="AQ18" i="96" s="1"/>
  <c r="AR16" i="66"/>
  <c r="X17" i="87"/>
  <c r="Y17" i="87"/>
  <c r="Z17" i="87" s="1"/>
  <c r="AH17" i="44"/>
  <c r="AQ17" i="44" s="1"/>
  <c r="AI18" i="92"/>
  <c r="AN18" i="92"/>
  <c r="AI18" i="41"/>
  <c r="AN18" i="41"/>
  <c r="AH17" i="18"/>
  <c r="AQ17" i="18" s="1"/>
  <c r="Z18" i="53"/>
  <c r="AH17" i="47"/>
  <c r="AQ17" i="47" s="1"/>
  <c r="AR17" i="32"/>
  <c r="AH17" i="56"/>
  <c r="AQ17" i="56" s="1"/>
  <c r="AH17" i="36"/>
  <c r="AQ17" i="36" s="1"/>
  <c r="AH17" i="24"/>
  <c r="AQ17" i="24" s="1"/>
  <c r="AH17" i="77"/>
  <c r="AQ17" i="77" s="1"/>
  <c r="AR16" i="90"/>
  <c r="Z17" i="89"/>
  <c r="Y17" i="63"/>
  <c r="X17" i="63"/>
  <c r="Z16" i="85"/>
  <c r="AR17" i="61"/>
  <c r="AR16" i="95"/>
  <c r="AH16" i="7"/>
  <c r="AQ16" i="7" s="1"/>
  <c r="AH17" i="1"/>
  <c r="AQ17" i="1" s="1"/>
  <c r="AN16" i="6"/>
  <c r="AI16" i="6"/>
  <c r="AH17" i="35"/>
  <c r="AQ17" i="35" s="1"/>
  <c r="AN17" i="40"/>
  <c r="AI17" i="40"/>
  <c r="AG17" i="1" l="1"/>
  <c r="AP17" i="1" s="1"/>
  <c r="W18" i="1"/>
  <c r="Z17" i="55"/>
  <c r="Z19" i="41"/>
  <c r="AE17" i="1"/>
  <c r="Z17" i="54"/>
  <c r="AE17" i="54" s="1"/>
  <c r="Z18" i="45"/>
  <c r="Z18" i="12"/>
  <c r="Z18" i="68"/>
  <c r="Z18" i="80"/>
  <c r="AG18" i="80" s="1"/>
  <c r="AP18" i="80" s="1"/>
  <c r="Z19" i="92"/>
  <c r="W20" i="92" s="1"/>
  <c r="Z17" i="81"/>
  <c r="W18" i="81" s="1"/>
  <c r="W18" i="56"/>
  <c r="AF18" i="27"/>
  <c r="AO18" i="27" s="1"/>
  <c r="Z18" i="84"/>
  <c r="AG17" i="56"/>
  <c r="AP17" i="56" s="1"/>
  <c r="Z18" i="48"/>
  <c r="W19" i="48" s="1"/>
  <c r="Z17" i="21"/>
  <c r="W19" i="37"/>
  <c r="Z17" i="70"/>
  <c r="AE17" i="56"/>
  <c r="AE18" i="37"/>
  <c r="Z18" i="88"/>
  <c r="W19" i="88" s="1"/>
  <c r="AF17" i="87"/>
  <c r="AO17" i="87" s="1"/>
  <c r="AE17" i="87"/>
  <c r="AG17" i="87"/>
  <c r="AP17" i="87" s="1"/>
  <c r="W18" i="87"/>
  <c r="W18" i="54"/>
  <c r="AG17" i="54"/>
  <c r="AP17" i="54" s="1"/>
  <c r="AF17" i="54"/>
  <c r="AO17" i="54" s="1"/>
  <c r="AF18" i="80"/>
  <c r="AO18" i="80" s="1"/>
  <c r="AE18" i="80"/>
  <c r="W19" i="80"/>
  <c r="W20" i="9"/>
  <c r="AG19" i="9"/>
  <c r="AP19" i="9" s="1"/>
  <c r="AF19" i="9"/>
  <c r="AO19" i="9" s="1"/>
  <c r="AE19" i="9"/>
  <c r="AE18" i="40"/>
  <c r="W19" i="40"/>
  <c r="AG18" i="40"/>
  <c r="AP18" i="40" s="1"/>
  <c r="AF18" i="40"/>
  <c r="AO18" i="40" s="1"/>
  <c r="AG17" i="21"/>
  <c r="AP17" i="21" s="1"/>
  <c r="AF17" i="21"/>
  <c r="AO17" i="21" s="1"/>
  <c r="AE17" i="21"/>
  <c r="W18" i="21"/>
  <c r="AF19" i="92"/>
  <c r="AO19" i="92" s="1"/>
  <c r="AE19" i="92"/>
  <c r="AF17" i="81"/>
  <c r="AO17" i="81" s="1"/>
  <c r="AG17" i="81"/>
  <c r="AP17" i="81" s="1"/>
  <c r="AG18" i="12"/>
  <c r="AP18" i="12" s="1"/>
  <c r="AF18" i="12"/>
  <c r="AO18" i="12" s="1"/>
  <c r="AE18" i="12"/>
  <c r="W19" i="12"/>
  <c r="W18" i="70"/>
  <c r="AF17" i="70"/>
  <c r="AO17" i="70" s="1"/>
  <c r="AG17" i="70"/>
  <c r="AP17" i="70" s="1"/>
  <c r="AE17" i="70"/>
  <c r="AG18" i="13"/>
  <c r="AP18" i="13" s="1"/>
  <c r="AF18" i="13"/>
  <c r="AO18" i="13" s="1"/>
  <c r="AE18" i="13"/>
  <c r="W19" i="13"/>
  <c r="AF18" i="53"/>
  <c r="AO18" i="53" s="1"/>
  <c r="AE18" i="53"/>
  <c r="AG18" i="53"/>
  <c r="AP18" i="53" s="1"/>
  <c r="W19" i="53"/>
  <c r="AR18" i="92"/>
  <c r="AH17" i="6"/>
  <c r="AQ17" i="6" s="1"/>
  <c r="AH17" i="94"/>
  <c r="AQ17" i="94" s="1"/>
  <c r="AN17" i="64"/>
  <c r="AI17" i="64"/>
  <c r="AH18" i="93"/>
  <c r="AQ18" i="93" s="1"/>
  <c r="Y18" i="8"/>
  <c r="X18" i="8"/>
  <c r="AR16" i="87"/>
  <c r="Y18" i="49"/>
  <c r="X18" i="49"/>
  <c r="W19" i="30"/>
  <c r="AG18" i="30"/>
  <c r="AP18" i="30" s="1"/>
  <c r="AF18" i="30"/>
  <c r="AO18" i="30" s="1"/>
  <c r="AE18" i="30"/>
  <c r="AR16" i="63"/>
  <c r="AN17" i="77"/>
  <c r="AI17" i="77"/>
  <c r="X18" i="2"/>
  <c r="Y18" i="2"/>
  <c r="X19" i="61"/>
  <c r="Y19" i="61"/>
  <c r="X19" i="32"/>
  <c r="Y19" i="32"/>
  <c r="AI17" i="1"/>
  <c r="AN17" i="1"/>
  <c r="AH17" i="87"/>
  <c r="AQ17" i="87" s="1"/>
  <c r="AH18" i="68"/>
  <c r="AQ18" i="68" s="1"/>
  <c r="AR17" i="86"/>
  <c r="AH17" i="54"/>
  <c r="AQ17" i="54" s="1"/>
  <c r="Y19" i="67"/>
  <c r="X19" i="67"/>
  <c r="AN17" i="24"/>
  <c r="AI17" i="24"/>
  <c r="AR17" i="13"/>
  <c r="AR17" i="31"/>
  <c r="Z17" i="6"/>
  <c r="X19" i="14"/>
  <c r="Y19" i="14"/>
  <c r="AI17" i="52"/>
  <c r="AN17" i="52"/>
  <c r="X19" i="69"/>
  <c r="Y19" i="69"/>
  <c r="X18" i="18"/>
  <c r="Y18" i="18"/>
  <c r="Y18" i="65"/>
  <c r="X18" i="65"/>
  <c r="Z17" i="94"/>
  <c r="AH19" i="41"/>
  <c r="AQ19" i="41" s="1"/>
  <c r="AH18" i="80"/>
  <c r="AQ18" i="80" s="1"/>
  <c r="AH18" i="84"/>
  <c r="AQ18" i="84" s="1"/>
  <c r="AR17" i="12"/>
  <c r="X18" i="60"/>
  <c r="Y18" i="60"/>
  <c r="AN17" i="57"/>
  <c r="AI17" i="57"/>
  <c r="AN17" i="91"/>
  <c r="AI17" i="91"/>
  <c r="AR16" i="51"/>
  <c r="X19" i="17"/>
  <c r="Y19" i="17"/>
  <c r="AR17" i="83"/>
  <c r="Z18" i="93"/>
  <c r="AN17" i="74"/>
  <c r="AI17" i="74"/>
  <c r="AH17" i="21"/>
  <c r="AQ17" i="21" s="1"/>
  <c r="AR17" i="75"/>
  <c r="Y17" i="11"/>
  <c r="X17" i="11"/>
  <c r="AI18" i="50"/>
  <c r="AN18" i="50"/>
  <c r="AR16" i="94"/>
  <c r="Y18" i="39"/>
  <c r="Z18" i="39" s="1"/>
  <c r="X18" i="39"/>
  <c r="AI17" i="44"/>
  <c r="AN17" i="44"/>
  <c r="AN18" i="79"/>
  <c r="AI18" i="79"/>
  <c r="Y18" i="47"/>
  <c r="X18" i="47"/>
  <c r="AN18" i="26"/>
  <c r="AI18" i="26"/>
  <c r="AI18" i="61"/>
  <c r="AN18" i="61"/>
  <c r="AI18" i="27"/>
  <c r="AN18" i="27"/>
  <c r="AH17" i="70"/>
  <c r="AQ17" i="70" s="1"/>
  <c r="AR17" i="68"/>
  <c r="Y18" i="42"/>
  <c r="X18" i="42"/>
  <c r="AH18" i="46"/>
  <c r="AQ18" i="46" s="1"/>
  <c r="AH17" i="10"/>
  <c r="AQ17" i="10" s="1"/>
  <c r="Y19" i="96"/>
  <c r="X19" i="96"/>
  <c r="AR17" i="40"/>
  <c r="W17" i="85"/>
  <c r="AG16" i="85"/>
  <c r="AP16" i="85" s="1"/>
  <c r="AF16" i="85"/>
  <c r="AO16" i="85" s="1"/>
  <c r="AE16" i="85"/>
  <c r="Y19" i="29"/>
  <c r="X19" i="29"/>
  <c r="AN17" i="90"/>
  <c r="AI17" i="90"/>
  <c r="X18" i="35"/>
  <c r="Y18" i="35"/>
  <c r="X18" i="25"/>
  <c r="Y18" i="25"/>
  <c r="AH17" i="55"/>
  <c r="AQ17" i="55" s="1"/>
  <c r="W18" i="76"/>
  <c r="AG17" i="76"/>
  <c r="AP17" i="76" s="1"/>
  <c r="AF17" i="76"/>
  <c r="AO17" i="76" s="1"/>
  <c r="AE17" i="76"/>
  <c r="AE17" i="38"/>
  <c r="W18" i="38"/>
  <c r="AG17" i="38"/>
  <c r="AP17" i="38" s="1"/>
  <c r="AF17" i="38"/>
  <c r="AO17" i="38" s="1"/>
  <c r="Y17" i="33"/>
  <c r="X17" i="33"/>
  <c r="Z17" i="33" s="1"/>
  <c r="X18" i="5"/>
  <c r="Y18" i="5"/>
  <c r="Y17" i="71"/>
  <c r="X17" i="71"/>
  <c r="Z17" i="71" s="1"/>
  <c r="AN18" i="14"/>
  <c r="AI18" i="14"/>
  <c r="AI17" i="66"/>
  <c r="AN17" i="66"/>
  <c r="AN17" i="18"/>
  <c r="AI17" i="18"/>
  <c r="AR16" i="72"/>
  <c r="AN17" i="65"/>
  <c r="AI17" i="65"/>
  <c r="AR16" i="78"/>
  <c r="AI16" i="16"/>
  <c r="AN16" i="16"/>
  <c r="AN16" i="28"/>
  <c r="AI16" i="28"/>
  <c r="AH18" i="12"/>
  <c r="AQ18" i="12" s="1"/>
  <c r="X17" i="58"/>
  <c r="Y17" i="58"/>
  <c r="Y18" i="4"/>
  <c r="X18" i="4"/>
  <c r="Z18" i="4" s="1"/>
  <c r="Z18" i="46"/>
  <c r="Z17" i="10"/>
  <c r="AR15" i="22"/>
  <c r="AR17" i="88"/>
  <c r="AR17" i="3"/>
  <c r="AR17" i="46"/>
  <c r="AI17" i="73"/>
  <c r="AN17" i="73"/>
  <c r="Y18" i="56"/>
  <c r="Z18" i="56" s="1"/>
  <c r="X18" i="56"/>
  <c r="W18" i="89"/>
  <c r="AG17" i="89"/>
  <c r="AP17" i="89" s="1"/>
  <c r="AF17" i="89"/>
  <c r="AO17" i="89" s="1"/>
  <c r="AE17" i="89"/>
  <c r="Y17" i="34"/>
  <c r="Z17" i="34" s="1"/>
  <c r="X17" i="34"/>
  <c r="AH17" i="81"/>
  <c r="AQ17" i="81" s="1"/>
  <c r="AR16" i="21"/>
  <c r="AR16" i="6"/>
  <c r="AH17" i="63"/>
  <c r="AQ17" i="63" s="1"/>
  <c r="AF18" i="68"/>
  <c r="AO18" i="68" s="1"/>
  <c r="W19" i="68"/>
  <c r="AG18" i="68"/>
  <c r="AP18" i="68" s="1"/>
  <c r="AE18" i="68"/>
  <c r="AH17" i="72"/>
  <c r="AQ17" i="72" s="1"/>
  <c r="AR17" i="84"/>
  <c r="AH18" i="3"/>
  <c r="AQ18" i="3" s="1"/>
  <c r="AH17" i="78"/>
  <c r="AQ17" i="78" s="1"/>
  <c r="AG17" i="55"/>
  <c r="AP17" i="55" s="1"/>
  <c r="AF17" i="55"/>
  <c r="AO17" i="55" s="1"/>
  <c r="W18" i="55"/>
  <c r="AE17" i="55"/>
  <c r="AH18" i="45"/>
  <c r="AQ18" i="45" s="1"/>
  <c r="AI16" i="71"/>
  <c r="AN16" i="71"/>
  <c r="X18" i="66"/>
  <c r="Z18" i="66" s="1"/>
  <c r="Y18" i="66"/>
  <c r="AI16" i="34"/>
  <c r="AN16" i="34"/>
  <c r="AR17" i="93"/>
  <c r="X18" i="36"/>
  <c r="Y18" i="36"/>
  <c r="Z18" i="36" s="1"/>
  <c r="AI18" i="19"/>
  <c r="AN18" i="19"/>
  <c r="AR18" i="9"/>
  <c r="AH17" i="20"/>
  <c r="AQ17" i="20" s="1"/>
  <c r="W20" i="41"/>
  <c r="AG19" i="41"/>
  <c r="AP19" i="41" s="1"/>
  <c r="AF19" i="41"/>
  <c r="AO19" i="41" s="1"/>
  <c r="AE19" i="41"/>
  <c r="AF18" i="84"/>
  <c r="AO18" i="84" s="1"/>
  <c r="W19" i="84"/>
  <c r="AG18" i="84"/>
  <c r="AP18" i="84" s="1"/>
  <c r="AE18" i="84"/>
  <c r="AN17" i="42"/>
  <c r="AI17" i="42"/>
  <c r="AR17" i="30"/>
  <c r="AR16" i="55"/>
  <c r="AH17" i="15"/>
  <c r="AQ17" i="15" s="1"/>
  <c r="AH17" i="51"/>
  <c r="AQ17" i="51" s="1"/>
  <c r="AI17" i="8"/>
  <c r="AN17" i="8"/>
  <c r="AI17" i="49"/>
  <c r="AN17" i="49"/>
  <c r="AR17" i="45"/>
  <c r="AI18" i="82"/>
  <c r="AN18" i="82"/>
  <c r="AN18" i="96"/>
  <c r="AI18" i="96"/>
  <c r="Y18" i="77"/>
  <c r="X18" i="77"/>
  <c r="AI17" i="2"/>
  <c r="AN17" i="2"/>
  <c r="AN17" i="56"/>
  <c r="AI17" i="56"/>
  <c r="Y18" i="1"/>
  <c r="X18" i="1"/>
  <c r="Y19" i="37"/>
  <c r="Z19" i="37" s="1"/>
  <c r="X19" i="37"/>
  <c r="AH18" i="88"/>
  <c r="AQ18" i="88" s="1"/>
  <c r="AH18" i="48"/>
  <c r="AQ18" i="48" s="1"/>
  <c r="AF16" i="22"/>
  <c r="AO16" i="22" s="1"/>
  <c r="AE16" i="22"/>
  <c r="W17" i="22"/>
  <c r="AG16" i="22"/>
  <c r="AP16" i="22" s="1"/>
  <c r="X18" i="57"/>
  <c r="Y18" i="57"/>
  <c r="AH18" i="40"/>
  <c r="AQ18" i="40" s="1"/>
  <c r="AH19" i="92"/>
  <c r="AQ19" i="92" s="1"/>
  <c r="AR18" i="41"/>
  <c r="Y18" i="59"/>
  <c r="X18" i="59"/>
  <c r="AI18" i="29"/>
  <c r="AN18" i="29"/>
  <c r="W19" i="45"/>
  <c r="AF18" i="45"/>
  <c r="AO18" i="45" s="1"/>
  <c r="AE18" i="45"/>
  <c r="AG18" i="45"/>
  <c r="AP18" i="45" s="1"/>
  <c r="AR16" i="20"/>
  <c r="AR16" i="10"/>
  <c r="AH18" i="75"/>
  <c r="AQ18" i="75" s="1"/>
  <c r="AI16" i="33"/>
  <c r="AN16" i="33"/>
  <c r="Z17" i="20"/>
  <c r="X18" i="23"/>
  <c r="Z18" i="23" s="1"/>
  <c r="Y18" i="23"/>
  <c r="AI17" i="60"/>
  <c r="AN17" i="60"/>
  <c r="AR16" i="54"/>
  <c r="Y18" i="91"/>
  <c r="X18" i="91"/>
  <c r="AI18" i="17"/>
  <c r="AN18" i="17"/>
  <c r="AH18" i="86"/>
  <c r="AQ18" i="86" s="1"/>
  <c r="X18" i="74"/>
  <c r="Y18" i="74"/>
  <c r="AH19" i="62"/>
  <c r="AQ19" i="62" s="1"/>
  <c r="AH18" i="31"/>
  <c r="AQ18" i="31" s="1"/>
  <c r="AH18" i="83"/>
  <c r="AQ18" i="83" s="1"/>
  <c r="AI16" i="11"/>
  <c r="AN16" i="11"/>
  <c r="Y19" i="50"/>
  <c r="X19" i="50"/>
  <c r="AN17" i="39"/>
  <c r="AI17" i="39"/>
  <c r="X19" i="82"/>
  <c r="Y19" i="82"/>
  <c r="Y18" i="44"/>
  <c r="X18" i="44"/>
  <c r="Z18" i="44" s="1"/>
  <c r="Y19" i="79"/>
  <c r="X19" i="79"/>
  <c r="Y18" i="95"/>
  <c r="X18" i="95"/>
  <c r="X19" i="26"/>
  <c r="Y19" i="26"/>
  <c r="AN18" i="32"/>
  <c r="AI18" i="32"/>
  <c r="X17" i="7"/>
  <c r="Y17" i="7"/>
  <c r="AI18" i="37"/>
  <c r="AN18" i="37"/>
  <c r="X19" i="27"/>
  <c r="Y19" i="27"/>
  <c r="X18" i="24"/>
  <c r="Y18" i="24"/>
  <c r="AR17" i="80"/>
  <c r="Y18" i="52"/>
  <c r="Z18" i="52" s="1"/>
  <c r="X18" i="52"/>
  <c r="AI18" i="69"/>
  <c r="AN18" i="69"/>
  <c r="AI17" i="36"/>
  <c r="AN17" i="36"/>
  <c r="X19" i="19"/>
  <c r="Y19" i="19"/>
  <c r="W18" i="43"/>
  <c r="AG17" i="43"/>
  <c r="AP17" i="43" s="1"/>
  <c r="AF17" i="43"/>
  <c r="AO17" i="43" s="1"/>
  <c r="AE17" i="43"/>
  <c r="AH16" i="22"/>
  <c r="AQ16" i="22" s="1"/>
  <c r="Z17" i="63"/>
  <c r="AI17" i="59"/>
  <c r="AN17" i="59"/>
  <c r="Z17" i="72"/>
  <c r="X18" i="90"/>
  <c r="Y18" i="90"/>
  <c r="AN18" i="67"/>
  <c r="AI18" i="67"/>
  <c r="Z18" i="3"/>
  <c r="AI17" i="35"/>
  <c r="AN17" i="35"/>
  <c r="AN17" i="25"/>
  <c r="AI17" i="25"/>
  <c r="Z17" i="78"/>
  <c r="AR16" i="15"/>
  <c r="AR16" i="81"/>
  <c r="Z18" i="75"/>
  <c r="AI17" i="5"/>
  <c r="AN17" i="5"/>
  <c r="AH18" i="13"/>
  <c r="AQ18" i="13" s="1"/>
  <c r="AN17" i="23"/>
  <c r="AI17" i="23"/>
  <c r="X17" i="16"/>
  <c r="Y17" i="16"/>
  <c r="X17" i="28"/>
  <c r="Y17" i="28"/>
  <c r="AH19" i="9"/>
  <c r="AQ19" i="9" s="1"/>
  <c r="AR18" i="62"/>
  <c r="AR16" i="70"/>
  <c r="AR17" i="48"/>
  <c r="Y18" i="64"/>
  <c r="X18" i="64"/>
  <c r="Z18" i="64" s="1"/>
  <c r="AI16" i="58"/>
  <c r="AN16" i="58"/>
  <c r="Z18" i="86"/>
  <c r="AI17" i="4"/>
  <c r="AN17" i="4"/>
  <c r="Z17" i="15"/>
  <c r="Z19" i="62"/>
  <c r="Z18" i="31"/>
  <c r="Z17" i="51"/>
  <c r="Z18" i="83"/>
  <c r="AH18" i="30"/>
  <c r="AQ18" i="30" s="1"/>
  <c r="Y18" i="73"/>
  <c r="X18" i="73"/>
  <c r="AN17" i="95"/>
  <c r="AI17" i="95"/>
  <c r="AI17" i="47"/>
  <c r="AN17" i="47"/>
  <c r="AN16" i="7"/>
  <c r="AI16" i="7"/>
  <c r="AE18" i="48" l="1"/>
  <c r="Z18" i="35"/>
  <c r="AE17" i="81"/>
  <c r="AG19" i="92"/>
  <c r="AP19" i="92" s="1"/>
  <c r="AF18" i="48"/>
  <c r="AO18" i="48" s="1"/>
  <c r="Z18" i="1"/>
  <c r="Z19" i="79"/>
  <c r="Z19" i="96"/>
  <c r="AE18" i="88"/>
  <c r="Z18" i="90"/>
  <c r="AF18" i="88"/>
  <c r="AO18" i="88" s="1"/>
  <c r="Z18" i="24"/>
  <c r="Z18" i="95"/>
  <c r="AG18" i="48"/>
  <c r="AP18" i="48" s="1"/>
  <c r="AG18" i="88"/>
  <c r="AP18" i="88" s="1"/>
  <c r="Z18" i="73"/>
  <c r="Z19" i="26"/>
  <c r="AG19" i="26" s="1"/>
  <c r="AP19" i="26" s="1"/>
  <c r="Z18" i="18"/>
  <c r="AG18" i="18" s="1"/>
  <c r="AP18" i="18" s="1"/>
  <c r="Z19" i="67"/>
  <c r="Z18" i="74"/>
  <c r="Z18" i="57"/>
  <c r="Z18" i="42"/>
  <c r="Z17" i="16"/>
  <c r="AF17" i="16" s="1"/>
  <c r="AO17" i="16" s="1"/>
  <c r="Z19" i="19"/>
  <c r="AE19" i="19" s="1"/>
  <c r="Z19" i="82"/>
  <c r="Z19" i="61"/>
  <c r="AF19" i="96"/>
  <c r="AO19" i="96" s="1"/>
  <c r="AE19" i="96"/>
  <c r="AG19" i="96"/>
  <c r="AP19" i="96" s="1"/>
  <c r="W20" i="96"/>
  <c r="W19" i="56"/>
  <c r="AG18" i="56"/>
  <c r="AP18" i="56" s="1"/>
  <c r="AF18" i="56"/>
  <c r="AO18" i="56" s="1"/>
  <c r="AE18" i="56"/>
  <c r="AG18" i="52"/>
  <c r="AP18" i="52" s="1"/>
  <c r="AF18" i="52"/>
  <c r="AO18" i="52" s="1"/>
  <c r="AE18" i="52"/>
  <c r="W19" i="52"/>
  <c r="AF19" i="79"/>
  <c r="AO19" i="79" s="1"/>
  <c r="AE19" i="79"/>
  <c r="W20" i="79"/>
  <c r="AG19" i="79"/>
  <c r="AP19" i="79" s="1"/>
  <c r="W20" i="26"/>
  <c r="W19" i="36"/>
  <c r="AG18" i="36"/>
  <c r="AP18" i="36" s="1"/>
  <c r="AF18" i="36"/>
  <c r="AO18" i="36" s="1"/>
  <c r="AE18" i="36"/>
  <c r="AF18" i="18"/>
  <c r="AO18" i="18" s="1"/>
  <c r="AE18" i="18"/>
  <c r="AE18" i="39"/>
  <c r="W19" i="39"/>
  <c r="AG18" i="39"/>
  <c r="AP18" i="39" s="1"/>
  <c r="AF18" i="39"/>
  <c r="AO18" i="39" s="1"/>
  <c r="W20" i="67"/>
  <c r="AF19" i="67"/>
  <c r="AO19" i="67" s="1"/>
  <c r="AG19" i="67"/>
  <c r="AP19" i="67" s="1"/>
  <c r="AE19" i="67"/>
  <c r="W18" i="16"/>
  <c r="AG17" i="16"/>
  <c r="AP17" i="16" s="1"/>
  <c r="W18" i="34"/>
  <c r="AG17" i="34"/>
  <c r="AP17" i="34" s="1"/>
  <c r="AF17" i="34"/>
  <c r="AO17" i="34" s="1"/>
  <c r="AE17" i="34"/>
  <c r="AE18" i="1"/>
  <c r="W19" i="1"/>
  <c r="AG18" i="1"/>
  <c r="AP18" i="1" s="1"/>
  <c r="AF18" i="1"/>
  <c r="AO18" i="1" s="1"/>
  <c r="W20" i="82"/>
  <c r="AG19" i="82"/>
  <c r="AP19" i="82" s="1"/>
  <c r="AF19" i="82"/>
  <c r="AO19" i="82" s="1"/>
  <c r="AE19" i="82"/>
  <c r="AG19" i="61"/>
  <c r="AP19" i="61" s="1"/>
  <c r="AF19" i="61"/>
  <c r="AO19" i="61" s="1"/>
  <c r="AE19" i="61"/>
  <c r="W20" i="61"/>
  <c r="W19" i="24"/>
  <c r="AG18" i="24"/>
  <c r="AP18" i="24" s="1"/>
  <c r="AF18" i="24"/>
  <c r="AO18" i="24" s="1"/>
  <c r="AE18" i="24"/>
  <c r="AE18" i="74"/>
  <c r="W19" i="74"/>
  <c r="AG18" i="74"/>
  <c r="AP18" i="74" s="1"/>
  <c r="AF18" i="74"/>
  <c r="AO18" i="74" s="1"/>
  <c r="W19" i="57"/>
  <c r="AG18" i="57"/>
  <c r="AP18" i="57" s="1"/>
  <c r="AF18" i="57"/>
  <c r="AO18" i="57" s="1"/>
  <c r="AE18" i="57"/>
  <c r="AE18" i="42"/>
  <c r="W19" i="42"/>
  <c r="AG18" i="42"/>
  <c r="AP18" i="42" s="1"/>
  <c r="AF18" i="42"/>
  <c r="AO18" i="42" s="1"/>
  <c r="W19" i="73"/>
  <c r="AG18" i="73"/>
  <c r="AP18" i="73" s="1"/>
  <c r="AF18" i="73"/>
  <c r="AO18" i="73" s="1"/>
  <c r="AE18" i="73"/>
  <c r="AE18" i="90"/>
  <c r="AG18" i="90"/>
  <c r="AP18" i="90" s="1"/>
  <c r="AF18" i="90"/>
  <c r="AO18" i="90" s="1"/>
  <c r="W19" i="90"/>
  <c r="AR18" i="69"/>
  <c r="W19" i="95"/>
  <c r="AG18" i="95"/>
  <c r="AP18" i="95" s="1"/>
  <c r="AF18" i="95"/>
  <c r="AO18" i="95" s="1"/>
  <c r="AE18" i="95"/>
  <c r="AH19" i="50"/>
  <c r="AQ19" i="50" s="1"/>
  <c r="W20" i="37"/>
  <c r="AE19" i="37"/>
  <c r="AG19" i="37"/>
  <c r="AP19" i="37" s="1"/>
  <c r="AF19" i="37"/>
  <c r="AO19" i="37" s="1"/>
  <c r="AR17" i="49"/>
  <c r="AE18" i="4"/>
  <c r="W19" i="4"/>
  <c r="AG18" i="4"/>
  <c r="AP18" i="4" s="1"/>
  <c r="AF18" i="4"/>
  <c r="AO18" i="4" s="1"/>
  <c r="AR16" i="28"/>
  <c r="AR17" i="65"/>
  <c r="W19" i="35"/>
  <c r="AG18" i="35"/>
  <c r="AP18" i="35" s="1"/>
  <c r="AF18" i="35"/>
  <c r="AO18" i="35" s="1"/>
  <c r="AE18" i="35"/>
  <c r="AH18" i="47"/>
  <c r="AQ18" i="47" s="1"/>
  <c r="AR17" i="44"/>
  <c r="AH18" i="60"/>
  <c r="AQ18" i="60" s="1"/>
  <c r="AR17" i="52"/>
  <c r="AR17" i="47"/>
  <c r="AG17" i="51"/>
  <c r="AP17" i="51" s="1"/>
  <c r="AF17" i="51"/>
  <c r="AO17" i="51" s="1"/>
  <c r="AE17" i="51"/>
  <c r="W18" i="51"/>
  <c r="W19" i="86"/>
  <c r="AG18" i="86"/>
  <c r="AP18" i="86" s="1"/>
  <c r="AF18" i="86"/>
  <c r="AO18" i="86" s="1"/>
  <c r="AE18" i="86"/>
  <c r="AH17" i="16"/>
  <c r="AQ17" i="16" s="1"/>
  <c r="AE18" i="3"/>
  <c r="W19" i="3"/>
  <c r="AG18" i="3"/>
  <c r="AP18" i="3" s="1"/>
  <c r="AF18" i="3"/>
  <c r="AO18" i="3" s="1"/>
  <c r="AG17" i="72"/>
  <c r="AP17" i="72" s="1"/>
  <c r="AF17" i="72"/>
  <c r="AO17" i="72" s="1"/>
  <c r="AE17" i="72"/>
  <c r="W18" i="72"/>
  <c r="AI17" i="43"/>
  <c r="AN17" i="43"/>
  <c r="AH19" i="19"/>
  <c r="AQ19" i="19" s="1"/>
  <c r="AH18" i="52"/>
  <c r="AQ18" i="52" s="1"/>
  <c r="AH18" i="24"/>
  <c r="AQ18" i="24" s="1"/>
  <c r="AR18" i="37"/>
  <c r="AH19" i="79"/>
  <c r="AQ19" i="79" s="1"/>
  <c r="AG17" i="20"/>
  <c r="AP17" i="20" s="1"/>
  <c r="AF17" i="20"/>
  <c r="AO17" i="20" s="1"/>
  <c r="AE17" i="20"/>
  <c r="W18" i="20"/>
  <c r="AR18" i="29"/>
  <c r="AH18" i="1"/>
  <c r="AQ18" i="1" s="1"/>
  <c r="AR17" i="2"/>
  <c r="AI19" i="41"/>
  <c r="AN19" i="41"/>
  <c r="AH18" i="36"/>
  <c r="AQ18" i="36" s="1"/>
  <c r="AH18" i="56"/>
  <c r="AQ18" i="56" s="1"/>
  <c r="AR17" i="66"/>
  <c r="AN17" i="76"/>
  <c r="AI17" i="76"/>
  <c r="AR17" i="90"/>
  <c r="AH19" i="96"/>
  <c r="AQ19" i="96" s="1"/>
  <c r="AR18" i="27"/>
  <c r="AH18" i="39"/>
  <c r="AQ18" i="39" s="1"/>
  <c r="AR18" i="50"/>
  <c r="AR17" i="91"/>
  <c r="Z18" i="60"/>
  <c r="AF17" i="94"/>
  <c r="AO17" i="94" s="1"/>
  <c r="AE17" i="94"/>
  <c r="W18" i="94"/>
  <c r="AG17" i="94"/>
  <c r="AP17" i="94" s="1"/>
  <c r="AH19" i="61"/>
  <c r="AQ19" i="61" s="1"/>
  <c r="Y19" i="30"/>
  <c r="X19" i="30"/>
  <c r="Y19" i="13"/>
  <c r="Z19" i="13" s="1"/>
  <c r="X19" i="13"/>
  <c r="AI17" i="81"/>
  <c r="AN17" i="81"/>
  <c r="AN19" i="92"/>
  <c r="AI19" i="92"/>
  <c r="AI18" i="40"/>
  <c r="AN18" i="40"/>
  <c r="X18" i="54"/>
  <c r="Y18" i="54"/>
  <c r="AR17" i="4"/>
  <c r="AR17" i="42"/>
  <c r="AR16" i="34"/>
  <c r="X18" i="55"/>
  <c r="Z18" i="55" s="1"/>
  <c r="Y18" i="55"/>
  <c r="AG17" i="71"/>
  <c r="AP17" i="71" s="1"/>
  <c r="AF17" i="71"/>
  <c r="AO17" i="71" s="1"/>
  <c r="AE17" i="71"/>
  <c r="W18" i="71"/>
  <c r="AR17" i="95"/>
  <c r="AR18" i="17"/>
  <c r="AH18" i="59"/>
  <c r="AQ18" i="59" s="1"/>
  <c r="AH18" i="77"/>
  <c r="AQ18" i="77" s="1"/>
  <c r="AR18" i="82"/>
  <c r="AR17" i="8"/>
  <c r="AI18" i="84"/>
  <c r="AN18" i="84"/>
  <c r="AH18" i="66"/>
  <c r="AQ18" i="66" s="1"/>
  <c r="AI18" i="68"/>
  <c r="AN18" i="68"/>
  <c r="AI17" i="89"/>
  <c r="AN17" i="89"/>
  <c r="AE17" i="10"/>
  <c r="W18" i="10"/>
  <c r="AG17" i="10"/>
  <c r="AP17" i="10" s="1"/>
  <c r="AF17" i="10"/>
  <c r="AO17" i="10" s="1"/>
  <c r="AH17" i="58"/>
  <c r="AQ17" i="58" s="1"/>
  <c r="AR18" i="14"/>
  <c r="AH18" i="5"/>
  <c r="AQ18" i="5" s="1"/>
  <c r="AH18" i="25"/>
  <c r="AQ18" i="25" s="1"/>
  <c r="Z18" i="47"/>
  <c r="AH17" i="11"/>
  <c r="AQ17" i="11" s="1"/>
  <c r="AH18" i="65"/>
  <c r="AQ18" i="65" s="1"/>
  <c r="AH19" i="14"/>
  <c r="AQ19" i="14" s="1"/>
  <c r="AR17" i="1"/>
  <c r="AH18" i="8"/>
  <c r="AQ18" i="8" s="1"/>
  <c r="AN18" i="13"/>
  <c r="AI18" i="13"/>
  <c r="X18" i="70"/>
  <c r="Y18" i="70"/>
  <c r="X18" i="81"/>
  <c r="Y18" i="81"/>
  <c r="Z18" i="81" s="1"/>
  <c r="AI19" i="9"/>
  <c r="AN19" i="9"/>
  <c r="X19" i="80"/>
  <c r="Y19" i="80"/>
  <c r="X19" i="48"/>
  <c r="Y19" i="48"/>
  <c r="Y18" i="87"/>
  <c r="X18" i="87"/>
  <c r="AN18" i="88"/>
  <c r="AI18" i="88"/>
  <c r="W19" i="83"/>
  <c r="AG18" i="83"/>
  <c r="AP18" i="83" s="1"/>
  <c r="AF18" i="83"/>
  <c r="AO18" i="83" s="1"/>
  <c r="AE18" i="83"/>
  <c r="AR17" i="35"/>
  <c r="W19" i="44"/>
  <c r="AG18" i="44"/>
  <c r="AP18" i="44" s="1"/>
  <c r="AF18" i="44"/>
  <c r="AO18" i="44" s="1"/>
  <c r="AE18" i="44"/>
  <c r="W18" i="33"/>
  <c r="AG17" i="33"/>
  <c r="AP17" i="33" s="1"/>
  <c r="AF17" i="33"/>
  <c r="AO17" i="33" s="1"/>
  <c r="AE17" i="33"/>
  <c r="AG19" i="62"/>
  <c r="AP19" i="62" s="1"/>
  <c r="AF19" i="62"/>
  <c r="AO19" i="62" s="1"/>
  <c r="AE19" i="62"/>
  <c r="W20" i="62"/>
  <c r="AF18" i="75"/>
  <c r="AO18" i="75" s="1"/>
  <c r="AE18" i="75"/>
  <c r="W19" i="75"/>
  <c r="AG18" i="75"/>
  <c r="AP18" i="75" s="1"/>
  <c r="AR17" i="25"/>
  <c r="AR17" i="59"/>
  <c r="AH17" i="7"/>
  <c r="AQ17" i="7" s="1"/>
  <c r="AH18" i="91"/>
  <c r="AQ18" i="91" s="1"/>
  <c r="AR17" i="60"/>
  <c r="AR16" i="33"/>
  <c r="AI18" i="45"/>
  <c r="AN18" i="45"/>
  <c r="X17" i="22"/>
  <c r="Z17" i="22" s="1"/>
  <c r="Y17" i="22"/>
  <c r="AE18" i="66"/>
  <c r="AG18" i="66"/>
  <c r="AP18" i="66" s="1"/>
  <c r="W19" i="66"/>
  <c r="AF18" i="66"/>
  <c r="AO18" i="66" s="1"/>
  <c r="W19" i="46"/>
  <c r="AG18" i="46"/>
  <c r="AP18" i="46" s="1"/>
  <c r="AF18" i="46"/>
  <c r="AO18" i="46" s="1"/>
  <c r="AE18" i="46"/>
  <c r="Z17" i="58"/>
  <c r="AR16" i="16"/>
  <c r="Z18" i="5"/>
  <c r="Y18" i="38"/>
  <c r="X18" i="38"/>
  <c r="Z18" i="25"/>
  <c r="AH19" i="29"/>
  <c r="AQ19" i="29" s="1"/>
  <c r="Y17" i="85"/>
  <c r="X17" i="85"/>
  <c r="Z17" i="85" s="1"/>
  <c r="AR18" i="61"/>
  <c r="AR18" i="79"/>
  <c r="AR17" i="74"/>
  <c r="AH19" i="17"/>
  <c r="AQ19" i="17" s="1"/>
  <c r="AR17" i="57"/>
  <c r="AH19" i="69"/>
  <c r="AQ19" i="69" s="1"/>
  <c r="Z19" i="14"/>
  <c r="AR17" i="24"/>
  <c r="AH18" i="49"/>
  <c r="AQ18" i="49" s="1"/>
  <c r="Y19" i="53"/>
  <c r="X19" i="53"/>
  <c r="X19" i="12"/>
  <c r="Y19" i="12"/>
  <c r="AN18" i="80"/>
  <c r="AI18" i="80"/>
  <c r="AH18" i="74"/>
  <c r="AQ18" i="74" s="1"/>
  <c r="W19" i="23"/>
  <c r="AG18" i="23"/>
  <c r="AP18" i="23" s="1"/>
  <c r="AF18" i="23"/>
  <c r="AO18" i="23" s="1"/>
  <c r="AE18" i="23"/>
  <c r="AF18" i="31"/>
  <c r="AO18" i="31" s="1"/>
  <c r="AE18" i="31"/>
  <c r="W19" i="31"/>
  <c r="AG18" i="31"/>
  <c r="AP18" i="31" s="1"/>
  <c r="AR17" i="5"/>
  <c r="AR16" i="7"/>
  <c r="AH18" i="73"/>
  <c r="AQ18" i="73" s="1"/>
  <c r="AH18" i="64"/>
  <c r="AQ18" i="64" s="1"/>
  <c r="Z18" i="59"/>
  <c r="AI16" i="22"/>
  <c r="AN16" i="22"/>
  <c r="AH19" i="37"/>
  <c r="AQ19" i="37" s="1"/>
  <c r="AR17" i="56"/>
  <c r="Z18" i="77"/>
  <c r="X20" i="41"/>
  <c r="Y20" i="41"/>
  <c r="Y19" i="68"/>
  <c r="X19" i="68"/>
  <c r="AH18" i="4"/>
  <c r="AQ18" i="4" s="1"/>
  <c r="AR17" i="18"/>
  <c r="AH17" i="71"/>
  <c r="AQ17" i="71" s="1"/>
  <c r="AH17" i="33"/>
  <c r="AQ17" i="33" s="1"/>
  <c r="Y18" i="76"/>
  <c r="X18" i="76"/>
  <c r="AR18" i="26"/>
  <c r="Z17" i="11"/>
  <c r="Z19" i="17"/>
  <c r="Z18" i="65"/>
  <c r="Z19" i="69"/>
  <c r="W18" i="6"/>
  <c r="AG17" i="6"/>
  <c r="AP17" i="6" s="1"/>
  <c r="AF17" i="6"/>
  <c r="AO17" i="6" s="1"/>
  <c r="AE17" i="6"/>
  <c r="AH19" i="32"/>
  <c r="AQ19" i="32" s="1"/>
  <c r="AH18" i="2"/>
  <c r="AQ18" i="2" s="1"/>
  <c r="AI18" i="30"/>
  <c r="AN18" i="30"/>
  <c r="Z18" i="8"/>
  <c r="AR17" i="64"/>
  <c r="AN18" i="12"/>
  <c r="AI18" i="12"/>
  <c r="X20" i="92"/>
  <c r="Z20" i="92" s="1"/>
  <c r="Y20" i="92"/>
  <c r="AI17" i="54"/>
  <c r="AN17" i="54"/>
  <c r="AI17" i="87"/>
  <c r="AN17" i="87"/>
  <c r="W19" i="64"/>
  <c r="AG18" i="64"/>
  <c r="AP18" i="64" s="1"/>
  <c r="AF18" i="64"/>
  <c r="AO18" i="64" s="1"/>
  <c r="AE18" i="64"/>
  <c r="AH18" i="57"/>
  <c r="AQ18" i="57" s="1"/>
  <c r="AI16" i="85"/>
  <c r="AN16" i="85"/>
  <c r="AH18" i="18"/>
  <c r="AQ18" i="18" s="1"/>
  <c r="AR17" i="77"/>
  <c r="AN17" i="21"/>
  <c r="AI17" i="21"/>
  <c r="AE17" i="78"/>
  <c r="W18" i="78"/>
  <c r="AG17" i="78"/>
  <c r="AP17" i="78" s="1"/>
  <c r="AF17" i="78"/>
  <c r="AO17" i="78" s="1"/>
  <c r="AR18" i="67"/>
  <c r="AH19" i="26"/>
  <c r="AQ19" i="26" s="1"/>
  <c r="AH19" i="82"/>
  <c r="AQ19" i="82" s="1"/>
  <c r="Z19" i="50"/>
  <c r="AR16" i="58"/>
  <c r="AR17" i="23"/>
  <c r="AF17" i="15"/>
  <c r="AO17" i="15" s="1"/>
  <c r="AE17" i="15"/>
  <c r="W18" i="15"/>
  <c r="AG17" i="15"/>
  <c r="AP17" i="15" s="1"/>
  <c r="AH17" i="28"/>
  <c r="AQ17" i="28" s="1"/>
  <c r="AG17" i="63"/>
  <c r="AP17" i="63" s="1"/>
  <c r="AF17" i="63"/>
  <c r="AO17" i="63" s="1"/>
  <c r="AE17" i="63"/>
  <c r="W18" i="63"/>
  <c r="X18" i="43"/>
  <c r="Y18" i="43"/>
  <c r="AR17" i="36"/>
  <c r="AH19" i="27"/>
  <c r="AQ19" i="27" s="1"/>
  <c r="Z17" i="7"/>
  <c r="AH18" i="95"/>
  <c r="AQ18" i="95" s="1"/>
  <c r="AH18" i="44"/>
  <c r="AQ18" i="44" s="1"/>
  <c r="AR17" i="39"/>
  <c r="AR16" i="11"/>
  <c r="Z17" i="28"/>
  <c r="AH18" i="90"/>
  <c r="AQ18" i="90" s="1"/>
  <c r="Z19" i="27"/>
  <c r="AR18" i="32"/>
  <c r="Z18" i="91"/>
  <c r="AH18" i="23"/>
  <c r="AQ18" i="23" s="1"/>
  <c r="X19" i="45"/>
  <c r="Y19" i="45"/>
  <c r="AR18" i="96"/>
  <c r="Y19" i="84"/>
  <c r="X19" i="84"/>
  <c r="AR18" i="19"/>
  <c r="AR16" i="71"/>
  <c r="AN17" i="55"/>
  <c r="AI17" i="55"/>
  <c r="AH17" i="34"/>
  <c r="AQ17" i="34" s="1"/>
  <c r="X18" i="89"/>
  <c r="Y18" i="89"/>
  <c r="AR17" i="73"/>
  <c r="AI17" i="38"/>
  <c r="AN17" i="38"/>
  <c r="AH18" i="35"/>
  <c r="AQ18" i="35" s="1"/>
  <c r="Z19" i="29"/>
  <c r="AH18" i="42"/>
  <c r="AQ18" i="42" s="1"/>
  <c r="W19" i="93"/>
  <c r="AG18" i="93"/>
  <c r="AP18" i="93" s="1"/>
  <c r="AF18" i="93"/>
  <c r="AO18" i="93" s="1"/>
  <c r="AE18" i="93"/>
  <c r="AH19" i="67"/>
  <c r="AQ19" i="67" s="1"/>
  <c r="Z19" i="32"/>
  <c r="Z18" i="2"/>
  <c r="Z18" i="49"/>
  <c r="AI18" i="53"/>
  <c r="AN18" i="53"/>
  <c r="AI17" i="70"/>
  <c r="AN17" i="70"/>
  <c r="X18" i="21"/>
  <c r="Y18" i="21"/>
  <c r="Y19" i="40"/>
  <c r="X19" i="40"/>
  <c r="X20" i="9"/>
  <c r="Y20" i="9"/>
  <c r="AI18" i="48"/>
  <c r="AN18" i="48"/>
  <c r="X19" i="88"/>
  <c r="Y19" i="88"/>
  <c r="Z18" i="76" l="1"/>
  <c r="Z18" i="70"/>
  <c r="Z19" i="88"/>
  <c r="Z19" i="45"/>
  <c r="AE17" i="16"/>
  <c r="W19" i="18"/>
  <c r="AE19" i="26"/>
  <c r="AF19" i="26"/>
  <c r="AO19" i="26" s="1"/>
  <c r="Z19" i="12"/>
  <c r="Z19" i="48"/>
  <c r="AF19" i="19"/>
  <c r="AO19" i="19" s="1"/>
  <c r="Z19" i="80"/>
  <c r="AG19" i="19"/>
  <c r="AP19" i="19" s="1"/>
  <c r="Z19" i="84"/>
  <c r="AG19" i="84" s="1"/>
  <c r="AP19" i="84" s="1"/>
  <c r="Z18" i="87"/>
  <c r="Z19" i="30"/>
  <c r="W20" i="30" s="1"/>
  <c r="W20" i="19"/>
  <c r="Z19" i="40"/>
  <c r="W20" i="40" s="1"/>
  <c r="Z19" i="68"/>
  <c r="AE19" i="68" s="1"/>
  <c r="Z18" i="38"/>
  <c r="Z18" i="43"/>
  <c r="AG18" i="43" s="1"/>
  <c r="AP18" i="43" s="1"/>
  <c r="Z19" i="53"/>
  <c r="AE19" i="53" s="1"/>
  <c r="W20" i="84"/>
  <c r="AF19" i="84"/>
  <c r="AO19" i="84" s="1"/>
  <c r="AE19" i="84"/>
  <c r="AG19" i="30"/>
  <c r="AP19" i="30" s="1"/>
  <c r="AF19" i="30"/>
  <c r="AO19" i="30" s="1"/>
  <c r="AE19" i="30"/>
  <c r="W19" i="43"/>
  <c r="AE18" i="43"/>
  <c r="AG19" i="53"/>
  <c r="AP19" i="53" s="1"/>
  <c r="AF19" i="53"/>
  <c r="AO19" i="53" s="1"/>
  <c r="W20" i="53"/>
  <c r="AF19" i="68"/>
  <c r="AO19" i="68" s="1"/>
  <c r="W20" i="68"/>
  <c r="W20" i="48"/>
  <c r="AG19" i="48"/>
  <c r="AP19" i="48" s="1"/>
  <c r="AF19" i="48"/>
  <c r="AO19" i="48" s="1"/>
  <c r="AE19" i="48"/>
  <c r="AG19" i="40"/>
  <c r="AP19" i="40" s="1"/>
  <c r="AF19" i="40"/>
  <c r="AO19" i="40" s="1"/>
  <c r="AE19" i="40"/>
  <c r="AI17" i="78"/>
  <c r="AN17" i="78"/>
  <c r="W20" i="14"/>
  <c r="AG19" i="14"/>
  <c r="AP19" i="14" s="1"/>
  <c r="AF19" i="14"/>
  <c r="AO19" i="14" s="1"/>
  <c r="AE19" i="14"/>
  <c r="AH18" i="54"/>
  <c r="AQ18" i="54" s="1"/>
  <c r="Y18" i="72"/>
  <c r="X18" i="72"/>
  <c r="X19" i="3"/>
  <c r="Y19" i="3"/>
  <c r="X19" i="35"/>
  <c r="Y19" i="35"/>
  <c r="AI18" i="95"/>
  <c r="AN18" i="95"/>
  <c r="AI18" i="74"/>
  <c r="AN18" i="74"/>
  <c r="AN19" i="61"/>
  <c r="AI19" i="61"/>
  <c r="X18" i="16"/>
  <c r="Y18" i="16"/>
  <c r="Y20" i="67"/>
  <c r="X20" i="67"/>
  <c r="AI18" i="18"/>
  <c r="AN18" i="18"/>
  <c r="AI19" i="26"/>
  <c r="AN19" i="26"/>
  <c r="AI19" i="19"/>
  <c r="AN19" i="19"/>
  <c r="AR18" i="53"/>
  <c r="AI18" i="93"/>
  <c r="AN18" i="93"/>
  <c r="AI17" i="15"/>
  <c r="AN17" i="15"/>
  <c r="AF19" i="50"/>
  <c r="AO19" i="50" s="1"/>
  <c r="AE19" i="50"/>
  <c r="W20" i="50"/>
  <c r="AG19" i="50"/>
  <c r="AP19" i="50" s="1"/>
  <c r="AR17" i="21"/>
  <c r="AE17" i="11"/>
  <c r="W18" i="11"/>
  <c r="AG17" i="11"/>
  <c r="AP17" i="11" s="1"/>
  <c r="AF17" i="11"/>
  <c r="AO17" i="11" s="1"/>
  <c r="AI18" i="31"/>
  <c r="AN18" i="31"/>
  <c r="AH17" i="85"/>
  <c r="AQ17" i="85" s="1"/>
  <c r="AF18" i="5"/>
  <c r="AO18" i="5" s="1"/>
  <c r="AE18" i="5"/>
  <c r="W19" i="5"/>
  <c r="AG18" i="5"/>
  <c r="AP18" i="5" s="1"/>
  <c r="AN18" i="66"/>
  <c r="AI18" i="66"/>
  <c r="AI18" i="75"/>
  <c r="AN18" i="75"/>
  <c r="AI17" i="33"/>
  <c r="AN17" i="33"/>
  <c r="AN18" i="44"/>
  <c r="AI18" i="44"/>
  <c r="AI18" i="83"/>
  <c r="AN18" i="83"/>
  <c r="AR18" i="13"/>
  <c r="W19" i="47"/>
  <c r="AG18" i="47"/>
  <c r="AP18" i="47" s="1"/>
  <c r="AF18" i="47"/>
  <c r="AO18" i="47" s="1"/>
  <c r="AE18" i="47"/>
  <c r="Z18" i="54"/>
  <c r="AR17" i="81"/>
  <c r="AI17" i="94"/>
  <c r="AN17" i="94"/>
  <c r="AN17" i="72"/>
  <c r="AI17" i="72"/>
  <c r="AI18" i="3"/>
  <c r="AN18" i="3"/>
  <c r="Y19" i="4"/>
  <c r="X19" i="4"/>
  <c r="Y19" i="90"/>
  <c r="X19" i="90"/>
  <c r="Z19" i="90" s="1"/>
  <c r="AN18" i="73"/>
  <c r="AI18" i="73"/>
  <c r="Y19" i="42"/>
  <c r="X19" i="42"/>
  <c r="X19" i="57"/>
  <c r="Y19" i="57"/>
  <c r="AI18" i="24"/>
  <c r="AN18" i="24"/>
  <c r="X20" i="82"/>
  <c r="Y20" i="82"/>
  <c r="AN17" i="34"/>
  <c r="AI17" i="34"/>
  <c r="AI17" i="16"/>
  <c r="AN17" i="16"/>
  <c r="X19" i="52"/>
  <c r="Y19" i="52"/>
  <c r="AE19" i="17"/>
  <c r="W20" i="17"/>
  <c r="AG19" i="17"/>
  <c r="AP19" i="17" s="1"/>
  <c r="AF19" i="17"/>
  <c r="AO19" i="17" s="1"/>
  <c r="AE18" i="77"/>
  <c r="W19" i="77"/>
  <c r="AG18" i="77"/>
  <c r="AP18" i="77" s="1"/>
  <c r="AF18" i="77"/>
  <c r="AO18" i="77" s="1"/>
  <c r="AR19" i="9"/>
  <c r="AN17" i="20"/>
  <c r="AI17" i="20"/>
  <c r="AH20" i="9"/>
  <c r="AQ20" i="9" s="1"/>
  <c r="AH18" i="21"/>
  <c r="AQ18" i="21" s="1"/>
  <c r="AE18" i="49"/>
  <c r="W19" i="49"/>
  <c r="AG18" i="49"/>
  <c r="AP18" i="49" s="1"/>
  <c r="AF18" i="49"/>
  <c r="AO18" i="49" s="1"/>
  <c r="X18" i="63"/>
  <c r="Y18" i="63"/>
  <c r="AR16" i="85"/>
  <c r="X19" i="64"/>
  <c r="Y19" i="64"/>
  <c r="AH20" i="92"/>
  <c r="AQ20" i="92" s="1"/>
  <c r="AF18" i="8"/>
  <c r="AO18" i="8" s="1"/>
  <c r="AE18" i="8"/>
  <c r="W19" i="8"/>
  <c r="AG18" i="8"/>
  <c r="AP18" i="8" s="1"/>
  <c r="AH18" i="87"/>
  <c r="AQ18" i="87" s="1"/>
  <c r="AH18" i="81"/>
  <c r="AQ18" i="81" s="1"/>
  <c r="AR18" i="68"/>
  <c r="AH19" i="13"/>
  <c r="AQ19" i="13" s="1"/>
  <c r="X19" i="86"/>
  <c r="Y19" i="86"/>
  <c r="AI18" i="4"/>
  <c r="AN18" i="4"/>
  <c r="AN19" i="37"/>
  <c r="AI19" i="37"/>
  <c r="Y19" i="36"/>
  <c r="X19" i="36"/>
  <c r="AI18" i="52"/>
  <c r="AN18" i="52"/>
  <c r="Y19" i="56"/>
  <c r="X19" i="56"/>
  <c r="Y20" i="96"/>
  <c r="X20" i="96"/>
  <c r="Z20" i="96" s="1"/>
  <c r="X18" i="15"/>
  <c r="Y18" i="15"/>
  <c r="AR17" i="54"/>
  <c r="AE18" i="76"/>
  <c r="AG18" i="76"/>
  <c r="AP18" i="76" s="1"/>
  <c r="W19" i="76"/>
  <c r="AF18" i="76"/>
  <c r="AO18" i="76" s="1"/>
  <c r="W19" i="38"/>
  <c r="AG18" i="38"/>
  <c r="AP18" i="38" s="1"/>
  <c r="AF18" i="38"/>
  <c r="AO18" i="38" s="1"/>
  <c r="AE18" i="38"/>
  <c r="AN18" i="46"/>
  <c r="AI18" i="46"/>
  <c r="AR18" i="45"/>
  <c r="AE18" i="70"/>
  <c r="AG18" i="70"/>
  <c r="AP18" i="70" s="1"/>
  <c r="AF18" i="70"/>
  <c r="AO18" i="70" s="1"/>
  <c r="W19" i="70"/>
  <c r="AH19" i="88"/>
  <c r="AQ19" i="88" s="1"/>
  <c r="Z20" i="9"/>
  <c r="Z18" i="21"/>
  <c r="AE18" i="2"/>
  <c r="W19" i="2"/>
  <c r="AG18" i="2"/>
  <c r="AP18" i="2" s="1"/>
  <c r="AF18" i="2"/>
  <c r="AO18" i="2" s="1"/>
  <c r="AE18" i="91"/>
  <c r="W19" i="91"/>
  <c r="AG18" i="91"/>
  <c r="AP18" i="91" s="1"/>
  <c r="AF18" i="91"/>
  <c r="AO18" i="91" s="1"/>
  <c r="W18" i="7"/>
  <c r="AG17" i="7"/>
  <c r="AP17" i="7" s="1"/>
  <c r="AF17" i="7"/>
  <c r="AO17" i="7" s="1"/>
  <c r="AE17" i="7"/>
  <c r="AN17" i="63"/>
  <c r="AI17" i="63"/>
  <c r="AF20" i="92"/>
  <c r="AO20" i="92" s="1"/>
  <c r="AE20" i="92"/>
  <c r="W21" i="92"/>
  <c r="AG20" i="92"/>
  <c r="AP20" i="92" s="1"/>
  <c r="Y18" i="6"/>
  <c r="Z18" i="6" s="1"/>
  <c r="X18" i="6"/>
  <c r="AR16" i="22"/>
  <c r="AI18" i="23"/>
  <c r="AN18" i="23"/>
  <c r="AH19" i="12"/>
  <c r="AQ19" i="12" s="1"/>
  <c r="W18" i="85"/>
  <c r="AG17" i="85"/>
  <c r="AP17" i="85" s="1"/>
  <c r="AF17" i="85"/>
  <c r="AO17" i="85" s="1"/>
  <c r="AE17" i="85"/>
  <c r="AE18" i="25"/>
  <c r="W19" i="25"/>
  <c r="AG18" i="25"/>
  <c r="AP18" i="25" s="1"/>
  <c r="AF18" i="25"/>
  <c r="AO18" i="25" s="1"/>
  <c r="Y19" i="46"/>
  <c r="Z19" i="46" s="1"/>
  <c r="X19" i="46"/>
  <c r="AH17" i="22"/>
  <c r="AQ17" i="22" s="1"/>
  <c r="Y20" i="62"/>
  <c r="Z20" i="62" s="1"/>
  <c r="X20" i="62"/>
  <c r="AH19" i="80"/>
  <c r="AQ19" i="80" s="1"/>
  <c r="W19" i="81"/>
  <c r="AG18" i="81"/>
  <c r="AP18" i="81" s="1"/>
  <c r="AE18" i="81"/>
  <c r="AF18" i="81"/>
  <c r="AO18" i="81" s="1"/>
  <c r="Y18" i="10"/>
  <c r="X18" i="10"/>
  <c r="AH18" i="55"/>
  <c r="AQ18" i="55" s="1"/>
  <c r="AR18" i="40"/>
  <c r="AF18" i="60"/>
  <c r="AO18" i="60" s="1"/>
  <c r="AE18" i="60"/>
  <c r="W19" i="60"/>
  <c r="AG18" i="60"/>
  <c r="AP18" i="60" s="1"/>
  <c r="Y18" i="51"/>
  <c r="X18" i="51"/>
  <c r="AN18" i="35"/>
  <c r="AI18" i="35"/>
  <c r="Y20" i="37"/>
  <c r="X20" i="37"/>
  <c r="AI18" i="42"/>
  <c r="AN18" i="42"/>
  <c r="AI19" i="67"/>
  <c r="AN19" i="67"/>
  <c r="X19" i="39"/>
  <c r="Y19" i="39"/>
  <c r="X19" i="18"/>
  <c r="Y19" i="18"/>
  <c r="X20" i="79"/>
  <c r="Y20" i="79"/>
  <c r="AR17" i="38"/>
  <c r="AF19" i="45"/>
  <c r="AO19" i="45" s="1"/>
  <c r="AG19" i="45"/>
  <c r="AP19" i="45" s="1"/>
  <c r="AE19" i="45"/>
  <c r="W20" i="45"/>
  <c r="W20" i="27"/>
  <c r="AG19" i="27"/>
  <c r="AP19" i="27" s="1"/>
  <c r="AF19" i="27"/>
  <c r="AO19" i="27" s="1"/>
  <c r="AE19" i="27"/>
  <c r="AF17" i="28"/>
  <c r="AO17" i="28" s="1"/>
  <c r="AE17" i="28"/>
  <c r="W18" i="28"/>
  <c r="AG17" i="28"/>
  <c r="AP17" i="28" s="1"/>
  <c r="AH18" i="43"/>
  <c r="AQ18" i="43" s="1"/>
  <c r="AR18" i="80"/>
  <c r="AH19" i="48"/>
  <c r="AQ19" i="48" s="1"/>
  <c r="AR17" i="89"/>
  <c r="AR18" i="84"/>
  <c r="AE19" i="88"/>
  <c r="W20" i="88"/>
  <c r="AG19" i="88"/>
  <c r="AP19" i="88" s="1"/>
  <c r="AF19" i="88"/>
  <c r="AO19" i="88" s="1"/>
  <c r="X19" i="93"/>
  <c r="Y19" i="93"/>
  <c r="AH18" i="89"/>
  <c r="AQ18" i="89" s="1"/>
  <c r="Y18" i="78"/>
  <c r="X18" i="78"/>
  <c r="AR18" i="12"/>
  <c r="AR18" i="30"/>
  <c r="AG18" i="59"/>
  <c r="AP18" i="59" s="1"/>
  <c r="AF18" i="59"/>
  <c r="AO18" i="59" s="1"/>
  <c r="AE18" i="59"/>
  <c r="W19" i="59"/>
  <c r="W20" i="12"/>
  <c r="AG19" i="12"/>
  <c r="AP19" i="12" s="1"/>
  <c r="AF19" i="12"/>
  <c r="AO19" i="12" s="1"/>
  <c r="AE19" i="12"/>
  <c r="AH18" i="38"/>
  <c r="AQ18" i="38" s="1"/>
  <c r="AF17" i="58"/>
  <c r="AO17" i="58" s="1"/>
  <c r="AE17" i="58"/>
  <c r="W18" i="58"/>
  <c r="AG17" i="58"/>
  <c r="AP17" i="58" s="1"/>
  <c r="AG17" i="22"/>
  <c r="AP17" i="22" s="1"/>
  <c r="AF17" i="22"/>
  <c r="AO17" i="22" s="1"/>
  <c r="AE17" i="22"/>
  <c r="W18" i="22"/>
  <c r="AN19" i="62"/>
  <c r="AI19" i="62"/>
  <c r="Y18" i="33"/>
  <c r="X18" i="33"/>
  <c r="Z18" i="33" s="1"/>
  <c r="Y19" i="44"/>
  <c r="X19" i="44"/>
  <c r="X19" i="83"/>
  <c r="Y19" i="83"/>
  <c r="W19" i="87"/>
  <c r="AG18" i="87"/>
  <c r="AP18" i="87" s="1"/>
  <c r="AF18" i="87"/>
  <c r="AO18" i="87" s="1"/>
  <c r="AE18" i="87"/>
  <c r="W20" i="80"/>
  <c r="AG19" i="80"/>
  <c r="AP19" i="80" s="1"/>
  <c r="AF19" i="80"/>
  <c r="AO19" i="80" s="1"/>
  <c r="AE19" i="80"/>
  <c r="AI17" i="10"/>
  <c r="AN17" i="10"/>
  <c r="X18" i="71"/>
  <c r="Y18" i="71"/>
  <c r="W19" i="55"/>
  <c r="AG18" i="55"/>
  <c r="AP18" i="55" s="1"/>
  <c r="AF18" i="55"/>
  <c r="AO18" i="55" s="1"/>
  <c r="AE18" i="55"/>
  <c r="AR19" i="92"/>
  <c r="W20" i="13"/>
  <c r="AG19" i="13"/>
  <c r="AP19" i="13" s="1"/>
  <c r="AF19" i="13"/>
  <c r="AO19" i="13" s="1"/>
  <c r="AE19" i="13"/>
  <c r="AR17" i="76"/>
  <c r="AR19" i="41"/>
  <c r="AN17" i="51"/>
  <c r="AI17" i="51"/>
  <c r="X19" i="95"/>
  <c r="Y19" i="95"/>
  <c r="Y19" i="73"/>
  <c r="X19" i="73"/>
  <c r="AI18" i="57"/>
  <c r="AN18" i="57"/>
  <c r="Y19" i="74"/>
  <c r="X19" i="74"/>
  <c r="X19" i="24"/>
  <c r="Y19" i="24"/>
  <c r="AN19" i="82"/>
  <c r="AI19" i="82"/>
  <c r="Y19" i="1"/>
  <c r="X19" i="1"/>
  <c r="Y18" i="34"/>
  <c r="X18" i="34"/>
  <c r="X20" i="26"/>
  <c r="Y20" i="26"/>
  <c r="Z20" i="26" s="1"/>
  <c r="AN19" i="96"/>
  <c r="AI19" i="96"/>
  <c r="AR18" i="48"/>
  <c r="AI17" i="6"/>
  <c r="AN17" i="6"/>
  <c r="AH19" i="68"/>
  <c r="AQ19" i="68" s="1"/>
  <c r="X19" i="23"/>
  <c r="Y19" i="23"/>
  <c r="AR18" i="88"/>
  <c r="AH19" i="40"/>
  <c r="AQ19" i="40" s="1"/>
  <c r="AF19" i="32"/>
  <c r="AO19" i="32" s="1"/>
  <c r="AE19" i="32"/>
  <c r="W20" i="32"/>
  <c r="AG19" i="32"/>
  <c r="AP19" i="32" s="1"/>
  <c r="AR17" i="87"/>
  <c r="AE19" i="69"/>
  <c r="W20" i="69"/>
  <c r="AG19" i="69"/>
  <c r="AP19" i="69" s="1"/>
  <c r="AF19" i="69"/>
  <c r="AO19" i="69" s="1"/>
  <c r="AH18" i="76"/>
  <c r="AQ18" i="76" s="1"/>
  <c r="AH20" i="41"/>
  <c r="AQ20" i="41" s="1"/>
  <c r="AR17" i="70"/>
  <c r="W20" i="29"/>
  <c r="AG19" i="29"/>
  <c r="AP19" i="29" s="1"/>
  <c r="AF19" i="29"/>
  <c r="AO19" i="29" s="1"/>
  <c r="AE19" i="29"/>
  <c r="Z18" i="89"/>
  <c r="AR17" i="55"/>
  <c r="AH19" i="84"/>
  <c r="AQ19" i="84" s="1"/>
  <c r="AH19" i="45"/>
  <c r="AQ19" i="45" s="1"/>
  <c r="AI18" i="64"/>
  <c r="AN18" i="64"/>
  <c r="W19" i="65"/>
  <c r="AG18" i="65"/>
  <c r="AP18" i="65" s="1"/>
  <c r="AF18" i="65"/>
  <c r="AO18" i="65" s="1"/>
  <c r="AE18" i="65"/>
  <c r="Z20" i="41"/>
  <c r="Y19" i="31"/>
  <c r="X19" i="31"/>
  <c r="AH19" i="53"/>
  <c r="AQ19" i="53" s="1"/>
  <c r="X19" i="66"/>
  <c r="Y19" i="66"/>
  <c r="Z19" i="66" s="1"/>
  <c r="X19" i="75"/>
  <c r="Y19" i="75"/>
  <c r="AH18" i="70"/>
  <c r="AQ18" i="70" s="1"/>
  <c r="AN17" i="71"/>
  <c r="AI17" i="71"/>
  <c r="AH19" i="30"/>
  <c r="AQ19" i="30" s="1"/>
  <c r="Y18" i="94"/>
  <c r="X18" i="94"/>
  <c r="X18" i="20"/>
  <c r="Y18" i="20"/>
  <c r="AR17" i="43"/>
  <c r="AN18" i="86"/>
  <c r="AI18" i="86"/>
  <c r="AI18" i="90"/>
  <c r="AN18" i="90"/>
  <c r="X20" i="61"/>
  <c r="Y20" i="61"/>
  <c r="Z20" i="61" s="1"/>
  <c r="AI18" i="1"/>
  <c r="AN18" i="1"/>
  <c r="AI18" i="39"/>
  <c r="AN18" i="39"/>
  <c r="AN18" i="36"/>
  <c r="AI18" i="36"/>
  <c r="AI19" i="79"/>
  <c r="AN19" i="79"/>
  <c r="AI18" i="56"/>
  <c r="AN18" i="56"/>
  <c r="X20" i="19"/>
  <c r="Y20" i="19"/>
  <c r="Z19" i="64" l="1"/>
  <c r="Z19" i="35"/>
  <c r="Z19" i="75"/>
  <c r="Z18" i="20"/>
  <c r="Z19" i="83"/>
  <c r="AF18" i="43"/>
  <c r="AO18" i="43" s="1"/>
  <c r="Z18" i="10"/>
  <c r="Z18" i="63"/>
  <c r="Z19" i="57"/>
  <c r="Z18" i="34"/>
  <c r="AF18" i="34" s="1"/>
  <c r="AO18" i="34" s="1"/>
  <c r="Z19" i="31"/>
  <c r="AE19" i="31" s="1"/>
  <c r="Z19" i="74"/>
  <c r="Z19" i="18"/>
  <c r="Z19" i="52"/>
  <c r="Z20" i="82"/>
  <c r="AG19" i="68"/>
  <c r="AP19" i="68" s="1"/>
  <c r="Z18" i="78"/>
  <c r="Z19" i="23"/>
  <c r="AF19" i="23" s="1"/>
  <c r="AO19" i="23" s="1"/>
  <c r="Z20" i="67"/>
  <c r="Z19" i="42"/>
  <c r="Z18" i="51"/>
  <c r="AE18" i="51" s="1"/>
  <c r="Z18" i="72"/>
  <c r="Z18" i="94"/>
  <c r="W19" i="94" s="1"/>
  <c r="Z19" i="73"/>
  <c r="W20" i="73" s="1"/>
  <c r="AG18" i="34"/>
  <c r="AP18" i="34" s="1"/>
  <c r="W20" i="31"/>
  <c r="AG19" i="31"/>
  <c r="AP19" i="31" s="1"/>
  <c r="AF19" i="35"/>
  <c r="AO19" i="35" s="1"/>
  <c r="AE19" i="35"/>
  <c r="W20" i="35"/>
  <c r="AG19" i="35"/>
  <c r="AP19" i="35" s="1"/>
  <c r="W19" i="51"/>
  <c r="W19" i="63"/>
  <c r="AG18" i="63"/>
  <c r="AP18" i="63" s="1"/>
  <c r="AF18" i="63"/>
  <c r="AO18" i="63" s="1"/>
  <c r="AE18" i="63"/>
  <c r="W20" i="23"/>
  <c r="AG19" i="23"/>
  <c r="AP19" i="23" s="1"/>
  <c r="W21" i="61"/>
  <c r="AG20" i="61"/>
  <c r="AP20" i="61" s="1"/>
  <c r="AF20" i="61"/>
  <c r="AO20" i="61" s="1"/>
  <c r="AE20" i="61"/>
  <c r="AG19" i="66"/>
  <c r="AP19" i="66" s="1"/>
  <c r="W20" i="66"/>
  <c r="AF19" i="66"/>
  <c r="AO19" i="66" s="1"/>
  <c r="AE19" i="66"/>
  <c r="W21" i="26"/>
  <c r="AG20" i="26"/>
  <c r="AP20" i="26" s="1"/>
  <c r="AF20" i="26"/>
  <c r="AO20" i="26" s="1"/>
  <c r="AE20" i="26"/>
  <c r="W21" i="62"/>
  <c r="AG20" i="62"/>
  <c r="AP20" i="62" s="1"/>
  <c r="AF20" i="62"/>
  <c r="AO20" i="62" s="1"/>
  <c r="AE20" i="62"/>
  <c r="AF18" i="6"/>
  <c r="AO18" i="6" s="1"/>
  <c r="AE18" i="6"/>
  <c r="W19" i="6"/>
  <c r="AG18" i="6"/>
  <c r="AP18" i="6" s="1"/>
  <c r="AE20" i="67"/>
  <c r="W21" i="67"/>
  <c r="AF20" i="67"/>
  <c r="AO20" i="67" s="1"/>
  <c r="AG20" i="67"/>
  <c r="AP20" i="67" s="1"/>
  <c r="W19" i="72"/>
  <c r="AG18" i="72"/>
  <c r="AP18" i="72" s="1"/>
  <c r="AF18" i="72"/>
  <c r="AO18" i="72" s="1"/>
  <c r="AE18" i="72"/>
  <c r="W19" i="20"/>
  <c r="AG18" i="20"/>
  <c r="AP18" i="20" s="1"/>
  <c r="AF18" i="20"/>
  <c r="AO18" i="20" s="1"/>
  <c r="AE18" i="20"/>
  <c r="AE19" i="18"/>
  <c r="W20" i="18"/>
  <c r="AG19" i="18"/>
  <c r="AP19" i="18" s="1"/>
  <c r="AF19" i="18"/>
  <c r="AO19" i="18" s="1"/>
  <c r="W20" i="42"/>
  <c r="AG19" i="42"/>
  <c r="AP19" i="42" s="1"/>
  <c r="AF19" i="42"/>
  <c r="AO19" i="42" s="1"/>
  <c r="AE19" i="42"/>
  <c r="AR18" i="39"/>
  <c r="AR18" i="1"/>
  <c r="AR18" i="86"/>
  <c r="AR17" i="71"/>
  <c r="W20" i="75"/>
  <c r="AG19" i="75"/>
  <c r="AP19" i="75" s="1"/>
  <c r="AE19" i="75"/>
  <c r="AF19" i="75"/>
  <c r="AO19" i="75" s="1"/>
  <c r="AH19" i="31"/>
  <c r="AQ19" i="31" s="1"/>
  <c r="X20" i="69"/>
  <c r="Y20" i="69"/>
  <c r="AH18" i="34"/>
  <c r="AQ18" i="34" s="1"/>
  <c r="AR19" i="82"/>
  <c r="AR17" i="10"/>
  <c r="AN18" i="87"/>
  <c r="AI18" i="87"/>
  <c r="AH19" i="83"/>
  <c r="AQ19" i="83" s="1"/>
  <c r="Y20" i="88"/>
  <c r="X20" i="88"/>
  <c r="AN19" i="45"/>
  <c r="AI19" i="45"/>
  <c r="AR18" i="42"/>
  <c r="AH18" i="51"/>
  <c r="AQ18" i="51" s="1"/>
  <c r="Y19" i="81"/>
  <c r="X19" i="81"/>
  <c r="AH20" i="62"/>
  <c r="AQ20" i="62" s="1"/>
  <c r="AI18" i="25"/>
  <c r="AN18" i="25"/>
  <c r="AH18" i="6"/>
  <c r="AQ18" i="6" s="1"/>
  <c r="AI20" i="92"/>
  <c r="AN20" i="92"/>
  <c r="AI18" i="91"/>
  <c r="AN18" i="91"/>
  <c r="AE20" i="9"/>
  <c r="W21" i="9"/>
  <c r="AG20" i="9"/>
  <c r="AP20" i="9" s="1"/>
  <c r="AF20" i="9"/>
  <c r="AO20" i="9" s="1"/>
  <c r="X19" i="70"/>
  <c r="Y19" i="70"/>
  <c r="AR18" i="46"/>
  <c r="AR18" i="52"/>
  <c r="AE19" i="64"/>
  <c r="W20" i="64"/>
  <c r="AG19" i="64"/>
  <c r="AP19" i="64" s="1"/>
  <c r="AF19" i="64"/>
  <c r="AO19" i="64" s="1"/>
  <c r="AE20" i="82"/>
  <c r="AG20" i="82"/>
  <c r="AP20" i="82" s="1"/>
  <c r="AF20" i="82"/>
  <c r="AO20" i="82" s="1"/>
  <c r="W21" i="82"/>
  <c r="AH19" i="42"/>
  <c r="AQ19" i="42" s="1"/>
  <c r="AR18" i="3"/>
  <c r="Y20" i="14"/>
  <c r="X20" i="14"/>
  <c r="Y20" i="40"/>
  <c r="X20" i="40"/>
  <c r="Z20" i="40" s="1"/>
  <c r="X20" i="48"/>
  <c r="Z20" i="48" s="1"/>
  <c r="Y20" i="48"/>
  <c r="X20" i="53"/>
  <c r="Y20" i="53"/>
  <c r="X20" i="30"/>
  <c r="Y20" i="30"/>
  <c r="AN19" i="69"/>
  <c r="AI19" i="69"/>
  <c r="AI19" i="32"/>
  <c r="AN19" i="32"/>
  <c r="AR19" i="96"/>
  <c r="W20" i="74"/>
  <c r="AG19" i="74"/>
  <c r="AP19" i="74" s="1"/>
  <c r="AF19" i="74"/>
  <c r="AO19" i="74" s="1"/>
  <c r="AE19" i="74"/>
  <c r="X20" i="13"/>
  <c r="Y20" i="13"/>
  <c r="Y19" i="55"/>
  <c r="X19" i="55"/>
  <c r="AI19" i="80"/>
  <c r="AN19" i="80"/>
  <c r="W20" i="83"/>
  <c r="AG19" i="83"/>
  <c r="AP19" i="83" s="1"/>
  <c r="AF19" i="83"/>
  <c r="AO19" i="83" s="1"/>
  <c r="AE19" i="83"/>
  <c r="W19" i="33"/>
  <c r="AG18" i="33"/>
  <c r="AP18" i="33" s="1"/>
  <c r="AF18" i="33"/>
  <c r="AO18" i="33" s="1"/>
  <c r="AE18" i="33"/>
  <c r="W19" i="78"/>
  <c r="AG18" i="78"/>
  <c r="AP18" i="78" s="1"/>
  <c r="AF18" i="78"/>
  <c r="AO18" i="78" s="1"/>
  <c r="AE18" i="78"/>
  <c r="AN19" i="27"/>
  <c r="AI19" i="27"/>
  <c r="AH20" i="79"/>
  <c r="AQ20" i="79" s="1"/>
  <c r="AH19" i="39"/>
  <c r="AQ19" i="39" s="1"/>
  <c r="AH20" i="37"/>
  <c r="AQ20" i="37" s="1"/>
  <c r="AG18" i="10"/>
  <c r="AP18" i="10" s="1"/>
  <c r="AF18" i="10"/>
  <c r="AO18" i="10" s="1"/>
  <c r="AE18" i="10"/>
  <c r="W19" i="10"/>
  <c r="AE19" i="46"/>
  <c r="W20" i="46"/>
  <c r="AF19" i="46"/>
  <c r="AO19" i="46" s="1"/>
  <c r="AG19" i="46"/>
  <c r="AP19" i="46" s="1"/>
  <c r="AN17" i="85"/>
  <c r="AI17" i="85"/>
  <c r="Y18" i="7"/>
  <c r="X18" i="7"/>
  <c r="W21" i="96"/>
  <c r="AG20" i="96"/>
  <c r="AP20" i="96" s="1"/>
  <c r="AF20" i="96"/>
  <c r="AO20" i="96" s="1"/>
  <c r="AE20" i="96"/>
  <c r="AH19" i="36"/>
  <c r="AQ19" i="36" s="1"/>
  <c r="AR18" i="4"/>
  <c r="Y20" i="17"/>
  <c r="X20" i="17"/>
  <c r="AR17" i="16"/>
  <c r="W20" i="90"/>
  <c r="AG19" i="90"/>
  <c r="AP19" i="90" s="1"/>
  <c r="AF19" i="90"/>
  <c r="AO19" i="90" s="1"/>
  <c r="AE19" i="90"/>
  <c r="AR17" i="72"/>
  <c r="AE18" i="54"/>
  <c r="W19" i="54"/>
  <c r="AF18" i="54"/>
  <c r="AO18" i="54" s="1"/>
  <c r="AG18" i="54"/>
  <c r="AP18" i="54" s="1"/>
  <c r="Y20" i="50"/>
  <c r="X20" i="50"/>
  <c r="AR18" i="93"/>
  <c r="AR19" i="26"/>
  <c r="AR18" i="74"/>
  <c r="X20" i="68"/>
  <c r="Y20" i="68"/>
  <c r="X19" i="43"/>
  <c r="Y19" i="43"/>
  <c r="AN19" i="84"/>
  <c r="AI19" i="84"/>
  <c r="AR18" i="90"/>
  <c r="AH18" i="20"/>
  <c r="AQ18" i="20" s="1"/>
  <c r="AH19" i="66"/>
  <c r="AQ19" i="66" s="1"/>
  <c r="Y20" i="29"/>
  <c r="X20" i="29"/>
  <c r="AH19" i="95"/>
  <c r="AQ19" i="95" s="1"/>
  <c r="AH19" i="44"/>
  <c r="AQ19" i="44" s="1"/>
  <c r="AR19" i="62"/>
  <c r="Y20" i="12"/>
  <c r="Z20" i="12" s="1"/>
  <c r="X20" i="12"/>
  <c r="AH19" i="93"/>
  <c r="AQ19" i="93" s="1"/>
  <c r="AI19" i="88"/>
  <c r="AN19" i="88"/>
  <c r="X18" i="28"/>
  <c r="Y18" i="28"/>
  <c r="Z20" i="79"/>
  <c r="Z19" i="39"/>
  <c r="AR17" i="63"/>
  <c r="AI18" i="38"/>
  <c r="AN18" i="38"/>
  <c r="AH19" i="56"/>
  <c r="AQ19" i="56" s="1"/>
  <c r="X19" i="8"/>
  <c r="Y19" i="8"/>
  <c r="Y19" i="49"/>
  <c r="Z19" i="49" s="1"/>
  <c r="X19" i="49"/>
  <c r="AR17" i="20"/>
  <c r="Y19" i="77"/>
  <c r="X19" i="77"/>
  <c r="AI19" i="17"/>
  <c r="AN19" i="17"/>
  <c r="AR17" i="34"/>
  <c r="AR18" i="24"/>
  <c r="AH19" i="4"/>
  <c r="AQ19" i="4" s="1"/>
  <c r="AI18" i="47"/>
  <c r="AN18" i="47"/>
  <c r="AR17" i="33"/>
  <c r="X19" i="5"/>
  <c r="Y19" i="5"/>
  <c r="Z19" i="5" s="1"/>
  <c r="Y18" i="11"/>
  <c r="X18" i="11"/>
  <c r="AI19" i="50"/>
  <c r="AN19" i="50"/>
  <c r="AH18" i="16"/>
  <c r="AQ18" i="16" s="1"/>
  <c r="AH19" i="3"/>
  <c r="AQ19" i="3" s="1"/>
  <c r="AR17" i="78"/>
  <c r="W21" i="41"/>
  <c r="AG20" i="41"/>
  <c r="AP20" i="41" s="1"/>
  <c r="AF20" i="41"/>
  <c r="AO20" i="41" s="1"/>
  <c r="AE20" i="41"/>
  <c r="AR18" i="64"/>
  <c r="AH19" i="1"/>
  <c r="AQ19" i="1" s="1"/>
  <c r="AH19" i="24"/>
  <c r="AQ19" i="24" s="1"/>
  <c r="AR18" i="57"/>
  <c r="Z19" i="95"/>
  <c r="AH18" i="71"/>
  <c r="AQ18" i="71" s="1"/>
  <c r="X18" i="58"/>
  <c r="Y18" i="58"/>
  <c r="Y19" i="59"/>
  <c r="X19" i="59"/>
  <c r="Z19" i="59" s="1"/>
  <c r="Z19" i="93"/>
  <c r="Z20" i="37"/>
  <c r="AR18" i="23"/>
  <c r="X19" i="2"/>
  <c r="Z19" i="2" s="1"/>
  <c r="Y19" i="2"/>
  <c r="AN18" i="70"/>
  <c r="AI18" i="70"/>
  <c r="X19" i="76"/>
  <c r="Y19" i="76"/>
  <c r="AH18" i="15"/>
  <c r="AQ18" i="15" s="1"/>
  <c r="Z19" i="36"/>
  <c r="AH19" i="86"/>
  <c r="AQ19" i="86" s="1"/>
  <c r="AI18" i="8"/>
  <c r="AN18" i="8"/>
  <c r="AI18" i="49"/>
  <c r="AN18" i="49"/>
  <c r="AR18" i="73"/>
  <c r="AI18" i="5"/>
  <c r="AN18" i="5"/>
  <c r="AI17" i="11"/>
  <c r="AN17" i="11"/>
  <c r="AR18" i="18"/>
  <c r="Z18" i="16"/>
  <c r="AR18" i="95"/>
  <c r="Z19" i="3"/>
  <c r="AI19" i="14"/>
  <c r="AN19" i="14"/>
  <c r="AI19" i="40"/>
  <c r="AN19" i="40"/>
  <c r="AN19" i="48"/>
  <c r="AI19" i="48"/>
  <c r="AN19" i="30"/>
  <c r="AI19" i="30"/>
  <c r="X20" i="84"/>
  <c r="Y20" i="84"/>
  <c r="AR18" i="56"/>
  <c r="AH20" i="19"/>
  <c r="AQ20" i="19" s="1"/>
  <c r="AR18" i="36"/>
  <c r="AH18" i="94"/>
  <c r="AQ18" i="94" s="1"/>
  <c r="AI18" i="65"/>
  <c r="AN18" i="65"/>
  <c r="W19" i="89"/>
  <c r="AG18" i="89"/>
  <c r="AP18" i="89" s="1"/>
  <c r="AF18" i="89"/>
  <c r="AO18" i="89" s="1"/>
  <c r="AE18" i="89"/>
  <c r="AR17" i="6"/>
  <c r="AH20" i="26"/>
  <c r="AQ20" i="26" s="1"/>
  <c r="Z19" i="24"/>
  <c r="AH19" i="73"/>
  <c r="AQ19" i="73" s="1"/>
  <c r="AR17" i="51"/>
  <c r="AI19" i="13"/>
  <c r="AN19" i="13"/>
  <c r="AI18" i="55"/>
  <c r="AN18" i="55"/>
  <c r="Z18" i="71"/>
  <c r="X19" i="87"/>
  <c r="Y19" i="87"/>
  <c r="Z19" i="44"/>
  <c r="X18" i="22"/>
  <c r="Y18" i="22"/>
  <c r="AI17" i="58"/>
  <c r="AN17" i="58"/>
  <c r="AN18" i="59"/>
  <c r="AI18" i="59"/>
  <c r="AI17" i="28"/>
  <c r="AN17" i="28"/>
  <c r="X20" i="27"/>
  <c r="Y20" i="27"/>
  <c r="AH19" i="18"/>
  <c r="AQ19" i="18" s="1"/>
  <c r="AR19" i="67"/>
  <c r="AR18" i="35"/>
  <c r="X19" i="60"/>
  <c r="Y19" i="60"/>
  <c r="Z19" i="60" s="1"/>
  <c r="AN18" i="81"/>
  <c r="AI18" i="81"/>
  <c r="Y19" i="25"/>
  <c r="X19" i="25"/>
  <c r="Y21" i="92"/>
  <c r="X21" i="92"/>
  <c r="AI17" i="7"/>
  <c r="AN17" i="7"/>
  <c r="X19" i="91"/>
  <c r="Y19" i="91"/>
  <c r="AI18" i="2"/>
  <c r="AN18" i="2"/>
  <c r="Z18" i="15"/>
  <c r="Z19" i="56"/>
  <c r="AR19" i="37"/>
  <c r="Z19" i="86"/>
  <c r="AH18" i="63"/>
  <c r="AQ18" i="63" s="1"/>
  <c r="AI18" i="77"/>
  <c r="AN18" i="77"/>
  <c r="AH19" i="52"/>
  <c r="AQ19" i="52" s="1"/>
  <c r="AH19" i="57"/>
  <c r="AQ19" i="57" s="1"/>
  <c r="Z19" i="4"/>
  <c r="AR17" i="94"/>
  <c r="AR18" i="83"/>
  <c r="AR18" i="75"/>
  <c r="AH20" i="67"/>
  <c r="AQ20" i="67" s="1"/>
  <c r="AR19" i="61"/>
  <c r="AH18" i="72"/>
  <c r="AQ18" i="72" s="1"/>
  <c r="AN19" i="68"/>
  <c r="AI19" i="68"/>
  <c r="AN18" i="43"/>
  <c r="AI18" i="43"/>
  <c r="X19" i="65"/>
  <c r="Y19" i="65"/>
  <c r="AR19" i="79"/>
  <c r="Z20" i="19"/>
  <c r="AH20" i="61"/>
  <c r="AQ20" i="61" s="1"/>
  <c r="AH19" i="75"/>
  <c r="AQ19" i="75" s="1"/>
  <c r="AI19" i="29"/>
  <c r="AN19" i="29"/>
  <c r="X20" i="32"/>
  <c r="Y20" i="32"/>
  <c r="AH19" i="23"/>
  <c r="AQ19" i="23" s="1"/>
  <c r="Z19" i="1"/>
  <c r="AH19" i="74"/>
  <c r="AQ19" i="74" s="1"/>
  <c r="Y20" i="80"/>
  <c r="X20" i="80"/>
  <c r="AH18" i="33"/>
  <c r="AQ18" i="33" s="1"/>
  <c r="AN17" i="22"/>
  <c r="AI17" i="22"/>
  <c r="AI19" i="12"/>
  <c r="AN19" i="12"/>
  <c r="AH18" i="78"/>
  <c r="AQ18" i="78" s="1"/>
  <c r="X20" i="45"/>
  <c r="Y20" i="45"/>
  <c r="AI18" i="60"/>
  <c r="AN18" i="60"/>
  <c r="AH18" i="10"/>
  <c r="AQ18" i="10" s="1"/>
  <c r="AH19" i="46"/>
  <c r="AQ19" i="46" s="1"/>
  <c r="Y18" i="85"/>
  <c r="X18" i="85"/>
  <c r="W19" i="21"/>
  <c r="AG18" i="21"/>
  <c r="AP18" i="21" s="1"/>
  <c r="AF18" i="21"/>
  <c r="AO18" i="21" s="1"/>
  <c r="AE18" i="21"/>
  <c r="Y19" i="38"/>
  <c r="X19" i="38"/>
  <c r="AI18" i="76"/>
  <c r="AN18" i="76"/>
  <c r="AH20" i="96"/>
  <c r="AQ20" i="96" s="1"/>
  <c r="AH19" i="64"/>
  <c r="AQ19" i="64" s="1"/>
  <c r="AG19" i="52"/>
  <c r="AP19" i="52" s="1"/>
  <c r="AF19" i="52"/>
  <c r="AO19" i="52" s="1"/>
  <c r="W20" i="52"/>
  <c r="AE19" i="52"/>
  <c r="AH20" i="82"/>
  <c r="AQ20" i="82" s="1"/>
  <c r="AE19" i="57"/>
  <c r="W20" i="57"/>
  <c r="AG19" i="57"/>
  <c r="AP19" i="57" s="1"/>
  <c r="AF19" i="57"/>
  <c r="AO19" i="57" s="1"/>
  <c r="AH19" i="90"/>
  <c r="AQ19" i="90" s="1"/>
  <c r="Y19" i="47"/>
  <c r="X19" i="47"/>
  <c r="Z19" i="47" s="1"/>
  <c r="AR18" i="44"/>
  <c r="AR18" i="66"/>
  <c r="AR18" i="31"/>
  <c r="AR17" i="15"/>
  <c r="AR19" i="19"/>
  <c r="AH19" i="35"/>
  <c r="AQ19" i="35" s="1"/>
  <c r="AN19" i="53"/>
  <c r="AI19" i="53"/>
  <c r="AE19" i="73" l="1"/>
  <c r="Z19" i="65"/>
  <c r="Z18" i="58"/>
  <c r="Z20" i="17"/>
  <c r="Z20" i="53"/>
  <c r="Z20" i="14"/>
  <c r="W19" i="34"/>
  <c r="AF19" i="31"/>
  <c r="AO19" i="31" s="1"/>
  <c r="AE18" i="34"/>
  <c r="Z20" i="45"/>
  <c r="Z20" i="68"/>
  <c r="AF19" i="73"/>
  <c r="AO19" i="73" s="1"/>
  <c r="Z19" i="91"/>
  <c r="Z18" i="22"/>
  <c r="Z20" i="30"/>
  <c r="Z19" i="81"/>
  <c r="AG19" i="81" s="1"/>
  <c r="AP19" i="81" s="1"/>
  <c r="AE19" i="23"/>
  <c r="AF18" i="51"/>
  <c r="AO18" i="51" s="1"/>
  <c r="AG19" i="73"/>
  <c r="AP19" i="73" s="1"/>
  <c r="Z18" i="28"/>
  <c r="AG18" i="28" s="1"/>
  <c r="AP18" i="28" s="1"/>
  <c r="AG18" i="51"/>
  <c r="AP18" i="51" s="1"/>
  <c r="AF18" i="94"/>
  <c r="AO18" i="94" s="1"/>
  <c r="Z20" i="13"/>
  <c r="AF20" i="13" s="1"/>
  <c r="AO20" i="13" s="1"/>
  <c r="AE18" i="94"/>
  <c r="Z19" i="25"/>
  <c r="AG18" i="94"/>
  <c r="AP18" i="94" s="1"/>
  <c r="Z18" i="11"/>
  <c r="AE18" i="11" s="1"/>
  <c r="Z19" i="77"/>
  <c r="W20" i="77" s="1"/>
  <c r="AG19" i="2"/>
  <c r="AP19" i="2" s="1"/>
  <c r="AF19" i="2"/>
  <c r="AO19" i="2" s="1"/>
  <c r="AE19" i="2"/>
  <c r="W20" i="2"/>
  <c r="AG18" i="11"/>
  <c r="AP18" i="11" s="1"/>
  <c r="W20" i="47"/>
  <c r="AG19" i="47"/>
  <c r="AP19" i="47" s="1"/>
  <c r="AF19" i="47"/>
  <c r="AO19" i="47" s="1"/>
  <c r="AE19" i="47"/>
  <c r="W19" i="28"/>
  <c r="AE18" i="28"/>
  <c r="AE20" i="12"/>
  <c r="W21" i="12"/>
  <c r="AG20" i="12"/>
  <c r="AP20" i="12" s="1"/>
  <c r="AF20" i="12"/>
  <c r="AO20" i="12" s="1"/>
  <c r="AG19" i="77"/>
  <c r="AP19" i="77" s="1"/>
  <c r="AF19" i="77"/>
  <c r="AO19" i="77" s="1"/>
  <c r="AE19" i="77"/>
  <c r="AE19" i="81"/>
  <c r="AF19" i="81"/>
  <c r="AO19" i="81" s="1"/>
  <c r="W20" i="81"/>
  <c r="AG19" i="5"/>
  <c r="AP19" i="5" s="1"/>
  <c r="AF19" i="5"/>
  <c r="AO19" i="5" s="1"/>
  <c r="AE19" i="5"/>
  <c r="W20" i="5"/>
  <c r="AE20" i="13"/>
  <c r="W21" i="13"/>
  <c r="AG20" i="13"/>
  <c r="AP20" i="13" s="1"/>
  <c r="AG19" i="91"/>
  <c r="AP19" i="91" s="1"/>
  <c r="AF19" i="91"/>
  <c r="AO19" i="91" s="1"/>
  <c r="AE19" i="91"/>
  <c r="W20" i="91"/>
  <c r="AG20" i="17"/>
  <c r="AP20" i="17" s="1"/>
  <c r="AF20" i="17"/>
  <c r="AO20" i="17" s="1"/>
  <c r="AE20" i="17"/>
  <c r="W21" i="17"/>
  <c r="W20" i="25"/>
  <c r="AG19" i="25"/>
  <c r="AP19" i="25" s="1"/>
  <c r="AF19" i="25"/>
  <c r="AO19" i="25" s="1"/>
  <c r="AE19" i="25"/>
  <c r="W20" i="59"/>
  <c r="AG19" i="59"/>
  <c r="AP19" i="59" s="1"/>
  <c r="AF19" i="59"/>
  <c r="AO19" i="59" s="1"/>
  <c r="AE19" i="59"/>
  <c r="AG19" i="49"/>
  <c r="AP19" i="49" s="1"/>
  <c r="AF19" i="49"/>
  <c r="AO19" i="49" s="1"/>
  <c r="AE19" i="49"/>
  <c r="W20" i="49"/>
  <c r="W21" i="45"/>
  <c r="AG20" i="45"/>
  <c r="AP20" i="45" s="1"/>
  <c r="AF20" i="45"/>
  <c r="AO20" i="45" s="1"/>
  <c r="AE20" i="45"/>
  <c r="AI19" i="57"/>
  <c r="AN19" i="57"/>
  <c r="AN19" i="52"/>
  <c r="AI19" i="52"/>
  <c r="AR18" i="76"/>
  <c r="AR17" i="22"/>
  <c r="AG20" i="19"/>
  <c r="AP20" i="19" s="1"/>
  <c r="AF20" i="19"/>
  <c r="AO20" i="19" s="1"/>
  <c r="AE20" i="19"/>
  <c r="W21" i="19"/>
  <c r="AR18" i="43"/>
  <c r="AR17" i="7"/>
  <c r="AF19" i="44"/>
  <c r="AO19" i="44" s="1"/>
  <c r="AE19" i="44"/>
  <c r="W20" i="44"/>
  <c r="AG19" i="44"/>
  <c r="AP19" i="44" s="1"/>
  <c r="AR18" i="55"/>
  <c r="AR18" i="65"/>
  <c r="AR17" i="11"/>
  <c r="AR18" i="49"/>
  <c r="AH19" i="76"/>
  <c r="AQ19" i="76" s="1"/>
  <c r="AH20" i="50"/>
  <c r="AQ20" i="50" s="1"/>
  <c r="AI18" i="54"/>
  <c r="AN18" i="54"/>
  <c r="X20" i="90"/>
  <c r="Y20" i="90"/>
  <c r="AN18" i="10"/>
  <c r="AI18" i="10"/>
  <c r="AR19" i="27"/>
  <c r="AN19" i="83"/>
  <c r="AI19" i="83"/>
  <c r="AR19" i="80"/>
  <c r="AH20" i="14"/>
  <c r="AQ20" i="14" s="1"/>
  <c r="AI19" i="64"/>
  <c r="AN19" i="64"/>
  <c r="AH19" i="70"/>
  <c r="AQ19" i="70" s="1"/>
  <c r="Y20" i="18"/>
  <c r="X20" i="18"/>
  <c r="AI18" i="72"/>
  <c r="AN18" i="72"/>
  <c r="Y21" i="67"/>
  <c r="X21" i="67"/>
  <c r="AI20" i="62"/>
  <c r="AN20" i="62"/>
  <c r="X20" i="23"/>
  <c r="Y20" i="23"/>
  <c r="X19" i="63"/>
  <c r="Y19" i="63"/>
  <c r="X20" i="35"/>
  <c r="Y20" i="35"/>
  <c r="X20" i="52"/>
  <c r="Y20" i="52"/>
  <c r="AH19" i="38"/>
  <c r="AQ19" i="38" s="1"/>
  <c r="X19" i="21"/>
  <c r="Y19" i="21"/>
  <c r="AR18" i="60"/>
  <c r="AH20" i="80"/>
  <c r="AQ20" i="80" s="1"/>
  <c r="AH20" i="32"/>
  <c r="AQ20" i="32" s="1"/>
  <c r="AE19" i="86"/>
  <c r="AF19" i="86"/>
  <c r="AO19" i="86" s="1"/>
  <c r="W20" i="86"/>
  <c r="AG19" i="86"/>
  <c r="AP19" i="86" s="1"/>
  <c r="AR18" i="2"/>
  <c r="AH21" i="92"/>
  <c r="AQ21" i="92" s="1"/>
  <c r="AR18" i="81"/>
  <c r="AH20" i="27"/>
  <c r="AQ20" i="27" s="1"/>
  <c r="AN18" i="89"/>
  <c r="AI18" i="89"/>
  <c r="AH20" i="84"/>
  <c r="AQ20" i="84" s="1"/>
  <c r="Z19" i="76"/>
  <c r="AF19" i="95"/>
  <c r="AO19" i="95" s="1"/>
  <c r="AG19" i="95"/>
  <c r="AP19" i="95" s="1"/>
  <c r="AE19" i="95"/>
  <c r="W20" i="95"/>
  <c r="AR18" i="38"/>
  <c r="AH18" i="28"/>
  <c r="AQ18" i="28" s="1"/>
  <c r="AH20" i="29"/>
  <c r="AQ20" i="29" s="1"/>
  <c r="AH19" i="43"/>
  <c r="AQ19" i="43" s="1"/>
  <c r="AH18" i="7"/>
  <c r="AQ18" i="7" s="1"/>
  <c r="AH19" i="55"/>
  <c r="AQ19" i="55" s="1"/>
  <c r="AI19" i="74"/>
  <c r="AN19" i="74"/>
  <c r="AH20" i="30"/>
  <c r="AQ20" i="30" s="1"/>
  <c r="AH20" i="48"/>
  <c r="AQ20" i="48" s="1"/>
  <c r="Z19" i="70"/>
  <c r="AR18" i="91"/>
  <c r="AR18" i="25"/>
  <c r="AH20" i="88"/>
  <c r="AQ20" i="88" s="1"/>
  <c r="Y20" i="75"/>
  <c r="X20" i="75"/>
  <c r="Z20" i="75" s="1"/>
  <c r="AI19" i="18"/>
  <c r="AN19" i="18"/>
  <c r="AN20" i="67"/>
  <c r="AI20" i="67"/>
  <c r="Y21" i="26"/>
  <c r="X21" i="26"/>
  <c r="AI20" i="61"/>
  <c r="AN20" i="61"/>
  <c r="AI19" i="23"/>
  <c r="AN19" i="23"/>
  <c r="AI18" i="51"/>
  <c r="AN18" i="51"/>
  <c r="X20" i="31"/>
  <c r="Y20" i="31"/>
  <c r="AI19" i="73"/>
  <c r="AN19" i="73"/>
  <c r="AH18" i="85"/>
  <c r="AQ18" i="85" s="1"/>
  <c r="Z20" i="32"/>
  <c r="AR19" i="68"/>
  <c r="Z20" i="27"/>
  <c r="AR17" i="58"/>
  <c r="AH19" i="87"/>
  <c r="AQ19" i="87" s="1"/>
  <c r="AR19" i="13"/>
  <c r="Z20" i="84"/>
  <c r="AR19" i="40"/>
  <c r="AG18" i="16"/>
  <c r="AP18" i="16" s="1"/>
  <c r="AF18" i="16"/>
  <c r="AO18" i="16" s="1"/>
  <c r="AE18" i="16"/>
  <c r="W19" i="16"/>
  <c r="AR18" i="5"/>
  <c r="AR18" i="8"/>
  <c r="AF19" i="36"/>
  <c r="AO19" i="36" s="1"/>
  <c r="AE19" i="36"/>
  <c r="W20" i="36"/>
  <c r="AG19" i="36"/>
  <c r="AP19" i="36" s="1"/>
  <c r="AR18" i="70"/>
  <c r="X21" i="41"/>
  <c r="Y21" i="41"/>
  <c r="AR18" i="47"/>
  <c r="AH19" i="8"/>
  <c r="AQ19" i="8" s="1"/>
  <c r="Z19" i="43"/>
  <c r="Z20" i="50"/>
  <c r="AI20" i="96"/>
  <c r="AN20" i="96"/>
  <c r="AI18" i="78"/>
  <c r="AN18" i="78"/>
  <c r="AN18" i="33"/>
  <c r="AI18" i="33"/>
  <c r="AF20" i="30"/>
  <c r="AO20" i="30" s="1"/>
  <c r="AE20" i="30"/>
  <c r="W21" i="30"/>
  <c r="AG20" i="30"/>
  <c r="AP20" i="30" s="1"/>
  <c r="AE20" i="48"/>
  <c r="AG20" i="48"/>
  <c r="AP20" i="48" s="1"/>
  <c r="AF20" i="48"/>
  <c r="AO20" i="48" s="1"/>
  <c r="W21" i="48"/>
  <c r="AF20" i="14"/>
  <c r="AO20" i="14" s="1"/>
  <c r="AE20" i="14"/>
  <c r="W21" i="14"/>
  <c r="AG20" i="14"/>
  <c r="AP20" i="14" s="1"/>
  <c r="AI20" i="82"/>
  <c r="AN20" i="82"/>
  <c r="Y20" i="42"/>
  <c r="X20" i="42"/>
  <c r="AI18" i="20"/>
  <c r="AN18" i="20"/>
  <c r="AI19" i="35"/>
  <c r="AN19" i="35"/>
  <c r="AI18" i="94"/>
  <c r="AN18" i="94"/>
  <c r="X20" i="57"/>
  <c r="Y20" i="57"/>
  <c r="AR19" i="53"/>
  <c r="Z19" i="38"/>
  <c r="AH20" i="45"/>
  <c r="AQ20" i="45" s="1"/>
  <c r="Z20" i="80"/>
  <c r="AG19" i="1"/>
  <c r="AP19" i="1" s="1"/>
  <c r="AF19" i="1"/>
  <c r="AO19" i="1" s="1"/>
  <c r="AE19" i="1"/>
  <c r="W20" i="1"/>
  <c r="AH19" i="91"/>
  <c r="AQ19" i="91" s="1"/>
  <c r="Z21" i="92"/>
  <c r="Z19" i="87"/>
  <c r="AR19" i="30"/>
  <c r="AF20" i="37"/>
  <c r="AO20" i="37" s="1"/>
  <c r="AG20" i="37"/>
  <c r="AP20" i="37" s="1"/>
  <c r="AE20" i="37"/>
  <c r="W21" i="37"/>
  <c r="AH18" i="58"/>
  <c r="AQ18" i="58" s="1"/>
  <c r="AH19" i="5"/>
  <c r="AQ19" i="5" s="1"/>
  <c r="Z19" i="8"/>
  <c r="Z20" i="29"/>
  <c r="AI19" i="90"/>
  <c r="AN19" i="90"/>
  <c r="Z18" i="7"/>
  <c r="Y20" i="46"/>
  <c r="X20" i="46"/>
  <c r="Z19" i="55"/>
  <c r="AR19" i="32"/>
  <c r="AH20" i="40"/>
  <c r="AQ20" i="40" s="1"/>
  <c r="AR20" i="92"/>
  <c r="Z20" i="88"/>
  <c r="AR18" i="87"/>
  <c r="AH20" i="69"/>
  <c r="AQ20" i="69" s="1"/>
  <c r="X19" i="72"/>
  <c r="Y19" i="72"/>
  <c r="Y19" i="6"/>
  <c r="X19" i="6"/>
  <c r="X21" i="62"/>
  <c r="Y21" i="62"/>
  <c r="AN19" i="66"/>
  <c r="AI19" i="66"/>
  <c r="AI18" i="63"/>
  <c r="AN18" i="63"/>
  <c r="X19" i="34"/>
  <c r="Z19" i="34" s="1"/>
  <c r="Y19" i="34"/>
  <c r="AH19" i="47"/>
  <c r="AQ19" i="47" s="1"/>
  <c r="AI18" i="21"/>
  <c r="AN18" i="21"/>
  <c r="Z18" i="85"/>
  <c r="AR19" i="29"/>
  <c r="AH19" i="65"/>
  <c r="AQ19" i="65" s="1"/>
  <c r="AG19" i="4"/>
  <c r="AP19" i="4" s="1"/>
  <c r="AF19" i="4"/>
  <c r="AO19" i="4" s="1"/>
  <c r="AE19" i="4"/>
  <c r="W20" i="4"/>
  <c r="AR18" i="77"/>
  <c r="AE19" i="56"/>
  <c r="W20" i="56"/>
  <c r="AG19" i="56"/>
  <c r="AP19" i="56" s="1"/>
  <c r="AF19" i="56"/>
  <c r="AO19" i="56" s="1"/>
  <c r="AH19" i="25"/>
  <c r="AQ19" i="25" s="1"/>
  <c r="AH19" i="60"/>
  <c r="AQ19" i="60" s="1"/>
  <c r="AR17" i="28"/>
  <c r="AH18" i="22"/>
  <c r="AQ18" i="22" s="1"/>
  <c r="W19" i="71"/>
  <c r="AG18" i="71"/>
  <c r="AP18" i="71" s="1"/>
  <c r="AF18" i="71"/>
  <c r="AO18" i="71" s="1"/>
  <c r="AE18" i="71"/>
  <c r="AF19" i="24"/>
  <c r="AO19" i="24" s="1"/>
  <c r="AE19" i="24"/>
  <c r="W20" i="24"/>
  <c r="AG19" i="24"/>
  <c r="AP19" i="24" s="1"/>
  <c r="X19" i="89"/>
  <c r="Y19" i="89"/>
  <c r="AR19" i="14"/>
  <c r="W20" i="93"/>
  <c r="AG19" i="93"/>
  <c r="AP19" i="93" s="1"/>
  <c r="AF19" i="93"/>
  <c r="AO19" i="93" s="1"/>
  <c r="AE19" i="93"/>
  <c r="AG18" i="58"/>
  <c r="AP18" i="58" s="1"/>
  <c r="AF18" i="58"/>
  <c r="AO18" i="58" s="1"/>
  <c r="AE18" i="58"/>
  <c r="W19" i="58"/>
  <c r="AR19" i="50"/>
  <c r="AR19" i="17"/>
  <c r="AH19" i="49"/>
  <c r="AQ19" i="49" s="1"/>
  <c r="W20" i="39"/>
  <c r="AG19" i="39"/>
  <c r="AP19" i="39" s="1"/>
  <c r="AF19" i="39"/>
  <c r="AO19" i="39" s="1"/>
  <c r="AE19" i="39"/>
  <c r="AR19" i="88"/>
  <c r="AH20" i="12"/>
  <c r="AQ20" i="12" s="1"/>
  <c r="AR19" i="84"/>
  <c r="AH20" i="68"/>
  <c r="AQ20" i="68" s="1"/>
  <c r="AH20" i="17"/>
  <c r="AQ20" i="17" s="1"/>
  <c r="AR17" i="85"/>
  <c r="AN19" i="46"/>
  <c r="AI19" i="46"/>
  <c r="X20" i="83"/>
  <c r="Y20" i="83"/>
  <c r="Y20" i="74"/>
  <c r="X20" i="74"/>
  <c r="AR19" i="69"/>
  <c r="AH20" i="53"/>
  <c r="AQ20" i="53" s="1"/>
  <c r="Y21" i="9"/>
  <c r="Z21" i="9" s="1"/>
  <c r="X21" i="9"/>
  <c r="AH19" i="81"/>
  <c r="AQ19" i="81" s="1"/>
  <c r="Z20" i="69"/>
  <c r="AI18" i="6"/>
  <c r="AN18" i="6"/>
  <c r="AI20" i="26"/>
  <c r="AN20" i="26"/>
  <c r="X21" i="61"/>
  <c r="Y21" i="61"/>
  <c r="X19" i="51"/>
  <c r="Y19" i="51"/>
  <c r="AI19" i="31"/>
  <c r="AN19" i="31"/>
  <c r="Y19" i="94"/>
  <c r="X19" i="94"/>
  <c r="AR19" i="12"/>
  <c r="AE19" i="65"/>
  <c r="W20" i="65"/>
  <c r="AF19" i="65"/>
  <c r="AO19" i="65" s="1"/>
  <c r="AG19" i="65"/>
  <c r="AP19" i="65" s="1"/>
  <c r="AG18" i="15"/>
  <c r="AP18" i="15" s="1"/>
  <c r="AF18" i="15"/>
  <c r="AO18" i="15" s="1"/>
  <c r="AE18" i="15"/>
  <c r="W19" i="15"/>
  <c r="AG19" i="60"/>
  <c r="AP19" i="60" s="1"/>
  <c r="AF19" i="60"/>
  <c r="AO19" i="60" s="1"/>
  <c r="AE19" i="60"/>
  <c r="W20" i="60"/>
  <c r="AR18" i="59"/>
  <c r="W19" i="22"/>
  <c r="AG18" i="22"/>
  <c r="AP18" i="22" s="1"/>
  <c r="AF18" i="22"/>
  <c r="AO18" i="22" s="1"/>
  <c r="AE18" i="22"/>
  <c r="AR19" i="48"/>
  <c r="AG19" i="3"/>
  <c r="AP19" i="3" s="1"/>
  <c r="AF19" i="3"/>
  <c r="AO19" i="3" s="1"/>
  <c r="AE19" i="3"/>
  <c r="W20" i="3"/>
  <c r="AH19" i="2"/>
  <c r="AQ19" i="2" s="1"/>
  <c r="AH19" i="59"/>
  <c r="AQ19" i="59" s="1"/>
  <c r="AN20" i="41"/>
  <c r="AI20" i="41"/>
  <c r="AH18" i="11"/>
  <c r="AQ18" i="11" s="1"/>
  <c r="AH19" i="77"/>
  <c r="AQ19" i="77" s="1"/>
  <c r="W21" i="79"/>
  <c r="AG20" i="79"/>
  <c r="AP20" i="79" s="1"/>
  <c r="AF20" i="79"/>
  <c r="AO20" i="79" s="1"/>
  <c r="AE20" i="79"/>
  <c r="AG20" i="68"/>
  <c r="AP20" i="68" s="1"/>
  <c r="W21" i="68"/>
  <c r="AF20" i="68"/>
  <c r="AO20" i="68" s="1"/>
  <c r="AE20" i="68"/>
  <c r="Z19" i="54"/>
  <c r="Y19" i="54"/>
  <c r="X19" i="54"/>
  <c r="Y21" i="96"/>
  <c r="X21" i="96"/>
  <c r="X19" i="10"/>
  <c r="Y19" i="10"/>
  <c r="X19" i="78"/>
  <c r="Y19" i="78"/>
  <c r="Y19" i="33"/>
  <c r="X19" i="33"/>
  <c r="Z19" i="33" s="1"/>
  <c r="AH20" i="13"/>
  <c r="AQ20" i="13" s="1"/>
  <c r="W21" i="53"/>
  <c r="AG20" i="53"/>
  <c r="AP20" i="53" s="1"/>
  <c r="AF20" i="53"/>
  <c r="AO20" i="53" s="1"/>
  <c r="AE20" i="53"/>
  <c r="W21" i="40"/>
  <c r="AG20" i="40"/>
  <c r="AP20" i="40" s="1"/>
  <c r="AF20" i="40"/>
  <c r="AO20" i="40" s="1"/>
  <c r="AE20" i="40"/>
  <c r="Y21" i="82"/>
  <c r="X21" i="82"/>
  <c r="Y20" i="64"/>
  <c r="X20" i="64"/>
  <c r="AI20" i="9"/>
  <c r="AN20" i="9"/>
  <c r="AR19" i="45"/>
  <c r="AI19" i="75"/>
  <c r="AN19" i="75"/>
  <c r="AI19" i="42"/>
  <c r="AN19" i="42"/>
  <c r="X19" i="20"/>
  <c r="Z19" i="20" s="1"/>
  <c r="Y19" i="20"/>
  <c r="X20" i="66"/>
  <c r="Y20" i="66"/>
  <c r="X20" i="73"/>
  <c r="Y20" i="73"/>
  <c r="AI18" i="34"/>
  <c r="AN18" i="34"/>
  <c r="Z20" i="46" l="1"/>
  <c r="Z19" i="10"/>
  <c r="Z19" i="51"/>
  <c r="Z19" i="21"/>
  <c r="Z21" i="67"/>
  <c r="Z20" i="73"/>
  <c r="Z20" i="64"/>
  <c r="AE20" i="64" s="1"/>
  <c r="Z20" i="74"/>
  <c r="AF18" i="28"/>
  <c r="AO18" i="28" s="1"/>
  <c r="AF18" i="11"/>
  <c r="AO18" i="11" s="1"/>
  <c r="Z19" i="94"/>
  <c r="AF19" i="94" s="1"/>
  <c r="AO19" i="94" s="1"/>
  <c r="Z21" i="96"/>
  <c r="AE21" i="96" s="1"/>
  <c r="Z19" i="78"/>
  <c r="Z19" i="6"/>
  <c r="Z21" i="26"/>
  <c r="AG21" i="26" s="1"/>
  <c r="AP21" i="26" s="1"/>
  <c r="W19" i="11"/>
  <c r="Z20" i="42"/>
  <c r="AE20" i="42" s="1"/>
  <c r="AG20" i="64"/>
  <c r="AP20" i="64" s="1"/>
  <c r="AF20" i="64"/>
  <c r="AO20" i="64" s="1"/>
  <c r="W20" i="34"/>
  <c r="AG19" i="34"/>
  <c r="AP19" i="34" s="1"/>
  <c r="AF19" i="34"/>
  <c r="AO19" i="34" s="1"/>
  <c r="AE19" i="34"/>
  <c r="AF20" i="46"/>
  <c r="AO20" i="46" s="1"/>
  <c r="AG20" i="46"/>
  <c r="AP20" i="46" s="1"/>
  <c r="W21" i="46"/>
  <c r="AE20" i="46"/>
  <c r="W20" i="94"/>
  <c r="AG19" i="94"/>
  <c r="AP19" i="94" s="1"/>
  <c r="W22" i="26"/>
  <c r="W22" i="96"/>
  <c r="W20" i="78"/>
  <c r="AG19" i="78"/>
  <c r="AP19" i="78" s="1"/>
  <c r="AF19" i="78"/>
  <c r="AO19" i="78" s="1"/>
  <c r="AE19" i="78"/>
  <c r="AG19" i="6"/>
  <c r="AP19" i="6" s="1"/>
  <c r="AF19" i="6"/>
  <c r="AO19" i="6" s="1"/>
  <c r="AE19" i="6"/>
  <c r="W20" i="6"/>
  <c r="W21" i="74"/>
  <c r="AG20" i="74"/>
  <c r="AP20" i="74" s="1"/>
  <c r="AF20" i="74"/>
  <c r="AO20" i="74" s="1"/>
  <c r="AE20" i="74"/>
  <c r="W21" i="42"/>
  <c r="AG20" i="42"/>
  <c r="AP20" i="42" s="1"/>
  <c r="AF20" i="42"/>
  <c r="AO20" i="42" s="1"/>
  <c r="AR19" i="23"/>
  <c r="AF19" i="21"/>
  <c r="AO19" i="21" s="1"/>
  <c r="AE19" i="21"/>
  <c r="W20" i="21"/>
  <c r="AG19" i="21"/>
  <c r="AP19" i="21" s="1"/>
  <c r="AR18" i="72"/>
  <c r="AR19" i="83"/>
  <c r="AN20" i="19"/>
  <c r="AI20" i="19"/>
  <c r="AI19" i="25"/>
  <c r="AN19" i="25"/>
  <c r="AN20" i="17"/>
  <c r="AI20" i="17"/>
  <c r="X20" i="5"/>
  <c r="Y20" i="5"/>
  <c r="Y20" i="77"/>
  <c r="X20" i="77"/>
  <c r="AI18" i="28"/>
  <c r="AN18" i="28"/>
  <c r="AN19" i="47"/>
  <c r="AI19" i="47"/>
  <c r="Y21" i="40"/>
  <c r="X21" i="40"/>
  <c r="Y19" i="15"/>
  <c r="X19" i="15"/>
  <c r="X20" i="65"/>
  <c r="Y20" i="65"/>
  <c r="AR18" i="6"/>
  <c r="AH20" i="83"/>
  <c r="AQ20" i="83" s="1"/>
  <c r="X20" i="24"/>
  <c r="Z20" i="24" s="1"/>
  <c r="Y20" i="24"/>
  <c r="Y19" i="71"/>
  <c r="X19" i="71"/>
  <c r="X20" i="4"/>
  <c r="Y20" i="4"/>
  <c r="AH21" i="62"/>
  <c r="AQ21" i="62" s="1"/>
  <c r="AH19" i="72"/>
  <c r="AQ19" i="72" s="1"/>
  <c r="W21" i="88"/>
  <c r="AG20" i="88"/>
  <c r="AP20" i="88" s="1"/>
  <c r="AF20" i="88"/>
  <c r="AO20" i="88" s="1"/>
  <c r="AE20" i="88"/>
  <c r="AG19" i="8"/>
  <c r="AP19" i="8" s="1"/>
  <c r="AF19" i="8"/>
  <c r="AO19" i="8" s="1"/>
  <c r="AE19" i="8"/>
  <c r="W20" i="8"/>
  <c r="Y21" i="37"/>
  <c r="X21" i="37"/>
  <c r="AF19" i="87"/>
  <c r="AO19" i="87" s="1"/>
  <c r="AE19" i="87"/>
  <c r="W20" i="87"/>
  <c r="AG19" i="87"/>
  <c r="AP19" i="87" s="1"/>
  <c r="AR18" i="94"/>
  <c r="AI20" i="14"/>
  <c r="AN20" i="14"/>
  <c r="AI20" i="48"/>
  <c r="AN20" i="48"/>
  <c r="AR18" i="33"/>
  <c r="AG20" i="50"/>
  <c r="AP20" i="50" s="1"/>
  <c r="AF20" i="50"/>
  <c r="AO20" i="50" s="1"/>
  <c r="AE20" i="50"/>
  <c r="W21" i="50"/>
  <c r="Y20" i="36"/>
  <c r="X20" i="36"/>
  <c r="Z20" i="36" s="1"/>
  <c r="AF20" i="27"/>
  <c r="AO20" i="27" s="1"/>
  <c r="AE20" i="27"/>
  <c r="W21" i="27"/>
  <c r="AG20" i="27"/>
  <c r="AP20" i="27" s="1"/>
  <c r="AH20" i="31"/>
  <c r="AQ20" i="31" s="1"/>
  <c r="AF19" i="76"/>
  <c r="AO19" i="76" s="1"/>
  <c r="W20" i="76"/>
  <c r="AE19" i="76"/>
  <c r="AG19" i="76"/>
  <c r="AP19" i="76" s="1"/>
  <c r="AR18" i="89"/>
  <c r="AH20" i="52"/>
  <c r="AQ20" i="52" s="1"/>
  <c r="AH19" i="63"/>
  <c r="AQ19" i="63" s="1"/>
  <c r="AR20" i="62"/>
  <c r="AH20" i="18"/>
  <c r="AQ20" i="18" s="1"/>
  <c r="AR19" i="64"/>
  <c r="AH20" i="90"/>
  <c r="AQ20" i="90" s="1"/>
  <c r="AR19" i="52"/>
  <c r="AN19" i="5"/>
  <c r="AI19" i="5"/>
  <c r="AH19" i="34"/>
  <c r="AQ19" i="34" s="1"/>
  <c r="W20" i="38"/>
  <c r="AG19" i="38"/>
  <c r="AP19" i="38" s="1"/>
  <c r="AF19" i="38"/>
  <c r="AO19" i="38" s="1"/>
  <c r="AE19" i="38"/>
  <c r="AN18" i="15"/>
  <c r="AI18" i="15"/>
  <c r="AN19" i="65"/>
  <c r="AI19" i="65"/>
  <c r="AH21" i="61"/>
  <c r="AQ21" i="61" s="1"/>
  <c r="AG20" i="69"/>
  <c r="AP20" i="69" s="1"/>
  <c r="W21" i="69"/>
  <c r="AF20" i="69"/>
  <c r="AO20" i="69" s="1"/>
  <c r="AE20" i="69"/>
  <c r="AH21" i="9"/>
  <c r="AQ21" i="9" s="1"/>
  <c r="Z20" i="83"/>
  <c r="Y20" i="39"/>
  <c r="X20" i="39"/>
  <c r="AI19" i="24"/>
  <c r="AN19" i="24"/>
  <c r="AN19" i="4"/>
  <c r="AI19" i="4"/>
  <c r="Z21" i="62"/>
  <c r="Z19" i="72"/>
  <c r="AI20" i="37"/>
  <c r="AN20" i="37"/>
  <c r="W22" i="92"/>
  <c r="AG21" i="92"/>
  <c r="AP21" i="92" s="1"/>
  <c r="AF21" i="92"/>
  <c r="AO21" i="92" s="1"/>
  <c r="AE21" i="92"/>
  <c r="Y20" i="1"/>
  <c r="X20" i="1"/>
  <c r="AF19" i="43"/>
  <c r="AO19" i="43" s="1"/>
  <c r="AE19" i="43"/>
  <c r="W20" i="43"/>
  <c r="AG19" i="43"/>
  <c r="AP19" i="43" s="1"/>
  <c r="AH21" i="41"/>
  <c r="AQ21" i="41" s="1"/>
  <c r="Z20" i="31"/>
  <c r="AR20" i="61"/>
  <c r="X20" i="95"/>
  <c r="Y20" i="95"/>
  <c r="Z20" i="52"/>
  <c r="Z19" i="63"/>
  <c r="AH21" i="67"/>
  <c r="AQ21" i="67" s="1"/>
  <c r="Z20" i="90"/>
  <c r="AI19" i="59"/>
  <c r="AN19" i="59"/>
  <c r="AI19" i="81"/>
  <c r="AN19" i="81"/>
  <c r="X20" i="2"/>
  <c r="Y20" i="2"/>
  <c r="W21" i="73"/>
  <c r="AG20" i="73"/>
  <c r="AP20" i="73" s="1"/>
  <c r="AF20" i="73"/>
  <c r="AO20" i="73" s="1"/>
  <c r="AE20" i="73"/>
  <c r="AH21" i="82"/>
  <c r="AQ21" i="82" s="1"/>
  <c r="AE19" i="51"/>
  <c r="W20" i="51"/>
  <c r="AF19" i="51"/>
  <c r="AO19" i="51" s="1"/>
  <c r="AG19" i="51"/>
  <c r="AP19" i="51" s="1"/>
  <c r="X20" i="93"/>
  <c r="Y20" i="93"/>
  <c r="X20" i="86"/>
  <c r="Y20" i="86"/>
  <c r="Y21" i="68"/>
  <c r="X21" i="68"/>
  <c r="AH20" i="66"/>
  <c r="AQ20" i="66" s="1"/>
  <c r="AR19" i="42"/>
  <c r="AR20" i="9"/>
  <c r="Z21" i="82"/>
  <c r="AI20" i="53"/>
  <c r="AN20" i="53"/>
  <c r="AH19" i="33"/>
  <c r="AQ19" i="33" s="1"/>
  <c r="AH19" i="54"/>
  <c r="AQ19" i="54" s="1"/>
  <c r="AR18" i="34"/>
  <c r="Z20" i="66"/>
  <c r="AH20" i="64"/>
  <c r="AQ20" i="64" s="1"/>
  <c r="AH19" i="10"/>
  <c r="AQ19" i="10" s="1"/>
  <c r="AI20" i="79"/>
  <c r="AN20" i="79"/>
  <c r="AR20" i="41"/>
  <c r="X20" i="3"/>
  <c r="Y20" i="3"/>
  <c r="AI18" i="22"/>
  <c r="AN18" i="22"/>
  <c r="X20" i="60"/>
  <c r="Y20" i="60"/>
  <c r="AR19" i="31"/>
  <c r="Z21" i="61"/>
  <c r="AH20" i="74"/>
  <c r="AQ20" i="74" s="1"/>
  <c r="AR19" i="46"/>
  <c r="AN19" i="93"/>
  <c r="AI19" i="93"/>
  <c r="Y20" i="56"/>
  <c r="X20" i="56"/>
  <c r="Z20" i="56" s="1"/>
  <c r="AF18" i="85"/>
  <c r="AO18" i="85" s="1"/>
  <c r="AE18" i="85"/>
  <c r="W19" i="85"/>
  <c r="AG18" i="85"/>
  <c r="AP18" i="85" s="1"/>
  <c r="AR18" i="63"/>
  <c r="AH19" i="6"/>
  <c r="AQ19" i="6" s="1"/>
  <c r="AF18" i="7"/>
  <c r="AO18" i="7" s="1"/>
  <c r="AE18" i="7"/>
  <c r="W19" i="7"/>
  <c r="AG18" i="7"/>
  <c r="AP18" i="7" s="1"/>
  <c r="AN19" i="1"/>
  <c r="AI19" i="1"/>
  <c r="AR19" i="35"/>
  <c r="Y21" i="48"/>
  <c r="X21" i="48"/>
  <c r="Y21" i="30"/>
  <c r="X21" i="30"/>
  <c r="Z21" i="41"/>
  <c r="AI19" i="36"/>
  <c r="AN19" i="36"/>
  <c r="Y19" i="16"/>
  <c r="X19" i="16"/>
  <c r="W21" i="84"/>
  <c r="AG20" i="84"/>
  <c r="AP20" i="84" s="1"/>
  <c r="AF20" i="84"/>
  <c r="AO20" i="84" s="1"/>
  <c r="AE20" i="84"/>
  <c r="AH21" i="26"/>
  <c r="AQ21" i="26" s="1"/>
  <c r="AR19" i="18"/>
  <c r="AN19" i="95"/>
  <c r="AI19" i="95"/>
  <c r="AI19" i="86"/>
  <c r="AN19" i="86"/>
  <c r="Z20" i="18"/>
  <c r="X20" i="44"/>
  <c r="Y20" i="44"/>
  <c r="Z20" i="44" s="1"/>
  <c r="X21" i="45"/>
  <c r="Y21" i="45"/>
  <c r="X20" i="25"/>
  <c r="Z20" i="25" s="1"/>
  <c r="Y20" i="25"/>
  <c r="X20" i="91"/>
  <c r="Y20" i="91"/>
  <c r="X21" i="13"/>
  <c r="Y21" i="13"/>
  <c r="AI19" i="77"/>
  <c r="AN19" i="77"/>
  <c r="X19" i="28"/>
  <c r="Y19" i="28"/>
  <c r="X20" i="47"/>
  <c r="Y20" i="47"/>
  <c r="AN19" i="2"/>
  <c r="AI19" i="2"/>
  <c r="AH19" i="78"/>
  <c r="AQ19" i="78" s="1"/>
  <c r="Y21" i="79"/>
  <c r="X21" i="79"/>
  <c r="X19" i="22"/>
  <c r="Y19" i="22"/>
  <c r="W21" i="29"/>
  <c r="AG20" i="29"/>
  <c r="AP20" i="29" s="1"/>
  <c r="AF20" i="29"/>
  <c r="AO20" i="29" s="1"/>
  <c r="AE20" i="29"/>
  <c r="AF20" i="80"/>
  <c r="AO20" i="80" s="1"/>
  <c r="AG20" i="80"/>
  <c r="AP20" i="80" s="1"/>
  <c r="AE20" i="80"/>
  <c r="W21" i="80"/>
  <c r="AH20" i="42"/>
  <c r="AQ20" i="42" s="1"/>
  <c r="X21" i="14"/>
  <c r="Y21" i="14"/>
  <c r="AE19" i="33"/>
  <c r="W20" i="33"/>
  <c r="AG19" i="33"/>
  <c r="AP19" i="33" s="1"/>
  <c r="AF19" i="33"/>
  <c r="AO19" i="33" s="1"/>
  <c r="AG21" i="9"/>
  <c r="AP21" i="9" s="1"/>
  <c r="AF21" i="9"/>
  <c r="AO21" i="9" s="1"/>
  <c r="AE21" i="9"/>
  <c r="W22" i="9"/>
  <c r="X19" i="58"/>
  <c r="Y19" i="58"/>
  <c r="AH19" i="89"/>
  <c r="AQ19" i="89" s="1"/>
  <c r="AI18" i="71"/>
  <c r="AN18" i="71"/>
  <c r="AI19" i="56"/>
  <c r="AN19" i="56"/>
  <c r="AR19" i="66"/>
  <c r="AH20" i="57"/>
  <c r="AQ20" i="57" s="1"/>
  <c r="AR20" i="82"/>
  <c r="AR18" i="78"/>
  <c r="AN18" i="16"/>
  <c r="AI18" i="16"/>
  <c r="W21" i="32"/>
  <c r="AG20" i="32"/>
  <c r="AP20" i="32" s="1"/>
  <c r="AF20" i="32"/>
  <c r="AO20" i="32" s="1"/>
  <c r="AE20" i="32"/>
  <c r="AR18" i="51"/>
  <c r="AH20" i="75"/>
  <c r="AQ20" i="75" s="1"/>
  <c r="AG19" i="70"/>
  <c r="AP19" i="70" s="1"/>
  <c r="W20" i="70"/>
  <c r="AF19" i="70"/>
  <c r="AO19" i="70" s="1"/>
  <c r="AE19" i="70"/>
  <c r="AR19" i="74"/>
  <c r="AH20" i="35"/>
  <c r="AQ20" i="35" s="1"/>
  <c r="AH20" i="23"/>
  <c r="AQ20" i="23" s="1"/>
  <c r="AG21" i="67"/>
  <c r="AP21" i="67" s="1"/>
  <c r="W22" i="67"/>
  <c r="AF21" i="67"/>
  <c r="AO21" i="67" s="1"/>
  <c r="AE21" i="67"/>
  <c r="AR18" i="10"/>
  <c r="AR18" i="54"/>
  <c r="AR19" i="57"/>
  <c r="Y20" i="49"/>
  <c r="X20" i="49"/>
  <c r="AI19" i="91"/>
  <c r="AN19" i="91"/>
  <c r="AI20" i="13"/>
  <c r="AN20" i="13"/>
  <c r="Y21" i="12"/>
  <c r="X21" i="12"/>
  <c r="Y19" i="11"/>
  <c r="X19" i="11"/>
  <c r="AE19" i="20"/>
  <c r="W20" i="20"/>
  <c r="AG19" i="20"/>
  <c r="AP19" i="20" s="1"/>
  <c r="AF19" i="20"/>
  <c r="AO19" i="20" s="1"/>
  <c r="AH20" i="46"/>
  <c r="AQ20" i="46" s="1"/>
  <c r="AR20" i="96"/>
  <c r="AR20" i="67"/>
  <c r="W21" i="75"/>
  <c r="AG20" i="75"/>
  <c r="AP20" i="75" s="1"/>
  <c r="AF20" i="75"/>
  <c r="AO20" i="75" s="1"/>
  <c r="AE20" i="75"/>
  <c r="AR19" i="75"/>
  <c r="AN20" i="40"/>
  <c r="AI20" i="40"/>
  <c r="W20" i="10"/>
  <c r="AG19" i="10"/>
  <c r="AP19" i="10" s="1"/>
  <c r="AF19" i="10"/>
  <c r="AO19" i="10" s="1"/>
  <c r="AE19" i="10"/>
  <c r="AG19" i="54"/>
  <c r="AP19" i="54" s="1"/>
  <c r="AF19" i="54"/>
  <c r="AO19" i="54" s="1"/>
  <c r="AE19" i="54"/>
  <c r="W20" i="54"/>
  <c r="AN19" i="3"/>
  <c r="AI19" i="3"/>
  <c r="AN19" i="60"/>
  <c r="AI19" i="60"/>
  <c r="AH20" i="73"/>
  <c r="AQ20" i="73" s="1"/>
  <c r="AH19" i="20"/>
  <c r="AQ19" i="20" s="1"/>
  <c r="X21" i="53"/>
  <c r="Y21" i="53"/>
  <c r="AH21" i="96"/>
  <c r="AQ21" i="96" s="1"/>
  <c r="AN20" i="68"/>
  <c r="AI20" i="68"/>
  <c r="AH19" i="94"/>
  <c r="AQ19" i="94" s="1"/>
  <c r="AH19" i="51"/>
  <c r="AQ19" i="51" s="1"/>
  <c r="AR20" i="26"/>
  <c r="AI19" i="39"/>
  <c r="AN19" i="39"/>
  <c r="AN18" i="58"/>
  <c r="AI18" i="58"/>
  <c r="Z19" i="89"/>
  <c r="AR18" i="21"/>
  <c r="AF19" i="55"/>
  <c r="AO19" i="55" s="1"/>
  <c r="AE19" i="55"/>
  <c r="W20" i="55"/>
  <c r="AG19" i="55"/>
  <c r="AP19" i="55" s="1"/>
  <c r="AR19" i="90"/>
  <c r="Z20" i="57"/>
  <c r="AR18" i="20"/>
  <c r="AI20" i="30"/>
  <c r="AN20" i="30"/>
  <c r="AR19" i="73"/>
  <c r="AH19" i="21"/>
  <c r="AQ19" i="21" s="1"/>
  <c r="Z20" i="35"/>
  <c r="Z20" i="23"/>
  <c r="AI19" i="44"/>
  <c r="AN19" i="44"/>
  <c r="X21" i="19"/>
  <c r="Y21" i="19"/>
  <c r="AI20" i="45"/>
  <c r="AN20" i="45"/>
  <c r="AN19" i="49"/>
  <c r="AI19" i="49"/>
  <c r="X20" i="59"/>
  <c r="Y20" i="59"/>
  <c r="X21" i="17"/>
  <c r="Y21" i="17"/>
  <c r="Z21" i="17" s="1"/>
  <c r="Y20" i="81"/>
  <c r="X20" i="81"/>
  <c r="AI20" i="12"/>
  <c r="AN20" i="12"/>
  <c r="AN18" i="11"/>
  <c r="AI18" i="11"/>
  <c r="Z21" i="79" l="1"/>
  <c r="Z19" i="28"/>
  <c r="Z21" i="53"/>
  <c r="Z19" i="16"/>
  <c r="AG21" i="96"/>
  <c r="AP21" i="96" s="1"/>
  <c r="Z19" i="15"/>
  <c r="AE21" i="26"/>
  <c r="Z21" i="13"/>
  <c r="Z21" i="37"/>
  <c r="Z20" i="4"/>
  <c r="Z19" i="11"/>
  <c r="AE19" i="11" s="1"/>
  <c r="Z20" i="81"/>
  <c r="AG20" i="81" s="1"/>
  <c r="AP20" i="81" s="1"/>
  <c r="Z20" i="49"/>
  <c r="Z21" i="30"/>
  <c r="Z20" i="86"/>
  <c r="AF21" i="96"/>
  <c r="AO21" i="96" s="1"/>
  <c r="AE19" i="94"/>
  <c r="W21" i="64"/>
  <c r="Z20" i="1"/>
  <c r="AF21" i="26"/>
  <c r="AO21" i="26" s="1"/>
  <c r="AF21" i="37"/>
  <c r="AO21" i="37" s="1"/>
  <c r="W22" i="37"/>
  <c r="AG21" i="37"/>
  <c r="AP21" i="37" s="1"/>
  <c r="AE21" i="37"/>
  <c r="W22" i="30"/>
  <c r="AG21" i="30"/>
  <c r="AP21" i="30" s="1"/>
  <c r="AF21" i="30"/>
  <c r="AO21" i="30" s="1"/>
  <c r="AE21" i="30"/>
  <c r="W20" i="11"/>
  <c r="AG19" i="11"/>
  <c r="AP19" i="11" s="1"/>
  <c r="W20" i="16"/>
  <c r="AG19" i="16"/>
  <c r="AP19" i="16" s="1"/>
  <c r="AF19" i="16"/>
  <c r="AO19" i="16" s="1"/>
  <c r="AE19" i="16"/>
  <c r="AF20" i="81"/>
  <c r="AO20" i="81" s="1"/>
  <c r="W22" i="17"/>
  <c r="AG21" i="17"/>
  <c r="AP21" i="17" s="1"/>
  <c r="AF21" i="17"/>
  <c r="AO21" i="17" s="1"/>
  <c r="AE21" i="17"/>
  <c r="AH20" i="59"/>
  <c r="AQ20" i="59" s="1"/>
  <c r="AF19" i="89"/>
  <c r="AO19" i="89" s="1"/>
  <c r="AE19" i="89"/>
  <c r="W20" i="89"/>
  <c r="AG19" i="89"/>
  <c r="AP19" i="89" s="1"/>
  <c r="Y20" i="10"/>
  <c r="X20" i="10"/>
  <c r="AI20" i="32"/>
  <c r="AN20" i="32"/>
  <c r="AR18" i="71"/>
  <c r="W20" i="28"/>
  <c r="AG19" i="28"/>
  <c r="AP19" i="28" s="1"/>
  <c r="AF19" i="28"/>
  <c r="AO19" i="28" s="1"/>
  <c r="AE19" i="28"/>
  <c r="AG20" i="18"/>
  <c r="AP20" i="18" s="1"/>
  <c r="AF20" i="18"/>
  <c r="AO20" i="18" s="1"/>
  <c r="AE20" i="18"/>
  <c r="W21" i="18"/>
  <c r="AG20" i="56"/>
  <c r="AP20" i="56" s="1"/>
  <c r="AF20" i="56"/>
  <c r="AO20" i="56" s="1"/>
  <c r="AE20" i="56"/>
  <c r="W21" i="56"/>
  <c r="AR20" i="79"/>
  <c r="AH21" i="68"/>
  <c r="AQ21" i="68" s="1"/>
  <c r="AI19" i="51"/>
  <c r="AN19" i="51"/>
  <c r="AI20" i="73"/>
  <c r="AN20" i="73"/>
  <c r="AH20" i="2"/>
  <c r="AQ20" i="2" s="1"/>
  <c r="W21" i="90"/>
  <c r="AG20" i="90"/>
  <c r="AP20" i="90" s="1"/>
  <c r="AF20" i="90"/>
  <c r="AO20" i="90" s="1"/>
  <c r="AE20" i="90"/>
  <c r="AH20" i="95"/>
  <c r="AQ20" i="95" s="1"/>
  <c r="AI21" i="92"/>
  <c r="AN21" i="92"/>
  <c r="AR20" i="37"/>
  <c r="AR19" i="24"/>
  <c r="AN19" i="38"/>
  <c r="AI19" i="38"/>
  <c r="Y21" i="50"/>
  <c r="X21" i="50"/>
  <c r="AI20" i="88"/>
  <c r="AN20" i="88"/>
  <c r="AH19" i="71"/>
  <c r="AQ19" i="71" s="1"/>
  <c r="W20" i="15"/>
  <c r="AG19" i="15"/>
  <c r="AP19" i="15" s="1"/>
  <c r="AF19" i="15"/>
  <c r="AO19" i="15" s="1"/>
  <c r="AE19" i="15"/>
  <c r="AH20" i="5"/>
  <c r="AQ20" i="5" s="1"/>
  <c r="AR20" i="19"/>
  <c r="AN20" i="74"/>
  <c r="AI20" i="74"/>
  <c r="Y20" i="78"/>
  <c r="X20" i="78"/>
  <c r="AN19" i="94"/>
  <c r="AI19" i="94"/>
  <c r="X20" i="34"/>
  <c r="Y20" i="34"/>
  <c r="AR19" i="60"/>
  <c r="AN19" i="70"/>
  <c r="AI19" i="70"/>
  <c r="AH19" i="58"/>
  <c r="AQ19" i="58" s="1"/>
  <c r="AH21" i="14"/>
  <c r="AQ21" i="14" s="1"/>
  <c r="AH19" i="22"/>
  <c r="AQ19" i="22" s="1"/>
  <c r="AH20" i="91"/>
  <c r="AQ20" i="91" s="1"/>
  <c r="AH21" i="45"/>
  <c r="AQ21" i="45" s="1"/>
  <c r="AN20" i="84"/>
  <c r="AI20" i="84"/>
  <c r="AR19" i="1"/>
  <c r="X19" i="85"/>
  <c r="Y19" i="85"/>
  <c r="AR19" i="93"/>
  <c r="AH20" i="3"/>
  <c r="AQ20" i="3" s="1"/>
  <c r="AH20" i="93"/>
  <c r="AQ20" i="93" s="1"/>
  <c r="Z20" i="2"/>
  <c r="Z20" i="95"/>
  <c r="AI19" i="43"/>
  <c r="AN19" i="43"/>
  <c r="AE19" i="72"/>
  <c r="W20" i="72"/>
  <c r="AG19" i="72"/>
  <c r="AP19" i="72" s="1"/>
  <c r="AF19" i="72"/>
  <c r="AO19" i="72" s="1"/>
  <c r="AH20" i="39"/>
  <c r="AQ20" i="39" s="1"/>
  <c r="AN20" i="69"/>
  <c r="AI20" i="69"/>
  <c r="AR19" i="65"/>
  <c r="AI19" i="76"/>
  <c r="AN19" i="76"/>
  <c r="AI20" i="27"/>
  <c r="AN20" i="27"/>
  <c r="AN20" i="50"/>
  <c r="AI20" i="50"/>
  <c r="AR20" i="48"/>
  <c r="X20" i="87"/>
  <c r="Y20" i="87"/>
  <c r="AH21" i="40"/>
  <c r="AQ21" i="40" s="1"/>
  <c r="AR18" i="28"/>
  <c r="Z20" i="5"/>
  <c r="X20" i="21"/>
  <c r="Y20" i="21"/>
  <c r="AN20" i="42"/>
  <c r="AI20" i="42"/>
  <c r="AN21" i="26"/>
  <c r="AI21" i="26"/>
  <c r="W21" i="35"/>
  <c r="AG20" i="35"/>
  <c r="AP20" i="35" s="1"/>
  <c r="AF20" i="35"/>
  <c r="AO20" i="35" s="1"/>
  <c r="AE20" i="35"/>
  <c r="AR20" i="30"/>
  <c r="AR18" i="11"/>
  <c r="Y20" i="55"/>
  <c r="X20" i="55"/>
  <c r="AR18" i="58"/>
  <c r="AH21" i="12"/>
  <c r="AQ21" i="12" s="1"/>
  <c r="AR19" i="91"/>
  <c r="Y22" i="67"/>
  <c r="X22" i="67"/>
  <c r="Z19" i="58"/>
  <c r="Z21" i="14"/>
  <c r="X21" i="80"/>
  <c r="Y21" i="80"/>
  <c r="AN20" i="29"/>
  <c r="AI20" i="29"/>
  <c r="Z19" i="22"/>
  <c r="AH20" i="47"/>
  <c r="AQ20" i="47" s="1"/>
  <c r="AR19" i="77"/>
  <c r="Z20" i="91"/>
  <c r="Z21" i="45"/>
  <c r="AR19" i="86"/>
  <c r="AH21" i="48"/>
  <c r="AQ21" i="48" s="1"/>
  <c r="AN18" i="85"/>
  <c r="AI18" i="85"/>
  <c r="AH20" i="60"/>
  <c r="AQ20" i="60" s="1"/>
  <c r="Z20" i="3"/>
  <c r="Z21" i="68"/>
  <c r="Z20" i="93"/>
  <c r="AE21" i="62"/>
  <c r="W22" i="62"/>
  <c r="AG21" i="62"/>
  <c r="AP21" i="62" s="1"/>
  <c r="AF21" i="62"/>
  <c r="AO21" i="62" s="1"/>
  <c r="X20" i="76"/>
  <c r="Y20" i="76"/>
  <c r="Y20" i="8"/>
  <c r="X20" i="8"/>
  <c r="Z19" i="71"/>
  <c r="AH20" i="65"/>
  <c r="AQ20" i="65" s="1"/>
  <c r="AH20" i="77"/>
  <c r="AQ20" i="77" s="1"/>
  <c r="AR20" i="17"/>
  <c r="AI19" i="21"/>
  <c r="AN19" i="21"/>
  <c r="Y21" i="64"/>
  <c r="X21" i="64"/>
  <c r="Z21" i="64" s="1"/>
  <c r="AH21" i="19"/>
  <c r="AQ21" i="19" s="1"/>
  <c r="AR19" i="49"/>
  <c r="Z21" i="19"/>
  <c r="AN19" i="55"/>
  <c r="AI19" i="55"/>
  <c r="AR20" i="68"/>
  <c r="AH21" i="17"/>
  <c r="AQ21" i="17" s="1"/>
  <c r="AG20" i="57"/>
  <c r="AP20" i="57" s="1"/>
  <c r="AF20" i="57"/>
  <c r="AO20" i="57" s="1"/>
  <c r="AE20" i="57"/>
  <c r="W21" i="57"/>
  <c r="AR19" i="3"/>
  <c r="AI19" i="10"/>
  <c r="AN19" i="10"/>
  <c r="X21" i="75"/>
  <c r="Y21" i="75"/>
  <c r="X20" i="20"/>
  <c r="Y20" i="20"/>
  <c r="Z20" i="20" s="1"/>
  <c r="AH20" i="49"/>
  <c r="AQ20" i="49" s="1"/>
  <c r="X20" i="70"/>
  <c r="Y20" i="70"/>
  <c r="Y21" i="32"/>
  <c r="X21" i="32"/>
  <c r="X22" i="9"/>
  <c r="Y22" i="9"/>
  <c r="Y20" i="33"/>
  <c r="X20" i="33"/>
  <c r="AN20" i="80"/>
  <c r="AI20" i="80"/>
  <c r="AH21" i="79"/>
  <c r="AQ21" i="79" s="1"/>
  <c r="Z20" i="47"/>
  <c r="AR19" i="95"/>
  <c r="AR19" i="36"/>
  <c r="Z20" i="60"/>
  <c r="Y21" i="73"/>
  <c r="X21" i="73"/>
  <c r="AR19" i="81"/>
  <c r="AF19" i="63"/>
  <c r="AO19" i="63" s="1"/>
  <c r="AE19" i="63"/>
  <c r="W20" i="63"/>
  <c r="AG19" i="63"/>
  <c r="AP19" i="63" s="1"/>
  <c r="AH20" i="1"/>
  <c r="AQ20" i="1" s="1"/>
  <c r="Y22" i="92"/>
  <c r="X22" i="92"/>
  <c r="AR19" i="4"/>
  <c r="Z20" i="39"/>
  <c r="X21" i="69"/>
  <c r="Y21" i="69"/>
  <c r="AR18" i="15"/>
  <c r="X20" i="38"/>
  <c r="Y20" i="38"/>
  <c r="AR19" i="5"/>
  <c r="AH20" i="36"/>
  <c r="AQ20" i="36" s="1"/>
  <c r="AR20" i="14"/>
  <c r="AN19" i="87"/>
  <c r="AI19" i="87"/>
  <c r="AN19" i="8"/>
  <c r="AI19" i="8"/>
  <c r="Y21" i="88"/>
  <c r="X21" i="88"/>
  <c r="Z20" i="65"/>
  <c r="Z21" i="40"/>
  <c r="X21" i="74"/>
  <c r="Y21" i="74"/>
  <c r="AN19" i="78"/>
  <c r="AI19" i="78"/>
  <c r="AN21" i="96"/>
  <c r="AI21" i="96"/>
  <c r="Y20" i="94"/>
  <c r="X20" i="94"/>
  <c r="Z20" i="94" s="1"/>
  <c r="AI19" i="34"/>
  <c r="AN19" i="34"/>
  <c r="AN20" i="64"/>
  <c r="AI20" i="64"/>
  <c r="AN19" i="54"/>
  <c r="AI19" i="54"/>
  <c r="AN20" i="75"/>
  <c r="AI20" i="75"/>
  <c r="AR20" i="13"/>
  <c r="AN21" i="67"/>
  <c r="AI21" i="67"/>
  <c r="Z20" i="59"/>
  <c r="AR20" i="40"/>
  <c r="AR20" i="12"/>
  <c r="AR19" i="44"/>
  <c r="AR19" i="39"/>
  <c r="AH21" i="53"/>
  <c r="AQ21" i="53" s="1"/>
  <c r="AI19" i="20"/>
  <c r="AN19" i="20"/>
  <c r="Z21" i="12"/>
  <c r="AR19" i="56"/>
  <c r="AN21" i="9"/>
  <c r="AI21" i="9"/>
  <c r="AH21" i="13"/>
  <c r="AQ21" i="13" s="1"/>
  <c r="AH20" i="25"/>
  <c r="AQ20" i="25" s="1"/>
  <c r="AH20" i="44"/>
  <c r="AQ20" i="44" s="1"/>
  <c r="Y21" i="84"/>
  <c r="X21" i="84"/>
  <c r="AF21" i="41"/>
  <c r="AO21" i="41" s="1"/>
  <c r="AE21" i="41"/>
  <c r="W22" i="41"/>
  <c r="AG21" i="41"/>
  <c r="AP21" i="41" s="1"/>
  <c r="Z21" i="48"/>
  <c r="Y19" i="7"/>
  <c r="X19" i="7"/>
  <c r="AH20" i="56"/>
  <c r="AQ20" i="56" s="1"/>
  <c r="AF21" i="61"/>
  <c r="AO21" i="61" s="1"/>
  <c r="AE21" i="61"/>
  <c r="W22" i="61"/>
  <c r="AG21" i="61"/>
  <c r="AP21" i="61" s="1"/>
  <c r="AR20" i="53"/>
  <c r="AH20" i="86"/>
  <c r="AQ20" i="86" s="1"/>
  <c r="W21" i="52"/>
  <c r="AG20" i="52"/>
  <c r="AP20" i="52" s="1"/>
  <c r="AF20" i="52"/>
  <c r="AO20" i="52" s="1"/>
  <c r="AE20" i="52"/>
  <c r="W21" i="31"/>
  <c r="AG20" i="31"/>
  <c r="AP20" i="31" s="1"/>
  <c r="AF20" i="31"/>
  <c r="AO20" i="31" s="1"/>
  <c r="AE20" i="31"/>
  <c r="AF20" i="83"/>
  <c r="AO20" i="83" s="1"/>
  <c r="AE20" i="83"/>
  <c r="W21" i="83"/>
  <c r="AG20" i="83"/>
  <c r="AP20" i="83" s="1"/>
  <c r="AH20" i="4"/>
  <c r="AQ20" i="4" s="1"/>
  <c r="AH20" i="24"/>
  <c r="AQ20" i="24" s="1"/>
  <c r="AH19" i="15"/>
  <c r="AQ19" i="15" s="1"/>
  <c r="AR19" i="47"/>
  <c r="Z20" i="77"/>
  <c r="Y21" i="42"/>
  <c r="X21" i="42"/>
  <c r="X20" i="6"/>
  <c r="Y20" i="6"/>
  <c r="Z20" i="6" s="1"/>
  <c r="Y22" i="96"/>
  <c r="X22" i="96"/>
  <c r="X22" i="26"/>
  <c r="Y22" i="26"/>
  <c r="AI20" i="46"/>
  <c r="AN20" i="46"/>
  <c r="AH20" i="81"/>
  <c r="AQ20" i="81" s="1"/>
  <c r="AR20" i="45"/>
  <c r="AG20" i="23"/>
  <c r="AP20" i="23" s="1"/>
  <c r="AF20" i="23"/>
  <c r="AO20" i="23" s="1"/>
  <c r="AE20" i="23"/>
  <c r="W21" i="23"/>
  <c r="AF21" i="53"/>
  <c r="AO21" i="53" s="1"/>
  <c r="AE21" i="53"/>
  <c r="W22" i="53"/>
  <c r="AG21" i="53"/>
  <c r="AP21" i="53" s="1"/>
  <c r="Y20" i="54"/>
  <c r="X20" i="54"/>
  <c r="AH19" i="11"/>
  <c r="AQ19" i="11" s="1"/>
  <c r="W21" i="49"/>
  <c r="AG20" i="49"/>
  <c r="AP20" i="49" s="1"/>
  <c r="AF20" i="49"/>
  <c r="AO20" i="49" s="1"/>
  <c r="AE20" i="49"/>
  <c r="AR18" i="16"/>
  <c r="AI19" i="33"/>
  <c r="AN19" i="33"/>
  <c r="Y21" i="29"/>
  <c r="X21" i="29"/>
  <c r="W22" i="79"/>
  <c r="AG21" i="79"/>
  <c r="AP21" i="79" s="1"/>
  <c r="AF21" i="79"/>
  <c r="AO21" i="79" s="1"/>
  <c r="AE21" i="79"/>
  <c r="AR19" i="2"/>
  <c r="AH19" i="28"/>
  <c r="AQ19" i="28" s="1"/>
  <c r="AG21" i="13"/>
  <c r="AP21" i="13" s="1"/>
  <c r="AF21" i="13"/>
  <c r="AO21" i="13" s="1"/>
  <c r="AE21" i="13"/>
  <c r="W22" i="13"/>
  <c r="W21" i="25"/>
  <c r="AG20" i="25"/>
  <c r="AP20" i="25" s="1"/>
  <c r="AF20" i="25"/>
  <c r="AO20" i="25" s="1"/>
  <c r="AE20" i="25"/>
  <c r="W21" i="44"/>
  <c r="AG20" i="44"/>
  <c r="AP20" i="44" s="1"/>
  <c r="AF20" i="44"/>
  <c r="AO20" i="44" s="1"/>
  <c r="AE20" i="44"/>
  <c r="AH19" i="16"/>
  <c r="AQ19" i="16" s="1"/>
  <c r="AH21" i="30"/>
  <c r="AQ21" i="30" s="1"/>
  <c r="AI18" i="7"/>
  <c r="AN18" i="7"/>
  <c r="AR18" i="22"/>
  <c r="AF20" i="66"/>
  <c r="AO20" i="66" s="1"/>
  <c r="W21" i="66"/>
  <c r="AG20" i="66"/>
  <c r="AP20" i="66" s="1"/>
  <c r="AE20" i="66"/>
  <c r="AF21" i="82"/>
  <c r="AO21" i="82" s="1"/>
  <c r="W22" i="82"/>
  <c r="AE21" i="82"/>
  <c r="AG21" i="82"/>
  <c r="AP21" i="82" s="1"/>
  <c r="W21" i="86"/>
  <c r="AG20" i="86"/>
  <c r="AP20" i="86" s="1"/>
  <c r="AF20" i="86"/>
  <c r="AO20" i="86" s="1"/>
  <c r="AE20" i="86"/>
  <c r="Y20" i="51"/>
  <c r="X20" i="51"/>
  <c r="AR19" i="59"/>
  <c r="X20" i="43"/>
  <c r="Y20" i="43"/>
  <c r="W21" i="1"/>
  <c r="AG20" i="1"/>
  <c r="AP20" i="1" s="1"/>
  <c r="AF20" i="1"/>
  <c r="AO20" i="1" s="1"/>
  <c r="AE20" i="1"/>
  <c r="Y21" i="27"/>
  <c r="X21" i="27"/>
  <c r="W21" i="36"/>
  <c r="AG20" i="36"/>
  <c r="AP20" i="36" s="1"/>
  <c r="AF20" i="36"/>
  <c r="AO20" i="36" s="1"/>
  <c r="AE20" i="36"/>
  <c r="AH21" i="37"/>
  <c r="AQ21" i="37" s="1"/>
  <c r="W21" i="4"/>
  <c r="AG20" i="4"/>
  <c r="AP20" i="4" s="1"/>
  <c r="AF20" i="4"/>
  <c r="AO20" i="4" s="1"/>
  <c r="AE20" i="4"/>
  <c r="AG20" i="24"/>
  <c r="AP20" i="24" s="1"/>
  <c r="AF20" i="24"/>
  <c r="AO20" i="24" s="1"/>
  <c r="AE20" i="24"/>
  <c r="W21" i="24"/>
  <c r="AR19" i="25"/>
  <c r="AN19" i="6"/>
  <c r="AI19" i="6"/>
  <c r="Y21" i="46"/>
  <c r="X21" i="46"/>
  <c r="Z20" i="8" l="1"/>
  <c r="Z21" i="27"/>
  <c r="Z20" i="70"/>
  <c r="Z19" i="85"/>
  <c r="Z21" i="50"/>
  <c r="AE21" i="50" s="1"/>
  <c r="Z20" i="51"/>
  <c r="Z22" i="26"/>
  <c r="Z21" i="42"/>
  <c r="Z21" i="32"/>
  <c r="W21" i="81"/>
  <c r="AF19" i="11"/>
  <c r="AO19" i="11" s="1"/>
  <c r="Z20" i="54"/>
  <c r="AG20" i="54" s="1"/>
  <c r="AP20" i="54" s="1"/>
  <c r="Z21" i="88"/>
  <c r="Z22" i="9"/>
  <c r="Z20" i="76"/>
  <c r="Z20" i="21"/>
  <c r="Z20" i="34"/>
  <c r="Z21" i="69"/>
  <c r="Z21" i="29"/>
  <c r="Z22" i="96"/>
  <c r="Z19" i="7"/>
  <c r="Z20" i="33"/>
  <c r="Z21" i="80"/>
  <c r="AE21" i="80" s="1"/>
  <c r="AE20" i="81"/>
  <c r="Z21" i="84"/>
  <c r="Z22" i="92"/>
  <c r="Z20" i="10"/>
  <c r="AG20" i="10" s="1"/>
  <c r="AP20" i="10" s="1"/>
  <c r="W21" i="10"/>
  <c r="W21" i="54"/>
  <c r="AE20" i="54"/>
  <c r="W22" i="50"/>
  <c r="AG21" i="50"/>
  <c r="AP21" i="50" s="1"/>
  <c r="AF21" i="50"/>
  <c r="AO21" i="50" s="1"/>
  <c r="AG20" i="20"/>
  <c r="AP20" i="20" s="1"/>
  <c r="AF20" i="20"/>
  <c r="AO20" i="20" s="1"/>
  <c r="AE20" i="20"/>
  <c r="W21" i="20"/>
  <c r="W21" i="6"/>
  <c r="AG20" i="6"/>
  <c r="AP20" i="6" s="1"/>
  <c r="AF20" i="6"/>
  <c r="AO20" i="6" s="1"/>
  <c r="AE20" i="6"/>
  <c r="AF20" i="94"/>
  <c r="AO20" i="94" s="1"/>
  <c r="AE20" i="94"/>
  <c r="W21" i="94"/>
  <c r="AG20" i="94"/>
  <c r="AP20" i="94" s="1"/>
  <c r="AH21" i="74"/>
  <c r="AQ21" i="74" s="1"/>
  <c r="AH21" i="73"/>
  <c r="AQ21" i="73" s="1"/>
  <c r="AF21" i="32"/>
  <c r="AO21" i="32" s="1"/>
  <c r="W22" i="32"/>
  <c r="AG21" i="32"/>
  <c r="AP21" i="32" s="1"/>
  <c r="AE21" i="32"/>
  <c r="W21" i="8"/>
  <c r="AG20" i="8"/>
  <c r="AP20" i="8" s="1"/>
  <c r="AF20" i="8"/>
  <c r="AO20" i="8" s="1"/>
  <c r="AE20" i="8"/>
  <c r="X22" i="62"/>
  <c r="Y22" i="62"/>
  <c r="AG21" i="80"/>
  <c r="AP21" i="80" s="1"/>
  <c r="AF21" i="80"/>
  <c r="AO21" i="80" s="1"/>
  <c r="AH20" i="55"/>
  <c r="AQ20" i="55" s="1"/>
  <c r="AR21" i="26"/>
  <c r="W21" i="2"/>
  <c r="AG20" i="2"/>
  <c r="AP20" i="2" s="1"/>
  <c r="AF20" i="2"/>
  <c r="AO20" i="2" s="1"/>
  <c r="AE20" i="2"/>
  <c r="W20" i="85"/>
  <c r="AG19" i="85"/>
  <c r="AP19" i="85" s="1"/>
  <c r="AF19" i="85"/>
  <c r="AO19" i="85" s="1"/>
  <c r="AE19" i="85"/>
  <c r="AH20" i="78"/>
  <c r="AQ20" i="78" s="1"/>
  <c r="X20" i="15"/>
  <c r="Y20" i="15"/>
  <c r="Y21" i="24"/>
  <c r="X21" i="24"/>
  <c r="AH21" i="27"/>
  <c r="AQ21" i="27" s="1"/>
  <c r="Y21" i="1"/>
  <c r="X21" i="1"/>
  <c r="AH20" i="51"/>
  <c r="AQ20" i="51" s="1"/>
  <c r="X21" i="86"/>
  <c r="Y21" i="86"/>
  <c r="AH21" i="29"/>
  <c r="AQ21" i="29" s="1"/>
  <c r="AN21" i="53"/>
  <c r="AI21" i="53"/>
  <c r="AH22" i="96"/>
  <c r="AQ22" i="96" s="1"/>
  <c r="AH21" i="42"/>
  <c r="AQ21" i="42" s="1"/>
  <c r="AN20" i="31"/>
  <c r="AI20" i="31"/>
  <c r="W22" i="48"/>
  <c r="AG21" i="48"/>
  <c r="AP21" i="48" s="1"/>
  <c r="AF21" i="48"/>
  <c r="AO21" i="48" s="1"/>
  <c r="AE21" i="48"/>
  <c r="AH21" i="84"/>
  <c r="AQ21" i="84" s="1"/>
  <c r="AR21" i="96"/>
  <c r="Z21" i="74"/>
  <c r="AR19" i="8"/>
  <c r="AH22" i="92"/>
  <c r="AQ22" i="92" s="1"/>
  <c r="Y20" i="63"/>
  <c r="X20" i="63"/>
  <c r="AH20" i="20"/>
  <c r="AQ20" i="20" s="1"/>
  <c r="AR19" i="10"/>
  <c r="AH21" i="64"/>
  <c r="AQ21" i="64" s="1"/>
  <c r="AI21" i="62"/>
  <c r="AN21" i="62"/>
  <c r="AR18" i="85"/>
  <c r="AF19" i="22"/>
  <c r="AO19" i="22" s="1"/>
  <c r="AE19" i="22"/>
  <c r="W20" i="22"/>
  <c r="AG19" i="22"/>
  <c r="AP19" i="22" s="1"/>
  <c r="AG21" i="14"/>
  <c r="AP21" i="14" s="1"/>
  <c r="AF21" i="14"/>
  <c r="AO21" i="14" s="1"/>
  <c r="AE21" i="14"/>
  <c r="W22" i="14"/>
  <c r="AI20" i="35"/>
  <c r="AN20" i="35"/>
  <c r="W21" i="5"/>
  <c r="AG20" i="5"/>
  <c r="AP20" i="5" s="1"/>
  <c r="AF20" i="5"/>
  <c r="AO20" i="5" s="1"/>
  <c r="AE20" i="5"/>
  <c r="AR19" i="76"/>
  <c r="X20" i="72"/>
  <c r="Y20" i="72"/>
  <c r="X21" i="90"/>
  <c r="Y21" i="90"/>
  <c r="AR19" i="51"/>
  <c r="AN20" i="56"/>
  <c r="AI20" i="56"/>
  <c r="Y21" i="81"/>
  <c r="X21" i="81"/>
  <c r="Y20" i="11"/>
  <c r="X20" i="11"/>
  <c r="AN21" i="37"/>
  <c r="AI21" i="37"/>
  <c r="AH21" i="46"/>
  <c r="AQ21" i="46" s="1"/>
  <c r="X22" i="53"/>
  <c r="Y22" i="53"/>
  <c r="Z22" i="53" s="1"/>
  <c r="AF22" i="26"/>
  <c r="AO22" i="26" s="1"/>
  <c r="AE22" i="26"/>
  <c r="W23" i="26"/>
  <c r="AG22" i="26"/>
  <c r="AP22" i="26" s="1"/>
  <c r="AR20" i="64"/>
  <c r="W22" i="88"/>
  <c r="AG21" i="88"/>
  <c r="AP21" i="88" s="1"/>
  <c r="AF21" i="88"/>
  <c r="AO21" i="88" s="1"/>
  <c r="AE21" i="88"/>
  <c r="W21" i="33"/>
  <c r="AG20" i="33"/>
  <c r="AP20" i="33" s="1"/>
  <c r="AF20" i="33"/>
  <c r="AO20" i="33" s="1"/>
  <c r="AE20" i="33"/>
  <c r="Y21" i="56"/>
  <c r="X21" i="56"/>
  <c r="X20" i="28"/>
  <c r="Y20" i="28"/>
  <c r="X22" i="17"/>
  <c r="Y22" i="17"/>
  <c r="AI19" i="16"/>
  <c r="AN19" i="16"/>
  <c r="Z21" i="46"/>
  <c r="AN20" i="24"/>
  <c r="AI20" i="24"/>
  <c r="X21" i="4"/>
  <c r="Y21" i="4"/>
  <c r="AI20" i="36"/>
  <c r="AN20" i="36"/>
  <c r="AI20" i="66"/>
  <c r="AN20" i="66"/>
  <c r="X21" i="44"/>
  <c r="Y21" i="44"/>
  <c r="Y21" i="25"/>
  <c r="X21" i="25"/>
  <c r="AI20" i="49"/>
  <c r="AN20" i="49"/>
  <c r="AH20" i="54"/>
  <c r="AQ20" i="54" s="1"/>
  <c r="Y21" i="52"/>
  <c r="X21" i="52"/>
  <c r="AG21" i="12"/>
  <c r="AP21" i="12" s="1"/>
  <c r="AF21" i="12"/>
  <c r="AO21" i="12" s="1"/>
  <c r="AE21" i="12"/>
  <c r="W22" i="12"/>
  <c r="AR20" i="75"/>
  <c r="AE21" i="40"/>
  <c r="W22" i="40"/>
  <c r="AG21" i="40"/>
  <c r="AP21" i="40" s="1"/>
  <c r="AF21" i="40"/>
  <c r="AO21" i="40" s="1"/>
  <c r="AH21" i="69"/>
  <c r="AQ21" i="69" s="1"/>
  <c r="AI19" i="63"/>
  <c r="AN19" i="63"/>
  <c r="Z21" i="73"/>
  <c r="AE20" i="47"/>
  <c r="W21" i="47"/>
  <c r="AG20" i="47"/>
  <c r="AP20" i="47" s="1"/>
  <c r="AF20" i="47"/>
  <c r="AO20" i="47" s="1"/>
  <c r="AR20" i="80"/>
  <c r="AH22" i="9"/>
  <c r="AQ22" i="9" s="1"/>
  <c r="AH20" i="70"/>
  <c r="AQ20" i="70" s="1"/>
  <c r="W22" i="19"/>
  <c r="AG21" i="19"/>
  <c r="AP21" i="19" s="1"/>
  <c r="AF21" i="19"/>
  <c r="AO21" i="19" s="1"/>
  <c r="AE21" i="19"/>
  <c r="AH20" i="76"/>
  <c r="AQ20" i="76" s="1"/>
  <c r="AF20" i="93"/>
  <c r="AO20" i="93" s="1"/>
  <c r="AE20" i="93"/>
  <c r="W21" i="93"/>
  <c r="AG20" i="93"/>
  <c r="AP20" i="93" s="1"/>
  <c r="AR20" i="29"/>
  <c r="W20" i="58"/>
  <c r="AG19" i="58"/>
  <c r="AP19" i="58" s="1"/>
  <c r="AF19" i="58"/>
  <c r="AO19" i="58" s="1"/>
  <c r="AE19" i="58"/>
  <c r="Z20" i="55"/>
  <c r="AR20" i="42"/>
  <c r="AR20" i="50"/>
  <c r="AI19" i="72"/>
  <c r="AN19" i="72"/>
  <c r="AH20" i="34"/>
  <c r="AQ20" i="34" s="1"/>
  <c r="Z20" i="78"/>
  <c r="AR19" i="38"/>
  <c r="AI20" i="81"/>
  <c r="AN20" i="81"/>
  <c r="AI21" i="30"/>
  <c r="AN21" i="30"/>
  <c r="AR19" i="55"/>
  <c r="W22" i="27"/>
  <c r="AG21" i="27"/>
  <c r="AP21" i="27" s="1"/>
  <c r="AF21" i="27"/>
  <c r="AO21" i="27" s="1"/>
  <c r="AE21" i="27"/>
  <c r="AH20" i="43"/>
  <c r="AQ20" i="43" s="1"/>
  <c r="AG20" i="51"/>
  <c r="AP20" i="51" s="1"/>
  <c r="AF20" i="51"/>
  <c r="AO20" i="51" s="1"/>
  <c r="AE20" i="51"/>
  <c r="W21" i="51"/>
  <c r="AR18" i="7"/>
  <c r="Y22" i="13"/>
  <c r="X22" i="13"/>
  <c r="AN21" i="79"/>
  <c r="AI21" i="79"/>
  <c r="AE21" i="29"/>
  <c r="W22" i="29"/>
  <c r="AG21" i="29"/>
  <c r="AP21" i="29" s="1"/>
  <c r="AF21" i="29"/>
  <c r="AO21" i="29" s="1"/>
  <c r="Y21" i="23"/>
  <c r="X21" i="23"/>
  <c r="AR20" i="46"/>
  <c r="W23" i="96"/>
  <c r="AF22" i="96"/>
  <c r="AO22" i="96" s="1"/>
  <c r="AG22" i="96"/>
  <c r="AP22" i="96" s="1"/>
  <c r="AE22" i="96"/>
  <c r="W22" i="42"/>
  <c r="AE21" i="42"/>
  <c r="AG21" i="42"/>
  <c r="AP21" i="42" s="1"/>
  <c r="AF21" i="42"/>
  <c r="AO21" i="42" s="1"/>
  <c r="Y21" i="83"/>
  <c r="X21" i="83"/>
  <c r="X22" i="41"/>
  <c r="Y22" i="41"/>
  <c r="AF21" i="84"/>
  <c r="AO21" i="84" s="1"/>
  <c r="AE21" i="84"/>
  <c r="W22" i="84"/>
  <c r="AG21" i="84"/>
  <c r="AP21" i="84" s="1"/>
  <c r="AE20" i="59"/>
  <c r="W21" i="59"/>
  <c r="AG20" i="59"/>
  <c r="AP20" i="59" s="1"/>
  <c r="AF20" i="59"/>
  <c r="AO20" i="59" s="1"/>
  <c r="AR19" i="34"/>
  <c r="AR19" i="78"/>
  <c r="AG20" i="65"/>
  <c r="AP20" i="65" s="1"/>
  <c r="AF20" i="65"/>
  <c r="AO20" i="65" s="1"/>
  <c r="AE20" i="65"/>
  <c r="W21" i="65"/>
  <c r="AR19" i="87"/>
  <c r="AH20" i="38"/>
  <c r="AQ20" i="38" s="1"/>
  <c r="AF21" i="69"/>
  <c r="AO21" i="69" s="1"/>
  <c r="W22" i="69"/>
  <c r="AG21" i="69"/>
  <c r="AP21" i="69" s="1"/>
  <c r="AE21" i="69"/>
  <c r="W23" i="92"/>
  <c r="AG22" i="92"/>
  <c r="AP22" i="92" s="1"/>
  <c r="AF22" i="92"/>
  <c r="AO22" i="92" s="1"/>
  <c r="AE22" i="92"/>
  <c r="W21" i="60"/>
  <c r="AG20" i="60"/>
  <c r="AP20" i="60" s="1"/>
  <c r="AF20" i="60"/>
  <c r="AO20" i="60" s="1"/>
  <c r="AE20" i="60"/>
  <c r="W23" i="9"/>
  <c r="AG22" i="9"/>
  <c r="AP22" i="9" s="1"/>
  <c r="AF22" i="9"/>
  <c r="AO22" i="9" s="1"/>
  <c r="AE22" i="9"/>
  <c r="W21" i="70"/>
  <c r="AF20" i="70"/>
  <c r="AO20" i="70" s="1"/>
  <c r="AG20" i="70"/>
  <c r="AP20" i="70" s="1"/>
  <c r="AE20" i="70"/>
  <c r="W22" i="64"/>
  <c r="AG21" i="64"/>
  <c r="AP21" i="64" s="1"/>
  <c r="AF21" i="64"/>
  <c r="AO21" i="64" s="1"/>
  <c r="AE21" i="64"/>
  <c r="AF19" i="71"/>
  <c r="AO19" i="71" s="1"/>
  <c r="AE19" i="71"/>
  <c r="W20" i="71"/>
  <c r="AG19" i="71"/>
  <c r="AP19" i="71" s="1"/>
  <c r="W21" i="76"/>
  <c r="AG20" i="76"/>
  <c r="AP20" i="76" s="1"/>
  <c r="AF20" i="76"/>
  <c r="AO20" i="76" s="1"/>
  <c r="AE20" i="76"/>
  <c r="AF21" i="68"/>
  <c r="AO21" i="68" s="1"/>
  <c r="W22" i="68"/>
  <c r="AG21" i="68"/>
  <c r="AP21" i="68" s="1"/>
  <c r="AE21" i="68"/>
  <c r="AH22" i="67"/>
  <c r="AQ22" i="67" s="1"/>
  <c r="AR20" i="84"/>
  <c r="AR19" i="70"/>
  <c r="W21" i="34"/>
  <c r="AG20" i="34"/>
  <c r="AP20" i="34" s="1"/>
  <c r="AF20" i="34"/>
  <c r="AO20" i="34" s="1"/>
  <c r="AE20" i="34"/>
  <c r="AR20" i="74"/>
  <c r="AI19" i="15"/>
  <c r="AN19" i="15"/>
  <c r="AR21" i="92"/>
  <c r="AN19" i="28"/>
  <c r="AI19" i="28"/>
  <c r="Y20" i="89"/>
  <c r="X20" i="89"/>
  <c r="AI21" i="17"/>
  <c r="AN21" i="17"/>
  <c r="X20" i="16"/>
  <c r="Y20" i="16"/>
  <c r="Z20" i="16" s="1"/>
  <c r="X22" i="79"/>
  <c r="Y22" i="79"/>
  <c r="AI21" i="61"/>
  <c r="AN21" i="61"/>
  <c r="AN21" i="13"/>
  <c r="AI21" i="13"/>
  <c r="W21" i="77"/>
  <c r="AG20" i="77"/>
  <c r="AP20" i="77" s="1"/>
  <c r="AF20" i="77"/>
  <c r="AO20" i="77" s="1"/>
  <c r="AE20" i="77"/>
  <c r="AN20" i="83"/>
  <c r="AI20" i="83"/>
  <c r="AH19" i="7"/>
  <c r="AQ19" i="7" s="1"/>
  <c r="AR21" i="9"/>
  <c r="AR19" i="20"/>
  <c r="AR21" i="67"/>
  <c r="AR19" i="54"/>
  <c r="AH20" i="94"/>
  <c r="AQ20" i="94" s="1"/>
  <c r="AH21" i="88"/>
  <c r="AQ21" i="88" s="1"/>
  <c r="Z20" i="38"/>
  <c r="W21" i="39"/>
  <c r="AG20" i="39"/>
  <c r="AP20" i="39" s="1"/>
  <c r="AF20" i="39"/>
  <c r="AO20" i="39" s="1"/>
  <c r="AE20" i="39"/>
  <c r="AH20" i="33"/>
  <c r="AQ20" i="33" s="1"/>
  <c r="AH21" i="32"/>
  <c r="AQ21" i="32" s="1"/>
  <c r="AH21" i="75"/>
  <c r="AQ21" i="75" s="1"/>
  <c r="Y21" i="57"/>
  <c r="X21" i="57"/>
  <c r="AH20" i="8"/>
  <c r="AQ20" i="8" s="1"/>
  <c r="W21" i="3"/>
  <c r="AG20" i="3"/>
  <c r="AP20" i="3" s="1"/>
  <c r="AF20" i="3"/>
  <c r="AO20" i="3" s="1"/>
  <c r="AE20" i="3"/>
  <c r="AE21" i="45"/>
  <c r="AG21" i="45"/>
  <c r="AP21" i="45" s="1"/>
  <c r="AF21" i="45"/>
  <c r="AO21" i="45" s="1"/>
  <c r="W22" i="45"/>
  <c r="X21" i="35"/>
  <c r="Y21" i="35"/>
  <c r="AH20" i="87"/>
  <c r="AQ20" i="87" s="1"/>
  <c r="AR20" i="69"/>
  <c r="AR19" i="43"/>
  <c r="AR19" i="94"/>
  <c r="AR20" i="88"/>
  <c r="AN20" i="90"/>
  <c r="AI20" i="90"/>
  <c r="Y21" i="18"/>
  <c r="X21" i="18"/>
  <c r="AR20" i="32"/>
  <c r="AI19" i="11"/>
  <c r="AN19" i="11"/>
  <c r="X22" i="37"/>
  <c r="Y22" i="37"/>
  <c r="AG19" i="7"/>
  <c r="AP19" i="7" s="1"/>
  <c r="AF19" i="7"/>
  <c r="AO19" i="7" s="1"/>
  <c r="AE19" i="7"/>
  <c r="W20" i="7"/>
  <c r="AG20" i="21"/>
  <c r="AP20" i="21" s="1"/>
  <c r="AF20" i="21"/>
  <c r="AO20" i="21" s="1"/>
  <c r="AE20" i="21"/>
  <c r="W21" i="21"/>
  <c r="AR19" i="6"/>
  <c r="AI20" i="1"/>
  <c r="AN20" i="1"/>
  <c r="Z20" i="43"/>
  <c r="AI20" i="86"/>
  <c r="AN20" i="86"/>
  <c r="AI21" i="82"/>
  <c r="AN21" i="82"/>
  <c r="X21" i="66"/>
  <c r="Y21" i="66"/>
  <c r="AN20" i="23"/>
  <c r="AI20" i="23"/>
  <c r="Y21" i="31"/>
  <c r="X21" i="31"/>
  <c r="AI20" i="4"/>
  <c r="AN20" i="4"/>
  <c r="X21" i="36"/>
  <c r="Y21" i="36"/>
  <c r="X22" i="82"/>
  <c r="Y22" i="82"/>
  <c r="AI20" i="44"/>
  <c r="AN20" i="44"/>
  <c r="AN20" i="25"/>
  <c r="AI20" i="25"/>
  <c r="AR19" i="33"/>
  <c r="Y21" i="49"/>
  <c r="X21" i="49"/>
  <c r="AH22" i="26"/>
  <c r="AQ22" i="26" s="1"/>
  <c r="AH20" i="6"/>
  <c r="AQ20" i="6" s="1"/>
  <c r="AI20" i="52"/>
  <c r="AN20" i="52"/>
  <c r="X22" i="61"/>
  <c r="Y22" i="61"/>
  <c r="AI21" i="41"/>
  <c r="AN21" i="41"/>
  <c r="Z21" i="75"/>
  <c r="AN20" i="57"/>
  <c r="AI20" i="57"/>
  <c r="AR19" i="21"/>
  <c r="W21" i="91"/>
  <c r="AG20" i="91"/>
  <c r="AP20" i="91" s="1"/>
  <c r="AF20" i="91"/>
  <c r="AO20" i="91" s="1"/>
  <c r="AE20" i="91"/>
  <c r="AH21" i="80"/>
  <c r="AQ21" i="80" s="1"/>
  <c r="Z22" i="67"/>
  <c r="AH20" i="21"/>
  <c r="AQ20" i="21" s="1"/>
  <c r="Z20" i="87"/>
  <c r="AR20" i="27"/>
  <c r="AE20" i="95"/>
  <c r="W21" i="95"/>
  <c r="AG20" i="95"/>
  <c r="AP20" i="95" s="1"/>
  <c r="AF20" i="95"/>
  <c r="AO20" i="95" s="1"/>
  <c r="AH19" i="85"/>
  <c r="AQ19" i="85" s="1"/>
  <c r="AH21" i="50"/>
  <c r="AQ21" i="50" s="1"/>
  <c r="AR20" i="73"/>
  <c r="AN20" i="18"/>
  <c r="AI20" i="18"/>
  <c r="AH20" i="10"/>
  <c r="AQ20" i="10" s="1"/>
  <c r="AI19" i="89"/>
  <c r="AN19" i="89"/>
  <c r="X22" i="30"/>
  <c r="Y22" i="30"/>
  <c r="Z21" i="23" l="1"/>
  <c r="AE20" i="10"/>
  <c r="W22" i="80"/>
  <c r="AF20" i="54"/>
  <c r="AO20" i="54" s="1"/>
  <c r="Z21" i="18"/>
  <c r="AF21" i="18" s="1"/>
  <c r="AO21" i="18" s="1"/>
  <c r="Z20" i="28"/>
  <c r="Z21" i="81"/>
  <c r="Z21" i="86"/>
  <c r="Z21" i="36"/>
  <c r="AG21" i="36" s="1"/>
  <c r="AP21" i="36" s="1"/>
  <c r="Z20" i="89"/>
  <c r="Z22" i="37"/>
  <c r="Z21" i="31"/>
  <c r="Z21" i="35"/>
  <c r="Z21" i="44"/>
  <c r="Z21" i="56"/>
  <c r="W22" i="56" s="1"/>
  <c r="AF20" i="10"/>
  <c r="AO20" i="10" s="1"/>
  <c r="Z22" i="41"/>
  <c r="AF22" i="41" s="1"/>
  <c r="AO22" i="41" s="1"/>
  <c r="Z20" i="11"/>
  <c r="AE20" i="11" s="1"/>
  <c r="Z21" i="25"/>
  <c r="Z21" i="49"/>
  <c r="Z20" i="63"/>
  <c r="Z22" i="61"/>
  <c r="AE22" i="61" s="1"/>
  <c r="Z22" i="79"/>
  <c r="AF22" i="79" s="1"/>
  <c r="AO22" i="79" s="1"/>
  <c r="W22" i="36"/>
  <c r="AE21" i="36"/>
  <c r="W23" i="79"/>
  <c r="AG22" i="79"/>
  <c r="AP22" i="79" s="1"/>
  <c r="AF21" i="56"/>
  <c r="AO21" i="56" s="1"/>
  <c r="AE21" i="56"/>
  <c r="W22" i="18"/>
  <c r="AG21" i="18"/>
  <c r="AP21" i="18" s="1"/>
  <c r="W21" i="89"/>
  <c r="AG20" i="89"/>
  <c r="AP20" i="89" s="1"/>
  <c r="AF20" i="89"/>
  <c r="AO20" i="89" s="1"/>
  <c r="AE20" i="89"/>
  <c r="AF20" i="16"/>
  <c r="AO20" i="16" s="1"/>
  <c r="AE20" i="16"/>
  <c r="W21" i="16"/>
  <c r="AG20" i="16"/>
  <c r="AP20" i="16" s="1"/>
  <c r="W23" i="41"/>
  <c r="AG22" i="41"/>
  <c r="AP22" i="41" s="1"/>
  <c r="AG22" i="53"/>
  <c r="AP22" i="53" s="1"/>
  <c r="AF22" i="53"/>
  <c r="AO22" i="53" s="1"/>
  <c r="W23" i="53"/>
  <c r="AE22" i="53"/>
  <c r="AG20" i="11"/>
  <c r="AP20" i="11" s="1"/>
  <c r="AF20" i="11"/>
  <c r="AO20" i="11" s="1"/>
  <c r="AE21" i="25"/>
  <c r="W22" i="25"/>
  <c r="AG21" i="25"/>
  <c r="AP21" i="25" s="1"/>
  <c r="AF21" i="25"/>
  <c r="AO21" i="25" s="1"/>
  <c r="AG22" i="37"/>
  <c r="AP22" i="37" s="1"/>
  <c r="AF22" i="37"/>
  <c r="AO22" i="37" s="1"/>
  <c r="W23" i="37"/>
  <c r="AE22" i="37"/>
  <c r="W22" i="23"/>
  <c r="AG21" i="23"/>
  <c r="AP21" i="23" s="1"/>
  <c r="AF21" i="23"/>
  <c r="AO21" i="23" s="1"/>
  <c r="AE21" i="23"/>
  <c r="W22" i="35"/>
  <c r="AG21" i="35"/>
  <c r="AP21" i="35" s="1"/>
  <c r="AF21" i="35"/>
  <c r="AO21" i="35" s="1"/>
  <c r="AE21" i="35"/>
  <c r="AG22" i="61"/>
  <c r="AP22" i="61" s="1"/>
  <c r="AF22" i="61"/>
  <c r="AO22" i="61" s="1"/>
  <c r="W23" i="61"/>
  <c r="AE21" i="49"/>
  <c r="W22" i="49"/>
  <c r="AF21" i="49"/>
  <c r="AO21" i="49" s="1"/>
  <c r="AG21" i="49"/>
  <c r="AP21" i="49" s="1"/>
  <c r="AG20" i="63"/>
  <c r="AP20" i="63" s="1"/>
  <c r="AF20" i="63"/>
  <c r="AO20" i="63" s="1"/>
  <c r="AE20" i="63"/>
  <c r="W21" i="63"/>
  <c r="AF21" i="31"/>
  <c r="AO21" i="31" s="1"/>
  <c r="AE21" i="31"/>
  <c r="W22" i="31"/>
  <c r="AG21" i="31"/>
  <c r="AP21" i="31" s="1"/>
  <c r="Y21" i="39"/>
  <c r="X21" i="39"/>
  <c r="AH21" i="52"/>
  <c r="AQ21" i="52" s="1"/>
  <c r="W22" i="44"/>
  <c r="AG21" i="44"/>
  <c r="AP21" i="44" s="1"/>
  <c r="AF21" i="44"/>
  <c r="AO21" i="44" s="1"/>
  <c r="AE21" i="44"/>
  <c r="AH21" i="4"/>
  <c r="AQ21" i="4" s="1"/>
  <c r="AR19" i="16"/>
  <c r="AF20" i="28"/>
  <c r="AO20" i="28" s="1"/>
  <c r="AE20" i="28"/>
  <c r="W21" i="28"/>
  <c r="AG20" i="28"/>
  <c r="AP20" i="28" s="1"/>
  <c r="W22" i="81"/>
  <c r="AG21" i="81"/>
  <c r="AP21" i="81" s="1"/>
  <c r="AF21" i="81"/>
  <c r="AO21" i="81" s="1"/>
  <c r="AE21" i="81"/>
  <c r="AH21" i="90"/>
  <c r="AQ21" i="90" s="1"/>
  <c r="AR20" i="35"/>
  <c r="X20" i="22"/>
  <c r="Y20" i="22"/>
  <c r="AR21" i="62"/>
  <c r="AR20" i="31"/>
  <c r="AR21" i="53"/>
  <c r="AH21" i="1"/>
  <c r="AQ21" i="1" s="1"/>
  <c r="AH20" i="15"/>
  <c r="AQ20" i="15" s="1"/>
  <c r="AI20" i="2"/>
  <c r="AN20" i="2"/>
  <c r="Y22" i="80"/>
  <c r="X22" i="80"/>
  <c r="Y21" i="94"/>
  <c r="X21" i="94"/>
  <c r="AI21" i="50"/>
  <c r="AN21" i="50"/>
  <c r="AR20" i="44"/>
  <c r="AR20" i="23"/>
  <c r="AR21" i="82"/>
  <c r="Y20" i="7"/>
  <c r="Z20" i="7" s="1"/>
  <c r="X20" i="7"/>
  <c r="AH21" i="35"/>
  <c r="AQ21" i="35" s="1"/>
  <c r="AN21" i="45"/>
  <c r="AI21" i="45"/>
  <c r="AE20" i="38"/>
  <c r="W21" i="38"/>
  <c r="AG20" i="38"/>
  <c r="AP20" i="38" s="1"/>
  <c r="AF20" i="38"/>
  <c r="AO20" i="38" s="1"/>
  <c r="AN20" i="77"/>
  <c r="AI20" i="77"/>
  <c r="AH20" i="16"/>
  <c r="AQ20" i="16" s="1"/>
  <c r="AR19" i="15"/>
  <c r="Y20" i="71"/>
  <c r="X20" i="71"/>
  <c r="Y22" i="64"/>
  <c r="X22" i="64"/>
  <c r="Y21" i="60"/>
  <c r="X21" i="60"/>
  <c r="AI21" i="69"/>
  <c r="AN21" i="69"/>
  <c r="AN20" i="65"/>
  <c r="AI20" i="65"/>
  <c r="Y23" i="96"/>
  <c r="X23" i="96"/>
  <c r="AR21" i="79"/>
  <c r="AR21" i="30"/>
  <c r="AR19" i="72"/>
  <c r="AI19" i="58"/>
  <c r="AN19" i="58"/>
  <c r="AI20" i="47"/>
  <c r="AN20" i="47"/>
  <c r="AH21" i="25"/>
  <c r="AQ21" i="25" s="1"/>
  <c r="Z21" i="4"/>
  <c r="AH21" i="56"/>
  <c r="AQ21" i="56" s="1"/>
  <c r="Y21" i="33"/>
  <c r="Z21" i="33" s="1"/>
  <c r="X21" i="33"/>
  <c r="X22" i="88"/>
  <c r="Y22" i="88"/>
  <c r="AI22" i="26"/>
  <c r="AN22" i="26"/>
  <c r="AH20" i="11"/>
  <c r="AQ20" i="11" s="1"/>
  <c r="AR20" i="56"/>
  <c r="Z21" i="90"/>
  <c r="AI20" i="5"/>
  <c r="AN20" i="5"/>
  <c r="Y22" i="14"/>
  <c r="X22" i="14"/>
  <c r="AI19" i="22"/>
  <c r="AN19" i="22"/>
  <c r="AH20" i="63"/>
  <c r="AQ20" i="63" s="1"/>
  <c r="AI21" i="48"/>
  <c r="AN21" i="48"/>
  <c r="Z20" i="15"/>
  <c r="AI19" i="85"/>
  <c r="AN19" i="85"/>
  <c r="Y21" i="8"/>
  <c r="X21" i="8"/>
  <c r="Y21" i="6"/>
  <c r="X21" i="6"/>
  <c r="X21" i="54"/>
  <c r="Y21" i="54"/>
  <c r="AH21" i="36"/>
  <c r="AQ21" i="36" s="1"/>
  <c r="AH22" i="37"/>
  <c r="AQ22" i="37" s="1"/>
  <c r="AG20" i="55"/>
  <c r="AP20" i="55" s="1"/>
  <c r="AF20" i="55"/>
  <c r="AO20" i="55" s="1"/>
  <c r="W21" i="55"/>
  <c r="AE20" i="55"/>
  <c r="AH22" i="30"/>
  <c r="AQ22" i="30" s="1"/>
  <c r="AF20" i="87"/>
  <c r="AO20" i="87" s="1"/>
  <c r="AE20" i="87"/>
  <c r="W21" i="87"/>
  <c r="AG20" i="87"/>
  <c r="AP20" i="87" s="1"/>
  <c r="AF21" i="75"/>
  <c r="AO21" i="75" s="1"/>
  <c r="AE21" i="75"/>
  <c r="W22" i="75"/>
  <c r="AG21" i="75"/>
  <c r="AP21" i="75" s="1"/>
  <c r="AN19" i="7"/>
  <c r="AI19" i="7"/>
  <c r="AI20" i="3"/>
  <c r="AN20" i="3"/>
  <c r="AH21" i="57"/>
  <c r="AQ21" i="57" s="1"/>
  <c r="AR21" i="61"/>
  <c r="AR19" i="28"/>
  <c r="Y21" i="34"/>
  <c r="X21" i="34"/>
  <c r="AN20" i="76"/>
  <c r="AI20" i="76"/>
  <c r="AI19" i="71"/>
  <c r="AN19" i="71"/>
  <c r="AI20" i="70"/>
  <c r="AN20" i="70"/>
  <c r="X22" i="84"/>
  <c r="Z22" i="84" s="1"/>
  <c r="Y22" i="84"/>
  <c r="AH21" i="83"/>
  <c r="AQ21" i="83" s="1"/>
  <c r="AI21" i="42"/>
  <c r="AN21" i="42"/>
  <c r="Y21" i="51"/>
  <c r="X21" i="51"/>
  <c r="X22" i="27"/>
  <c r="Y22" i="27"/>
  <c r="Y21" i="93"/>
  <c r="X21" i="93"/>
  <c r="Y22" i="19"/>
  <c r="X22" i="19"/>
  <c r="W22" i="73"/>
  <c r="AG21" i="73"/>
  <c r="AP21" i="73" s="1"/>
  <c r="AF21" i="73"/>
  <c r="AO21" i="73" s="1"/>
  <c r="AE21" i="73"/>
  <c r="Y22" i="12"/>
  <c r="X22" i="12"/>
  <c r="Z21" i="52"/>
  <c r="AR20" i="66"/>
  <c r="AR20" i="24"/>
  <c r="AH22" i="17"/>
  <c r="AQ22" i="17" s="1"/>
  <c r="AN21" i="14"/>
  <c r="AI21" i="14"/>
  <c r="AH21" i="86"/>
  <c r="AQ21" i="86" s="1"/>
  <c r="Z21" i="1"/>
  <c r="AH21" i="24"/>
  <c r="AQ21" i="24" s="1"/>
  <c r="AI21" i="80"/>
  <c r="AN21" i="80"/>
  <c r="AH22" i="62"/>
  <c r="AQ22" i="62" s="1"/>
  <c r="AI20" i="94"/>
  <c r="AN20" i="94"/>
  <c r="X21" i="20"/>
  <c r="Y21" i="20"/>
  <c r="AH22" i="61"/>
  <c r="AQ22" i="61" s="1"/>
  <c r="AH21" i="18"/>
  <c r="AQ21" i="18" s="1"/>
  <c r="Y21" i="21"/>
  <c r="X21" i="21"/>
  <c r="Z21" i="21" s="1"/>
  <c r="AN20" i="39"/>
  <c r="AI20" i="39"/>
  <c r="AI21" i="68"/>
  <c r="AN21" i="68"/>
  <c r="Y23" i="9"/>
  <c r="X23" i="9"/>
  <c r="AN21" i="84"/>
  <c r="AI21" i="84"/>
  <c r="Y22" i="42"/>
  <c r="X22" i="42"/>
  <c r="AR20" i="81"/>
  <c r="Y22" i="40"/>
  <c r="X22" i="40"/>
  <c r="AN21" i="12"/>
  <c r="AI21" i="12"/>
  <c r="Z22" i="17"/>
  <c r="AH20" i="72"/>
  <c r="AQ20" i="72" s="1"/>
  <c r="W22" i="86"/>
  <c r="AG21" i="86"/>
  <c r="AP21" i="86" s="1"/>
  <c r="AF21" i="86"/>
  <c r="AO21" i="86" s="1"/>
  <c r="AE21" i="86"/>
  <c r="Y21" i="2"/>
  <c r="X21" i="2"/>
  <c r="Z21" i="2" s="1"/>
  <c r="Z22" i="62"/>
  <c r="AN21" i="32"/>
  <c r="AI21" i="32"/>
  <c r="AN20" i="20"/>
  <c r="AI20" i="20"/>
  <c r="Y22" i="50"/>
  <c r="X22" i="50"/>
  <c r="AN20" i="91"/>
  <c r="AI20" i="91"/>
  <c r="AI22" i="9"/>
  <c r="AN22" i="9"/>
  <c r="X23" i="92"/>
  <c r="Y23" i="92"/>
  <c r="Y21" i="65"/>
  <c r="X21" i="65"/>
  <c r="AH22" i="41"/>
  <c r="AQ22" i="41" s="1"/>
  <c r="AI21" i="29"/>
  <c r="AN21" i="29"/>
  <c r="AE20" i="78"/>
  <c r="W21" i="78"/>
  <c r="AG20" i="78"/>
  <c r="AP20" i="78" s="1"/>
  <c r="AF20" i="78"/>
  <c r="AO20" i="78" s="1"/>
  <c r="AR20" i="18"/>
  <c r="Z22" i="30"/>
  <c r="Y21" i="91"/>
  <c r="X21" i="91"/>
  <c r="AR20" i="52"/>
  <c r="X22" i="45"/>
  <c r="Y22" i="45"/>
  <c r="AN22" i="92"/>
  <c r="AI22" i="92"/>
  <c r="AH22" i="13"/>
  <c r="AQ22" i="13" s="1"/>
  <c r="AH21" i="31"/>
  <c r="AQ21" i="31" s="1"/>
  <c r="Z21" i="57"/>
  <c r="AR20" i="83"/>
  <c r="X21" i="77"/>
  <c r="Y21" i="77"/>
  <c r="AH22" i="79"/>
  <c r="AQ22" i="79" s="1"/>
  <c r="AR21" i="17"/>
  <c r="AI21" i="64"/>
  <c r="AN21" i="64"/>
  <c r="AI20" i="60"/>
  <c r="AN20" i="60"/>
  <c r="Y21" i="59"/>
  <c r="X21" i="59"/>
  <c r="Z21" i="83"/>
  <c r="AI22" i="96"/>
  <c r="AN22" i="96"/>
  <c r="X22" i="29"/>
  <c r="Y22" i="29"/>
  <c r="X20" i="58"/>
  <c r="Y20" i="58"/>
  <c r="AI20" i="93"/>
  <c r="AN20" i="93"/>
  <c r="AR19" i="63"/>
  <c r="AR20" i="36"/>
  <c r="W22" i="46"/>
  <c r="AG21" i="46"/>
  <c r="AP21" i="46" s="1"/>
  <c r="AF21" i="46"/>
  <c r="AO21" i="46" s="1"/>
  <c r="AE21" i="46"/>
  <c r="AI20" i="33"/>
  <c r="AN20" i="33"/>
  <c r="AN21" i="88"/>
  <c r="AI21" i="88"/>
  <c r="AH22" i="53"/>
  <c r="AQ22" i="53" s="1"/>
  <c r="AH21" i="81"/>
  <c r="AQ21" i="81" s="1"/>
  <c r="Z20" i="72"/>
  <c r="X21" i="5"/>
  <c r="Y21" i="5"/>
  <c r="X22" i="48"/>
  <c r="Y22" i="48"/>
  <c r="Z21" i="24"/>
  <c r="X20" i="85"/>
  <c r="Y20" i="85"/>
  <c r="AI20" i="8"/>
  <c r="AN20" i="8"/>
  <c r="AI20" i="6"/>
  <c r="AN20" i="6"/>
  <c r="AI20" i="54"/>
  <c r="AN20" i="54"/>
  <c r="Y21" i="10"/>
  <c r="X21" i="10"/>
  <c r="AR20" i="57"/>
  <c r="AR20" i="1"/>
  <c r="AR20" i="49"/>
  <c r="AH22" i="82"/>
  <c r="AQ22" i="82" s="1"/>
  <c r="AR20" i="4"/>
  <c r="AR20" i="86"/>
  <c r="AR19" i="11"/>
  <c r="AR20" i="90"/>
  <c r="X22" i="69"/>
  <c r="Y22" i="69"/>
  <c r="AN20" i="51"/>
  <c r="AI20" i="51"/>
  <c r="Y21" i="95"/>
  <c r="X21" i="95"/>
  <c r="Z21" i="95" s="1"/>
  <c r="AR21" i="41"/>
  <c r="AR20" i="25"/>
  <c r="Z22" i="82"/>
  <c r="AH21" i="66"/>
  <c r="AQ21" i="66" s="1"/>
  <c r="W21" i="43"/>
  <c r="AG20" i="43"/>
  <c r="AP20" i="43" s="1"/>
  <c r="AF20" i="43"/>
  <c r="AO20" i="43" s="1"/>
  <c r="AE20" i="43"/>
  <c r="AN20" i="21"/>
  <c r="AI20" i="21"/>
  <c r="AR19" i="89"/>
  <c r="AN20" i="95"/>
  <c r="AI20" i="95"/>
  <c r="W23" i="67"/>
  <c r="AF22" i="67"/>
  <c r="AO22" i="67" s="1"/>
  <c r="AG22" i="67"/>
  <c r="AP22" i="67" s="1"/>
  <c r="AE22" i="67"/>
  <c r="AH21" i="49"/>
  <c r="AQ21" i="49" s="1"/>
  <c r="Z21" i="66"/>
  <c r="Y21" i="3"/>
  <c r="X21" i="3"/>
  <c r="AR21" i="13"/>
  <c r="AH20" i="89"/>
  <c r="AQ20" i="89" s="1"/>
  <c r="AN20" i="34"/>
  <c r="AI20" i="34"/>
  <c r="Y22" i="68"/>
  <c r="X22" i="68"/>
  <c r="Y21" i="76"/>
  <c r="X21" i="76"/>
  <c r="X21" i="70"/>
  <c r="Y21" i="70"/>
  <c r="AI20" i="59"/>
  <c r="AN20" i="59"/>
  <c r="AH21" i="23"/>
  <c r="AQ21" i="23" s="1"/>
  <c r="Z22" i="13"/>
  <c r="AI21" i="27"/>
  <c r="AN21" i="27"/>
  <c r="AI21" i="19"/>
  <c r="AN21" i="19"/>
  <c r="X21" i="47"/>
  <c r="Y21" i="47"/>
  <c r="AI21" i="40"/>
  <c r="AN21" i="40"/>
  <c r="AH21" i="44"/>
  <c r="AQ21" i="44" s="1"/>
  <c r="AH20" i="28"/>
  <c r="AQ20" i="28" s="1"/>
  <c r="X23" i="26"/>
  <c r="Y23" i="26"/>
  <c r="AR21" i="37"/>
  <c r="AE21" i="74"/>
  <c r="W22" i="74"/>
  <c r="AG21" i="74"/>
  <c r="AP21" i="74" s="1"/>
  <c r="AF21" i="74"/>
  <c r="AO21" i="74" s="1"/>
  <c r="X22" i="32"/>
  <c r="Y22" i="32"/>
  <c r="AI20" i="10"/>
  <c r="AN20" i="10"/>
  <c r="Z22" i="40" l="1"/>
  <c r="Z21" i="6"/>
  <c r="Z21" i="70"/>
  <c r="Z22" i="64"/>
  <c r="AE22" i="79"/>
  <c r="Z21" i="47"/>
  <c r="Z22" i="48"/>
  <c r="Z22" i="42"/>
  <c r="W21" i="11"/>
  <c r="AE22" i="41"/>
  <c r="AE21" i="18"/>
  <c r="AG21" i="56"/>
  <c r="AP21" i="56" s="1"/>
  <c r="AF21" i="36"/>
  <c r="AO21" i="36" s="1"/>
  <c r="Z21" i="3"/>
  <c r="Z21" i="65"/>
  <c r="Z20" i="22"/>
  <c r="Z21" i="94"/>
  <c r="Z22" i="68"/>
  <c r="Z21" i="91"/>
  <c r="Z21" i="77"/>
  <c r="Z22" i="50"/>
  <c r="Z21" i="10"/>
  <c r="AG21" i="10" s="1"/>
  <c r="AP21" i="10" s="1"/>
  <c r="Z21" i="39"/>
  <c r="W22" i="39" s="1"/>
  <c r="Z23" i="26"/>
  <c r="W24" i="26" s="1"/>
  <c r="Z22" i="69"/>
  <c r="W23" i="69" s="1"/>
  <c r="Z21" i="76"/>
  <c r="AG21" i="76" s="1"/>
  <c r="AP21" i="76" s="1"/>
  <c r="W21" i="7"/>
  <c r="AG20" i="7"/>
  <c r="AP20" i="7" s="1"/>
  <c r="AF20" i="7"/>
  <c r="AO20" i="7" s="1"/>
  <c r="AE20" i="7"/>
  <c r="W22" i="10"/>
  <c r="W23" i="40"/>
  <c r="AG22" i="40"/>
  <c r="AP22" i="40" s="1"/>
  <c r="AF22" i="40"/>
  <c r="AO22" i="40" s="1"/>
  <c r="AE22" i="40"/>
  <c r="AE22" i="64"/>
  <c r="W23" i="64"/>
  <c r="AG22" i="64"/>
  <c r="AP22" i="64" s="1"/>
  <c r="AF22" i="64"/>
  <c r="AO22" i="64" s="1"/>
  <c r="AE21" i="39"/>
  <c r="AF21" i="39"/>
  <c r="AO21" i="39" s="1"/>
  <c r="AG23" i="26"/>
  <c r="AP23" i="26" s="1"/>
  <c r="AF23" i="26"/>
  <c r="AO23" i="26" s="1"/>
  <c r="AE23" i="26"/>
  <c r="AE22" i="69"/>
  <c r="AF22" i="69"/>
  <c r="AO22" i="69" s="1"/>
  <c r="AE21" i="76"/>
  <c r="AG21" i="95"/>
  <c r="AP21" i="95" s="1"/>
  <c r="AE21" i="95"/>
  <c r="AF21" i="95"/>
  <c r="AO21" i="95" s="1"/>
  <c r="W22" i="95"/>
  <c r="AE21" i="77"/>
  <c r="W22" i="77"/>
  <c r="AG21" i="77"/>
  <c r="AP21" i="77" s="1"/>
  <c r="AF21" i="77"/>
  <c r="AO21" i="77" s="1"/>
  <c r="AH22" i="45"/>
  <c r="AQ22" i="45" s="1"/>
  <c r="AE21" i="91"/>
  <c r="AG21" i="91"/>
  <c r="AP21" i="91" s="1"/>
  <c r="AF21" i="91"/>
  <c r="AO21" i="91" s="1"/>
  <c r="W22" i="91"/>
  <c r="Y21" i="78"/>
  <c r="X21" i="78"/>
  <c r="W22" i="65"/>
  <c r="AG21" i="65"/>
  <c r="AP21" i="65" s="1"/>
  <c r="AF21" i="65"/>
  <c r="AO21" i="65" s="1"/>
  <c r="AE21" i="65"/>
  <c r="AR20" i="91"/>
  <c r="AE21" i="2"/>
  <c r="W22" i="2"/>
  <c r="AG21" i="2"/>
  <c r="AP21" i="2" s="1"/>
  <c r="AF21" i="2"/>
  <c r="AO21" i="2" s="1"/>
  <c r="AF22" i="42"/>
  <c r="AO22" i="42" s="1"/>
  <c r="AG22" i="42"/>
  <c r="AP22" i="42" s="1"/>
  <c r="AE22" i="42"/>
  <c r="W23" i="42"/>
  <c r="W22" i="21"/>
  <c r="AG21" i="21"/>
  <c r="AP21" i="21" s="1"/>
  <c r="AF21" i="21"/>
  <c r="AO21" i="21" s="1"/>
  <c r="AE21" i="21"/>
  <c r="AH21" i="20"/>
  <c r="AQ21" i="20" s="1"/>
  <c r="AF21" i="52"/>
  <c r="AO21" i="52" s="1"/>
  <c r="AE21" i="52"/>
  <c r="W22" i="52"/>
  <c r="AG21" i="52"/>
  <c r="AP21" i="52" s="1"/>
  <c r="AH21" i="93"/>
  <c r="AQ21" i="93" s="1"/>
  <c r="AH21" i="51"/>
  <c r="AQ21" i="51" s="1"/>
  <c r="AG22" i="84"/>
  <c r="AP22" i="84" s="1"/>
  <c r="AF22" i="84"/>
  <c r="AO22" i="84" s="1"/>
  <c r="W23" i="84"/>
  <c r="AE22" i="84"/>
  <c r="AR19" i="7"/>
  <c r="X21" i="55"/>
  <c r="Y21" i="55"/>
  <c r="AF21" i="6"/>
  <c r="AO21" i="6" s="1"/>
  <c r="AE21" i="6"/>
  <c r="W22" i="6"/>
  <c r="AG21" i="6"/>
  <c r="AP21" i="6" s="1"/>
  <c r="AF20" i="15"/>
  <c r="AO20" i="15" s="1"/>
  <c r="AE20" i="15"/>
  <c r="W21" i="15"/>
  <c r="AG20" i="15"/>
  <c r="AP20" i="15" s="1"/>
  <c r="AR19" i="22"/>
  <c r="AE21" i="90"/>
  <c r="W22" i="90"/>
  <c r="AG21" i="90"/>
  <c r="AP21" i="90" s="1"/>
  <c r="AF21" i="90"/>
  <c r="AO21" i="90" s="1"/>
  <c r="AR22" i="26"/>
  <c r="W22" i="33"/>
  <c r="AG21" i="33"/>
  <c r="AP21" i="33" s="1"/>
  <c r="AF21" i="33"/>
  <c r="AO21" i="33" s="1"/>
  <c r="AE21" i="33"/>
  <c r="AR19" i="58"/>
  <c r="W22" i="94"/>
  <c r="AG21" i="94"/>
  <c r="AP21" i="94" s="1"/>
  <c r="AF21" i="94"/>
  <c r="AO21" i="94" s="1"/>
  <c r="AE21" i="94"/>
  <c r="AG20" i="22"/>
  <c r="AP20" i="22" s="1"/>
  <c r="AF20" i="22"/>
  <c r="AO20" i="22" s="1"/>
  <c r="AE20" i="22"/>
  <c r="W21" i="22"/>
  <c r="Y22" i="81"/>
  <c r="X22" i="81"/>
  <c r="AI21" i="23"/>
  <c r="AN21" i="23"/>
  <c r="Y23" i="37"/>
  <c r="X23" i="37"/>
  <c r="Z23" i="37" s="1"/>
  <c r="AN22" i="53"/>
  <c r="AI22" i="53"/>
  <c r="AI21" i="18"/>
  <c r="AN21" i="18"/>
  <c r="AR21" i="40"/>
  <c r="AR20" i="59"/>
  <c r="W23" i="82"/>
  <c r="AG22" i="82"/>
  <c r="AP22" i="82" s="1"/>
  <c r="AF22" i="82"/>
  <c r="AO22" i="82" s="1"/>
  <c r="AE22" i="82"/>
  <c r="AR20" i="54"/>
  <c r="AH20" i="85"/>
  <c r="AQ20" i="85" s="1"/>
  <c r="AH22" i="29"/>
  <c r="AQ22" i="29" s="1"/>
  <c r="W22" i="57"/>
  <c r="AG21" i="57"/>
  <c r="AP21" i="57" s="1"/>
  <c r="AF21" i="57"/>
  <c r="AO21" i="57" s="1"/>
  <c r="AE21" i="57"/>
  <c r="Z22" i="45"/>
  <c r="W23" i="30"/>
  <c r="AG22" i="30"/>
  <c r="AP22" i="30" s="1"/>
  <c r="AF22" i="30"/>
  <c r="AO22" i="30" s="1"/>
  <c r="AE22" i="30"/>
  <c r="AR21" i="32"/>
  <c r="AR21" i="84"/>
  <c r="AR21" i="68"/>
  <c r="Z21" i="20"/>
  <c r="AR21" i="80"/>
  <c r="AH22" i="12"/>
  <c r="AQ22" i="12" s="1"/>
  <c r="AH21" i="34"/>
  <c r="AQ21" i="34" s="1"/>
  <c r="AH21" i="8"/>
  <c r="AQ21" i="8" s="1"/>
  <c r="AH22" i="14"/>
  <c r="AQ22" i="14" s="1"/>
  <c r="AH23" i="96"/>
  <c r="AQ23" i="96" s="1"/>
  <c r="AR21" i="69"/>
  <c r="Y21" i="38"/>
  <c r="X21" i="38"/>
  <c r="AH22" i="80"/>
  <c r="AQ22" i="80" s="1"/>
  <c r="Y21" i="63"/>
  <c r="X21" i="63"/>
  <c r="Y22" i="49"/>
  <c r="X22" i="49"/>
  <c r="Z22" i="49" s="1"/>
  <c r="AI21" i="25"/>
  <c r="AN21" i="25"/>
  <c r="X23" i="53"/>
  <c r="Y23" i="53"/>
  <c r="X23" i="41"/>
  <c r="Y23" i="41"/>
  <c r="AI20" i="89"/>
  <c r="AN20" i="89"/>
  <c r="Y22" i="56"/>
  <c r="X22" i="56"/>
  <c r="AH23" i="26"/>
  <c r="AQ23" i="26" s="1"/>
  <c r="AH21" i="59"/>
  <c r="AQ21" i="59" s="1"/>
  <c r="AH22" i="32"/>
  <c r="AQ22" i="32" s="1"/>
  <c r="AI21" i="74"/>
  <c r="AN21" i="74"/>
  <c r="AR21" i="27"/>
  <c r="AH22" i="68"/>
  <c r="AQ22" i="68" s="1"/>
  <c r="AH21" i="3"/>
  <c r="AQ21" i="3" s="1"/>
  <c r="AI22" i="67"/>
  <c r="AN22" i="67"/>
  <c r="Z20" i="85"/>
  <c r="AH21" i="5"/>
  <c r="AQ21" i="5" s="1"/>
  <c r="Y22" i="46"/>
  <c r="X22" i="46"/>
  <c r="AR20" i="93"/>
  <c r="Z22" i="29"/>
  <c r="Z21" i="59"/>
  <c r="AI20" i="78"/>
  <c r="AN20" i="78"/>
  <c r="AH23" i="92"/>
  <c r="AQ23" i="92" s="1"/>
  <c r="AH22" i="50"/>
  <c r="AQ22" i="50" s="1"/>
  <c r="AN21" i="86"/>
  <c r="AI21" i="86"/>
  <c r="AE22" i="17"/>
  <c r="W23" i="17"/>
  <c r="AG22" i="17"/>
  <c r="AP22" i="17" s="1"/>
  <c r="AF22" i="17"/>
  <c r="AO22" i="17" s="1"/>
  <c r="AR20" i="39"/>
  <c r="Y22" i="73"/>
  <c r="X22" i="73"/>
  <c r="Z21" i="93"/>
  <c r="Z21" i="51"/>
  <c r="AR20" i="70"/>
  <c r="Y21" i="87"/>
  <c r="X21" i="87"/>
  <c r="Z21" i="87" s="1"/>
  <c r="AH21" i="54"/>
  <c r="AQ21" i="54" s="1"/>
  <c r="AR21" i="48"/>
  <c r="AH22" i="88"/>
  <c r="AQ22" i="88" s="1"/>
  <c r="AH21" i="60"/>
  <c r="AQ21" i="60" s="1"/>
  <c r="AH20" i="71"/>
  <c r="AQ20" i="71" s="1"/>
  <c r="X21" i="28"/>
  <c r="Y21" i="28"/>
  <c r="X22" i="44"/>
  <c r="Y22" i="44"/>
  <c r="AN20" i="63"/>
  <c r="AI20" i="63"/>
  <c r="AI21" i="49"/>
  <c r="AN21" i="49"/>
  <c r="AN21" i="35"/>
  <c r="AI21" i="35"/>
  <c r="AN21" i="36"/>
  <c r="AI21" i="36"/>
  <c r="AR20" i="95"/>
  <c r="AH22" i="69"/>
  <c r="AQ22" i="69" s="1"/>
  <c r="W23" i="48"/>
  <c r="AG22" i="48"/>
  <c r="AP22" i="48" s="1"/>
  <c r="AF22" i="48"/>
  <c r="AO22" i="48" s="1"/>
  <c r="AE22" i="48"/>
  <c r="AR21" i="64"/>
  <c r="Z22" i="32"/>
  <c r="AH21" i="47"/>
  <c r="AQ21" i="47" s="1"/>
  <c r="W23" i="13"/>
  <c r="AG22" i="13"/>
  <c r="AP22" i="13" s="1"/>
  <c r="AF22" i="13"/>
  <c r="AO22" i="13" s="1"/>
  <c r="AE22" i="13"/>
  <c r="AH21" i="70"/>
  <c r="AQ21" i="70" s="1"/>
  <c r="X21" i="43"/>
  <c r="Y21" i="43"/>
  <c r="AR20" i="51"/>
  <c r="AH21" i="10"/>
  <c r="AQ21" i="10" s="1"/>
  <c r="AR20" i="6"/>
  <c r="W22" i="24"/>
  <c r="AG21" i="24"/>
  <c r="AP21" i="24" s="1"/>
  <c r="AF21" i="24"/>
  <c r="AO21" i="24" s="1"/>
  <c r="AE21" i="24"/>
  <c r="Z21" i="5"/>
  <c r="AR20" i="33"/>
  <c r="AH21" i="77"/>
  <c r="AQ21" i="77" s="1"/>
  <c r="AR22" i="92"/>
  <c r="Z23" i="92"/>
  <c r="AG22" i="62"/>
  <c r="AP22" i="62" s="1"/>
  <c r="AF22" i="62"/>
  <c r="AO22" i="62" s="1"/>
  <c r="AE22" i="62"/>
  <c r="W23" i="62"/>
  <c r="AR21" i="12"/>
  <c r="AH23" i="9"/>
  <c r="AQ23" i="9" s="1"/>
  <c r="AQ25" i="9" s="1"/>
  <c r="AZ3" i="9"/>
  <c r="AX22" i="9" s="1"/>
  <c r="S22" i="9" s="1"/>
  <c r="AC22" i="9" s="1"/>
  <c r="AB23" i="9" s="1"/>
  <c r="AR20" i="94"/>
  <c r="Z22" i="12"/>
  <c r="AH22" i="19"/>
  <c r="AQ22" i="19" s="1"/>
  <c r="Z21" i="34"/>
  <c r="X22" i="75"/>
  <c r="Y22" i="75"/>
  <c r="AI20" i="87"/>
  <c r="AN20" i="87"/>
  <c r="Z21" i="54"/>
  <c r="Z21" i="8"/>
  <c r="Z22" i="14"/>
  <c r="Z22" i="88"/>
  <c r="AE21" i="4"/>
  <c r="W22" i="4"/>
  <c r="AG21" i="4"/>
  <c r="AP21" i="4" s="1"/>
  <c r="AF21" i="4"/>
  <c r="AO21" i="4" s="1"/>
  <c r="Z23" i="96"/>
  <c r="AR20" i="77"/>
  <c r="AI20" i="38"/>
  <c r="AN20" i="38"/>
  <c r="AR21" i="50"/>
  <c r="Z22" i="80"/>
  <c r="AN21" i="81"/>
  <c r="AI21" i="81"/>
  <c r="X22" i="31"/>
  <c r="Y22" i="31"/>
  <c r="X23" i="61"/>
  <c r="Y23" i="61"/>
  <c r="X22" i="23"/>
  <c r="Y22" i="23"/>
  <c r="X22" i="18"/>
  <c r="Y22" i="18"/>
  <c r="X23" i="79"/>
  <c r="Y23" i="79"/>
  <c r="X22" i="74"/>
  <c r="Y22" i="74"/>
  <c r="AI20" i="43"/>
  <c r="AN20" i="43"/>
  <c r="AR21" i="88"/>
  <c r="W22" i="47"/>
  <c r="AG21" i="47"/>
  <c r="AP21" i="47" s="1"/>
  <c r="AF21" i="47"/>
  <c r="AO21" i="47" s="1"/>
  <c r="AE21" i="47"/>
  <c r="AE21" i="70"/>
  <c r="AG21" i="70"/>
  <c r="AP21" i="70" s="1"/>
  <c r="W22" i="70"/>
  <c r="AF21" i="70"/>
  <c r="AO21" i="70" s="1"/>
  <c r="AE22" i="68"/>
  <c r="AG22" i="68"/>
  <c r="AP22" i="68" s="1"/>
  <c r="W23" i="68"/>
  <c r="AF22" i="68"/>
  <c r="AO22" i="68" s="1"/>
  <c r="AE21" i="3"/>
  <c r="W22" i="3"/>
  <c r="AG21" i="3"/>
  <c r="AP21" i="3" s="1"/>
  <c r="AF21" i="3"/>
  <c r="AO21" i="3" s="1"/>
  <c r="AR20" i="21"/>
  <c r="AG20" i="72"/>
  <c r="AP20" i="72" s="1"/>
  <c r="AF20" i="72"/>
  <c r="AO20" i="72" s="1"/>
  <c r="AE20" i="72"/>
  <c r="W21" i="72"/>
  <c r="AH20" i="58"/>
  <c r="AQ20" i="58" s="1"/>
  <c r="AR22" i="96"/>
  <c r="AR20" i="60"/>
  <c r="AH21" i="91"/>
  <c r="AQ21" i="91" s="1"/>
  <c r="AR21" i="29"/>
  <c r="AH21" i="65"/>
  <c r="AQ21" i="65" s="1"/>
  <c r="AF22" i="50"/>
  <c r="AO22" i="50" s="1"/>
  <c r="AE22" i="50"/>
  <c r="W23" i="50"/>
  <c r="AG22" i="50"/>
  <c r="AP22" i="50" s="1"/>
  <c r="AH21" i="2"/>
  <c r="AQ21" i="2" s="1"/>
  <c r="AH22" i="42"/>
  <c r="AQ22" i="42" s="1"/>
  <c r="AH21" i="21"/>
  <c r="AQ21" i="21" s="1"/>
  <c r="AE21" i="1"/>
  <c r="W22" i="1"/>
  <c r="AG21" i="1"/>
  <c r="AP21" i="1" s="1"/>
  <c r="AF21" i="1"/>
  <c r="AO21" i="1" s="1"/>
  <c r="AR21" i="14"/>
  <c r="AH22" i="27"/>
  <c r="AQ22" i="27" s="1"/>
  <c r="AR21" i="42"/>
  <c r="AR19" i="71"/>
  <c r="AH21" i="6"/>
  <c r="AQ21" i="6" s="1"/>
  <c r="AH21" i="33"/>
  <c r="AQ21" i="33" s="1"/>
  <c r="AR20" i="47"/>
  <c r="AR20" i="65"/>
  <c r="Z21" i="60"/>
  <c r="Z20" i="71"/>
  <c r="AR21" i="45"/>
  <c r="AH21" i="94"/>
  <c r="AQ21" i="94" s="1"/>
  <c r="AI20" i="28"/>
  <c r="AN20" i="28"/>
  <c r="AN22" i="61"/>
  <c r="AI22" i="61"/>
  <c r="Y21" i="11"/>
  <c r="X21" i="11"/>
  <c r="AI22" i="41"/>
  <c r="AN22" i="41"/>
  <c r="Y21" i="16"/>
  <c r="X21" i="16"/>
  <c r="Y21" i="89"/>
  <c r="X21" i="89"/>
  <c r="AI21" i="56"/>
  <c r="AN21" i="56"/>
  <c r="AR20" i="10"/>
  <c r="AR21" i="19"/>
  <c r="AH21" i="95"/>
  <c r="AQ21" i="95" s="1"/>
  <c r="AH21" i="76"/>
  <c r="AQ21" i="76" s="1"/>
  <c r="AR20" i="34"/>
  <c r="AE21" i="66"/>
  <c r="AG21" i="66"/>
  <c r="AP21" i="66" s="1"/>
  <c r="AF21" i="66"/>
  <c r="AO21" i="66" s="1"/>
  <c r="W22" i="66"/>
  <c r="Y23" i="67"/>
  <c r="X23" i="67"/>
  <c r="Z23" i="67" s="1"/>
  <c r="AR20" i="8"/>
  <c r="AH22" i="48"/>
  <c r="AQ22" i="48" s="1"/>
  <c r="AN21" i="46"/>
  <c r="AI21" i="46"/>
  <c r="Z20" i="58"/>
  <c r="W22" i="83"/>
  <c r="AG21" i="83"/>
  <c r="AP21" i="83" s="1"/>
  <c r="AF21" i="83"/>
  <c r="AO21" i="83" s="1"/>
  <c r="AE21" i="83"/>
  <c r="AR22" i="9"/>
  <c r="AR20" i="20"/>
  <c r="X22" i="86"/>
  <c r="Y22" i="86"/>
  <c r="AH22" i="40"/>
  <c r="AQ22" i="40" s="1"/>
  <c r="Z23" i="9"/>
  <c r="AN21" i="73"/>
  <c r="AI21" i="73"/>
  <c r="Z22" i="19"/>
  <c r="Z22" i="27"/>
  <c r="AH22" i="84"/>
  <c r="AQ22" i="84" s="1"/>
  <c r="AR20" i="76"/>
  <c r="AR20" i="3"/>
  <c r="AI21" i="75"/>
  <c r="AN21" i="75"/>
  <c r="AN20" i="55"/>
  <c r="AI20" i="55"/>
  <c r="AR19" i="85"/>
  <c r="AR20" i="5"/>
  <c r="AH22" i="64"/>
  <c r="AQ22" i="64" s="1"/>
  <c r="AH20" i="7"/>
  <c r="AQ20" i="7" s="1"/>
  <c r="AR20" i="2"/>
  <c r="AH20" i="22"/>
  <c r="AQ20" i="22" s="1"/>
  <c r="AN21" i="44"/>
  <c r="AI21" i="44"/>
  <c r="AH21" i="39"/>
  <c r="AQ21" i="39" s="1"/>
  <c r="AI21" i="31"/>
  <c r="AN21" i="31"/>
  <c r="X22" i="35"/>
  <c r="Y22" i="35"/>
  <c r="AN22" i="37"/>
  <c r="AI22" i="37"/>
  <c r="Y22" i="25"/>
  <c r="X22" i="25"/>
  <c r="AI20" i="11"/>
  <c r="AN20" i="11"/>
  <c r="AI20" i="16"/>
  <c r="AN20" i="16"/>
  <c r="AI22" i="79"/>
  <c r="AN22" i="79"/>
  <c r="X22" i="36"/>
  <c r="Y22" i="36"/>
  <c r="Z22" i="86" l="1"/>
  <c r="AG21" i="39"/>
  <c r="AP21" i="39" s="1"/>
  <c r="AE21" i="10"/>
  <c r="Z21" i="16"/>
  <c r="Z21" i="55"/>
  <c r="AE21" i="55" s="1"/>
  <c r="AF21" i="10"/>
  <c r="AO21" i="10" s="1"/>
  <c r="Z22" i="73"/>
  <c r="Z23" i="53"/>
  <c r="Z22" i="75"/>
  <c r="W22" i="76"/>
  <c r="AF21" i="76"/>
  <c r="AO21" i="76" s="1"/>
  <c r="Z21" i="43"/>
  <c r="AE21" i="43" s="1"/>
  <c r="AG22" i="69"/>
  <c r="AP22" i="69" s="1"/>
  <c r="Z21" i="11"/>
  <c r="W22" i="11" s="1"/>
  <c r="Z22" i="46"/>
  <c r="AG22" i="46" s="1"/>
  <c r="AP22" i="46" s="1"/>
  <c r="AE22" i="73"/>
  <c r="W23" i="73"/>
  <c r="AG22" i="73"/>
  <c r="AP22" i="73" s="1"/>
  <c r="AF22" i="73"/>
  <c r="AO22" i="73" s="1"/>
  <c r="AE23" i="53"/>
  <c r="AG23" i="53"/>
  <c r="AP23" i="53" s="1"/>
  <c r="AP25" i="53" s="1"/>
  <c r="AF23" i="53"/>
  <c r="AO23" i="53" s="1"/>
  <c r="AO25" i="53" s="1"/>
  <c r="W22" i="55"/>
  <c r="AF21" i="55"/>
  <c r="AO21" i="55" s="1"/>
  <c r="AG21" i="11"/>
  <c r="AP21" i="11" s="1"/>
  <c r="AF21" i="11"/>
  <c r="AO21" i="11" s="1"/>
  <c r="AE21" i="11"/>
  <c r="AG21" i="16"/>
  <c r="AP21" i="16" s="1"/>
  <c r="AF21" i="16"/>
  <c r="AO21" i="16" s="1"/>
  <c r="AE21" i="16"/>
  <c r="W22" i="16"/>
  <c r="W22" i="43"/>
  <c r="AG21" i="43"/>
  <c r="AP21" i="43" s="1"/>
  <c r="AF21" i="43"/>
  <c r="AO21" i="43" s="1"/>
  <c r="AH22" i="25"/>
  <c r="AQ22" i="25" s="1"/>
  <c r="AG20" i="71"/>
  <c r="AP20" i="71" s="1"/>
  <c r="AF20" i="71"/>
  <c r="AO20" i="71" s="1"/>
  <c r="AE20" i="71"/>
  <c r="W21" i="71"/>
  <c r="AH22" i="74"/>
  <c r="AQ22" i="74" s="1"/>
  <c r="AH22" i="18"/>
  <c r="AQ22" i="18" s="1"/>
  <c r="AH23" i="61"/>
  <c r="AQ23" i="61" s="1"/>
  <c r="AQ25" i="61" s="1"/>
  <c r="AZ3" i="61"/>
  <c r="AX22" i="61" s="1"/>
  <c r="S22" i="61" s="1"/>
  <c r="AC22" i="61" s="1"/>
  <c r="AB23" i="61" s="1"/>
  <c r="AI21" i="4"/>
  <c r="AN21" i="4"/>
  <c r="AR20" i="87"/>
  <c r="AI21" i="24"/>
  <c r="AN21" i="24"/>
  <c r="Z23" i="13"/>
  <c r="X23" i="13"/>
  <c r="Y23" i="13"/>
  <c r="AF22" i="32"/>
  <c r="AO22" i="32" s="1"/>
  <c r="AE22" i="32"/>
  <c r="W23" i="32"/>
  <c r="AG22" i="32"/>
  <c r="AP22" i="32" s="1"/>
  <c r="AR21" i="36"/>
  <c r="AR20" i="63"/>
  <c r="AH21" i="28"/>
  <c r="AQ21" i="28" s="1"/>
  <c r="AI22" i="17"/>
  <c r="AN22" i="17"/>
  <c r="AG21" i="59"/>
  <c r="AP21" i="59" s="1"/>
  <c r="AF21" i="59"/>
  <c r="AO21" i="59" s="1"/>
  <c r="AE21" i="59"/>
  <c r="W22" i="59"/>
  <c r="AR20" i="89"/>
  <c r="AH21" i="63"/>
  <c r="AQ21" i="63" s="1"/>
  <c r="Y23" i="30"/>
  <c r="Z23" i="30" s="1"/>
  <c r="X23" i="30"/>
  <c r="AH22" i="81"/>
  <c r="AQ22" i="81" s="1"/>
  <c r="Y22" i="33"/>
  <c r="X22" i="33"/>
  <c r="AI20" i="15"/>
  <c r="AN20" i="15"/>
  <c r="Y23" i="84"/>
  <c r="X23" i="84"/>
  <c r="X22" i="52"/>
  <c r="Y22" i="52"/>
  <c r="AH21" i="78"/>
  <c r="AQ21" i="78" s="1"/>
  <c r="X22" i="95"/>
  <c r="Y22" i="95"/>
  <c r="X23" i="69"/>
  <c r="Y23" i="69"/>
  <c r="Z22" i="25"/>
  <c r="AR21" i="75"/>
  <c r="AR21" i="73"/>
  <c r="Y22" i="83"/>
  <c r="X22" i="83"/>
  <c r="AH23" i="67"/>
  <c r="AQ23" i="67" s="1"/>
  <c r="AQ25" i="67" s="1"/>
  <c r="AZ3" i="67"/>
  <c r="AN21" i="66"/>
  <c r="AI21" i="66"/>
  <c r="AR21" i="56"/>
  <c r="AR22" i="61"/>
  <c r="AF21" i="60"/>
  <c r="AO21" i="60" s="1"/>
  <c r="AE21" i="60"/>
  <c r="W22" i="60"/>
  <c r="AG21" i="60"/>
  <c r="AP21" i="60" s="1"/>
  <c r="X23" i="68"/>
  <c r="Y23" i="68"/>
  <c r="AI21" i="70"/>
  <c r="AN21" i="70"/>
  <c r="Z22" i="74"/>
  <c r="Z22" i="18"/>
  <c r="Z23" i="61"/>
  <c r="AG22" i="80"/>
  <c r="AP22" i="80" s="1"/>
  <c r="AF22" i="80"/>
  <c r="AO22" i="80" s="1"/>
  <c r="AE22" i="80"/>
  <c r="W23" i="80"/>
  <c r="AE22" i="88"/>
  <c r="W23" i="88"/>
  <c r="AG22" i="88"/>
  <c r="AP22" i="88" s="1"/>
  <c r="AF22" i="88"/>
  <c r="AO22" i="88" s="1"/>
  <c r="W23" i="12"/>
  <c r="AG22" i="12"/>
  <c r="AP22" i="12" s="1"/>
  <c r="AF22" i="12"/>
  <c r="AO22" i="12" s="1"/>
  <c r="AE22" i="12"/>
  <c r="AF23" i="92"/>
  <c r="AO23" i="92" s="1"/>
  <c r="AE23" i="92"/>
  <c r="W24" i="92"/>
  <c r="AG23" i="92"/>
  <c r="AP23" i="92" s="1"/>
  <c r="X23" i="48"/>
  <c r="Y23" i="48"/>
  <c r="Z21" i="28"/>
  <c r="AR21" i="86"/>
  <c r="W23" i="29"/>
  <c r="AG22" i="29"/>
  <c r="AP22" i="29" s="1"/>
  <c r="AF22" i="29"/>
  <c r="AO22" i="29" s="1"/>
  <c r="AE22" i="29"/>
  <c r="AR21" i="74"/>
  <c r="W22" i="20"/>
  <c r="AG21" i="20"/>
  <c r="AP21" i="20" s="1"/>
  <c r="AF21" i="20"/>
  <c r="AO21" i="20" s="1"/>
  <c r="AE21" i="20"/>
  <c r="AF22" i="45"/>
  <c r="AO22" i="45" s="1"/>
  <c r="W23" i="45"/>
  <c r="AG22" i="45"/>
  <c r="AP22" i="45" s="1"/>
  <c r="AE22" i="45"/>
  <c r="AN22" i="82"/>
  <c r="AI22" i="82"/>
  <c r="AH23" i="37"/>
  <c r="AQ23" i="37" s="1"/>
  <c r="AI21" i="94"/>
  <c r="AN21" i="94"/>
  <c r="AI21" i="90"/>
  <c r="AN21" i="90"/>
  <c r="AH21" i="55"/>
  <c r="AQ21" i="55" s="1"/>
  <c r="AN21" i="52"/>
  <c r="AI21" i="52"/>
  <c r="AI21" i="91"/>
  <c r="AN21" i="91"/>
  <c r="Y22" i="76"/>
  <c r="X22" i="76"/>
  <c r="AI22" i="69"/>
  <c r="AN22" i="69"/>
  <c r="Y23" i="40"/>
  <c r="X23" i="40"/>
  <c r="AI20" i="7"/>
  <c r="AN20" i="7"/>
  <c r="X22" i="70"/>
  <c r="Z22" i="70" s="1"/>
  <c r="Y22" i="70"/>
  <c r="AR20" i="38"/>
  <c r="Y22" i="4"/>
  <c r="Z22" i="4" s="1"/>
  <c r="X22" i="4"/>
  <c r="AI21" i="39"/>
  <c r="AN21" i="39"/>
  <c r="AR20" i="16"/>
  <c r="AR22" i="37"/>
  <c r="AR21" i="31"/>
  <c r="AR21" i="44"/>
  <c r="AH21" i="89"/>
  <c r="AQ21" i="89" s="1"/>
  <c r="Y22" i="1"/>
  <c r="X22" i="1"/>
  <c r="Y23" i="50"/>
  <c r="X23" i="50"/>
  <c r="Y21" i="72"/>
  <c r="X21" i="72"/>
  <c r="AI21" i="47"/>
  <c r="AN21" i="47"/>
  <c r="W24" i="96"/>
  <c r="AG23" i="96"/>
  <c r="AP23" i="96" s="1"/>
  <c r="AF23" i="96"/>
  <c r="AO23" i="96" s="1"/>
  <c r="AE23" i="96"/>
  <c r="W23" i="14"/>
  <c r="AG22" i="14"/>
  <c r="AP22" i="14" s="1"/>
  <c r="AF22" i="14"/>
  <c r="AO22" i="14" s="1"/>
  <c r="AE22" i="14"/>
  <c r="AH22" i="75"/>
  <c r="AQ22" i="75" s="1"/>
  <c r="AR21" i="35"/>
  <c r="W22" i="51"/>
  <c r="AG21" i="51"/>
  <c r="AP21" i="51" s="1"/>
  <c r="AF21" i="51"/>
  <c r="AO21" i="51" s="1"/>
  <c r="AE21" i="51"/>
  <c r="AH22" i="56"/>
  <c r="AQ22" i="56" s="1"/>
  <c r="AH23" i="41"/>
  <c r="AQ23" i="41" s="1"/>
  <c r="AR21" i="25"/>
  <c r="Z21" i="63"/>
  <c r="AH21" i="38"/>
  <c r="AQ21" i="38" s="1"/>
  <c r="AI21" i="57"/>
  <c r="AN21" i="57"/>
  <c r="Z22" i="81"/>
  <c r="X22" i="21"/>
  <c r="Z22" i="21" s="1"/>
  <c r="Y22" i="21"/>
  <c r="AI21" i="65"/>
  <c r="AN21" i="65"/>
  <c r="Z21" i="78"/>
  <c r="AI23" i="26"/>
  <c r="AN23" i="26"/>
  <c r="Y23" i="64"/>
  <c r="X23" i="64"/>
  <c r="AH22" i="35"/>
  <c r="AQ22" i="35" s="1"/>
  <c r="AE22" i="86"/>
  <c r="AF22" i="86"/>
  <c r="AO22" i="86" s="1"/>
  <c r="W23" i="86"/>
  <c r="AG22" i="86"/>
  <c r="AP22" i="86" s="1"/>
  <c r="AI21" i="3"/>
  <c r="AN21" i="3"/>
  <c r="AF21" i="5"/>
  <c r="AO21" i="5" s="1"/>
  <c r="AE21" i="5"/>
  <c r="W22" i="5"/>
  <c r="AG21" i="5"/>
  <c r="AP21" i="5" s="1"/>
  <c r="AH21" i="43"/>
  <c r="AQ21" i="43" s="1"/>
  <c r="AR21" i="49"/>
  <c r="AR20" i="78"/>
  <c r="AG22" i="49"/>
  <c r="AP22" i="49" s="1"/>
  <c r="AF22" i="49"/>
  <c r="AO22" i="49" s="1"/>
  <c r="AE22" i="49"/>
  <c r="W23" i="49"/>
  <c r="Y22" i="57"/>
  <c r="X22" i="57"/>
  <c r="X24" i="26"/>
  <c r="Y24" i="26"/>
  <c r="AR22" i="79"/>
  <c r="Z22" i="35"/>
  <c r="AH22" i="36"/>
  <c r="AQ22" i="36" s="1"/>
  <c r="AE23" i="9"/>
  <c r="AG23" i="9"/>
  <c r="AP23" i="9" s="1"/>
  <c r="AP25" i="9" s="1"/>
  <c r="AF23" i="9"/>
  <c r="AO23" i="9" s="1"/>
  <c r="AO25" i="9" s="1"/>
  <c r="AF20" i="58"/>
  <c r="AO20" i="58" s="1"/>
  <c r="AE20" i="58"/>
  <c r="W21" i="58"/>
  <c r="AG20" i="58"/>
  <c r="AP20" i="58" s="1"/>
  <c r="AE23" i="67"/>
  <c r="AG23" i="67"/>
  <c r="AP23" i="67" s="1"/>
  <c r="AP25" i="67" s="1"/>
  <c r="AF23" i="67"/>
  <c r="AO23" i="67" s="1"/>
  <c r="AO25" i="67" s="1"/>
  <c r="AR22" i="41"/>
  <c r="AI21" i="1"/>
  <c r="AN21" i="1"/>
  <c r="AI22" i="50"/>
  <c r="AN22" i="50"/>
  <c r="AN20" i="72"/>
  <c r="AI20" i="72"/>
  <c r="AI22" i="68"/>
  <c r="AN22" i="68"/>
  <c r="AH23" i="79"/>
  <c r="AQ23" i="79" s="1"/>
  <c r="AH22" i="23"/>
  <c r="AQ22" i="23" s="1"/>
  <c r="AH22" i="31"/>
  <c r="AQ22" i="31" s="1"/>
  <c r="AF21" i="8"/>
  <c r="AO21" i="8" s="1"/>
  <c r="AE21" i="8"/>
  <c r="W22" i="8"/>
  <c r="AG21" i="8"/>
  <c r="AP21" i="8" s="1"/>
  <c r="W23" i="75"/>
  <c r="AG22" i="75"/>
  <c r="AP22" i="75" s="1"/>
  <c r="AF22" i="75"/>
  <c r="AO22" i="75" s="1"/>
  <c r="AE22" i="75"/>
  <c r="Y23" i="62"/>
  <c r="X23" i="62"/>
  <c r="X22" i="24"/>
  <c r="Y22" i="24"/>
  <c r="AI22" i="13"/>
  <c r="AN22" i="13"/>
  <c r="AH22" i="44"/>
  <c r="AQ22" i="44" s="1"/>
  <c r="AH21" i="87"/>
  <c r="AQ21" i="87" s="1"/>
  <c r="W22" i="93"/>
  <c r="AG21" i="93"/>
  <c r="AP21" i="93" s="1"/>
  <c r="AF21" i="93"/>
  <c r="AO21" i="93" s="1"/>
  <c r="AE21" i="93"/>
  <c r="W21" i="85"/>
  <c r="AG20" i="85"/>
  <c r="AP20" i="85" s="1"/>
  <c r="AF20" i="85"/>
  <c r="AO20" i="85" s="1"/>
  <c r="AE20" i="85"/>
  <c r="Z23" i="41"/>
  <c r="AH22" i="49"/>
  <c r="AQ22" i="49" s="1"/>
  <c r="AN22" i="30"/>
  <c r="AI22" i="30"/>
  <c r="AF23" i="37"/>
  <c r="AO23" i="37" s="1"/>
  <c r="AG23" i="37"/>
  <c r="AP23" i="37" s="1"/>
  <c r="AE23" i="37"/>
  <c r="W24" i="37"/>
  <c r="Y21" i="22"/>
  <c r="X21" i="22"/>
  <c r="AN21" i="33"/>
  <c r="AI21" i="33"/>
  <c r="X22" i="6"/>
  <c r="Y22" i="6"/>
  <c r="Y23" i="42"/>
  <c r="X23" i="42"/>
  <c r="Y22" i="77"/>
  <c r="X22" i="77"/>
  <c r="AI21" i="95"/>
  <c r="AN21" i="95"/>
  <c r="AN21" i="76"/>
  <c r="AI21" i="76"/>
  <c r="Y22" i="39"/>
  <c r="Z22" i="39" s="1"/>
  <c r="X22" i="39"/>
  <c r="AI22" i="64"/>
  <c r="AN22" i="64"/>
  <c r="Y22" i="10"/>
  <c r="X22" i="10"/>
  <c r="W23" i="27"/>
  <c r="AG22" i="27"/>
  <c r="AP22" i="27" s="1"/>
  <c r="AF22" i="27"/>
  <c r="AO22" i="27" s="1"/>
  <c r="AE22" i="27"/>
  <c r="AH21" i="16"/>
  <c r="AQ21" i="16" s="1"/>
  <c r="X22" i="47"/>
  <c r="Y22" i="47"/>
  <c r="AR21" i="81"/>
  <c r="W22" i="87"/>
  <c r="AG21" i="87"/>
  <c r="AP21" i="87" s="1"/>
  <c r="AF21" i="87"/>
  <c r="AO21" i="87" s="1"/>
  <c r="AE21" i="87"/>
  <c r="X23" i="17"/>
  <c r="Y23" i="17"/>
  <c r="AR22" i="67"/>
  <c r="AH23" i="53"/>
  <c r="AQ23" i="53" s="1"/>
  <c r="AQ25" i="53" s="1"/>
  <c r="AZ3" i="53"/>
  <c r="AX22" i="53" s="1"/>
  <c r="S22" i="53" s="1"/>
  <c r="AC22" i="53" s="1"/>
  <c r="AB23" i="53" s="1"/>
  <c r="AR22" i="53"/>
  <c r="AR21" i="23"/>
  <c r="Y22" i="90"/>
  <c r="X22" i="90"/>
  <c r="Y21" i="15"/>
  <c r="X21" i="15"/>
  <c r="AI22" i="84"/>
  <c r="AN22" i="84"/>
  <c r="AI21" i="21"/>
  <c r="AN21" i="21"/>
  <c r="AI21" i="2"/>
  <c r="AN21" i="2"/>
  <c r="Y22" i="65"/>
  <c r="X22" i="65"/>
  <c r="AI21" i="77"/>
  <c r="AN21" i="77"/>
  <c r="AE22" i="19"/>
  <c r="W23" i="19"/>
  <c r="AG22" i="19"/>
  <c r="AP22" i="19" s="1"/>
  <c r="AF22" i="19"/>
  <c r="AO22" i="19" s="1"/>
  <c r="Z22" i="36"/>
  <c r="AR20" i="11"/>
  <c r="AR20" i="55"/>
  <c r="AH22" i="86"/>
  <c r="AQ22" i="86" s="1"/>
  <c r="AI21" i="83"/>
  <c r="AN21" i="83"/>
  <c r="AR21" i="46"/>
  <c r="X22" i="66"/>
  <c r="Y22" i="66"/>
  <c r="Z21" i="89"/>
  <c r="AH21" i="11"/>
  <c r="AQ21" i="11" s="1"/>
  <c r="AR20" i="28"/>
  <c r="Y22" i="3"/>
  <c r="X22" i="3"/>
  <c r="AR20" i="43"/>
  <c r="Z23" i="79"/>
  <c r="Z22" i="23"/>
  <c r="Z22" i="31"/>
  <c r="AE21" i="54"/>
  <c r="W22" i="54"/>
  <c r="AG21" i="54"/>
  <c r="AP21" i="54" s="1"/>
  <c r="AF21" i="54"/>
  <c r="AO21" i="54" s="1"/>
  <c r="AF21" i="34"/>
  <c r="AO21" i="34" s="1"/>
  <c r="AE21" i="34"/>
  <c r="W22" i="34"/>
  <c r="AG21" i="34"/>
  <c r="AP21" i="34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N22" i="62"/>
  <c r="AI22" i="62"/>
  <c r="AN22" i="48"/>
  <c r="AI22" i="48"/>
  <c r="Z22" i="44"/>
  <c r="AH22" i="73"/>
  <c r="AQ22" i="73" s="1"/>
  <c r="AH22" i="46"/>
  <c r="AQ22" i="46" s="1"/>
  <c r="Z22" i="56"/>
  <c r="Z21" i="38"/>
  <c r="Y23" i="82"/>
  <c r="X23" i="82"/>
  <c r="AR21" i="18"/>
  <c r="AN20" i="22"/>
  <c r="AI20" i="22"/>
  <c r="Y22" i="94"/>
  <c r="X22" i="94"/>
  <c r="Z22" i="94" s="1"/>
  <c r="AI21" i="6"/>
  <c r="AN21" i="6"/>
  <c r="AN22" i="42"/>
  <c r="AI22" i="42"/>
  <c r="Y22" i="2"/>
  <c r="X22" i="2"/>
  <c r="X22" i="91"/>
  <c r="Y22" i="91"/>
  <c r="AI22" i="40"/>
  <c r="AN22" i="40"/>
  <c r="AN21" i="10"/>
  <c r="AI21" i="10"/>
  <c r="Y21" i="7"/>
  <c r="X21" i="7"/>
  <c r="Z23" i="42" l="1"/>
  <c r="Z21" i="22"/>
  <c r="Z22" i="57"/>
  <c r="Z21" i="72"/>
  <c r="Z22" i="90"/>
  <c r="AF22" i="46"/>
  <c r="AO22" i="46" s="1"/>
  <c r="AG21" i="55"/>
  <c r="AP21" i="55" s="1"/>
  <c r="Z23" i="84"/>
  <c r="W23" i="46"/>
  <c r="Z21" i="7"/>
  <c r="Z22" i="47"/>
  <c r="Z23" i="48"/>
  <c r="AE22" i="46"/>
  <c r="AK23" i="9"/>
  <c r="AT23" i="9" s="1"/>
  <c r="Z22" i="91"/>
  <c r="W23" i="91" s="1"/>
  <c r="Z22" i="24"/>
  <c r="Z22" i="3"/>
  <c r="AF22" i="3" s="1"/>
  <c r="AO22" i="3" s="1"/>
  <c r="Z22" i="6"/>
  <c r="W23" i="6" s="1"/>
  <c r="Z22" i="1"/>
  <c r="AG22" i="1" s="1"/>
  <c r="AP22" i="1" s="1"/>
  <c r="Z23" i="82"/>
  <c r="AF23" i="82" s="1"/>
  <c r="AO23" i="82" s="1"/>
  <c r="Z23" i="17"/>
  <c r="W22" i="22"/>
  <c r="AG21" i="22"/>
  <c r="AP21" i="22" s="1"/>
  <c r="AF21" i="22"/>
  <c r="AO21" i="22" s="1"/>
  <c r="AE21" i="22"/>
  <c r="AE23" i="82"/>
  <c r="W23" i="90"/>
  <c r="AG22" i="90"/>
  <c r="AP22" i="90" s="1"/>
  <c r="AF22" i="90"/>
  <c r="AO22" i="90" s="1"/>
  <c r="AE22" i="90"/>
  <c r="AF23" i="42"/>
  <c r="AO23" i="42" s="1"/>
  <c r="W24" i="42"/>
  <c r="AE23" i="42"/>
  <c r="AG23" i="42"/>
  <c r="AP23" i="42" s="1"/>
  <c r="AG22" i="3"/>
  <c r="AP22" i="3" s="1"/>
  <c r="AE22" i="3"/>
  <c r="AF22" i="1"/>
  <c r="AO22" i="1" s="1"/>
  <c r="AE22" i="1"/>
  <c r="W23" i="1"/>
  <c r="AF22" i="91"/>
  <c r="AO22" i="91" s="1"/>
  <c r="AE22" i="91"/>
  <c r="AG22" i="91"/>
  <c r="AP22" i="91" s="1"/>
  <c r="AF22" i="24"/>
  <c r="AO22" i="24" s="1"/>
  <c r="AE22" i="24"/>
  <c r="W23" i="24"/>
  <c r="AG22" i="24"/>
  <c r="AP22" i="24" s="1"/>
  <c r="W22" i="72"/>
  <c r="AG21" i="72"/>
  <c r="AP21" i="72" s="1"/>
  <c r="AF21" i="72"/>
  <c r="AO21" i="72" s="1"/>
  <c r="AE21" i="72"/>
  <c r="AE23" i="48"/>
  <c r="W24" i="48"/>
  <c r="AG23" i="48"/>
  <c r="AP23" i="48" s="1"/>
  <c r="AF23" i="48"/>
  <c r="AO23" i="48" s="1"/>
  <c r="AG23" i="17"/>
  <c r="AP23" i="17" s="1"/>
  <c r="AP25" i="17" s="1"/>
  <c r="AF23" i="17"/>
  <c r="AO23" i="17" s="1"/>
  <c r="AO25" i="17" s="1"/>
  <c r="AE23" i="17"/>
  <c r="AF21" i="7"/>
  <c r="AO21" i="7" s="1"/>
  <c r="AE21" i="7"/>
  <c r="W22" i="7"/>
  <c r="AG21" i="7"/>
  <c r="AP21" i="7" s="1"/>
  <c r="W23" i="39"/>
  <c r="AG22" i="39"/>
  <c r="AP22" i="39" s="1"/>
  <c r="AF22" i="39"/>
  <c r="AO22" i="39" s="1"/>
  <c r="AE22" i="39"/>
  <c r="AG22" i="4"/>
  <c r="AP22" i="4" s="1"/>
  <c r="AF22" i="4"/>
  <c r="AO22" i="4" s="1"/>
  <c r="AE22" i="4"/>
  <c r="W23" i="4"/>
  <c r="AF23" i="30"/>
  <c r="AO23" i="30" s="1"/>
  <c r="AE23" i="30"/>
  <c r="W24" i="30"/>
  <c r="AG23" i="30"/>
  <c r="AP23" i="30" s="1"/>
  <c r="AR22" i="42"/>
  <c r="AJ17" i="9"/>
  <c r="AK17" i="9"/>
  <c r="AT17" i="9" s="1"/>
  <c r="W22" i="89"/>
  <c r="AG21" i="89"/>
  <c r="AP21" i="89" s="1"/>
  <c r="AF21" i="89"/>
  <c r="AO21" i="89" s="1"/>
  <c r="AE21" i="89"/>
  <c r="Y23" i="29"/>
  <c r="X23" i="29"/>
  <c r="X22" i="60"/>
  <c r="Y22" i="60"/>
  <c r="AH22" i="83"/>
  <c r="AQ22" i="83" s="1"/>
  <c r="AH22" i="95"/>
  <c r="AQ22" i="95" s="1"/>
  <c r="AI22" i="32"/>
  <c r="AN22" i="32"/>
  <c r="AR21" i="24"/>
  <c r="AN21" i="43"/>
  <c r="AI21" i="43"/>
  <c r="AI23" i="53"/>
  <c r="AN23" i="53"/>
  <c r="AN25" i="53" s="1"/>
  <c r="AH22" i="91"/>
  <c r="AQ22" i="91" s="1"/>
  <c r="AR20" i="22"/>
  <c r="AJ22" i="9"/>
  <c r="AK22" i="9"/>
  <c r="AT22" i="9" s="1"/>
  <c r="AJ16" i="9"/>
  <c r="AK16" i="9"/>
  <c r="AT16" i="9" s="1"/>
  <c r="AJ10" i="9"/>
  <c r="AK10" i="9"/>
  <c r="AT10" i="9" s="1"/>
  <c r="AB4" i="9"/>
  <c r="AJ3" i="9"/>
  <c r="AF22" i="23"/>
  <c r="AO22" i="23" s="1"/>
  <c r="AE22" i="23"/>
  <c r="W23" i="23"/>
  <c r="AG22" i="23"/>
  <c r="AP22" i="23" s="1"/>
  <c r="AR21" i="83"/>
  <c r="AX3" i="53"/>
  <c r="S3" i="53" s="1"/>
  <c r="AC3" i="53" s="1"/>
  <c r="AX23" i="53"/>
  <c r="S23" i="53" s="1"/>
  <c r="AC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17"/>
  <c r="AQ23" i="17" s="1"/>
  <c r="AQ25" i="17" s="1"/>
  <c r="AZ3" i="17"/>
  <c r="AX22" i="17" s="1"/>
  <c r="S22" i="17" s="1"/>
  <c r="AC22" i="17" s="1"/>
  <c r="AB23" i="17" s="1"/>
  <c r="X22" i="87"/>
  <c r="Y22" i="87"/>
  <c r="Y23" i="27"/>
  <c r="X23" i="27"/>
  <c r="AH22" i="39"/>
  <c r="AQ22" i="39" s="1"/>
  <c r="AR21" i="95"/>
  <c r="AH21" i="22"/>
  <c r="AQ21" i="22" s="1"/>
  <c r="W24" i="41"/>
  <c r="AG23" i="41"/>
  <c r="AP23" i="41" s="1"/>
  <c r="AF23" i="41"/>
  <c r="AO23" i="41" s="1"/>
  <c r="AE23" i="41"/>
  <c r="AI21" i="93"/>
  <c r="AN21" i="93"/>
  <c r="AH22" i="24"/>
  <c r="AQ22" i="24" s="1"/>
  <c r="AI21" i="8"/>
  <c r="AN21" i="8"/>
  <c r="Y23" i="49"/>
  <c r="X23" i="49"/>
  <c r="W22" i="78"/>
  <c r="AG21" i="78"/>
  <c r="AP21" i="78" s="1"/>
  <c r="AF21" i="78"/>
  <c r="AO21" i="78" s="1"/>
  <c r="AE21" i="78"/>
  <c r="AE22" i="81"/>
  <c r="AG22" i="81"/>
  <c r="AP22" i="81" s="1"/>
  <c r="AF22" i="81"/>
  <c r="AO22" i="81" s="1"/>
  <c r="W23" i="81"/>
  <c r="AI21" i="51"/>
  <c r="AN21" i="51"/>
  <c r="AR22" i="69"/>
  <c r="AR21" i="52"/>
  <c r="X23" i="45"/>
  <c r="Y23" i="45"/>
  <c r="AI22" i="12"/>
  <c r="AN22" i="12"/>
  <c r="X23" i="88"/>
  <c r="Y23" i="88"/>
  <c r="AR21" i="70"/>
  <c r="AI21" i="60"/>
  <c r="AN21" i="60"/>
  <c r="AR21" i="66"/>
  <c r="AG22" i="25"/>
  <c r="AP22" i="25" s="1"/>
  <c r="W23" i="25"/>
  <c r="AF22" i="25"/>
  <c r="AO22" i="25" s="1"/>
  <c r="AE22" i="25"/>
  <c r="Z22" i="95"/>
  <c r="AN21" i="59"/>
  <c r="AI21" i="59"/>
  <c r="AI21" i="55"/>
  <c r="AN21" i="55"/>
  <c r="W23" i="31"/>
  <c r="AG22" i="31"/>
  <c r="AP22" i="31" s="1"/>
  <c r="AF22" i="31"/>
  <c r="AO22" i="31" s="1"/>
  <c r="AE22" i="31"/>
  <c r="AH22" i="65"/>
  <c r="AQ22" i="65" s="1"/>
  <c r="AI22" i="75"/>
  <c r="AN22" i="75"/>
  <c r="X22" i="8"/>
  <c r="Y22" i="8"/>
  <c r="AI20" i="58"/>
  <c r="AN20" i="58"/>
  <c r="AF22" i="21"/>
  <c r="AO22" i="21" s="1"/>
  <c r="AE22" i="21"/>
  <c r="W23" i="21"/>
  <c r="AG22" i="21"/>
  <c r="AP22" i="21" s="1"/>
  <c r="AR21" i="91"/>
  <c r="W24" i="84"/>
  <c r="AG23" i="84"/>
  <c r="AP23" i="84" s="1"/>
  <c r="AF23" i="84"/>
  <c r="AO23" i="84" s="1"/>
  <c r="AE23" i="84"/>
  <c r="AR21" i="10"/>
  <c r="W22" i="38"/>
  <c r="AG21" i="38"/>
  <c r="AP21" i="38" s="1"/>
  <c r="AF21" i="38"/>
  <c r="AO21" i="38" s="1"/>
  <c r="AE21" i="38"/>
  <c r="AF22" i="44"/>
  <c r="AO22" i="44" s="1"/>
  <c r="AE22" i="44"/>
  <c r="W23" i="44"/>
  <c r="AG22" i="44"/>
  <c r="AP22" i="44" s="1"/>
  <c r="AJ21" i="9"/>
  <c r="AK21" i="9"/>
  <c r="AT21" i="9" s="1"/>
  <c r="AJ15" i="9"/>
  <c r="AK15" i="9"/>
  <c r="AT15" i="9" s="1"/>
  <c r="AJ9" i="9"/>
  <c r="AK9" i="9"/>
  <c r="AT9" i="9" s="1"/>
  <c r="W24" i="79"/>
  <c r="AG23" i="79"/>
  <c r="AP23" i="79" s="1"/>
  <c r="AF23" i="79"/>
  <c r="AO23" i="79" s="1"/>
  <c r="AE23" i="79"/>
  <c r="AH22" i="66"/>
  <c r="AQ22" i="66" s="1"/>
  <c r="X23" i="19"/>
  <c r="Y23" i="19"/>
  <c r="Z22" i="65"/>
  <c r="AR22" i="84"/>
  <c r="AJ23" i="53"/>
  <c r="AS23" i="53" s="1"/>
  <c r="AK23" i="53"/>
  <c r="AT23" i="53" s="1"/>
  <c r="AH22" i="10"/>
  <c r="AQ22" i="10" s="1"/>
  <c r="AH22" i="77"/>
  <c r="AQ22" i="77" s="1"/>
  <c r="AN20" i="85"/>
  <c r="AI20" i="85"/>
  <c r="AR22" i="50"/>
  <c r="AH24" i="26"/>
  <c r="AQ24" i="26" s="1"/>
  <c r="AN22" i="49"/>
  <c r="AI22" i="49"/>
  <c r="AI22" i="86"/>
  <c r="AN22" i="86"/>
  <c r="AH23" i="64"/>
  <c r="AQ23" i="64" s="1"/>
  <c r="AQ25" i="64" s="1"/>
  <c r="AZ3" i="64"/>
  <c r="AX22" i="64" s="1"/>
  <c r="S22" i="64" s="1"/>
  <c r="AC22" i="64" s="1"/>
  <c r="AB23" i="64" s="1"/>
  <c r="X24" i="96"/>
  <c r="Y24" i="96"/>
  <c r="AH23" i="50"/>
  <c r="AQ23" i="50" s="1"/>
  <c r="AQ25" i="50" s="1"/>
  <c r="AZ3" i="50"/>
  <c r="AX22" i="50" s="1"/>
  <c r="S22" i="50" s="1"/>
  <c r="AC22" i="50" s="1"/>
  <c r="AB23" i="50" s="1"/>
  <c r="AR20" i="7"/>
  <c r="AH22" i="76"/>
  <c r="AQ22" i="76" s="1"/>
  <c r="AR21" i="94"/>
  <c r="AR22" i="82"/>
  <c r="Z22" i="83"/>
  <c r="AH22" i="52"/>
  <c r="AQ22" i="52" s="1"/>
  <c r="AR20" i="15"/>
  <c r="Y22" i="11"/>
  <c r="X22" i="11"/>
  <c r="W23" i="94"/>
  <c r="AG22" i="94"/>
  <c r="AP22" i="94" s="1"/>
  <c r="AF22" i="94"/>
  <c r="AO22" i="94" s="1"/>
  <c r="AE22" i="94"/>
  <c r="AJ11" i="9"/>
  <c r="AK11" i="9"/>
  <c r="AT11" i="9" s="1"/>
  <c r="AI21" i="34"/>
  <c r="AN21" i="34"/>
  <c r="AH22" i="90"/>
  <c r="AQ22" i="90" s="1"/>
  <c r="W23" i="47"/>
  <c r="AG22" i="47"/>
  <c r="AP22" i="47" s="1"/>
  <c r="AF22" i="47"/>
  <c r="AO22" i="47" s="1"/>
  <c r="AE22" i="47"/>
  <c r="AE22" i="57"/>
  <c r="W23" i="57"/>
  <c r="AG22" i="57"/>
  <c r="AP22" i="57" s="1"/>
  <c r="AF22" i="57"/>
  <c r="AO22" i="57" s="1"/>
  <c r="AI22" i="14"/>
  <c r="AN22" i="14"/>
  <c r="AH22" i="2"/>
  <c r="AQ22" i="2" s="1"/>
  <c r="AR21" i="6"/>
  <c r="AE22" i="56"/>
  <c r="W23" i="56"/>
  <c r="AG22" i="56"/>
  <c r="AP22" i="56" s="1"/>
  <c r="AF22" i="56"/>
  <c r="AO22" i="56" s="1"/>
  <c r="AR22" i="48"/>
  <c r="AJ20" i="9"/>
  <c r="AK20" i="9"/>
  <c r="AT20" i="9" s="1"/>
  <c r="AJ14" i="9"/>
  <c r="AK14" i="9"/>
  <c r="AT14" i="9" s="1"/>
  <c r="AJ8" i="9"/>
  <c r="AK8" i="9"/>
  <c r="AT8" i="9" s="1"/>
  <c r="Z22" i="66"/>
  <c r="AI22" i="19"/>
  <c r="AN22" i="19"/>
  <c r="AH21" i="15"/>
  <c r="AQ21" i="15" s="1"/>
  <c r="AN21" i="87"/>
  <c r="AI21" i="87"/>
  <c r="AH22" i="6"/>
  <c r="AQ22" i="6" s="1"/>
  <c r="AR22" i="30"/>
  <c r="AH23" i="62"/>
  <c r="AQ23" i="62" s="1"/>
  <c r="AQ25" i="62" s="1"/>
  <c r="AZ3" i="62"/>
  <c r="AX22" i="62" s="1"/>
  <c r="S22" i="62" s="1"/>
  <c r="AC22" i="62" s="1"/>
  <c r="AB23" i="62" s="1"/>
  <c r="Y23" i="75"/>
  <c r="X23" i="75"/>
  <c r="AI23" i="67"/>
  <c r="AN23" i="67"/>
  <c r="AN25" i="67" s="1"/>
  <c r="Z24" i="26"/>
  <c r="X22" i="5"/>
  <c r="Y22" i="5"/>
  <c r="AR21" i="3"/>
  <c r="AR21" i="65"/>
  <c r="AR21" i="57"/>
  <c r="W22" i="63"/>
  <c r="AG21" i="63"/>
  <c r="AP21" i="63" s="1"/>
  <c r="AF21" i="63"/>
  <c r="AO21" i="63" s="1"/>
  <c r="AE21" i="63"/>
  <c r="X23" i="14"/>
  <c r="Y23" i="14"/>
  <c r="AH23" i="40"/>
  <c r="AQ23" i="40" s="1"/>
  <c r="AI21" i="20"/>
  <c r="AN21" i="20"/>
  <c r="AI22" i="29"/>
  <c r="AN22" i="29"/>
  <c r="X24" i="92"/>
  <c r="Y24" i="92"/>
  <c r="AI22" i="88"/>
  <c r="AN22" i="88"/>
  <c r="AG23" i="61"/>
  <c r="AP23" i="61" s="1"/>
  <c r="AP25" i="61" s="1"/>
  <c r="AF23" i="61"/>
  <c r="AO23" i="61" s="1"/>
  <c r="AO25" i="61" s="1"/>
  <c r="AE23" i="61"/>
  <c r="AH23" i="68"/>
  <c r="AQ23" i="68" s="1"/>
  <c r="AQ25" i="68" s="1"/>
  <c r="AZ3" i="68"/>
  <c r="AX22" i="68" s="1"/>
  <c r="S22" i="68" s="1"/>
  <c r="AC22" i="68" s="1"/>
  <c r="AB23" i="68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H23" i="69"/>
  <c r="AQ23" i="69" s="1"/>
  <c r="AQ25" i="69" s="1"/>
  <c r="AZ3" i="69"/>
  <c r="Z22" i="52"/>
  <c r="AH22" i="33"/>
  <c r="AQ22" i="33" s="1"/>
  <c r="AH23" i="13"/>
  <c r="AQ23" i="13" s="1"/>
  <c r="AQ25" i="13" s="1"/>
  <c r="AZ3" i="13"/>
  <c r="AX22" i="13" s="1"/>
  <c r="S22" i="13" s="1"/>
  <c r="AC22" i="13" s="1"/>
  <c r="AB23" i="13" s="1"/>
  <c r="Y21" i="71"/>
  <c r="X21" i="71"/>
  <c r="X23" i="46"/>
  <c r="Y23" i="46"/>
  <c r="Y22" i="43"/>
  <c r="X22" i="43"/>
  <c r="Z22" i="43" s="1"/>
  <c r="AN21" i="11"/>
  <c r="AI21" i="11"/>
  <c r="Y22" i="55"/>
  <c r="X22" i="55"/>
  <c r="Y23" i="73"/>
  <c r="X23" i="73"/>
  <c r="AR21" i="90"/>
  <c r="AJ19" i="9"/>
  <c r="AK19" i="9"/>
  <c r="AT19" i="9" s="1"/>
  <c r="AJ7" i="9"/>
  <c r="AK7" i="9"/>
  <c r="AT7" i="9" s="1"/>
  <c r="Y22" i="34"/>
  <c r="X22" i="34"/>
  <c r="Y22" i="54"/>
  <c r="X22" i="54"/>
  <c r="AR21" i="2"/>
  <c r="AN22" i="27"/>
  <c r="AI22" i="27"/>
  <c r="Z22" i="10"/>
  <c r="AR21" i="76"/>
  <c r="Z22" i="77"/>
  <c r="X24" i="37"/>
  <c r="Z24" i="37" s="1"/>
  <c r="Y24" i="37"/>
  <c r="Y22" i="93"/>
  <c r="X22" i="93"/>
  <c r="AR22" i="68"/>
  <c r="AR21" i="1"/>
  <c r="AI23" i="9"/>
  <c r="AN23" i="9"/>
  <c r="AN25" i="9" s="1"/>
  <c r="AF22" i="35"/>
  <c r="AO22" i="35" s="1"/>
  <c r="AE22" i="35"/>
  <c r="W23" i="35"/>
  <c r="AG22" i="35"/>
  <c r="AP22" i="35" s="1"/>
  <c r="AH22" i="57"/>
  <c r="AQ22" i="57" s="1"/>
  <c r="AI21" i="5"/>
  <c r="AN21" i="5"/>
  <c r="Z23" i="64"/>
  <c r="Y22" i="51"/>
  <c r="Z22" i="51" s="1"/>
  <c r="X22" i="51"/>
  <c r="AN23" i="96"/>
  <c r="AI23" i="96"/>
  <c r="AR21" i="47"/>
  <c r="Z23" i="50"/>
  <c r="AR21" i="39"/>
  <c r="Z22" i="76"/>
  <c r="AI22" i="45"/>
  <c r="AN22" i="45"/>
  <c r="W22" i="28"/>
  <c r="AG21" i="28"/>
  <c r="AP21" i="28" s="1"/>
  <c r="AF21" i="28"/>
  <c r="AO21" i="28" s="1"/>
  <c r="AE21" i="28"/>
  <c r="X23" i="12"/>
  <c r="Y23" i="12"/>
  <c r="Y23" i="80"/>
  <c r="X23" i="80"/>
  <c r="AE22" i="18"/>
  <c r="W23" i="18"/>
  <c r="AG22" i="18"/>
  <c r="AP22" i="18" s="1"/>
  <c r="AF22" i="18"/>
  <c r="AO22" i="18" s="1"/>
  <c r="Z23" i="68"/>
  <c r="AX22" i="67"/>
  <c r="S22" i="67" s="1"/>
  <c r="AC22" i="67" s="1"/>
  <c r="AB23" i="67" s="1"/>
  <c r="Z23" i="69"/>
  <c r="AH23" i="84"/>
  <c r="AQ23" i="84" s="1"/>
  <c r="X23" i="32"/>
  <c r="Y23" i="32"/>
  <c r="AF23" i="13"/>
  <c r="AO23" i="13" s="1"/>
  <c r="AO25" i="13" s="1"/>
  <c r="AE23" i="13"/>
  <c r="AG23" i="13"/>
  <c r="AP23" i="13" s="1"/>
  <c r="AP25" i="13" s="1"/>
  <c r="AR21" i="4"/>
  <c r="AN20" i="71"/>
  <c r="AI20" i="71"/>
  <c r="AN22" i="46"/>
  <c r="AI22" i="46"/>
  <c r="Y22" i="16"/>
  <c r="Z22" i="16" s="1"/>
  <c r="X22" i="16"/>
  <c r="AJ5" i="9"/>
  <c r="AK5" i="9"/>
  <c r="AT5" i="9" s="1"/>
  <c r="AR21" i="21"/>
  <c r="AR22" i="64"/>
  <c r="X21" i="85"/>
  <c r="Y21" i="85"/>
  <c r="Z21" i="85" s="1"/>
  <c r="AR23" i="26"/>
  <c r="AG22" i="70"/>
  <c r="AP22" i="70" s="1"/>
  <c r="W23" i="70"/>
  <c r="AF22" i="70"/>
  <c r="AO22" i="70" s="1"/>
  <c r="AE22" i="70"/>
  <c r="Y22" i="20"/>
  <c r="Z22" i="20" s="1"/>
  <c r="X22" i="20"/>
  <c r="AH23" i="48"/>
  <c r="AQ23" i="48" s="1"/>
  <c r="Y22" i="59"/>
  <c r="X22" i="59"/>
  <c r="Z22" i="59" s="1"/>
  <c r="AH22" i="94"/>
  <c r="AQ22" i="94" s="1"/>
  <c r="AJ13" i="9"/>
  <c r="AK13" i="9"/>
  <c r="AT13" i="9" s="1"/>
  <c r="AH21" i="7"/>
  <c r="AQ21" i="7" s="1"/>
  <c r="AR22" i="40"/>
  <c r="Z22" i="2"/>
  <c r="AH23" i="82"/>
  <c r="AQ23" i="82" s="1"/>
  <c r="AR22" i="62"/>
  <c r="AJ18" i="9"/>
  <c r="AK18" i="9"/>
  <c r="AT18" i="9" s="1"/>
  <c r="AJ12" i="9"/>
  <c r="AK12" i="9"/>
  <c r="AT12" i="9" s="1"/>
  <c r="AJ6" i="9"/>
  <c r="AK6" i="9"/>
  <c r="AT6" i="9" s="1"/>
  <c r="AI21" i="54"/>
  <c r="AN21" i="54"/>
  <c r="AH22" i="3"/>
  <c r="AQ22" i="3" s="1"/>
  <c r="AF22" i="36"/>
  <c r="AO22" i="36" s="1"/>
  <c r="AE22" i="36"/>
  <c r="W23" i="36"/>
  <c r="AG22" i="36"/>
  <c r="AP22" i="36" s="1"/>
  <c r="AR21" i="77"/>
  <c r="Z21" i="15"/>
  <c r="AH22" i="47"/>
  <c r="AQ22" i="47" s="1"/>
  <c r="AH23" i="42"/>
  <c r="AQ23" i="42" s="1"/>
  <c r="AR21" i="33"/>
  <c r="AI23" i="37"/>
  <c r="AN23" i="37"/>
  <c r="AR22" i="13"/>
  <c r="Z23" i="62"/>
  <c r="AR20" i="72"/>
  <c r="Y21" i="58"/>
  <c r="X21" i="58"/>
  <c r="X23" i="86"/>
  <c r="Y23" i="86"/>
  <c r="AH22" i="21"/>
  <c r="AQ22" i="21" s="1"/>
  <c r="AH21" i="72"/>
  <c r="AQ21" i="72" s="1"/>
  <c r="AH22" i="1"/>
  <c r="AQ22" i="1" s="1"/>
  <c r="AH22" i="4"/>
  <c r="AQ22" i="4" s="1"/>
  <c r="AH22" i="70"/>
  <c r="AQ22" i="70" s="1"/>
  <c r="Z23" i="40"/>
  <c r="AI23" i="92"/>
  <c r="AN23" i="92"/>
  <c r="AN22" i="80"/>
  <c r="AI22" i="80"/>
  <c r="W23" i="74"/>
  <c r="AG22" i="74"/>
  <c r="AP22" i="74" s="1"/>
  <c r="AF22" i="74"/>
  <c r="AO22" i="74" s="1"/>
  <c r="AE22" i="74"/>
  <c r="Z22" i="33"/>
  <c r="AH23" i="30"/>
  <c r="AQ23" i="30" s="1"/>
  <c r="AR22" i="17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N21" i="16"/>
  <c r="AI21" i="16"/>
  <c r="AI22" i="73"/>
  <c r="AN22" i="73"/>
  <c r="Z22" i="8" l="1"/>
  <c r="Z23" i="27"/>
  <c r="Z22" i="34"/>
  <c r="AF22" i="6"/>
  <c r="AO22" i="6" s="1"/>
  <c r="AG22" i="6"/>
  <c r="AP22" i="6" s="1"/>
  <c r="W23" i="3"/>
  <c r="Z23" i="80"/>
  <c r="Z23" i="73"/>
  <c r="Z24" i="96"/>
  <c r="Z23" i="19"/>
  <c r="Z22" i="87"/>
  <c r="Z22" i="54"/>
  <c r="AE22" i="6"/>
  <c r="AK23" i="61"/>
  <c r="AT23" i="61" s="1"/>
  <c r="Z22" i="55"/>
  <c r="Z22" i="5"/>
  <c r="AG22" i="5" s="1"/>
  <c r="AP22" i="5" s="1"/>
  <c r="AG23" i="82"/>
  <c r="AP23" i="82" s="1"/>
  <c r="Z21" i="71"/>
  <c r="W22" i="71" s="1"/>
  <c r="W24" i="82"/>
  <c r="AF22" i="43"/>
  <c r="AO22" i="43" s="1"/>
  <c r="AE22" i="43"/>
  <c r="W23" i="43"/>
  <c r="AG22" i="43"/>
  <c r="AP22" i="43" s="1"/>
  <c r="AF23" i="27"/>
  <c r="AO23" i="27" s="1"/>
  <c r="AE23" i="27"/>
  <c r="W24" i="27"/>
  <c r="AG23" i="27"/>
  <c r="AP23" i="27" s="1"/>
  <c r="AE22" i="20"/>
  <c r="W23" i="20"/>
  <c r="AG22" i="20"/>
  <c r="AP22" i="20" s="1"/>
  <c r="AF22" i="20"/>
  <c r="AO22" i="20" s="1"/>
  <c r="W23" i="34"/>
  <c r="AG22" i="34"/>
  <c r="AP22" i="34" s="1"/>
  <c r="AF22" i="34"/>
  <c r="AO22" i="34" s="1"/>
  <c r="AE22" i="34"/>
  <c r="AF24" i="37"/>
  <c r="AO24" i="37" s="1"/>
  <c r="AG24" i="37"/>
  <c r="AP24" i="37" s="1"/>
  <c r="AE24" i="37"/>
  <c r="W25" i="37"/>
  <c r="W23" i="59"/>
  <c r="AG22" i="59"/>
  <c r="AP22" i="59" s="1"/>
  <c r="AF22" i="59"/>
  <c r="AO22" i="59" s="1"/>
  <c r="AE22" i="59"/>
  <c r="W23" i="16"/>
  <c r="AG22" i="16"/>
  <c r="AP22" i="16" s="1"/>
  <c r="AF22" i="16"/>
  <c r="AO22" i="16" s="1"/>
  <c r="AE22" i="16"/>
  <c r="AE22" i="51"/>
  <c r="W23" i="51"/>
  <c r="AF22" i="51"/>
  <c r="AO22" i="51" s="1"/>
  <c r="AG22" i="51"/>
  <c r="AP22" i="51" s="1"/>
  <c r="AG23" i="19"/>
  <c r="AP23" i="19" s="1"/>
  <c r="AP25" i="19" s="1"/>
  <c r="AF23" i="19"/>
  <c r="AO23" i="19" s="1"/>
  <c r="AO25" i="19" s="1"/>
  <c r="AE23" i="19"/>
  <c r="AF22" i="5"/>
  <c r="AO22" i="5" s="1"/>
  <c r="AE22" i="5"/>
  <c r="W23" i="5"/>
  <c r="AF22" i="55"/>
  <c r="AO22" i="55" s="1"/>
  <c r="AE22" i="55"/>
  <c r="AG22" i="55"/>
  <c r="AP22" i="55" s="1"/>
  <c r="W23" i="55"/>
  <c r="AG21" i="71"/>
  <c r="AP21" i="71" s="1"/>
  <c r="AF21" i="71"/>
  <c r="AO21" i="71" s="1"/>
  <c r="AE21" i="71"/>
  <c r="AJ7" i="61"/>
  <c r="AK7" i="61"/>
  <c r="AT7" i="61" s="1"/>
  <c r="AR22" i="80"/>
  <c r="Y23" i="70"/>
  <c r="X23" i="70"/>
  <c r="AS5" i="9"/>
  <c r="AL5" i="9"/>
  <c r="AU5" i="9" s="1"/>
  <c r="AI22" i="35"/>
  <c r="AN22" i="35"/>
  <c r="W24" i="73"/>
  <c r="AG23" i="73"/>
  <c r="AP23" i="73" s="1"/>
  <c r="AF23" i="73"/>
  <c r="AO23" i="73" s="1"/>
  <c r="AE23" i="73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88"/>
  <c r="AS11" i="9"/>
  <c r="AL11" i="9"/>
  <c r="AU11" i="9" s="1"/>
  <c r="AI22" i="21"/>
  <c r="AN22" i="21"/>
  <c r="AG22" i="8"/>
  <c r="AP22" i="8" s="1"/>
  <c r="AF22" i="8"/>
  <c r="AO22" i="8" s="1"/>
  <c r="AE22" i="8"/>
  <c r="W23" i="8"/>
  <c r="AR21" i="59"/>
  <c r="AR22" i="12"/>
  <c r="Y22" i="78"/>
  <c r="X22" i="78"/>
  <c r="AR21" i="8"/>
  <c r="AN23" i="41"/>
  <c r="AI23" i="41"/>
  <c r="AJ14" i="53"/>
  <c r="AK14" i="53"/>
  <c r="AT14" i="53" s="1"/>
  <c r="AJ8" i="53"/>
  <c r="AK8" i="53"/>
  <c r="AT8" i="53" s="1"/>
  <c r="AS3" i="9"/>
  <c r="AL3" i="9"/>
  <c r="AU3" i="9" s="1"/>
  <c r="AR22" i="32"/>
  <c r="AH22" i="60"/>
  <c r="AQ22" i="60" s="1"/>
  <c r="AN21" i="89"/>
  <c r="AI21" i="89"/>
  <c r="AI21" i="7"/>
  <c r="AN21" i="7"/>
  <c r="AN22" i="1"/>
  <c r="AI22" i="1"/>
  <c r="AI23" i="42"/>
  <c r="AN23" i="42"/>
  <c r="AR21" i="16"/>
  <c r="AJ18" i="61"/>
  <c r="AK18" i="61"/>
  <c r="AT18" i="61" s="1"/>
  <c r="AJ12" i="61"/>
  <c r="AK12" i="61"/>
  <c r="AT12" i="61" s="1"/>
  <c r="AJ6" i="61"/>
  <c r="AK6" i="61"/>
  <c r="AT6" i="61" s="1"/>
  <c r="AI22" i="74"/>
  <c r="AN22" i="74"/>
  <c r="AS12" i="9"/>
  <c r="AL12" i="9"/>
  <c r="AU12" i="9" s="1"/>
  <c r="AH22" i="20"/>
  <c r="AQ22" i="20" s="1"/>
  <c r="AH22" i="16"/>
  <c r="AQ22" i="16" s="1"/>
  <c r="X22" i="28"/>
  <c r="Y22" i="28"/>
  <c r="AH22" i="51"/>
  <c r="AQ22" i="51" s="1"/>
  <c r="AH22" i="34"/>
  <c r="AQ22" i="34" s="1"/>
  <c r="AS19" i="9"/>
  <c r="AL19" i="9"/>
  <c r="AU19" i="9" s="1"/>
  <c r="AH22" i="55"/>
  <c r="AQ22" i="55" s="1"/>
  <c r="AX22" i="69"/>
  <c r="S22" i="69" s="1"/>
  <c r="AC22" i="69" s="1"/>
  <c r="AB23" i="69" s="1"/>
  <c r="AJ18" i="67"/>
  <c r="AK18" i="67"/>
  <c r="AT18" i="67" s="1"/>
  <c r="AJ12" i="67"/>
  <c r="AK12" i="67"/>
  <c r="AT12" i="67" s="1"/>
  <c r="AJ6" i="67"/>
  <c r="AK6" i="67"/>
  <c r="AT6" i="67" s="1"/>
  <c r="AR21" i="20"/>
  <c r="Y22" i="63"/>
  <c r="X22" i="63"/>
  <c r="AR23" i="67"/>
  <c r="AR25" i="67" s="1"/>
  <c r="W23" i="83"/>
  <c r="AG22" i="83"/>
  <c r="AP22" i="83" s="1"/>
  <c r="AF22" i="83"/>
  <c r="AO22" i="83" s="1"/>
  <c r="AE22" i="83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X24" i="79"/>
  <c r="Y24" i="79"/>
  <c r="Y24" i="84"/>
  <c r="X24" i="84"/>
  <c r="AH23" i="27"/>
  <c r="AQ23" i="2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J19" i="53"/>
  <c r="AK19" i="53"/>
  <c r="AT19" i="53" s="1"/>
  <c r="AJ13" i="53"/>
  <c r="AK13" i="53"/>
  <c r="AT13" i="53" s="1"/>
  <c r="AJ7" i="53"/>
  <c r="AK7" i="53"/>
  <c r="AT7" i="53" s="1"/>
  <c r="AJ4" i="9"/>
  <c r="AK4" i="9"/>
  <c r="AT4" i="9" s="1"/>
  <c r="AT25" i="9" s="1"/>
  <c r="AS22" i="9"/>
  <c r="AL22" i="9"/>
  <c r="AU22" i="9" s="1"/>
  <c r="Z22" i="60"/>
  <c r="X23" i="4"/>
  <c r="Y23" i="4"/>
  <c r="Y24" i="48"/>
  <c r="X24" i="48"/>
  <c r="Y22" i="72"/>
  <c r="X22" i="72"/>
  <c r="Z22" i="72" s="1"/>
  <c r="AI22" i="91"/>
  <c r="AN22" i="91"/>
  <c r="Y23" i="3"/>
  <c r="X23" i="3"/>
  <c r="Y24" i="42"/>
  <c r="X24" i="42"/>
  <c r="X23" i="90"/>
  <c r="Y23" i="90"/>
  <c r="AN23" i="82"/>
  <c r="AI23" i="82"/>
  <c r="AJ19" i="61"/>
  <c r="AK19" i="61"/>
  <c r="AT19" i="61" s="1"/>
  <c r="AE22" i="33"/>
  <c r="W23" i="33"/>
  <c r="AG22" i="33"/>
  <c r="AP22" i="33" s="1"/>
  <c r="AF22" i="33"/>
  <c r="AO22" i="33" s="1"/>
  <c r="AH21" i="58"/>
  <c r="AQ21" i="58" s="1"/>
  <c r="AG22" i="54"/>
  <c r="AP22" i="54" s="1"/>
  <c r="AF22" i="54"/>
  <c r="AO22" i="54" s="1"/>
  <c r="AE22" i="54"/>
  <c r="W23" i="54"/>
  <c r="AJ7" i="67"/>
  <c r="AK7" i="67"/>
  <c r="AT7" i="67" s="1"/>
  <c r="AR21" i="87"/>
  <c r="AS20" i="9"/>
  <c r="AL20" i="9"/>
  <c r="AU20" i="9" s="1"/>
  <c r="AI22" i="56"/>
  <c r="AN22" i="56"/>
  <c r="AN22" i="47"/>
  <c r="AI22" i="47"/>
  <c r="AH22" i="11"/>
  <c r="AQ22" i="11" s="1"/>
  <c r="AJ11" i="61"/>
  <c r="AK11" i="61"/>
  <c r="AT11" i="61" s="1"/>
  <c r="Z21" i="58"/>
  <c r="Y23" i="36"/>
  <c r="X23" i="36"/>
  <c r="Z23" i="36" s="1"/>
  <c r="AH23" i="32"/>
  <c r="AQ23" i="32" s="1"/>
  <c r="X23" i="18"/>
  <c r="Y23" i="18"/>
  <c r="AH23" i="12"/>
  <c r="AQ23" i="12" s="1"/>
  <c r="AQ25" i="12" s="1"/>
  <c r="AZ3" i="12"/>
  <c r="AX22" i="12" s="1"/>
  <c r="S22" i="12" s="1"/>
  <c r="AC22" i="12" s="1"/>
  <c r="AB23" i="12" s="1"/>
  <c r="AG23" i="50"/>
  <c r="AP23" i="50" s="1"/>
  <c r="AP25" i="50" s="1"/>
  <c r="AF23" i="50"/>
  <c r="AO23" i="50" s="1"/>
  <c r="AO25" i="50" s="1"/>
  <c r="AE23" i="50"/>
  <c r="AH22" i="93"/>
  <c r="AQ22" i="93" s="1"/>
  <c r="W23" i="77"/>
  <c r="AG22" i="77"/>
  <c r="AP22" i="77" s="1"/>
  <c r="AF22" i="77"/>
  <c r="AO22" i="77" s="1"/>
  <c r="AE22" i="77"/>
  <c r="AJ17" i="67"/>
  <c r="AK17" i="67"/>
  <c r="AT17" i="67" s="1"/>
  <c r="AJ11" i="67"/>
  <c r="AK11" i="67"/>
  <c r="AT11" i="67" s="1"/>
  <c r="AJ5" i="67"/>
  <c r="AK5" i="67"/>
  <c r="AT5" i="67" s="1"/>
  <c r="AI23" i="61"/>
  <c r="AN23" i="61"/>
  <c r="AN25" i="61" s="1"/>
  <c r="AH24" i="92"/>
  <c r="AQ24" i="92" s="1"/>
  <c r="AH23" i="14"/>
  <c r="AQ23" i="14" s="1"/>
  <c r="AQ25" i="14" s="1"/>
  <c r="AZ3" i="14"/>
  <c r="AH23" i="75"/>
  <c r="AQ23" i="75" s="1"/>
  <c r="AS8" i="9"/>
  <c r="AL8" i="9"/>
  <c r="AU8" i="9" s="1"/>
  <c r="AN22" i="94"/>
  <c r="AI22" i="94"/>
  <c r="Z22" i="11"/>
  <c r="AJ23" i="50"/>
  <c r="AS23" i="50" s="1"/>
  <c r="AJ23" i="64"/>
  <c r="AS23" i="64" s="1"/>
  <c r="AS21" i="9"/>
  <c r="AL21" i="9"/>
  <c r="AU21" i="9" s="1"/>
  <c r="AI21" i="38"/>
  <c r="AN21" i="38"/>
  <c r="AR22" i="75"/>
  <c r="X23" i="31"/>
  <c r="Y23" i="31"/>
  <c r="AF22" i="95"/>
  <c r="AO22" i="95" s="1"/>
  <c r="AE22" i="95"/>
  <c r="W23" i="95"/>
  <c r="AG22" i="95"/>
  <c r="AP22" i="95" s="1"/>
  <c r="AH23" i="45"/>
  <c r="AQ23" i="45" s="1"/>
  <c r="AI22" i="81"/>
  <c r="AN22" i="81"/>
  <c r="AH23" i="49"/>
  <c r="AQ23" i="49" s="1"/>
  <c r="AQ25" i="49" s="1"/>
  <c r="AZ3" i="49"/>
  <c r="AJ23" i="17"/>
  <c r="AS23" i="17" s="1"/>
  <c r="AK23" i="17"/>
  <c r="AT23" i="17" s="1"/>
  <c r="AJ18" i="53"/>
  <c r="AK18" i="53"/>
  <c r="AT18" i="53" s="1"/>
  <c r="AJ12" i="53"/>
  <c r="AK12" i="53"/>
  <c r="AT12" i="53" s="1"/>
  <c r="AJ6" i="53"/>
  <c r="AK6" i="53"/>
  <c r="AT6" i="53" s="1"/>
  <c r="AH23" i="29"/>
  <c r="AQ23" i="29" s="1"/>
  <c r="AN22" i="4"/>
  <c r="AI22" i="4"/>
  <c r="X23" i="39"/>
  <c r="Z23" i="39" s="1"/>
  <c r="Y23" i="39"/>
  <c r="AN23" i="17"/>
  <c r="AN25" i="17" s="1"/>
  <c r="AI23" i="17"/>
  <c r="Y23" i="91"/>
  <c r="X23" i="91"/>
  <c r="AN22" i="3"/>
  <c r="AI22" i="3"/>
  <c r="AI21" i="22"/>
  <c r="AN21" i="22"/>
  <c r="AR21" i="5"/>
  <c r="AJ19" i="67"/>
  <c r="AK19" i="67"/>
  <c r="AT19" i="67" s="1"/>
  <c r="AJ20" i="53"/>
  <c r="AK20" i="53"/>
  <c r="AT20" i="53" s="1"/>
  <c r="AJ16" i="61"/>
  <c r="AK16" i="61"/>
  <c r="AT16" i="61" s="1"/>
  <c r="AB4" i="61"/>
  <c r="AJ3" i="61"/>
  <c r="AR23" i="92"/>
  <c r="AR23" i="37"/>
  <c r="AR21" i="54"/>
  <c r="AS18" i="9"/>
  <c r="AL18" i="9"/>
  <c r="AU18" i="9" s="1"/>
  <c r="Z23" i="32"/>
  <c r="AG23" i="69"/>
  <c r="AP23" i="69" s="1"/>
  <c r="AP25" i="69" s="1"/>
  <c r="AF23" i="69"/>
  <c r="AO23" i="69" s="1"/>
  <c r="AO25" i="69" s="1"/>
  <c r="AE23" i="69"/>
  <c r="AI22" i="18"/>
  <c r="AN22" i="18"/>
  <c r="Z23" i="12"/>
  <c r="AR23" i="9"/>
  <c r="AR25" i="9" s="1"/>
  <c r="AL23" i="9"/>
  <c r="AU23" i="9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Z24" i="92"/>
  <c r="Z23" i="14"/>
  <c r="AH22" i="5"/>
  <c r="AQ22" i="5" s="1"/>
  <c r="Y23" i="57"/>
  <c r="X23" i="57"/>
  <c r="Y23" i="47"/>
  <c r="X23" i="47"/>
  <c r="AR20" i="85"/>
  <c r="AN23" i="84"/>
  <c r="AI23" i="84"/>
  <c r="AR20" i="58"/>
  <c r="AI22" i="25"/>
  <c r="AN22" i="25"/>
  <c r="AH23" i="88"/>
  <c r="AQ23" i="88" s="1"/>
  <c r="Z23" i="45"/>
  <c r="AR21" i="51"/>
  <c r="AI21" i="78"/>
  <c r="AN21" i="78"/>
  <c r="X24" i="41"/>
  <c r="Y24" i="41"/>
  <c r="AJ17" i="53"/>
  <c r="AK17" i="53"/>
  <c r="AT17" i="53" s="1"/>
  <c r="AJ11" i="53"/>
  <c r="AK11" i="53"/>
  <c r="AT11" i="53" s="1"/>
  <c r="AJ5" i="53"/>
  <c r="AK5" i="53"/>
  <c r="AT5" i="53" s="1"/>
  <c r="X23" i="23"/>
  <c r="Y23" i="23"/>
  <c r="AS10" i="9"/>
  <c r="AL10" i="9"/>
  <c r="AU10" i="9" s="1"/>
  <c r="X22" i="89"/>
  <c r="Y22" i="89"/>
  <c r="X24" i="30"/>
  <c r="Y24" i="30"/>
  <c r="AI23" i="48"/>
  <c r="AN23" i="48"/>
  <c r="X23" i="24"/>
  <c r="Y23" i="24"/>
  <c r="Y23" i="6"/>
  <c r="X23" i="6"/>
  <c r="Z23" i="6" s="1"/>
  <c r="AR22" i="73"/>
  <c r="AG22" i="66"/>
  <c r="AP22" i="66" s="1"/>
  <c r="W23" i="66"/>
  <c r="AF22" i="66"/>
  <c r="AO22" i="66" s="1"/>
  <c r="AE22" i="66"/>
  <c r="AE24" i="96"/>
  <c r="AG24" i="96"/>
  <c r="AP24" i="96" s="1"/>
  <c r="W25" i="96"/>
  <c r="AF24" i="96"/>
  <c r="AO24" i="96" s="1"/>
  <c r="AR22" i="49"/>
  <c r="AS15" i="9"/>
  <c r="AL15" i="9"/>
  <c r="AU15" i="9" s="1"/>
  <c r="AF22" i="87"/>
  <c r="AO22" i="87" s="1"/>
  <c r="AE22" i="87"/>
  <c r="W23" i="87"/>
  <c r="AG22" i="87"/>
  <c r="AP22" i="87" s="1"/>
  <c r="AJ22" i="61"/>
  <c r="AK22" i="61"/>
  <c r="AT22" i="61" s="1"/>
  <c r="AJ21" i="61"/>
  <c r="AK21" i="61"/>
  <c r="AT21" i="61" s="1"/>
  <c r="AJ15" i="61"/>
  <c r="AK15" i="61"/>
  <c r="AT15" i="61" s="1"/>
  <c r="X23" i="74"/>
  <c r="Y23" i="74"/>
  <c r="W24" i="40"/>
  <c r="AG23" i="40"/>
  <c r="AP23" i="40" s="1"/>
  <c r="AF23" i="40"/>
  <c r="AO23" i="40" s="1"/>
  <c r="AE23" i="40"/>
  <c r="AH23" i="86"/>
  <c r="AQ23" i="86" s="1"/>
  <c r="AG21" i="15"/>
  <c r="AP21" i="15" s="1"/>
  <c r="AF21" i="15"/>
  <c r="AO21" i="15" s="1"/>
  <c r="AE21" i="15"/>
  <c r="W22" i="15"/>
  <c r="AI22" i="36"/>
  <c r="AN22" i="36"/>
  <c r="AN22" i="70"/>
  <c r="AI22" i="70"/>
  <c r="AR22" i="46"/>
  <c r="AJ23" i="67"/>
  <c r="AS23" i="67" s="1"/>
  <c r="AK23" i="67"/>
  <c r="AT23" i="67" s="1"/>
  <c r="AH23" i="80"/>
  <c r="AQ23" i="80" s="1"/>
  <c r="AI21" i="28"/>
  <c r="AN21" i="28"/>
  <c r="AR22" i="45"/>
  <c r="AG23" i="64"/>
  <c r="AP23" i="64" s="1"/>
  <c r="AP25" i="64" s="1"/>
  <c r="AF23" i="64"/>
  <c r="AO23" i="64" s="1"/>
  <c r="AO25" i="64" s="1"/>
  <c r="AE23" i="64"/>
  <c r="X23" i="35"/>
  <c r="Y23" i="35"/>
  <c r="Z22" i="93"/>
  <c r="AH22" i="54"/>
  <c r="AQ22" i="54" s="1"/>
  <c r="AH23" i="73"/>
  <c r="AQ23" i="73" s="1"/>
  <c r="AR21" i="11"/>
  <c r="AH23" i="46"/>
  <c r="AQ23" i="46" s="1"/>
  <c r="AJ23" i="13"/>
  <c r="AS23" i="13" s="1"/>
  <c r="AK23" i="13"/>
  <c r="AT23" i="13" s="1"/>
  <c r="AJ21" i="67"/>
  <c r="AK21" i="67"/>
  <c r="AT21" i="67" s="1"/>
  <c r="AJ15" i="67"/>
  <c r="AK15" i="67"/>
  <c r="AT15" i="67" s="1"/>
  <c r="AJ9" i="67"/>
  <c r="AK9" i="67"/>
  <c r="AT9" i="67" s="1"/>
  <c r="AI21" i="63"/>
  <c r="AN21" i="63"/>
  <c r="Z23" i="75"/>
  <c r="AS14" i="9"/>
  <c r="AL14" i="9"/>
  <c r="AU14" i="9" s="1"/>
  <c r="AI22" i="57"/>
  <c r="AN22" i="57"/>
  <c r="AR21" i="34"/>
  <c r="AE22" i="65"/>
  <c r="AG22" i="65"/>
  <c r="AP22" i="65" s="1"/>
  <c r="W23" i="65"/>
  <c r="AF22" i="65"/>
  <c r="AO22" i="65" s="1"/>
  <c r="AI23" i="79"/>
  <c r="AN23" i="79"/>
  <c r="AS9" i="9"/>
  <c r="AL9" i="9"/>
  <c r="AU9" i="9" s="1"/>
  <c r="Y23" i="44"/>
  <c r="X23" i="44"/>
  <c r="Z23" i="88"/>
  <c r="Z23" i="49"/>
  <c r="AR21" i="93"/>
  <c r="AJ22" i="53"/>
  <c r="AK22" i="53"/>
  <c r="AT22" i="53" s="1"/>
  <c r="AJ16" i="53"/>
  <c r="AK16" i="53"/>
  <c r="AT16" i="53" s="1"/>
  <c r="AJ10" i="53"/>
  <c r="AK10" i="53"/>
  <c r="AT10" i="53" s="1"/>
  <c r="AI22" i="23"/>
  <c r="AN22" i="23"/>
  <c r="AR23" i="53"/>
  <c r="AR25" i="53" s="1"/>
  <c r="AL23" i="53"/>
  <c r="AU23" i="53" s="1"/>
  <c r="Z23" i="29"/>
  <c r="AI21" i="72"/>
  <c r="AN21" i="72"/>
  <c r="AI22" i="24"/>
  <c r="AN22" i="24"/>
  <c r="AN22" i="6"/>
  <c r="AI22" i="6"/>
  <c r="AI22" i="90"/>
  <c r="AN22" i="90"/>
  <c r="AJ13" i="61"/>
  <c r="AK13" i="61"/>
  <c r="AT13" i="61" s="1"/>
  <c r="AF21" i="85"/>
  <c r="AO21" i="85" s="1"/>
  <c r="AE21" i="85"/>
  <c r="W22" i="85"/>
  <c r="AG21" i="85"/>
  <c r="AP21" i="85" s="1"/>
  <c r="AR20" i="71"/>
  <c r="AF23" i="80"/>
  <c r="AO23" i="80" s="1"/>
  <c r="W24" i="80"/>
  <c r="AG23" i="80"/>
  <c r="AP23" i="80" s="1"/>
  <c r="AE23" i="80"/>
  <c r="AH24" i="37"/>
  <c r="AQ24" i="37" s="1"/>
  <c r="AR22" i="27"/>
  <c r="AH22" i="43"/>
  <c r="AQ22" i="43" s="1"/>
  <c r="AH21" i="71"/>
  <c r="AQ21" i="71" s="1"/>
  <c r="AJ13" i="67"/>
  <c r="AK13" i="67"/>
  <c r="AT13" i="67" s="1"/>
  <c r="AR22" i="14"/>
  <c r="AH23" i="19"/>
  <c r="AQ23" i="19" s="1"/>
  <c r="AQ25" i="19" s="1"/>
  <c r="AZ3" i="19"/>
  <c r="AX22" i="19" s="1"/>
  <c r="S22" i="19" s="1"/>
  <c r="AC22" i="19" s="1"/>
  <c r="AB23" i="19" s="1"/>
  <c r="AI22" i="44"/>
  <c r="AN22" i="44"/>
  <c r="AJ17" i="61"/>
  <c r="AK17" i="61"/>
  <c r="AT17" i="61" s="1"/>
  <c r="AJ5" i="61"/>
  <c r="AK5" i="61"/>
  <c r="AT5" i="61" s="1"/>
  <c r="AJ10" i="61"/>
  <c r="AK10" i="61"/>
  <c r="AT10" i="61" s="1"/>
  <c r="AJ9" i="61"/>
  <c r="AK9" i="61"/>
  <c r="AT9" i="61" s="1"/>
  <c r="AJ20" i="61"/>
  <c r="AK20" i="61"/>
  <c r="AT20" i="61" s="1"/>
  <c r="AJ14" i="61"/>
  <c r="AK14" i="61"/>
  <c r="AT14" i="61" s="1"/>
  <c r="AK8" i="61"/>
  <c r="AT8" i="61" s="1"/>
  <c r="AJ8" i="61"/>
  <c r="Z23" i="86"/>
  <c r="AG23" i="62"/>
  <c r="AP23" i="62" s="1"/>
  <c r="AP25" i="62" s="1"/>
  <c r="AF23" i="62"/>
  <c r="AO23" i="62" s="1"/>
  <c r="AO25" i="62" s="1"/>
  <c r="AE23" i="62"/>
  <c r="AS6" i="9"/>
  <c r="AL6" i="9"/>
  <c r="AU6" i="9" s="1"/>
  <c r="AG22" i="2"/>
  <c r="AP22" i="2" s="1"/>
  <c r="AF22" i="2"/>
  <c r="AO22" i="2" s="1"/>
  <c r="AE22" i="2"/>
  <c r="W23" i="2"/>
  <c r="AS13" i="9"/>
  <c r="AL13" i="9"/>
  <c r="AU13" i="9" s="1"/>
  <c r="AH22" i="59"/>
  <c r="AQ22" i="59" s="1"/>
  <c r="AH21" i="85"/>
  <c r="AQ21" i="85" s="1"/>
  <c r="AI23" i="13"/>
  <c r="AN23" i="13"/>
  <c r="AN25" i="13" s="1"/>
  <c r="AG23" i="68"/>
  <c r="AP23" i="68" s="1"/>
  <c r="AP25" i="68" s="1"/>
  <c r="AF23" i="68"/>
  <c r="AO23" i="68" s="1"/>
  <c r="AO25" i="68" s="1"/>
  <c r="AE23" i="68"/>
  <c r="AG22" i="76"/>
  <c r="AP22" i="76" s="1"/>
  <c r="AF22" i="76"/>
  <c r="AO22" i="76" s="1"/>
  <c r="W23" i="76"/>
  <c r="AE22" i="76"/>
  <c r="AR23" i="96"/>
  <c r="W23" i="10"/>
  <c r="AG22" i="10"/>
  <c r="AP22" i="10" s="1"/>
  <c r="AF22" i="10"/>
  <c r="AO22" i="10" s="1"/>
  <c r="AE22" i="10"/>
  <c r="AS7" i="9"/>
  <c r="AL7" i="9"/>
  <c r="AU7" i="9" s="1"/>
  <c r="Z23" i="46"/>
  <c r="AG22" i="52"/>
  <c r="AP22" i="52" s="1"/>
  <c r="AF22" i="52"/>
  <c r="AO22" i="52" s="1"/>
  <c r="AE22" i="52"/>
  <c r="W23" i="52"/>
  <c r="AJ20" i="67"/>
  <c r="AK20" i="67"/>
  <c r="AT20" i="67" s="1"/>
  <c r="AJ14" i="67"/>
  <c r="AK14" i="67"/>
  <c r="AT14" i="67" s="1"/>
  <c r="AJ8" i="67"/>
  <c r="AK8" i="67"/>
  <c r="AT8" i="6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R22" i="29"/>
  <c r="W25" i="26"/>
  <c r="AG24" i="26"/>
  <c r="AP24" i="26" s="1"/>
  <c r="AF24" i="26"/>
  <c r="AO24" i="26" s="1"/>
  <c r="AE24" i="26"/>
  <c r="AX3" i="62"/>
  <c r="S3" i="62" s="1"/>
  <c r="AC3" i="62" s="1"/>
  <c r="AX23" i="62"/>
  <c r="S23" i="62" s="1"/>
  <c r="AC23" i="62" s="1"/>
  <c r="AJ23" i="62" s="1"/>
  <c r="AS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R22" i="19"/>
  <c r="Y23" i="56"/>
  <c r="X23" i="56"/>
  <c r="Y23" i="94"/>
  <c r="X23" i="94"/>
  <c r="Z23" i="94" s="1"/>
  <c r="AH24" i="96"/>
  <c r="AQ24" i="96" s="1"/>
  <c r="AR22" i="86"/>
  <c r="X22" i="38"/>
  <c r="Z22" i="38" s="1"/>
  <c r="Y22" i="38"/>
  <c r="X23" i="21"/>
  <c r="Y23" i="21"/>
  <c r="AH22" i="8"/>
  <c r="AQ22" i="8" s="1"/>
  <c r="AI22" i="31"/>
  <c r="AN22" i="31"/>
  <c r="AR21" i="55"/>
  <c r="Y23" i="25"/>
  <c r="X23" i="25"/>
  <c r="AR21" i="60"/>
  <c r="Y23" i="81"/>
  <c r="X23" i="81"/>
  <c r="AH22" i="87"/>
  <c r="AQ22" i="87" s="1"/>
  <c r="AJ21" i="53"/>
  <c r="AK21" i="53"/>
  <c r="AT21" i="53" s="1"/>
  <c r="AJ15" i="53"/>
  <c r="AK15" i="53"/>
  <c r="AT15" i="53" s="1"/>
  <c r="AJ9" i="53"/>
  <c r="AK9" i="53"/>
  <c r="AT9" i="53" s="1"/>
  <c r="AB4" i="53"/>
  <c r="AJ3" i="53"/>
  <c r="AS16" i="9"/>
  <c r="AL16" i="9"/>
  <c r="AU16" i="9" s="1"/>
  <c r="AR21" i="43"/>
  <c r="AS17" i="9"/>
  <c r="AL17" i="9"/>
  <c r="AU17" i="9" s="1"/>
  <c r="AI23" i="30"/>
  <c r="AN23" i="30"/>
  <c r="AI22" i="39"/>
  <c r="AN22" i="39"/>
  <c r="X22" i="7"/>
  <c r="Y22" i="7"/>
  <c r="Y23" i="1"/>
  <c r="Z23" i="1" s="1"/>
  <c r="X23" i="1"/>
  <c r="Y24" i="82"/>
  <c r="X24" i="82"/>
  <c r="X22" i="22"/>
  <c r="Y22" i="22"/>
  <c r="Z24" i="30" l="1"/>
  <c r="Z23" i="90"/>
  <c r="Z23" i="4"/>
  <c r="Z24" i="79"/>
  <c r="Z24" i="48"/>
  <c r="Z24" i="84"/>
  <c r="Z23" i="25"/>
  <c r="Z23" i="44"/>
  <c r="W24" i="44" s="1"/>
  <c r="Z22" i="78"/>
  <c r="Z22" i="22"/>
  <c r="Z23" i="23"/>
  <c r="AG23" i="23" s="1"/>
  <c r="AP23" i="23" s="1"/>
  <c r="AP25" i="23" s="1"/>
  <c r="AK23" i="64"/>
  <c r="AT23" i="64" s="1"/>
  <c r="Z23" i="24"/>
  <c r="Z24" i="82"/>
  <c r="Z23" i="35"/>
  <c r="Z23" i="18"/>
  <c r="AF23" i="18" s="1"/>
  <c r="AO23" i="18" s="1"/>
  <c r="AO25" i="18" s="1"/>
  <c r="Z23" i="3"/>
  <c r="AF23" i="3" s="1"/>
  <c r="AO23" i="3" s="1"/>
  <c r="AO25" i="3" s="1"/>
  <c r="Z23" i="70"/>
  <c r="AE23" i="70" s="1"/>
  <c r="Z23" i="21"/>
  <c r="AE23" i="23"/>
  <c r="W24" i="90"/>
  <c r="AG23" i="90"/>
  <c r="AP23" i="90" s="1"/>
  <c r="AF23" i="90"/>
  <c r="AO23" i="90" s="1"/>
  <c r="AE23" i="90"/>
  <c r="AF24" i="84"/>
  <c r="AO24" i="84" s="1"/>
  <c r="AE24" i="84"/>
  <c r="AG24" i="84"/>
  <c r="AP24" i="84" s="1"/>
  <c r="W25" i="84"/>
  <c r="AF23" i="94"/>
  <c r="AO23" i="94" s="1"/>
  <c r="AE23" i="94"/>
  <c r="AG23" i="94"/>
  <c r="AP23" i="94" s="1"/>
  <c r="W24" i="94"/>
  <c r="AG23" i="44"/>
  <c r="AP23" i="44" s="1"/>
  <c r="AF23" i="44"/>
  <c r="AO23" i="44" s="1"/>
  <c r="AE23" i="44"/>
  <c r="AG23" i="24"/>
  <c r="AP23" i="24" s="1"/>
  <c r="AP25" i="24" s="1"/>
  <c r="AF23" i="24"/>
  <c r="AO23" i="24" s="1"/>
  <c r="AO25" i="24" s="1"/>
  <c r="AE23" i="24"/>
  <c r="AE23" i="18"/>
  <c r="AG23" i="3"/>
  <c r="AP23" i="3" s="1"/>
  <c r="AP25" i="3" s="1"/>
  <c r="AF23" i="70"/>
  <c r="AO23" i="70" s="1"/>
  <c r="AO25" i="70" s="1"/>
  <c r="AG23" i="70"/>
  <c r="AP23" i="70" s="1"/>
  <c r="AP25" i="70" s="1"/>
  <c r="AG23" i="21"/>
  <c r="AP23" i="21" s="1"/>
  <c r="AP25" i="21" s="1"/>
  <c r="AF23" i="21"/>
  <c r="AO23" i="21" s="1"/>
  <c r="AO25" i="21" s="1"/>
  <c r="AE23" i="21"/>
  <c r="AG24" i="82"/>
  <c r="AP24" i="82" s="1"/>
  <c r="AF24" i="82"/>
  <c r="AO24" i="82" s="1"/>
  <c r="W25" i="82"/>
  <c r="AE24" i="82"/>
  <c r="W24" i="35"/>
  <c r="AG23" i="35"/>
  <c r="AP23" i="35" s="1"/>
  <c r="AF23" i="35"/>
  <c r="AO23" i="35" s="1"/>
  <c r="AE23" i="35"/>
  <c r="W25" i="48"/>
  <c r="AG24" i="48"/>
  <c r="AP24" i="48" s="1"/>
  <c r="AF24" i="48"/>
  <c r="AO24" i="48" s="1"/>
  <c r="AE24" i="48"/>
  <c r="AJ9" i="68"/>
  <c r="AK9" i="68"/>
  <c r="AT9" i="68" s="1"/>
  <c r="AH23" i="47"/>
  <c r="AQ23" i="47" s="1"/>
  <c r="AJ10" i="13"/>
  <c r="AK10" i="13"/>
  <c r="AT10" i="13" s="1"/>
  <c r="AR22" i="18"/>
  <c r="AS20" i="53"/>
  <c r="AL20" i="53"/>
  <c r="AU20" i="53" s="1"/>
  <c r="AL23" i="17"/>
  <c r="AU23" i="17" s="1"/>
  <c r="AR23" i="17"/>
  <c r="AR25" i="17" s="1"/>
  <c r="AR22" i="81"/>
  <c r="AH23" i="31"/>
  <c r="AQ23" i="31" s="1"/>
  <c r="AE22" i="72"/>
  <c r="W23" i="72"/>
  <c r="AG22" i="72"/>
  <c r="AP22" i="72" s="1"/>
  <c r="AF22" i="72"/>
  <c r="AO22" i="72" s="1"/>
  <c r="AJ3" i="17"/>
  <c r="AB4" i="17"/>
  <c r="AJ17" i="64"/>
  <c r="AK17" i="64"/>
  <c r="AT17" i="64" s="1"/>
  <c r="AJ13" i="50"/>
  <c r="AK13" i="50"/>
  <c r="AT13" i="50" s="1"/>
  <c r="AJ7" i="50"/>
  <c r="AK7" i="50"/>
  <c r="AT7" i="50" s="1"/>
  <c r="AN22" i="83"/>
  <c r="AI22" i="83"/>
  <c r="AH22" i="63"/>
  <c r="AQ22" i="63" s="1"/>
  <c r="AS6" i="67"/>
  <c r="AL6" i="67"/>
  <c r="AU6" i="67" s="1"/>
  <c r="AH22" i="28"/>
  <c r="AQ22" i="28" s="1"/>
  <c r="AR21" i="89"/>
  <c r="AR23" i="41"/>
  <c r="W23" i="78"/>
  <c r="AG22" i="78"/>
  <c r="AP22" i="78" s="1"/>
  <c r="AF22" i="78"/>
  <c r="AO22" i="78" s="1"/>
  <c r="AE22" i="78"/>
  <c r="AN22" i="8"/>
  <c r="AI22" i="8"/>
  <c r="AJ13" i="69"/>
  <c r="AK13" i="69"/>
  <c r="AT13" i="69" s="1"/>
  <c r="AJ7" i="69"/>
  <c r="AK7" i="69"/>
  <c r="AT7" i="69" s="1"/>
  <c r="Y22" i="71"/>
  <c r="X22" i="71"/>
  <c r="Z22" i="71" s="1"/>
  <c r="AN22" i="5"/>
  <c r="AI22" i="5"/>
  <c r="X23" i="20"/>
  <c r="Y23" i="20"/>
  <c r="AH24" i="82"/>
  <c r="AQ24" i="82" s="1"/>
  <c r="AR23" i="30"/>
  <c r="AS15" i="53"/>
  <c r="AL15" i="53"/>
  <c r="AU15" i="53" s="1"/>
  <c r="AJ17" i="62"/>
  <c r="AK17" i="62"/>
  <c r="AT17" i="62" s="1"/>
  <c r="AJ11" i="62"/>
  <c r="AK11" i="62"/>
  <c r="AT11" i="62" s="1"/>
  <c r="AJ5" i="62"/>
  <c r="AK5" i="62"/>
  <c r="AT5" i="62" s="1"/>
  <c r="AJ20" i="68"/>
  <c r="AK20" i="68"/>
  <c r="AT20" i="68" s="1"/>
  <c r="AJ14" i="68"/>
  <c r="AK14" i="68"/>
  <c r="AT14" i="68" s="1"/>
  <c r="AJ8" i="68"/>
  <c r="AK8" i="68"/>
  <c r="AT8" i="68" s="1"/>
  <c r="X23" i="52"/>
  <c r="Z23" i="52" s="1"/>
  <c r="Y23" i="52"/>
  <c r="AN23" i="68"/>
  <c r="AN25" i="68" s="1"/>
  <c r="AI23" i="68"/>
  <c r="AS8" i="61"/>
  <c r="AL8" i="61"/>
  <c r="AU8" i="61" s="1"/>
  <c r="AS13" i="67"/>
  <c r="AL13" i="67"/>
  <c r="AU13" i="67" s="1"/>
  <c r="X24" i="80"/>
  <c r="Z24" i="80" s="1"/>
  <c r="Y24" i="80"/>
  <c r="X22" i="85"/>
  <c r="Y22" i="85"/>
  <c r="AR22" i="90"/>
  <c r="AR21" i="72"/>
  <c r="Y23" i="65"/>
  <c r="Z23" i="65" s="1"/>
  <c r="X23" i="65"/>
  <c r="AR22" i="57"/>
  <c r="AH23" i="35"/>
  <c r="AQ23" i="35" s="1"/>
  <c r="AR22" i="70"/>
  <c r="AS21" i="61"/>
  <c r="AL21" i="61"/>
  <c r="AU21" i="61" s="1"/>
  <c r="AN22" i="87"/>
  <c r="AI22" i="87"/>
  <c r="AH23" i="23"/>
  <c r="AQ23" i="23" s="1"/>
  <c r="AQ25" i="23" s="1"/>
  <c r="AZ3" i="23"/>
  <c r="AX22" i="23" s="1"/>
  <c r="S22" i="23" s="1"/>
  <c r="AC22" i="23" s="1"/>
  <c r="AB23" i="23" s="1"/>
  <c r="AR21" i="78"/>
  <c r="AS10" i="67"/>
  <c r="AL10" i="67"/>
  <c r="AU10" i="67" s="1"/>
  <c r="AJ21" i="13"/>
  <c r="AK21" i="13"/>
  <c r="AT21" i="13" s="1"/>
  <c r="AJ15" i="13"/>
  <c r="AK15" i="13"/>
  <c r="AT15" i="13" s="1"/>
  <c r="AJ9" i="13"/>
  <c r="AK9" i="13"/>
  <c r="AT9" i="13" s="1"/>
  <c r="AN23" i="69"/>
  <c r="AN25" i="69" s="1"/>
  <c r="AI23" i="69"/>
  <c r="AS3" i="61"/>
  <c r="AL3" i="61"/>
  <c r="AU3" i="61" s="1"/>
  <c r="AR22" i="3"/>
  <c r="AS6" i="53"/>
  <c r="AL6" i="53"/>
  <c r="AU6" i="53" s="1"/>
  <c r="Z23" i="31"/>
  <c r="AR22" i="94"/>
  <c r="AL23" i="61"/>
  <c r="AU23" i="61" s="1"/>
  <c r="AR23" i="61"/>
  <c r="AR25" i="61" s="1"/>
  <c r="AS17" i="67"/>
  <c r="AL17" i="67"/>
  <c r="AU17" i="67" s="1"/>
  <c r="AH23" i="18"/>
  <c r="AQ23" i="18" s="1"/>
  <c r="AQ25" i="18" s="1"/>
  <c r="AZ3" i="18"/>
  <c r="AX22" i="18" s="1"/>
  <c r="S22" i="18" s="1"/>
  <c r="AC22" i="18" s="1"/>
  <c r="AB23" i="18" s="1"/>
  <c r="AS11" i="61"/>
  <c r="AL11" i="61"/>
  <c r="AU11" i="61" s="1"/>
  <c r="AR22" i="56"/>
  <c r="AS7" i="67"/>
  <c r="AL7" i="67"/>
  <c r="AU7" i="67" s="1"/>
  <c r="AH24" i="48"/>
  <c r="AQ24" i="48" s="1"/>
  <c r="AG22" i="60"/>
  <c r="AP22" i="60" s="1"/>
  <c r="AF22" i="60"/>
  <c r="AO22" i="60" s="1"/>
  <c r="AE22" i="60"/>
  <c r="W23" i="60"/>
  <c r="AS7" i="53"/>
  <c r="AL7" i="53"/>
  <c r="AU7" i="53" s="1"/>
  <c r="AJ21" i="17"/>
  <c r="AK21" i="17"/>
  <c r="AT21" i="17" s="1"/>
  <c r="AJ15" i="17"/>
  <c r="AK15" i="17"/>
  <c r="AT15" i="17" s="1"/>
  <c r="AJ9" i="17"/>
  <c r="AK9" i="17"/>
  <c r="AT9" i="17" s="1"/>
  <c r="AH24" i="84"/>
  <c r="AQ24" i="84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18" i="50"/>
  <c r="AK18" i="50"/>
  <c r="AT18" i="50" s="1"/>
  <c r="AJ12" i="50"/>
  <c r="AK12" i="50"/>
  <c r="AT12" i="50" s="1"/>
  <c r="AJ6" i="50"/>
  <c r="AK6" i="50"/>
  <c r="AT6" i="50" s="1"/>
  <c r="Z22" i="28"/>
  <c r="AS12" i="61"/>
  <c r="AL12" i="61"/>
  <c r="AU12" i="61" s="1"/>
  <c r="AR23" i="42"/>
  <c r="AJ18" i="69"/>
  <c r="AK18" i="69"/>
  <c r="AT18" i="69" s="1"/>
  <c r="AJ12" i="69"/>
  <c r="AK12" i="69"/>
  <c r="AT12" i="69" s="1"/>
  <c r="AJ6" i="69"/>
  <c r="AK6" i="69"/>
  <c r="AT6" i="69" s="1"/>
  <c r="X23" i="55"/>
  <c r="Y23" i="55"/>
  <c r="Y23" i="16"/>
  <c r="X23" i="16"/>
  <c r="Y25" i="37"/>
  <c r="X25" i="37"/>
  <c r="AI22" i="20"/>
  <c r="AN22" i="20"/>
  <c r="AG23" i="1"/>
  <c r="AP23" i="1" s="1"/>
  <c r="AP25" i="1" s="1"/>
  <c r="AF23" i="1"/>
  <c r="AO23" i="1" s="1"/>
  <c r="AO25" i="1" s="1"/>
  <c r="AE23" i="1"/>
  <c r="AJ6" i="62"/>
  <c r="AK6" i="62"/>
  <c r="AT6" i="62" s="1"/>
  <c r="AJ22" i="13"/>
  <c r="AK22" i="13"/>
  <c r="AT22" i="13" s="1"/>
  <c r="AH22" i="7"/>
  <c r="AQ22" i="7" s="1"/>
  <c r="AS3" i="53"/>
  <c r="AL3" i="53"/>
  <c r="AU3" i="53" s="1"/>
  <c r="AH23" i="25"/>
  <c r="AQ23" i="25" s="1"/>
  <c r="AR22" i="31"/>
  <c r="AJ22" i="62"/>
  <c r="AK22" i="62"/>
  <c r="AT22" i="62" s="1"/>
  <c r="AJ16" i="62"/>
  <c r="AK16" i="62"/>
  <c r="AT16" i="62" s="1"/>
  <c r="AK10" i="62"/>
  <c r="AT10" i="62" s="1"/>
  <c r="AJ10" i="62"/>
  <c r="X25" i="26"/>
  <c r="Y25" i="26"/>
  <c r="AJ19" i="68"/>
  <c r="AK19" i="68"/>
  <c r="AT19" i="68" s="1"/>
  <c r="AJ13" i="68"/>
  <c r="AK13" i="68"/>
  <c r="AT13" i="68" s="1"/>
  <c r="AJ7" i="68"/>
  <c r="AK7" i="68"/>
  <c r="AT7" i="68" s="1"/>
  <c r="AS8" i="67"/>
  <c r="AL8" i="67"/>
  <c r="AU8" i="67" s="1"/>
  <c r="AN22" i="52"/>
  <c r="AI22" i="52"/>
  <c r="AI22" i="10"/>
  <c r="AN22" i="10"/>
  <c r="AI22" i="76"/>
  <c r="AN22" i="76"/>
  <c r="AS9" i="61"/>
  <c r="AL9" i="61"/>
  <c r="AU9" i="61" s="1"/>
  <c r="AS17" i="61"/>
  <c r="AL17" i="61"/>
  <c r="AU17" i="61" s="1"/>
  <c r="AN21" i="85"/>
  <c r="AI21" i="85"/>
  <c r="AR22" i="6"/>
  <c r="W24" i="29"/>
  <c r="AG23" i="29"/>
  <c r="AP23" i="29" s="1"/>
  <c r="AF23" i="29"/>
  <c r="AO23" i="29" s="1"/>
  <c r="AE23" i="29"/>
  <c r="AS10" i="53"/>
  <c r="AL10" i="53"/>
  <c r="AU10" i="53" s="1"/>
  <c r="AS9" i="67"/>
  <c r="AL9" i="67"/>
  <c r="AU9" i="67" s="1"/>
  <c r="AH23" i="74"/>
  <c r="AQ23" i="74" s="1"/>
  <c r="X23" i="66"/>
  <c r="Y23" i="66"/>
  <c r="AH23" i="6"/>
  <c r="AQ23" i="6" s="1"/>
  <c r="AQ25" i="6" s="1"/>
  <c r="AZ3" i="6"/>
  <c r="AX22" i="6" s="1"/>
  <c r="S22" i="6" s="1"/>
  <c r="AC22" i="6" s="1"/>
  <c r="AB23" i="6" s="1"/>
  <c r="AH22" i="89"/>
  <c r="AQ22" i="89" s="1"/>
  <c r="AS17" i="53"/>
  <c r="AL17" i="53"/>
  <c r="AU17" i="53" s="1"/>
  <c r="AR23" i="84"/>
  <c r="Z23" i="47"/>
  <c r="AF23" i="14"/>
  <c r="AO23" i="14" s="1"/>
  <c r="AO25" i="14" s="1"/>
  <c r="AE23" i="14"/>
  <c r="AG23" i="14"/>
  <c r="AP23" i="14" s="1"/>
  <c r="AP25" i="14" s="1"/>
  <c r="AJ20" i="13"/>
  <c r="AK20" i="13"/>
  <c r="AT20" i="13" s="1"/>
  <c r="AJ14" i="13"/>
  <c r="AK14" i="13"/>
  <c r="AT14" i="13" s="1"/>
  <c r="AJ8" i="13"/>
  <c r="AK8" i="13"/>
  <c r="AT8" i="13" s="1"/>
  <c r="AJ4" i="61"/>
  <c r="AK4" i="61"/>
  <c r="AT4" i="61" s="1"/>
  <c r="AT25" i="61" s="1"/>
  <c r="AS19" i="67"/>
  <c r="AL19" i="67"/>
  <c r="AU19" i="6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Y23" i="95"/>
  <c r="X23" i="95"/>
  <c r="AI22" i="77"/>
  <c r="AN22" i="77"/>
  <c r="AH23" i="36"/>
  <c r="AQ23" i="36" s="1"/>
  <c r="X23" i="54"/>
  <c r="Y23" i="54"/>
  <c r="AS19" i="61"/>
  <c r="AL19" i="61"/>
  <c r="AU19" i="61" s="1"/>
  <c r="AH24" i="42"/>
  <c r="AQ24" i="42" s="1"/>
  <c r="AJ20" i="17"/>
  <c r="AK20" i="17"/>
  <c r="AT20" i="17" s="1"/>
  <c r="AJ14" i="17"/>
  <c r="AK14" i="17"/>
  <c r="AT14" i="17" s="1"/>
  <c r="AJ8" i="17"/>
  <c r="AK8" i="17"/>
  <c r="AT8" i="17" s="1"/>
  <c r="AJ21" i="64"/>
  <c r="AK21" i="64"/>
  <c r="AT21" i="64" s="1"/>
  <c r="AJ15" i="64"/>
  <c r="AK15" i="64"/>
  <c r="AT15" i="64" s="1"/>
  <c r="AJ9" i="64"/>
  <c r="AK9" i="64"/>
  <c r="AT9" i="64" s="1"/>
  <c r="AJ17" i="50"/>
  <c r="AK17" i="50"/>
  <c r="AT17" i="50" s="1"/>
  <c r="AJ11" i="50"/>
  <c r="AK11" i="50"/>
  <c r="AT11" i="50" s="1"/>
  <c r="AJ5" i="50"/>
  <c r="AK5" i="50"/>
  <c r="AT5" i="50" s="1"/>
  <c r="Z22" i="63"/>
  <c r="AS12" i="67"/>
  <c r="AL12" i="67"/>
  <c r="AU12" i="67" s="1"/>
  <c r="AR22" i="1"/>
  <c r="AJ17" i="69"/>
  <c r="AK17" i="69"/>
  <c r="AT17" i="69" s="1"/>
  <c r="AJ11" i="69"/>
  <c r="AK11" i="69"/>
  <c r="AT11" i="69" s="1"/>
  <c r="AJ5" i="69"/>
  <c r="AK5" i="69"/>
  <c r="AT5" i="69" s="1"/>
  <c r="Y24" i="73"/>
  <c r="X24" i="73"/>
  <c r="AH23" i="70"/>
  <c r="AQ23" i="70" s="1"/>
  <c r="AQ25" i="70" s="1"/>
  <c r="AZ3" i="70"/>
  <c r="AS7" i="61"/>
  <c r="AL7" i="61"/>
  <c r="AU7" i="61" s="1"/>
  <c r="Y23" i="51"/>
  <c r="X23" i="51"/>
  <c r="Z23" i="51" s="1"/>
  <c r="AI22" i="59"/>
  <c r="AN22" i="59"/>
  <c r="AN24" i="37"/>
  <c r="AI24" i="37"/>
  <c r="X23" i="34"/>
  <c r="Y23" i="34"/>
  <c r="X23" i="43"/>
  <c r="Y23" i="43"/>
  <c r="AF22" i="22"/>
  <c r="AO22" i="22" s="1"/>
  <c r="AE22" i="22"/>
  <c r="W23" i="22"/>
  <c r="AG22" i="22"/>
  <c r="AP22" i="22" s="1"/>
  <c r="AH23" i="21"/>
  <c r="AQ23" i="21" s="1"/>
  <c r="AQ25" i="21" s="1"/>
  <c r="AZ3" i="21"/>
  <c r="AX22" i="21" s="1"/>
  <c r="S22" i="21" s="1"/>
  <c r="AC22" i="21" s="1"/>
  <c r="AB23" i="21" s="1"/>
  <c r="AH23" i="94"/>
  <c r="AQ23" i="94" s="1"/>
  <c r="W24" i="86"/>
  <c r="AG23" i="86"/>
  <c r="AP23" i="86" s="1"/>
  <c r="AF23" i="86"/>
  <c r="AO23" i="86" s="1"/>
  <c r="AE23" i="86"/>
  <c r="AS20" i="61"/>
  <c r="AL20" i="61"/>
  <c r="AU20" i="61" s="1"/>
  <c r="AS5" i="61"/>
  <c r="AL5" i="61"/>
  <c r="AU5" i="61" s="1"/>
  <c r="Y24" i="40"/>
  <c r="X24" i="40"/>
  <c r="Z22" i="7"/>
  <c r="AJ4" i="53"/>
  <c r="AK4" i="53"/>
  <c r="AT4" i="53" s="1"/>
  <c r="AT25" i="53" s="1"/>
  <c r="AS21" i="53"/>
  <c r="AL21" i="53"/>
  <c r="AU21" i="53" s="1"/>
  <c r="AH23" i="81"/>
  <c r="AQ23" i="81" s="1"/>
  <c r="AH22" i="38"/>
  <c r="AQ22" i="38" s="1"/>
  <c r="AH23" i="56"/>
  <c r="AQ23" i="56" s="1"/>
  <c r="AQ25" i="56" s="1"/>
  <c r="AZ3" i="56"/>
  <c r="AX22" i="56" s="1"/>
  <c r="S22" i="56" s="1"/>
  <c r="AC22" i="56" s="1"/>
  <c r="AB23" i="56" s="1"/>
  <c r="AJ21" i="62"/>
  <c r="AK21" i="62"/>
  <c r="AT21" i="62" s="1"/>
  <c r="AJ15" i="62"/>
  <c r="AK15" i="62"/>
  <c r="AT15" i="62" s="1"/>
  <c r="AJ9" i="62"/>
  <c r="AK9" i="62"/>
  <c r="AT9" i="62" s="1"/>
  <c r="AB4" i="62"/>
  <c r="AJ3" i="62"/>
  <c r="AJ18" i="68"/>
  <c r="AK18" i="68"/>
  <c r="AT18" i="68" s="1"/>
  <c r="AJ12" i="68"/>
  <c r="AK12" i="68"/>
  <c r="AT12" i="68" s="1"/>
  <c r="AJ6" i="68"/>
  <c r="AK6" i="68"/>
  <c r="AT6" i="68" s="1"/>
  <c r="Y23" i="76"/>
  <c r="X23" i="76"/>
  <c r="X23" i="2"/>
  <c r="Y23" i="2"/>
  <c r="AI23" i="62"/>
  <c r="AN23" i="62"/>
  <c r="AN25" i="62" s="1"/>
  <c r="AG23" i="49"/>
  <c r="AP23" i="49" s="1"/>
  <c r="AP25" i="49" s="1"/>
  <c r="AF23" i="49"/>
  <c r="AO23" i="49" s="1"/>
  <c r="AO25" i="49" s="1"/>
  <c r="AE23" i="49"/>
  <c r="AI22" i="65"/>
  <c r="AN22" i="65"/>
  <c r="AN23" i="64"/>
  <c r="AN25" i="64" s="1"/>
  <c r="AI23" i="64"/>
  <c r="AR21" i="28"/>
  <c r="AN23" i="40"/>
  <c r="AI23" i="40"/>
  <c r="Z23" i="74"/>
  <c r="AS22" i="61"/>
  <c r="AL22" i="61"/>
  <c r="AU22" i="61" s="1"/>
  <c r="Y25" i="96"/>
  <c r="X25" i="96"/>
  <c r="AR23" i="48"/>
  <c r="Z22" i="89"/>
  <c r="AH23" i="57"/>
  <c r="AQ23" i="57" s="1"/>
  <c r="AQ25" i="57" s="1"/>
  <c r="AZ3" i="57"/>
  <c r="W25" i="92"/>
  <c r="AG24" i="92"/>
  <c r="AP24" i="92" s="1"/>
  <c r="AF24" i="92"/>
  <c r="AO24" i="92" s="1"/>
  <c r="AE24" i="92"/>
  <c r="AS16" i="67"/>
  <c r="AL16" i="67"/>
  <c r="AU16" i="67" s="1"/>
  <c r="AJ19" i="13"/>
  <c r="AK19" i="13"/>
  <c r="AT19" i="13" s="1"/>
  <c r="AJ13" i="13"/>
  <c r="AK13" i="13"/>
  <c r="AT13" i="13" s="1"/>
  <c r="AJ7" i="13"/>
  <c r="AK7" i="13"/>
  <c r="AT7" i="13" s="1"/>
  <c r="AH23" i="91"/>
  <c r="AQ23" i="91" s="1"/>
  <c r="AH23" i="39"/>
  <c r="AQ23" i="39" s="1"/>
  <c r="AS12" i="53"/>
  <c r="AL12" i="53"/>
  <c r="AU12" i="53" s="1"/>
  <c r="AX22" i="49"/>
  <c r="AN22" i="95"/>
  <c r="AI22" i="95"/>
  <c r="AS5" i="67"/>
  <c r="AL5" i="67"/>
  <c r="AU5" i="67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2" i="54"/>
  <c r="AI22" i="54"/>
  <c r="AR23" i="82"/>
  <c r="AR22" i="91"/>
  <c r="AS13" i="53"/>
  <c r="AL13" i="53"/>
  <c r="AU13" i="53" s="1"/>
  <c r="AJ19" i="17"/>
  <c r="AK19" i="17"/>
  <c r="AT19" i="17" s="1"/>
  <c r="AJ13" i="17"/>
  <c r="AK13" i="17"/>
  <c r="AT13" i="17" s="1"/>
  <c r="AJ7" i="17"/>
  <c r="AK7" i="17"/>
  <c r="AT7" i="17" s="1"/>
  <c r="AJ20" i="64"/>
  <c r="AK20" i="64"/>
  <c r="AT20" i="64" s="1"/>
  <c r="AJ14" i="64"/>
  <c r="AK14" i="64"/>
  <c r="AT14" i="64" s="1"/>
  <c r="AJ8" i="64"/>
  <c r="AK8" i="64"/>
  <c r="AT8" i="64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Y23" i="83"/>
  <c r="X23" i="83"/>
  <c r="AR22" i="74"/>
  <c r="AS18" i="61"/>
  <c r="AL18" i="61"/>
  <c r="AU18" i="61" s="1"/>
  <c r="AS8" i="53"/>
  <c r="AL8" i="53"/>
  <c r="AU8" i="53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I21" i="71"/>
  <c r="AN21" i="71"/>
  <c r="AN22" i="55"/>
  <c r="AI22" i="55"/>
  <c r="AN23" i="19"/>
  <c r="AN25" i="19" s="1"/>
  <c r="AI23" i="19"/>
  <c r="AI22" i="51"/>
  <c r="AN22" i="51"/>
  <c r="Y24" i="27"/>
  <c r="X24" i="27"/>
  <c r="AJ18" i="62"/>
  <c r="AK18" i="62"/>
  <c r="AT18" i="62" s="1"/>
  <c r="AJ21" i="68"/>
  <c r="AK21" i="68"/>
  <c r="AT21" i="68" s="1"/>
  <c r="AK23" i="19"/>
  <c r="AT23" i="19" s="1"/>
  <c r="AN21" i="15"/>
  <c r="AI21" i="15"/>
  <c r="W25" i="30"/>
  <c r="AG24" i="30"/>
  <c r="AP24" i="30" s="1"/>
  <c r="AF24" i="30"/>
  <c r="AO24" i="30" s="1"/>
  <c r="AE24" i="30"/>
  <c r="AJ16" i="13"/>
  <c r="AK16" i="13"/>
  <c r="AT16" i="13" s="1"/>
  <c r="AN23" i="50"/>
  <c r="AN25" i="50" s="1"/>
  <c r="AI23" i="50"/>
  <c r="AI22" i="33"/>
  <c r="AN22" i="33"/>
  <c r="AH23" i="90"/>
  <c r="AQ23" i="90" s="1"/>
  <c r="AG23" i="4"/>
  <c r="AP23" i="4" s="1"/>
  <c r="AP25" i="4" s="1"/>
  <c r="AF23" i="4"/>
  <c r="AO23" i="4" s="1"/>
  <c r="AO25" i="4" s="1"/>
  <c r="AE23" i="4"/>
  <c r="AJ10" i="17"/>
  <c r="AK10" i="17"/>
  <c r="AT10" i="17" s="1"/>
  <c r="AJ5" i="64"/>
  <c r="AK5" i="64"/>
  <c r="AT5" i="64" s="1"/>
  <c r="AJ19" i="69"/>
  <c r="AK19" i="69"/>
  <c r="AT19" i="69" s="1"/>
  <c r="AK20" i="62"/>
  <c r="AT20" i="62" s="1"/>
  <c r="AJ20" i="62"/>
  <c r="AJ17" i="68"/>
  <c r="AK17" i="68"/>
  <c r="AT17" i="68" s="1"/>
  <c r="AJ5" i="68"/>
  <c r="AK5" i="68"/>
  <c r="AT5" i="68" s="1"/>
  <c r="AS14" i="67"/>
  <c r="AL14" i="67"/>
  <c r="AU14" i="67" s="1"/>
  <c r="AN22" i="2"/>
  <c r="AI22" i="2"/>
  <c r="AS14" i="61"/>
  <c r="AL14" i="61"/>
  <c r="AU14" i="61" s="1"/>
  <c r="AS10" i="61"/>
  <c r="AL10" i="61"/>
  <c r="AU10" i="61" s="1"/>
  <c r="AR22" i="44"/>
  <c r="AK23" i="62"/>
  <c r="AT23" i="62" s="1"/>
  <c r="AI23" i="80"/>
  <c r="AN23" i="80"/>
  <c r="AS16" i="53"/>
  <c r="AL16" i="53"/>
  <c r="AU16" i="53" s="1"/>
  <c r="W24" i="88"/>
  <c r="AG23" i="88"/>
  <c r="AP23" i="88" s="1"/>
  <c r="AF23" i="88"/>
  <c r="AO23" i="88" s="1"/>
  <c r="AE23" i="88"/>
  <c r="W24" i="75"/>
  <c r="AG23" i="75"/>
  <c r="AP23" i="75" s="1"/>
  <c r="AF23" i="75"/>
  <c r="AO23" i="75" s="1"/>
  <c r="AE23" i="75"/>
  <c r="AS15" i="67"/>
  <c r="AL15" i="67"/>
  <c r="AU15" i="67" s="1"/>
  <c r="AR22" i="36"/>
  <c r="AK23" i="68"/>
  <c r="AT23" i="68" s="1"/>
  <c r="AG23" i="6"/>
  <c r="AP23" i="6" s="1"/>
  <c r="AP25" i="6" s="1"/>
  <c r="AF23" i="6"/>
  <c r="AO23" i="6" s="1"/>
  <c r="AO25" i="6" s="1"/>
  <c r="AE23" i="6"/>
  <c r="AS5" i="53"/>
  <c r="AL5" i="53"/>
  <c r="AU5" i="53" s="1"/>
  <c r="AH24" i="41"/>
  <c r="AQ24" i="41" s="1"/>
  <c r="AF23" i="45"/>
  <c r="AO23" i="45" s="1"/>
  <c r="AG23" i="45"/>
  <c r="AP23" i="45" s="1"/>
  <c r="AE23" i="45"/>
  <c r="W24" i="45"/>
  <c r="AJ4" i="67"/>
  <c r="AK4" i="67"/>
  <c r="AT4" i="67" s="1"/>
  <c r="AT25" i="67" s="1"/>
  <c r="AJ18" i="13"/>
  <c r="AK18" i="13"/>
  <c r="AT18" i="13" s="1"/>
  <c r="AJ12" i="13"/>
  <c r="AK12" i="13"/>
  <c r="AT12" i="13" s="1"/>
  <c r="AJ6" i="13"/>
  <c r="AK6" i="13"/>
  <c r="AT6" i="13" s="1"/>
  <c r="AE23" i="12"/>
  <c r="AG23" i="12"/>
  <c r="AP23" i="12" s="1"/>
  <c r="AP25" i="12" s="1"/>
  <c r="AF23" i="12"/>
  <c r="AO23" i="12" s="1"/>
  <c r="AO25" i="12" s="1"/>
  <c r="W24" i="32"/>
  <c r="AG23" i="32"/>
  <c r="AP23" i="32" s="1"/>
  <c r="AF23" i="32"/>
  <c r="AO23" i="32" s="1"/>
  <c r="AE23" i="32"/>
  <c r="AS16" i="61"/>
  <c r="AL16" i="61"/>
  <c r="AU16" i="61" s="1"/>
  <c r="W24" i="39"/>
  <c r="AG23" i="39"/>
  <c r="AP23" i="39" s="1"/>
  <c r="AF23" i="39"/>
  <c r="AO23" i="39" s="1"/>
  <c r="AE23" i="39"/>
  <c r="AK23" i="50"/>
  <c r="AT23" i="50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23" i="12"/>
  <c r="AS23" i="12" s="1"/>
  <c r="W24" i="36"/>
  <c r="AG23" i="36"/>
  <c r="AP23" i="36" s="1"/>
  <c r="AF23" i="36"/>
  <c r="AO23" i="36" s="1"/>
  <c r="AE23" i="36"/>
  <c r="AR22" i="47"/>
  <c r="Y23" i="33"/>
  <c r="X23" i="33"/>
  <c r="Z24" i="42"/>
  <c r="AH22" i="72"/>
  <c r="AQ22" i="72" s="1"/>
  <c r="AJ18" i="17"/>
  <c r="AK18" i="17"/>
  <c r="AT18" i="17" s="1"/>
  <c r="AJ12" i="17"/>
  <c r="AK12" i="17"/>
  <c r="AT12" i="17" s="1"/>
  <c r="AJ6" i="17"/>
  <c r="AK6" i="17"/>
  <c r="AT6" i="17" s="1"/>
  <c r="AJ19" i="64"/>
  <c r="AK19" i="64"/>
  <c r="AT19" i="64" s="1"/>
  <c r="AJ13" i="64"/>
  <c r="AK13" i="64"/>
  <c r="AT13" i="64" s="1"/>
  <c r="AJ7" i="64"/>
  <c r="AK7" i="64"/>
  <c r="AT7" i="64" s="1"/>
  <c r="AJ21" i="50"/>
  <c r="AK21" i="50"/>
  <c r="AT21" i="50" s="1"/>
  <c r="AJ15" i="50"/>
  <c r="AK15" i="50"/>
  <c r="AT15" i="50" s="1"/>
  <c r="AJ9" i="50"/>
  <c r="AK9" i="50"/>
  <c r="AT9" i="50" s="1"/>
  <c r="AL23" i="67"/>
  <c r="AU23" i="67" s="1"/>
  <c r="AS18" i="67"/>
  <c r="AL18" i="67"/>
  <c r="AU18" i="67" s="1"/>
  <c r="AH22" i="78"/>
  <c r="AQ22" i="78" s="1"/>
  <c r="AR22" i="21"/>
  <c r="AJ21" i="69"/>
  <c r="AK21" i="69"/>
  <c r="AT21" i="69" s="1"/>
  <c r="AJ15" i="69"/>
  <c r="AK15" i="69"/>
  <c r="AT15" i="69" s="1"/>
  <c r="AJ9" i="69"/>
  <c r="AK9" i="69"/>
  <c r="AT9" i="69" s="1"/>
  <c r="AI22" i="16"/>
  <c r="AN22" i="16"/>
  <c r="AI22" i="43"/>
  <c r="AN22" i="43"/>
  <c r="AJ12" i="62"/>
  <c r="AK12" i="62"/>
  <c r="AT12" i="62" s="1"/>
  <c r="AJ15" i="68"/>
  <c r="AK15" i="68"/>
  <c r="AT15" i="68" s="1"/>
  <c r="AS20" i="67"/>
  <c r="AL20" i="67"/>
  <c r="AU20" i="67" s="1"/>
  <c r="AR22" i="23"/>
  <c r="AS22" i="53"/>
  <c r="AL22" i="53"/>
  <c r="AU22" i="53" s="1"/>
  <c r="AR21" i="63"/>
  <c r="AS21" i="67"/>
  <c r="AL21" i="67"/>
  <c r="AU21" i="67" s="1"/>
  <c r="AN22" i="66"/>
  <c r="AI22" i="66"/>
  <c r="AH23" i="24"/>
  <c r="AQ23" i="24" s="1"/>
  <c r="AQ25" i="24" s="1"/>
  <c r="AZ3" i="24"/>
  <c r="AS11" i="53"/>
  <c r="AL11" i="53"/>
  <c r="AU11" i="53" s="1"/>
  <c r="AJ3" i="13"/>
  <c r="AB4" i="13"/>
  <c r="AR21" i="22"/>
  <c r="W23" i="11"/>
  <c r="AG22" i="11"/>
  <c r="AP22" i="11" s="1"/>
  <c r="AF22" i="11"/>
  <c r="AO22" i="11" s="1"/>
  <c r="AE22" i="11"/>
  <c r="AJ22" i="17"/>
  <c r="AK22" i="17"/>
  <c r="AT22" i="17" s="1"/>
  <c r="AJ16" i="17"/>
  <c r="AK16" i="17"/>
  <c r="AT16" i="17" s="1"/>
  <c r="W25" i="79"/>
  <c r="AG24" i="79"/>
  <c r="AP24" i="79" s="1"/>
  <c r="AF24" i="79"/>
  <c r="AO24" i="79" s="1"/>
  <c r="AE24" i="79"/>
  <c r="AJ11" i="64"/>
  <c r="AK11" i="64"/>
  <c r="AT11" i="64" s="1"/>
  <c r="AJ19" i="50"/>
  <c r="AK19" i="50"/>
  <c r="AT19" i="50" s="1"/>
  <c r="AH23" i="1"/>
  <c r="AQ23" i="1" s="1"/>
  <c r="AQ25" i="1" s="1"/>
  <c r="AZ3" i="1"/>
  <c r="AX22" i="1" s="1"/>
  <c r="W24" i="25"/>
  <c r="AG23" i="25"/>
  <c r="AP23" i="25" s="1"/>
  <c r="AF23" i="25"/>
  <c r="AO23" i="25" s="1"/>
  <c r="AE23" i="25"/>
  <c r="W23" i="38"/>
  <c r="AG22" i="38"/>
  <c r="AP22" i="38" s="1"/>
  <c r="AF22" i="38"/>
  <c r="AO22" i="38" s="1"/>
  <c r="AE22" i="38"/>
  <c r="AK14" i="62"/>
  <c r="AT14" i="62" s="1"/>
  <c r="AJ14" i="62"/>
  <c r="AJ8" i="62"/>
  <c r="AK8" i="62"/>
  <c r="AT8" i="62" s="1"/>
  <c r="AJ11" i="68"/>
  <c r="AK11" i="68"/>
  <c r="AT11" i="68" s="1"/>
  <c r="AH22" i="22"/>
  <c r="AQ22" i="22" s="1"/>
  <c r="AR22" i="39"/>
  <c r="AS9" i="53"/>
  <c r="AL9" i="53"/>
  <c r="AU9" i="53" s="1"/>
  <c r="Z23" i="81"/>
  <c r="Z23" i="56"/>
  <c r="AJ19" i="62"/>
  <c r="AK19" i="62"/>
  <c r="AT19" i="62" s="1"/>
  <c r="AJ13" i="62"/>
  <c r="AK13" i="62"/>
  <c r="AT13" i="62" s="1"/>
  <c r="AJ7" i="62"/>
  <c r="AK7" i="62"/>
  <c r="AT7" i="62" s="1"/>
  <c r="AN24" i="26"/>
  <c r="AI24" i="26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F23" i="46"/>
  <c r="AO23" i="46" s="1"/>
  <c r="AG23" i="46"/>
  <c r="AP23" i="46" s="1"/>
  <c r="W24" i="46"/>
  <c r="AE23" i="46"/>
  <c r="Y23" i="10"/>
  <c r="X23" i="10"/>
  <c r="AL23" i="13"/>
  <c r="AU23" i="13" s="1"/>
  <c r="AR23" i="13"/>
  <c r="AR25" i="13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3" i="61"/>
  <c r="AL13" i="61"/>
  <c r="AU13" i="61" s="1"/>
  <c r="AR22" i="24"/>
  <c r="AH23" i="44"/>
  <c r="AQ23" i="44" s="1"/>
  <c r="AR23" i="79"/>
  <c r="W23" i="93"/>
  <c r="AG22" i="93"/>
  <c r="AP22" i="93" s="1"/>
  <c r="AF22" i="93"/>
  <c r="AO22" i="93" s="1"/>
  <c r="AE22" i="93"/>
  <c r="Y22" i="15"/>
  <c r="X22" i="15"/>
  <c r="AS15" i="61"/>
  <c r="AL15" i="61"/>
  <c r="AU15" i="61" s="1"/>
  <c r="X23" i="87"/>
  <c r="Y23" i="87"/>
  <c r="AN24" i="96"/>
  <c r="AI24" i="96"/>
  <c r="AH24" i="30"/>
  <c r="AQ24" i="30" s="1"/>
  <c r="Z24" i="41"/>
  <c r="AR22" i="25"/>
  <c r="Z23" i="57"/>
  <c r="AS3" i="67"/>
  <c r="AL3" i="67"/>
  <c r="AU3" i="67" s="1"/>
  <c r="AS22" i="67"/>
  <c r="AL22" i="67"/>
  <c r="AU22" i="67" s="1"/>
  <c r="AJ17" i="13"/>
  <c r="AK17" i="13"/>
  <c r="AT17" i="13" s="1"/>
  <c r="AJ11" i="13"/>
  <c r="AK11" i="13"/>
  <c r="AT11" i="13" s="1"/>
  <c r="AJ5" i="13"/>
  <c r="AK5" i="13"/>
  <c r="AT5" i="13" s="1"/>
  <c r="Z23" i="91"/>
  <c r="AR22" i="4"/>
  <c r="AS18" i="53"/>
  <c r="AL18" i="53"/>
  <c r="AU18" i="53" s="1"/>
  <c r="AR21" i="38"/>
  <c r="AX22" i="14"/>
  <c r="S22" i="14" s="1"/>
  <c r="AC22" i="14" s="1"/>
  <c r="AB23" i="14" s="1"/>
  <c r="AS11" i="67"/>
  <c r="AL11" i="67"/>
  <c r="AU11" i="67" s="1"/>
  <c r="Y23" i="77"/>
  <c r="X23" i="77"/>
  <c r="AG21" i="58"/>
  <c r="AP21" i="58" s="1"/>
  <c r="AF21" i="58"/>
  <c r="AO21" i="58" s="1"/>
  <c r="AE21" i="58"/>
  <c r="W22" i="58"/>
  <c r="AH23" i="3"/>
  <c r="AQ23" i="3" s="1"/>
  <c r="AQ25" i="3" s="1"/>
  <c r="AZ3" i="3"/>
  <c r="AH23" i="4"/>
  <c r="AQ23" i="4" s="1"/>
  <c r="AQ25" i="4" s="1"/>
  <c r="AZ3" i="4"/>
  <c r="AX22" i="4" s="1"/>
  <c r="S22" i="4" s="1"/>
  <c r="AC22" i="4" s="1"/>
  <c r="AB23" i="4" s="1"/>
  <c r="AS4" i="9"/>
  <c r="AS25" i="9" s="1"/>
  <c r="AL4" i="9"/>
  <c r="AU4" i="9" s="1"/>
  <c r="AU25" i="9" s="1"/>
  <c r="C11" i="9" s="1"/>
  <c r="AS19" i="53"/>
  <c r="AL19" i="53"/>
  <c r="AU19" i="53" s="1"/>
  <c r="AJ17" i="17"/>
  <c r="AK17" i="17"/>
  <c r="AT17" i="17" s="1"/>
  <c r="AJ11" i="17"/>
  <c r="AK11" i="17"/>
  <c r="AT11" i="17" s="1"/>
  <c r="AJ5" i="17"/>
  <c r="AK5" i="17"/>
  <c r="AT5" i="17" s="1"/>
  <c r="AH24" i="79"/>
  <c r="AQ24" i="79" s="1"/>
  <c r="AJ18" i="64"/>
  <c r="AK18" i="64"/>
  <c r="AT18" i="64" s="1"/>
  <c r="AJ12" i="64"/>
  <c r="AK12" i="64"/>
  <c r="AT12" i="64" s="1"/>
  <c r="AJ6" i="64"/>
  <c r="AK6" i="64"/>
  <c r="AT6" i="64" s="1"/>
  <c r="AJ20" i="50"/>
  <c r="AK20" i="50"/>
  <c r="AT20" i="50" s="1"/>
  <c r="AJ14" i="50"/>
  <c r="AK14" i="50"/>
  <c r="AT14" i="50" s="1"/>
  <c r="AJ8" i="50"/>
  <c r="AK8" i="50"/>
  <c r="AT8" i="50" s="1"/>
  <c r="AJ23" i="69"/>
  <c r="AS23" i="69" s="1"/>
  <c r="AK23" i="69"/>
  <c r="AT23" i="69" s="1"/>
  <c r="AS6" i="61"/>
  <c r="AL6" i="61"/>
  <c r="AU6" i="61" s="1"/>
  <c r="AR21" i="7"/>
  <c r="AS14" i="53"/>
  <c r="AL14" i="53"/>
  <c r="AU14" i="53" s="1"/>
  <c r="Y23" i="8"/>
  <c r="X23" i="8"/>
  <c r="Z23" i="8" s="1"/>
  <c r="AJ20" i="69"/>
  <c r="AK20" i="69"/>
  <c r="AT20" i="69" s="1"/>
  <c r="AJ14" i="69"/>
  <c r="AK14" i="69"/>
  <c r="AT14" i="69" s="1"/>
  <c r="AJ8" i="69"/>
  <c r="AK8" i="69"/>
  <c r="AT8" i="69" s="1"/>
  <c r="AI23" i="73"/>
  <c r="AN23" i="73"/>
  <c r="AR22" i="35"/>
  <c r="Y23" i="5"/>
  <c r="X23" i="5"/>
  <c r="Y23" i="59"/>
  <c r="X23" i="59"/>
  <c r="Z23" i="59" s="1"/>
  <c r="AI22" i="34"/>
  <c r="AN22" i="34"/>
  <c r="AI23" i="27"/>
  <c r="AN23" i="27"/>
  <c r="Z25" i="26" l="1"/>
  <c r="Z23" i="16"/>
  <c r="Z22" i="85"/>
  <c r="AF23" i="23"/>
  <c r="AO23" i="23" s="1"/>
  <c r="AO25" i="23" s="1"/>
  <c r="Z23" i="95"/>
  <c r="AE23" i="3"/>
  <c r="Z23" i="5"/>
  <c r="Z23" i="87"/>
  <c r="Z23" i="20"/>
  <c r="Z23" i="55"/>
  <c r="Z23" i="10"/>
  <c r="Z24" i="27"/>
  <c r="Z23" i="2"/>
  <c r="Z25" i="37"/>
  <c r="AG23" i="18"/>
  <c r="AP23" i="18" s="1"/>
  <c r="AP25" i="18" s="1"/>
  <c r="Z23" i="76"/>
  <c r="AK23" i="12"/>
  <c r="AT23" i="12" s="1"/>
  <c r="Z24" i="40"/>
  <c r="AE24" i="40" s="1"/>
  <c r="Z23" i="43"/>
  <c r="Z23" i="77"/>
  <c r="Z23" i="83"/>
  <c r="W24" i="83" s="1"/>
  <c r="AF25" i="26"/>
  <c r="AO25" i="26" s="1"/>
  <c r="AE25" i="26"/>
  <c r="W26" i="26"/>
  <c r="AG25" i="26"/>
  <c r="AP25" i="26" s="1"/>
  <c r="W24" i="43"/>
  <c r="AG23" i="43"/>
  <c r="AP23" i="43" s="1"/>
  <c r="AF23" i="43"/>
  <c r="AO23" i="43" s="1"/>
  <c r="AE23" i="43"/>
  <c r="W24" i="77"/>
  <c r="AG23" i="77"/>
  <c r="AP23" i="77" s="1"/>
  <c r="AF23" i="77"/>
  <c r="AO23" i="77" s="1"/>
  <c r="AE23" i="77"/>
  <c r="AG23" i="8"/>
  <c r="AP23" i="8" s="1"/>
  <c r="AP25" i="8" s="1"/>
  <c r="AF23" i="8"/>
  <c r="AO23" i="8" s="1"/>
  <c r="AO25" i="8" s="1"/>
  <c r="AE23" i="8"/>
  <c r="W25" i="27"/>
  <c r="AG24" i="27"/>
  <c r="AP24" i="27" s="1"/>
  <c r="AF24" i="27"/>
  <c r="AO24" i="27" s="1"/>
  <c r="AE24" i="27"/>
  <c r="AF23" i="87"/>
  <c r="AO23" i="87" s="1"/>
  <c r="AE23" i="87"/>
  <c r="W24" i="87"/>
  <c r="AG23" i="87"/>
  <c r="AP23" i="87" s="1"/>
  <c r="AR22" i="34"/>
  <c r="AJ19" i="14"/>
  <c r="AK19" i="14"/>
  <c r="AT19" i="14" s="1"/>
  <c r="AS10" i="50"/>
  <c r="AL10" i="50"/>
  <c r="AU10" i="50" s="1"/>
  <c r="AJ17" i="12"/>
  <c r="AK17" i="12"/>
  <c r="AT17" i="12" s="1"/>
  <c r="AR24" i="37"/>
  <c r="AH24" i="73"/>
  <c r="AQ24" i="73" s="1"/>
  <c r="AR22" i="77"/>
  <c r="AG25" i="37"/>
  <c r="AP25" i="37" s="1"/>
  <c r="AF25" i="37"/>
  <c r="AO25" i="37" s="1"/>
  <c r="W26" i="37"/>
  <c r="AE25" i="37"/>
  <c r="AG23" i="55"/>
  <c r="AP23" i="55" s="1"/>
  <c r="AP25" i="55" s="1"/>
  <c r="AF23" i="55"/>
  <c r="AO23" i="55" s="1"/>
  <c r="AO25" i="55" s="1"/>
  <c r="AE23" i="55"/>
  <c r="AS18" i="69"/>
  <c r="AL18" i="69"/>
  <c r="AU18" i="69" s="1"/>
  <c r="W23" i="28"/>
  <c r="AG22" i="28"/>
  <c r="AP22" i="28" s="1"/>
  <c r="AF22" i="28"/>
  <c r="AO22" i="28" s="1"/>
  <c r="AE22" i="28"/>
  <c r="AS18" i="50"/>
  <c r="AL18" i="50"/>
  <c r="AU18" i="50" s="1"/>
  <c r="AS16" i="64"/>
  <c r="AL16" i="64"/>
  <c r="AU16" i="64" s="1"/>
  <c r="AS21" i="13"/>
  <c r="AL21" i="13"/>
  <c r="AU21" i="13" s="1"/>
  <c r="AK23" i="23"/>
  <c r="AT23" i="23" s="1"/>
  <c r="W23" i="85"/>
  <c r="AG22" i="85"/>
  <c r="AP22" i="85" s="1"/>
  <c r="AF22" i="85"/>
  <c r="AO22" i="85" s="1"/>
  <c r="AE22" i="85"/>
  <c r="AF23" i="52"/>
  <c r="AO23" i="52" s="1"/>
  <c r="AO25" i="52" s="1"/>
  <c r="AE23" i="52"/>
  <c r="AG23" i="52"/>
  <c r="AP23" i="52" s="1"/>
  <c r="AP25" i="52" s="1"/>
  <c r="AS20" i="68"/>
  <c r="AL20" i="68"/>
  <c r="AU20" i="68" s="1"/>
  <c r="AS17" i="62"/>
  <c r="AL17" i="62"/>
  <c r="AU17" i="62" s="1"/>
  <c r="AG23" i="20"/>
  <c r="AP23" i="20" s="1"/>
  <c r="AP25" i="20" s="1"/>
  <c r="AF23" i="20"/>
  <c r="AO23" i="20" s="1"/>
  <c r="AO25" i="20" s="1"/>
  <c r="AE23" i="20"/>
  <c r="AS13" i="50"/>
  <c r="AL13" i="50"/>
  <c r="AU13" i="50" s="1"/>
  <c r="AS9" i="68"/>
  <c r="AL9" i="68"/>
  <c r="AU9" i="68" s="1"/>
  <c r="AI23" i="35"/>
  <c r="AN23" i="35"/>
  <c r="Y25" i="82"/>
  <c r="X25" i="82"/>
  <c r="X24" i="94"/>
  <c r="Y24" i="94"/>
  <c r="X25" i="84"/>
  <c r="Z25" i="84" s="1"/>
  <c r="Y25" i="84"/>
  <c r="AH23" i="59"/>
  <c r="AQ23" i="59" s="1"/>
  <c r="AQ25" i="59" s="1"/>
  <c r="AZ3" i="59"/>
  <c r="AX22" i="59" s="1"/>
  <c r="S22" i="59" s="1"/>
  <c r="AC22" i="59" s="1"/>
  <c r="AB23" i="59" s="1"/>
  <c r="AS14" i="50"/>
  <c r="AL14" i="50"/>
  <c r="AU14" i="50" s="1"/>
  <c r="AS12" i="64"/>
  <c r="AL12" i="64"/>
  <c r="AU12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Y22" i="58"/>
  <c r="X22" i="58"/>
  <c r="Z22" i="58" s="1"/>
  <c r="AS5" i="13"/>
  <c r="AL5" i="13"/>
  <c r="AU5" i="13" s="1"/>
  <c r="AF24" i="41"/>
  <c r="AO24" i="41" s="1"/>
  <c r="AE24" i="41"/>
  <c r="W25" i="41"/>
  <c r="AG24" i="41"/>
  <c r="AP24" i="41" s="1"/>
  <c r="AR24" i="96"/>
  <c r="AJ18" i="19"/>
  <c r="AK18" i="19"/>
  <c r="AT18" i="19" s="1"/>
  <c r="AJ12" i="19"/>
  <c r="AK12" i="19"/>
  <c r="AT12" i="19" s="1"/>
  <c r="AJ6" i="19"/>
  <c r="AK6" i="19"/>
  <c r="AT6" i="19" s="1"/>
  <c r="AH23" i="10"/>
  <c r="AQ23" i="10" s="1"/>
  <c r="AQ25" i="10" s="1"/>
  <c r="AZ3" i="10"/>
  <c r="AG23" i="56"/>
  <c r="AP23" i="56" s="1"/>
  <c r="AP25" i="56" s="1"/>
  <c r="AF23" i="56"/>
  <c r="AO23" i="56" s="1"/>
  <c r="AO25" i="56" s="1"/>
  <c r="AE23" i="56"/>
  <c r="AS14" i="62"/>
  <c r="AL14" i="62"/>
  <c r="AU14" i="62" s="1"/>
  <c r="Y23" i="38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S11" i="64"/>
  <c r="AL11" i="64"/>
  <c r="AU11" i="64" s="1"/>
  <c r="AS15" i="68"/>
  <c r="AL15" i="68"/>
  <c r="AU15" i="68" s="1"/>
  <c r="AR22" i="16"/>
  <c r="AS21" i="69"/>
  <c r="AL21" i="69"/>
  <c r="AU21" i="69" s="1"/>
  <c r="AS9" i="50"/>
  <c r="AL9" i="50"/>
  <c r="AU9" i="50" s="1"/>
  <c r="AS7" i="64"/>
  <c r="AL7" i="64"/>
  <c r="AU7" i="64" s="1"/>
  <c r="AS6" i="17"/>
  <c r="AL6" i="17"/>
  <c r="AU6" i="17" s="1"/>
  <c r="AJ18" i="14"/>
  <c r="AK18" i="14"/>
  <c r="AT18" i="14" s="1"/>
  <c r="AJ12" i="14"/>
  <c r="AK12" i="14"/>
  <c r="AT12" i="14" s="1"/>
  <c r="AJ6" i="14"/>
  <c r="AK6" i="14"/>
  <c r="AT6" i="14" s="1"/>
  <c r="AN23" i="39"/>
  <c r="AI23" i="39"/>
  <c r="AI23" i="32"/>
  <c r="AN23" i="32"/>
  <c r="AS10" i="17"/>
  <c r="AL10" i="17"/>
  <c r="AU10" i="17" s="1"/>
  <c r="X25" i="30"/>
  <c r="Y25" i="30"/>
  <c r="AS10" i="69"/>
  <c r="AL10" i="69"/>
  <c r="AU10" i="69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1" i="49"/>
  <c r="AB22" i="49" s="1"/>
  <c r="S22" i="49"/>
  <c r="AS19" i="13"/>
  <c r="AL19" i="13"/>
  <c r="AU19" i="13" s="1"/>
  <c r="Y25" i="92"/>
  <c r="X25" i="92"/>
  <c r="AL23" i="64"/>
  <c r="AU23" i="64" s="1"/>
  <c r="AR23" i="64"/>
  <c r="AR25" i="64" s="1"/>
  <c r="AH23" i="76"/>
  <c r="AQ23" i="76" s="1"/>
  <c r="AS12" i="68"/>
  <c r="AL12" i="68"/>
  <c r="AU12" i="68" s="1"/>
  <c r="AS9" i="62"/>
  <c r="AL9" i="62"/>
  <c r="AU9" i="62" s="1"/>
  <c r="AI23" i="86"/>
  <c r="AN23" i="86"/>
  <c r="AH23" i="43"/>
  <c r="AQ23" i="43" s="1"/>
  <c r="Z24" i="73"/>
  <c r="AF22" i="63"/>
  <c r="AO22" i="63" s="1"/>
  <c r="AE22" i="63"/>
  <c r="W23" i="63"/>
  <c r="AG22" i="63"/>
  <c r="AP22" i="63" s="1"/>
  <c r="AS17" i="50"/>
  <c r="AL17" i="50"/>
  <c r="AU17" i="50" s="1"/>
  <c r="AS21" i="64"/>
  <c r="AL21" i="64"/>
  <c r="AU21" i="64" s="1"/>
  <c r="AS20" i="17"/>
  <c r="AL20" i="17"/>
  <c r="AU20" i="17" s="1"/>
  <c r="AH23" i="95"/>
  <c r="AQ23" i="95" s="1"/>
  <c r="S18" i="49"/>
  <c r="AC17" i="49"/>
  <c r="AB18" i="49" s="1"/>
  <c r="S12" i="49"/>
  <c r="AC11" i="49"/>
  <c r="AB12" i="49" s="1"/>
  <c r="S6" i="49"/>
  <c r="AC5" i="49"/>
  <c r="AB6" i="49" s="1"/>
  <c r="AS14" i="13"/>
  <c r="AL14" i="13"/>
  <c r="AU14" i="13" s="1"/>
  <c r="AE23" i="47"/>
  <c r="AG23" i="47"/>
  <c r="AP23" i="47" s="1"/>
  <c r="AF23" i="47"/>
  <c r="AO23" i="47" s="1"/>
  <c r="W24" i="47"/>
  <c r="AR22" i="52"/>
  <c r="AS22" i="62"/>
  <c r="AL22" i="62"/>
  <c r="AU22" i="62" s="1"/>
  <c r="AH23" i="16"/>
  <c r="AQ23" i="16" s="1"/>
  <c r="AQ25" i="16" s="1"/>
  <c r="AZ3" i="16"/>
  <c r="AX22" i="16" s="1"/>
  <c r="S22" i="16" s="1"/>
  <c r="AC22" i="16" s="1"/>
  <c r="AB23" i="16" s="1"/>
  <c r="AJ4" i="64"/>
  <c r="AK4" i="64"/>
  <c r="AT4" i="64" s="1"/>
  <c r="AT25" i="64" s="1"/>
  <c r="AS21" i="17"/>
  <c r="AL21" i="17"/>
  <c r="AU21" i="17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R22" i="5"/>
  <c r="AS7" i="69"/>
  <c r="AL7" i="69"/>
  <c r="AU7" i="69" s="1"/>
  <c r="AN22" i="78"/>
  <c r="AI22" i="78"/>
  <c r="AR22" i="83"/>
  <c r="Y23" i="72"/>
  <c r="X23" i="72"/>
  <c r="AI24" i="48"/>
  <c r="AN24" i="48"/>
  <c r="AN23" i="18"/>
  <c r="AN25" i="18" s="1"/>
  <c r="AI23" i="18"/>
  <c r="AI23" i="44"/>
  <c r="AN23" i="44"/>
  <c r="AJ7" i="19"/>
  <c r="AK7" i="19"/>
  <c r="AT7" i="19" s="1"/>
  <c r="AJ7" i="14"/>
  <c r="AK7" i="14"/>
  <c r="AT7" i="14" s="1"/>
  <c r="AS12" i="13"/>
  <c r="AL12" i="13"/>
  <c r="AU12" i="13" s="1"/>
  <c r="AI23" i="88"/>
  <c r="AN23" i="88"/>
  <c r="AL23" i="50"/>
  <c r="AU23" i="50" s="1"/>
  <c r="AR23" i="50"/>
  <c r="AR25" i="50" s="1"/>
  <c r="AJ5" i="12"/>
  <c r="AK5" i="12"/>
  <c r="AT5" i="12" s="1"/>
  <c r="AS7" i="68"/>
  <c r="AL7" i="68"/>
  <c r="AU7" i="68" s="1"/>
  <c r="AS14" i="69"/>
  <c r="AL14" i="69"/>
  <c r="AU14" i="69" s="1"/>
  <c r="AS17" i="17"/>
  <c r="AL17" i="17"/>
  <c r="AU17" i="17" s="1"/>
  <c r="AJ23" i="4"/>
  <c r="AS23" i="4" s="1"/>
  <c r="AK23" i="4"/>
  <c r="AT23" i="4" s="1"/>
  <c r="AN21" i="58"/>
  <c r="AI21" i="58"/>
  <c r="AH22" i="15"/>
  <c r="AQ22" i="15" s="1"/>
  <c r="AJ17" i="19"/>
  <c r="AK17" i="19"/>
  <c r="AT17" i="19" s="1"/>
  <c r="AJ11" i="19"/>
  <c r="AK11" i="19"/>
  <c r="AT11" i="19" s="1"/>
  <c r="AJ5" i="19"/>
  <c r="AK5" i="19"/>
  <c r="AT5" i="19" s="1"/>
  <c r="AS16" i="68"/>
  <c r="AL16" i="68"/>
  <c r="AU16" i="68" s="1"/>
  <c r="AS7" i="62"/>
  <c r="AL7" i="62"/>
  <c r="AU7" i="62" s="1"/>
  <c r="AF23" i="81"/>
  <c r="AO23" i="81" s="1"/>
  <c r="W24" i="81"/>
  <c r="AE23" i="81"/>
  <c r="AG23" i="81"/>
  <c r="AP23" i="81" s="1"/>
  <c r="AN23" i="25"/>
  <c r="AI23" i="25"/>
  <c r="AC21" i="1"/>
  <c r="AB22" i="1" s="1"/>
  <c r="S22" i="1"/>
  <c r="AS16" i="17"/>
  <c r="AL16" i="17"/>
  <c r="AU16" i="17" s="1"/>
  <c r="X23" i="11"/>
  <c r="Y23" i="11"/>
  <c r="W25" i="42"/>
  <c r="AG24" i="42"/>
  <c r="AP24" i="42" s="1"/>
  <c r="AF24" i="42"/>
  <c r="AO24" i="42" s="1"/>
  <c r="AE24" i="42"/>
  <c r="AI23" i="36"/>
  <c r="AN23" i="36"/>
  <c r="AJ17" i="14"/>
  <c r="AK17" i="14"/>
  <c r="AT17" i="14" s="1"/>
  <c r="AJ11" i="14"/>
  <c r="AK11" i="14"/>
  <c r="AT11" i="14" s="1"/>
  <c r="AJ5" i="14"/>
  <c r="AK5" i="14"/>
  <c r="AT5" i="14" s="1"/>
  <c r="AI23" i="12"/>
  <c r="AN23" i="12"/>
  <c r="AN25" i="12" s="1"/>
  <c r="AS18" i="13"/>
  <c r="AL18" i="13"/>
  <c r="AU18" i="13" s="1"/>
  <c r="AN23" i="75"/>
  <c r="AI23" i="75"/>
  <c r="AR23" i="80"/>
  <c r="AI23" i="4"/>
  <c r="AN23" i="4"/>
  <c r="AN25" i="4" s="1"/>
  <c r="AS21" i="68"/>
  <c r="AL21" i="68"/>
  <c r="AU21" i="68" s="1"/>
  <c r="AS16" i="50"/>
  <c r="AL16" i="50"/>
  <c r="AU16" i="50" s="1"/>
  <c r="AS14" i="64"/>
  <c r="AL14" i="64"/>
  <c r="AU14" i="64" s="1"/>
  <c r="AS13" i="17"/>
  <c r="AL13" i="17"/>
  <c r="AU13" i="17" s="1"/>
  <c r="AJ21" i="12"/>
  <c r="AK21" i="12"/>
  <c r="AT21" i="12" s="1"/>
  <c r="AJ15" i="12"/>
  <c r="AK15" i="12"/>
  <c r="AT15" i="12" s="1"/>
  <c r="AJ9" i="12"/>
  <c r="AK9" i="12"/>
  <c r="AT9" i="12" s="1"/>
  <c r="W24" i="74"/>
  <c r="AG23" i="74"/>
  <c r="AP23" i="74" s="1"/>
  <c r="AF23" i="74"/>
  <c r="AO23" i="74" s="1"/>
  <c r="AE23" i="74"/>
  <c r="AS17" i="69"/>
  <c r="AL17" i="69"/>
  <c r="AU17" i="69" s="1"/>
  <c r="S17" i="49"/>
  <c r="AC16" i="49"/>
  <c r="AB17" i="49" s="1"/>
  <c r="S11" i="49"/>
  <c r="AC10" i="49"/>
  <c r="AB11" i="49" s="1"/>
  <c r="AC4" i="49"/>
  <c r="AB5" i="49" s="1"/>
  <c r="S5" i="49"/>
  <c r="AS13" i="68"/>
  <c r="AL13" i="68"/>
  <c r="AU13" i="68" s="1"/>
  <c r="AS10" i="62"/>
  <c r="AL10" i="62"/>
  <c r="AU10" i="62" s="1"/>
  <c r="AS22" i="13"/>
  <c r="AL22" i="13"/>
  <c r="AU22" i="13" s="1"/>
  <c r="AS6" i="69"/>
  <c r="AL6" i="69"/>
  <c r="AU6" i="69" s="1"/>
  <c r="AS6" i="50"/>
  <c r="AL6" i="50"/>
  <c r="AU6" i="50" s="1"/>
  <c r="AS3" i="64"/>
  <c r="AL3" i="64"/>
  <c r="AU3" i="64" s="1"/>
  <c r="AS22" i="64"/>
  <c r="AL22" i="64"/>
  <c r="AU22" i="64" s="1"/>
  <c r="AJ23" i="18"/>
  <c r="AS23" i="18" s="1"/>
  <c r="AK23" i="18"/>
  <c r="AT23" i="18" s="1"/>
  <c r="AS9" i="13"/>
  <c r="AL9" i="13"/>
  <c r="AU9" i="13" s="1"/>
  <c r="AR22" i="87"/>
  <c r="AH24" i="80"/>
  <c r="AQ24" i="80" s="1"/>
  <c r="AL23" i="68"/>
  <c r="AU23" i="68" s="1"/>
  <c r="AR23" i="68"/>
  <c r="AR25" i="68" s="1"/>
  <c r="AS8" i="68"/>
  <c r="AL8" i="68"/>
  <c r="AU8" i="68" s="1"/>
  <c r="AS5" i="62"/>
  <c r="AL5" i="62"/>
  <c r="AU5" i="62" s="1"/>
  <c r="AS17" i="64"/>
  <c r="AL17" i="64"/>
  <c r="AU17" i="64" s="1"/>
  <c r="AI22" i="72"/>
  <c r="AN22" i="72"/>
  <c r="AI23" i="70"/>
  <c r="AN23" i="70"/>
  <c r="AN25" i="70" s="1"/>
  <c r="AN24" i="84"/>
  <c r="AI24" i="84"/>
  <c r="X24" i="90"/>
  <c r="Y24" i="90"/>
  <c r="AS8" i="69"/>
  <c r="AL8" i="69"/>
  <c r="AU8" i="69" s="1"/>
  <c r="AN22" i="93"/>
  <c r="AI22" i="93"/>
  <c r="AS19" i="62"/>
  <c r="AL19" i="62"/>
  <c r="AU19" i="62" s="1"/>
  <c r="AS3" i="13"/>
  <c r="AL3" i="13"/>
  <c r="AU3" i="13" s="1"/>
  <c r="AJ13" i="14"/>
  <c r="AK13" i="14"/>
  <c r="AT13" i="14" s="1"/>
  <c r="AN23" i="45"/>
  <c r="AI23" i="45"/>
  <c r="AS20" i="62"/>
  <c r="AL20" i="62"/>
  <c r="AU20" i="62" s="1"/>
  <c r="AR22" i="10"/>
  <c r="AS20" i="50"/>
  <c r="AL20" i="50"/>
  <c r="AU20" i="50" s="1"/>
  <c r="AS11" i="13"/>
  <c r="AL11" i="13"/>
  <c r="AU11" i="13" s="1"/>
  <c r="X23" i="93"/>
  <c r="Y23" i="93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E23" i="10"/>
  <c r="AG23" i="10"/>
  <c r="AP23" i="10" s="1"/>
  <c r="AP25" i="10" s="1"/>
  <c r="AF23" i="10"/>
  <c r="AO23" i="10" s="1"/>
  <c r="AO25" i="10" s="1"/>
  <c r="AS3" i="68"/>
  <c r="AL3" i="68"/>
  <c r="AU3" i="68" s="1"/>
  <c r="AN24" i="79"/>
  <c r="AI24" i="79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2" i="62"/>
  <c r="AL12" i="62"/>
  <c r="AU12" i="62" s="1"/>
  <c r="AS9" i="69"/>
  <c r="AL9" i="69"/>
  <c r="AU9" i="69" s="1"/>
  <c r="AS15" i="50"/>
  <c r="AL15" i="50"/>
  <c r="AU15" i="50" s="1"/>
  <c r="AS13" i="64"/>
  <c r="AL13" i="64"/>
  <c r="AU13" i="64" s="1"/>
  <c r="AS12" i="17"/>
  <c r="AL12" i="17"/>
  <c r="AU12" i="17" s="1"/>
  <c r="AH23" i="33"/>
  <c r="AQ23" i="3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X24" i="88"/>
  <c r="Y24" i="88"/>
  <c r="AS5" i="68"/>
  <c r="AL5" i="68"/>
  <c r="AU5" i="68" s="1"/>
  <c r="AS19" i="69"/>
  <c r="AL19" i="69"/>
  <c r="AU19" i="69" s="1"/>
  <c r="AS16" i="13"/>
  <c r="AL16" i="13"/>
  <c r="AU16" i="13" s="1"/>
  <c r="AR21" i="15"/>
  <c r="AR22" i="51"/>
  <c r="AR21" i="71"/>
  <c r="AS16" i="69"/>
  <c r="AL16" i="69"/>
  <c r="AU16" i="69" s="1"/>
  <c r="AS3" i="50"/>
  <c r="AL3" i="50"/>
  <c r="AU3" i="50" s="1"/>
  <c r="AJ20" i="12"/>
  <c r="AK20" i="12"/>
  <c r="AT20" i="12" s="1"/>
  <c r="AJ14" i="12"/>
  <c r="AK14" i="12"/>
  <c r="AT14" i="12" s="1"/>
  <c r="AJ8" i="12"/>
  <c r="AK8" i="12"/>
  <c r="AT8" i="12" s="1"/>
  <c r="AS7" i="13"/>
  <c r="AL7" i="13"/>
  <c r="AU7" i="13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H25" i="96"/>
  <c r="AQ25" i="96" s="1"/>
  <c r="AR23" i="40"/>
  <c r="AL23" i="62"/>
  <c r="AU23" i="62" s="1"/>
  <c r="AR23" i="62"/>
  <c r="AR25" i="62" s="1"/>
  <c r="W24" i="76"/>
  <c r="AG23" i="76"/>
  <c r="AP23" i="76" s="1"/>
  <c r="AF23" i="76"/>
  <c r="AO23" i="76" s="1"/>
  <c r="AE23" i="76"/>
  <c r="AS18" i="68"/>
  <c r="AL18" i="68"/>
  <c r="AU18" i="68" s="1"/>
  <c r="AS15" i="62"/>
  <c r="AL15" i="62"/>
  <c r="AU15" i="62" s="1"/>
  <c r="X23" i="22"/>
  <c r="Y23" i="22"/>
  <c r="AR22" i="5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5" i="50"/>
  <c r="AL5" i="50"/>
  <c r="AU5" i="50" s="1"/>
  <c r="AS9" i="64"/>
  <c r="AL9" i="64"/>
  <c r="AU9" i="64" s="1"/>
  <c r="AS8" i="17"/>
  <c r="AL8" i="17"/>
  <c r="AU8" i="17" s="1"/>
  <c r="W24" i="95"/>
  <c r="AF23" i="95"/>
  <c r="AO23" i="95" s="1"/>
  <c r="AE23" i="95"/>
  <c r="AG23" i="95"/>
  <c r="AP23" i="95" s="1"/>
  <c r="AC15" i="49"/>
  <c r="AB16" i="49" s="1"/>
  <c r="S16" i="49"/>
  <c r="S10" i="49"/>
  <c r="AC9" i="49"/>
  <c r="AB10" i="49" s="1"/>
  <c r="S4" i="49"/>
  <c r="AC3" i="49"/>
  <c r="AS4" i="61"/>
  <c r="AL4" i="61"/>
  <c r="AU4" i="61" s="1"/>
  <c r="AU25" i="61" s="1"/>
  <c r="C11" i="61" s="1"/>
  <c r="F14" i="97" s="1"/>
  <c r="AS20" i="13"/>
  <c r="AL20" i="13"/>
  <c r="AU20" i="13" s="1"/>
  <c r="AH23" i="66"/>
  <c r="AQ23" i="66" s="1"/>
  <c r="AQ25" i="66" s="1"/>
  <c r="AZ3" i="66"/>
  <c r="AN23" i="29"/>
  <c r="AI23" i="29"/>
  <c r="AR21" i="85"/>
  <c r="AR22" i="20"/>
  <c r="AF23" i="16"/>
  <c r="AO23" i="16" s="1"/>
  <c r="AO25" i="16" s="1"/>
  <c r="AE23" i="16"/>
  <c r="AG23" i="16"/>
  <c r="AP23" i="16" s="1"/>
  <c r="AP25" i="16" s="1"/>
  <c r="AS9" i="17"/>
  <c r="AL9" i="17"/>
  <c r="AU9" i="17" s="1"/>
  <c r="AH23" i="65"/>
  <c r="AQ23" i="65" s="1"/>
  <c r="AQ25" i="65" s="1"/>
  <c r="AZ3" i="65"/>
  <c r="AX22" i="65" s="1"/>
  <c r="S22" i="65" s="1"/>
  <c r="AC22" i="65" s="1"/>
  <c r="AB23" i="65" s="1"/>
  <c r="AG24" i="80"/>
  <c r="AP24" i="80" s="1"/>
  <c r="AF24" i="80"/>
  <c r="AO24" i="80" s="1"/>
  <c r="AE24" i="80"/>
  <c r="W25" i="80"/>
  <c r="AH22" i="71"/>
  <c r="AQ22" i="71" s="1"/>
  <c r="AS13" i="69"/>
  <c r="AL13" i="69"/>
  <c r="AU13" i="69" s="1"/>
  <c r="AK4" i="17"/>
  <c r="AT4" i="17" s="1"/>
  <c r="AT25" i="17" s="1"/>
  <c r="AJ4" i="17"/>
  <c r="X24" i="35"/>
  <c r="Y24" i="35"/>
  <c r="AI23" i="94"/>
  <c r="AN23" i="94"/>
  <c r="AN23" i="23"/>
  <c r="AN25" i="23" s="1"/>
  <c r="AI23" i="23"/>
  <c r="AJ13" i="19"/>
  <c r="AK13" i="19"/>
  <c r="AT13" i="19" s="1"/>
  <c r="AS10" i="68"/>
  <c r="AL10" i="68"/>
  <c r="AU10" i="68" s="1"/>
  <c r="AS8" i="62"/>
  <c r="AL8" i="62"/>
  <c r="AU8" i="62" s="1"/>
  <c r="AR22" i="66"/>
  <c r="AR22" i="55"/>
  <c r="AH23" i="83"/>
  <c r="AQ23" i="83" s="1"/>
  <c r="AS8" i="64"/>
  <c r="AL8" i="64"/>
  <c r="AU8" i="64" s="1"/>
  <c r="AJ11" i="12"/>
  <c r="AK11" i="12"/>
  <c r="AT11" i="12" s="1"/>
  <c r="AH24" i="40"/>
  <c r="AQ24" i="40" s="1"/>
  <c r="S7" i="49"/>
  <c r="AC6" i="49"/>
  <c r="AB7" i="49" s="1"/>
  <c r="AR23" i="27"/>
  <c r="AH23" i="5"/>
  <c r="AQ23" i="5" s="1"/>
  <c r="AQ25" i="5" s="1"/>
  <c r="AZ3" i="5"/>
  <c r="AR23" i="73"/>
  <c r="AS20" i="69"/>
  <c r="AL20" i="69"/>
  <c r="AU20" i="69" s="1"/>
  <c r="AS5" i="17"/>
  <c r="AL5" i="17"/>
  <c r="AU5" i="17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23" i="14"/>
  <c r="AS23" i="14" s="1"/>
  <c r="AK23" i="14"/>
  <c r="AT23" i="14" s="1"/>
  <c r="AG23" i="57"/>
  <c r="AP23" i="57" s="1"/>
  <c r="AP25" i="57" s="1"/>
  <c r="AF23" i="57"/>
  <c r="AO23" i="57" s="1"/>
  <c r="AO25" i="57" s="1"/>
  <c r="AE23" i="57"/>
  <c r="AH23" i="87"/>
  <c r="AQ23" i="87" s="1"/>
  <c r="Z22" i="15"/>
  <c r="AJ21" i="19"/>
  <c r="AK21" i="19"/>
  <c r="AT21" i="19" s="1"/>
  <c r="AJ15" i="19"/>
  <c r="AK15" i="19"/>
  <c r="AT15" i="19" s="1"/>
  <c r="AJ9" i="19"/>
  <c r="AK9" i="19"/>
  <c r="AT9" i="19" s="1"/>
  <c r="AI23" i="46"/>
  <c r="AN23" i="46"/>
  <c r="AJ4" i="68"/>
  <c r="AK4" i="68"/>
  <c r="AT4" i="68" s="1"/>
  <c r="AT25" i="68" s="1"/>
  <c r="AS22" i="68"/>
  <c r="AL22" i="68"/>
  <c r="AU22" i="68" s="1"/>
  <c r="AS13" i="62"/>
  <c r="AL13" i="62"/>
  <c r="AU13" i="62" s="1"/>
  <c r="AS11" i="68"/>
  <c r="AL11" i="68"/>
  <c r="AU11" i="68" s="1"/>
  <c r="AN22" i="38"/>
  <c r="AI22" i="38"/>
  <c r="AS22" i="17"/>
  <c r="AL22" i="17"/>
  <c r="AU22" i="17" s="1"/>
  <c r="AX22" i="24"/>
  <c r="S22" i="24" s="1"/>
  <c r="AC22" i="24" s="1"/>
  <c r="AB23" i="24" s="1"/>
  <c r="AJ21" i="14"/>
  <c r="AK21" i="14"/>
  <c r="AT21" i="14" s="1"/>
  <c r="AJ15" i="14"/>
  <c r="AK15" i="14"/>
  <c r="AT15" i="14" s="1"/>
  <c r="AJ9" i="14"/>
  <c r="AK9" i="14"/>
  <c r="AT9" i="14" s="1"/>
  <c r="Y24" i="39"/>
  <c r="X24" i="39"/>
  <c r="Y24" i="32"/>
  <c r="X24" i="32"/>
  <c r="AS6" i="13"/>
  <c r="AL6" i="13"/>
  <c r="AU6" i="13" s="1"/>
  <c r="AS4" i="67"/>
  <c r="AS25" i="67" s="1"/>
  <c r="AL4" i="67"/>
  <c r="AU4" i="67" s="1"/>
  <c r="AU25" i="67" s="1"/>
  <c r="C11" i="67" s="1"/>
  <c r="F20" i="97" s="1"/>
  <c r="AR22" i="2"/>
  <c r="AI24" i="30"/>
  <c r="AN24" i="30"/>
  <c r="AS18" i="62"/>
  <c r="AL18" i="62"/>
  <c r="AU18" i="62" s="1"/>
  <c r="AL23" i="19"/>
  <c r="AU23" i="19" s="1"/>
  <c r="AR23" i="19"/>
  <c r="AR25" i="19" s="1"/>
  <c r="AS3" i="69"/>
  <c r="AL3" i="69"/>
  <c r="AU3" i="69" s="1"/>
  <c r="AJ4" i="50"/>
  <c r="AK4" i="50"/>
  <c r="AT4" i="50" s="1"/>
  <c r="AT25" i="50" s="1"/>
  <c r="AS22" i="50"/>
  <c r="AL22" i="50"/>
  <c r="AU22" i="50" s="1"/>
  <c r="AS20" i="64"/>
  <c r="AL20" i="64"/>
  <c r="AU20" i="64" s="1"/>
  <c r="AS19" i="17"/>
  <c r="AL19" i="17"/>
  <c r="AU19" i="17" s="1"/>
  <c r="AJ19" i="12"/>
  <c r="AK19" i="12"/>
  <c r="AT19" i="12" s="1"/>
  <c r="AJ13" i="12"/>
  <c r="AK13" i="12"/>
  <c r="AT13" i="12" s="1"/>
  <c r="AJ7" i="12"/>
  <c r="AK7" i="12"/>
  <c r="AT7" i="12" s="1"/>
  <c r="AI24" i="92"/>
  <c r="AN24" i="92"/>
  <c r="AX22" i="57"/>
  <c r="S22" i="57" s="1"/>
  <c r="AC22" i="57" s="1"/>
  <c r="AB23" i="57" s="1"/>
  <c r="AR22" i="65"/>
  <c r="AS3" i="62"/>
  <c r="AL3" i="62"/>
  <c r="AU3" i="62" s="1"/>
  <c r="AS4" i="53"/>
  <c r="AS25" i="53" s="1"/>
  <c r="AL4" i="53"/>
  <c r="AU4" i="53" s="1"/>
  <c r="AU25" i="53" s="1"/>
  <c r="C11" i="53" s="1"/>
  <c r="F6" i="97" s="1"/>
  <c r="X24" i="86"/>
  <c r="Y24" i="86"/>
  <c r="AI22" i="22"/>
  <c r="AN22" i="22"/>
  <c r="AH23" i="34"/>
  <c r="AQ23" i="34" s="1"/>
  <c r="AH23" i="51"/>
  <c r="AQ23" i="51" s="1"/>
  <c r="AQ25" i="51" s="1"/>
  <c r="AZ3" i="51"/>
  <c r="AX22" i="70"/>
  <c r="S22" i="70" s="1"/>
  <c r="AC22" i="70" s="1"/>
  <c r="AB23" i="70" s="1"/>
  <c r="AS5" i="69"/>
  <c r="AL5" i="69"/>
  <c r="AU5" i="69" s="1"/>
  <c r="AH23" i="54"/>
  <c r="AQ23" i="54" s="1"/>
  <c r="AQ25" i="54" s="1"/>
  <c r="AZ3" i="54"/>
  <c r="S21" i="49"/>
  <c r="AC20" i="49"/>
  <c r="AB21" i="49" s="1"/>
  <c r="S15" i="49"/>
  <c r="AC14" i="49"/>
  <c r="AB15" i="49" s="1"/>
  <c r="AC8" i="49"/>
  <c r="AB9" i="49" s="1"/>
  <c r="S9" i="49"/>
  <c r="Z23" i="66"/>
  <c r="AR22" i="76"/>
  <c r="AS19" i="68"/>
  <c r="AL19" i="68"/>
  <c r="AU19" i="68" s="1"/>
  <c r="AS6" i="62"/>
  <c r="AL6" i="62"/>
  <c r="AU6" i="62" s="1"/>
  <c r="AH25" i="37"/>
  <c r="AQ25" i="37" s="1"/>
  <c r="AS12" i="69"/>
  <c r="AL12" i="69"/>
  <c r="AU12" i="69" s="1"/>
  <c r="AS12" i="50"/>
  <c r="AL12" i="50"/>
  <c r="AU12" i="50" s="1"/>
  <c r="AS10" i="64"/>
  <c r="AL10" i="64"/>
  <c r="AU10" i="64" s="1"/>
  <c r="X23" i="60"/>
  <c r="Y23" i="60"/>
  <c r="W24" i="31"/>
  <c r="AG23" i="31"/>
  <c r="AP23" i="31" s="1"/>
  <c r="AF23" i="31"/>
  <c r="AO23" i="31" s="1"/>
  <c r="AE23" i="31"/>
  <c r="AS25" i="61"/>
  <c r="AS15" i="13"/>
  <c r="AL15" i="13"/>
  <c r="AU15" i="13" s="1"/>
  <c r="AS14" i="68"/>
  <c r="AL14" i="68"/>
  <c r="AU14" i="68" s="1"/>
  <c r="AS11" i="62"/>
  <c r="AL11" i="62"/>
  <c r="AU11" i="62" s="1"/>
  <c r="AR22" i="8"/>
  <c r="X23" i="78"/>
  <c r="Y23" i="78"/>
  <c r="AS7" i="50"/>
  <c r="AL7" i="50"/>
  <c r="AU7" i="50" s="1"/>
  <c r="AS3" i="17"/>
  <c r="AL3" i="17"/>
  <c r="AU3" i="17" s="1"/>
  <c r="X25" i="48"/>
  <c r="Y25" i="48"/>
  <c r="AN23" i="21"/>
  <c r="AN25" i="21" s="1"/>
  <c r="AI23" i="21"/>
  <c r="AI23" i="3"/>
  <c r="AN23" i="3"/>
  <c r="AN25" i="3" s="1"/>
  <c r="AN23" i="24"/>
  <c r="AN25" i="24" s="1"/>
  <c r="AI23" i="24"/>
  <c r="Y24" i="44"/>
  <c r="X24" i="44"/>
  <c r="AG23" i="5"/>
  <c r="AP23" i="5" s="1"/>
  <c r="AP25" i="5" s="1"/>
  <c r="AF23" i="5"/>
  <c r="AO23" i="5" s="1"/>
  <c r="AO25" i="5" s="1"/>
  <c r="AE23" i="5"/>
  <c r="AS11" i="17"/>
  <c r="AL11" i="17"/>
  <c r="AU11" i="17" s="1"/>
  <c r="AJ19" i="19"/>
  <c r="AK19" i="19"/>
  <c r="AT19" i="19" s="1"/>
  <c r="X24" i="25"/>
  <c r="Y24" i="25"/>
  <c r="X25" i="79"/>
  <c r="Y25" i="79"/>
  <c r="AS7" i="17"/>
  <c r="AL7" i="17"/>
  <c r="AU7" i="17" s="1"/>
  <c r="AF22" i="89"/>
  <c r="AO22" i="89" s="1"/>
  <c r="AE22" i="89"/>
  <c r="W23" i="89"/>
  <c r="AG22" i="89"/>
  <c r="AP22" i="89" s="1"/>
  <c r="AG23" i="2"/>
  <c r="AP23" i="2" s="1"/>
  <c r="AP25" i="2" s="1"/>
  <c r="AF23" i="2"/>
  <c r="AO23" i="2" s="1"/>
  <c r="AO25" i="2" s="1"/>
  <c r="AE23" i="2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K23" i="21"/>
  <c r="AT23" i="21" s="1"/>
  <c r="AG23" i="51"/>
  <c r="AP23" i="51" s="1"/>
  <c r="AP25" i="51" s="1"/>
  <c r="AF23" i="51"/>
  <c r="AO23" i="51" s="1"/>
  <c r="AO25" i="51" s="1"/>
  <c r="AE23" i="51"/>
  <c r="AS11" i="69"/>
  <c r="AL11" i="69"/>
  <c r="AU11" i="69" s="1"/>
  <c r="AC18" i="49"/>
  <c r="AB19" i="49" s="1"/>
  <c r="S19" i="49"/>
  <c r="AC12" i="49"/>
  <c r="AB13" i="49" s="1"/>
  <c r="S13" i="49"/>
  <c r="AK23" i="6"/>
  <c r="AT23" i="6" s="1"/>
  <c r="Y24" i="29"/>
  <c r="X24" i="29"/>
  <c r="AH25" i="26"/>
  <c r="AQ25" i="26" s="1"/>
  <c r="AE23" i="59"/>
  <c r="AG23" i="59"/>
  <c r="AP23" i="59" s="1"/>
  <c r="AP25" i="59" s="1"/>
  <c r="AF23" i="59"/>
  <c r="AO23" i="59" s="1"/>
  <c r="AO25" i="59" s="1"/>
  <c r="AS18" i="64"/>
  <c r="AL18" i="64"/>
  <c r="AU18" i="64" s="1"/>
  <c r="AH23" i="8"/>
  <c r="AQ23" i="8" s="1"/>
  <c r="AQ25" i="8" s="1"/>
  <c r="AZ3" i="8"/>
  <c r="AS8" i="50"/>
  <c r="AL8" i="50"/>
  <c r="AU8" i="50" s="1"/>
  <c r="AS6" i="64"/>
  <c r="AL6" i="64"/>
  <c r="AU6" i="64" s="1"/>
  <c r="AX22" i="3"/>
  <c r="S22" i="3" s="1"/>
  <c r="AC22" i="3" s="1"/>
  <c r="AB23" i="3" s="1"/>
  <c r="AH23" i="77"/>
  <c r="AQ23" i="77" s="1"/>
  <c r="W24" i="91"/>
  <c r="AG23" i="91"/>
  <c r="AP23" i="91" s="1"/>
  <c r="AF23" i="91"/>
  <c r="AO23" i="91" s="1"/>
  <c r="AE23" i="91"/>
  <c r="AS17" i="13"/>
  <c r="AL17" i="13"/>
  <c r="AU17" i="13" s="1"/>
  <c r="AJ20" i="19"/>
  <c r="AK20" i="19"/>
  <c r="AT20" i="19" s="1"/>
  <c r="AJ14" i="19"/>
  <c r="AK14" i="19"/>
  <c r="AT14" i="19" s="1"/>
  <c r="AJ8" i="19"/>
  <c r="AK8" i="19"/>
  <c r="AT8" i="19" s="1"/>
  <c r="Y24" i="46"/>
  <c r="X24" i="46"/>
  <c r="AR24" i="26"/>
  <c r="AS19" i="50"/>
  <c r="AL19" i="50"/>
  <c r="AU19" i="50" s="1"/>
  <c r="AI22" i="11"/>
  <c r="AN22" i="11"/>
  <c r="AJ4" i="13"/>
  <c r="AK4" i="13"/>
  <c r="AT4" i="13" s="1"/>
  <c r="AT25" i="13" s="1"/>
  <c r="AR22" i="43"/>
  <c r="AS15" i="69"/>
  <c r="AL15" i="69"/>
  <c r="AU15" i="69" s="1"/>
  <c r="AS21" i="50"/>
  <c r="AL21" i="50"/>
  <c r="AU21" i="50" s="1"/>
  <c r="AS19" i="64"/>
  <c r="AL19" i="64"/>
  <c r="AU19" i="64" s="1"/>
  <c r="AS18" i="17"/>
  <c r="AL18" i="17"/>
  <c r="AU18" i="17" s="1"/>
  <c r="Z23" i="33"/>
  <c r="Y24" i="36"/>
  <c r="X24" i="36"/>
  <c r="AJ20" i="14"/>
  <c r="AK20" i="14"/>
  <c r="AT20" i="14" s="1"/>
  <c r="AJ14" i="14"/>
  <c r="AK14" i="14"/>
  <c r="AT14" i="14" s="1"/>
  <c r="AJ8" i="14"/>
  <c r="AK8" i="14"/>
  <c r="AT8" i="14" s="1"/>
  <c r="X24" i="45"/>
  <c r="Y24" i="45"/>
  <c r="AI23" i="6"/>
  <c r="AN23" i="6"/>
  <c r="AN25" i="6" s="1"/>
  <c r="X24" i="75"/>
  <c r="Y24" i="75"/>
  <c r="AS17" i="68"/>
  <c r="AL17" i="68"/>
  <c r="AU17" i="68" s="1"/>
  <c r="AS5" i="64"/>
  <c r="AL5" i="64"/>
  <c r="AU5" i="64" s="1"/>
  <c r="AR22" i="33"/>
  <c r="AH24" i="27"/>
  <c r="AQ24" i="27" s="1"/>
  <c r="AJ4" i="69"/>
  <c r="AK4" i="69"/>
  <c r="AT4" i="69" s="1"/>
  <c r="AT25" i="69" s="1"/>
  <c r="AS22" i="69"/>
  <c r="AL22" i="69"/>
  <c r="AU22" i="69" s="1"/>
  <c r="AR22" i="54"/>
  <c r="AJ18" i="12"/>
  <c r="AK18" i="12"/>
  <c r="AT18" i="12" s="1"/>
  <c r="AJ12" i="12"/>
  <c r="AK12" i="12"/>
  <c r="AT12" i="12" s="1"/>
  <c r="AJ6" i="12"/>
  <c r="AK6" i="12"/>
  <c r="AT6" i="12" s="1"/>
  <c r="AR22" i="95"/>
  <c r="AS13" i="13"/>
  <c r="AL13" i="13"/>
  <c r="AU13" i="13" s="1"/>
  <c r="Z25" i="96"/>
  <c r="AI23" i="49"/>
  <c r="AN23" i="49"/>
  <c r="AN25" i="49" s="1"/>
  <c r="AH23" i="2"/>
  <c r="AQ23" i="2" s="1"/>
  <c r="AQ25" i="2" s="1"/>
  <c r="AZ3" i="2"/>
  <c r="AS6" i="68"/>
  <c r="AL6" i="68"/>
  <c r="AU6" i="68" s="1"/>
  <c r="AJ4" i="62"/>
  <c r="AK4" i="62"/>
  <c r="AT4" i="62" s="1"/>
  <c r="AT25" i="62" s="1"/>
  <c r="AS21" i="62"/>
  <c r="AL21" i="62"/>
  <c r="AU21" i="62" s="1"/>
  <c r="AG22" i="7"/>
  <c r="AP22" i="7" s="1"/>
  <c r="AF22" i="7"/>
  <c r="AO22" i="7" s="1"/>
  <c r="AE22" i="7"/>
  <c r="W23" i="7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Z23" i="34"/>
  <c r="AS11" i="50"/>
  <c r="AL11" i="50"/>
  <c r="AU11" i="50" s="1"/>
  <c r="AS15" i="64"/>
  <c r="AL15" i="64"/>
  <c r="AU15" i="64" s="1"/>
  <c r="AS14" i="17"/>
  <c r="AL14" i="17"/>
  <c r="AU14" i="17" s="1"/>
  <c r="Z23" i="54"/>
  <c r="S20" i="49"/>
  <c r="AC19" i="49"/>
  <c r="AB20" i="49" s="1"/>
  <c r="S14" i="49"/>
  <c r="AC13" i="49"/>
  <c r="AB14" i="49" s="1"/>
  <c r="AC7" i="49"/>
  <c r="AB8" i="49" s="1"/>
  <c r="S8" i="49"/>
  <c r="S23" i="49"/>
  <c r="AC22" i="49"/>
  <c r="AB23" i="49" s="1"/>
  <c r="AS8" i="13"/>
  <c r="AL8" i="13"/>
  <c r="AU8" i="13" s="1"/>
  <c r="AI23" i="14"/>
  <c r="AN23" i="14"/>
  <c r="AN25" i="14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16" i="62"/>
  <c r="AL16" i="62"/>
  <c r="AU16" i="62" s="1"/>
  <c r="AI23" i="1"/>
  <c r="AN23" i="1"/>
  <c r="AN25" i="1" s="1"/>
  <c r="AH23" i="55"/>
  <c r="AQ23" i="55" s="1"/>
  <c r="AQ25" i="55" s="1"/>
  <c r="AZ3" i="55"/>
  <c r="AS15" i="17"/>
  <c r="AL15" i="17"/>
  <c r="AU15" i="17" s="1"/>
  <c r="AN22" i="60"/>
  <c r="AI22" i="60"/>
  <c r="AL23" i="69"/>
  <c r="AU23" i="69" s="1"/>
  <c r="AR23" i="69"/>
  <c r="AR25" i="69" s="1"/>
  <c r="AX23" i="23"/>
  <c r="S23" i="23" s="1"/>
  <c r="AC23" i="23" s="1"/>
  <c r="AJ23" i="23" s="1"/>
  <c r="AS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G23" i="65"/>
  <c r="AP23" i="65" s="1"/>
  <c r="AP25" i="65" s="1"/>
  <c r="AF23" i="65"/>
  <c r="AO23" i="65" s="1"/>
  <c r="AO25" i="65" s="1"/>
  <c r="AE23" i="65"/>
  <c r="AH22" i="85"/>
  <c r="AQ22" i="85" s="1"/>
  <c r="AH23" i="52"/>
  <c r="AQ23" i="52" s="1"/>
  <c r="AQ25" i="52" s="1"/>
  <c r="AZ3" i="52"/>
  <c r="AH23" i="20"/>
  <c r="AQ23" i="20" s="1"/>
  <c r="AQ25" i="20" s="1"/>
  <c r="AZ3" i="20"/>
  <c r="AX22" i="20" s="1"/>
  <c r="S22" i="20" s="1"/>
  <c r="AC22" i="20" s="1"/>
  <c r="AB23" i="20" s="1"/>
  <c r="AF22" i="71"/>
  <c r="AO22" i="71" s="1"/>
  <c r="AE22" i="71"/>
  <c r="W23" i="71"/>
  <c r="AG22" i="71"/>
  <c r="AP22" i="71" s="1"/>
  <c r="AS10" i="13"/>
  <c r="AL10" i="13"/>
  <c r="AU10" i="13" s="1"/>
  <c r="AI24" i="82"/>
  <c r="AN24" i="82"/>
  <c r="AN23" i="90"/>
  <c r="AI23" i="90"/>
  <c r="Z24" i="94" l="1"/>
  <c r="Z23" i="38"/>
  <c r="Z25" i="30"/>
  <c r="AE23" i="83"/>
  <c r="AF24" i="40"/>
  <c r="AO24" i="40" s="1"/>
  <c r="Z24" i="75"/>
  <c r="AF23" i="83"/>
  <c r="AO23" i="83" s="1"/>
  <c r="Z24" i="29"/>
  <c r="Z25" i="82"/>
  <c r="Z23" i="78"/>
  <c r="AG24" i="40"/>
  <c r="AP24" i="40" s="1"/>
  <c r="Z23" i="93"/>
  <c r="W25" i="40"/>
  <c r="Z24" i="32"/>
  <c r="Z24" i="46"/>
  <c r="Z25" i="48"/>
  <c r="Z25" i="92"/>
  <c r="AG25" i="92" s="1"/>
  <c r="AP25" i="92" s="1"/>
  <c r="Z24" i="25"/>
  <c r="AF24" i="25" s="1"/>
  <c r="AO24" i="25" s="1"/>
  <c r="Z23" i="60"/>
  <c r="AG23" i="60" s="1"/>
  <c r="AP23" i="60" s="1"/>
  <c r="AP25" i="60" s="1"/>
  <c r="Z24" i="88"/>
  <c r="AG24" i="88" s="1"/>
  <c r="AP24" i="88" s="1"/>
  <c r="Z24" i="90"/>
  <c r="AF24" i="90" s="1"/>
  <c r="AO24" i="90" s="1"/>
  <c r="AG23" i="83"/>
  <c r="AP23" i="83" s="1"/>
  <c r="Z24" i="45"/>
  <c r="W25" i="45" s="1"/>
  <c r="AK23" i="20"/>
  <c r="AT23" i="20" s="1"/>
  <c r="W25" i="88"/>
  <c r="AE24" i="88"/>
  <c r="AE24" i="90"/>
  <c r="W25" i="90"/>
  <c r="AG24" i="90"/>
  <c r="AP24" i="90" s="1"/>
  <c r="AE23" i="38"/>
  <c r="W24" i="38"/>
  <c r="AG23" i="38"/>
  <c r="AP23" i="38" s="1"/>
  <c r="AF23" i="38"/>
  <c r="AO23" i="38" s="1"/>
  <c r="AF24" i="75"/>
  <c r="AO24" i="75" s="1"/>
  <c r="AE24" i="75"/>
  <c r="AG24" i="75"/>
  <c r="AP24" i="75" s="1"/>
  <c r="W25" i="75"/>
  <c r="AF24" i="32"/>
  <c r="AO24" i="32" s="1"/>
  <c r="W25" i="32"/>
  <c r="AG24" i="32"/>
  <c r="AP24" i="32" s="1"/>
  <c r="AE24" i="32"/>
  <c r="W25" i="46"/>
  <c r="AG24" i="46"/>
  <c r="AP24" i="46" s="1"/>
  <c r="AF24" i="46"/>
  <c r="AO24" i="46" s="1"/>
  <c r="AE24" i="46"/>
  <c r="W26" i="48"/>
  <c r="AG25" i="48"/>
  <c r="AP25" i="48" s="1"/>
  <c r="AF25" i="48"/>
  <c r="AO25" i="48" s="1"/>
  <c r="AE25" i="48"/>
  <c r="W26" i="92"/>
  <c r="AF25" i="92"/>
  <c r="AO25" i="92" s="1"/>
  <c r="AE25" i="92"/>
  <c r="AJ6" i="23"/>
  <c r="AK6" i="23"/>
  <c r="AT6" i="23" s="1"/>
  <c r="AR22" i="60"/>
  <c r="AJ19" i="49"/>
  <c r="AK19" i="49"/>
  <c r="AT19" i="49" s="1"/>
  <c r="AR23" i="24"/>
  <c r="AR25" i="24" s="1"/>
  <c r="AJ23" i="24"/>
  <c r="AS23" i="24" s="1"/>
  <c r="AK23" i="24"/>
  <c r="AT23" i="24" s="1"/>
  <c r="AS15" i="19"/>
  <c r="AL15" i="19"/>
  <c r="AU15" i="19" s="1"/>
  <c r="X25" i="80"/>
  <c r="Y25" i="80"/>
  <c r="AJ19" i="70"/>
  <c r="AK19" i="70"/>
  <c r="AT19" i="70" s="1"/>
  <c r="AJ14" i="57"/>
  <c r="AK14" i="57"/>
  <c r="AT14" i="57" s="1"/>
  <c r="AS10" i="14"/>
  <c r="AL10" i="14"/>
  <c r="AU10" i="14" s="1"/>
  <c r="AJ6" i="24"/>
  <c r="AK6" i="24"/>
  <c r="AT6" i="24" s="1"/>
  <c r="AS3" i="19"/>
  <c r="AL3" i="19"/>
  <c r="AU3" i="19" s="1"/>
  <c r="AR23" i="45"/>
  <c r="AS21" i="12"/>
  <c r="AL21" i="12"/>
  <c r="AU21" i="12" s="1"/>
  <c r="AR23" i="12"/>
  <c r="AR25" i="12" s="1"/>
  <c r="AL23" i="12"/>
  <c r="AU23" i="12" s="1"/>
  <c r="AJ12" i="18"/>
  <c r="AK12" i="18"/>
  <c r="AT12" i="18" s="1"/>
  <c r="AS10" i="12"/>
  <c r="AL10" i="12"/>
  <c r="AU10" i="12" s="1"/>
  <c r="S21" i="1"/>
  <c r="AC20" i="1"/>
  <c r="AB21" i="1" s="1"/>
  <c r="S15" i="1"/>
  <c r="AC14" i="1"/>
  <c r="AB15" i="1" s="1"/>
  <c r="AC8" i="1"/>
  <c r="AB9" i="1" s="1"/>
  <c r="S9" i="1"/>
  <c r="AS18" i="19"/>
  <c r="AL18" i="19"/>
  <c r="AU18" i="19" s="1"/>
  <c r="W23" i="58"/>
  <c r="AG22" i="58"/>
  <c r="AP22" i="58" s="1"/>
  <c r="AF22" i="58"/>
  <c r="AO22" i="58" s="1"/>
  <c r="AE22" i="58"/>
  <c r="AJ11" i="4"/>
  <c r="AK11" i="4"/>
  <c r="AT11" i="4" s="1"/>
  <c r="AJ5" i="4"/>
  <c r="AK5" i="4"/>
  <c r="AT5" i="4" s="1"/>
  <c r="AE25" i="84"/>
  <c r="AG25" i="84"/>
  <c r="AP25" i="84" s="1"/>
  <c r="AF25" i="84"/>
  <c r="AO25" i="84" s="1"/>
  <c r="W26" i="84"/>
  <c r="W26" i="82"/>
  <c r="AG25" i="82"/>
  <c r="AP25" i="82" s="1"/>
  <c r="AF25" i="82"/>
  <c r="AO25" i="82" s="1"/>
  <c r="AE25" i="82"/>
  <c r="Y26" i="37"/>
  <c r="X26" i="37"/>
  <c r="AI23" i="87"/>
  <c r="AN23" i="87"/>
  <c r="Y25" i="27"/>
  <c r="X25" i="27"/>
  <c r="AN23" i="77"/>
  <c r="AI23" i="77"/>
  <c r="X24" i="83"/>
  <c r="Y24" i="83"/>
  <c r="Z24" i="83" s="1"/>
  <c r="X24" i="43"/>
  <c r="Y24" i="43"/>
  <c r="AI24" i="40"/>
  <c r="AN24" i="40"/>
  <c r="AJ17" i="23"/>
  <c r="AK17" i="23"/>
  <c r="AT17" i="23" s="1"/>
  <c r="AJ11" i="23"/>
  <c r="AK11" i="23"/>
  <c r="AT11" i="23" s="1"/>
  <c r="AJ5" i="23"/>
  <c r="AK5" i="23"/>
  <c r="AT5" i="23" s="1"/>
  <c r="AJ20" i="6"/>
  <c r="AK20" i="6"/>
  <c r="AT20" i="6" s="1"/>
  <c r="AJ14" i="6"/>
  <c r="AK14" i="6"/>
  <c r="AT14" i="6" s="1"/>
  <c r="AJ8" i="6"/>
  <c r="AK8" i="6"/>
  <c r="AT8" i="6" s="1"/>
  <c r="AG23" i="54"/>
  <c r="AP23" i="54" s="1"/>
  <c r="AP25" i="54" s="1"/>
  <c r="AE23" i="54"/>
  <c r="AF23" i="54"/>
  <c r="AO23" i="54" s="1"/>
  <c r="AO25" i="54" s="1"/>
  <c r="AJ18" i="21"/>
  <c r="AK18" i="21"/>
  <c r="AT18" i="21" s="1"/>
  <c r="AJ12" i="21"/>
  <c r="AK12" i="21"/>
  <c r="AT12" i="21" s="1"/>
  <c r="AJ6" i="21"/>
  <c r="AK6" i="21"/>
  <c r="AT6" i="21" s="1"/>
  <c r="AR23" i="49"/>
  <c r="AR25" i="49" s="1"/>
  <c r="AH24" i="75"/>
  <c r="AQ24" i="75" s="1"/>
  <c r="AS20" i="14"/>
  <c r="AL20" i="14"/>
  <c r="AU20" i="14" s="1"/>
  <c r="AR22" i="11"/>
  <c r="AJ17" i="56"/>
  <c r="AK17" i="56"/>
  <c r="AT17" i="56" s="1"/>
  <c r="AJ11" i="56"/>
  <c r="AK11" i="56"/>
  <c r="AT11" i="56" s="1"/>
  <c r="AJ5" i="56"/>
  <c r="AK5" i="56"/>
  <c r="AT5" i="56" s="1"/>
  <c r="AH25" i="48"/>
  <c r="AQ25" i="48" s="1"/>
  <c r="AH23" i="60"/>
  <c r="AQ23" i="60" s="1"/>
  <c r="AQ25" i="60" s="1"/>
  <c r="AZ3" i="60"/>
  <c r="AR22" i="22"/>
  <c r="AR24" i="92"/>
  <c r="AS19" i="12"/>
  <c r="AL19" i="12"/>
  <c r="AU19" i="12" s="1"/>
  <c r="AS9" i="14"/>
  <c r="AL9" i="14"/>
  <c r="AU9" i="14" s="1"/>
  <c r="AJ17" i="3"/>
  <c r="AK17" i="3"/>
  <c r="AT17" i="3" s="1"/>
  <c r="AJ11" i="3"/>
  <c r="AK11" i="3"/>
  <c r="AT11" i="3" s="1"/>
  <c r="AJ5" i="3"/>
  <c r="AK5" i="3"/>
  <c r="AT5" i="3" s="1"/>
  <c r="AN24" i="80"/>
  <c r="AI24" i="80"/>
  <c r="AR23" i="29"/>
  <c r="AJ18" i="70"/>
  <c r="AK18" i="70"/>
  <c r="AT18" i="70" s="1"/>
  <c r="AJ12" i="70"/>
  <c r="AK12" i="70"/>
  <c r="AT12" i="70" s="1"/>
  <c r="AJ6" i="70"/>
  <c r="AK6" i="70"/>
  <c r="AT6" i="70" s="1"/>
  <c r="AJ19" i="57"/>
  <c r="AK19" i="57"/>
  <c r="AT19" i="57" s="1"/>
  <c r="AJ13" i="57"/>
  <c r="AK13" i="57"/>
  <c r="AT13" i="57" s="1"/>
  <c r="AJ7" i="57"/>
  <c r="AK7" i="57"/>
  <c r="AT7" i="57" s="1"/>
  <c r="AS20" i="12"/>
  <c r="AL20" i="12"/>
  <c r="AU20" i="12" s="1"/>
  <c r="AH24" i="88"/>
  <c r="AQ24" i="88" s="1"/>
  <c r="AJ17" i="24"/>
  <c r="AK17" i="24"/>
  <c r="AT17" i="24" s="1"/>
  <c r="AJ11" i="24"/>
  <c r="AK11" i="24"/>
  <c r="AT11" i="24" s="1"/>
  <c r="AJ5" i="24"/>
  <c r="AK5" i="24"/>
  <c r="AT5" i="24" s="1"/>
  <c r="AH24" i="90"/>
  <c r="AQ24" i="90" s="1"/>
  <c r="AJ5" i="49"/>
  <c r="AK5" i="49"/>
  <c r="AT5" i="49" s="1"/>
  <c r="AR23" i="75"/>
  <c r="Y25" i="42"/>
  <c r="X25" i="42"/>
  <c r="X24" i="81"/>
  <c r="Y24" i="81"/>
  <c r="AS17" i="19"/>
  <c r="AL17" i="19"/>
  <c r="AU17" i="19" s="1"/>
  <c r="AJ17" i="18"/>
  <c r="AK17" i="18"/>
  <c r="AT17" i="18" s="1"/>
  <c r="AJ11" i="18"/>
  <c r="AK11" i="18"/>
  <c r="AT11" i="18" s="1"/>
  <c r="AJ5" i="18"/>
  <c r="AK5" i="18"/>
  <c r="AT5" i="18" s="1"/>
  <c r="AS4" i="64"/>
  <c r="AS25" i="64" s="1"/>
  <c r="AL4" i="64"/>
  <c r="AU4" i="64" s="1"/>
  <c r="AI23" i="47"/>
  <c r="AN23" i="47"/>
  <c r="W25" i="73"/>
  <c r="AG24" i="73"/>
  <c r="AP24" i="73" s="1"/>
  <c r="AF24" i="73"/>
  <c r="AO24" i="73" s="1"/>
  <c r="AE24" i="73"/>
  <c r="AR23" i="32"/>
  <c r="AS12" i="14"/>
  <c r="AL12" i="14"/>
  <c r="AU12" i="14" s="1"/>
  <c r="S20" i="1"/>
  <c r="AC19" i="1"/>
  <c r="AB20" i="1" s="1"/>
  <c r="S14" i="1"/>
  <c r="AC13" i="1"/>
  <c r="AB14" i="1" s="1"/>
  <c r="S8" i="1"/>
  <c r="AC7" i="1"/>
  <c r="AB8" i="1" s="1"/>
  <c r="S23" i="1"/>
  <c r="AC22" i="1"/>
  <c r="AB23" i="1" s="1"/>
  <c r="AN23" i="56"/>
  <c r="AN25" i="56" s="1"/>
  <c r="AI23" i="56"/>
  <c r="AJ22" i="4"/>
  <c r="AK22" i="4"/>
  <c r="AT22" i="4" s="1"/>
  <c r="AJ16" i="4"/>
  <c r="AK16" i="4"/>
  <c r="AT16" i="4" s="1"/>
  <c r="AJ10" i="4"/>
  <c r="AK10" i="4"/>
  <c r="AT10" i="4" s="1"/>
  <c r="AB4" i="4"/>
  <c r="AJ3" i="4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N23" i="20"/>
  <c r="AN25" i="20" s="1"/>
  <c r="AI23" i="20"/>
  <c r="AN22" i="28"/>
  <c r="AI22" i="28"/>
  <c r="AN23" i="55"/>
  <c r="AN25" i="55" s="1"/>
  <c r="AI23" i="55"/>
  <c r="AS17" i="12"/>
  <c r="AL17" i="12"/>
  <c r="AU17" i="12" s="1"/>
  <c r="AN23" i="83"/>
  <c r="AI23" i="83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J18" i="23"/>
  <c r="AK18" i="23"/>
  <c r="AT18" i="23" s="1"/>
  <c r="AJ9" i="6"/>
  <c r="AK9" i="6"/>
  <c r="AT9" i="6" s="1"/>
  <c r="AJ6" i="56"/>
  <c r="AK6" i="56"/>
  <c r="AT6" i="56" s="1"/>
  <c r="AH24" i="25"/>
  <c r="AQ24" i="25" s="1"/>
  <c r="AJ18" i="3"/>
  <c r="AK18" i="3"/>
  <c r="AT18" i="3" s="1"/>
  <c r="AR23" i="90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R23" i="1"/>
  <c r="AR25" i="1" s="1"/>
  <c r="AJ19" i="6"/>
  <c r="AK19" i="6"/>
  <c r="AT19" i="6" s="1"/>
  <c r="AJ13" i="6"/>
  <c r="AK13" i="6"/>
  <c r="AT13" i="6" s="1"/>
  <c r="AJ7" i="6"/>
  <c r="AK7" i="6"/>
  <c r="AT7" i="6" s="1"/>
  <c r="AL23" i="14"/>
  <c r="AU23" i="14" s="1"/>
  <c r="AR23" i="14"/>
  <c r="AR25" i="14" s="1"/>
  <c r="AJ8" i="49"/>
  <c r="AK8" i="49"/>
  <c r="AT8" i="49" s="1"/>
  <c r="W24" i="34"/>
  <c r="AG23" i="34"/>
  <c r="AP23" i="34" s="1"/>
  <c r="AF23" i="34"/>
  <c r="AO23" i="34" s="1"/>
  <c r="AE23" i="34"/>
  <c r="AJ17" i="21"/>
  <c r="AK17" i="21"/>
  <c r="AT17" i="21" s="1"/>
  <c r="AJ11" i="21"/>
  <c r="AK11" i="21"/>
  <c r="AT11" i="21" s="1"/>
  <c r="AJ5" i="21"/>
  <c r="AK5" i="21"/>
  <c r="AT5" i="21" s="1"/>
  <c r="AG25" i="96"/>
  <c r="AP25" i="96" s="1"/>
  <c r="AF25" i="96"/>
  <c r="AO25" i="96" s="1"/>
  <c r="W26" i="96"/>
  <c r="AE25" i="96"/>
  <c r="AS6" i="12"/>
  <c r="AL6" i="12"/>
  <c r="AU6" i="12" s="1"/>
  <c r="AH24" i="36"/>
  <c r="AQ24" i="36" s="1"/>
  <c r="AS20" i="19"/>
  <c r="AL20" i="19"/>
  <c r="AU20" i="19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X23" i="89"/>
  <c r="Y23" i="89"/>
  <c r="AH23" i="78"/>
  <c r="AQ23" i="78" s="1"/>
  <c r="AN23" i="31"/>
  <c r="AI23" i="31"/>
  <c r="AJ21" i="49"/>
  <c r="AK21" i="49"/>
  <c r="AT21" i="49" s="1"/>
  <c r="AR23" i="46"/>
  <c r="AS21" i="19"/>
  <c r="AL21" i="19"/>
  <c r="AU21" i="19" s="1"/>
  <c r="AJ22" i="3"/>
  <c r="AK22" i="3"/>
  <c r="AT22" i="3" s="1"/>
  <c r="AJ16" i="3"/>
  <c r="AK16" i="3"/>
  <c r="AT16" i="3" s="1"/>
  <c r="AJ10" i="3"/>
  <c r="AK10" i="3"/>
  <c r="AT10" i="3" s="1"/>
  <c r="AB4" i="3"/>
  <c r="AJ3" i="3"/>
  <c r="AR23" i="94"/>
  <c r="X24" i="95"/>
  <c r="Y24" i="95"/>
  <c r="AJ17" i="70"/>
  <c r="AK17" i="70"/>
  <c r="AT17" i="70" s="1"/>
  <c r="AJ11" i="70"/>
  <c r="AK11" i="70"/>
  <c r="AT11" i="70" s="1"/>
  <c r="AJ5" i="70"/>
  <c r="AK5" i="70"/>
  <c r="AT5" i="70" s="1"/>
  <c r="AH23" i="22"/>
  <c r="AQ23" i="22" s="1"/>
  <c r="AQ25" i="22" s="1"/>
  <c r="AZ3" i="22"/>
  <c r="AX22" i="22" s="1"/>
  <c r="S22" i="22" s="1"/>
  <c r="AC22" i="22" s="1"/>
  <c r="AB23" i="22" s="1"/>
  <c r="AN23" i="76"/>
  <c r="AI23" i="76"/>
  <c r="AJ18" i="57"/>
  <c r="AK18" i="57"/>
  <c r="AT18" i="57" s="1"/>
  <c r="AJ12" i="57"/>
  <c r="AK12" i="57"/>
  <c r="AT12" i="57" s="1"/>
  <c r="AJ6" i="57"/>
  <c r="AK6" i="57"/>
  <c r="AT6" i="57" s="1"/>
  <c r="AS16" i="14"/>
  <c r="AL16" i="14"/>
  <c r="AU16" i="14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10" i="19"/>
  <c r="AL10" i="19"/>
  <c r="AU10" i="19" s="1"/>
  <c r="AH23" i="93"/>
  <c r="AQ23" i="93" s="1"/>
  <c r="AR22" i="93"/>
  <c r="AR22" i="72"/>
  <c r="AJ11" i="49"/>
  <c r="AK11" i="49"/>
  <c r="AT11" i="49" s="1"/>
  <c r="AS9" i="12"/>
  <c r="AL9" i="12"/>
  <c r="AU9" i="12" s="1"/>
  <c r="AS5" i="14"/>
  <c r="AL5" i="14"/>
  <c r="AU5" i="14" s="1"/>
  <c r="AR23" i="36"/>
  <c r="AK22" i="1"/>
  <c r="AT22" i="1" s="1"/>
  <c r="AR23" i="88"/>
  <c r="AS7" i="19"/>
  <c r="AL7" i="19"/>
  <c r="AU7" i="19" s="1"/>
  <c r="AR24" i="48"/>
  <c r="AR22" i="78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8" i="49"/>
  <c r="AK18" i="49"/>
  <c r="AT18" i="49" s="1"/>
  <c r="AR23" i="86"/>
  <c r="AH25" i="92"/>
  <c r="AQ25" i="92" s="1"/>
  <c r="AJ22" i="49"/>
  <c r="AK22" i="49"/>
  <c r="AT22" i="49" s="1"/>
  <c r="AS16" i="12"/>
  <c r="AL16" i="12"/>
  <c r="AU16" i="12" s="1"/>
  <c r="AH25" i="30"/>
  <c r="AQ25" i="30" s="1"/>
  <c r="AR23" i="39"/>
  <c r="AC18" i="1"/>
  <c r="AB19" i="1" s="1"/>
  <c r="S19" i="1"/>
  <c r="AC12" i="1"/>
  <c r="AB13" i="1" s="1"/>
  <c r="S13" i="1"/>
  <c r="S7" i="1"/>
  <c r="AC6" i="1"/>
  <c r="AB7" i="1" s="1"/>
  <c r="AH23" i="38"/>
  <c r="AQ23" i="38" s="1"/>
  <c r="AS6" i="19"/>
  <c r="AL6" i="19"/>
  <c r="AU6" i="19" s="1"/>
  <c r="AJ21" i="4"/>
  <c r="AK21" i="4"/>
  <c r="AT21" i="4" s="1"/>
  <c r="AJ15" i="4"/>
  <c r="AK15" i="4"/>
  <c r="AT15" i="4" s="1"/>
  <c r="AJ9" i="4"/>
  <c r="AK9" i="4"/>
  <c r="AT9" i="4" s="1"/>
  <c r="AJ23" i="59"/>
  <c r="AS23" i="59" s="1"/>
  <c r="AK23" i="59"/>
  <c r="AT23" i="59" s="1"/>
  <c r="AH24" i="94"/>
  <c r="AQ24" i="94" s="1"/>
  <c r="AR23" i="35"/>
  <c r="X23" i="85"/>
  <c r="Z23" i="85" s="1"/>
  <c r="Y23" i="85"/>
  <c r="AK23" i="56"/>
  <c r="AT23" i="56" s="1"/>
  <c r="AI23" i="8"/>
  <c r="AN23" i="8"/>
  <c r="AN25" i="8" s="1"/>
  <c r="X26" i="26"/>
  <c r="Y26" i="26"/>
  <c r="AJ12" i="23"/>
  <c r="AK12" i="23"/>
  <c r="AT12" i="23" s="1"/>
  <c r="AJ15" i="6"/>
  <c r="AK15" i="6"/>
  <c r="AT15" i="6" s="1"/>
  <c r="AJ19" i="21"/>
  <c r="AK19" i="21"/>
  <c r="AT19" i="21" s="1"/>
  <c r="AN22" i="7"/>
  <c r="AI22" i="7"/>
  <c r="AS4" i="69"/>
  <c r="AL4" i="69"/>
  <c r="AU4" i="69" s="1"/>
  <c r="AU25" i="69" s="1"/>
  <c r="C11" i="69" s="1"/>
  <c r="F22" i="97" s="1"/>
  <c r="AH24" i="45"/>
  <c r="AQ24" i="45" s="1"/>
  <c r="AH24" i="46"/>
  <c r="AQ24" i="46" s="1"/>
  <c r="AE24" i="29"/>
  <c r="W25" i="29"/>
  <c r="AG24" i="29"/>
  <c r="AP24" i="29" s="1"/>
  <c r="AF24" i="29"/>
  <c r="AO24" i="29" s="1"/>
  <c r="Y23" i="71"/>
  <c r="X23" i="71"/>
  <c r="Z23" i="71" s="1"/>
  <c r="AJ9" i="23"/>
  <c r="AK9" i="23"/>
  <c r="AT9" i="23" s="1"/>
  <c r="AJ6" i="6"/>
  <c r="AK6" i="6"/>
  <c r="AT6" i="6" s="1"/>
  <c r="AJ14" i="49"/>
  <c r="AK14" i="49"/>
  <c r="AT14" i="49" s="1"/>
  <c r="AJ16" i="21"/>
  <c r="AK16" i="21"/>
  <c r="AT16" i="21" s="1"/>
  <c r="AJ10" i="21"/>
  <c r="AK10" i="21"/>
  <c r="AT10" i="21" s="1"/>
  <c r="AJ3" i="21"/>
  <c r="AB4" i="2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S8" i="14"/>
  <c r="AL8" i="14"/>
  <c r="AU8" i="14" s="1"/>
  <c r="X24" i="91"/>
  <c r="Y24" i="91"/>
  <c r="AJ23" i="3"/>
  <c r="AS23" i="3" s="1"/>
  <c r="AK23" i="3"/>
  <c r="AT23" i="3" s="1"/>
  <c r="AX22" i="8"/>
  <c r="S22" i="8" s="1"/>
  <c r="AC22" i="8" s="1"/>
  <c r="AB23" i="8" s="1"/>
  <c r="AN23" i="51"/>
  <c r="AN25" i="51" s="1"/>
  <c r="AI23" i="51"/>
  <c r="AJ21" i="56"/>
  <c r="AK21" i="56"/>
  <c r="AT21" i="56" s="1"/>
  <c r="AJ15" i="56"/>
  <c r="AK15" i="56"/>
  <c r="AT15" i="56" s="1"/>
  <c r="AJ9" i="56"/>
  <c r="AK9" i="56"/>
  <c r="AT9" i="56" s="1"/>
  <c r="AH25" i="79"/>
  <c r="AQ25" i="79" s="1"/>
  <c r="AS19" i="19"/>
  <c r="AL19" i="19"/>
  <c r="AU19" i="19" s="1"/>
  <c r="AH24" i="44"/>
  <c r="AQ24" i="44" s="1"/>
  <c r="AR23" i="3"/>
  <c r="AR25" i="3" s="1"/>
  <c r="AE23" i="78"/>
  <c r="W24" i="78"/>
  <c r="AG23" i="78"/>
  <c r="AP23" i="78" s="1"/>
  <c r="AF23" i="78"/>
  <c r="AO23" i="78" s="1"/>
  <c r="AF23" i="66"/>
  <c r="AO23" i="66" s="1"/>
  <c r="AO25" i="66" s="1"/>
  <c r="AG23" i="66"/>
  <c r="AP23" i="66" s="1"/>
  <c r="AP25" i="66" s="1"/>
  <c r="AE23" i="66"/>
  <c r="AJ23" i="70"/>
  <c r="AS23" i="70" s="1"/>
  <c r="AK23" i="70"/>
  <c r="AT23" i="70" s="1"/>
  <c r="AH24" i="86"/>
  <c r="AQ24" i="86" s="1"/>
  <c r="AS7" i="12"/>
  <c r="AL7" i="12"/>
  <c r="AU7" i="12" s="1"/>
  <c r="AS4" i="50"/>
  <c r="AS25" i="50" s="1"/>
  <c r="AL4" i="50"/>
  <c r="AU4" i="50" s="1"/>
  <c r="AU25" i="50" s="1"/>
  <c r="C11" i="50" s="1"/>
  <c r="F3" i="97" s="1"/>
  <c r="AH24" i="39"/>
  <c r="AQ24" i="39" s="1"/>
  <c r="AS15" i="14"/>
  <c r="AL15" i="14"/>
  <c r="AU15" i="14" s="1"/>
  <c r="AR22" i="38"/>
  <c r="W23" i="15"/>
  <c r="AG22" i="15"/>
  <c r="AP22" i="15" s="1"/>
  <c r="AF22" i="15"/>
  <c r="AO22" i="15" s="1"/>
  <c r="AE22" i="15"/>
  <c r="AN23" i="57"/>
  <c r="AN25" i="57" s="1"/>
  <c r="AI23" i="57"/>
  <c r="AJ21" i="3"/>
  <c r="AK21" i="3"/>
  <c r="AT21" i="3" s="1"/>
  <c r="AJ15" i="3"/>
  <c r="AK15" i="3"/>
  <c r="AT15" i="3" s="1"/>
  <c r="AJ9" i="3"/>
  <c r="AK9" i="3"/>
  <c r="AT9" i="3" s="1"/>
  <c r="AJ7" i="49"/>
  <c r="AK7" i="49"/>
  <c r="AT7" i="49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J16" i="49"/>
  <c r="AK16" i="49"/>
  <c r="AT16" i="49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Z23" i="22"/>
  <c r="AJ17" i="57"/>
  <c r="AK17" i="57"/>
  <c r="AT17" i="57" s="1"/>
  <c r="AJ11" i="57"/>
  <c r="AK11" i="57"/>
  <c r="AT11" i="57" s="1"/>
  <c r="AJ5" i="57"/>
  <c r="AK5" i="57"/>
  <c r="AT5" i="57" s="1"/>
  <c r="AS8" i="12"/>
  <c r="AL8" i="12"/>
  <c r="AU8" i="12" s="1"/>
  <c r="AJ4" i="14"/>
  <c r="AK4" i="14"/>
  <c r="AT4" i="14" s="1"/>
  <c r="AT25" i="14" s="1"/>
  <c r="AJ21" i="24"/>
  <c r="AK21" i="24"/>
  <c r="AT21" i="24" s="1"/>
  <c r="AJ15" i="24"/>
  <c r="AK15" i="24"/>
  <c r="AT15" i="24" s="1"/>
  <c r="AJ9" i="24"/>
  <c r="AK9" i="24"/>
  <c r="AT9" i="24" s="1"/>
  <c r="AF23" i="93"/>
  <c r="AO23" i="93" s="1"/>
  <c r="AE23" i="93"/>
  <c r="W24" i="93"/>
  <c r="AG23" i="93"/>
  <c r="AP23" i="93" s="1"/>
  <c r="AS13" i="14"/>
  <c r="AL13" i="14"/>
  <c r="AU13" i="14" s="1"/>
  <c r="AR24" i="84"/>
  <c r="AN23" i="74"/>
  <c r="AI23" i="74"/>
  <c r="AH23" i="11"/>
  <c r="AQ23" i="11" s="1"/>
  <c r="AQ25" i="11" s="1"/>
  <c r="AZ3" i="11"/>
  <c r="AX22" i="11" s="1"/>
  <c r="S22" i="11" s="1"/>
  <c r="AC22" i="11" s="1"/>
  <c r="AB23" i="11" s="1"/>
  <c r="AR23" i="25"/>
  <c r="AS5" i="19"/>
  <c r="AL5" i="19"/>
  <c r="AU5" i="19" s="1"/>
  <c r="AH23" i="72"/>
  <c r="AQ23" i="72" s="1"/>
  <c r="AQ25" i="72" s="1"/>
  <c r="AZ3" i="72"/>
  <c r="AX22" i="72" s="1"/>
  <c r="S22" i="72" s="1"/>
  <c r="AC22" i="72" s="1"/>
  <c r="AB23" i="72" s="1"/>
  <c r="AJ21" i="18"/>
  <c r="AK21" i="18"/>
  <c r="AT21" i="18" s="1"/>
  <c r="AJ15" i="18"/>
  <c r="AK15" i="18"/>
  <c r="AT15" i="18" s="1"/>
  <c r="AJ9" i="18"/>
  <c r="AK9" i="18"/>
  <c r="AT9" i="18" s="1"/>
  <c r="AK23" i="16"/>
  <c r="AT23" i="16" s="1"/>
  <c r="X24" i="47"/>
  <c r="Y24" i="47"/>
  <c r="AJ4" i="12"/>
  <c r="AK4" i="12"/>
  <c r="AT4" i="12" s="1"/>
  <c r="AT25" i="12" s="1"/>
  <c r="W26" i="30"/>
  <c r="AG25" i="30"/>
  <c r="AP25" i="30" s="1"/>
  <c r="AF25" i="30"/>
  <c r="AO25" i="30" s="1"/>
  <c r="AE25" i="30"/>
  <c r="AS18" i="14"/>
  <c r="AL18" i="14"/>
  <c r="AU18" i="14" s="1"/>
  <c r="S18" i="1"/>
  <c r="AC17" i="1"/>
  <c r="AB18" i="1" s="1"/>
  <c r="S12" i="1"/>
  <c r="AC11" i="1"/>
  <c r="AB12" i="1" s="1"/>
  <c r="AC5" i="1"/>
  <c r="AB6" i="1" s="1"/>
  <c r="S6" i="1"/>
  <c r="AJ20" i="4"/>
  <c r="AK20" i="4"/>
  <c r="AT20" i="4" s="1"/>
  <c r="AJ14" i="4"/>
  <c r="AK14" i="4"/>
  <c r="AT14" i="4" s="1"/>
  <c r="AJ8" i="4"/>
  <c r="AK8" i="4"/>
  <c r="AT8" i="4" s="1"/>
  <c r="W25" i="94"/>
  <c r="AG24" i="94"/>
  <c r="AP24" i="94" s="1"/>
  <c r="AF24" i="94"/>
  <c r="AO24" i="94" s="1"/>
  <c r="AE24" i="94"/>
  <c r="AI23" i="52"/>
  <c r="AN23" i="52"/>
  <c r="AN25" i="52" s="1"/>
  <c r="AI24" i="27"/>
  <c r="AN24" i="27"/>
  <c r="Y24" i="77"/>
  <c r="X24" i="77"/>
  <c r="AI23" i="43"/>
  <c r="AN23" i="43"/>
  <c r="AJ7" i="21"/>
  <c r="AK7" i="21"/>
  <c r="AT7" i="21" s="1"/>
  <c r="AS4" i="62"/>
  <c r="AS25" i="62" s="1"/>
  <c r="AL4" i="62"/>
  <c r="AU4" i="62" s="1"/>
  <c r="AU25" i="62" s="1"/>
  <c r="C11" i="62" s="1"/>
  <c r="F15" i="97" s="1"/>
  <c r="AS18" i="12"/>
  <c r="AL18" i="12"/>
  <c r="AU18" i="12" s="1"/>
  <c r="AS14" i="19"/>
  <c r="AL14" i="19"/>
  <c r="AU14" i="19" s="1"/>
  <c r="AN23" i="91"/>
  <c r="AI23" i="91"/>
  <c r="AJ18" i="56"/>
  <c r="AK18" i="56"/>
  <c r="AT18" i="56" s="1"/>
  <c r="AI23" i="5"/>
  <c r="AN23" i="5"/>
  <c r="AN25" i="5" s="1"/>
  <c r="AJ15" i="49"/>
  <c r="AK15" i="49"/>
  <c r="AT15" i="49" s="1"/>
  <c r="AH24" i="32"/>
  <c r="AQ24" i="32" s="1"/>
  <c r="AS4" i="68"/>
  <c r="AS25" i="68" s="1"/>
  <c r="AL4" i="68"/>
  <c r="AU4" i="68" s="1"/>
  <c r="AU25" i="68" s="1"/>
  <c r="C11" i="68" s="1"/>
  <c r="F21" i="97" s="1"/>
  <c r="AJ12" i="3"/>
  <c r="AK12" i="3"/>
  <c r="AT12" i="3" s="1"/>
  <c r="AK23" i="65"/>
  <c r="AT23" i="65" s="1"/>
  <c r="AI23" i="16"/>
  <c r="AN23" i="16"/>
  <c r="AN25" i="16" s="1"/>
  <c r="AI23" i="95"/>
  <c r="AN23" i="95"/>
  <c r="AJ7" i="70"/>
  <c r="AK7" i="70"/>
  <c r="AT7" i="70" s="1"/>
  <c r="X24" i="76"/>
  <c r="Y24" i="76"/>
  <c r="AJ8" i="57"/>
  <c r="AK8" i="57"/>
  <c r="AT8" i="57" s="1"/>
  <c r="AJ12" i="24"/>
  <c r="AK12" i="24"/>
  <c r="AT12" i="24" s="1"/>
  <c r="AS22" i="19"/>
  <c r="AL22" i="19"/>
  <c r="AU22" i="19" s="1"/>
  <c r="AR23" i="70"/>
  <c r="AR25" i="70" s="1"/>
  <c r="AU25" i="64"/>
  <c r="C11" i="64" s="1"/>
  <c r="F17" i="97" s="1"/>
  <c r="AS17" i="14"/>
  <c r="AL17" i="14"/>
  <c r="AU17" i="14" s="1"/>
  <c r="AI23" i="81"/>
  <c r="AN23" i="81"/>
  <c r="AJ6" i="18"/>
  <c r="AK6" i="18"/>
  <c r="AT6" i="18" s="1"/>
  <c r="AJ17" i="4"/>
  <c r="AK17" i="4"/>
  <c r="AT17" i="4" s="1"/>
  <c r="AJ12" i="6"/>
  <c r="AK12" i="6"/>
  <c r="AT12" i="6" s="1"/>
  <c r="AJ20" i="23"/>
  <c r="AK20" i="23"/>
  <c r="AT20" i="23" s="1"/>
  <c r="AJ8" i="23"/>
  <c r="AK8" i="23"/>
  <c r="AT8" i="23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1" i="6"/>
  <c r="AK11" i="6"/>
  <c r="AT11" i="6" s="1"/>
  <c r="AJ5" i="6"/>
  <c r="AK5" i="6"/>
  <c r="AT5" i="6" s="1"/>
  <c r="AJ21" i="21"/>
  <c r="AK21" i="21"/>
  <c r="AT21" i="21" s="1"/>
  <c r="AJ15" i="21"/>
  <c r="AK15" i="21"/>
  <c r="AT15" i="21" s="1"/>
  <c r="AJ9" i="21"/>
  <c r="AK9" i="21"/>
  <c r="AT9" i="21" s="1"/>
  <c r="AX22" i="2"/>
  <c r="S22" i="2" s="1"/>
  <c r="AC22" i="2" s="1"/>
  <c r="AB23" i="2" s="1"/>
  <c r="AS12" i="12"/>
  <c r="AL12" i="12"/>
  <c r="AU12" i="12" s="1"/>
  <c r="AL23" i="6"/>
  <c r="AU23" i="6" s="1"/>
  <c r="AR23" i="6"/>
  <c r="AR25" i="6" s="1"/>
  <c r="Z24" i="36"/>
  <c r="AS8" i="19"/>
  <c r="AL8" i="19"/>
  <c r="AU8" i="19" s="1"/>
  <c r="AI23" i="59"/>
  <c r="AN23" i="59"/>
  <c r="AN25" i="59" s="1"/>
  <c r="AH24" i="29"/>
  <c r="AQ24" i="29" s="1"/>
  <c r="AJ13" i="49"/>
  <c r="AK13" i="49"/>
  <c r="AT13" i="49" s="1"/>
  <c r="AJ20" i="56"/>
  <c r="AK20" i="56"/>
  <c r="AT20" i="56" s="1"/>
  <c r="AJ14" i="56"/>
  <c r="AK14" i="56"/>
  <c r="AT14" i="56" s="1"/>
  <c r="AJ8" i="56"/>
  <c r="AK8" i="56"/>
  <c r="AT8" i="56" s="1"/>
  <c r="AI23" i="2"/>
  <c r="AN23" i="2"/>
  <c r="AN25" i="2" s="1"/>
  <c r="AI22" i="89"/>
  <c r="AN22" i="89"/>
  <c r="Z25" i="79"/>
  <c r="AL23" i="21"/>
  <c r="AU23" i="21" s="1"/>
  <c r="AR23" i="21"/>
  <c r="AR25" i="21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Z24" i="86"/>
  <c r="AS9" i="19"/>
  <c r="AL9" i="19"/>
  <c r="AU9" i="19" s="1"/>
  <c r="AJ20" i="3"/>
  <c r="AK20" i="3"/>
  <c r="AT20" i="3" s="1"/>
  <c r="AJ14" i="3"/>
  <c r="AK14" i="3"/>
  <c r="AT14" i="3" s="1"/>
  <c r="AJ8" i="3"/>
  <c r="AK8" i="3"/>
  <c r="AT8" i="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3" i="19"/>
  <c r="AL13" i="19"/>
  <c r="AU13" i="19" s="1"/>
  <c r="AH24" i="35"/>
  <c r="AQ24" i="35" s="1"/>
  <c r="AX22" i="66"/>
  <c r="S22" i="66" s="1"/>
  <c r="AC22" i="66" s="1"/>
  <c r="AB23" i="66" s="1"/>
  <c r="AB4" i="49"/>
  <c r="AJ3" i="49"/>
  <c r="AJ21" i="70"/>
  <c r="AK21" i="70"/>
  <c r="AT21" i="70" s="1"/>
  <c r="AJ15" i="70"/>
  <c r="AK15" i="70"/>
  <c r="AT15" i="70" s="1"/>
  <c r="AJ9" i="70"/>
  <c r="AK9" i="70"/>
  <c r="AT9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S3" i="14"/>
  <c r="AL3" i="14"/>
  <c r="AU3" i="14" s="1"/>
  <c r="AS22" i="14"/>
  <c r="AL22" i="14"/>
  <c r="AU22" i="14" s="1"/>
  <c r="AJ20" i="24"/>
  <c r="AK20" i="24"/>
  <c r="AT20" i="24" s="1"/>
  <c r="AJ14" i="24"/>
  <c r="AK14" i="24"/>
  <c r="AT14" i="24" s="1"/>
  <c r="AJ8" i="24"/>
  <c r="AK8" i="24"/>
  <c r="AT8" i="24" s="1"/>
  <c r="AR24" i="79"/>
  <c r="AI23" i="10"/>
  <c r="AN23" i="10"/>
  <c r="AN25" i="10" s="1"/>
  <c r="AS16" i="19"/>
  <c r="AL16" i="19"/>
  <c r="AU16" i="19" s="1"/>
  <c r="AJ17" i="49"/>
  <c r="AK17" i="49"/>
  <c r="AT17" i="49" s="1"/>
  <c r="AS15" i="12"/>
  <c r="AL15" i="12"/>
  <c r="AU15" i="12" s="1"/>
  <c r="AL23" i="4"/>
  <c r="AU23" i="4" s="1"/>
  <c r="AR23" i="4"/>
  <c r="AR25" i="4" s="1"/>
  <c r="AS11" i="14"/>
  <c r="AL11" i="14"/>
  <c r="AU11" i="14" s="1"/>
  <c r="AN24" i="42"/>
  <c r="AI24" i="42"/>
  <c r="Z23" i="11"/>
  <c r="AS5" i="12"/>
  <c r="AL5" i="12"/>
  <c r="AU5" i="12" s="1"/>
  <c r="AR23" i="44"/>
  <c r="AJ20" i="18"/>
  <c r="AK20" i="18"/>
  <c r="AT20" i="18" s="1"/>
  <c r="AJ14" i="18"/>
  <c r="AK14" i="18"/>
  <c r="AT14" i="18" s="1"/>
  <c r="AJ8" i="18"/>
  <c r="AK8" i="18"/>
  <c r="AT8" i="18" s="1"/>
  <c r="AK6" i="49"/>
  <c r="AT6" i="49" s="1"/>
  <c r="AJ6" i="49"/>
  <c r="Y23" i="63"/>
  <c r="X23" i="63"/>
  <c r="AS3" i="12"/>
  <c r="AL3" i="12"/>
  <c r="AU3" i="12" s="1"/>
  <c r="AS22" i="12"/>
  <c r="AL22" i="12"/>
  <c r="AU22" i="12" s="1"/>
  <c r="S17" i="1"/>
  <c r="AC16" i="1"/>
  <c r="AB17" i="1" s="1"/>
  <c r="S11" i="1"/>
  <c r="AC10" i="1"/>
  <c r="AB11" i="1" s="1"/>
  <c r="S5" i="1"/>
  <c r="AC4" i="1"/>
  <c r="AB5" i="1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2" i="19"/>
  <c r="AL12" i="19"/>
  <c r="AU12" i="19" s="1"/>
  <c r="X25" i="41"/>
  <c r="Y25" i="41"/>
  <c r="AH22" i="58"/>
  <c r="AQ22" i="58" s="1"/>
  <c r="AJ19" i="4"/>
  <c r="AK19" i="4"/>
  <c r="AT19" i="4" s="1"/>
  <c r="AJ13" i="4"/>
  <c r="AK13" i="4"/>
  <c r="AT13" i="4" s="1"/>
  <c r="AJ7" i="4"/>
  <c r="AK7" i="4"/>
  <c r="AT7" i="4" s="1"/>
  <c r="AH25" i="82"/>
  <c r="AQ25" i="82" s="1"/>
  <c r="X23" i="28"/>
  <c r="Y23" i="28"/>
  <c r="Y25" i="40"/>
  <c r="X25" i="40"/>
  <c r="AI25" i="26"/>
  <c r="AN25" i="26"/>
  <c r="AJ21" i="6"/>
  <c r="AK21" i="6"/>
  <c r="AT21" i="6" s="1"/>
  <c r="AJ13" i="21"/>
  <c r="AK13" i="21"/>
  <c r="AT13" i="21" s="1"/>
  <c r="AJ12" i="56"/>
  <c r="AK12" i="56"/>
  <c r="AT12" i="56" s="1"/>
  <c r="AJ6" i="3"/>
  <c r="AK6" i="3"/>
  <c r="AT6" i="3" s="1"/>
  <c r="AS4" i="17"/>
  <c r="AS25" i="17" s="1"/>
  <c r="AL4" i="17"/>
  <c r="AU4" i="17" s="1"/>
  <c r="AU25" i="17" s="1"/>
  <c r="C11" i="17" s="1"/>
  <c r="AJ10" i="49"/>
  <c r="AK10" i="49"/>
  <c r="AT10" i="49" s="1"/>
  <c r="AJ13" i="70"/>
  <c r="AK13" i="70"/>
  <c r="AT13" i="70" s="1"/>
  <c r="AJ20" i="57"/>
  <c r="AK20" i="57"/>
  <c r="AT20" i="57" s="1"/>
  <c r="AJ18" i="24"/>
  <c r="AK18" i="24"/>
  <c r="AT18" i="24" s="1"/>
  <c r="X24" i="74"/>
  <c r="Y24" i="74"/>
  <c r="AS7" i="14"/>
  <c r="AL7" i="14"/>
  <c r="AU7" i="14" s="1"/>
  <c r="AJ18" i="18"/>
  <c r="AK18" i="18"/>
  <c r="AT18" i="18" s="1"/>
  <c r="AJ12" i="49"/>
  <c r="AK12" i="49"/>
  <c r="AT12" i="49" s="1"/>
  <c r="AI24" i="41"/>
  <c r="AN24" i="4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J21" i="23"/>
  <c r="AK21" i="23"/>
  <c r="AT21" i="23" s="1"/>
  <c r="AJ15" i="23"/>
  <c r="AK15" i="23"/>
  <c r="AT15" i="23" s="1"/>
  <c r="AJ18" i="6"/>
  <c r="AK18" i="6"/>
  <c r="AT18" i="6" s="1"/>
  <c r="AJ22" i="21"/>
  <c r="AK22" i="21"/>
  <c r="AT22" i="21" s="1"/>
  <c r="AI22" i="71"/>
  <c r="AN22" i="71"/>
  <c r="AX22" i="52"/>
  <c r="S22" i="52" s="1"/>
  <c r="AC22" i="52" s="1"/>
  <c r="AB23" i="52" s="1"/>
  <c r="AJ14" i="23"/>
  <c r="AK14" i="23"/>
  <c r="AT14" i="23" s="1"/>
  <c r="AJ17" i="6"/>
  <c r="AK17" i="6"/>
  <c r="AT17" i="6" s="1"/>
  <c r="AR24" i="82"/>
  <c r="AN23" i="65"/>
  <c r="AN25" i="65" s="1"/>
  <c r="AI23" i="65"/>
  <c r="AJ19" i="23"/>
  <c r="AK19" i="23"/>
  <c r="AT19" i="23" s="1"/>
  <c r="AJ13" i="23"/>
  <c r="AK13" i="23"/>
  <c r="AT13" i="23" s="1"/>
  <c r="AJ7" i="23"/>
  <c r="AK7" i="23"/>
  <c r="AT7" i="23" s="1"/>
  <c r="AX22" i="55"/>
  <c r="S22" i="55" s="1"/>
  <c r="AC22" i="55" s="1"/>
  <c r="AB23" i="55" s="1"/>
  <c r="AJ22" i="6"/>
  <c r="AK22" i="6"/>
  <c r="AT22" i="6" s="1"/>
  <c r="AJ16" i="6"/>
  <c r="AK16" i="6"/>
  <c r="AT16" i="6" s="1"/>
  <c r="AJ10" i="6"/>
  <c r="AK10" i="6"/>
  <c r="AT10" i="6" s="1"/>
  <c r="AB4" i="6"/>
  <c r="AJ3" i="6"/>
  <c r="AJ23" i="49"/>
  <c r="AS23" i="49" s="1"/>
  <c r="AK23" i="49"/>
  <c r="AT23" i="49" s="1"/>
  <c r="AJ20" i="49"/>
  <c r="AK20" i="49"/>
  <c r="AT20" i="49" s="1"/>
  <c r="AK20" i="21"/>
  <c r="AT20" i="21" s="1"/>
  <c r="AJ20" i="21"/>
  <c r="AK14" i="21"/>
  <c r="AT14" i="21" s="1"/>
  <c r="AJ14" i="21"/>
  <c r="AK8" i="21"/>
  <c r="AT8" i="21" s="1"/>
  <c r="AJ8" i="21"/>
  <c r="Y23" i="7"/>
  <c r="X23" i="7"/>
  <c r="AS14" i="14"/>
  <c r="AL14" i="14"/>
  <c r="AU14" i="14" s="1"/>
  <c r="W24" i="33"/>
  <c r="AG23" i="33"/>
  <c r="AP23" i="33" s="1"/>
  <c r="AF23" i="33"/>
  <c r="AO23" i="33" s="1"/>
  <c r="AE23" i="33"/>
  <c r="AS4" i="13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Z24" i="44"/>
  <c r="Y24" i="31"/>
  <c r="X24" i="31"/>
  <c r="AJ9" i="49"/>
  <c r="AK9" i="49"/>
  <c r="AT9" i="49" s="1"/>
  <c r="AX22" i="54"/>
  <c r="S22" i="54" s="1"/>
  <c r="AC22" i="54" s="1"/>
  <c r="AB23" i="54" s="1"/>
  <c r="AX22" i="51"/>
  <c r="S22" i="51" s="1"/>
  <c r="AC22" i="51" s="1"/>
  <c r="AB23" i="51" s="1"/>
  <c r="AJ23" i="57"/>
  <c r="AS23" i="57" s="1"/>
  <c r="AK23" i="57"/>
  <c r="AT23" i="57" s="1"/>
  <c r="AS13" i="12"/>
  <c r="AL13" i="12"/>
  <c r="AU13" i="12" s="1"/>
  <c r="AS25" i="69"/>
  <c r="AR24" i="30"/>
  <c r="Z24" i="39"/>
  <c r="AS21" i="14"/>
  <c r="AL21" i="14"/>
  <c r="AU21" i="14" s="1"/>
  <c r="AJ19" i="3"/>
  <c r="AK19" i="3"/>
  <c r="AT19" i="3" s="1"/>
  <c r="AJ13" i="3"/>
  <c r="AK13" i="3"/>
  <c r="AT13" i="3" s="1"/>
  <c r="AJ7" i="3"/>
  <c r="AK7" i="3"/>
  <c r="AT7" i="3" s="1"/>
  <c r="AX22" i="5"/>
  <c r="S22" i="5" s="1"/>
  <c r="AC22" i="5" s="1"/>
  <c r="AB23" i="5" s="1"/>
  <c r="AS11" i="12"/>
  <c r="AL11" i="12"/>
  <c r="AU11" i="12" s="1"/>
  <c r="AL23" i="23"/>
  <c r="AU23" i="23" s="1"/>
  <c r="AR23" i="23"/>
  <c r="AR25" i="23" s="1"/>
  <c r="Z24" i="35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J20" i="70"/>
  <c r="AK20" i="70"/>
  <c r="AT20" i="70" s="1"/>
  <c r="AJ14" i="70"/>
  <c r="AK14" i="70"/>
  <c r="AT14" i="70" s="1"/>
  <c r="AJ8" i="70"/>
  <c r="AK8" i="70"/>
  <c r="AT8" i="70" s="1"/>
  <c r="AJ21" i="57"/>
  <c r="AK21" i="57"/>
  <c r="AT21" i="57" s="1"/>
  <c r="AJ15" i="57"/>
  <c r="AK15" i="57"/>
  <c r="AT15" i="57" s="1"/>
  <c r="AJ9" i="57"/>
  <c r="AK9" i="57"/>
  <c r="AT9" i="57" s="1"/>
  <c r="AS14" i="12"/>
  <c r="AL14" i="12"/>
  <c r="AU14" i="12" s="1"/>
  <c r="AJ19" i="24"/>
  <c r="AK19" i="24"/>
  <c r="AT19" i="24" s="1"/>
  <c r="AJ13" i="24"/>
  <c r="AK13" i="24"/>
  <c r="AT13" i="24" s="1"/>
  <c r="AJ7" i="24"/>
  <c r="AK7" i="24"/>
  <c r="AT7" i="24" s="1"/>
  <c r="AJ4" i="19"/>
  <c r="AK4" i="19"/>
  <c r="AT4" i="19" s="1"/>
  <c r="AT25" i="19" s="1"/>
  <c r="AS25" i="13"/>
  <c r="AS11" i="19"/>
  <c r="AL11" i="19"/>
  <c r="AU11" i="19" s="1"/>
  <c r="AR21" i="58"/>
  <c r="AL23" i="18"/>
  <c r="AU23" i="18" s="1"/>
  <c r="AR23" i="18"/>
  <c r="AR25" i="18" s="1"/>
  <c r="Z23" i="72"/>
  <c r="AJ19" i="18"/>
  <c r="AK19" i="18"/>
  <c r="AT19" i="18" s="1"/>
  <c r="AJ13" i="18"/>
  <c r="AK13" i="18"/>
  <c r="AT13" i="18" s="1"/>
  <c r="AJ7" i="18"/>
  <c r="AK7" i="18"/>
  <c r="AT7" i="18" s="1"/>
  <c r="AI22" i="63"/>
  <c r="AN22" i="63"/>
  <c r="AS6" i="14"/>
  <c r="AL6" i="14"/>
  <c r="AU6" i="14" s="1"/>
  <c r="AC15" i="1"/>
  <c r="AB16" i="1" s="1"/>
  <c r="S16" i="1"/>
  <c r="S10" i="1"/>
  <c r="AC9" i="1"/>
  <c r="AB10" i="1" s="1"/>
  <c r="S4" i="1"/>
  <c r="AC3" i="1"/>
  <c r="AX22" i="10"/>
  <c r="S22" i="10" s="1"/>
  <c r="AC22" i="10" s="1"/>
  <c r="AB23" i="10" s="1"/>
  <c r="AJ18" i="4"/>
  <c r="AK18" i="4"/>
  <c r="AT18" i="4" s="1"/>
  <c r="AJ12" i="4"/>
  <c r="AK12" i="4"/>
  <c r="AT12" i="4" s="1"/>
  <c r="AJ6" i="4"/>
  <c r="AK6" i="4"/>
  <c r="AT6" i="4" s="1"/>
  <c r="AH25" i="84"/>
  <c r="AQ25" i="84" s="1"/>
  <c r="AI22" i="85"/>
  <c r="AN22" i="85"/>
  <c r="AI25" i="37"/>
  <c r="AN25" i="37"/>
  <c r="AS19" i="14"/>
  <c r="AL19" i="14"/>
  <c r="AU19" i="14" s="1"/>
  <c r="X24" i="87"/>
  <c r="Y24" i="87"/>
  <c r="Z23" i="89" l="1"/>
  <c r="AG24" i="45"/>
  <c r="AP24" i="45" s="1"/>
  <c r="AF24" i="45"/>
  <c r="AO24" i="45" s="1"/>
  <c r="AE24" i="45"/>
  <c r="Z26" i="37"/>
  <c r="AE24" i="25"/>
  <c r="AE23" i="60"/>
  <c r="Z24" i="77"/>
  <c r="Z24" i="91"/>
  <c r="Z26" i="26"/>
  <c r="AF23" i="60"/>
  <c r="AO23" i="60" s="1"/>
  <c r="AO25" i="60" s="1"/>
  <c r="AG24" i="25"/>
  <c r="AP24" i="25" s="1"/>
  <c r="AL23" i="70"/>
  <c r="AU23" i="70" s="1"/>
  <c r="Z23" i="7"/>
  <c r="Z23" i="28"/>
  <c r="AF23" i="28" s="1"/>
  <c r="AO23" i="28" s="1"/>
  <c r="Z24" i="87"/>
  <c r="AG24" i="87" s="1"/>
  <c r="AP24" i="87" s="1"/>
  <c r="Z24" i="95"/>
  <c r="AG24" i="95" s="1"/>
  <c r="AP24" i="95" s="1"/>
  <c r="AF24" i="88"/>
  <c r="AO24" i="88" s="1"/>
  <c r="W25" i="25"/>
  <c r="Z24" i="31"/>
  <c r="AG24" i="31" s="1"/>
  <c r="AP24" i="31" s="1"/>
  <c r="Z24" i="43"/>
  <c r="AF24" i="43" s="1"/>
  <c r="AO24" i="43" s="1"/>
  <c r="AF24" i="31"/>
  <c r="AO24" i="31" s="1"/>
  <c r="AE24" i="31"/>
  <c r="W25" i="31"/>
  <c r="AG23" i="28"/>
  <c r="AP23" i="28" s="1"/>
  <c r="W25" i="87"/>
  <c r="AE24" i="95"/>
  <c r="W24" i="89"/>
  <c r="AG23" i="89"/>
  <c r="AP23" i="89" s="1"/>
  <c r="AF23" i="89"/>
  <c r="AO23" i="89" s="1"/>
  <c r="AE23" i="89"/>
  <c r="AG23" i="7"/>
  <c r="AP23" i="7" s="1"/>
  <c r="AP25" i="7" s="1"/>
  <c r="AF23" i="7"/>
  <c r="AO23" i="7" s="1"/>
  <c r="AO25" i="7" s="1"/>
  <c r="AE23" i="7"/>
  <c r="AG23" i="71"/>
  <c r="AP23" i="71" s="1"/>
  <c r="AP25" i="71" s="1"/>
  <c r="AF23" i="71"/>
  <c r="AO23" i="71" s="1"/>
  <c r="AO25" i="71" s="1"/>
  <c r="AE23" i="71"/>
  <c r="W25" i="83"/>
  <c r="AG24" i="83"/>
  <c r="AP24" i="83" s="1"/>
  <c r="AF24" i="83"/>
  <c r="AO24" i="83" s="1"/>
  <c r="AE24" i="83"/>
  <c r="AE24" i="91"/>
  <c r="AF24" i="91"/>
  <c r="AO24" i="91" s="1"/>
  <c r="W25" i="91"/>
  <c r="AG24" i="91"/>
  <c r="AP24" i="91" s="1"/>
  <c r="AR22" i="63"/>
  <c r="AS20" i="70"/>
  <c r="AL20" i="70"/>
  <c r="AU20" i="70" s="1"/>
  <c r="AJ23" i="52"/>
  <c r="AS23" i="52" s="1"/>
  <c r="AK23" i="52"/>
  <c r="AT23" i="52" s="1"/>
  <c r="AS18" i="6"/>
  <c r="AL18" i="6"/>
  <c r="AU18" i="6" s="1"/>
  <c r="AS18" i="18"/>
  <c r="AL18" i="18"/>
  <c r="AU18" i="18" s="1"/>
  <c r="AJ6" i="10"/>
  <c r="AK6" i="10"/>
  <c r="AT6" i="10" s="1"/>
  <c r="AS20" i="18"/>
  <c r="AL20" i="18"/>
  <c r="AU20" i="18" s="1"/>
  <c r="AS9" i="70"/>
  <c r="AL9" i="70"/>
  <c r="AU9" i="70" s="1"/>
  <c r="AJ4" i="49"/>
  <c r="AK4" i="49"/>
  <c r="AT4" i="49" s="1"/>
  <c r="AT25" i="49" s="1"/>
  <c r="AJ19" i="51"/>
  <c r="AK19" i="51"/>
  <c r="AT19" i="51" s="1"/>
  <c r="AJ9" i="54"/>
  <c r="AK9" i="54"/>
  <c r="AT9" i="54" s="1"/>
  <c r="AJ16" i="55"/>
  <c r="AK16" i="55"/>
  <c r="AT16" i="55" s="1"/>
  <c r="AS7" i="70"/>
  <c r="AL7" i="70"/>
  <c r="AU7" i="70" s="1"/>
  <c r="AJ11" i="66"/>
  <c r="AK11" i="66"/>
  <c r="AT11" i="66" s="1"/>
  <c r="Y24" i="78"/>
  <c r="X24" i="78"/>
  <c r="AJ8" i="2"/>
  <c r="AK8" i="2"/>
  <c r="AT8" i="2" s="1"/>
  <c r="AJ17" i="16"/>
  <c r="AK17" i="16"/>
  <c r="AT17" i="16" s="1"/>
  <c r="AS16" i="3"/>
  <c r="AL16" i="3"/>
  <c r="AU16" i="3" s="1"/>
  <c r="AJ8" i="8"/>
  <c r="AK8" i="8"/>
  <c r="AT8" i="8" s="1"/>
  <c r="AS7" i="6"/>
  <c r="AL7" i="6"/>
  <c r="AU7" i="6" s="1"/>
  <c r="AS16" i="23"/>
  <c r="AL16" i="23"/>
  <c r="AU16" i="23" s="1"/>
  <c r="AJ10" i="20"/>
  <c r="AK10" i="20"/>
  <c r="AT10" i="20" s="1"/>
  <c r="AR23" i="55"/>
  <c r="AR25" i="55" s="1"/>
  <c r="AJ10" i="59"/>
  <c r="AK10" i="59"/>
  <c r="AT10" i="59" s="1"/>
  <c r="AJ3" i="59"/>
  <c r="AB4" i="59"/>
  <c r="AJ23" i="1"/>
  <c r="AK23" i="1"/>
  <c r="AT23" i="1" s="1"/>
  <c r="AJ20" i="1"/>
  <c r="AK20" i="1"/>
  <c r="AT20" i="1" s="1"/>
  <c r="AR23" i="47"/>
  <c r="AS11" i="18"/>
  <c r="AL11" i="18"/>
  <c r="AU11" i="18" s="1"/>
  <c r="AH24" i="81"/>
  <c r="AQ24" i="81" s="1"/>
  <c r="AS7" i="57"/>
  <c r="AL7" i="57"/>
  <c r="AU7" i="57" s="1"/>
  <c r="AS11" i="3"/>
  <c r="AL11" i="3"/>
  <c r="AU11" i="3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L23" i="49"/>
  <c r="AU23" i="49" s="1"/>
  <c r="AS18" i="21"/>
  <c r="AL18" i="21"/>
  <c r="AU18" i="21" s="1"/>
  <c r="AR23" i="77"/>
  <c r="AR23" i="87"/>
  <c r="AI25" i="84"/>
  <c r="AN25" i="84"/>
  <c r="AI22" i="58"/>
  <c r="AN22" i="58"/>
  <c r="AS19" i="49"/>
  <c r="AL19" i="49"/>
  <c r="AU19" i="49" s="1"/>
  <c r="AN25" i="92"/>
  <c r="AI25" i="92"/>
  <c r="Y25" i="90"/>
  <c r="X25" i="90"/>
  <c r="AH24" i="87"/>
  <c r="AQ24" i="87" s="1"/>
  <c r="AS18" i="4"/>
  <c r="AL18" i="4"/>
  <c r="AU18" i="4" s="1"/>
  <c r="AG23" i="72"/>
  <c r="AP23" i="72" s="1"/>
  <c r="AP25" i="72" s="1"/>
  <c r="AF23" i="72"/>
  <c r="AO23" i="72" s="1"/>
  <c r="AO25" i="72" s="1"/>
  <c r="AE23" i="72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J23" i="51"/>
  <c r="AS23" i="51" s="1"/>
  <c r="AK23" i="51"/>
  <c r="AT23" i="51" s="1"/>
  <c r="AS20" i="21"/>
  <c r="AL20" i="21"/>
  <c r="AU20" i="21" s="1"/>
  <c r="AS3" i="6"/>
  <c r="AL3" i="6"/>
  <c r="AU3" i="6" s="1"/>
  <c r="AS13" i="23"/>
  <c r="AL13" i="23"/>
  <c r="AU13" i="23" s="1"/>
  <c r="AJ20" i="52"/>
  <c r="AK20" i="52"/>
  <c r="AT20" i="52" s="1"/>
  <c r="AJ14" i="52"/>
  <c r="AK14" i="52"/>
  <c r="AT14" i="52" s="1"/>
  <c r="AJ8" i="52"/>
  <c r="AK8" i="52"/>
  <c r="AT8" i="52" s="1"/>
  <c r="AS18" i="24"/>
  <c r="AL18" i="24"/>
  <c r="AU18" i="24" s="1"/>
  <c r="AS10" i="49"/>
  <c r="AL10" i="49"/>
  <c r="AU10" i="49" s="1"/>
  <c r="AS12" i="56"/>
  <c r="AL12" i="56"/>
  <c r="AU12" i="56" s="1"/>
  <c r="AR25" i="26"/>
  <c r="AJ17" i="10"/>
  <c r="AK17" i="10"/>
  <c r="AT17" i="10" s="1"/>
  <c r="AJ11" i="10"/>
  <c r="AK11" i="10"/>
  <c r="AT11" i="10" s="1"/>
  <c r="AJ5" i="10"/>
  <c r="AK5" i="10"/>
  <c r="AT5" i="10" s="1"/>
  <c r="AJ23" i="66"/>
  <c r="AS23" i="66" s="1"/>
  <c r="AK23" i="66"/>
  <c r="AT23" i="66" s="1"/>
  <c r="AJ18" i="5"/>
  <c r="AK18" i="5"/>
  <c r="AT18" i="5" s="1"/>
  <c r="AJ12" i="5"/>
  <c r="AK12" i="5"/>
  <c r="AT12" i="5" s="1"/>
  <c r="AJ6" i="5"/>
  <c r="AK6" i="5"/>
  <c r="AT6" i="5" s="1"/>
  <c r="AJ18" i="51"/>
  <c r="AK18" i="51"/>
  <c r="AT18" i="51" s="1"/>
  <c r="AJ12" i="51"/>
  <c r="AK12" i="51"/>
  <c r="AT12" i="51" s="1"/>
  <c r="AJ6" i="51"/>
  <c r="AK6" i="51"/>
  <c r="AT6" i="51" s="1"/>
  <c r="AJ20" i="54"/>
  <c r="AK20" i="54"/>
  <c r="AT20" i="54" s="1"/>
  <c r="AJ14" i="54"/>
  <c r="AK14" i="54"/>
  <c r="AT14" i="54" s="1"/>
  <c r="AJ8" i="54"/>
  <c r="AK8" i="54"/>
  <c r="AT8" i="54" s="1"/>
  <c r="AJ23" i="2"/>
  <c r="AS23" i="2" s="1"/>
  <c r="AK23" i="2"/>
  <c r="AT23" i="2" s="1"/>
  <c r="AS21" i="21"/>
  <c r="AL21" i="21"/>
  <c r="AU21" i="21" s="1"/>
  <c r="AJ21" i="55"/>
  <c r="AK21" i="55"/>
  <c r="AT21" i="55" s="1"/>
  <c r="AJ15" i="55"/>
  <c r="AK15" i="55"/>
  <c r="AT15" i="55" s="1"/>
  <c r="AJ9" i="55"/>
  <c r="AK9" i="55"/>
  <c r="AT9" i="55" s="1"/>
  <c r="AS12" i="6"/>
  <c r="AL12" i="6"/>
  <c r="AU12" i="6" s="1"/>
  <c r="AR23" i="81"/>
  <c r="AS8" i="57"/>
  <c r="AL8" i="57"/>
  <c r="AU8" i="57" s="1"/>
  <c r="AR23" i="5"/>
  <c r="AR25" i="5" s="1"/>
  <c r="AS7" i="21"/>
  <c r="AL7" i="21"/>
  <c r="AU7" i="21" s="1"/>
  <c r="AS14" i="4"/>
  <c r="AL14" i="4"/>
  <c r="AU14" i="4" s="1"/>
  <c r="AN25" i="30"/>
  <c r="AI25" i="30"/>
  <c r="AS9" i="18"/>
  <c r="AL9" i="18"/>
  <c r="AU9" i="18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I23" i="93"/>
  <c r="AN23" i="93"/>
  <c r="AS17" i="57"/>
  <c r="AL17" i="57"/>
  <c r="AU17" i="57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I22" i="15"/>
  <c r="AN22" i="15"/>
  <c r="AI23" i="66"/>
  <c r="AN23" i="66"/>
  <c r="AN25" i="66" s="1"/>
  <c r="AS9" i="56"/>
  <c r="AL9" i="56"/>
  <c r="AU9" i="56" s="1"/>
  <c r="AJ19" i="2"/>
  <c r="AK19" i="2"/>
  <c r="AT19" i="2" s="1"/>
  <c r="AJ13" i="2"/>
  <c r="AK13" i="2"/>
  <c r="AT13" i="2" s="1"/>
  <c r="AJ7" i="2"/>
  <c r="AK7" i="2"/>
  <c r="AT7" i="2" s="1"/>
  <c r="AS3" i="21"/>
  <c r="AL3" i="21"/>
  <c r="AU3" i="21" s="1"/>
  <c r="AS14" i="49"/>
  <c r="AL14" i="49"/>
  <c r="AU14" i="49" s="1"/>
  <c r="AI24" i="29"/>
  <c r="AN24" i="29"/>
  <c r="AS15" i="6"/>
  <c r="AL15" i="6"/>
  <c r="AU15" i="6" s="1"/>
  <c r="AS15" i="4"/>
  <c r="AL15" i="4"/>
  <c r="AU15" i="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0" i="24"/>
  <c r="AL10" i="24"/>
  <c r="AU10" i="24" s="1"/>
  <c r="AS17" i="70"/>
  <c r="AL17" i="70"/>
  <c r="AU17" i="70" s="1"/>
  <c r="AS3" i="3"/>
  <c r="AL3" i="3"/>
  <c r="AU3" i="3" s="1"/>
  <c r="AS16" i="56"/>
  <c r="AL16" i="56"/>
  <c r="AU16" i="56" s="1"/>
  <c r="AJ19" i="8"/>
  <c r="AK19" i="8"/>
  <c r="AT19" i="8" s="1"/>
  <c r="AJ13" i="8"/>
  <c r="AK13" i="8"/>
  <c r="AT13" i="8" s="1"/>
  <c r="AJ7" i="8"/>
  <c r="AK7" i="8"/>
  <c r="AT7" i="8" s="1"/>
  <c r="AS17" i="21"/>
  <c r="AL17" i="21"/>
  <c r="AU17" i="21" s="1"/>
  <c r="AS3" i="23"/>
  <c r="AL3" i="23"/>
  <c r="AU3" i="23" s="1"/>
  <c r="AS6" i="56"/>
  <c r="AL6" i="56"/>
  <c r="AU6" i="56" s="1"/>
  <c r="AJ21" i="20"/>
  <c r="AK21" i="20"/>
  <c r="AT21" i="20" s="1"/>
  <c r="AJ15" i="20"/>
  <c r="AK15" i="20"/>
  <c r="AT15" i="20" s="1"/>
  <c r="AJ9" i="20"/>
  <c r="AK9" i="20"/>
  <c r="AT9" i="20" s="1"/>
  <c r="AJ21" i="59"/>
  <c r="AK21" i="59"/>
  <c r="AT21" i="59" s="1"/>
  <c r="AJ15" i="59"/>
  <c r="AK15" i="59"/>
  <c r="AT15" i="59" s="1"/>
  <c r="AJ9" i="59"/>
  <c r="AK9" i="59"/>
  <c r="AT9" i="59" s="1"/>
  <c r="AS16" i="4"/>
  <c r="AL16" i="4"/>
  <c r="AU16" i="4" s="1"/>
  <c r="AN24" i="73"/>
  <c r="AI24" i="73"/>
  <c r="Z24" i="81"/>
  <c r="AS11" i="24"/>
  <c r="AL11" i="24"/>
  <c r="AU11" i="24" s="1"/>
  <c r="AR24" i="80"/>
  <c r="AX22" i="60"/>
  <c r="S22" i="60" s="1"/>
  <c r="AC22" i="60" s="1"/>
  <c r="AB23" i="60" s="1"/>
  <c r="AS17" i="56"/>
  <c r="AL17" i="56"/>
  <c r="AU17" i="56" s="1"/>
  <c r="AS14" i="6"/>
  <c r="AL14" i="6"/>
  <c r="AU14" i="6" s="1"/>
  <c r="AS11" i="23"/>
  <c r="AL11" i="23"/>
  <c r="AU11" i="23" s="1"/>
  <c r="AH24" i="43"/>
  <c r="AQ24" i="43" s="1"/>
  <c r="AH26" i="37"/>
  <c r="AQ26" i="37" s="1"/>
  <c r="AJ9" i="1"/>
  <c r="AK9" i="1"/>
  <c r="AT9" i="1" s="1"/>
  <c r="AS6" i="24"/>
  <c r="AL6" i="24"/>
  <c r="AU6" i="24" s="1"/>
  <c r="AS19" i="70"/>
  <c r="AL19" i="70"/>
  <c r="AU19" i="70" s="1"/>
  <c r="Y25" i="46"/>
  <c r="X25" i="46"/>
  <c r="X25" i="75"/>
  <c r="Y25" i="75"/>
  <c r="X25" i="88"/>
  <c r="Y25" i="88"/>
  <c r="AJ5" i="65"/>
  <c r="AK5" i="65"/>
  <c r="AT5" i="65" s="1"/>
  <c r="AS16" i="6"/>
  <c r="AL16" i="6"/>
  <c r="AU16" i="6" s="1"/>
  <c r="AJ21" i="52"/>
  <c r="AK21" i="52"/>
  <c r="AT21" i="52" s="1"/>
  <c r="AS19" i="4"/>
  <c r="AL19" i="4"/>
  <c r="AU19" i="4" s="1"/>
  <c r="AJ11" i="1"/>
  <c r="AK11" i="1"/>
  <c r="AT11" i="1" s="1"/>
  <c r="AJ19" i="5"/>
  <c r="AK19" i="5"/>
  <c r="AT19" i="5" s="1"/>
  <c r="AJ7" i="51"/>
  <c r="AK7" i="51"/>
  <c r="AT7" i="51" s="1"/>
  <c r="AJ21" i="54"/>
  <c r="AK21" i="54"/>
  <c r="AT21" i="54" s="1"/>
  <c r="AR22" i="89"/>
  <c r="AJ22" i="55"/>
  <c r="AK22" i="55"/>
  <c r="AT22" i="55" s="1"/>
  <c r="AS16" i="49"/>
  <c r="AL16" i="49"/>
  <c r="AU16" i="49" s="1"/>
  <c r="AH23" i="89"/>
  <c r="AQ23" i="89" s="1"/>
  <c r="AR22" i="85"/>
  <c r="AS7" i="18"/>
  <c r="AL7" i="18"/>
  <c r="AU7" i="18" s="1"/>
  <c r="AS13" i="24"/>
  <c r="AL13" i="24"/>
  <c r="AU13" i="24" s="1"/>
  <c r="AS9" i="57"/>
  <c r="AL9" i="57"/>
  <c r="AU9" i="57" s="1"/>
  <c r="AS8" i="70"/>
  <c r="AL8" i="70"/>
  <c r="AU8" i="70" s="1"/>
  <c r="AJ21" i="65"/>
  <c r="AK21" i="65"/>
  <c r="AT21" i="65" s="1"/>
  <c r="AJ15" i="65"/>
  <c r="AK15" i="65"/>
  <c r="AT15" i="65" s="1"/>
  <c r="AJ9" i="65"/>
  <c r="AK9" i="65"/>
  <c r="AT9" i="65" s="1"/>
  <c r="AJ23" i="5"/>
  <c r="AS23" i="5" s="1"/>
  <c r="AK23" i="5"/>
  <c r="AT23" i="5" s="1"/>
  <c r="AS19" i="3"/>
  <c r="AL19" i="3"/>
  <c r="AU19" i="3" s="1"/>
  <c r="AJ23" i="54"/>
  <c r="AS23" i="54" s="1"/>
  <c r="AK23" i="54"/>
  <c r="AT23" i="54" s="1"/>
  <c r="W25" i="44"/>
  <c r="AG24" i="44"/>
  <c r="AP24" i="44" s="1"/>
  <c r="AF24" i="44"/>
  <c r="AO24" i="44" s="1"/>
  <c r="AE24" i="44"/>
  <c r="AS19" i="56"/>
  <c r="AL19" i="56"/>
  <c r="AU19" i="56" s="1"/>
  <c r="X24" i="33"/>
  <c r="Y24" i="33"/>
  <c r="AJ4" i="6"/>
  <c r="AK4" i="6"/>
  <c r="AT4" i="6" s="1"/>
  <c r="AT25" i="6" s="1"/>
  <c r="AS22" i="6"/>
  <c r="AL22" i="6"/>
  <c r="AU22" i="6" s="1"/>
  <c r="AR22" i="71"/>
  <c r="AS15" i="23"/>
  <c r="AL15" i="23"/>
  <c r="AU15" i="23" s="1"/>
  <c r="AJ19" i="52"/>
  <c r="AK19" i="52"/>
  <c r="AT19" i="52" s="1"/>
  <c r="AJ13" i="52"/>
  <c r="AK13" i="52"/>
  <c r="AT13" i="52" s="1"/>
  <c r="AJ7" i="52"/>
  <c r="AK7" i="52"/>
  <c r="AT7" i="52" s="1"/>
  <c r="AR24" i="41"/>
  <c r="AH25" i="40"/>
  <c r="AQ25" i="40" s="1"/>
  <c r="AS7" i="4"/>
  <c r="AL7" i="4"/>
  <c r="AU7" i="4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J17" i="1"/>
  <c r="AK17" i="1"/>
  <c r="AT17" i="1" s="1"/>
  <c r="AH23" i="63"/>
  <c r="AQ23" i="63" s="1"/>
  <c r="AQ25" i="63" s="1"/>
  <c r="AZ3" i="63"/>
  <c r="AS8" i="18"/>
  <c r="AL8" i="18"/>
  <c r="AU8" i="18" s="1"/>
  <c r="AR23" i="10"/>
  <c r="AR25" i="10" s="1"/>
  <c r="AS14" i="24"/>
  <c r="AL14" i="24"/>
  <c r="AU14" i="24" s="1"/>
  <c r="AS16" i="57"/>
  <c r="AL16" i="57"/>
  <c r="AU16" i="57" s="1"/>
  <c r="AS15" i="70"/>
  <c r="AL15" i="70"/>
  <c r="AU15" i="70" s="1"/>
  <c r="AJ17" i="5"/>
  <c r="AK17" i="5"/>
  <c r="AT17" i="5" s="1"/>
  <c r="AJ11" i="5"/>
  <c r="AK11" i="5"/>
  <c r="AT11" i="5" s="1"/>
  <c r="AJ5" i="5"/>
  <c r="AK5" i="5"/>
  <c r="AT5" i="5" s="1"/>
  <c r="AS14" i="3"/>
  <c r="AL14" i="3"/>
  <c r="AU14" i="3" s="1"/>
  <c r="W25" i="86"/>
  <c r="AG24" i="86"/>
  <c r="AP24" i="86" s="1"/>
  <c r="AF24" i="86"/>
  <c r="AO24" i="86" s="1"/>
  <c r="AE24" i="86"/>
  <c r="AJ17" i="51"/>
  <c r="AK17" i="51"/>
  <c r="AT17" i="51" s="1"/>
  <c r="AJ11" i="51"/>
  <c r="AK11" i="51"/>
  <c r="AT11" i="51" s="1"/>
  <c r="AJ5" i="51"/>
  <c r="AK5" i="51"/>
  <c r="AT5" i="51" s="1"/>
  <c r="AJ19" i="54"/>
  <c r="AK19" i="54"/>
  <c r="AT19" i="54" s="1"/>
  <c r="AJ13" i="54"/>
  <c r="AK13" i="54"/>
  <c r="AT13" i="54" s="1"/>
  <c r="AJ7" i="54"/>
  <c r="AK7" i="54"/>
  <c r="AT7" i="54" s="1"/>
  <c r="AL23" i="2"/>
  <c r="AU23" i="2" s="1"/>
  <c r="AR23" i="2"/>
  <c r="AR25" i="2" s="1"/>
  <c r="AS20" i="56"/>
  <c r="AL20" i="56"/>
  <c r="AU20" i="56" s="1"/>
  <c r="W25" i="36"/>
  <c r="AG24" i="36"/>
  <c r="AP24" i="36" s="1"/>
  <c r="AF24" i="36"/>
  <c r="AO24" i="36" s="1"/>
  <c r="AE24" i="36"/>
  <c r="AJ20" i="55"/>
  <c r="AK20" i="55"/>
  <c r="AT20" i="55" s="1"/>
  <c r="AJ14" i="55"/>
  <c r="AK14" i="55"/>
  <c r="AT14" i="55" s="1"/>
  <c r="AJ8" i="55"/>
  <c r="AK8" i="55"/>
  <c r="AT8" i="55" s="1"/>
  <c r="AR23" i="95"/>
  <c r="AS12" i="3"/>
  <c r="AL12" i="3"/>
  <c r="AU12" i="3" s="1"/>
  <c r="AR24" i="27"/>
  <c r="Y25" i="94"/>
  <c r="X25" i="94"/>
  <c r="AJ18" i="1"/>
  <c r="AK18" i="1"/>
  <c r="AT18" i="1" s="1"/>
  <c r="AH24" i="47"/>
  <c r="AQ24" i="47" s="1"/>
  <c r="AJ23" i="11"/>
  <c r="AS23" i="11" s="1"/>
  <c r="AS21" i="24"/>
  <c r="AL21" i="24"/>
  <c r="AU21" i="24" s="1"/>
  <c r="AG23" i="22"/>
  <c r="AP23" i="22" s="1"/>
  <c r="AP25" i="22" s="1"/>
  <c r="AF23" i="22"/>
  <c r="AO23" i="22" s="1"/>
  <c r="AO25" i="22" s="1"/>
  <c r="AE23" i="22"/>
  <c r="AS16" i="70"/>
  <c r="AL16" i="70"/>
  <c r="AU16" i="70" s="1"/>
  <c r="AJ21" i="66"/>
  <c r="AK21" i="66"/>
  <c r="AT21" i="66" s="1"/>
  <c r="AJ15" i="66"/>
  <c r="AK15" i="66"/>
  <c r="AT15" i="66" s="1"/>
  <c r="AJ9" i="66"/>
  <c r="AK9" i="66"/>
  <c r="AT9" i="66" s="1"/>
  <c r="AS15" i="3"/>
  <c r="AL15" i="3"/>
  <c r="AU15" i="3" s="1"/>
  <c r="AI23" i="78"/>
  <c r="AN23" i="78"/>
  <c r="AJ23" i="8"/>
  <c r="AS23" i="8" s="1"/>
  <c r="AK23" i="8"/>
  <c r="AT23" i="8" s="1"/>
  <c r="AJ18" i="2"/>
  <c r="AK18" i="2"/>
  <c r="AT18" i="2" s="1"/>
  <c r="AJ12" i="2"/>
  <c r="AK12" i="2"/>
  <c r="AT12" i="2" s="1"/>
  <c r="AJ6" i="2"/>
  <c r="AK6" i="2"/>
  <c r="AT6" i="2" s="1"/>
  <c r="AR22" i="7"/>
  <c r="AR23" i="8"/>
  <c r="AR25" i="8" s="1"/>
  <c r="AJ13" i="1"/>
  <c r="AK13" i="1"/>
  <c r="AT13" i="1" s="1"/>
  <c r="AJ21" i="16"/>
  <c r="AK21" i="16"/>
  <c r="AT21" i="16" s="1"/>
  <c r="AJ15" i="16"/>
  <c r="AK15" i="16"/>
  <c r="AT15" i="16" s="1"/>
  <c r="AJ9" i="16"/>
  <c r="AK9" i="16"/>
  <c r="AT9" i="16" s="1"/>
  <c r="AS16" i="18"/>
  <c r="AL16" i="18"/>
  <c r="AU16" i="18" s="1"/>
  <c r="AJ22" i="1"/>
  <c r="AS18" i="57"/>
  <c r="AL18" i="57"/>
  <c r="AU18" i="57" s="1"/>
  <c r="AJ4" i="3"/>
  <c r="AK4" i="3"/>
  <c r="AT4" i="3" s="1"/>
  <c r="AT25" i="3" s="1"/>
  <c r="AS22" i="3"/>
  <c r="AL22" i="3"/>
  <c r="AU22" i="3" s="1"/>
  <c r="AJ4" i="56"/>
  <c r="AK4" i="56"/>
  <c r="AT4" i="56" s="1"/>
  <c r="AT25" i="56" s="1"/>
  <c r="AJ18" i="8"/>
  <c r="AK18" i="8"/>
  <c r="AT18" i="8" s="1"/>
  <c r="AJ12" i="8"/>
  <c r="AK12" i="8"/>
  <c r="AT12" i="8" s="1"/>
  <c r="AJ6" i="8"/>
  <c r="AK6" i="8"/>
  <c r="AT6" i="8" s="1"/>
  <c r="AS8" i="49"/>
  <c r="AL8" i="49"/>
  <c r="AU8" i="49" s="1"/>
  <c r="AS13" i="6"/>
  <c r="AL13" i="6"/>
  <c r="AU13" i="6" s="1"/>
  <c r="AJ4" i="23"/>
  <c r="AK4" i="23"/>
  <c r="AT4" i="23" s="1"/>
  <c r="AT25" i="23" s="1"/>
  <c r="AS22" i="23"/>
  <c r="AL22" i="23"/>
  <c r="AU22" i="23" s="1"/>
  <c r="AJ20" i="20"/>
  <c r="AK20" i="20"/>
  <c r="AT20" i="20" s="1"/>
  <c r="AJ14" i="20"/>
  <c r="AK14" i="20"/>
  <c r="AT14" i="20" s="1"/>
  <c r="AJ8" i="20"/>
  <c r="AK8" i="20"/>
  <c r="AT8" i="20" s="1"/>
  <c r="AR23" i="83"/>
  <c r="AR22" i="28"/>
  <c r="AJ20" i="59"/>
  <c r="AK20" i="59"/>
  <c r="AT20" i="59" s="1"/>
  <c r="AJ14" i="59"/>
  <c r="AK14" i="59"/>
  <c r="AT14" i="59" s="1"/>
  <c r="AJ8" i="59"/>
  <c r="AK8" i="59"/>
  <c r="AT8" i="59" s="1"/>
  <c r="AS3" i="4"/>
  <c r="AL3" i="4"/>
  <c r="AU3" i="4" s="1"/>
  <c r="AJ8" i="1"/>
  <c r="AK8" i="1"/>
  <c r="AT8" i="1" s="1"/>
  <c r="AS17" i="18"/>
  <c r="AL17" i="18"/>
  <c r="AU17" i="18" s="1"/>
  <c r="AH25" i="42"/>
  <c r="AQ25" i="42" s="1"/>
  <c r="AS5" i="49"/>
  <c r="AL5" i="49"/>
  <c r="AU5" i="49" s="1"/>
  <c r="AS13" i="57"/>
  <c r="AL13" i="57"/>
  <c r="AU13" i="57" s="1"/>
  <c r="AS12" i="70"/>
  <c r="AL12" i="70"/>
  <c r="AU12" i="70" s="1"/>
  <c r="AS17" i="3"/>
  <c r="AL17" i="3"/>
  <c r="AU17" i="3" s="1"/>
  <c r="AS6" i="21"/>
  <c r="AL6" i="21"/>
  <c r="AU6" i="21" s="1"/>
  <c r="AI23" i="54"/>
  <c r="AN23" i="54"/>
  <c r="AN25" i="54" s="1"/>
  <c r="AH25" i="27"/>
  <c r="AQ25" i="27" s="1"/>
  <c r="Y26" i="82"/>
  <c r="X26" i="82"/>
  <c r="AJ15" i="1"/>
  <c r="AK15" i="1"/>
  <c r="AT15" i="1" s="1"/>
  <c r="X26" i="48"/>
  <c r="Y26" i="48"/>
  <c r="Y24" i="38"/>
  <c r="X24" i="38"/>
  <c r="Z24" i="38" s="1"/>
  <c r="AN24" i="45"/>
  <c r="AI24" i="45"/>
  <c r="AI24" i="90"/>
  <c r="AN24" i="90"/>
  <c r="AI23" i="60"/>
  <c r="AN23" i="60"/>
  <c r="AN25" i="60" s="1"/>
  <c r="AS19" i="18"/>
  <c r="AL19" i="18"/>
  <c r="AU19" i="18" s="1"/>
  <c r="AS7" i="24"/>
  <c r="AL7" i="24"/>
  <c r="AU7" i="24" s="1"/>
  <c r="AS21" i="57"/>
  <c r="AL21" i="57"/>
  <c r="AU21" i="57" s="1"/>
  <c r="AJ9" i="52"/>
  <c r="AK9" i="52"/>
  <c r="AT9" i="52" s="1"/>
  <c r="AJ12" i="10"/>
  <c r="AK12" i="10"/>
  <c r="AT12" i="10" s="1"/>
  <c r="AR24" i="42"/>
  <c r="AJ7" i="5"/>
  <c r="AK7" i="5"/>
  <c r="AT7" i="5" s="1"/>
  <c r="AB4" i="54"/>
  <c r="AJ3" i="54"/>
  <c r="AJ10" i="55"/>
  <c r="AK10" i="55"/>
  <c r="AT10" i="55" s="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10" i="70"/>
  <c r="AL10" i="70"/>
  <c r="AU10" i="70" s="1"/>
  <c r="AJ14" i="65"/>
  <c r="AK14" i="65"/>
  <c r="AT14" i="65" s="1"/>
  <c r="AS19" i="23"/>
  <c r="AL19" i="23"/>
  <c r="AU19" i="23" s="1"/>
  <c r="AS17" i="6"/>
  <c r="AL17" i="6"/>
  <c r="AU17" i="6" s="1"/>
  <c r="AJ18" i="52"/>
  <c r="AK18" i="52"/>
  <c r="AT18" i="52" s="1"/>
  <c r="AJ6" i="52"/>
  <c r="AK6" i="52"/>
  <c r="AT6" i="52" s="1"/>
  <c r="AS20" i="57"/>
  <c r="AL20" i="57"/>
  <c r="AU20" i="57" s="1"/>
  <c r="AS13" i="21"/>
  <c r="AL13" i="21"/>
  <c r="AU13" i="21" s="1"/>
  <c r="AJ21" i="10"/>
  <c r="AK21" i="10"/>
  <c r="AT21" i="10" s="1"/>
  <c r="AJ15" i="10"/>
  <c r="AK15" i="10"/>
  <c r="AT15" i="10" s="1"/>
  <c r="AJ9" i="10"/>
  <c r="AK9" i="10"/>
  <c r="AT9" i="10" s="1"/>
  <c r="AS17" i="49"/>
  <c r="AL17" i="49"/>
  <c r="AU17" i="49" s="1"/>
  <c r="AJ4" i="57"/>
  <c r="AK4" i="57"/>
  <c r="AT4" i="57" s="1"/>
  <c r="AT25" i="57" s="1"/>
  <c r="AJ22" i="5"/>
  <c r="AK22" i="5"/>
  <c r="AT22" i="5" s="1"/>
  <c r="AJ16" i="5"/>
  <c r="AK16" i="5"/>
  <c r="AT16" i="5" s="1"/>
  <c r="AJ10" i="5"/>
  <c r="AK10" i="5"/>
  <c r="AT10" i="5" s="1"/>
  <c r="AB4" i="5"/>
  <c r="AJ3" i="5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8" i="54"/>
  <c r="AK18" i="54"/>
  <c r="AT18" i="54" s="1"/>
  <c r="AJ12" i="54"/>
  <c r="AK12" i="54"/>
  <c r="AT12" i="54" s="1"/>
  <c r="AJ6" i="54"/>
  <c r="AK6" i="54"/>
  <c r="AT6" i="54" s="1"/>
  <c r="AS9" i="21"/>
  <c r="AL9" i="21"/>
  <c r="AU9" i="21" s="1"/>
  <c r="AS5" i="6"/>
  <c r="AL5" i="6"/>
  <c r="AU5" i="6" s="1"/>
  <c r="AJ19" i="55"/>
  <c r="AK19" i="55"/>
  <c r="AT19" i="55" s="1"/>
  <c r="AJ13" i="55"/>
  <c r="AK13" i="55"/>
  <c r="AT13" i="55" s="1"/>
  <c r="AJ7" i="55"/>
  <c r="AK7" i="55"/>
  <c r="AT7" i="55" s="1"/>
  <c r="AS8" i="23"/>
  <c r="AL8" i="23"/>
  <c r="AU8" i="23" s="1"/>
  <c r="AS17" i="4"/>
  <c r="AL17" i="4"/>
  <c r="AU17" i="4" s="1"/>
  <c r="AH24" i="76"/>
  <c r="AQ24" i="76" s="1"/>
  <c r="AS18" i="56"/>
  <c r="AL18" i="56"/>
  <c r="AU18" i="56" s="1"/>
  <c r="AR23" i="43"/>
  <c r="AS20" i="4"/>
  <c r="AL20" i="4"/>
  <c r="AU20" i="4" s="1"/>
  <c r="Z24" i="47"/>
  <c r="AS15" i="18"/>
  <c r="AL15" i="18"/>
  <c r="AU15" i="18" s="1"/>
  <c r="AS5" i="57"/>
  <c r="AL5" i="57"/>
  <c r="AU5" i="57" s="1"/>
  <c r="AS3" i="70"/>
  <c r="AL3" i="70"/>
  <c r="AU3" i="70" s="1"/>
  <c r="AJ20" i="66"/>
  <c r="AK20" i="66"/>
  <c r="AT20" i="66" s="1"/>
  <c r="AJ14" i="66"/>
  <c r="AK14" i="66"/>
  <c r="AT14" i="66" s="1"/>
  <c r="AJ8" i="66"/>
  <c r="AK8" i="66"/>
  <c r="AT8" i="66" s="1"/>
  <c r="AS15" i="56"/>
  <c r="AL15" i="56"/>
  <c r="AU15" i="56" s="1"/>
  <c r="AJ17" i="2"/>
  <c r="AK17" i="2"/>
  <c r="AT17" i="2" s="1"/>
  <c r="AJ11" i="2"/>
  <c r="AK11" i="2"/>
  <c r="AT11" i="2" s="1"/>
  <c r="AJ5" i="2"/>
  <c r="AK5" i="2"/>
  <c r="AT5" i="2" s="1"/>
  <c r="AS10" i="21"/>
  <c r="AL10" i="21"/>
  <c r="AU10" i="21" s="1"/>
  <c r="AS6" i="6"/>
  <c r="AL6" i="6"/>
  <c r="AU6" i="6" s="1"/>
  <c r="AS12" i="23"/>
  <c r="AL12" i="23"/>
  <c r="AU12" i="23" s="1"/>
  <c r="AS21" i="4"/>
  <c r="AL21" i="4"/>
  <c r="AU21" i="4" s="1"/>
  <c r="AS22" i="49"/>
  <c r="AL22" i="49"/>
  <c r="AU22" i="49" s="1"/>
  <c r="AJ20" i="16"/>
  <c r="AK20" i="16"/>
  <c r="AT20" i="16" s="1"/>
  <c r="AJ14" i="16"/>
  <c r="AK14" i="16"/>
  <c r="AT14" i="16" s="1"/>
  <c r="AJ8" i="16"/>
  <c r="AK8" i="16"/>
  <c r="AT8" i="16" s="1"/>
  <c r="AJ4" i="18"/>
  <c r="AK4" i="18"/>
  <c r="AT4" i="18" s="1"/>
  <c r="AT25" i="18" s="1"/>
  <c r="AS16" i="24"/>
  <c r="AL16" i="24"/>
  <c r="AU16" i="24" s="1"/>
  <c r="AR23" i="76"/>
  <c r="AS5" i="70"/>
  <c r="AL5" i="70"/>
  <c r="AU5" i="70" s="1"/>
  <c r="AH24" i="95"/>
  <c r="AQ24" i="95" s="1"/>
  <c r="AS21" i="49"/>
  <c r="AL21" i="49"/>
  <c r="AU21" i="49" s="1"/>
  <c r="AS3" i="56"/>
  <c r="AL3" i="56"/>
  <c r="AU3" i="56" s="1"/>
  <c r="AS22" i="56"/>
  <c r="AL22" i="56"/>
  <c r="AU22" i="56" s="1"/>
  <c r="AJ17" i="8"/>
  <c r="AK17" i="8"/>
  <c r="AT17" i="8" s="1"/>
  <c r="AJ11" i="8"/>
  <c r="AK11" i="8"/>
  <c r="AT11" i="8" s="1"/>
  <c r="AJ5" i="8"/>
  <c r="AK5" i="8"/>
  <c r="AT5" i="8" s="1"/>
  <c r="AI25" i="96"/>
  <c r="AN25" i="96"/>
  <c r="AS5" i="21"/>
  <c r="AL5" i="21"/>
  <c r="AU5" i="21" s="1"/>
  <c r="AN23" i="34"/>
  <c r="AI23" i="34"/>
  <c r="AS9" i="6"/>
  <c r="AL9" i="6"/>
  <c r="AU9" i="6" s="1"/>
  <c r="AJ19" i="20"/>
  <c r="AK19" i="20"/>
  <c r="AT19" i="20" s="1"/>
  <c r="AJ13" i="20"/>
  <c r="AK13" i="20"/>
  <c r="AT13" i="20" s="1"/>
  <c r="AJ7" i="20"/>
  <c r="AK7" i="20"/>
  <c r="AT7" i="20" s="1"/>
  <c r="AJ19" i="59"/>
  <c r="AK19" i="59"/>
  <c r="AT19" i="59" s="1"/>
  <c r="AJ13" i="59"/>
  <c r="AK13" i="59"/>
  <c r="AT13" i="59" s="1"/>
  <c r="AJ7" i="59"/>
  <c r="AK7" i="59"/>
  <c r="AT7" i="59" s="1"/>
  <c r="AJ4" i="4"/>
  <c r="AK4" i="4"/>
  <c r="AT4" i="4" s="1"/>
  <c r="AT25" i="4" s="1"/>
  <c r="AS22" i="4"/>
  <c r="AL22" i="4"/>
  <c r="AU22" i="4" s="1"/>
  <c r="AS17" i="24"/>
  <c r="AL17" i="24"/>
  <c r="AU17" i="24" s="1"/>
  <c r="AS5" i="56"/>
  <c r="AL5" i="56"/>
  <c r="AU5" i="56" s="1"/>
  <c r="AS20" i="6"/>
  <c r="AL20" i="6"/>
  <c r="AU20" i="6" s="1"/>
  <c r="AS17" i="23"/>
  <c r="AL17" i="23"/>
  <c r="AU17" i="23" s="1"/>
  <c r="AF26" i="37"/>
  <c r="AO26" i="37" s="1"/>
  <c r="AE26" i="37"/>
  <c r="W27" i="37"/>
  <c r="AG26" i="37"/>
  <c r="AP26" i="37" s="1"/>
  <c r="Y26" i="84"/>
  <c r="X26" i="84"/>
  <c r="AS5" i="4"/>
  <c r="AL5" i="4"/>
  <c r="AU5" i="4" s="1"/>
  <c r="Y23" i="58"/>
  <c r="X23" i="58"/>
  <c r="Z23" i="58" s="1"/>
  <c r="AS12" i="18"/>
  <c r="AL12" i="18"/>
  <c r="AU12" i="18" s="1"/>
  <c r="AH25" i="80"/>
  <c r="AQ25" i="80" s="1"/>
  <c r="X26" i="92"/>
  <c r="Y26" i="92"/>
  <c r="AN24" i="32"/>
  <c r="AI24" i="32"/>
  <c r="Y25" i="45"/>
  <c r="X25" i="45"/>
  <c r="AN24" i="25"/>
  <c r="AI24" i="25"/>
  <c r="AR25" i="37"/>
  <c r="AJ11" i="65"/>
  <c r="AK11" i="65"/>
  <c r="AT11" i="65" s="1"/>
  <c r="AJ15" i="52"/>
  <c r="AK15" i="52"/>
  <c r="AT15" i="52" s="1"/>
  <c r="AJ18" i="10"/>
  <c r="AK18" i="10"/>
  <c r="AT18" i="10" s="1"/>
  <c r="AS8" i="24"/>
  <c r="AL8" i="24"/>
  <c r="AU8" i="24" s="1"/>
  <c r="AS10" i="57"/>
  <c r="AL10" i="57"/>
  <c r="AU10" i="57" s="1"/>
  <c r="AJ13" i="51"/>
  <c r="AK13" i="51"/>
  <c r="AT13" i="51" s="1"/>
  <c r="AJ15" i="54"/>
  <c r="AK15" i="54"/>
  <c r="AT15" i="54" s="1"/>
  <c r="AS14" i="56"/>
  <c r="AL14" i="56"/>
  <c r="AU14" i="56" s="1"/>
  <c r="AE24" i="77"/>
  <c r="W25" i="77"/>
  <c r="AG24" i="77"/>
  <c r="AP24" i="77" s="1"/>
  <c r="AF24" i="77"/>
  <c r="AO24" i="77" s="1"/>
  <c r="AS4" i="12"/>
  <c r="AS25" i="12" s="1"/>
  <c r="AL4" i="12"/>
  <c r="AU4" i="12" s="1"/>
  <c r="AU25" i="12" s="1"/>
  <c r="C11" i="12" s="1"/>
  <c r="AS15" i="24"/>
  <c r="AL15" i="24"/>
  <c r="AU15" i="24" s="1"/>
  <c r="AJ17" i="66"/>
  <c r="AK17" i="66"/>
  <c r="AT17" i="66" s="1"/>
  <c r="AJ20" i="2"/>
  <c r="AK20" i="2"/>
  <c r="AT20" i="2" s="1"/>
  <c r="W27" i="26"/>
  <c r="AG26" i="26"/>
  <c r="AP26" i="26" s="1"/>
  <c r="AF26" i="26"/>
  <c r="AO26" i="26" s="1"/>
  <c r="AE26" i="26"/>
  <c r="W24" i="85"/>
  <c r="AG23" i="85"/>
  <c r="AP23" i="85" s="1"/>
  <c r="AF23" i="85"/>
  <c r="AO23" i="85" s="1"/>
  <c r="AE23" i="85"/>
  <c r="AJ5" i="16"/>
  <c r="AK5" i="16"/>
  <c r="AT5" i="16" s="1"/>
  <c r="AS10" i="18"/>
  <c r="AL10" i="18"/>
  <c r="AU10" i="18" s="1"/>
  <c r="AS12" i="57"/>
  <c r="AL12" i="57"/>
  <c r="AU12" i="57" s="1"/>
  <c r="AJ14" i="8"/>
  <c r="AK14" i="8"/>
  <c r="AT14" i="8" s="1"/>
  <c r="Y24" i="34"/>
  <c r="X24" i="34"/>
  <c r="AJ22" i="20"/>
  <c r="AK22" i="20"/>
  <c r="AT22" i="20" s="1"/>
  <c r="AJ16" i="20"/>
  <c r="AK16" i="20"/>
  <c r="AT16" i="20" s="1"/>
  <c r="AJ16" i="59"/>
  <c r="AK16" i="59"/>
  <c r="AT16" i="59" s="1"/>
  <c r="AJ16" i="1"/>
  <c r="AK16" i="1"/>
  <c r="AT16" i="1" s="1"/>
  <c r="AB4" i="1"/>
  <c r="AJ3" i="1"/>
  <c r="AS13" i="18"/>
  <c r="AL13" i="18"/>
  <c r="AU13" i="18" s="1"/>
  <c r="AS4" i="19"/>
  <c r="AL4" i="19"/>
  <c r="AU4" i="19" s="1"/>
  <c r="AS19" i="24"/>
  <c r="AL19" i="24"/>
  <c r="AU19" i="24" s="1"/>
  <c r="AS15" i="57"/>
  <c r="AL15" i="57"/>
  <c r="AU15" i="57" s="1"/>
  <c r="AS14" i="70"/>
  <c r="AL14" i="70"/>
  <c r="AU14" i="70" s="1"/>
  <c r="AJ7" i="65"/>
  <c r="AK7" i="65"/>
  <c r="AT7" i="65" s="1"/>
  <c r="AS7" i="3"/>
  <c r="AL7" i="3"/>
  <c r="AU7" i="3" s="1"/>
  <c r="AS9" i="49"/>
  <c r="AL9" i="49"/>
  <c r="AU9" i="49" s="1"/>
  <c r="AJ17" i="52"/>
  <c r="AK17" i="52"/>
  <c r="AT17" i="52" s="1"/>
  <c r="AJ11" i="52"/>
  <c r="AK11" i="52"/>
  <c r="AT11" i="52" s="1"/>
  <c r="AJ5" i="52"/>
  <c r="AK5" i="52"/>
  <c r="AT5" i="52" s="1"/>
  <c r="AH24" i="74"/>
  <c r="AQ24" i="74" s="1"/>
  <c r="Z25" i="40"/>
  <c r="AS13" i="4"/>
  <c r="AL13" i="4"/>
  <c r="AU13" i="4" s="1"/>
  <c r="AH25" i="41"/>
  <c r="AQ25" i="41" s="1"/>
  <c r="AJ20" i="10"/>
  <c r="AK20" i="10"/>
  <c r="AT20" i="10" s="1"/>
  <c r="AJ14" i="10"/>
  <c r="AK14" i="10"/>
  <c r="AT14" i="10" s="1"/>
  <c r="AJ8" i="10"/>
  <c r="AK8" i="10"/>
  <c r="AT8" i="10" s="1"/>
  <c r="AJ5" i="1"/>
  <c r="AK5" i="1"/>
  <c r="AT5" i="1" s="1"/>
  <c r="Z23" i="63"/>
  <c r="AS14" i="18"/>
  <c r="AL14" i="18"/>
  <c r="AU14" i="18" s="1"/>
  <c r="AS20" i="24"/>
  <c r="AL20" i="24"/>
  <c r="AU20" i="24" s="1"/>
  <c r="AS3" i="57"/>
  <c r="AL3" i="57"/>
  <c r="AU3" i="57" s="1"/>
  <c r="AS22" i="57"/>
  <c r="AL22" i="57"/>
  <c r="AU22" i="57" s="1"/>
  <c r="AS21" i="70"/>
  <c r="AL21" i="70"/>
  <c r="AU21" i="70" s="1"/>
  <c r="AJ21" i="5"/>
  <c r="AK21" i="5"/>
  <c r="AT21" i="5" s="1"/>
  <c r="AJ15" i="5"/>
  <c r="AK15" i="5"/>
  <c r="AT15" i="5" s="1"/>
  <c r="AJ9" i="5"/>
  <c r="AK9" i="5"/>
  <c r="AT9" i="5" s="1"/>
  <c r="AS20" i="3"/>
  <c r="AL20" i="3"/>
  <c r="AU20" i="3" s="1"/>
  <c r="AJ21" i="51"/>
  <c r="AK21" i="51"/>
  <c r="AT21" i="51" s="1"/>
  <c r="AJ15" i="51"/>
  <c r="AK15" i="51"/>
  <c r="AT15" i="51" s="1"/>
  <c r="AJ9" i="51"/>
  <c r="AK9" i="51"/>
  <c r="AT9" i="51" s="1"/>
  <c r="AK17" i="54"/>
  <c r="AT17" i="54" s="1"/>
  <c r="AJ17" i="54"/>
  <c r="AJ11" i="54"/>
  <c r="AK11" i="54"/>
  <c r="AT11" i="54" s="1"/>
  <c r="AJ5" i="54"/>
  <c r="AK5" i="54"/>
  <c r="AT5" i="54" s="1"/>
  <c r="AF25" i="79"/>
  <c r="AO25" i="79" s="1"/>
  <c r="AE25" i="79"/>
  <c r="W26" i="79"/>
  <c r="AG25" i="79"/>
  <c r="AP25" i="79" s="1"/>
  <c r="AS8" i="56"/>
  <c r="AL8" i="56"/>
  <c r="AU8" i="56" s="1"/>
  <c r="AS13" i="49"/>
  <c r="AL13" i="49"/>
  <c r="AU13" i="49" s="1"/>
  <c r="AJ18" i="55"/>
  <c r="AK18" i="55"/>
  <c r="AT18" i="55" s="1"/>
  <c r="AJ12" i="55"/>
  <c r="AK12" i="55"/>
  <c r="AT12" i="55" s="1"/>
  <c r="AJ6" i="55"/>
  <c r="AK6" i="55"/>
  <c r="AT6" i="55" s="1"/>
  <c r="Z24" i="76"/>
  <c r="AL23" i="16"/>
  <c r="AU23" i="16" s="1"/>
  <c r="AR23" i="16"/>
  <c r="AR25" i="16" s="1"/>
  <c r="AR23" i="91"/>
  <c r="AH24" i="77"/>
  <c r="AQ24" i="77" s="1"/>
  <c r="AR23" i="52"/>
  <c r="AR25" i="52" s="1"/>
  <c r="X26" i="30"/>
  <c r="Y26" i="30"/>
  <c r="AR23" i="74"/>
  <c r="AS9" i="24"/>
  <c r="AL9" i="24"/>
  <c r="AU9" i="24" s="1"/>
  <c r="AS4" i="14"/>
  <c r="AS25" i="14" s="1"/>
  <c r="AL4" i="14"/>
  <c r="AU4" i="14" s="1"/>
  <c r="AU25" i="14" s="1"/>
  <c r="C11" i="14" s="1"/>
  <c r="AJ4" i="70"/>
  <c r="AK4" i="70"/>
  <c r="AT4" i="70" s="1"/>
  <c r="AT25" i="70" s="1"/>
  <c r="AS22" i="70"/>
  <c r="AL22" i="70"/>
  <c r="AU22" i="70" s="1"/>
  <c r="AJ19" i="66"/>
  <c r="AK19" i="66"/>
  <c r="AT19" i="66" s="1"/>
  <c r="AJ13" i="66"/>
  <c r="AK13" i="66"/>
  <c r="AT13" i="66" s="1"/>
  <c r="AJ7" i="66"/>
  <c r="AK7" i="66"/>
  <c r="AT7" i="66" s="1"/>
  <c r="AS7" i="49"/>
  <c r="AL7" i="49"/>
  <c r="AU7" i="49" s="1"/>
  <c r="AS21" i="3"/>
  <c r="AL21" i="3"/>
  <c r="AU21" i="3" s="1"/>
  <c r="X23" i="15"/>
  <c r="Y23" i="15"/>
  <c r="AJ22" i="2"/>
  <c r="AK22" i="2"/>
  <c r="AT22" i="2" s="1"/>
  <c r="AJ16" i="2"/>
  <c r="AK16" i="2"/>
  <c r="AT16" i="2" s="1"/>
  <c r="AJ10" i="2"/>
  <c r="AK10" i="2"/>
  <c r="AT10" i="2" s="1"/>
  <c r="AB4" i="2"/>
  <c r="AJ3" i="2"/>
  <c r="AJ19" i="1"/>
  <c r="AK19" i="1"/>
  <c r="AT19" i="1" s="1"/>
  <c r="AJ19" i="16"/>
  <c r="AK19" i="16"/>
  <c r="AT19" i="16" s="1"/>
  <c r="AJ13" i="16"/>
  <c r="AK13" i="16"/>
  <c r="AT13" i="16" s="1"/>
  <c r="AJ7" i="16"/>
  <c r="AK7" i="16"/>
  <c r="AT7" i="16" s="1"/>
  <c r="AS3" i="18"/>
  <c r="AL3" i="18"/>
  <c r="AU3" i="18" s="1"/>
  <c r="AS22" i="18"/>
  <c r="AL22" i="18"/>
  <c r="AU22" i="18" s="1"/>
  <c r="AS11" i="49"/>
  <c r="AL11" i="49"/>
  <c r="AU11" i="49" s="1"/>
  <c r="AS3" i="24"/>
  <c r="AL3" i="24"/>
  <c r="AU3" i="24" s="1"/>
  <c r="AS6" i="57"/>
  <c r="AL6" i="57"/>
  <c r="AU6" i="57" s="1"/>
  <c r="AS10" i="3"/>
  <c r="AL10" i="3"/>
  <c r="AU10" i="3" s="1"/>
  <c r="AR23" i="31"/>
  <c r="AJ22" i="8"/>
  <c r="AK22" i="8"/>
  <c r="AT22" i="8" s="1"/>
  <c r="AJ16" i="8"/>
  <c r="AK16" i="8"/>
  <c r="AT16" i="8" s="1"/>
  <c r="AJ10" i="8"/>
  <c r="AK10" i="8"/>
  <c r="AT10" i="8" s="1"/>
  <c r="AB4" i="8"/>
  <c r="AJ3" i="8"/>
  <c r="X26" i="96"/>
  <c r="Y26" i="96"/>
  <c r="AS19" i="6"/>
  <c r="AL19" i="6"/>
  <c r="AU19" i="6" s="1"/>
  <c r="AS10" i="23"/>
  <c r="AL10" i="23"/>
  <c r="AU10" i="23" s="1"/>
  <c r="AJ18" i="20"/>
  <c r="AK18" i="20"/>
  <c r="AT18" i="20" s="1"/>
  <c r="AJ12" i="20"/>
  <c r="AK12" i="20"/>
  <c r="AT12" i="20" s="1"/>
  <c r="AJ6" i="20"/>
  <c r="AK6" i="20"/>
  <c r="AT6" i="20" s="1"/>
  <c r="AL23" i="20"/>
  <c r="AU23" i="20" s="1"/>
  <c r="AR23" i="20"/>
  <c r="AR25" i="20" s="1"/>
  <c r="AJ18" i="59"/>
  <c r="AK18" i="59"/>
  <c r="AT18" i="59" s="1"/>
  <c r="AJ12" i="59"/>
  <c r="AK12" i="59"/>
  <c r="AT12" i="59" s="1"/>
  <c r="AJ6" i="59"/>
  <c r="AK6" i="59"/>
  <c r="AT6" i="59" s="1"/>
  <c r="AL23" i="56"/>
  <c r="AU23" i="56" s="1"/>
  <c r="AR23" i="56"/>
  <c r="AR25" i="56" s="1"/>
  <c r="AJ14" i="1"/>
  <c r="AK14" i="1"/>
  <c r="AT14" i="1" s="1"/>
  <c r="Y25" i="73"/>
  <c r="X25" i="73"/>
  <c r="AS5" i="18"/>
  <c r="AL5" i="18"/>
  <c r="AU5" i="18" s="1"/>
  <c r="Z25" i="42"/>
  <c r="AS19" i="57"/>
  <c r="AL19" i="57"/>
  <c r="AU19" i="57" s="1"/>
  <c r="AS18" i="70"/>
  <c r="AL18" i="70"/>
  <c r="AU18" i="70" s="1"/>
  <c r="AS5" i="3"/>
  <c r="AL5" i="3"/>
  <c r="AU5" i="3" s="1"/>
  <c r="AS12" i="21"/>
  <c r="AL12" i="21"/>
  <c r="AU12" i="21" s="1"/>
  <c r="AH24" i="83"/>
  <c r="AQ24" i="83" s="1"/>
  <c r="Z25" i="27"/>
  <c r="AN25" i="82"/>
  <c r="AI25" i="82"/>
  <c r="AJ21" i="1"/>
  <c r="AK21" i="1"/>
  <c r="AT21" i="1" s="1"/>
  <c r="AU25" i="19"/>
  <c r="C11" i="19" s="1"/>
  <c r="Z25" i="80"/>
  <c r="AL23" i="24"/>
  <c r="AU23" i="24" s="1"/>
  <c r="AS6" i="23"/>
  <c r="AL6" i="23"/>
  <c r="AU6" i="23" s="1"/>
  <c r="AN24" i="46"/>
  <c r="AI24" i="46"/>
  <c r="AI24" i="75"/>
  <c r="AN24" i="75"/>
  <c r="AI23" i="38"/>
  <c r="AN23" i="38"/>
  <c r="AN24" i="88"/>
  <c r="AI24" i="88"/>
  <c r="AJ17" i="65"/>
  <c r="AK17" i="65"/>
  <c r="AT17" i="65" s="1"/>
  <c r="AS13" i="3"/>
  <c r="AL13" i="3"/>
  <c r="AU13" i="3" s="1"/>
  <c r="AS13" i="56"/>
  <c r="AL13" i="56"/>
  <c r="AU13" i="56" s="1"/>
  <c r="AH23" i="7"/>
  <c r="AQ23" i="7" s="1"/>
  <c r="AQ25" i="7" s="1"/>
  <c r="AZ3" i="7"/>
  <c r="AX22" i="7" s="1"/>
  <c r="S22" i="7" s="1"/>
  <c r="AC22" i="7" s="1"/>
  <c r="AB23" i="7" s="1"/>
  <c r="AH23" i="28"/>
  <c r="AQ23" i="28" s="1"/>
  <c r="AJ13" i="5"/>
  <c r="AK13" i="5"/>
  <c r="AT13" i="5" s="1"/>
  <c r="AS8" i="3"/>
  <c r="AL8" i="3"/>
  <c r="AU8" i="3" s="1"/>
  <c r="AB4" i="55"/>
  <c r="AJ3" i="55"/>
  <c r="AJ12" i="1"/>
  <c r="AK12" i="1"/>
  <c r="AT12" i="1" s="1"/>
  <c r="AJ5" i="66"/>
  <c r="AK5" i="66"/>
  <c r="AT5" i="66" s="1"/>
  <c r="AS9" i="3"/>
  <c r="AL9" i="3"/>
  <c r="AU9" i="3" s="1"/>
  <c r="AL23" i="51"/>
  <c r="AU23" i="51" s="1"/>
  <c r="AR23" i="51"/>
  <c r="AR25" i="51" s="1"/>
  <c r="AH24" i="91"/>
  <c r="AQ24" i="91" s="1"/>
  <c r="AJ14" i="2"/>
  <c r="AK14" i="2"/>
  <c r="AT14" i="2" s="1"/>
  <c r="AJ4" i="21"/>
  <c r="AK4" i="21"/>
  <c r="AT4" i="21" s="1"/>
  <c r="AT25" i="21" s="1"/>
  <c r="AH23" i="71"/>
  <c r="AQ23" i="71" s="1"/>
  <c r="AQ25" i="71" s="1"/>
  <c r="AZ3" i="71"/>
  <c r="AX22" i="71" s="1"/>
  <c r="S22" i="71" s="1"/>
  <c r="AC22" i="71" s="1"/>
  <c r="AB23" i="71" s="1"/>
  <c r="AS18" i="49"/>
  <c r="AL18" i="49"/>
  <c r="AU18" i="49" s="1"/>
  <c r="AJ11" i="16"/>
  <c r="AK11" i="16"/>
  <c r="AT11" i="16" s="1"/>
  <c r="AJ20" i="8"/>
  <c r="AK20" i="8"/>
  <c r="AT20" i="8" s="1"/>
  <c r="AS18" i="3"/>
  <c r="AL18" i="3"/>
  <c r="AU18" i="3" s="1"/>
  <c r="AJ3" i="20"/>
  <c r="AB4" i="20"/>
  <c r="AJ22" i="59"/>
  <c r="AK22" i="59"/>
  <c r="AT22" i="59" s="1"/>
  <c r="AS6" i="70"/>
  <c r="AL6" i="70"/>
  <c r="AU6" i="70" s="1"/>
  <c r="AJ23" i="10"/>
  <c r="AS23" i="10" s="1"/>
  <c r="AK23" i="10"/>
  <c r="AT23" i="10" s="1"/>
  <c r="AS6" i="4"/>
  <c r="AL6" i="4"/>
  <c r="AU6" i="4" s="1"/>
  <c r="AJ20" i="65"/>
  <c r="AK20" i="65"/>
  <c r="AT20" i="65" s="1"/>
  <c r="AJ8" i="65"/>
  <c r="AK8" i="65"/>
  <c r="AT8" i="65" s="1"/>
  <c r="W25" i="35"/>
  <c r="AG24" i="35"/>
  <c r="AP24" i="35" s="1"/>
  <c r="AF24" i="35"/>
  <c r="AO24" i="35" s="1"/>
  <c r="AE24" i="35"/>
  <c r="AS8" i="21"/>
  <c r="AL8" i="21"/>
  <c r="AU8" i="21" s="1"/>
  <c r="AJ23" i="55"/>
  <c r="AS23" i="55" s="1"/>
  <c r="AK23" i="55"/>
  <c r="AT23" i="55" s="1"/>
  <c r="AJ12" i="52"/>
  <c r="AK12" i="52"/>
  <c r="AT12" i="52" s="1"/>
  <c r="AJ19" i="65"/>
  <c r="AK19" i="65"/>
  <c r="AT19" i="65" s="1"/>
  <c r="AJ13" i="65"/>
  <c r="AK13" i="65"/>
  <c r="AT13" i="65" s="1"/>
  <c r="AS7" i="56"/>
  <c r="AL7" i="56"/>
  <c r="AU7" i="56" s="1"/>
  <c r="AS20" i="49"/>
  <c r="AL20" i="49"/>
  <c r="AU20" i="49" s="1"/>
  <c r="AS10" i="6"/>
  <c r="AL10" i="6"/>
  <c r="AU10" i="6" s="1"/>
  <c r="AR23" i="65"/>
  <c r="AR25" i="65" s="1"/>
  <c r="AL23" i="65"/>
  <c r="AU23" i="65" s="1"/>
  <c r="AS22" i="21"/>
  <c r="AL22" i="21"/>
  <c r="AU22" i="21" s="1"/>
  <c r="AS21" i="23"/>
  <c r="AL21" i="23"/>
  <c r="AU21" i="23" s="1"/>
  <c r="AS12" i="49"/>
  <c r="AL12" i="49"/>
  <c r="AU12" i="49" s="1"/>
  <c r="AS12" i="4"/>
  <c r="AL12" i="4"/>
  <c r="AU12" i="4" s="1"/>
  <c r="AJ10" i="1"/>
  <c r="AK10" i="1"/>
  <c r="AT10" i="1" s="1"/>
  <c r="AJ18" i="65"/>
  <c r="AK18" i="65"/>
  <c r="AT18" i="65" s="1"/>
  <c r="AJ12" i="65"/>
  <c r="AK12" i="65"/>
  <c r="AT12" i="65" s="1"/>
  <c r="AJ6" i="65"/>
  <c r="AK6" i="65"/>
  <c r="AT6" i="65" s="1"/>
  <c r="AE24" i="39"/>
  <c r="W25" i="39"/>
  <c r="AG24" i="39"/>
  <c r="AP24" i="39" s="1"/>
  <c r="AF24" i="39"/>
  <c r="AO24" i="39" s="1"/>
  <c r="AH24" i="31"/>
  <c r="AQ24" i="31" s="1"/>
  <c r="AI23" i="33"/>
  <c r="AN23" i="33"/>
  <c r="AS14" i="21"/>
  <c r="AL14" i="21"/>
  <c r="AU14" i="21" s="1"/>
  <c r="AS7" i="23"/>
  <c r="AL7" i="23"/>
  <c r="AU7" i="23" s="1"/>
  <c r="AS14" i="23"/>
  <c r="AL14" i="23"/>
  <c r="AU14" i="2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Z24" i="74"/>
  <c r="AS13" i="70"/>
  <c r="AL13" i="70"/>
  <c r="AU13" i="70" s="1"/>
  <c r="AS6" i="3"/>
  <c r="AL6" i="3"/>
  <c r="AU6" i="3" s="1"/>
  <c r="AS21" i="6"/>
  <c r="AL21" i="6"/>
  <c r="AU21" i="6" s="1"/>
  <c r="Z25" i="41"/>
  <c r="AJ19" i="10"/>
  <c r="AK19" i="10"/>
  <c r="AT19" i="10" s="1"/>
  <c r="AJ13" i="10"/>
  <c r="AK13" i="10"/>
  <c r="AT13" i="10" s="1"/>
  <c r="AJ7" i="10"/>
  <c r="AK7" i="10"/>
  <c r="AT7" i="10" s="1"/>
  <c r="AS6" i="49"/>
  <c r="AL6" i="49"/>
  <c r="AU6" i="49" s="1"/>
  <c r="AE23" i="11"/>
  <c r="AG23" i="11"/>
  <c r="AP23" i="11" s="1"/>
  <c r="AP25" i="11" s="1"/>
  <c r="AF23" i="11"/>
  <c r="AO23" i="11" s="1"/>
  <c r="AO25" i="11" s="1"/>
  <c r="AS3" i="49"/>
  <c r="AL3" i="49"/>
  <c r="AU3" i="49" s="1"/>
  <c r="AJ20" i="5"/>
  <c r="AK20" i="5"/>
  <c r="AT20" i="5" s="1"/>
  <c r="AJ14" i="5"/>
  <c r="AK14" i="5"/>
  <c r="AT14" i="5" s="1"/>
  <c r="AJ8" i="5"/>
  <c r="AK8" i="5"/>
  <c r="AT8" i="5" s="1"/>
  <c r="AJ20" i="51"/>
  <c r="AK20" i="51"/>
  <c r="AT20" i="51" s="1"/>
  <c r="AJ14" i="51"/>
  <c r="AK14" i="51"/>
  <c r="AT14" i="51" s="1"/>
  <c r="AJ8" i="51"/>
  <c r="AK8" i="51"/>
  <c r="AT8" i="51" s="1"/>
  <c r="AJ22" i="54"/>
  <c r="AK22" i="54"/>
  <c r="AT22" i="54" s="1"/>
  <c r="AJ16" i="54"/>
  <c r="AK16" i="54"/>
  <c r="AT16" i="54" s="1"/>
  <c r="AK10" i="54"/>
  <c r="AT10" i="54" s="1"/>
  <c r="AJ10" i="54"/>
  <c r="AR23" i="59"/>
  <c r="AR25" i="59" s="1"/>
  <c r="AL23" i="59"/>
  <c r="AU23" i="59" s="1"/>
  <c r="AS15" i="21"/>
  <c r="AL15" i="21"/>
  <c r="AU15" i="21" s="1"/>
  <c r="AS11" i="6"/>
  <c r="AL11" i="6"/>
  <c r="AU11" i="6" s="1"/>
  <c r="AJ17" i="55"/>
  <c r="AK17" i="55"/>
  <c r="AT17" i="55" s="1"/>
  <c r="AJ11" i="55"/>
  <c r="AK11" i="55"/>
  <c r="AT11" i="55" s="1"/>
  <c r="AJ5" i="55"/>
  <c r="AK5" i="55"/>
  <c r="AT5" i="55" s="1"/>
  <c r="AS20" i="23"/>
  <c r="AL20" i="23"/>
  <c r="AU20" i="23" s="1"/>
  <c r="AS6" i="18"/>
  <c r="AL6" i="18"/>
  <c r="AU6" i="18" s="1"/>
  <c r="AS12" i="24"/>
  <c r="AL12" i="24"/>
  <c r="AU12" i="24" s="1"/>
  <c r="AS15" i="49"/>
  <c r="AL15" i="49"/>
  <c r="AU15" i="49" s="1"/>
  <c r="AI24" i="94"/>
  <c r="AN24" i="94"/>
  <c r="AS8" i="4"/>
  <c r="AL8" i="4"/>
  <c r="AU8" i="4" s="1"/>
  <c r="AJ6" i="1"/>
  <c r="AK6" i="1"/>
  <c r="AT6" i="1" s="1"/>
  <c r="AS21" i="18"/>
  <c r="AL21" i="18"/>
  <c r="AU21" i="18" s="1"/>
  <c r="X24" i="93"/>
  <c r="Y24" i="93"/>
  <c r="AS11" i="57"/>
  <c r="AL11" i="57"/>
  <c r="AU11" i="57" s="1"/>
  <c r="AJ18" i="66"/>
  <c r="AK18" i="66"/>
  <c r="AT18" i="66" s="1"/>
  <c r="AJ12" i="66"/>
  <c r="AK12" i="66"/>
  <c r="AT12" i="66" s="1"/>
  <c r="AJ6" i="66"/>
  <c r="AK6" i="66"/>
  <c r="AT6" i="66" s="1"/>
  <c r="AL23" i="57"/>
  <c r="AU23" i="57" s="1"/>
  <c r="AR23" i="57"/>
  <c r="AR25" i="57" s="1"/>
  <c r="AL23" i="3"/>
  <c r="AU23" i="3" s="1"/>
  <c r="AS21" i="56"/>
  <c r="AL21" i="56"/>
  <c r="AU21" i="56" s="1"/>
  <c r="AJ21" i="2"/>
  <c r="AK21" i="2"/>
  <c r="AT21" i="2" s="1"/>
  <c r="AJ15" i="2"/>
  <c r="AK15" i="2"/>
  <c r="AT15" i="2" s="1"/>
  <c r="AJ9" i="2"/>
  <c r="AK9" i="2"/>
  <c r="AT9" i="2" s="1"/>
  <c r="AS16" i="21"/>
  <c r="AL16" i="21"/>
  <c r="AU16" i="21" s="1"/>
  <c r="AS9" i="23"/>
  <c r="AL9" i="23"/>
  <c r="AU9" i="23" s="1"/>
  <c r="X25" i="29"/>
  <c r="Y25" i="29"/>
  <c r="AS19" i="21"/>
  <c r="AL19" i="21"/>
  <c r="AU19" i="21" s="1"/>
  <c r="AH26" i="26"/>
  <c r="AQ26" i="26" s="1"/>
  <c r="AH23" i="85"/>
  <c r="AQ23" i="85" s="1"/>
  <c r="AS9" i="4"/>
  <c r="AL9" i="4"/>
  <c r="AU9" i="4" s="1"/>
  <c r="AJ7" i="1"/>
  <c r="AK7" i="1"/>
  <c r="AT7" i="1" s="1"/>
  <c r="AJ18" i="16"/>
  <c r="AK18" i="16"/>
  <c r="AT18" i="16" s="1"/>
  <c r="AJ12" i="16"/>
  <c r="AK12" i="16"/>
  <c r="AT12" i="16" s="1"/>
  <c r="AJ6" i="16"/>
  <c r="AK6" i="16"/>
  <c r="AT6" i="16" s="1"/>
  <c r="AJ4" i="24"/>
  <c r="AK4" i="24"/>
  <c r="AT4" i="24" s="1"/>
  <c r="AT25" i="24" s="1"/>
  <c r="AS22" i="24"/>
  <c r="AL22" i="24"/>
  <c r="AU22" i="24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1" i="70"/>
  <c r="AL11" i="70"/>
  <c r="AU11" i="70" s="1"/>
  <c r="AS10" i="56"/>
  <c r="AL10" i="56"/>
  <c r="AU10" i="56" s="1"/>
  <c r="AJ21" i="8"/>
  <c r="AK21" i="8"/>
  <c r="AT21" i="8" s="1"/>
  <c r="AJ15" i="8"/>
  <c r="AK15" i="8"/>
  <c r="AT15" i="8" s="1"/>
  <c r="AJ9" i="8"/>
  <c r="AK9" i="8"/>
  <c r="AT9" i="8" s="1"/>
  <c r="AS11" i="21"/>
  <c r="AL11" i="21"/>
  <c r="AU11" i="21" s="1"/>
  <c r="AS18" i="23"/>
  <c r="AL18" i="23"/>
  <c r="AU18" i="23" s="1"/>
  <c r="AJ17" i="20"/>
  <c r="AK17" i="20"/>
  <c r="AT17" i="20" s="1"/>
  <c r="AJ11" i="20"/>
  <c r="AK11" i="20"/>
  <c r="AT11" i="20" s="1"/>
  <c r="AJ5" i="20"/>
  <c r="AK5" i="20"/>
  <c r="AT5" i="20" s="1"/>
  <c r="AJ17" i="59"/>
  <c r="AK17" i="59"/>
  <c r="AT17" i="59" s="1"/>
  <c r="AJ11" i="59"/>
  <c r="AK11" i="59"/>
  <c r="AT11" i="59" s="1"/>
  <c r="AJ5" i="59"/>
  <c r="AK5" i="59"/>
  <c r="AT5" i="59" s="1"/>
  <c r="AS10" i="4"/>
  <c r="AL10" i="4"/>
  <c r="AU10" i="4" s="1"/>
  <c r="AS5" i="24"/>
  <c r="AL5" i="24"/>
  <c r="AU5" i="24" s="1"/>
  <c r="AS11" i="56"/>
  <c r="AL11" i="56"/>
  <c r="AU11" i="56" s="1"/>
  <c r="AS8" i="6"/>
  <c r="AL8" i="6"/>
  <c r="AU8" i="6" s="1"/>
  <c r="AS5" i="23"/>
  <c r="AL5" i="23"/>
  <c r="AU5" i="23" s="1"/>
  <c r="AR24" i="40"/>
  <c r="AS11" i="4"/>
  <c r="AL11" i="4"/>
  <c r="AU11" i="4" s="1"/>
  <c r="AS25" i="19"/>
  <c r="AS14" i="57"/>
  <c r="AL14" i="57"/>
  <c r="AU14" i="57" s="1"/>
  <c r="AN25" i="48"/>
  <c r="AI25" i="48"/>
  <c r="X25" i="32"/>
  <c r="Y25" i="32"/>
  <c r="Y25" i="25"/>
  <c r="X25" i="25"/>
  <c r="Z25" i="32" l="1"/>
  <c r="Z25" i="94"/>
  <c r="W25" i="95"/>
  <c r="Z25" i="88"/>
  <c r="AG24" i="43"/>
  <c r="AP24" i="43" s="1"/>
  <c r="W24" i="28"/>
  <c r="W25" i="43"/>
  <c r="AE23" i="28"/>
  <c r="Z24" i="93"/>
  <c r="AE24" i="43"/>
  <c r="AF24" i="95"/>
  <c r="AO24" i="95" s="1"/>
  <c r="AE24" i="87"/>
  <c r="AK23" i="72"/>
  <c r="AT23" i="72" s="1"/>
  <c r="Z25" i="46"/>
  <c r="AF25" i="46" s="1"/>
  <c r="AO25" i="46" s="1"/>
  <c r="Z24" i="78"/>
  <c r="AF24" i="78" s="1"/>
  <c r="AO24" i="78" s="1"/>
  <c r="Z24" i="34"/>
  <c r="AF24" i="34" s="1"/>
  <c r="AO24" i="34" s="1"/>
  <c r="AL23" i="55"/>
  <c r="AU23" i="55" s="1"/>
  <c r="AF24" i="87"/>
  <c r="AO24" i="87" s="1"/>
  <c r="AK23" i="11"/>
  <c r="AT23" i="11" s="1"/>
  <c r="Z23" i="15"/>
  <c r="AF23" i="15" s="1"/>
  <c r="AO23" i="15" s="1"/>
  <c r="AO25" i="15" s="1"/>
  <c r="AE24" i="34"/>
  <c r="W25" i="34"/>
  <c r="AG24" i="34"/>
  <c r="AP24" i="34" s="1"/>
  <c r="AE23" i="15"/>
  <c r="W26" i="94"/>
  <c r="AG25" i="94"/>
  <c r="AP25" i="94" s="1"/>
  <c r="AF25" i="94"/>
  <c r="AO25" i="94" s="1"/>
  <c r="AE25" i="94"/>
  <c r="AE25" i="46"/>
  <c r="W26" i="46"/>
  <c r="AK23" i="7"/>
  <c r="AT23" i="7" s="1"/>
  <c r="W25" i="38"/>
  <c r="AG24" i="38"/>
  <c r="AP24" i="38" s="1"/>
  <c r="AF24" i="38"/>
  <c r="AO24" i="38" s="1"/>
  <c r="AE24" i="38"/>
  <c r="AE25" i="88"/>
  <c r="W26" i="88"/>
  <c r="AG25" i="88"/>
  <c r="AP25" i="88" s="1"/>
  <c r="AF25" i="88"/>
  <c r="AO25" i="88" s="1"/>
  <c r="W25" i="78"/>
  <c r="AG24" i="78"/>
  <c r="AP24" i="78" s="1"/>
  <c r="AE24" i="78"/>
  <c r="AJ14" i="22"/>
  <c r="AK14" i="22"/>
  <c r="AT14" i="22" s="1"/>
  <c r="W25" i="93"/>
  <c r="AG24" i="93"/>
  <c r="AP24" i="93" s="1"/>
  <c r="AF24" i="93"/>
  <c r="AO24" i="93" s="1"/>
  <c r="AE24" i="93"/>
  <c r="AS8" i="5"/>
  <c r="AL8" i="5"/>
  <c r="AU8" i="5" s="1"/>
  <c r="X25" i="35"/>
  <c r="Y25" i="35"/>
  <c r="AS22" i="59"/>
  <c r="AL22" i="59"/>
  <c r="AU22" i="59" s="1"/>
  <c r="AS20" i="8"/>
  <c r="AL20" i="8"/>
  <c r="AU20" i="8" s="1"/>
  <c r="AS13" i="5"/>
  <c r="AL13" i="5"/>
  <c r="AU13" i="5" s="1"/>
  <c r="AJ4" i="8"/>
  <c r="AK4" i="8"/>
  <c r="AT4" i="8" s="1"/>
  <c r="AT25" i="8" s="1"/>
  <c r="AS17" i="66"/>
  <c r="AL17" i="66"/>
  <c r="AU17" i="66" s="1"/>
  <c r="AF23" i="58"/>
  <c r="AO23" i="58" s="1"/>
  <c r="AO25" i="58" s="1"/>
  <c r="AE23" i="58"/>
  <c r="AG23" i="58"/>
  <c r="AP23" i="58" s="1"/>
  <c r="AP25" i="58" s="1"/>
  <c r="AS7" i="20"/>
  <c r="AL7" i="20"/>
  <c r="AU7" i="20" s="1"/>
  <c r="AJ8" i="72"/>
  <c r="AK8" i="72"/>
  <c r="AT8" i="72" s="1"/>
  <c r="AS8" i="1"/>
  <c r="AL8" i="1"/>
  <c r="AU8" i="1" s="1"/>
  <c r="AS20" i="20"/>
  <c r="AL20" i="20"/>
  <c r="AU20" i="2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73"/>
  <c r="AS3" i="66"/>
  <c r="AL3" i="66"/>
  <c r="AU3" i="66" s="1"/>
  <c r="AH25" i="90"/>
  <c r="AQ25" i="90" s="1"/>
  <c r="AJ16" i="60"/>
  <c r="AK16" i="60"/>
  <c r="AT16" i="60" s="1"/>
  <c r="AS18" i="66"/>
  <c r="AL18" i="66"/>
  <c r="AU18" i="66" s="1"/>
  <c r="AE24" i="74"/>
  <c r="AG24" i="74"/>
  <c r="AP24" i="74" s="1"/>
  <c r="AF24" i="74"/>
  <c r="AO24" i="74" s="1"/>
  <c r="W25" i="74"/>
  <c r="AS16" i="52"/>
  <c r="AL16" i="52"/>
  <c r="AU16" i="52" s="1"/>
  <c r="AS12" i="65"/>
  <c r="AL12" i="65"/>
  <c r="AU12" i="65" s="1"/>
  <c r="AS3" i="55"/>
  <c r="AL3" i="55"/>
  <c r="AU3" i="55" s="1"/>
  <c r="AH25" i="73"/>
  <c r="AQ25" i="73" s="1"/>
  <c r="AS18" i="59"/>
  <c r="AL18" i="59"/>
  <c r="AU18" i="59" s="1"/>
  <c r="AS12" i="20"/>
  <c r="AL12" i="20"/>
  <c r="AU12" i="20" s="1"/>
  <c r="AS19" i="66"/>
  <c r="AL19" i="66"/>
  <c r="AU19" i="66" s="1"/>
  <c r="AH26" i="30"/>
  <c r="AQ26" i="30" s="1"/>
  <c r="AS5" i="54"/>
  <c r="AL5" i="54"/>
  <c r="AU5" i="54" s="1"/>
  <c r="AS9" i="51"/>
  <c r="AL9" i="51"/>
  <c r="AU9" i="51" s="1"/>
  <c r="AS21" i="5"/>
  <c r="AL21" i="5"/>
  <c r="AU21" i="5" s="1"/>
  <c r="AS11" i="52"/>
  <c r="AL11" i="52"/>
  <c r="AU11" i="52" s="1"/>
  <c r="AS16" i="59"/>
  <c r="AL16" i="59"/>
  <c r="AU16" i="59" s="1"/>
  <c r="X27" i="26"/>
  <c r="Y27" i="26"/>
  <c r="X25" i="77"/>
  <c r="Y25" i="77"/>
  <c r="AS15" i="54"/>
  <c r="AL15" i="54"/>
  <c r="AU15" i="54" s="1"/>
  <c r="AH25" i="45"/>
  <c r="AQ25" i="45" s="1"/>
  <c r="AH26" i="92"/>
  <c r="AQ26" i="92" s="1"/>
  <c r="AR23" i="34"/>
  <c r="AS4" i="18"/>
  <c r="AL4" i="18"/>
  <c r="AU4" i="18" s="1"/>
  <c r="AU25" i="18" s="1"/>
  <c r="C11" i="18" s="1"/>
  <c r="AS20" i="16"/>
  <c r="AL20" i="16"/>
  <c r="AU20" i="16" s="1"/>
  <c r="AS5" i="2"/>
  <c r="AL5" i="2"/>
  <c r="AU5" i="2" s="1"/>
  <c r="AS20" i="66"/>
  <c r="AL20" i="66"/>
  <c r="AU20" i="66" s="1"/>
  <c r="AS7" i="55"/>
  <c r="AL7" i="55"/>
  <c r="AU7" i="55" s="1"/>
  <c r="AS12" i="54"/>
  <c r="AL12" i="54"/>
  <c r="AU12" i="54" s="1"/>
  <c r="AS10" i="51"/>
  <c r="AL10" i="51"/>
  <c r="AU10" i="51" s="1"/>
  <c r="AJ4" i="5"/>
  <c r="AK4" i="5"/>
  <c r="AT4" i="5" s="1"/>
  <c r="AT25" i="5" s="1"/>
  <c r="AS22" i="5"/>
  <c r="AL22" i="5"/>
  <c r="AU22" i="5" s="1"/>
  <c r="AS9" i="10"/>
  <c r="AL9" i="10"/>
  <c r="AU9" i="10" s="1"/>
  <c r="AS18" i="52"/>
  <c r="AL18" i="52"/>
  <c r="AU18" i="52" s="1"/>
  <c r="AS14" i="65"/>
  <c r="AL14" i="65"/>
  <c r="AU14" i="65" s="1"/>
  <c r="AJ19" i="72"/>
  <c r="AK19" i="72"/>
  <c r="AT19" i="72" s="1"/>
  <c r="AJ13" i="72"/>
  <c r="AK13" i="72"/>
  <c r="AT13" i="72" s="1"/>
  <c r="AJ7" i="72"/>
  <c r="AK7" i="72"/>
  <c r="AT7" i="72" s="1"/>
  <c r="AS10" i="55"/>
  <c r="AL10" i="55"/>
  <c r="AU10" i="55" s="1"/>
  <c r="AR23" i="60"/>
  <c r="AR25" i="60" s="1"/>
  <c r="AS15" i="1"/>
  <c r="AL15" i="1"/>
  <c r="AU15" i="1" s="1"/>
  <c r="AS21" i="16"/>
  <c r="AL21" i="16"/>
  <c r="AU21" i="16" s="1"/>
  <c r="AS18" i="2"/>
  <c r="AL18" i="2"/>
  <c r="AU18" i="2" s="1"/>
  <c r="AS21" i="66"/>
  <c r="AL21" i="66"/>
  <c r="AU21" i="66" s="1"/>
  <c r="X25" i="36"/>
  <c r="Y25" i="36"/>
  <c r="AS7" i="54"/>
  <c r="AL7" i="54"/>
  <c r="AU7" i="54" s="1"/>
  <c r="AS5" i="51"/>
  <c r="AL5" i="51"/>
  <c r="AU5" i="51" s="1"/>
  <c r="AN24" i="86"/>
  <c r="AI24" i="86"/>
  <c r="AX22" i="63"/>
  <c r="S22" i="63" s="1"/>
  <c r="AC22" i="63" s="1"/>
  <c r="AB23" i="63" s="1"/>
  <c r="AS13" i="52"/>
  <c r="AL13" i="52"/>
  <c r="AU13" i="52" s="1"/>
  <c r="AH24" i="33"/>
  <c r="AQ24" i="33" s="1"/>
  <c r="AS15" i="65"/>
  <c r="AL15" i="65"/>
  <c r="AU15" i="65" s="1"/>
  <c r="AS9" i="1"/>
  <c r="AL9" i="1"/>
  <c r="AU9" i="1" s="1"/>
  <c r="AS15" i="59"/>
  <c r="AL15" i="59"/>
  <c r="AU15" i="59" s="1"/>
  <c r="AS15" i="20"/>
  <c r="AL15" i="20"/>
  <c r="AU15" i="20" s="1"/>
  <c r="AS13" i="8"/>
  <c r="AL13" i="8"/>
  <c r="AU13" i="8" s="1"/>
  <c r="AS3" i="16"/>
  <c r="AL3" i="16"/>
  <c r="AU3" i="16" s="1"/>
  <c r="AS22" i="16"/>
  <c r="AL22" i="16"/>
  <c r="AU22" i="16" s="1"/>
  <c r="AR24" i="29"/>
  <c r="AS7" i="2"/>
  <c r="AL7" i="2"/>
  <c r="AU7" i="2" s="1"/>
  <c r="AJ4" i="66"/>
  <c r="AK4" i="66"/>
  <c r="AT4" i="66" s="1"/>
  <c r="AT25" i="66" s="1"/>
  <c r="AS22" i="66"/>
  <c r="AL22" i="66"/>
  <c r="AU22" i="66" s="1"/>
  <c r="AJ21" i="11"/>
  <c r="AK21" i="11"/>
  <c r="AT21" i="11" s="1"/>
  <c r="AJ15" i="11"/>
  <c r="AK15" i="11"/>
  <c r="AT15" i="11" s="1"/>
  <c r="AJ9" i="11"/>
  <c r="AK9" i="11"/>
  <c r="AT9" i="11" s="1"/>
  <c r="AS9" i="55"/>
  <c r="AL9" i="55"/>
  <c r="AU9" i="55" s="1"/>
  <c r="AS14" i="54"/>
  <c r="AL14" i="54"/>
  <c r="AU14" i="54" s="1"/>
  <c r="AS12" i="51"/>
  <c r="AL12" i="51"/>
  <c r="AU12" i="51" s="1"/>
  <c r="AS12" i="5"/>
  <c r="AL12" i="5"/>
  <c r="AU12" i="5" s="1"/>
  <c r="AS17" i="10"/>
  <c r="AL17" i="10"/>
  <c r="AU17" i="10" s="1"/>
  <c r="AS14" i="52"/>
  <c r="AL14" i="52"/>
  <c r="AU14" i="52" s="1"/>
  <c r="AS3" i="65"/>
  <c r="AL3" i="65"/>
  <c r="AU3" i="65" s="1"/>
  <c r="AS22" i="65"/>
  <c r="AL22" i="65"/>
  <c r="AU22" i="65" s="1"/>
  <c r="AJ21" i="60"/>
  <c r="AK21" i="60"/>
  <c r="AT21" i="60" s="1"/>
  <c r="AJ15" i="60"/>
  <c r="AK15" i="60"/>
  <c r="AT15" i="60" s="1"/>
  <c r="AJ9" i="60"/>
  <c r="AK9" i="60"/>
  <c r="AT9" i="60" s="1"/>
  <c r="AJ4" i="59"/>
  <c r="AK4" i="59"/>
  <c r="AT4" i="59" s="1"/>
  <c r="AT25" i="59" s="1"/>
  <c r="AS16" i="55"/>
  <c r="AL16" i="55"/>
  <c r="AU16" i="55" s="1"/>
  <c r="AS4" i="49"/>
  <c r="AL4" i="49"/>
  <c r="AU4" i="49" s="1"/>
  <c r="AS6" i="10"/>
  <c r="AL6" i="10"/>
  <c r="AU6" i="10" s="1"/>
  <c r="AI23" i="7"/>
  <c r="AN23" i="7"/>
  <c r="AN25" i="7" s="1"/>
  <c r="Y24" i="89"/>
  <c r="X24" i="89"/>
  <c r="X25" i="43"/>
  <c r="Y25" i="43"/>
  <c r="Z25" i="43" s="1"/>
  <c r="AN24" i="87"/>
  <c r="AI24" i="87"/>
  <c r="AJ8" i="22"/>
  <c r="AK8" i="22"/>
  <c r="AT8" i="22" s="1"/>
  <c r="AS8" i="51"/>
  <c r="AL8" i="51"/>
  <c r="AU8" i="51" s="1"/>
  <c r="W26" i="41"/>
  <c r="AG25" i="41"/>
  <c r="AP25" i="41" s="1"/>
  <c r="AF25" i="41"/>
  <c r="AO25" i="41" s="1"/>
  <c r="AE25" i="41"/>
  <c r="AS22" i="8"/>
  <c r="AL22" i="8"/>
  <c r="AU22" i="8" s="1"/>
  <c r="AS13" i="16"/>
  <c r="AL13" i="16"/>
  <c r="AU13" i="16" s="1"/>
  <c r="AS22" i="2"/>
  <c r="AL22" i="2"/>
  <c r="AU22" i="2" s="1"/>
  <c r="AS15" i="52"/>
  <c r="AL15" i="52"/>
  <c r="AU15" i="52" s="1"/>
  <c r="AS17" i="8"/>
  <c r="AL17" i="8"/>
  <c r="AU17" i="8" s="1"/>
  <c r="AS17" i="5"/>
  <c r="AL17" i="5"/>
  <c r="AU17" i="5" s="1"/>
  <c r="AS3" i="10"/>
  <c r="AL3" i="10"/>
  <c r="AU3" i="10" s="1"/>
  <c r="AJ23" i="60"/>
  <c r="AS23" i="60" s="1"/>
  <c r="AK23" i="60"/>
  <c r="AT23" i="60" s="1"/>
  <c r="AJ4" i="16"/>
  <c r="AK4" i="16"/>
  <c r="AT4" i="16" s="1"/>
  <c r="AT25" i="16" s="1"/>
  <c r="AJ16" i="11"/>
  <c r="AK16" i="11"/>
  <c r="AT16" i="11" s="1"/>
  <c r="AJ4" i="65"/>
  <c r="AK4" i="65"/>
  <c r="AT4" i="65" s="1"/>
  <c r="AT25" i="65" s="1"/>
  <c r="AJ22" i="60"/>
  <c r="AK22" i="60"/>
  <c r="AT22" i="60" s="1"/>
  <c r="AB4" i="60"/>
  <c r="AJ3" i="60"/>
  <c r="AH25" i="25"/>
  <c r="AQ25" i="25" s="1"/>
  <c r="AR25" i="48"/>
  <c r="AS17" i="59"/>
  <c r="AL17" i="59"/>
  <c r="AU17" i="59" s="1"/>
  <c r="AS17" i="20"/>
  <c r="AL17" i="20"/>
  <c r="AU17" i="20" s="1"/>
  <c r="AS9" i="8"/>
  <c r="AL9" i="8"/>
  <c r="AU9" i="8" s="1"/>
  <c r="AJ7" i="22"/>
  <c r="AK7" i="22"/>
  <c r="AT7" i="22" s="1"/>
  <c r="AS12" i="16"/>
  <c r="AL12" i="16"/>
  <c r="AU12" i="16" s="1"/>
  <c r="AS7" i="10"/>
  <c r="AL7" i="10"/>
  <c r="AU7" i="10" s="1"/>
  <c r="X25" i="39"/>
  <c r="Y25" i="39"/>
  <c r="AS19" i="65"/>
  <c r="AL19" i="65"/>
  <c r="AU19" i="65" s="1"/>
  <c r="AJ4" i="20"/>
  <c r="AK4" i="20"/>
  <c r="AT4" i="20" s="1"/>
  <c r="AT25" i="20" s="1"/>
  <c r="AJ18" i="22"/>
  <c r="AK18" i="22"/>
  <c r="AT18" i="22" s="1"/>
  <c r="AJ12" i="22"/>
  <c r="AK12" i="22"/>
  <c r="AT12" i="22" s="1"/>
  <c r="AJ6" i="22"/>
  <c r="AK6" i="22"/>
  <c r="AT6" i="22" s="1"/>
  <c r="AS21" i="2"/>
  <c r="AL21" i="2"/>
  <c r="AU21" i="2" s="1"/>
  <c r="AR24" i="94"/>
  <c r="AS11" i="55"/>
  <c r="AL11" i="55"/>
  <c r="AU11" i="55" s="1"/>
  <c r="AS16" i="54"/>
  <c r="AL16" i="54"/>
  <c r="AU16" i="54" s="1"/>
  <c r="AS14" i="51"/>
  <c r="AL14" i="51"/>
  <c r="AU14" i="51" s="1"/>
  <c r="AS14" i="5"/>
  <c r="AL14" i="5"/>
  <c r="AU14" i="5" s="1"/>
  <c r="AJ4" i="52"/>
  <c r="AK4" i="52"/>
  <c r="AT4" i="52" s="1"/>
  <c r="AT25" i="52" s="1"/>
  <c r="AS8" i="65"/>
  <c r="AL8" i="65"/>
  <c r="AU8" i="65" s="1"/>
  <c r="AS3" i="20"/>
  <c r="AL3" i="20"/>
  <c r="AU3" i="20" s="1"/>
  <c r="AS11" i="16"/>
  <c r="AL11" i="16"/>
  <c r="AU11" i="16" s="1"/>
  <c r="AJ4" i="55"/>
  <c r="AK4" i="55"/>
  <c r="AT4" i="55" s="1"/>
  <c r="AT25" i="55" s="1"/>
  <c r="AS17" i="65"/>
  <c r="AL17" i="65"/>
  <c r="AU17" i="65" s="1"/>
  <c r="AR24" i="75"/>
  <c r="AE25" i="80"/>
  <c r="W26" i="80"/>
  <c r="AG25" i="80"/>
  <c r="AP25" i="80" s="1"/>
  <c r="AF25" i="80"/>
  <c r="AO25" i="80" s="1"/>
  <c r="W26" i="27"/>
  <c r="AG25" i="27"/>
  <c r="AP25" i="27" s="1"/>
  <c r="AF25" i="27"/>
  <c r="AO25" i="27" s="1"/>
  <c r="AE25" i="27"/>
  <c r="AS10" i="8"/>
  <c r="AL10" i="8"/>
  <c r="AU10" i="8" s="1"/>
  <c r="AS25" i="18"/>
  <c r="AS19" i="16"/>
  <c r="AL19" i="16"/>
  <c r="AU19" i="16" s="1"/>
  <c r="AS10" i="2"/>
  <c r="AL10" i="2"/>
  <c r="AU10" i="2" s="1"/>
  <c r="AH23" i="15"/>
  <c r="AQ23" i="15" s="1"/>
  <c r="AQ25" i="15" s="1"/>
  <c r="AZ3" i="15"/>
  <c r="Z26" i="30"/>
  <c r="AE24" i="76"/>
  <c r="AG24" i="76"/>
  <c r="AP24" i="76" s="1"/>
  <c r="AF24" i="76"/>
  <c r="AO24" i="76" s="1"/>
  <c r="W25" i="76"/>
  <c r="AS18" i="55"/>
  <c r="AL18" i="55"/>
  <c r="AU18" i="55" s="1"/>
  <c r="X26" i="79"/>
  <c r="Y26" i="79"/>
  <c r="AS5" i="1"/>
  <c r="AL5" i="1"/>
  <c r="AU5" i="1" s="1"/>
  <c r="AS20" i="10"/>
  <c r="AL20" i="10"/>
  <c r="AU20" i="10" s="1"/>
  <c r="AS3" i="1"/>
  <c r="AL3" i="1"/>
  <c r="AU3" i="1" s="1"/>
  <c r="AS11" i="65"/>
  <c r="AL11" i="65"/>
  <c r="AU11" i="65" s="1"/>
  <c r="Z26" i="92"/>
  <c r="Y27" i="37"/>
  <c r="X27" i="37"/>
  <c r="AS13" i="59"/>
  <c r="AL13" i="59"/>
  <c r="AU13" i="59" s="1"/>
  <c r="AS13" i="20"/>
  <c r="AL13" i="20"/>
  <c r="AU13" i="20" s="1"/>
  <c r="AS5" i="8"/>
  <c r="AL5" i="8"/>
  <c r="AU5" i="8" s="1"/>
  <c r="W25" i="47"/>
  <c r="AG24" i="47"/>
  <c r="AP24" i="47" s="1"/>
  <c r="AF24" i="47"/>
  <c r="AO24" i="47" s="1"/>
  <c r="AE24" i="47"/>
  <c r="AJ18" i="72"/>
  <c r="AK18" i="72"/>
  <c r="AT18" i="72" s="1"/>
  <c r="AJ12" i="72"/>
  <c r="AK12" i="72"/>
  <c r="AT12" i="72" s="1"/>
  <c r="AJ6" i="72"/>
  <c r="AK6" i="72"/>
  <c r="AT6" i="72" s="1"/>
  <c r="AS3" i="54"/>
  <c r="AL3" i="54"/>
  <c r="AU3" i="54" s="1"/>
  <c r="AH26" i="82"/>
  <c r="AQ26" i="82" s="1"/>
  <c r="AS20" i="59"/>
  <c r="AL20" i="59"/>
  <c r="AU20" i="59" s="1"/>
  <c r="AS8" i="20"/>
  <c r="AL8" i="20"/>
  <c r="AU8" i="20" s="1"/>
  <c r="AS18" i="8"/>
  <c r="AL18" i="8"/>
  <c r="AU18" i="8" s="1"/>
  <c r="AS4" i="3"/>
  <c r="AS25" i="3" s="1"/>
  <c r="AL4" i="3"/>
  <c r="AU4" i="3" s="1"/>
  <c r="AS20" i="55"/>
  <c r="AL20" i="55"/>
  <c r="AU20" i="55" s="1"/>
  <c r="AS5" i="5"/>
  <c r="AL5" i="5"/>
  <c r="AU5" i="5" s="1"/>
  <c r="AL23" i="10"/>
  <c r="AU23" i="10" s="1"/>
  <c r="AS10" i="10"/>
  <c r="AL10" i="10"/>
  <c r="AU10" i="10" s="1"/>
  <c r="Z24" i="33"/>
  <c r="AS21" i="54"/>
  <c r="AL21" i="54"/>
  <c r="AU21" i="54" s="1"/>
  <c r="AS11" i="1"/>
  <c r="AL11" i="1"/>
  <c r="AU11" i="1" s="1"/>
  <c r="AJ20" i="11"/>
  <c r="AK20" i="11"/>
  <c r="AT20" i="11" s="1"/>
  <c r="AJ14" i="11"/>
  <c r="AK14" i="11"/>
  <c r="AT14" i="11" s="1"/>
  <c r="AJ8" i="11"/>
  <c r="AK8" i="11"/>
  <c r="AT8" i="11" s="1"/>
  <c r="AN23" i="72"/>
  <c r="AN25" i="72" s="1"/>
  <c r="AI23" i="72"/>
  <c r="Z25" i="90"/>
  <c r="AR22" i="58"/>
  <c r="AJ20" i="60"/>
  <c r="AK20" i="60"/>
  <c r="AT20" i="60" s="1"/>
  <c r="AJ14" i="60"/>
  <c r="AK14" i="60"/>
  <c r="AT14" i="60" s="1"/>
  <c r="AJ8" i="60"/>
  <c r="AK8" i="60"/>
  <c r="AT8" i="60" s="1"/>
  <c r="AS3" i="59"/>
  <c r="AL3" i="59"/>
  <c r="AU3" i="59" s="1"/>
  <c r="AS10" i="20"/>
  <c r="AL10" i="20"/>
  <c r="AU10" i="20" s="1"/>
  <c r="AS8" i="8"/>
  <c r="AL8" i="8"/>
  <c r="AU8" i="8" s="1"/>
  <c r="AS17" i="16"/>
  <c r="AL17" i="16"/>
  <c r="AU17" i="16" s="1"/>
  <c r="X25" i="91"/>
  <c r="Y25" i="91"/>
  <c r="X25" i="83"/>
  <c r="Y25" i="83"/>
  <c r="X25" i="31"/>
  <c r="Y25" i="31"/>
  <c r="AS15" i="2"/>
  <c r="AL15" i="2"/>
  <c r="AU15" i="2" s="1"/>
  <c r="AS5" i="55"/>
  <c r="AL5" i="55"/>
  <c r="AU5" i="55" s="1"/>
  <c r="AX23" i="7"/>
  <c r="S23" i="7" s="1"/>
  <c r="AC23" i="7" s="1"/>
  <c r="AJ23" i="7" s="1"/>
  <c r="AS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G23" i="63"/>
  <c r="AP23" i="63" s="1"/>
  <c r="AP25" i="63" s="1"/>
  <c r="AF23" i="63"/>
  <c r="AO23" i="63" s="1"/>
  <c r="AO25" i="63" s="1"/>
  <c r="AE23" i="63"/>
  <c r="AJ14" i="72"/>
  <c r="AK14" i="72"/>
  <c r="AT14" i="72" s="1"/>
  <c r="AH24" i="38"/>
  <c r="AQ24" i="38" s="1"/>
  <c r="AS12" i="8"/>
  <c r="AL12" i="8"/>
  <c r="AU12" i="8" s="1"/>
  <c r="AN24" i="44"/>
  <c r="AI24" i="44"/>
  <c r="AH25" i="88"/>
  <c r="AQ25" i="88" s="1"/>
  <c r="AJ10" i="11"/>
  <c r="AK10" i="11"/>
  <c r="AT10" i="11" s="1"/>
  <c r="AJ10" i="60"/>
  <c r="AK10" i="60"/>
  <c r="AT10" i="60" s="1"/>
  <c r="AJ17" i="22"/>
  <c r="AK17" i="22"/>
  <c r="AT17" i="22" s="1"/>
  <c r="AS18" i="16"/>
  <c r="AL18" i="16"/>
  <c r="AU18" i="16" s="1"/>
  <c r="AS3" i="52"/>
  <c r="AL3" i="52"/>
  <c r="AU3" i="52" s="1"/>
  <c r="AS22" i="52"/>
  <c r="AL22" i="52"/>
  <c r="AU22" i="52" s="1"/>
  <c r="AS18" i="65"/>
  <c r="AL18" i="65"/>
  <c r="AU18" i="65" s="1"/>
  <c r="AS12" i="52"/>
  <c r="AL12" i="52"/>
  <c r="AU12" i="52" s="1"/>
  <c r="AN24" i="35"/>
  <c r="AI24" i="35"/>
  <c r="AR24" i="88"/>
  <c r="AR24" i="46"/>
  <c r="Z25" i="73"/>
  <c r="AS6" i="59"/>
  <c r="AL6" i="59"/>
  <c r="AU6" i="59" s="1"/>
  <c r="AS18" i="20"/>
  <c r="AL18" i="20"/>
  <c r="AU18" i="20" s="1"/>
  <c r="AH26" i="96"/>
  <c r="AQ26" i="96" s="1"/>
  <c r="AS7" i="66"/>
  <c r="AL7" i="66"/>
  <c r="AU7" i="66" s="1"/>
  <c r="AL23" i="52"/>
  <c r="AU23" i="52" s="1"/>
  <c r="AS11" i="54"/>
  <c r="AL11" i="54"/>
  <c r="AU11" i="54" s="1"/>
  <c r="AS15" i="51"/>
  <c r="AL15" i="51"/>
  <c r="AU15" i="51" s="1"/>
  <c r="AS9" i="5"/>
  <c r="AL9" i="5"/>
  <c r="AU9" i="5" s="1"/>
  <c r="AS17" i="52"/>
  <c r="AL17" i="52"/>
  <c r="AU17" i="52" s="1"/>
  <c r="AS7" i="65"/>
  <c r="AL7" i="65"/>
  <c r="AU7" i="65" s="1"/>
  <c r="AJ4" i="1"/>
  <c r="AK4" i="1"/>
  <c r="AT4" i="1" s="1"/>
  <c r="AT25" i="1" s="1"/>
  <c r="AS16" i="20"/>
  <c r="AL16" i="20"/>
  <c r="AU16" i="20" s="1"/>
  <c r="Y24" i="85"/>
  <c r="X24" i="85"/>
  <c r="AI24" i="77"/>
  <c r="AN24" i="77"/>
  <c r="AS13" i="51"/>
  <c r="AL13" i="51"/>
  <c r="AU13" i="51" s="1"/>
  <c r="Z25" i="45"/>
  <c r="AH26" i="84"/>
  <c r="AQ26" i="84" s="1"/>
  <c r="AN26" i="37"/>
  <c r="AI26" i="37"/>
  <c r="AS8" i="16"/>
  <c r="AL8" i="16"/>
  <c r="AU8" i="16" s="1"/>
  <c r="AS11" i="2"/>
  <c r="AL11" i="2"/>
  <c r="AU11" i="2" s="1"/>
  <c r="AS8" i="66"/>
  <c r="AL8" i="66"/>
  <c r="AU8" i="66" s="1"/>
  <c r="AS13" i="55"/>
  <c r="AL13" i="55"/>
  <c r="AU13" i="55" s="1"/>
  <c r="AS18" i="54"/>
  <c r="AL18" i="54"/>
  <c r="AU18" i="54" s="1"/>
  <c r="AS16" i="51"/>
  <c r="AL16" i="51"/>
  <c r="AU16" i="51" s="1"/>
  <c r="AS10" i="5"/>
  <c r="AL10" i="5"/>
  <c r="AU10" i="5" s="1"/>
  <c r="AS4" i="57"/>
  <c r="AS25" i="57" s="1"/>
  <c r="AL4" i="57"/>
  <c r="AU4" i="57" s="1"/>
  <c r="AS15" i="10"/>
  <c r="AL15" i="10"/>
  <c r="AU15" i="10" s="1"/>
  <c r="AJ17" i="72"/>
  <c r="AK17" i="72"/>
  <c r="AT17" i="72" s="1"/>
  <c r="AJ11" i="72"/>
  <c r="AK11" i="72"/>
  <c r="AT11" i="72" s="1"/>
  <c r="AJ5" i="72"/>
  <c r="AK5" i="72"/>
  <c r="AT5" i="72" s="1"/>
  <c r="AJ4" i="54"/>
  <c r="AK4" i="54"/>
  <c r="AT4" i="54" s="1"/>
  <c r="AT25" i="54" s="1"/>
  <c r="AS12" i="10"/>
  <c r="AL12" i="10"/>
  <c r="AU12" i="10" s="1"/>
  <c r="AR24" i="90"/>
  <c r="AS9" i="16"/>
  <c r="AL9" i="16"/>
  <c r="AU9" i="16" s="1"/>
  <c r="AS13" i="1"/>
  <c r="AL13" i="1"/>
  <c r="AU13" i="1" s="1"/>
  <c r="AS6" i="2"/>
  <c r="AL6" i="2"/>
  <c r="AU6" i="2" s="1"/>
  <c r="AS9" i="66"/>
  <c r="AL9" i="66"/>
  <c r="AU9" i="66" s="1"/>
  <c r="AS13" i="54"/>
  <c r="AL13" i="54"/>
  <c r="AU13" i="54" s="1"/>
  <c r="AS11" i="51"/>
  <c r="AL11" i="51"/>
  <c r="AU11" i="51" s="1"/>
  <c r="AS19" i="52"/>
  <c r="AL19" i="52"/>
  <c r="AU19" i="52" s="1"/>
  <c r="X25" i="44"/>
  <c r="Y25" i="44"/>
  <c r="AS21" i="65"/>
  <c r="AL21" i="65"/>
  <c r="AU21" i="65" s="1"/>
  <c r="AH25" i="75"/>
  <c r="AQ25" i="75" s="1"/>
  <c r="AS21" i="59"/>
  <c r="AL21" i="59"/>
  <c r="AU21" i="59" s="1"/>
  <c r="AS21" i="20"/>
  <c r="AL21" i="20"/>
  <c r="AU21" i="20" s="1"/>
  <c r="AS19" i="8"/>
  <c r="AL19" i="8"/>
  <c r="AU19" i="8" s="1"/>
  <c r="AS10" i="16"/>
  <c r="AL10" i="16"/>
  <c r="AU10" i="16" s="1"/>
  <c r="AS13" i="2"/>
  <c r="AL13" i="2"/>
  <c r="AU13" i="2" s="1"/>
  <c r="AL23" i="66"/>
  <c r="AU23" i="66" s="1"/>
  <c r="AR23" i="66"/>
  <c r="AR25" i="66" s="1"/>
  <c r="AS10" i="66"/>
  <c r="AL10" i="66"/>
  <c r="AU10" i="66" s="1"/>
  <c r="AJ19" i="11"/>
  <c r="AK19" i="11"/>
  <c r="AT19" i="11" s="1"/>
  <c r="AJ13" i="11"/>
  <c r="AK13" i="11"/>
  <c r="AT13" i="11" s="1"/>
  <c r="AJ7" i="11"/>
  <c r="AK7" i="11"/>
  <c r="AT7" i="11" s="1"/>
  <c r="AS15" i="55"/>
  <c r="AL15" i="55"/>
  <c r="AU15" i="55" s="1"/>
  <c r="AS20" i="54"/>
  <c r="AL20" i="54"/>
  <c r="AU20" i="54" s="1"/>
  <c r="AS18" i="51"/>
  <c r="AL18" i="51"/>
  <c r="AU18" i="51" s="1"/>
  <c r="AS18" i="5"/>
  <c r="AL18" i="5"/>
  <c r="AU18" i="5" s="1"/>
  <c r="AS5" i="10"/>
  <c r="AL5" i="10"/>
  <c r="AU5" i="10" s="1"/>
  <c r="AS20" i="52"/>
  <c r="AL20" i="52"/>
  <c r="AU20" i="52" s="1"/>
  <c r="AS10" i="65"/>
  <c r="AL10" i="65"/>
  <c r="AU10" i="65" s="1"/>
  <c r="AR25" i="92"/>
  <c r="AJ19" i="60"/>
  <c r="AK19" i="60"/>
  <c r="AT19" i="60" s="1"/>
  <c r="AJ13" i="60"/>
  <c r="AK13" i="60"/>
  <c r="AT13" i="60" s="1"/>
  <c r="AJ7" i="60"/>
  <c r="AK7" i="60"/>
  <c r="AT7" i="60" s="1"/>
  <c r="AS11" i="66"/>
  <c r="AL11" i="66"/>
  <c r="AU11" i="66" s="1"/>
  <c r="AS9" i="54"/>
  <c r="AL9" i="54"/>
  <c r="AU9" i="54" s="1"/>
  <c r="X25" i="95"/>
  <c r="Y25" i="95"/>
  <c r="X24" i="28"/>
  <c r="Y24" i="28"/>
  <c r="Z24" i="28" s="1"/>
  <c r="AJ20" i="22"/>
  <c r="AK20" i="22"/>
  <c r="AT20" i="22" s="1"/>
  <c r="AS25" i="49"/>
  <c r="AK23" i="71"/>
  <c r="AT23" i="71" s="1"/>
  <c r="AR25" i="82"/>
  <c r="AJ4" i="2"/>
  <c r="AK4" i="2"/>
  <c r="AT4" i="2" s="1"/>
  <c r="AT25" i="2" s="1"/>
  <c r="AS12" i="55"/>
  <c r="AL12" i="55"/>
  <c r="AU12" i="55" s="1"/>
  <c r="AU25" i="57"/>
  <c r="C11" i="57" s="1"/>
  <c r="F10" i="97" s="1"/>
  <c r="AS14" i="10"/>
  <c r="AL14" i="10"/>
  <c r="AU14" i="10" s="1"/>
  <c r="AS3" i="5"/>
  <c r="AL3" i="5"/>
  <c r="AU3" i="5" s="1"/>
  <c r="AJ20" i="72"/>
  <c r="AK20" i="72"/>
  <c r="AT20" i="72" s="1"/>
  <c r="AS14" i="55"/>
  <c r="AL14" i="55"/>
  <c r="AU14" i="55" s="1"/>
  <c r="AS19" i="5"/>
  <c r="AL19" i="5"/>
  <c r="AU19" i="5" s="1"/>
  <c r="AJ3" i="11"/>
  <c r="AB4" i="11"/>
  <c r="AJ13" i="22"/>
  <c r="AK13" i="22"/>
  <c r="AT13" i="22" s="1"/>
  <c r="AS5" i="20"/>
  <c r="AL5" i="20"/>
  <c r="AU5" i="20" s="1"/>
  <c r="AJ5" i="22"/>
  <c r="AK5" i="22"/>
  <c r="AT5" i="22" s="1"/>
  <c r="AH25" i="29"/>
  <c r="AQ25" i="29" s="1"/>
  <c r="AI23" i="11"/>
  <c r="AN23" i="11"/>
  <c r="AN25" i="11" s="1"/>
  <c r="AJ22" i="22"/>
  <c r="AK22" i="22"/>
  <c r="AT22" i="22" s="1"/>
  <c r="AB4" i="22"/>
  <c r="AJ3" i="22"/>
  <c r="Z25" i="29"/>
  <c r="AS9" i="2"/>
  <c r="AL9" i="2"/>
  <c r="AU9" i="2" s="1"/>
  <c r="AS6" i="1"/>
  <c r="AL6" i="1"/>
  <c r="AU6" i="1" s="1"/>
  <c r="AS22" i="54"/>
  <c r="AL22" i="54"/>
  <c r="AU22" i="54" s="1"/>
  <c r="AS20" i="51"/>
  <c r="AL20" i="51"/>
  <c r="AU20" i="51" s="1"/>
  <c r="AS20" i="5"/>
  <c r="AL20" i="5"/>
  <c r="AU20" i="5" s="1"/>
  <c r="AS20" i="65"/>
  <c r="AL20" i="65"/>
  <c r="AU20" i="65" s="1"/>
  <c r="AS5" i="66"/>
  <c r="AL5" i="66"/>
  <c r="AU5" i="66" s="1"/>
  <c r="AF25" i="42"/>
  <c r="AO25" i="42" s="1"/>
  <c r="AE25" i="42"/>
  <c r="W26" i="42"/>
  <c r="AG25" i="42"/>
  <c r="AP25" i="42" s="1"/>
  <c r="Z26" i="96"/>
  <c r="AS16" i="8"/>
  <c r="AL16" i="8"/>
  <c r="AU16" i="8" s="1"/>
  <c r="AS7" i="16"/>
  <c r="AL7" i="16"/>
  <c r="AU7" i="16" s="1"/>
  <c r="AS19" i="1"/>
  <c r="AL19" i="1"/>
  <c r="AU19" i="1" s="1"/>
  <c r="AS16" i="2"/>
  <c r="AL16" i="2"/>
  <c r="AU16" i="2" s="1"/>
  <c r="AS6" i="55"/>
  <c r="AL6" i="55"/>
  <c r="AU6" i="55" s="1"/>
  <c r="AI25" i="79"/>
  <c r="AN25" i="79"/>
  <c r="AS17" i="54"/>
  <c r="AL17" i="54"/>
  <c r="AU17" i="54" s="1"/>
  <c r="AS8" i="10"/>
  <c r="AL8" i="10"/>
  <c r="AU8" i="10" s="1"/>
  <c r="W26" i="40"/>
  <c r="AG25" i="40"/>
  <c r="AP25" i="40" s="1"/>
  <c r="AF25" i="40"/>
  <c r="AO25" i="40" s="1"/>
  <c r="AE25" i="40"/>
  <c r="AS14" i="8"/>
  <c r="AL14" i="8"/>
  <c r="AU14" i="8" s="1"/>
  <c r="AS5" i="16"/>
  <c r="AL5" i="16"/>
  <c r="AU5" i="16" s="1"/>
  <c r="AI26" i="26"/>
  <c r="AN26" i="26"/>
  <c r="AS20" i="2"/>
  <c r="AL20" i="2"/>
  <c r="AU20" i="2" s="1"/>
  <c r="AS18" i="10"/>
  <c r="AL18" i="10"/>
  <c r="AU18" i="10" s="1"/>
  <c r="AR24" i="32"/>
  <c r="AH23" i="58"/>
  <c r="AQ23" i="58" s="1"/>
  <c r="AQ25" i="58" s="1"/>
  <c r="AZ3" i="58"/>
  <c r="AX22" i="58" s="1"/>
  <c r="S22" i="58" s="1"/>
  <c r="AC22" i="58" s="1"/>
  <c r="AB23" i="58" s="1"/>
  <c r="AS4" i="4"/>
  <c r="AS25" i="4" s="1"/>
  <c r="AL4" i="4"/>
  <c r="AU4" i="4" s="1"/>
  <c r="AU25" i="4" s="1"/>
  <c r="C11" i="4" s="1"/>
  <c r="AS19" i="59"/>
  <c r="AL19" i="59"/>
  <c r="AU19" i="59" s="1"/>
  <c r="AS19" i="20"/>
  <c r="AL19" i="20"/>
  <c r="AU19" i="20" s="1"/>
  <c r="AS11" i="8"/>
  <c r="AL11" i="8"/>
  <c r="AU11" i="8" s="1"/>
  <c r="AJ4" i="51"/>
  <c r="AK4" i="51"/>
  <c r="AT4" i="51" s="1"/>
  <c r="AT25" i="51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R24" i="45"/>
  <c r="AH26" i="48"/>
  <c r="AQ26" i="48" s="1"/>
  <c r="Z26" i="82"/>
  <c r="AS8" i="59"/>
  <c r="AL8" i="59"/>
  <c r="AU8" i="59" s="1"/>
  <c r="AS14" i="20"/>
  <c r="AL14" i="20"/>
  <c r="AU14" i="20" s="1"/>
  <c r="AS4" i="23"/>
  <c r="AS25" i="23" s="1"/>
  <c r="AL4" i="23"/>
  <c r="AU4" i="23" s="1"/>
  <c r="AU25" i="23" s="1"/>
  <c r="C11" i="23" s="1"/>
  <c r="AS6" i="8"/>
  <c r="AL6" i="8"/>
  <c r="AU6" i="8" s="1"/>
  <c r="AS4" i="56"/>
  <c r="AS25" i="56" s="1"/>
  <c r="AL4" i="56"/>
  <c r="AU4" i="56" s="1"/>
  <c r="AU25" i="56" s="1"/>
  <c r="C11" i="56" s="1"/>
  <c r="F9" i="97" s="1"/>
  <c r="AN23" i="22"/>
  <c r="AN25" i="22" s="1"/>
  <c r="AI23" i="22"/>
  <c r="AS8" i="55"/>
  <c r="AL8" i="55"/>
  <c r="AU8" i="55" s="1"/>
  <c r="AN24" i="36"/>
  <c r="AI24" i="36"/>
  <c r="X25" i="86"/>
  <c r="Y25" i="86"/>
  <c r="Z25" i="86" s="1"/>
  <c r="AS11" i="5"/>
  <c r="AL11" i="5"/>
  <c r="AU11" i="5" s="1"/>
  <c r="AS17" i="1"/>
  <c r="AL17" i="1"/>
  <c r="AU17" i="1" s="1"/>
  <c r="AS16" i="10"/>
  <c r="AL16" i="10"/>
  <c r="AU16" i="10" s="1"/>
  <c r="AS22" i="55"/>
  <c r="AL22" i="55"/>
  <c r="AU22" i="55" s="1"/>
  <c r="AS7" i="51"/>
  <c r="AL7" i="51"/>
  <c r="AU7" i="51" s="1"/>
  <c r="AS5" i="65"/>
  <c r="AL5" i="65"/>
  <c r="AU5" i="65" s="1"/>
  <c r="Z25" i="75"/>
  <c r="AJ18" i="11"/>
  <c r="AK18" i="11"/>
  <c r="AT18" i="11" s="1"/>
  <c r="AJ12" i="11"/>
  <c r="AK12" i="11"/>
  <c r="AT12" i="11" s="1"/>
  <c r="AJ6" i="11"/>
  <c r="AK6" i="11"/>
  <c r="AT6" i="11" s="1"/>
  <c r="AR25" i="30"/>
  <c r="AR25" i="84"/>
  <c r="AJ18" i="60"/>
  <c r="AK18" i="60"/>
  <c r="AT18" i="60" s="1"/>
  <c r="AJ12" i="60"/>
  <c r="AK12" i="60"/>
  <c r="AT12" i="60" s="1"/>
  <c r="AJ6" i="60"/>
  <c r="AK6" i="60"/>
  <c r="AT6" i="60" s="1"/>
  <c r="AS20" i="1"/>
  <c r="AL20" i="1"/>
  <c r="AU20" i="1" s="1"/>
  <c r="AS10" i="59"/>
  <c r="AL10" i="59"/>
  <c r="AU10" i="59" s="1"/>
  <c r="AS8" i="2"/>
  <c r="AL8" i="2"/>
  <c r="AU8" i="2" s="1"/>
  <c r="AN24" i="91"/>
  <c r="AI24" i="91"/>
  <c r="AN23" i="71"/>
  <c r="AN25" i="71" s="1"/>
  <c r="AI23" i="71"/>
  <c r="AI23" i="89"/>
  <c r="AN23" i="89"/>
  <c r="AN24" i="43"/>
  <c r="AI24" i="43"/>
  <c r="AN24" i="95"/>
  <c r="AI24" i="95"/>
  <c r="AI24" i="31"/>
  <c r="AN24" i="31"/>
  <c r="AF25" i="32"/>
  <c r="AO25" i="32" s="1"/>
  <c r="AE25" i="32"/>
  <c r="W26" i="32"/>
  <c r="AG25" i="32"/>
  <c r="AP25" i="32" s="1"/>
  <c r="AS12" i="1"/>
  <c r="AL12" i="1"/>
  <c r="AU12" i="1" s="1"/>
  <c r="AR23" i="38"/>
  <c r="AH24" i="34"/>
  <c r="AQ24" i="34" s="1"/>
  <c r="AS7" i="59"/>
  <c r="AL7" i="59"/>
  <c r="AU7" i="59" s="1"/>
  <c r="AR25" i="96"/>
  <c r="AS14" i="59"/>
  <c r="AL14" i="59"/>
  <c r="AU14" i="59" s="1"/>
  <c r="AH25" i="94"/>
  <c r="AQ25" i="94" s="1"/>
  <c r="AS22" i="10"/>
  <c r="AL22" i="10"/>
  <c r="AU22" i="10" s="1"/>
  <c r="AS21" i="52"/>
  <c r="AL21" i="52"/>
  <c r="AU21" i="52" s="1"/>
  <c r="AU25" i="3"/>
  <c r="C11" i="3" s="1"/>
  <c r="AJ22" i="11"/>
  <c r="AK22" i="11"/>
  <c r="AT22" i="11" s="1"/>
  <c r="AS23" i="1"/>
  <c r="AL23" i="1"/>
  <c r="AU23" i="1" s="1"/>
  <c r="AJ19" i="22"/>
  <c r="AK19" i="22"/>
  <c r="AT19" i="22" s="1"/>
  <c r="Z25" i="25"/>
  <c r="AS5" i="59"/>
  <c r="AL5" i="59"/>
  <c r="AU5" i="59" s="1"/>
  <c r="AS15" i="8"/>
  <c r="AL15" i="8"/>
  <c r="AU15" i="8" s="1"/>
  <c r="AJ11" i="22"/>
  <c r="AK11" i="22"/>
  <c r="AT11" i="22" s="1"/>
  <c r="AS4" i="24"/>
  <c r="AS25" i="24" s="1"/>
  <c r="AL4" i="24"/>
  <c r="AU4" i="24" s="1"/>
  <c r="AU25" i="24" s="1"/>
  <c r="C11" i="24" s="1"/>
  <c r="AS6" i="66"/>
  <c r="AL6" i="66"/>
  <c r="AU6" i="66" s="1"/>
  <c r="AS13" i="10"/>
  <c r="AL13" i="10"/>
  <c r="AU13" i="10" s="1"/>
  <c r="AI24" i="39"/>
  <c r="AN24" i="39"/>
  <c r="AS4" i="21"/>
  <c r="AS25" i="21" s="1"/>
  <c r="AL4" i="21"/>
  <c r="AU4" i="21" s="1"/>
  <c r="AU25" i="21" s="1"/>
  <c r="C11" i="21" s="1"/>
  <c r="AJ16" i="22"/>
  <c r="AK16" i="22"/>
  <c r="AT16" i="22" s="1"/>
  <c r="AJ10" i="22"/>
  <c r="AK10" i="22"/>
  <c r="AT10" i="22" s="1"/>
  <c r="AS17" i="55"/>
  <c r="AL17" i="55"/>
  <c r="AU17" i="55" s="1"/>
  <c r="AH25" i="32"/>
  <c r="AQ25" i="32" s="1"/>
  <c r="AS11" i="59"/>
  <c r="AL11" i="59"/>
  <c r="AU11" i="59" s="1"/>
  <c r="AS11" i="20"/>
  <c r="AL11" i="20"/>
  <c r="AU11" i="20" s="1"/>
  <c r="AS21" i="8"/>
  <c r="AL21" i="8"/>
  <c r="AU21" i="8" s="1"/>
  <c r="AJ21" i="22"/>
  <c r="AK21" i="22"/>
  <c r="AT21" i="22" s="1"/>
  <c r="AJ15" i="22"/>
  <c r="AK15" i="22"/>
  <c r="AT15" i="22" s="1"/>
  <c r="AJ9" i="22"/>
  <c r="AK9" i="22"/>
  <c r="AT9" i="22" s="1"/>
  <c r="AS6" i="16"/>
  <c r="AL6" i="16"/>
  <c r="AU6" i="16" s="1"/>
  <c r="AS7" i="1"/>
  <c r="AL7" i="1"/>
  <c r="AU7" i="1" s="1"/>
  <c r="AS12" i="66"/>
  <c r="AL12" i="66"/>
  <c r="AU12" i="66" s="1"/>
  <c r="AH24" i="93"/>
  <c r="AQ24" i="93" s="1"/>
  <c r="AS10" i="54"/>
  <c r="AL10" i="54"/>
  <c r="AU10" i="54" s="1"/>
  <c r="AU25" i="49"/>
  <c r="C11" i="49" s="1"/>
  <c r="F2" i="97" s="1"/>
  <c r="AS19" i="10"/>
  <c r="AL19" i="10"/>
  <c r="AU19" i="10" s="1"/>
  <c r="AS10" i="52"/>
  <c r="AL10" i="52"/>
  <c r="AU10" i="52" s="1"/>
  <c r="AR23" i="33"/>
  <c r="AS6" i="65"/>
  <c r="AL6" i="65"/>
  <c r="AU6" i="65" s="1"/>
  <c r="AS10" i="1"/>
  <c r="AL10" i="1"/>
  <c r="AU10" i="1" s="1"/>
  <c r="AS13" i="65"/>
  <c r="AL13" i="65"/>
  <c r="AU13" i="65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14" i="2"/>
  <c r="AL14" i="2"/>
  <c r="AU14" i="2" s="1"/>
  <c r="AS21" i="1"/>
  <c r="AL21" i="1"/>
  <c r="AU21" i="1" s="1"/>
  <c r="AS14" i="1"/>
  <c r="AL14" i="1"/>
  <c r="AU14" i="1" s="1"/>
  <c r="AS12" i="59"/>
  <c r="AL12" i="59"/>
  <c r="AU12" i="59" s="1"/>
  <c r="AS6" i="20"/>
  <c r="AL6" i="20"/>
  <c r="AU6" i="20" s="1"/>
  <c r="AS3" i="8"/>
  <c r="AL3" i="8"/>
  <c r="AU3" i="8" s="1"/>
  <c r="AS3" i="2"/>
  <c r="AL3" i="2"/>
  <c r="AU3" i="2" s="1"/>
  <c r="AS13" i="66"/>
  <c r="AL13" i="66"/>
  <c r="AU13" i="66" s="1"/>
  <c r="AS4" i="70"/>
  <c r="AS25" i="70" s="1"/>
  <c r="AL4" i="70"/>
  <c r="AU4" i="70" s="1"/>
  <c r="AU25" i="70" s="1"/>
  <c r="C11" i="70" s="1"/>
  <c r="F23" i="97" s="1"/>
  <c r="AS21" i="51"/>
  <c r="AL21" i="51"/>
  <c r="AU21" i="51" s="1"/>
  <c r="AS15" i="5"/>
  <c r="AL15" i="5"/>
  <c r="AU15" i="5" s="1"/>
  <c r="AS5" i="52"/>
  <c r="AL5" i="52"/>
  <c r="AU5" i="52" s="1"/>
  <c r="AS16" i="1"/>
  <c r="AL16" i="1"/>
  <c r="AU16" i="1" s="1"/>
  <c r="AS22" i="20"/>
  <c r="AL22" i="20"/>
  <c r="AU22" i="20" s="1"/>
  <c r="AN23" i="85"/>
  <c r="AI23" i="85"/>
  <c r="AR24" i="25"/>
  <c r="Z26" i="84"/>
  <c r="AS14" i="16"/>
  <c r="AL14" i="16"/>
  <c r="AU14" i="16" s="1"/>
  <c r="AS17" i="2"/>
  <c r="AL17" i="2"/>
  <c r="AU17" i="2" s="1"/>
  <c r="AS14" i="66"/>
  <c r="AL14" i="66"/>
  <c r="AU14" i="66" s="1"/>
  <c r="AS19" i="55"/>
  <c r="AL19" i="55"/>
  <c r="AU19" i="55" s="1"/>
  <c r="AS6" i="54"/>
  <c r="AL6" i="54"/>
  <c r="AU6" i="54" s="1"/>
  <c r="AS3" i="51"/>
  <c r="AL3" i="51"/>
  <c r="AU3" i="51" s="1"/>
  <c r="AS22" i="51"/>
  <c r="AL22" i="51"/>
  <c r="AU22" i="51" s="1"/>
  <c r="AS16" i="5"/>
  <c r="AL16" i="5"/>
  <c r="AU16" i="5" s="1"/>
  <c r="AS21" i="10"/>
  <c r="AL21" i="10"/>
  <c r="AU21" i="10" s="1"/>
  <c r="AS6" i="52"/>
  <c r="AL6" i="52"/>
  <c r="AU6" i="52" s="1"/>
  <c r="AJ21" i="72"/>
  <c r="AK21" i="72"/>
  <c r="AT21" i="72" s="1"/>
  <c r="AJ15" i="72"/>
  <c r="AK15" i="72"/>
  <c r="AT15" i="72" s="1"/>
  <c r="AJ9" i="72"/>
  <c r="AK9" i="72"/>
  <c r="AT9" i="72" s="1"/>
  <c r="AS7" i="5"/>
  <c r="AL7" i="5"/>
  <c r="AU7" i="5" s="1"/>
  <c r="AS9" i="52"/>
  <c r="AL9" i="52"/>
  <c r="AU9" i="52" s="1"/>
  <c r="Z26" i="48"/>
  <c r="AL23" i="54"/>
  <c r="AU23" i="54" s="1"/>
  <c r="AR23" i="54"/>
  <c r="AR25" i="54" s="1"/>
  <c r="AS22" i="1"/>
  <c r="AL22" i="1"/>
  <c r="AU22" i="1" s="1"/>
  <c r="AS15" i="16"/>
  <c r="AL15" i="16"/>
  <c r="AU15" i="16" s="1"/>
  <c r="AL23" i="8"/>
  <c r="AU23" i="8" s="1"/>
  <c r="AS12" i="2"/>
  <c r="AL12" i="2"/>
  <c r="AU12" i="2" s="1"/>
  <c r="AR23" i="78"/>
  <c r="AS15" i="66"/>
  <c r="AL15" i="66"/>
  <c r="AU15" i="66" s="1"/>
  <c r="AS18" i="1"/>
  <c r="AL18" i="1"/>
  <c r="AU18" i="1" s="1"/>
  <c r="AS19" i="54"/>
  <c r="AL19" i="54"/>
  <c r="AU19" i="54" s="1"/>
  <c r="AS17" i="51"/>
  <c r="AL17" i="51"/>
  <c r="AU17" i="51" s="1"/>
  <c r="AJ4" i="10"/>
  <c r="AK4" i="10"/>
  <c r="AT4" i="10" s="1"/>
  <c r="AT25" i="10" s="1"/>
  <c r="AS7" i="52"/>
  <c r="AL7" i="52"/>
  <c r="AU7" i="52" s="1"/>
  <c r="AS4" i="6"/>
  <c r="AS25" i="6" s="1"/>
  <c r="AL4" i="6"/>
  <c r="AU4" i="6" s="1"/>
  <c r="AU25" i="6" s="1"/>
  <c r="C11" i="6" s="1"/>
  <c r="AS9" i="65"/>
  <c r="AL9" i="65"/>
  <c r="AU9" i="65" s="1"/>
  <c r="AH25" i="46"/>
  <c r="AQ25" i="46" s="1"/>
  <c r="W25" i="81"/>
  <c r="AG24" i="81"/>
  <c r="AP24" i="81" s="1"/>
  <c r="AF24" i="81"/>
  <c r="AO24" i="81" s="1"/>
  <c r="AE24" i="81"/>
  <c r="AS9" i="59"/>
  <c r="AL9" i="59"/>
  <c r="AU9" i="59" s="1"/>
  <c r="AS9" i="20"/>
  <c r="AL9" i="20"/>
  <c r="AU9" i="20" s="1"/>
  <c r="AS7" i="8"/>
  <c r="AL7" i="8"/>
  <c r="AU7" i="8" s="1"/>
  <c r="AS16" i="16"/>
  <c r="AL16" i="16"/>
  <c r="AU16" i="16" s="1"/>
  <c r="AS19" i="2"/>
  <c r="AL19" i="2"/>
  <c r="AU19" i="2" s="1"/>
  <c r="AR22" i="15"/>
  <c r="AS16" i="66"/>
  <c r="AL16" i="66"/>
  <c r="AU16" i="66" s="1"/>
  <c r="AR23" i="93"/>
  <c r="AJ17" i="11"/>
  <c r="AK17" i="11"/>
  <c r="AT17" i="11" s="1"/>
  <c r="AJ11" i="11"/>
  <c r="AK11" i="11"/>
  <c r="AT11" i="11" s="1"/>
  <c r="AJ5" i="11"/>
  <c r="AK5" i="11"/>
  <c r="AT5" i="11" s="1"/>
  <c r="AL23" i="5"/>
  <c r="AU23" i="5" s="1"/>
  <c r="AS21" i="55"/>
  <c r="AL21" i="55"/>
  <c r="AU21" i="55" s="1"/>
  <c r="AS8" i="54"/>
  <c r="AL8" i="54"/>
  <c r="AU8" i="54" s="1"/>
  <c r="AS6" i="51"/>
  <c r="AL6" i="51"/>
  <c r="AU6" i="51" s="1"/>
  <c r="AS6" i="5"/>
  <c r="AL6" i="5"/>
  <c r="AU6" i="5" s="1"/>
  <c r="AS11" i="10"/>
  <c r="AL11" i="10"/>
  <c r="AU11" i="10" s="1"/>
  <c r="AS8" i="52"/>
  <c r="AL8" i="52"/>
  <c r="AU8" i="52" s="1"/>
  <c r="AS16" i="65"/>
  <c r="AL16" i="65"/>
  <c r="AU16" i="65" s="1"/>
  <c r="AJ17" i="60"/>
  <c r="AK17" i="60"/>
  <c r="AT17" i="60" s="1"/>
  <c r="AJ11" i="60"/>
  <c r="AK11" i="60"/>
  <c r="AT11" i="60" s="1"/>
  <c r="AJ5" i="60"/>
  <c r="AK5" i="60"/>
  <c r="AT5" i="60" s="1"/>
  <c r="AK23" i="22"/>
  <c r="AT23" i="22" s="1"/>
  <c r="AH24" i="78"/>
  <c r="AQ24" i="78" s="1"/>
  <c r="AS19" i="51"/>
  <c r="AL19" i="51"/>
  <c r="AU19" i="51" s="1"/>
  <c r="AI24" i="83"/>
  <c r="AN24" i="83"/>
  <c r="X25" i="87"/>
  <c r="Y25" i="87"/>
  <c r="AI23" i="28"/>
  <c r="AN23" i="28"/>
  <c r="Z25" i="39" l="1"/>
  <c r="AG23" i="15"/>
  <c r="AP23" i="15" s="1"/>
  <c r="AP25" i="15" s="1"/>
  <c r="Z25" i="83"/>
  <c r="W26" i="83" s="1"/>
  <c r="Z25" i="95"/>
  <c r="AG25" i="46"/>
  <c r="AP25" i="46" s="1"/>
  <c r="Z25" i="35"/>
  <c r="AF25" i="35" s="1"/>
  <c r="AO25" i="35" s="1"/>
  <c r="AF25" i="83"/>
  <c r="AO25" i="83" s="1"/>
  <c r="AE25" i="83"/>
  <c r="AF25" i="43"/>
  <c r="AO25" i="43" s="1"/>
  <c r="AE25" i="43"/>
  <c r="W26" i="43"/>
  <c r="AG25" i="43"/>
  <c r="AP25" i="43" s="1"/>
  <c r="W26" i="35"/>
  <c r="AG25" i="35"/>
  <c r="AP25" i="35" s="1"/>
  <c r="W25" i="28"/>
  <c r="AG24" i="28"/>
  <c r="AP24" i="28" s="1"/>
  <c r="AF24" i="28"/>
  <c r="AO24" i="28" s="1"/>
  <c r="AE24" i="28"/>
  <c r="AR24" i="83"/>
  <c r="AS9" i="72"/>
  <c r="AL9" i="72"/>
  <c r="AU9" i="72" s="1"/>
  <c r="AK23" i="58"/>
  <c r="AT23" i="58" s="1"/>
  <c r="AR25" i="79"/>
  <c r="AS20" i="22"/>
  <c r="AL20" i="22"/>
  <c r="AU20" i="22" s="1"/>
  <c r="AS7" i="60"/>
  <c r="AL7" i="60"/>
  <c r="AU7" i="60" s="1"/>
  <c r="AS13" i="11"/>
  <c r="AL13" i="11"/>
  <c r="AU13" i="11" s="1"/>
  <c r="AE25" i="73"/>
  <c r="W26" i="73"/>
  <c r="AG25" i="73"/>
  <c r="AP25" i="73" s="1"/>
  <c r="AF25" i="73"/>
  <c r="AO25" i="73" s="1"/>
  <c r="AS17" i="22"/>
  <c r="AL17" i="22"/>
  <c r="AU17" i="22" s="1"/>
  <c r="AJ10" i="7"/>
  <c r="AK10" i="7"/>
  <c r="AT10" i="7" s="1"/>
  <c r="AS8" i="60"/>
  <c r="AL8" i="60"/>
  <c r="AU8" i="60" s="1"/>
  <c r="W26" i="39"/>
  <c r="AG25" i="39"/>
  <c r="AP25" i="39" s="1"/>
  <c r="AF25" i="39"/>
  <c r="AO25" i="39" s="1"/>
  <c r="AE25" i="39"/>
  <c r="AH24" i="89"/>
  <c r="AQ24" i="89" s="1"/>
  <c r="AS4" i="59"/>
  <c r="AL4" i="59"/>
  <c r="AU4" i="59" s="1"/>
  <c r="AH27" i="26"/>
  <c r="AQ27" i="26" s="1"/>
  <c r="AJ12" i="63"/>
  <c r="AK12" i="63"/>
  <c r="AT12" i="63" s="1"/>
  <c r="AN25" i="94"/>
  <c r="AI25" i="94"/>
  <c r="AR23" i="28"/>
  <c r="AS5" i="11"/>
  <c r="AL5" i="11"/>
  <c r="AU5" i="11" s="1"/>
  <c r="W27" i="84"/>
  <c r="AG26" i="84"/>
  <c r="AP26" i="84" s="1"/>
  <c r="AF26" i="84"/>
  <c r="AO26" i="84" s="1"/>
  <c r="AE26" i="84"/>
  <c r="AJ19" i="71"/>
  <c r="AK19" i="71"/>
  <c r="AT19" i="71" s="1"/>
  <c r="AJ13" i="71"/>
  <c r="AK13" i="71"/>
  <c r="AT13" i="71" s="1"/>
  <c r="AJ7" i="71"/>
  <c r="AK7" i="71"/>
  <c r="AT7" i="71" s="1"/>
  <c r="AS21" i="22"/>
  <c r="AL21" i="22"/>
  <c r="AU21" i="22" s="1"/>
  <c r="AS19" i="22"/>
  <c r="AL19" i="22"/>
  <c r="AU19" i="22" s="1"/>
  <c r="AS10" i="72"/>
  <c r="AL10" i="72"/>
  <c r="AU10" i="72" s="1"/>
  <c r="AS4" i="51"/>
  <c r="AS25" i="51" s="1"/>
  <c r="AL4" i="51"/>
  <c r="AU4" i="51" s="1"/>
  <c r="AU25" i="51" s="1"/>
  <c r="C11" i="51" s="1"/>
  <c r="F4" i="97" s="1"/>
  <c r="W26" i="29"/>
  <c r="AG25" i="29"/>
  <c r="AP25" i="29" s="1"/>
  <c r="AF25" i="29"/>
  <c r="AO25" i="29" s="1"/>
  <c r="AE25" i="29"/>
  <c r="AR23" i="11"/>
  <c r="AR25" i="11" s="1"/>
  <c r="AL23" i="11"/>
  <c r="AU23" i="11" s="1"/>
  <c r="AJ4" i="11"/>
  <c r="AK4" i="11"/>
  <c r="AT4" i="11" s="1"/>
  <c r="AT25" i="11" s="1"/>
  <c r="AH25" i="44"/>
  <c r="AQ25" i="44" s="1"/>
  <c r="AR26" i="37"/>
  <c r="AH24" i="85"/>
  <c r="AQ24" i="85" s="1"/>
  <c r="AS4" i="1"/>
  <c r="AL4" i="1"/>
  <c r="AU4" i="1" s="1"/>
  <c r="AU25" i="1" s="1"/>
  <c r="C11" i="1" s="1"/>
  <c r="AJ21" i="7"/>
  <c r="AK21" i="7"/>
  <c r="AT21" i="7" s="1"/>
  <c r="AJ15" i="7"/>
  <c r="AK15" i="7"/>
  <c r="AT15" i="7" s="1"/>
  <c r="AJ9" i="7"/>
  <c r="AK9" i="7"/>
  <c r="AT9" i="7" s="1"/>
  <c r="AH25" i="31"/>
  <c r="AQ25" i="31" s="1"/>
  <c r="AH25" i="91"/>
  <c r="AQ25" i="91" s="1"/>
  <c r="W26" i="90"/>
  <c r="AG25" i="90"/>
  <c r="AP25" i="90" s="1"/>
  <c r="AF25" i="90"/>
  <c r="AO25" i="90" s="1"/>
  <c r="AE25" i="90"/>
  <c r="AS14" i="11"/>
  <c r="AL14" i="11"/>
  <c r="AU14" i="11" s="1"/>
  <c r="AS18" i="72"/>
  <c r="AL18" i="72"/>
  <c r="AU18" i="72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N25" i="27"/>
  <c r="AI25" i="27"/>
  <c r="AS6" i="22"/>
  <c r="AL6" i="22"/>
  <c r="AU6" i="22" s="1"/>
  <c r="AS4" i="20"/>
  <c r="AS25" i="20" s="1"/>
  <c r="AL4" i="20"/>
  <c r="AU4" i="20" s="1"/>
  <c r="AU25" i="20" s="1"/>
  <c r="C11" i="20" s="1"/>
  <c r="AS4" i="65"/>
  <c r="AL4" i="65"/>
  <c r="AU4" i="65" s="1"/>
  <c r="X26" i="41"/>
  <c r="Z26" i="41" s="1"/>
  <c r="Y26" i="41"/>
  <c r="AR24" i="87"/>
  <c r="AS9" i="11"/>
  <c r="AL9" i="11"/>
  <c r="AU9" i="11" s="1"/>
  <c r="AJ23" i="63"/>
  <c r="AS23" i="63" s="1"/>
  <c r="AK23" i="63"/>
  <c r="AT23" i="63" s="1"/>
  <c r="AS7" i="72"/>
  <c r="AL7" i="72"/>
  <c r="AU7" i="72" s="1"/>
  <c r="Z27" i="26"/>
  <c r="Y25" i="74"/>
  <c r="X25" i="74"/>
  <c r="Z25" i="74" s="1"/>
  <c r="AJ17" i="63"/>
  <c r="AK17" i="63"/>
  <c r="AT17" i="63" s="1"/>
  <c r="AJ11" i="63"/>
  <c r="AK11" i="63"/>
  <c r="AT11" i="63" s="1"/>
  <c r="AJ5" i="63"/>
  <c r="AK5" i="63"/>
  <c r="AT5" i="63" s="1"/>
  <c r="AI23" i="58"/>
  <c r="AN23" i="58"/>
  <c r="AN25" i="58" s="1"/>
  <c r="AI24" i="78"/>
  <c r="AN24" i="78"/>
  <c r="AJ8" i="71"/>
  <c r="AK8" i="71"/>
  <c r="AT8" i="71" s="1"/>
  <c r="AS6" i="11"/>
  <c r="AL6" i="11"/>
  <c r="AU6" i="11" s="1"/>
  <c r="AS5" i="72"/>
  <c r="AL5" i="72"/>
  <c r="AU5" i="72" s="1"/>
  <c r="AR24" i="77"/>
  <c r="AB4" i="7"/>
  <c r="AJ3" i="7"/>
  <c r="AF26" i="30"/>
  <c r="AO26" i="30" s="1"/>
  <c r="AE26" i="30"/>
  <c r="W27" i="30"/>
  <c r="AG26" i="30"/>
  <c r="AP26" i="30" s="1"/>
  <c r="AS7" i="22"/>
  <c r="AL7" i="22"/>
  <c r="AU7" i="22" s="1"/>
  <c r="AS8" i="22"/>
  <c r="AL8" i="22"/>
  <c r="AU8" i="22" s="1"/>
  <c r="AS21" i="60"/>
  <c r="AL21" i="60"/>
  <c r="AU21" i="60" s="1"/>
  <c r="AJ18" i="63"/>
  <c r="AK18" i="63"/>
  <c r="AT18" i="63" s="1"/>
  <c r="AS17" i="60"/>
  <c r="AL17" i="60"/>
  <c r="AU17" i="60" s="1"/>
  <c r="AS15" i="72"/>
  <c r="AL15" i="72"/>
  <c r="AU15" i="72" s="1"/>
  <c r="AJ18" i="71"/>
  <c r="AK18" i="71"/>
  <c r="AT18" i="71" s="1"/>
  <c r="AJ12" i="71"/>
  <c r="AK12" i="71"/>
  <c r="AT12" i="71" s="1"/>
  <c r="AJ6" i="71"/>
  <c r="AK6" i="71"/>
  <c r="AT6" i="71" s="1"/>
  <c r="AR24" i="31"/>
  <c r="AR23" i="89"/>
  <c r="AS6" i="60"/>
  <c r="AL6" i="60"/>
  <c r="AU6" i="60" s="1"/>
  <c r="AS12" i="11"/>
  <c r="AL12" i="11"/>
  <c r="AU12" i="11" s="1"/>
  <c r="AH25" i="86"/>
  <c r="AQ25" i="86" s="1"/>
  <c r="AL23" i="22"/>
  <c r="AU23" i="22" s="1"/>
  <c r="AR23" i="22"/>
  <c r="AR25" i="22" s="1"/>
  <c r="AE26" i="82"/>
  <c r="AG26" i="82"/>
  <c r="AP26" i="82" s="1"/>
  <c r="AF26" i="82"/>
  <c r="AO26" i="82" s="1"/>
  <c r="W27" i="82"/>
  <c r="AI25" i="40"/>
  <c r="AN25" i="40"/>
  <c r="X26" i="42"/>
  <c r="Y26" i="42"/>
  <c r="Z26" i="42" s="1"/>
  <c r="AS3" i="22"/>
  <c r="AL3" i="22"/>
  <c r="AU3" i="22" s="1"/>
  <c r="AS5" i="22"/>
  <c r="AL5" i="22"/>
  <c r="AU5" i="22" s="1"/>
  <c r="AS3" i="11"/>
  <c r="AL3" i="11"/>
  <c r="AU3" i="11" s="1"/>
  <c r="AS20" i="72"/>
  <c r="AL20" i="72"/>
  <c r="AU20" i="72" s="1"/>
  <c r="AH24" i="28"/>
  <c r="AQ24" i="28" s="1"/>
  <c r="AS13" i="60"/>
  <c r="AL13" i="60"/>
  <c r="AU13" i="60" s="1"/>
  <c r="AS19" i="11"/>
  <c r="AL19" i="11"/>
  <c r="AU19" i="11" s="1"/>
  <c r="Z25" i="44"/>
  <c r="AS11" i="72"/>
  <c r="AL11" i="72"/>
  <c r="AU11" i="72" s="1"/>
  <c r="AF25" i="45"/>
  <c r="AO25" i="45" s="1"/>
  <c r="AG25" i="45"/>
  <c r="AP25" i="45" s="1"/>
  <c r="W26" i="45"/>
  <c r="AE25" i="45"/>
  <c r="AS10" i="60"/>
  <c r="AL10" i="60"/>
  <c r="AU10" i="60" s="1"/>
  <c r="AS14" i="72"/>
  <c r="AL14" i="72"/>
  <c r="AU14" i="72" s="1"/>
  <c r="AJ20" i="7"/>
  <c r="AK20" i="7"/>
  <c r="AT20" i="7" s="1"/>
  <c r="AJ14" i="7"/>
  <c r="AK14" i="7"/>
  <c r="AT14" i="7" s="1"/>
  <c r="AJ8" i="7"/>
  <c r="AK8" i="7"/>
  <c r="AT8" i="7" s="1"/>
  <c r="Z25" i="31"/>
  <c r="Z25" i="91"/>
  <c r="AS14" i="60"/>
  <c r="AL14" i="60"/>
  <c r="AU14" i="60" s="1"/>
  <c r="AL23" i="72"/>
  <c r="AU23" i="72" s="1"/>
  <c r="AR23" i="72"/>
  <c r="AR25" i="72" s="1"/>
  <c r="W25" i="33"/>
  <c r="AG24" i="33"/>
  <c r="AP24" i="33" s="1"/>
  <c r="AF24" i="33"/>
  <c r="AO24" i="33" s="1"/>
  <c r="AE24" i="33"/>
  <c r="AI24" i="47"/>
  <c r="AN24" i="47"/>
  <c r="AH27" i="37"/>
  <c r="AQ27" i="37" s="1"/>
  <c r="Y25" i="76"/>
  <c r="X25" i="76"/>
  <c r="AX22" i="15"/>
  <c r="S22" i="15" s="1"/>
  <c r="AC22" i="15" s="1"/>
  <c r="AB23" i="15" s="1"/>
  <c r="Y26" i="80"/>
  <c r="X26" i="80"/>
  <c r="AS3" i="60"/>
  <c r="AL3" i="60"/>
  <c r="AU3" i="60" s="1"/>
  <c r="Z24" i="89"/>
  <c r="AS9" i="60"/>
  <c r="AL9" i="60"/>
  <c r="AU9" i="60" s="1"/>
  <c r="AR24" i="86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H25" i="35"/>
  <c r="AQ25" i="35" s="1"/>
  <c r="Y26" i="88"/>
  <c r="X26" i="88"/>
  <c r="X25" i="38"/>
  <c r="Z25" i="38" s="1"/>
  <c r="Y25" i="38"/>
  <c r="X25" i="34"/>
  <c r="Y25" i="34"/>
  <c r="AS11" i="60"/>
  <c r="AL11" i="60"/>
  <c r="AU11" i="60" s="1"/>
  <c r="AN24" i="81"/>
  <c r="AI24" i="81"/>
  <c r="AJ20" i="71"/>
  <c r="AK20" i="71"/>
  <c r="AT20" i="71" s="1"/>
  <c r="AS22" i="11"/>
  <c r="AL22" i="11"/>
  <c r="AU22" i="11" s="1"/>
  <c r="W26" i="75"/>
  <c r="AG25" i="75"/>
  <c r="AP25" i="75" s="1"/>
  <c r="AF25" i="75"/>
  <c r="AO25" i="75" s="1"/>
  <c r="AE25" i="75"/>
  <c r="AH25" i="87"/>
  <c r="AQ25" i="87" s="1"/>
  <c r="AJ11" i="71"/>
  <c r="AK11" i="71"/>
  <c r="AT11" i="71" s="1"/>
  <c r="AS9" i="22"/>
  <c r="AL9" i="22"/>
  <c r="AU9" i="22" s="1"/>
  <c r="AS16" i="72"/>
  <c r="AL16" i="72"/>
  <c r="AU16" i="72" s="1"/>
  <c r="AR26" i="26"/>
  <c r="AN25" i="42"/>
  <c r="AI25" i="42"/>
  <c r="AJ4" i="22"/>
  <c r="AK4" i="22"/>
  <c r="AT4" i="22" s="1"/>
  <c r="AT25" i="22" s="1"/>
  <c r="Z24" i="85"/>
  <c r="AN23" i="63"/>
  <c r="AN25" i="63" s="1"/>
  <c r="AI23" i="63"/>
  <c r="AJ19" i="7"/>
  <c r="AK19" i="7"/>
  <c r="AT19" i="7" s="1"/>
  <c r="AJ13" i="7"/>
  <c r="AK13" i="7"/>
  <c r="AT13" i="7" s="1"/>
  <c r="AJ7" i="7"/>
  <c r="AK7" i="7"/>
  <c r="AT7" i="7" s="1"/>
  <c r="AU25" i="59"/>
  <c r="C11" i="59" s="1"/>
  <c r="F12" i="97" s="1"/>
  <c r="AS20" i="11"/>
  <c r="AL20" i="11"/>
  <c r="AU20" i="11" s="1"/>
  <c r="AS6" i="72"/>
  <c r="AL6" i="72"/>
  <c r="AU6" i="72" s="1"/>
  <c r="AS25" i="1"/>
  <c r="AH26" i="79"/>
  <c r="AQ26" i="79" s="1"/>
  <c r="AI25" i="80"/>
  <c r="AN25" i="80"/>
  <c r="AS4" i="55"/>
  <c r="AS25" i="55" s="1"/>
  <c r="AL4" i="55"/>
  <c r="AU4" i="55" s="1"/>
  <c r="AU25" i="55" s="1"/>
  <c r="C11" i="55" s="1"/>
  <c r="F8" i="97" s="1"/>
  <c r="AS12" i="22"/>
  <c r="AL12" i="22"/>
  <c r="AU12" i="22" s="1"/>
  <c r="AJ4" i="60"/>
  <c r="AK4" i="60"/>
  <c r="AT4" i="60" s="1"/>
  <c r="AT25" i="60" s="1"/>
  <c r="AS16" i="11"/>
  <c r="AL16" i="11"/>
  <c r="AU16" i="11" s="1"/>
  <c r="AU25" i="65"/>
  <c r="C11" i="65" s="1"/>
  <c r="F18" i="97" s="1"/>
  <c r="AS15" i="11"/>
  <c r="AL15" i="11"/>
  <c r="AU15" i="11" s="1"/>
  <c r="AS4" i="66"/>
  <c r="AL4" i="66"/>
  <c r="AU4" i="66" s="1"/>
  <c r="AU25" i="66" s="1"/>
  <c r="C11" i="66" s="1"/>
  <c r="F19" i="97" s="1"/>
  <c r="AH25" i="36"/>
  <c r="AQ25" i="36" s="1"/>
  <c r="AL23" i="60"/>
  <c r="AU23" i="60" s="1"/>
  <c r="AS13" i="72"/>
  <c r="AL13" i="72"/>
  <c r="AU13" i="72" s="1"/>
  <c r="AS4" i="5"/>
  <c r="AS25" i="5" s="1"/>
  <c r="AL4" i="5"/>
  <c r="AU4" i="5" s="1"/>
  <c r="AU25" i="5" s="1"/>
  <c r="C11" i="5" s="1"/>
  <c r="AH25" i="77"/>
  <c r="AQ25" i="77" s="1"/>
  <c r="AS16" i="60"/>
  <c r="AL16" i="60"/>
  <c r="AU16" i="60" s="1"/>
  <c r="AJ21" i="63"/>
  <c r="AK21" i="63"/>
  <c r="AT21" i="63" s="1"/>
  <c r="AJ15" i="63"/>
  <c r="AK15" i="63"/>
  <c r="AT15" i="63" s="1"/>
  <c r="AJ9" i="63"/>
  <c r="AK9" i="63"/>
  <c r="AT9" i="63" s="1"/>
  <c r="AS8" i="72"/>
  <c r="AL8" i="72"/>
  <c r="AU8" i="72" s="1"/>
  <c r="X25" i="93"/>
  <c r="Y25" i="93"/>
  <c r="Y26" i="46"/>
  <c r="X26" i="46"/>
  <c r="X26" i="94"/>
  <c r="Y26" i="94"/>
  <c r="AE26" i="48"/>
  <c r="W27" i="48"/>
  <c r="AG26" i="48"/>
  <c r="AP26" i="48" s="1"/>
  <c r="AF26" i="48"/>
  <c r="AO26" i="48" s="1"/>
  <c r="AJ14" i="71"/>
  <c r="AK14" i="71"/>
  <c r="AT14" i="71" s="1"/>
  <c r="AS18" i="60"/>
  <c r="AL18" i="60"/>
  <c r="AU18" i="60" s="1"/>
  <c r="AF25" i="95"/>
  <c r="AO25" i="95" s="1"/>
  <c r="W26" i="95"/>
  <c r="AG25" i="95"/>
  <c r="AP25" i="95" s="1"/>
  <c r="AE25" i="95"/>
  <c r="AJ22" i="7"/>
  <c r="AK22" i="7"/>
  <c r="AT22" i="7" s="1"/>
  <c r="AJ16" i="7"/>
  <c r="AK16" i="7"/>
  <c r="AT16" i="7" s="1"/>
  <c r="AJ6" i="63"/>
  <c r="AK6" i="63"/>
  <c r="AT6" i="63" s="1"/>
  <c r="AS4" i="8"/>
  <c r="AL4" i="8"/>
  <c r="AU4" i="8" s="1"/>
  <c r="AU25" i="8" s="1"/>
  <c r="C11" i="8" s="1"/>
  <c r="AI24" i="93"/>
  <c r="AN24" i="93"/>
  <c r="AS14" i="22"/>
  <c r="AL14" i="22"/>
  <c r="AU14" i="22" s="1"/>
  <c r="AS11" i="11"/>
  <c r="AL11" i="11"/>
  <c r="AU11" i="11" s="1"/>
  <c r="Y25" i="81"/>
  <c r="X25" i="81"/>
  <c r="AJ17" i="71"/>
  <c r="AK17" i="71"/>
  <c r="AT17" i="71" s="1"/>
  <c r="AJ5" i="71"/>
  <c r="AK5" i="71"/>
  <c r="AT5" i="71" s="1"/>
  <c r="X26" i="32"/>
  <c r="Y26" i="32"/>
  <c r="AR24" i="95"/>
  <c r="AL23" i="71"/>
  <c r="AU23" i="71" s="1"/>
  <c r="AR23" i="71"/>
  <c r="AR25" i="71" s="1"/>
  <c r="AE25" i="86"/>
  <c r="AF25" i="86"/>
  <c r="AO25" i="86" s="1"/>
  <c r="AG25" i="86"/>
  <c r="AP25" i="86" s="1"/>
  <c r="W26" i="86"/>
  <c r="Z25" i="87"/>
  <c r="AS5" i="60"/>
  <c r="AL5" i="60"/>
  <c r="AU5" i="60" s="1"/>
  <c r="AS4" i="10"/>
  <c r="AS25" i="10" s="1"/>
  <c r="AL4" i="10"/>
  <c r="AU4" i="10" s="1"/>
  <c r="AU25" i="10" s="1"/>
  <c r="C11" i="10" s="1"/>
  <c r="AS21" i="72"/>
  <c r="AL21" i="72"/>
  <c r="AU21" i="72" s="1"/>
  <c r="AR23" i="85"/>
  <c r="AJ22" i="71"/>
  <c r="AK22" i="71"/>
  <c r="AT22" i="71" s="1"/>
  <c r="AJ16" i="71"/>
  <c r="AK16" i="71"/>
  <c r="AT16" i="71" s="1"/>
  <c r="AJ10" i="71"/>
  <c r="AK10" i="71"/>
  <c r="AT10" i="71" s="1"/>
  <c r="AB4" i="71"/>
  <c r="AJ3" i="71"/>
  <c r="AS10" i="22"/>
  <c r="AL10" i="22"/>
  <c r="AU10" i="22" s="1"/>
  <c r="AR24" i="39"/>
  <c r="AS12" i="60"/>
  <c r="AL12" i="60"/>
  <c r="AU12" i="60" s="1"/>
  <c r="AS18" i="11"/>
  <c r="AL18" i="11"/>
  <c r="AU18" i="11" s="1"/>
  <c r="AR24" i="36"/>
  <c r="AJ4" i="72"/>
  <c r="AK4" i="72"/>
  <c r="AT4" i="72" s="1"/>
  <c r="AT25" i="72" s="1"/>
  <c r="AS19" i="60"/>
  <c r="AL19" i="60"/>
  <c r="AU19" i="60" s="1"/>
  <c r="AS7" i="11"/>
  <c r="AL7" i="11"/>
  <c r="AU7" i="11" s="1"/>
  <c r="AS4" i="54"/>
  <c r="AS25" i="54" s="1"/>
  <c r="AL4" i="54"/>
  <c r="AU4" i="54" s="1"/>
  <c r="AU25" i="54" s="1"/>
  <c r="C11" i="54" s="1"/>
  <c r="F7" i="97" s="1"/>
  <c r="AS17" i="72"/>
  <c r="AL17" i="72"/>
  <c r="AU17" i="72" s="1"/>
  <c r="AS10" i="11"/>
  <c r="AL10" i="11"/>
  <c r="AU10" i="11" s="1"/>
  <c r="AR24" i="44"/>
  <c r="AJ18" i="7"/>
  <c r="AK18" i="7"/>
  <c r="AT18" i="7" s="1"/>
  <c r="AJ12" i="7"/>
  <c r="AK12" i="7"/>
  <c r="AT12" i="7" s="1"/>
  <c r="AJ6" i="7"/>
  <c r="AK6" i="7"/>
  <c r="AT6" i="7" s="1"/>
  <c r="AH25" i="83"/>
  <c r="AQ25" i="83" s="1"/>
  <c r="AS25" i="59"/>
  <c r="AS20" i="60"/>
  <c r="AL20" i="60"/>
  <c r="AU20" i="60" s="1"/>
  <c r="Z27" i="37"/>
  <c r="Z26" i="79"/>
  <c r="X26" i="27"/>
  <c r="Y26" i="27"/>
  <c r="AI25" i="41"/>
  <c r="AN25" i="41"/>
  <c r="AH25" i="43"/>
  <c r="AQ25" i="43" s="1"/>
  <c r="AL23" i="7"/>
  <c r="AU23" i="7" s="1"/>
  <c r="AR23" i="7"/>
  <c r="AR25" i="7" s="1"/>
  <c r="AS15" i="60"/>
  <c r="AL15" i="60"/>
  <c r="AU15" i="60" s="1"/>
  <c r="AS25" i="65"/>
  <c r="Z25" i="36"/>
  <c r="Z25" i="77"/>
  <c r="AS25" i="66"/>
  <c r="AJ20" i="63"/>
  <c r="AK20" i="63"/>
  <c r="AT20" i="63" s="1"/>
  <c r="AJ14" i="63"/>
  <c r="AK14" i="63"/>
  <c r="AT14" i="63" s="1"/>
  <c r="AJ8" i="63"/>
  <c r="AK8" i="63"/>
  <c r="AT8" i="63" s="1"/>
  <c r="Y25" i="78"/>
  <c r="X25" i="78"/>
  <c r="AI25" i="88"/>
  <c r="AN25" i="88"/>
  <c r="AN25" i="46"/>
  <c r="AI25" i="46"/>
  <c r="AI24" i="34"/>
  <c r="AN24" i="34"/>
  <c r="AS16" i="22"/>
  <c r="AL16" i="22"/>
  <c r="AU16" i="22" s="1"/>
  <c r="AS11" i="22"/>
  <c r="AL11" i="22"/>
  <c r="AU11" i="22" s="1"/>
  <c r="AS13" i="22"/>
  <c r="AL13" i="22"/>
  <c r="AU13" i="22" s="1"/>
  <c r="AS17" i="11"/>
  <c r="AL17" i="11"/>
  <c r="AU17" i="11" s="1"/>
  <c r="AS25" i="8"/>
  <c r="AJ21" i="71"/>
  <c r="AK21" i="71"/>
  <c r="AT21" i="71" s="1"/>
  <c r="AJ15" i="71"/>
  <c r="AK15" i="71"/>
  <c r="AT15" i="71" s="1"/>
  <c r="AJ9" i="71"/>
  <c r="AK9" i="71"/>
  <c r="AT9" i="71" s="1"/>
  <c r="AS15" i="22"/>
  <c r="AL15" i="22"/>
  <c r="AU15" i="22" s="1"/>
  <c r="W26" i="25"/>
  <c r="AG25" i="25"/>
  <c r="AP25" i="25" s="1"/>
  <c r="AF25" i="25"/>
  <c r="AO25" i="25" s="1"/>
  <c r="AE25" i="25"/>
  <c r="AI25" i="32"/>
  <c r="AN25" i="32"/>
  <c r="AR24" i="43"/>
  <c r="AR24" i="91"/>
  <c r="AS3" i="72"/>
  <c r="AL3" i="72"/>
  <c r="AU3" i="72" s="1"/>
  <c r="AS22" i="72"/>
  <c r="AL22" i="72"/>
  <c r="AU22" i="72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Y26" i="40"/>
  <c r="X26" i="40"/>
  <c r="Z26" i="40" s="1"/>
  <c r="W27" i="96"/>
  <c r="AG26" i="96"/>
  <c r="AP26" i="96" s="1"/>
  <c r="AF26" i="96"/>
  <c r="AO26" i="96" s="1"/>
  <c r="AE26" i="96"/>
  <c r="AS22" i="22"/>
  <c r="AL22" i="22"/>
  <c r="AU22" i="22" s="1"/>
  <c r="AS4" i="2"/>
  <c r="AS25" i="2" s="1"/>
  <c r="AL4" i="2"/>
  <c r="AU4" i="2" s="1"/>
  <c r="AU25" i="2" s="1"/>
  <c r="C11" i="2" s="1"/>
  <c r="AH25" i="95"/>
  <c r="AQ25" i="95" s="1"/>
  <c r="AR24" i="35"/>
  <c r="AJ17" i="7"/>
  <c r="AK17" i="7"/>
  <c r="AT17" i="7" s="1"/>
  <c r="AJ11" i="7"/>
  <c r="AK11" i="7"/>
  <c r="AT11" i="7" s="1"/>
  <c r="AJ5" i="7"/>
  <c r="AK5" i="7"/>
  <c r="AT5" i="7" s="1"/>
  <c r="AS8" i="11"/>
  <c r="AL8" i="11"/>
  <c r="AU8" i="11" s="1"/>
  <c r="AS12" i="72"/>
  <c r="AL12" i="72"/>
  <c r="AU12" i="72" s="1"/>
  <c r="X25" i="47"/>
  <c r="Y25" i="47"/>
  <c r="AF26" i="92"/>
  <c r="AO26" i="92" s="1"/>
  <c r="AE26" i="92"/>
  <c r="W27" i="92"/>
  <c r="AG26" i="92"/>
  <c r="AP26" i="92" s="1"/>
  <c r="AN24" i="76"/>
  <c r="AI24" i="76"/>
  <c r="AS4" i="52"/>
  <c r="AS25" i="52" s="1"/>
  <c r="AL4" i="52"/>
  <c r="AU4" i="52" s="1"/>
  <c r="AU25" i="52" s="1"/>
  <c r="C11" i="52" s="1"/>
  <c r="F5" i="97" s="1"/>
  <c r="AS18" i="22"/>
  <c r="AL18" i="22"/>
  <c r="AU18" i="22" s="1"/>
  <c r="AH25" i="39"/>
  <c r="AQ25" i="39" s="1"/>
  <c r="AS22" i="60"/>
  <c r="AL22" i="60"/>
  <c r="AU22" i="60" s="1"/>
  <c r="AS4" i="16"/>
  <c r="AS25" i="16" s="1"/>
  <c r="AL4" i="16"/>
  <c r="AU4" i="16" s="1"/>
  <c r="AU25" i="16" s="1"/>
  <c r="C11" i="16" s="1"/>
  <c r="AS21" i="11"/>
  <c r="AL21" i="11"/>
  <c r="AU21" i="11" s="1"/>
  <c r="AS19" i="72"/>
  <c r="AL19" i="72"/>
  <c r="AU19" i="72" s="1"/>
  <c r="AI24" i="74"/>
  <c r="AN24" i="74"/>
  <c r="AJ19" i="63"/>
  <c r="AK19" i="63"/>
  <c r="AT19" i="63" s="1"/>
  <c r="AJ13" i="63"/>
  <c r="AK13" i="63"/>
  <c r="AT13" i="63" s="1"/>
  <c r="AJ7" i="63"/>
  <c r="AK7" i="63"/>
  <c r="AT7" i="63" s="1"/>
  <c r="AI24" i="38"/>
  <c r="AN24" i="38"/>
  <c r="AI23" i="15"/>
  <c r="AN23" i="15"/>
  <c r="AN25" i="15" s="1"/>
  <c r="Z25" i="34" l="1"/>
  <c r="Z26" i="46"/>
  <c r="Z25" i="78"/>
  <c r="AE25" i="78" s="1"/>
  <c r="Z26" i="27"/>
  <c r="Z25" i="93"/>
  <c r="Z26" i="88"/>
  <c r="AG25" i="83"/>
  <c r="AP25" i="83" s="1"/>
  <c r="Z25" i="47"/>
  <c r="AE25" i="35"/>
  <c r="Z26" i="94"/>
  <c r="Z26" i="80"/>
  <c r="AF26" i="80" s="1"/>
  <c r="AO26" i="80" s="1"/>
  <c r="W27" i="40"/>
  <c r="AG26" i="40"/>
  <c r="AP26" i="40" s="1"/>
  <c r="AF26" i="40"/>
  <c r="AO26" i="40" s="1"/>
  <c r="AE26" i="40"/>
  <c r="W26" i="74"/>
  <c r="AG25" i="74"/>
  <c r="AP25" i="74" s="1"/>
  <c r="AF25" i="74"/>
  <c r="AO25" i="74" s="1"/>
  <c r="AE25" i="74"/>
  <c r="W26" i="78"/>
  <c r="AG25" i="78"/>
  <c r="AP25" i="78" s="1"/>
  <c r="AF25" i="78"/>
  <c r="AO25" i="78" s="1"/>
  <c r="AJ13" i="58"/>
  <c r="AK13" i="58"/>
  <c r="AT13" i="58" s="1"/>
  <c r="AF25" i="36"/>
  <c r="AO25" i="36" s="1"/>
  <c r="AE25" i="36"/>
  <c r="W26" i="36"/>
  <c r="AG25" i="36"/>
  <c r="AP25" i="36" s="1"/>
  <c r="AF27" i="37"/>
  <c r="AO27" i="37" s="1"/>
  <c r="AG27" i="37"/>
  <c r="AP27" i="37" s="1"/>
  <c r="AE27" i="37"/>
  <c r="W28" i="37"/>
  <c r="AF26" i="94"/>
  <c r="AO26" i="94" s="1"/>
  <c r="AE26" i="94"/>
  <c r="W27" i="94"/>
  <c r="AG26" i="94"/>
  <c r="AP26" i="94" s="1"/>
  <c r="W26" i="93"/>
  <c r="AG25" i="93"/>
  <c r="AP25" i="93" s="1"/>
  <c r="AF25" i="93"/>
  <c r="AO25" i="93" s="1"/>
  <c r="AE25" i="93"/>
  <c r="AS15" i="63"/>
  <c r="AL15" i="63"/>
  <c r="AU15" i="63" s="1"/>
  <c r="W26" i="34"/>
  <c r="AG25" i="34"/>
  <c r="AP25" i="34" s="1"/>
  <c r="AF25" i="34"/>
  <c r="AO25" i="34" s="1"/>
  <c r="AE25" i="34"/>
  <c r="Y25" i="33"/>
  <c r="X25" i="33"/>
  <c r="AS20" i="7"/>
  <c r="AL20" i="7"/>
  <c r="AU20" i="7" s="1"/>
  <c r="AJ11" i="15"/>
  <c r="AK11" i="15"/>
  <c r="AT11" i="15" s="1"/>
  <c r="AS9" i="7"/>
  <c r="AL9" i="7"/>
  <c r="AU9" i="7" s="1"/>
  <c r="AI25" i="29"/>
  <c r="AN25" i="29"/>
  <c r="AS19" i="71"/>
  <c r="AL19" i="71"/>
  <c r="AU19" i="71" s="1"/>
  <c r="Y26" i="39"/>
  <c r="X26" i="39"/>
  <c r="AS10" i="7"/>
  <c r="AL10" i="7"/>
  <c r="AU10" i="7" s="1"/>
  <c r="AI25" i="35"/>
  <c r="AN25" i="35"/>
  <c r="AR23" i="15"/>
  <c r="AR25" i="15" s="1"/>
  <c r="AS13" i="63"/>
  <c r="AL13" i="63"/>
  <c r="AU13" i="63" s="1"/>
  <c r="AS17" i="7"/>
  <c r="AL17" i="7"/>
  <c r="AU17" i="7" s="1"/>
  <c r="AJ18" i="58"/>
  <c r="AK18" i="58"/>
  <c r="AT18" i="58" s="1"/>
  <c r="AJ12" i="58"/>
  <c r="AK12" i="58"/>
  <c r="AT12" i="58" s="1"/>
  <c r="AJ6" i="58"/>
  <c r="AK6" i="58"/>
  <c r="AT6" i="58" s="1"/>
  <c r="AS15" i="71"/>
  <c r="AL15" i="71"/>
  <c r="AU15" i="71" s="1"/>
  <c r="AH25" i="78"/>
  <c r="AQ25" i="78" s="1"/>
  <c r="AS14" i="63"/>
  <c r="AL14" i="63"/>
  <c r="AU14" i="63" s="1"/>
  <c r="AR25" i="41"/>
  <c r="AS10" i="71"/>
  <c r="AL10" i="71"/>
  <c r="AU10" i="71" s="1"/>
  <c r="AS17" i="71"/>
  <c r="AL17" i="71"/>
  <c r="AU17" i="71" s="1"/>
  <c r="AS22" i="7"/>
  <c r="AL22" i="7"/>
  <c r="AU22" i="7" s="1"/>
  <c r="Y27" i="48"/>
  <c r="X27" i="48"/>
  <c r="AH26" i="46"/>
  <c r="AQ26" i="46" s="1"/>
  <c r="AS7" i="7"/>
  <c r="AL7" i="7"/>
  <c r="AU7" i="7" s="1"/>
  <c r="AJ4" i="63"/>
  <c r="AK4" i="63"/>
  <c r="AT4" i="63" s="1"/>
  <c r="AT25" i="63" s="1"/>
  <c r="AS22" i="63"/>
  <c r="AL22" i="63"/>
  <c r="AU22" i="63" s="1"/>
  <c r="W25" i="89"/>
  <c r="AG24" i="89"/>
  <c r="AP24" i="89" s="1"/>
  <c r="AF24" i="89"/>
  <c r="AO24" i="89" s="1"/>
  <c r="AE24" i="89"/>
  <c r="AR24" i="47"/>
  <c r="X26" i="45"/>
  <c r="Y26" i="45"/>
  <c r="AF25" i="44"/>
  <c r="AO25" i="44" s="1"/>
  <c r="AE25" i="44"/>
  <c r="W26" i="44"/>
  <c r="AG25" i="44"/>
  <c r="AP25" i="44" s="1"/>
  <c r="AS18" i="71"/>
  <c r="AL18" i="71"/>
  <c r="AU18" i="71" s="1"/>
  <c r="AS8" i="71"/>
  <c r="AL8" i="71"/>
  <c r="AU8" i="71" s="1"/>
  <c r="AS5" i="63"/>
  <c r="AL5" i="63"/>
  <c r="AU5" i="63" s="1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N26" i="84"/>
  <c r="AI26" i="84"/>
  <c r="AI25" i="73"/>
  <c r="AN25" i="73"/>
  <c r="X25" i="28"/>
  <c r="Y25" i="28"/>
  <c r="AN25" i="83"/>
  <c r="AI25" i="83"/>
  <c r="AJ19" i="58"/>
  <c r="AK19" i="58"/>
  <c r="AT19" i="58" s="1"/>
  <c r="AH25" i="47"/>
  <c r="AQ25" i="47" s="1"/>
  <c r="AN26" i="96"/>
  <c r="AI26" i="96"/>
  <c r="AJ17" i="58"/>
  <c r="AK17" i="58"/>
  <c r="AT17" i="58" s="1"/>
  <c r="AJ11" i="58"/>
  <c r="AK11" i="58"/>
  <c r="AT11" i="58" s="1"/>
  <c r="AJ5" i="58"/>
  <c r="AK5" i="58"/>
  <c r="AT5" i="58" s="1"/>
  <c r="AR25" i="32"/>
  <c r="AR24" i="34"/>
  <c r="AS18" i="7"/>
  <c r="AL18" i="7"/>
  <c r="AU18" i="7" s="1"/>
  <c r="AI25" i="86"/>
  <c r="AN25" i="86"/>
  <c r="AH26" i="32"/>
  <c r="AQ26" i="32" s="1"/>
  <c r="AI25" i="95"/>
  <c r="AN25" i="95"/>
  <c r="AS21" i="63"/>
  <c r="AL21" i="63"/>
  <c r="AU21" i="63" s="1"/>
  <c r="AF24" i="85"/>
  <c r="AO24" i="85" s="1"/>
  <c r="AE24" i="85"/>
  <c r="AG24" i="85"/>
  <c r="AP24" i="85" s="1"/>
  <c r="W25" i="85"/>
  <c r="AH25" i="38"/>
  <c r="AQ25" i="38" s="1"/>
  <c r="AJ23" i="15"/>
  <c r="AS23" i="15" s="1"/>
  <c r="AK23" i="15"/>
  <c r="AT23" i="15" s="1"/>
  <c r="AS8" i="7"/>
  <c r="AL8" i="7"/>
  <c r="AU8" i="7" s="1"/>
  <c r="AH26" i="42"/>
  <c r="AQ26" i="42" s="1"/>
  <c r="AI26" i="30"/>
  <c r="AN26" i="30"/>
  <c r="AH26" i="41"/>
  <c r="AQ26" i="41" s="1"/>
  <c r="AJ21" i="15"/>
  <c r="AK21" i="15"/>
  <c r="AT21" i="15" s="1"/>
  <c r="AJ15" i="15"/>
  <c r="AK15" i="15"/>
  <c r="AT15" i="15" s="1"/>
  <c r="AJ9" i="15"/>
  <c r="AK9" i="15"/>
  <c r="AT9" i="15" s="1"/>
  <c r="AI25" i="90"/>
  <c r="AN25" i="90"/>
  <c r="AS15" i="7"/>
  <c r="AL15" i="7"/>
  <c r="AU15" i="7" s="1"/>
  <c r="AS7" i="71"/>
  <c r="AL7" i="71"/>
  <c r="AU7" i="71" s="1"/>
  <c r="AS12" i="63"/>
  <c r="AL12" i="63"/>
  <c r="AU12" i="63" s="1"/>
  <c r="AH26" i="40"/>
  <c r="AQ26" i="40" s="1"/>
  <c r="AR25" i="88"/>
  <c r="AR24" i="38"/>
  <c r="AS19" i="63"/>
  <c r="AL19" i="63"/>
  <c r="AU19" i="63" s="1"/>
  <c r="X27" i="92"/>
  <c r="Y27" i="92"/>
  <c r="W26" i="47"/>
  <c r="AG25" i="47"/>
  <c r="AP25" i="47" s="1"/>
  <c r="AF25" i="47"/>
  <c r="AO25" i="47" s="1"/>
  <c r="AE25" i="47"/>
  <c r="AS5" i="7"/>
  <c r="AL5" i="7"/>
  <c r="AU5" i="7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I25" i="25"/>
  <c r="AN25" i="25"/>
  <c r="AS21" i="71"/>
  <c r="AL21" i="71"/>
  <c r="AU21" i="71" s="1"/>
  <c r="AR25" i="46"/>
  <c r="AS20" i="63"/>
  <c r="AL20" i="63"/>
  <c r="AU20" i="63" s="1"/>
  <c r="AH26" i="27"/>
  <c r="AQ26" i="27" s="1"/>
  <c r="AS16" i="71"/>
  <c r="AL16" i="71"/>
  <c r="AU16" i="71" s="1"/>
  <c r="AF25" i="87"/>
  <c r="AO25" i="87" s="1"/>
  <c r="AE25" i="87"/>
  <c r="W26" i="87"/>
  <c r="AG25" i="87"/>
  <c r="AP25" i="87" s="1"/>
  <c r="Z26" i="32"/>
  <c r="AH25" i="81"/>
  <c r="AQ25" i="81" s="1"/>
  <c r="AS6" i="63"/>
  <c r="AL6" i="63"/>
  <c r="AU6" i="63" s="1"/>
  <c r="AI26" i="48"/>
  <c r="AN26" i="48"/>
  <c r="AF26" i="46"/>
  <c r="AO26" i="46" s="1"/>
  <c r="AG26" i="46"/>
  <c r="AP26" i="46" s="1"/>
  <c r="W27" i="46"/>
  <c r="AE26" i="46"/>
  <c r="AS13" i="7"/>
  <c r="AL13" i="7"/>
  <c r="AU13" i="7" s="1"/>
  <c r="AS11" i="71"/>
  <c r="AL11" i="71"/>
  <c r="AU11" i="71" s="1"/>
  <c r="AI25" i="75"/>
  <c r="AN25" i="75"/>
  <c r="W26" i="38"/>
  <c r="AG25" i="38"/>
  <c r="AP25" i="38" s="1"/>
  <c r="AF25" i="38"/>
  <c r="AO25" i="38" s="1"/>
  <c r="AE25" i="38"/>
  <c r="AS10" i="63"/>
  <c r="AL10" i="63"/>
  <c r="AU10" i="63" s="1"/>
  <c r="AH25" i="76"/>
  <c r="AQ25" i="76" s="1"/>
  <c r="AN24" i="33"/>
  <c r="AI24" i="33"/>
  <c r="AG26" i="42"/>
  <c r="AP26" i="42" s="1"/>
  <c r="AF26" i="42"/>
  <c r="AO26" i="42" s="1"/>
  <c r="W27" i="42"/>
  <c r="AE26" i="42"/>
  <c r="AS6" i="71"/>
  <c r="AL6" i="71"/>
  <c r="AU6" i="71" s="1"/>
  <c r="AS18" i="63"/>
  <c r="AL18" i="63"/>
  <c r="AU18" i="63" s="1"/>
  <c r="AR24" i="78"/>
  <c r="AS11" i="63"/>
  <c r="AL11" i="63"/>
  <c r="AU11" i="63" s="1"/>
  <c r="W27" i="41"/>
  <c r="AG26" i="41"/>
  <c r="AP26" i="41" s="1"/>
  <c r="AF26" i="41"/>
  <c r="AO26" i="41" s="1"/>
  <c r="AE26" i="41"/>
  <c r="AJ20" i="15"/>
  <c r="AK20" i="15"/>
  <c r="AT20" i="15" s="1"/>
  <c r="AJ14" i="15"/>
  <c r="AK14" i="15"/>
  <c r="AT14" i="15" s="1"/>
  <c r="AJ8" i="15"/>
  <c r="AK8" i="15"/>
  <c r="AT8" i="15" s="1"/>
  <c r="AS4" i="11"/>
  <c r="AS25" i="11" s="1"/>
  <c r="AL4" i="11"/>
  <c r="AU4" i="11" s="1"/>
  <c r="AU25" i="11" s="1"/>
  <c r="C11" i="11" s="1"/>
  <c r="Y26" i="29"/>
  <c r="X26" i="29"/>
  <c r="AI25" i="39"/>
  <c r="AN25" i="39"/>
  <c r="X26" i="43"/>
  <c r="Y26" i="43"/>
  <c r="AJ7" i="58"/>
  <c r="AK7" i="58"/>
  <c r="AT7" i="58" s="1"/>
  <c r="X26" i="25"/>
  <c r="Z26" i="25" s="1"/>
  <c r="Y26" i="25"/>
  <c r="AS12" i="7"/>
  <c r="AL12" i="7"/>
  <c r="AU12" i="7" s="1"/>
  <c r="AS4" i="60"/>
  <c r="AL4" i="60"/>
  <c r="AU4" i="60" s="1"/>
  <c r="AU25" i="60" s="1"/>
  <c r="C11" i="60" s="1"/>
  <c r="F13" i="97" s="1"/>
  <c r="AL23" i="63"/>
  <c r="AU23" i="63" s="1"/>
  <c r="AR23" i="63"/>
  <c r="AR25" i="63" s="1"/>
  <c r="AR24" i="81"/>
  <c r="Y27" i="82"/>
  <c r="X27" i="82"/>
  <c r="X27" i="30"/>
  <c r="Y27" i="30"/>
  <c r="AJ17" i="15"/>
  <c r="AK17" i="15"/>
  <c r="AT17" i="15" s="1"/>
  <c r="AJ21" i="58"/>
  <c r="AK21" i="58"/>
  <c r="AT21" i="58" s="1"/>
  <c r="AJ9" i="58"/>
  <c r="AK9" i="58"/>
  <c r="AT9" i="58" s="1"/>
  <c r="X26" i="86"/>
  <c r="Y26" i="86"/>
  <c r="AS14" i="71"/>
  <c r="AL14" i="71"/>
  <c r="AU14" i="71" s="1"/>
  <c r="AS9" i="63"/>
  <c r="AL9" i="63"/>
  <c r="AU9" i="63" s="1"/>
  <c r="AH26" i="88"/>
  <c r="AQ26" i="88" s="1"/>
  <c r="AS25" i="60"/>
  <c r="AS14" i="7"/>
  <c r="AL14" i="7"/>
  <c r="AU14" i="7" s="1"/>
  <c r="AN26" i="82"/>
  <c r="AI26" i="82"/>
  <c r="AS3" i="7"/>
  <c r="AL3" i="7"/>
  <c r="AU3" i="7" s="1"/>
  <c r="W28" i="26"/>
  <c r="AG27" i="26"/>
  <c r="AP27" i="26" s="1"/>
  <c r="AF27" i="26"/>
  <c r="AO27" i="26" s="1"/>
  <c r="AE27" i="26"/>
  <c r="AJ19" i="15"/>
  <c r="AK19" i="15"/>
  <c r="AT19" i="15" s="1"/>
  <c r="AJ13" i="15"/>
  <c r="AK13" i="15"/>
  <c r="AT13" i="15" s="1"/>
  <c r="AJ7" i="15"/>
  <c r="AK7" i="15"/>
  <c r="AT7" i="15" s="1"/>
  <c r="AS21" i="7"/>
  <c r="AL21" i="7"/>
  <c r="AU21" i="7" s="1"/>
  <c r="AS13" i="71"/>
  <c r="AL13" i="71"/>
  <c r="AU13" i="71" s="1"/>
  <c r="AI24" i="28"/>
  <c r="AN24" i="28"/>
  <c r="X26" i="35"/>
  <c r="Y26" i="35"/>
  <c r="AR24" i="76"/>
  <c r="AR25" i="80"/>
  <c r="AR25" i="42"/>
  <c r="Y26" i="75"/>
  <c r="X26" i="75"/>
  <c r="W27" i="88"/>
  <c r="AG26" i="88"/>
  <c r="AP26" i="88" s="1"/>
  <c r="AF26" i="88"/>
  <c r="AO26" i="88" s="1"/>
  <c r="AE26" i="88"/>
  <c r="AS3" i="63"/>
  <c r="AL3" i="63"/>
  <c r="AU3" i="63" s="1"/>
  <c r="W26" i="31"/>
  <c r="AG25" i="31"/>
  <c r="AP25" i="31" s="1"/>
  <c r="AF25" i="31"/>
  <c r="AO25" i="31" s="1"/>
  <c r="AE25" i="31"/>
  <c r="AI25" i="45"/>
  <c r="AN25" i="45"/>
  <c r="AH25" i="74"/>
  <c r="AQ25" i="74" s="1"/>
  <c r="AJ5" i="15"/>
  <c r="AK5" i="15"/>
  <c r="AT5" i="15" s="1"/>
  <c r="AJ15" i="58"/>
  <c r="AK15" i="58"/>
  <c r="AT15" i="58" s="1"/>
  <c r="AF26" i="27"/>
  <c r="AO26" i="27" s="1"/>
  <c r="AE26" i="27"/>
  <c r="W27" i="27"/>
  <c r="AG26" i="27"/>
  <c r="AP26" i="27" s="1"/>
  <c r="AS6" i="7"/>
  <c r="AL6" i="7"/>
  <c r="AU6" i="7" s="1"/>
  <c r="AS3" i="71"/>
  <c r="AL3" i="71"/>
  <c r="AU3" i="71" s="1"/>
  <c r="AS7" i="63"/>
  <c r="AL7" i="63"/>
  <c r="AU7" i="63" s="1"/>
  <c r="AR24" i="74"/>
  <c r="AI26" i="92"/>
  <c r="AN26" i="92"/>
  <c r="AS11" i="7"/>
  <c r="AL11" i="7"/>
  <c r="AU11" i="7" s="1"/>
  <c r="Y27" i="96"/>
  <c r="X27" i="96"/>
  <c r="AJ20" i="58"/>
  <c r="AK20" i="58"/>
  <c r="AT20" i="58" s="1"/>
  <c r="AJ14" i="58"/>
  <c r="AK14" i="58"/>
  <c r="AT14" i="58" s="1"/>
  <c r="AJ8" i="58"/>
  <c r="AK8" i="58"/>
  <c r="AT8" i="58" s="1"/>
  <c r="AS9" i="71"/>
  <c r="AL9" i="71"/>
  <c r="AU9" i="71" s="1"/>
  <c r="AS8" i="63"/>
  <c r="AL8" i="63"/>
  <c r="AU8" i="63" s="1"/>
  <c r="W26" i="77"/>
  <c r="AG25" i="77"/>
  <c r="AP25" i="77" s="1"/>
  <c r="AF25" i="77"/>
  <c r="AO25" i="77" s="1"/>
  <c r="AE25" i="77"/>
  <c r="W27" i="79"/>
  <c r="AG26" i="79"/>
  <c r="AP26" i="79" s="1"/>
  <c r="AF26" i="79"/>
  <c r="AO26" i="79" s="1"/>
  <c r="AE26" i="79"/>
  <c r="AS4" i="72"/>
  <c r="AS25" i="72" s="1"/>
  <c r="AL4" i="72"/>
  <c r="AU4" i="72" s="1"/>
  <c r="AU25" i="72" s="1"/>
  <c r="C11" i="72" s="1"/>
  <c r="F25" i="97" s="1"/>
  <c r="AJ4" i="71"/>
  <c r="AK4" i="71"/>
  <c r="AT4" i="71" s="1"/>
  <c r="AT25" i="71" s="1"/>
  <c r="AS22" i="71"/>
  <c r="AL22" i="71"/>
  <c r="AU22" i="71" s="1"/>
  <c r="AS5" i="71"/>
  <c r="AL5" i="71"/>
  <c r="AU5" i="71" s="1"/>
  <c r="Z25" i="81"/>
  <c r="AR24" i="93"/>
  <c r="AS16" i="7"/>
  <c r="AL16" i="7"/>
  <c r="AU16" i="7" s="1"/>
  <c r="Y26" i="95"/>
  <c r="X26" i="95"/>
  <c r="Z26" i="95" s="1"/>
  <c r="AH26" i="94"/>
  <c r="AQ26" i="94" s="1"/>
  <c r="AH25" i="93"/>
  <c r="AQ25" i="93" s="1"/>
  <c r="AS19" i="7"/>
  <c r="AL19" i="7"/>
  <c r="AU19" i="7" s="1"/>
  <c r="AS4" i="22"/>
  <c r="AS25" i="22" s="1"/>
  <c r="AL4" i="22"/>
  <c r="AU4" i="22" s="1"/>
  <c r="AU25" i="22" s="1"/>
  <c r="C11" i="22" s="1"/>
  <c r="AS20" i="71"/>
  <c r="AL20" i="71"/>
  <c r="AU20" i="71" s="1"/>
  <c r="AH25" i="34"/>
  <c r="AQ25" i="34" s="1"/>
  <c r="AS16" i="63"/>
  <c r="AL16" i="63"/>
  <c r="AU16" i="63" s="1"/>
  <c r="AH26" i="80"/>
  <c r="AQ26" i="80" s="1"/>
  <c r="Z25" i="76"/>
  <c r="AG25" i="91"/>
  <c r="AP25" i="91" s="1"/>
  <c r="AF25" i="91"/>
  <c r="AO25" i="91" s="1"/>
  <c r="W26" i="91"/>
  <c r="AE25" i="91"/>
  <c r="AR25" i="40"/>
  <c r="AS12" i="71"/>
  <c r="AL12" i="71"/>
  <c r="AU12" i="71" s="1"/>
  <c r="AJ4" i="7"/>
  <c r="AK4" i="7"/>
  <c r="AT4" i="7" s="1"/>
  <c r="AT25" i="7" s="1"/>
  <c r="AL23" i="58"/>
  <c r="AU23" i="58" s="1"/>
  <c r="AR23" i="58"/>
  <c r="AR25" i="58" s="1"/>
  <c r="AS17" i="63"/>
  <c r="AL17" i="63"/>
  <c r="AU17" i="63" s="1"/>
  <c r="AR25" i="27"/>
  <c r="AJ18" i="15"/>
  <c r="AK18" i="15"/>
  <c r="AT18" i="15" s="1"/>
  <c r="AJ12" i="15"/>
  <c r="AK12" i="15"/>
  <c r="AT12" i="15" s="1"/>
  <c r="AJ6" i="15"/>
  <c r="AK6" i="15"/>
  <c r="AT6" i="15" s="1"/>
  <c r="X26" i="90"/>
  <c r="Y26" i="90"/>
  <c r="X27" i="84"/>
  <c r="Y27" i="84"/>
  <c r="AR25" i="94"/>
  <c r="Y26" i="73"/>
  <c r="X26" i="73"/>
  <c r="AI25" i="43"/>
  <c r="AN25" i="43"/>
  <c r="X26" i="83"/>
  <c r="Y26" i="83"/>
  <c r="AE26" i="80" l="1"/>
  <c r="AG26" i="80"/>
  <c r="AP26" i="80" s="1"/>
  <c r="Z26" i="35"/>
  <c r="Z26" i="86"/>
  <c r="W27" i="86" s="1"/>
  <c r="Z27" i="30"/>
  <c r="AG27" i="30" s="1"/>
  <c r="AP27" i="30" s="1"/>
  <c r="Z25" i="33"/>
  <c r="AF25" i="33" s="1"/>
  <c r="AO25" i="33" s="1"/>
  <c r="Z26" i="90"/>
  <c r="W27" i="80"/>
  <c r="Z27" i="84"/>
  <c r="AF27" i="84" s="1"/>
  <c r="AO27" i="84" s="1"/>
  <c r="Z27" i="96"/>
  <c r="AE27" i="96" s="1"/>
  <c r="Z27" i="82"/>
  <c r="AF27" i="82" s="1"/>
  <c r="AO27" i="82" s="1"/>
  <c r="Z27" i="92"/>
  <c r="W28" i="92" s="1"/>
  <c r="AE25" i="33"/>
  <c r="W26" i="33"/>
  <c r="AG25" i="33"/>
  <c r="AP25" i="33" s="1"/>
  <c r="AF26" i="86"/>
  <c r="AO26" i="86" s="1"/>
  <c r="AE26" i="86"/>
  <c r="W28" i="30"/>
  <c r="AF27" i="30"/>
  <c r="AO27" i="30" s="1"/>
  <c r="AE27" i="84"/>
  <c r="W28" i="84"/>
  <c r="AG27" i="84"/>
  <c r="AP27" i="84" s="1"/>
  <c r="AG26" i="95"/>
  <c r="AP26" i="95" s="1"/>
  <c r="AF26" i="95"/>
  <c r="AO26" i="95" s="1"/>
  <c r="AE26" i="95"/>
  <c r="W27" i="95"/>
  <c r="W27" i="35"/>
  <c r="AG26" i="35"/>
  <c r="AP26" i="35" s="1"/>
  <c r="AF26" i="35"/>
  <c r="AO26" i="35" s="1"/>
  <c r="AE26" i="35"/>
  <c r="AG27" i="96"/>
  <c r="AP27" i="96" s="1"/>
  <c r="W28" i="96"/>
  <c r="AF27" i="96"/>
  <c r="AO27" i="96" s="1"/>
  <c r="W27" i="90"/>
  <c r="AG26" i="90"/>
  <c r="AP26" i="90" s="1"/>
  <c r="AF26" i="90"/>
  <c r="AO26" i="90" s="1"/>
  <c r="AE26" i="90"/>
  <c r="Y26" i="77"/>
  <c r="X26" i="77"/>
  <c r="W27" i="25"/>
  <c r="AG26" i="25"/>
  <c r="AP26" i="25" s="1"/>
  <c r="AF26" i="25"/>
  <c r="AO26" i="25" s="1"/>
  <c r="AE26" i="25"/>
  <c r="AS20" i="15"/>
  <c r="AL20" i="15"/>
  <c r="AU20" i="15" s="1"/>
  <c r="AN25" i="38"/>
  <c r="AI25" i="38"/>
  <c r="AS16" i="15"/>
  <c r="AL16" i="15"/>
  <c r="AU16" i="15" s="1"/>
  <c r="X25" i="89"/>
  <c r="Y25" i="89"/>
  <c r="AH27" i="48"/>
  <c r="AQ27" i="48" s="1"/>
  <c r="AS12" i="58"/>
  <c r="AL12" i="58"/>
  <c r="AU12" i="58" s="1"/>
  <c r="X27" i="94"/>
  <c r="Y27" i="94"/>
  <c r="Z27" i="94" s="1"/>
  <c r="AI27" i="37"/>
  <c r="AN27" i="37"/>
  <c r="AI25" i="36"/>
  <c r="AN25" i="36"/>
  <c r="X27" i="80"/>
  <c r="Y27" i="80"/>
  <c r="AR25" i="43"/>
  <c r="AG25" i="76"/>
  <c r="AP25" i="76" s="1"/>
  <c r="AF25" i="76"/>
  <c r="AO25" i="76" s="1"/>
  <c r="W26" i="76"/>
  <c r="AE25" i="76"/>
  <c r="AE25" i="81"/>
  <c r="AG25" i="81"/>
  <c r="AP25" i="81" s="1"/>
  <c r="AF25" i="81"/>
  <c r="AO25" i="81" s="1"/>
  <c r="W26" i="81"/>
  <c r="AS4" i="71"/>
  <c r="AS25" i="71" s="1"/>
  <c r="AL4" i="71"/>
  <c r="AU4" i="71" s="1"/>
  <c r="Y27" i="79"/>
  <c r="X27" i="79"/>
  <c r="AS8" i="58"/>
  <c r="AL8" i="58"/>
  <c r="AU8" i="58" s="1"/>
  <c r="AR25" i="45"/>
  <c r="AS19" i="15"/>
  <c r="AL19" i="15"/>
  <c r="AU19" i="15" s="1"/>
  <c r="AS17" i="15"/>
  <c r="AL17" i="15"/>
  <c r="AU17" i="15" s="1"/>
  <c r="AR25" i="39"/>
  <c r="AR24" i="33"/>
  <c r="AH27" i="92"/>
  <c r="AQ27" i="92" s="1"/>
  <c r="AS15" i="15"/>
  <c r="AL15" i="15"/>
  <c r="AU15" i="15" s="1"/>
  <c r="AR26" i="96"/>
  <c r="AH25" i="28"/>
  <c r="AQ25" i="28" s="1"/>
  <c r="AJ4" i="15"/>
  <c r="AK4" i="15"/>
  <c r="AT4" i="15" s="1"/>
  <c r="AT25" i="15" s="1"/>
  <c r="AI25" i="44"/>
  <c r="AN25" i="44"/>
  <c r="AH26" i="39"/>
  <c r="AQ26" i="39" s="1"/>
  <c r="AR25" i="29"/>
  <c r="AN25" i="93"/>
  <c r="AI25" i="93"/>
  <c r="AS18" i="15"/>
  <c r="AL18" i="15"/>
  <c r="AU18" i="15" s="1"/>
  <c r="AS10" i="58"/>
  <c r="AL10" i="58"/>
  <c r="AU10" i="58" s="1"/>
  <c r="AS17" i="58"/>
  <c r="AL17" i="58"/>
  <c r="AU17" i="58" s="1"/>
  <c r="AS6" i="15"/>
  <c r="AL6" i="15"/>
  <c r="AU6" i="15" s="1"/>
  <c r="AS4" i="7"/>
  <c r="AS25" i="7" s="1"/>
  <c r="AL4" i="7"/>
  <c r="AU4" i="7" s="1"/>
  <c r="AU25" i="7" s="1"/>
  <c r="C11" i="7" s="1"/>
  <c r="AI25" i="91"/>
  <c r="AN25" i="91"/>
  <c r="AI25" i="31"/>
  <c r="AN25" i="31"/>
  <c r="AH26" i="75"/>
  <c r="AQ26" i="75" s="1"/>
  <c r="AS7" i="58"/>
  <c r="AL7" i="58"/>
  <c r="AU7" i="58" s="1"/>
  <c r="AH26" i="29"/>
  <c r="AQ26" i="29" s="1"/>
  <c r="AS8" i="15"/>
  <c r="AL8" i="15"/>
  <c r="AU8" i="15" s="1"/>
  <c r="AN26" i="41"/>
  <c r="AI26" i="41"/>
  <c r="AI26" i="42"/>
  <c r="AN26" i="42"/>
  <c r="Y26" i="87"/>
  <c r="X26" i="87"/>
  <c r="AR25" i="25"/>
  <c r="AS16" i="58"/>
  <c r="AL16" i="58"/>
  <c r="AU16" i="58" s="1"/>
  <c r="AN25" i="47"/>
  <c r="AI25" i="47"/>
  <c r="Y25" i="85"/>
  <c r="X25" i="85"/>
  <c r="AS5" i="58"/>
  <c r="AL5" i="58"/>
  <c r="AU5" i="58" s="1"/>
  <c r="Z25" i="28"/>
  <c r="AS3" i="15"/>
  <c r="AL3" i="15"/>
  <c r="AU3" i="15" s="1"/>
  <c r="AS22" i="15"/>
  <c r="AL22" i="15"/>
  <c r="AU22" i="15" s="1"/>
  <c r="Z27" i="48"/>
  <c r="AS18" i="58"/>
  <c r="AL18" i="58"/>
  <c r="AU18" i="58" s="1"/>
  <c r="AL23" i="15"/>
  <c r="AU23" i="15" s="1"/>
  <c r="AH25" i="33"/>
  <c r="AQ25" i="33" s="1"/>
  <c r="X26" i="34"/>
  <c r="Y26" i="34"/>
  <c r="AI26" i="94"/>
  <c r="AN26" i="94"/>
  <c r="Y26" i="78"/>
  <c r="X26" i="78"/>
  <c r="AI25" i="74"/>
  <c r="AN25" i="74"/>
  <c r="AN26" i="40"/>
  <c r="AI26" i="40"/>
  <c r="AH26" i="95"/>
  <c r="AQ26" i="95" s="1"/>
  <c r="AR26" i="92"/>
  <c r="W27" i="32"/>
  <c r="AG26" i="32"/>
  <c r="AP26" i="32" s="1"/>
  <c r="AF26" i="32"/>
  <c r="AO26" i="32" s="1"/>
  <c r="AE26" i="32"/>
  <c r="Y26" i="91"/>
  <c r="X26" i="91"/>
  <c r="AI25" i="77"/>
  <c r="AN25" i="77"/>
  <c r="AS14" i="58"/>
  <c r="AL14" i="58"/>
  <c r="AU14" i="58" s="1"/>
  <c r="AS15" i="58"/>
  <c r="AL15" i="58"/>
  <c r="AU15" i="58" s="1"/>
  <c r="AI26" i="88"/>
  <c r="AN26" i="88"/>
  <c r="AR24" i="28"/>
  <c r="AS7" i="15"/>
  <c r="AL7" i="15"/>
  <c r="AU7" i="15" s="1"/>
  <c r="AN27" i="26"/>
  <c r="AI27" i="26"/>
  <c r="AR26" i="82"/>
  <c r="AS9" i="58"/>
  <c r="AL9" i="58"/>
  <c r="AU9" i="58" s="1"/>
  <c r="AH27" i="30"/>
  <c r="AQ27" i="30" s="1"/>
  <c r="Y27" i="42"/>
  <c r="X27" i="42"/>
  <c r="X26" i="38"/>
  <c r="Y26" i="38"/>
  <c r="AJ4" i="58"/>
  <c r="AK4" i="58"/>
  <c r="AT4" i="58" s="1"/>
  <c r="AT25" i="58" s="1"/>
  <c r="AR25" i="90"/>
  <c r="AS21" i="15"/>
  <c r="AL21" i="15"/>
  <c r="AU21" i="15" s="1"/>
  <c r="AS19" i="58"/>
  <c r="AL19" i="58"/>
  <c r="AU19" i="58" s="1"/>
  <c r="AN24" i="89"/>
  <c r="AI24" i="89"/>
  <c r="Z26" i="39"/>
  <c r="AS13" i="58"/>
  <c r="AL13" i="58"/>
  <c r="AU13" i="58" s="1"/>
  <c r="AI26" i="80"/>
  <c r="AN26" i="80"/>
  <c r="AH27" i="96"/>
  <c r="AQ27" i="96" s="1"/>
  <c r="AI26" i="27"/>
  <c r="AN26" i="27"/>
  <c r="Y27" i="88"/>
  <c r="X27" i="88"/>
  <c r="AH26" i="73"/>
  <c r="AQ26" i="73" s="1"/>
  <c r="AS12" i="15"/>
  <c r="AL12" i="15"/>
  <c r="AU12" i="15" s="1"/>
  <c r="AI26" i="79"/>
  <c r="AN26" i="79"/>
  <c r="Y27" i="27"/>
  <c r="X27" i="27"/>
  <c r="Z26" i="75"/>
  <c r="AH26" i="43"/>
  <c r="AQ26" i="43" s="1"/>
  <c r="Z26" i="29"/>
  <c r="AS14" i="15"/>
  <c r="AL14" i="15"/>
  <c r="AU14" i="15" s="1"/>
  <c r="AI26" i="46"/>
  <c r="AN26" i="46"/>
  <c r="AR26" i="48"/>
  <c r="AN25" i="87"/>
  <c r="AI25" i="87"/>
  <c r="AS3" i="58"/>
  <c r="AL3" i="58"/>
  <c r="AU3" i="58" s="1"/>
  <c r="AS22" i="58"/>
  <c r="AL22" i="58"/>
  <c r="AU22" i="58" s="1"/>
  <c r="AR26" i="30"/>
  <c r="AR25" i="95"/>
  <c r="AS11" i="58"/>
  <c r="AL11" i="58"/>
  <c r="AU11" i="58" s="1"/>
  <c r="AR25" i="83"/>
  <c r="AR25" i="73"/>
  <c r="AS10" i="15"/>
  <c r="AL10" i="15"/>
  <c r="AU10" i="15" s="1"/>
  <c r="AH26" i="45"/>
  <c r="AQ26" i="45" s="1"/>
  <c r="AS4" i="63"/>
  <c r="AS25" i="63" s="1"/>
  <c r="AL4" i="63"/>
  <c r="AU4" i="63" s="1"/>
  <c r="AU25" i="63" s="1"/>
  <c r="C11" i="63" s="1"/>
  <c r="F16" i="97" s="1"/>
  <c r="AS6" i="58"/>
  <c r="AL6" i="58"/>
  <c r="AU6" i="58" s="1"/>
  <c r="AR25" i="35"/>
  <c r="X26" i="93"/>
  <c r="Y26" i="93"/>
  <c r="Y26" i="36"/>
  <c r="X26" i="36"/>
  <c r="AH26" i="35"/>
  <c r="AQ26" i="35" s="1"/>
  <c r="X28" i="26"/>
  <c r="Y28" i="26"/>
  <c r="AH26" i="86"/>
  <c r="AQ26" i="86" s="1"/>
  <c r="AH27" i="84"/>
  <c r="AQ27" i="84" s="1"/>
  <c r="AH26" i="83"/>
  <c r="AQ26" i="83" s="1"/>
  <c r="Z26" i="73"/>
  <c r="Z26" i="83"/>
  <c r="AH26" i="90"/>
  <c r="AQ26" i="90" s="1"/>
  <c r="AS20" i="58"/>
  <c r="AL20" i="58"/>
  <c r="AU20" i="58" s="1"/>
  <c r="AU25" i="71"/>
  <c r="C11" i="71" s="1"/>
  <c r="F24" i="97" s="1"/>
  <c r="AS5" i="15"/>
  <c r="AL5" i="15"/>
  <c r="AU5" i="15" s="1"/>
  <c r="X26" i="31"/>
  <c r="Y26" i="31"/>
  <c r="AS13" i="15"/>
  <c r="AL13" i="15"/>
  <c r="AU13" i="15" s="1"/>
  <c r="AS21" i="58"/>
  <c r="AL21" i="58"/>
  <c r="AU21" i="58" s="1"/>
  <c r="AH27" i="82"/>
  <c r="AQ27" i="82" s="1"/>
  <c r="AH26" i="25"/>
  <c r="AQ26" i="25" s="1"/>
  <c r="Z26" i="43"/>
  <c r="Y27" i="41"/>
  <c r="X27" i="41"/>
  <c r="AR25" i="75"/>
  <c r="Y27" i="46"/>
  <c r="X27" i="46"/>
  <c r="X26" i="47"/>
  <c r="Y26" i="47"/>
  <c r="AS9" i="15"/>
  <c r="AL9" i="15"/>
  <c r="AU9" i="15" s="1"/>
  <c r="AN24" i="85"/>
  <c r="AI24" i="85"/>
  <c r="AR25" i="86"/>
  <c r="AR26" i="84"/>
  <c r="Y26" i="44"/>
  <c r="X26" i="44"/>
  <c r="Z26" i="44" s="1"/>
  <c r="Z26" i="45"/>
  <c r="AS11" i="15"/>
  <c r="AL11" i="15"/>
  <c r="AU11" i="15" s="1"/>
  <c r="AI25" i="34"/>
  <c r="AN25" i="34"/>
  <c r="Y28" i="37"/>
  <c r="X28" i="37"/>
  <c r="AN25" i="78"/>
  <c r="AI25" i="78"/>
  <c r="X26" i="74"/>
  <c r="Y26" i="74"/>
  <c r="Y27" i="40"/>
  <c r="X27" i="40"/>
  <c r="Z25" i="89" l="1"/>
  <c r="AE27" i="92"/>
  <c r="Z26" i="74"/>
  <c r="AG26" i="86"/>
  <c r="AP26" i="86" s="1"/>
  <c r="AG27" i="82"/>
  <c r="AP27" i="82" s="1"/>
  <c r="Z26" i="78"/>
  <c r="Z25" i="85"/>
  <c r="AE27" i="30"/>
  <c r="W28" i="82"/>
  <c r="Z26" i="47"/>
  <c r="Z27" i="46"/>
  <c r="Z26" i="31"/>
  <c r="AF26" i="31" s="1"/>
  <c r="AO26" i="31" s="1"/>
  <c r="AF27" i="92"/>
  <c r="AO27" i="92" s="1"/>
  <c r="Z28" i="37"/>
  <c r="Z28" i="26"/>
  <c r="W29" i="26" s="1"/>
  <c r="Z27" i="79"/>
  <c r="AF27" i="79" s="1"/>
  <c r="AO27" i="79" s="1"/>
  <c r="AG27" i="92"/>
  <c r="AP27" i="92" s="1"/>
  <c r="Z27" i="42"/>
  <c r="AF27" i="42" s="1"/>
  <c r="AO27" i="42" s="1"/>
  <c r="Z26" i="77"/>
  <c r="AG26" i="77" s="1"/>
  <c r="AP26" i="77" s="1"/>
  <c r="Z27" i="40"/>
  <c r="Z26" i="93"/>
  <c r="AE26" i="93" s="1"/>
  <c r="AE27" i="82"/>
  <c r="Z26" i="38"/>
  <c r="AF26" i="38" s="1"/>
  <c r="AO26" i="38" s="1"/>
  <c r="Z26" i="87"/>
  <c r="AG26" i="87" s="1"/>
  <c r="AP26" i="87" s="1"/>
  <c r="W27" i="44"/>
  <c r="AG26" i="44"/>
  <c r="AP26" i="44" s="1"/>
  <c r="AF26" i="44"/>
  <c r="AO26" i="44" s="1"/>
  <c r="AE26" i="44"/>
  <c r="W27" i="31"/>
  <c r="AG26" i="31"/>
  <c r="AP26" i="31" s="1"/>
  <c r="W27" i="77"/>
  <c r="AE26" i="77"/>
  <c r="AF26" i="87"/>
  <c r="AO26" i="87" s="1"/>
  <c r="AE26" i="87"/>
  <c r="AG26" i="38"/>
  <c r="AP26" i="38" s="1"/>
  <c r="W28" i="79"/>
  <c r="AG27" i="79"/>
  <c r="AP27" i="79" s="1"/>
  <c r="AE27" i="79"/>
  <c r="AF28" i="26"/>
  <c r="AO28" i="26" s="1"/>
  <c r="AE28" i="26"/>
  <c r="AG28" i="26"/>
  <c r="AP28" i="26" s="1"/>
  <c r="AE27" i="40"/>
  <c r="W28" i="40"/>
  <c r="AG27" i="40"/>
  <c r="AP27" i="40" s="1"/>
  <c r="AF27" i="40"/>
  <c r="AO27" i="40" s="1"/>
  <c r="W28" i="42"/>
  <c r="AG27" i="42"/>
  <c r="AP27" i="42" s="1"/>
  <c r="W28" i="94"/>
  <c r="AG27" i="94"/>
  <c r="AP27" i="94" s="1"/>
  <c r="AE27" i="94"/>
  <c r="AF27" i="94"/>
  <c r="AO27" i="94" s="1"/>
  <c r="AR27" i="26"/>
  <c r="AH27" i="80"/>
  <c r="AQ27" i="80" s="1"/>
  <c r="AF25" i="89"/>
  <c r="AO25" i="89" s="1"/>
  <c r="AE25" i="89"/>
  <c r="W26" i="89"/>
  <c r="AG25" i="89"/>
  <c r="AP25" i="89" s="1"/>
  <c r="AH27" i="40"/>
  <c r="AQ27" i="40" s="1"/>
  <c r="AR25" i="78"/>
  <c r="AR25" i="34"/>
  <c r="AH27" i="46"/>
  <c r="AQ27" i="46" s="1"/>
  <c r="AH26" i="31"/>
  <c r="AQ26" i="31" s="1"/>
  <c r="AF26" i="83"/>
  <c r="AO26" i="83" s="1"/>
  <c r="AE26" i="83"/>
  <c r="W27" i="83"/>
  <c r="AG26" i="83"/>
  <c r="AP26" i="83" s="1"/>
  <c r="AH28" i="26"/>
  <c r="AQ28" i="26" s="1"/>
  <c r="W27" i="29"/>
  <c r="AG26" i="29"/>
  <c r="AP26" i="29" s="1"/>
  <c r="AF26" i="29"/>
  <c r="AO26" i="29" s="1"/>
  <c r="AE26" i="29"/>
  <c r="W27" i="75"/>
  <c r="AG26" i="75"/>
  <c r="AP26" i="75" s="1"/>
  <c r="AF26" i="75"/>
  <c r="AO26" i="75" s="1"/>
  <c r="AE26" i="75"/>
  <c r="AR26" i="80"/>
  <c r="AR26" i="88"/>
  <c r="AR25" i="77"/>
  <c r="AR26" i="94"/>
  <c r="W28" i="48"/>
  <c r="AG27" i="48"/>
  <c r="AP27" i="48" s="1"/>
  <c r="AF27" i="48"/>
  <c r="AO27" i="48" s="1"/>
  <c r="AE27" i="48"/>
  <c r="AR25" i="93"/>
  <c r="AS4" i="15"/>
  <c r="AL4" i="15"/>
  <c r="AU4" i="15" s="1"/>
  <c r="Z27" i="80"/>
  <c r="AH27" i="94"/>
  <c r="AQ27" i="94" s="1"/>
  <c r="AH26" i="77"/>
  <c r="AQ26" i="77" s="1"/>
  <c r="AI27" i="96"/>
  <c r="AN27" i="96"/>
  <c r="Y27" i="95"/>
  <c r="X27" i="95"/>
  <c r="Y28" i="84"/>
  <c r="X28" i="84"/>
  <c r="X27" i="86"/>
  <c r="Y27" i="86"/>
  <c r="AI25" i="33"/>
  <c r="AN25" i="33"/>
  <c r="AI27" i="82"/>
  <c r="AN27" i="82"/>
  <c r="W27" i="74"/>
  <c r="AG26" i="74"/>
  <c r="AP26" i="74" s="1"/>
  <c r="AF26" i="74"/>
  <c r="AO26" i="74" s="1"/>
  <c r="AE26" i="74"/>
  <c r="AE26" i="47"/>
  <c r="AF26" i="47"/>
  <c r="AO26" i="47" s="1"/>
  <c r="AG26" i="47"/>
  <c r="AP26" i="47" s="1"/>
  <c r="W27" i="47"/>
  <c r="AH27" i="41"/>
  <c r="AQ27" i="41" s="1"/>
  <c r="AH26" i="93"/>
  <c r="AQ26" i="93" s="1"/>
  <c r="Z27" i="41"/>
  <c r="W27" i="73"/>
  <c r="AG26" i="73"/>
  <c r="AP26" i="73" s="1"/>
  <c r="AF26" i="73"/>
  <c r="AO26" i="73" s="1"/>
  <c r="AE26" i="73"/>
  <c r="AH26" i="36"/>
  <c r="AQ26" i="36" s="1"/>
  <c r="AH27" i="27"/>
  <c r="AQ27" i="27" s="1"/>
  <c r="AH27" i="88"/>
  <c r="AQ27" i="88" s="1"/>
  <c r="AS4" i="58"/>
  <c r="AL4" i="58"/>
  <c r="AU4" i="58" s="1"/>
  <c r="AU25" i="58" s="1"/>
  <c r="C11" i="58" s="1"/>
  <c r="F11" i="97" s="1"/>
  <c r="AH26" i="91"/>
  <c r="AQ26" i="91" s="1"/>
  <c r="Y27" i="32"/>
  <c r="X27" i="32"/>
  <c r="AR25" i="74"/>
  <c r="AR25" i="91"/>
  <c r="AN26" i="25"/>
  <c r="AI26" i="25"/>
  <c r="Y27" i="90"/>
  <c r="X27" i="90"/>
  <c r="AI26" i="35"/>
  <c r="AN26" i="35"/>
  <c r="AN26" i="95"/>
  <c r="AI26" i="95"/>
  <c r="X28" i="30"/>
  <c r="Y28" i="30"/>
  <c r="AI27" i="92"/>
  <c r="AN27" i="92"/>
  <c r="AR24" i="85"/>
  <c r="AR26" i="27"/>
  <c r="AH27" i="42"/>
  <c r="AQ27" i="42" s="1"/>
  <c r="AR25" i="31"/>
  <c r="W27" i="43"/>
  <c r="AG26" i="43"/>
  <c r="AP26" i="43" s="1"/>
  <c r="AF26" i="43"/>
  <c r="AO26" i="43" s="1"/>
  <c r="AE26" i="43"/>
  <c r="AH26" i="78"/>
  <c r="AQ26" i="78" s="1"/>
  <c r="AH26" i="34"/>
  <c r="AQ26" i="34" s="1"/>
  <c r="AH25" i="85"/>
  <c r="AQ25" i="85" s="1"/>
  <c r="AI25" i="81"/>
  <c r="AN25" i="81"/>
  <c r="AR25" i="36"/>
  <c r="AR25" i="38"/>
  <c r="AN27" i="84"/>
  <c r="AI27" i="84"/>
  <c r="AR26" i="79"/>
  <c r="W26" i="28"/>
  <c r="AG25" i="28"/>
  <c r="AP25" i="28" s="1"/>
  <c r="AF25" i="28"/>
  <c r="AO25" i="28" s="1"/>
  <c r="AE25" i="28"/>
  <c r="AH26" i="87"/>
  <c r="AQ26" i="87" s="1"/>
  <c r="AH28" i="37"/>
  <c r="AQ28" i="37" s="1"/>
  <c r="W28" i="46"/>
  <c r="AG27" i="46"/>
  <c r="AP27" i="46" s="1"/>
  <c r="AF27" i="46"/>
  <c r="AO27" i="46" s="1"/>
  <c r="AE27" i="46"/>
  <c r="AF26" i="45"/>
  <c r="AO26" i="45" s="1"/>
  <c r="AE26" i="45"/>
  <c r="W27" i="45"/>
  <c r="AG26" i="45"/>
  <c r="AP26" i="45" s="1"/>
  <c r="Z26" i="36"/>
  <c r="AS25" i="58"/>
  <c r="AR26" i="46"/>
  <c r="Z27" i="27"/>
  <c r="Z27" i="88"/>
  <c r="W27" i="39"/>
  <c r="AG26" i="39"/>
  <c r="AP26" i="39" s="1"/>
  <c r="AF26" i="39"/>
  <c r="AO26" i="39" s="1"/>
  <c r="AE26" i="39"/>
  <c r="AH26" i="38"/>
  <c r="AQ26" i="38" s="1"/>
  <c r="Z26" i="91"/>
  <c r="Z26" i="34"/>
  <c r="AU25" i="15"/>
  <c r="C11" i="15" s="1"/>
  <c r="AR26" i="42"/>
  <c r="AI25" i="76"/>
  <c r="AN25" i="76"/>
  <c r="AI26" i="86"/>
  <c r="AN26" i="86"/>
  <c r="X28" i="82"/>
  <c r="Y28" i="82"/>
  <c r="AR25" i="47"/>
  <c r="AH27" i="79"/>
  <c r="AQ27" i="79" s="1"/>
  <c r="AH26" i="74"/>
  <c r="AQ26" i="74" s="1"/>
  <c r="W29" i="37"/>
  <c r="AE28" i="37"/>
  <c r="AG28" i="37"/>
  <c r="AP28" i="37" s="1"/>
  <c r="AF28" i="37"/>
  <c r="AO28" i="37" s="1"/>
  <c r="AH26" i="44"/>
  <c r="AQ26" i="44" s="1"/>
  <c r="AH26" i="47"/>
  <c r="AQ26" i="47" s="1"/>
  <c r="AR25" i="87"/>
  <c r="AR24" i="89"/>
  <c r="AI26" i="32"/>
  <c r="AN26" i="32"/>
  <c r="AR26" i="40"/>
  <c r="AE26" i="78"/>
  <c r="W27" i="78"/>
  <c r="AG26" i="78"/>
  <c r="AP26" i="78" s="1"/>
  <c r="AF26" i="78"/>
  <c r="AO26" i="78" s="1"/>
  <c r="AS25" i="15"/>
  <c r="AG25" i="85"/>
  <c r="AP25" i="85" s="1"/>
  <c r="AF25" i="85"/>
  <c r="AO25" i="85" s="1"/>
  <c r="AE25" i="85"/>
  <c r="W26" i="85"/>
  <c r="AR26" i="41"/>
  <c r="AR25" i="44"/>
  <c r="Y26" i="81"/>
  <c r="X26" i="81"/>
  <c r="Y26" i="76"/>
  <c r="X26" i="76"/>
  <c r="AR27" i="37"/>
  <c r="AH25" i="89"/>
  <c r="AQ25" i="89" s="1"/>
  <c r="Y27" i="25"/>
  <c r="X27" i="25"/>
  <c r="AN26" i="90"/>
  <c r="AI26" i="90"/>
  <c r="X28" i="96"/>
  <c r="Y28" i="96"/>
  <c r="Y27" i="35"/>
  <c r="X27" i="35"/>
  <c r="AI27" i="30"/>
  <c r="AN27" i="30"/>
  <c r="Y26" i="33"/>
  <c r="X26" i="33"/>
  <c r="Y28" i="92"/>
  <c r="X28" i="92"/>
  <c r="W27" i="38" l="1"/>
  <c r="AE26" i="38"/>
  <c r="Z26" i="33"/>
  <c r="W27" i="33" s="1"/>
  <c r="AE27" i="42"/>
  <c r="AG26" i="93"/>
  <c r="AP26" i="93" s="1"/>
  <c r="AE26" i="31"/>
  <c r="Z27" i="32"/>
  <c r="W27" i="87"/>
  <c r="Z28" i="84"/>
  <c r="Z28" i="96"/>
  <c r="AE28" i="96" s="1"/>
  <c r="AF26" i="93"/>
  <c r="AO26" i="93" s="1"/>
  <c r="AF26" i="77"/>
  <c r="AO26" i="77" s="1"/>
  <c r="Z28" i="82"/>
  <c r="W29" i="82" s="1"/>
  <c r="Z27" i="25"/>
  <c r="AF27" i="25" s="1"/>
  <c r="AO27" i="25" s="1"/>
  <c r="Z27" i="95"/>
  <c r="AF27" i="95" s="1"/>
  <c r="AO27" i="95" s="1"/>
  <c r="W27" i="93"/>
  <c r="AF28" i="96"/>
  <c r="AO28" i="96" s="1"/>
  <c r="W29" i="96"/>
  <c r="AE27" i="25"/>
  <c r="AG27" i="25"/>
  <c r="AP27" i="25" s="1"/>
  <c r="W28" i="95"/>
  <c r="AG27" i="95"/>
  <c r="AP27" i="95" s="1"/>
  <c r="AF26" i="33"/>
  <c r="AO26" i="33" s="1"/>
  <c r="AE26" i="33"/>
  <c r="AN26" i="45"/>
  <c r="AI26" i="45"/>
  <c r="Y28" i="46"/>
  <c r="X28" i="46"/>
  <c r="Z28" i="46" s="1"/>
  <c r="AF27" i="32"/>
  <c r="AO27" i="32" s="1"/>
  <c r="W28" i="32"/>
  <c r="AG27" i="32"/>
  <c r="AP27" i="32" s="1"/>
  <c r="AE27" i="32"/>
  <c r="AH27" i="86"/>
  <c r="AQ27" i="86" s="1"/>
  <c r="AI27" i="94"/>
  <c r="AN27" i="94"/>
  <c r="AI26" i="87"/>
  <c r="AN26" i="87"/>
  <c r="AR25" i="81"/>
  <c r="AH28" i="30"/>
  <c r="AQ28" i="30" s="1"/>
  <c r="AH27" i="90"/>
  <c r="AQ27" i="90" s="1"/>
  <c r="AI26" i="47"/>
  <c r="AN26" i="47"/>
  <c r="Z27" i="86"/>
  <c r="AI27" i="48"/>
  <c r="AN27" i="48"/>
  <c r="X27" i="83"/>
  <c r="Y27" i="83"/>
  <c r="AI27" i="40"/>
  <c r="AN27" i="40"/>
  <c r="X27" i="77"/>
  <c r="Y27" i="77"/>
  <c r="AI26" i="44"/>
  <c r="AN26" i="44"/>
  <c r="AH26" i="81"/>
  <c r="AQ26" i="81" s="1"/>
  <c r="AI26" i="43"/>
  <c r="AN26" i="43"/>
  <c r="AR26" i="35"/>
  <c r="AH28" i="92"/>
  <c r="AQ28" i="92" s="1"/>
  <c r="X26" i="85"/>
  <c r="Y26" i="85"/>
  <c r="AR27" i="30"/>
  <c r="Z26" i="81"/>
  <c r="AI25" i="85"/>
  <c r="AN25" i="85"/>
  <c r="Y27" i="39"/>
  <c r="X27" i="39"/>
  <c r="W27" i="36"/>
  <c r="AG26" i="36"/>
  <c r="AP26" i="36" s="1"/>
  <c r="AF26" i="36"/>
  <c r="AO26" i="36" s="1"/>
  <c r="AE26" i="36"/>
  <c r="Z28" i="30"/>
  <c r="Y27" i="73"/>
  <c r="X27" i="73"/>
  <c r="AR27" i="82"/>
  <c r="AH28" i="84"/>
  <c r="AQ28" i="84" s="1"/>
  <c r="AF27" i="80"/>
  <c r="AO27" i="80" s="1"/>
  <c r="AE27" i="80"/>
  <c r="W28" i="80"/>
  <c r="AG27" i="80"/>
  <c r="AP27" i="80" s="1"/>
  <c r="AN26" i="29"/>
  <c r="AI26" i="29"/>
  <c r="AN26" i="83"/>
  <c r="AI26" i="83"/>
  <c r="AI25" i="89"/>
  <c r="AN25" i="89"/>
  <c r="Y28" i="94"/>
  <c r="X28" i="94"/>
  <c r="X28" i="42"/>
  <c r="Y28" i="42"/>
  <c r="AN27" i="79"/>
  <c r="AI27" i="79"/>
  <c r="Y27" i="38"/>
  <c r="X27" i="38"/>
  <c r="AI26" i="93"/>
  <c r="AN26" i="93"/>
  <c r="AR27" i="84"/>
  <c r="Y27" i="93"/>
  <c r="X27" i="93"/>
  <c r="Z27" i="93" s="1"/>
  <c r="AH26" i="76"/>
  <c r="AQ26" i="76" s="1"/>
  <c r="Y27" i="78"/>
  <c r="X27" i="78"/>
  <c r="Z27" i="78" s="1"/>
  <c r="AR26" i="32"/>
  <c r="AN28" i="37"/>
  <c r="AI28" i="37"/>
  <c r="AR26" i="86"/>
  <c r="W27" i="34"/>
  <c r="AG26" i="34"/>
  <c r="AP26" i="34" s="1"/>
  <c r="AF26" i="34"/>
  <c r="AO26" i="34" s="1"/>
  <c r="AE26" i="34"/>
  <c r="W28" i="88"/>
  <c r="AG27" i="88"/>
  <c r="AP27" i="88" s="1"/>
  <c r="AF27" i="88"/>
  <c r="AO27" i="88" s="1"/>
  <c r="AE27" i="88"/>
  <c r="AN27" i="46"/>
  <c r="AI27" i="46"/>
  <c r="X26" i="28"/>
  <c r="Y26" i="28"/>
  <c r="Y27" i="43"/>
  <c r="X27" i="43"/>
  <c r="Z27" i="43" s="1"/>
  <c r="AR26" i="95"/>
  <c r="Z27" i="90"/>
  <c r="X27" i="47"/>
  <c r="Z27" i="47" s="1"/>
  <c r="Y27" i="47"/>
  <c r="AN26" i="74"/>
  <c r="AI26" i="74"/>
  <c r="AR27" i="96"/>
  <c r="AN26" i="75"/>
  <c r="AI26" i="75"/>
  <c r="X29" i="26"/>
  <c r="Y29" i="26"/>
  <c r="AN26" i="31"/>
  <c r="AI26" i="31"/>
  <c r="X27" i="74"/>
  <c r="Y27" i="74"/>
  <c r="Y29" i="37"/>
  <c r="X29" i="37"/>
  <c r="AR26" i="25"/>
  <c r="AH27" i="32"/>
  <c r="AQ27" i="32" s="1"/>
  <c r="AF27" i="41"/>
  <c r="AO27" i="41" s="1"/>
  <c r="AE27" i="41"/>
  <c r="W28" i="41"/>
  <c r="AG27" i="41"/>
  <c r="AP27" i="41" s="1"/>
  <c r="AR25" i="33"/>
  <c r="AE28" i="84"/>
  <c r="W29" i="84"/>
  <c r="AG28" i="84"/>
  <c r="AP28" i="84" s="1"/>
  <c r="AF28" i="84"/>
  <c r="AO28" i="84" s="1"/>
  <c r="X28" i="48"/>
  <c r="Y28" i="48"/>
  <c r="AN27" i="42"/>
  <c r="AI27" i="42"/>
  <c r="AI26" i="38"/>
  <c r="AN26" i="38"/>
  <c r="AN26" i="77"/>
  <c r="AI26" i="77"/>
  <c r="X27" i="44"/>
  <c r="Y27" i="44"/>
  <c r="AH28" i="82"/>
  <c r="AQ28" i="82" s="1"/>
  <c r="AN25" i="28"/>
  <c r="AI25" i="28"/>
  <c r="X27" i="75"/>
  <c r="Z27" i="75" s="1"/>
  <c r="Y27" i="75"/>
  <c r="X26" i="89"/>
  <c r="Z26" i="89" s="1"/>
  <c r="Y26" i="89"/>
  <c r="Y27" i="31"/>
  <c r="X27" i="31"/>
  <c r="Z27" i="31" s="1"/>
  <c r="AH28" i="96"/>
  <c r="AQ28" i="96" s="1"/>
  <c r="Z28" i="92"/>
  <c r="AH27" i="35"/>
  <c r="AQ27" i="35" s="1"/>
  <c r="AR26" i="90"/>
  <c r="AH26" i="33"/>
  <c r="AQ26" i="33" s="1"/>
  <c r="W27" i="91"/>
  <c r="AG26" i="91"/>
  <c r="AP26" i="91" s="1"/>
  <c r="AF26" i="91"/>
  <c r="AO26" i="91" s="1"/>
  <c r="AE26" i="91"/>
  <c r="W28" i="27"/>
  <c r="AG27" i="27"/>
  <c r="AP27" i="27" s="1"/>
  <c r="AF27" i="27"/>
  <c r="AO27" i="27" s="1"/>
  <c r="AE27" i="27"/>
  <c r="Z27" i="35"/>
  <c r="AH27" i="25"/>
  <c r="AQ27" i="25" s="1"/>
  <c r="Z26" i="76"/>
  <c r="AI26" i="78"/>
  <c r="AN26" i="78"/>
  <c r="AR25" i="76"/>
  <c r="AN26" i="39"/>
  <c r="AI26" i="39"/>
  <c r="Y27" i="45"/>
  <c r="X27" i="45"/>
  <c r="Z27" i="45" s="1"/>
  <c r="AR27" i="92"/>
  <c r="AI26" i="73"/>
  <c r="AN26" i="73"/>
  <c r="AH27" i="95"/>
  <c r="AQ27" i="95" s="1"/>
  <c r="Y27" i="29"/>
  <c r="X27" i="29"/>
  <c r="Z27" i="29" s="1"/>
  <c r="Y28" i="40"/>
  <c r="X28" i="40"/>
  <c r="AI28" i="26"/>
  <c r="AN28" i="26"/>
  <c r="X28" i="79"/>
  <c r="Y28" i="79"/>
  <c r="Y27" i="87"/>
  <c r="X27" i="87"/>
  <c r="Z27" i="87" s="1"/>
  <c r="Z28" i="42" l="1"/>
  <c r="AG26" i="33"/>
  <c r="AP26" i="33" s="1"/>
  <c r="AG28" i="96"/>
  <c r="AP28" i="96" s="1"/>
  <c r="Z27" i="38"/>
  <c r="W28" i="38" s="1"/>
  <c r="Z28" i="94"/>
  <c r="Z27" i="77"/>
  <c r="Z27" i="44"/>
  <c r="AE28" i="82"/>
  <c r="AF28" i="82"/>
  <c r="AO28" i="82" s="1"/>
  <c r="Z28" i="48"/>
  <c r="AG28" i="48" s="1"/>
  <c r="AP28" i="48" s="1"/>
  <c r="Z27" i="39"/>
  <c r="W28" i="25"/>
  <c r="AG28" i="82"/>
  <c r="AP28" i="82" s="1"/>
  <c r="Z28" i="40"/>
  <c r="AE28" i="40" s="1"/>
  <c r="AE27" i="95"/>
  <c r="W29" i="40"/>
  <c r="AG28" i="40"/>
  <c r="AP28" i="40" s="1"/>
  <c r="AF28" i="40"/>
  <c r="AO28" i="40" s="1"/>
  <c r="AF27" i="38"/>
  <c r="AO27" i="38" s="1"/>
  <c r="AE27" i="38"/>
  <c r="W29" i="48"/>
  <c r="AE28" i="48"/>
  <c r="AH29" i="26"/>
  <c r="AQ29" i="26" s="1"/>
  <c r="AR26" i="74"/>
  <c r="AH26" i="28"/>
  <c r="AQ26" i="28" s="1"/>
  <c r="AH28" i="79"/>
  <c r="AQ28" i="79" s="1"/>
  <c r="AR25" i="28"/>
  <c r="AH27" i="74"/>
  <c r="AQ27" i="74" s="1"/>
  <c r="Z29" i="26"/>
  <c r="Z26" i="28"/>
  <c r="Y27" i="34"/>
  <c r="X27" i="34"/>
  <c r="Z27" i="34" s="1"/>
  <c r="AH28" i="94"/>
  <c r="AQ28" i="94" s="1"/>
  <c r="AN27" i="80"/>
  <c r="AI27" i="80"/>
  <c r="W29" i="30"/>
  <c r="AG28" i="30"/>
  <c r="AP28" i="30" s="1"/>
  <c r="AF28" i="30"/>
  <c r="AO28" i="30" s="1"/>
  <c r="AE28" i="30"/>
  <c r="AH27" i="39"/>
  <c r="AQ27" i="39" s="1"/>
  <c r="AR27" i="48"/>
  <c r="AH28" i="46"/>
  <c r="AQ28" i="46" s="1"/>
  <c r="X29" i="82"/>
  <c r="Y29" i="82"/>
  <c r="AH28" i="48"/>
  <c r="AQ28" i="48" s="1"/>
  <c r="Z28" i="79"/>
  <c r="AH27" i="29"/>
  <c r="AQ27" i="29" s="1"/>
  <c r="AH27" i="45"/>
  <c r="AQ27" i="45" s="1"/>
  <c r="AH26" i="89"/>
  <c r="AQ26" i="89" s="1"/>
  <c r="AR26" i="38"/>
  <c r="Z27" i="74"/>
  <c r="AR26" i="75"/>
  <c r="AH27" i="43"/>
  <c r="AQ27" i="43" s="1"/>
  <c r="AR27" i="46"/>
  <c r="X28" i="88"/>
  <c r="Y28" i="88"/>
  <c r="Z28" i="88" s="1"/>
  <c r="AH27" i="78"/>
  <c r="AQ27" i="78" s="1"/>
  <c r="AR27" i="79"/>
  <c r="AR26" i="29"/>
  <c r="AI26" i="36"/>
  <c r="AN26" i="36"/>
  <c r="AR26" i="43"/>
  <c r="AR27" i="40"/>
  <c r="W28" i="86"/>
  <c r="AG27" i="86"/>
  <c r="AP27" i="86" s="1"/>
  <c r="AF27" i="86"/>
  <c r="AO27" i="86" s="1"/>
  <c r="AE27" i="86"/>
  <c r="AR27" i="94"/>
  <c r="AI27" i="25"/>
  <c r="AN27" i="25"/>
  <c r="AI27" i="27"/>
  <c r="AN27" i="27"/>
  <c r="AH27" i="87"/>
  <c r="AQ27" i="87" s="1"/>
  <c r="X28" i="27"/>
  <c r="Y28" i="27"/>
  <c r="X27" i="91"/>
  <c r="Y27" i="91"/>
  <c r="W27" i="89"/>
  <c r="AG26" i="89"/>
  <c r="AP26" i="89" s="1"/>
  <c r="AF26" i="89"/>
  <c r="AO26" i="89" s="1"/>
  <c r="AE26" i="89"/>
  <c r="AH27" i="44"/>
  <c r="AQ27" i="44" s="1"/>
  <c r="AR27" i="42"/>
  <c r="AH29" i="37"/>
  <c r="AQ29" i="37" s="1"/>
  <c r="AR26" i="31"/>
  <c r="AH27" i="47"/>
  <c r="AQ27" i="47" s="1"/>
  <c r="W29" i="94"/>
  <c r="AG28" i="94"/>
  <c r="AP28" i="94" s="1"/>
  <c r="AF28" i="94"/>
  <c r="AO28" i="94" s="1"/>
  <c r="AE28" i="94"/>
  <c r="AE27" i="39"/>
  <c r="W28" i="39"/>
  <c r="AG27" i="39"/>
  <c r="AP27" i="39" s="1"/>
  <c r="AF27" i="39"/>
  <c r="AO27" i="39" s="1"/>
  <c r="AR26" i="44"/>
  <c r="AN27" i="32"/>
  <c r="AI27" i="32"/>
  <c r="AE28" i="46"/>
  <c r="W29" i="46"/>
  <c r="AF28" i="46"/>
  <c r="AO28" i="46" s="1"/>
  <c r="AG28" i="46"/>
  <c r="AP28" i="46" s="1"/>
  <c r="Y27" i="33"/>
  <c r="Z27" i="33" s="1"/>
  <c r="X27" i="33"/>
  <c r="X28" i="95"/>
  <c r="Y28" i="95"/>
  <c r="AI28" i="96"/>
  <c r="AN28" i="96"/>
  <c r="AR28" i="26"/>
  <c r="AE27" i="29"/>
  <c r="W28" i="29"/>
  <c r="AG27" i="29"/>
  <c r="AP27" i="29" s="1"/>
  <c r="AF27" i="29"/>
  <c r="AO27" i="29" s="1"/>
  <c r="AG27" i="45"/>
  <c r="AP27" i="45" s="1"/>
  <c r="W28" i="45"/>
  <c r="AE27" i="45"/>
  <c r="AF27" i="45"/>
  <c r="AO27" i="45" s="1"/>
  <c r="AR26" i="78"/>
  <c r="W29" i="92"/>
  <c r="AG28" i="92"/>
  <c r="AP28" i="92" s="1"/>
  <c r="AF28" i="92"/>
  <c r="AO28" i="92" s="1"/>
  <c r="AE28" i="92"/>
  <c r="AH27" i="31"/>
  <c r="AQ27" i="31" s="1"/>
  <c r="W28" i="44"/>
  <c r="AG27" i="44"/>
  <c r="AP27" i="44" s="1"/>
  <c r="AF27" i="44"/>
  <c r="AO27" i="44" s="1"/>
  <c r="AE27" i="44"/>
  <c r="Y29" i="84"/>
  <c r="X29" i="84"/>
  <c r="X28" i="41"/>
  <c r="Z28" i="41" s="1"/>
  <c r="Y28" i="41"/>
  <c r="W28" i="47"/>
  <c r="AG27" i="47"/>
  <c r="AP27" i="47" s="1"/>
  <c r="AF27" i="47"/>
  <c r="AO27" i="47" s="1"/>
  <c r="AE27" i="47"/>
  <c r="W28" i="43"/>
  <c r="AG27" i="43"/>
  <c r="AP27" i="43" s="1"/>
  <c r="AF27" i="43"/>
  <c r="AO27" i="43" s="1"/>
  <c r="AE27" i="43"/>
  <c r="AN26" i="34"/>
  <c r="AI26" i="34"/>
  <c r="AR28" i="37"/>
  <c r="W28" i="78"/>
  <c r="AG27" i="78"/>
  <c r="AP27" i="78" s="1"/>
  <c r="AF27" i="78"/>
  <c r="AO27" i="78" s="1"/>
  <c r="AE27" i="78"/>
  <c r="AH27" i="93"/>
  <c r="AQ27" i="93" s="1"/>
  <c r="AR26" i="93"/>
  <c r="AH27" i="73"/>
  <c r="AQ27" i="73" s="1"/>
  <c r="AH26" i="85"/>
  <c r="AQ26" i="85" s="1"/>
  <c r="AH27" i="83"/>
  <c r="AQ27" i="83" s="1"/>
  <c r="AR26" i="47"/>
  <c r="AR26" i="45"/>
  <c r="AN28" i="82"/>
  <c r="AI28" i="82"/>
  <c r="X29" i="96"/>
  <c r="Y29" i="96"/>
  <c r="W28" i="87"/>
  <c r="AG27" i="87"/>
  <c r="AP27" i="87" s="1"/>
  <c r="AF27" i="87"/>
  <c r="AO27" i="87" s="1"/>
  <c r="AE27" i="87"/>
  <c r="AH28" i="40"/>
  <c r="AQ28" i="40" s="1"/>
  <c r="AR26" i="73"/>
  <c r="AR26" i="39"/>
  <c r="W27" i="76"/>
  <c r="AG26" i="76"/>
  <c r="AP26" i="76" s="1"/>
  <c r="AF26" i="76"/>
  <c r="AO26" i="76" s="1"/>
  <c r="AE26" i="76"/>
  <c r="W28" i="35"/>
  <c r="AG27" i="35"/>
  <c r="AP27" i="35" s="1"/>
  <c r="AF27" i="35"/>
  <c r="AO27" i="35" s="1"/>
  <c r="AE27" i="35"/>
  <c r="AN26" i="91"/>
  <c r="AI26" i="91"/>
  <c r="AH27" i="75"/>
  <c r="AQ27" i="75" s="1"/>
  <c r="AR26" i="77"/>
  <c r="AI28" i="84"/>
  <c r="AN28" i="84"/>
  <c r="Z29" i="37"/>
  <c r="AE27" i="90"/>
  <c r="AG27" i="90"/>
  <c r="AP27" i="90" s="1"/>
  <c r="AF27" i="90"/>
  <c r="AO27" i="90" s="1"/>
  <c r="W28" i="90"/>
  <c r="AN27" i="88"/>
  <c r="AI27" i="88"/>
  <c r="AH27" i="38"/>
  <c r="AQ27" i="38" s="1"/>
  <c r="AH28" i="42"/>
  <c r="AQ28" i="42" s="1"/>
  <c r="AR25" i="89"/>
  <c r="Z27" i="73"/>
  <c r="Y27" i="36"/>
  <c r="X27" i="36"/>
  <c r="AR25" i="85"/>
  <c r="Z26" i="85"/>
  <c r="AH27" i="77"/>
  <c r="AQ27" i="77" s="1"/>
  <c r="Z27" i="83"/>
  <c r="X28" i="32"/>
  <c r="Y28" i="32"/>
  <c r="AI27" i="95"/>
  <c r="AN27" i="95"/>
  <c r="Y28" i="25"/>
  <c r="X28" i="25"/>
  <c r="AF27" i="31"/>
  <c r="AO27" i="31" s="1"/>
  <c r="AE27" i="31"/>
  <c r="W28" i="31"/>
  <c r="AG27" i="31"/>
  <c r="AP27" i="31" s="1"/>
  <c r="AF27" i="75"/>
  <c r="AO27" i="75" s="1"/>
  <c r="AE27" i="75"/>
  <c r="W28" i="75"/>
  <c r="AG27" i="75"/>
  <c r="AP27" i="75" s="1"/>
  <c r="AI27" i="41"/>
  <c r="AN27" i="41"/>
  <c r="W28" i="93"/>
  <c r="AG27" i="93"/>
  <c r="AP27" i="93" s="1"/>
  <c r="AF27" i="93"/>
  <c r="AO27" i="93" s="1"/>
  <c r="AE27" i="93"/>
  <c r="AF28" i="42"/>
  <c r="AO28" i="42" s="1"/>
  <c r="AE28" i="42"/>
  <c r="AG28" i="42"/>
  <c r="AP28" i="42" s="1"/>
  <c r="W29" i="42"/>
  <c r="AR26" i="83"/>
  <c r="Y28" i="80"/>
  <c r="X28" i="80"/>
  <c r="AF26" i="81"/>
  <c r="AO26" i="81" s="1"/>
  <c r="AG26" i="81"/>
  <c r="AP26" i="81" s="1"/>
  <c r="W27" i="81"/>
  <c r="AE26" i="81"/>
  <c r="AE27" i="77"/>
  <c r="W28" i="77"/>
  <c r="AG27" i="77"/>
  <c r="AP27" i="77" s="1"/>
  <c r="AF27" i="77"/>
  <c r="AO27" i="77" s="1"/>
  <c r="AR26" i="87"/>
  <c r="AI26" i="33"/>
  <c r="AN26" i="33"/>
  <c r="Z28" i="27" l="1"/>
  <c r="AG27" i="38"/>
  <c r="AP27" i="38" s="1"/>
  <c r="Z28" i="32"/>
  <c r="Z27" i="36"/>
  <c r="AF28" i="48"/>
  <c r="AO28" i="48" s="1"/>
  <c r="Z28" i="80"/>
  <c r="Z29" i="96"/>
  <c r="Z28" i="25"/>
  <c r="AE28" i="25" s="1"/>
  <c r="Z29" i="82"/>
  <c r="AE29" i="82" s="1"/>
  <c r="AF28" i="25"/>
  <c r="AO28" i="25" s="1"/>
  <c r="W28" i="33"/>
  <c r="AG27" i="33"/>
  <c r="AP27" i="33" s="1"/>
  <c r="AF27" i="33"/>
  <c r="AO27" i="33" s="1"/>
  <c r="AE27" i="33"/>
  <c r="AG29" i="82"/>
  <c r="AP29" i="82" s="1"/>
  <c r="AF29" i="82"/>
  <c r="AO29" i="82" s="1"/>
  <c r="W30" i="82"/>
  <c r="X28" i="78"/>
  <c r="Y28" i="78"/>
  <c r="W29" i="41"/>
  <c r="AG28" i="41"/>
  <c r="AP28" i="41" s="1"/>
  <c r="AF28" i="41"/>
  <c r="AO28" i="41" s="1"/>
  <c r="AE28" i="41"/>
  <c r="Y29" i="92"/>
  <c r="X29" i="92"/>
  <c r="X28" i="45"/>
  <c r="Y28" i="45"/>
  <c r="AI27" i="29"/>
  <c r="AN27" i="29"/>
  <c r="AH28" i="95"/>
  <c r="AQ28" i="95" s="1"/>
  <c r="AI27" i="39"/>
  <c r="AN27" i="39"/>
  <c r="AR27" i="27"/>
  <c r="AN27" i="86"/>
  <c r="AI27" i="86"/>
  <c r="AF27" i="34"/>
  <c r="AO27" i="34" s="1"/>
  <c r="AE27" i="34"/>
  <c r="W28" i="34"/>
  <c r="AG27" i="34"/>
  <c r="AP27" i="34" s="1"/>
  <c r="X28" i="35"/>
  <c r="Z28" i="35" s="1"/>
  <c r="Y28" i="35"/>
  <c r="AI27" i="77"/>
  <c r="AN27" i="77"/>
  <c r="X29" i="42"/>
  <c r="Y29" i="42"/>
  <c r="X28" i="87"/>
  <c r="Y28" i="87"/>
  <c r="AN27" i="43"/>
  <c r="AI27" i="43"/>
  <c r="AH29" i="84"/>
  <c r="AQ29" i="84" s="1"/>
  <c r="Z28" i="95"/>
  <c r="AI26" i="89"/>
  <c r="AN26" i="89"/>
  <c r="AH27" i="91"/>
  <c r="AQ27" i="91" s="1"/>
  <c r="AE27" i="74"/>
  <c r="W28" i="74"/>
  <c r="AG27" i="74"/>
  <c r="AP27" i="74" s="1"/>
  <c r="AF27" i="74"/>
  <c r="AO27" i="74" s="1"/>
  <c r="AF28" i="79"/>
  <c r="AO28" i="79" s="1"/>
  <c r="AE28" i="79"/>
  <c r="AG28" i="79"/>
  <c r="AP28" i="79" s="1"/>
  <c r="W29" i="79"/>
  <c r="AF26" i="28"/>
  <c r="AO26" i="28" s="1"/>
  <c r="AE26" i="28"/>
  <c r="W27" i="28"/>
  <c r="AG26" i="28"/>
  <c r="AP26" i="28" s="1"/>
  <c r="X29" i="48"/>
  <c r="Z29" i="48" s="1"/>
  <c r="Y29" i="48"/>
  <c r="AI28" i="40"/>
  <c r="AN28" i="40"/>
  <c r="X28" i="31"/>
  <c r="Y28" i="31"/>
  <c r="Z28" i="31" s="1"/>
  <c r="W28" i="83"/>
  <c r="AG27" i="83"/>
  <c r="AP27" i="83" s="1"/>
  <c r="AF27" i="83"/>
  <c r="AO27" i="83" s="1"/>
  <c r="AE27" i="83"/>
  <c r="W27" i="85"/>
  <c r="AG26" i="85"/>
  <c r="AP26" i="85" s="1"/>
  <c r="AF26" i="85"/>
  <c r="AO26" i="85" s="1"/>
  <c r="AE26" i="85"/>
  <c r="W28" i="73"/>
  <c r="AG27" i="73"/>
  <c r="AP27" i="73" s="1"/>
  <c r="AF27" i="73"/>
  <c r="AO27" i="73" s="1"/>
  <c r="AE27" i="73"/>
  <c r="AR26" i="91"/>
  <c r="AH28" i="80"/>
  <c r="AQ28" i="80" s="1"/>
  <c r="Y28" i="75"/>
  <c r="X28" i="75"/>
  <c r="AR27" i="88"/>
  <c r="AI27" i="90"/>
  <c r="AN27" i="90"/>
  <c r="AI26" i="81"/>
  <c r="AN26" i="81"/>
  <c r="Y28" i="93"/>
  <c r="X28" i="93"/>
  <c r="AI27" i="31"/>
  <c r="AN27" i="31"/>
  <c r="AR27" i="95"/>
  <c r="AF29" i="37"/>
  <c r="AO29" i="37" s="1"/>
  <c r="AG29" i="37"/>
  <c r="AP29" i="37" s="1"/>
  <c r="AE29" i="37"/>
  <c r="W30" i="37"/>
  <c r="AN26" i="76"/>
  <c r="AI26" i="76"/>
  <c r="Y28" i="47"/>
  <c r="X28" i="47"/>
  <c r="X28" i="44"/>
  <c r="Y28" i="44"/>
  <c r="Z28" i="44" s="1"/>
  <c r="AH27" i="33"/>
  <c r="AQ27" i="33" s="1"/>
  <c r="Y29" i="46"/>
  <c r="X29" i="46"/>
  <c r="Z29" i="46" s="1"/>
  <c r="AN28" i="94"/>
  <c r="AI28" i="94"/>
  <c r="Z27" i="91"/>
  <c r="AR27" i="25"/>
  <c r="AH28" i="88"/>
  <c r="AQ28" i="88" s="1"/>
  <c r="AH29" i="82"/>
  <c r="AQ29" i="82" s="1"/>
  <c r="X29" i="30"/>
  <c r="Z29" i="30" s="1"/>
  <c r="Y29" i="30"/>
  <c r="W30" i="26"/>
  <c r="AG29" i="26"/>
  <c r="AP29" i="26" s="1"/>
  <c r="AF29" i="26"/>
  <c r="AO29" i="26" s="1"/>
  <c r="AE29" i="26"/>
  <c r="AI27" i="38"/>
  <c r="AN27" i="38"/>
  <c r="Y28" i="77"/>
  <c r="X28" i="77"/>
  <c r="AR26" i="33"/>
  <c r="X27" i="81"/>
  <c r="Z27" i="81" s="1"/>
  <c r="Y27" i="81"/>
  <c r="W29" i="80"/>
  <c r="AG28" i="80"/>
  <c r="AP28" i="80" s="1"/>
  <c r="AF28" i="80"/>
  <c r="AO28" i="80" s="1"/>
  <c r="AE28" i="80"/>
  <c r="AN28" i="42"/>
  <c r="AI28" i="42"/>
  <c r="AI27" i="75"/>
  <c r="AN27" i="75"/>
  <c r="AH27" i="36"/>
  <c r="AQ27" i="36" s="1"/>
  <c r="Y28" i="90"/>
  <c r="X28" i="90"/>
  <c r="Z28" i="90" s="1"/>
  <c r="AN27" i="35"/>
  <c r="AI27" i="35"/>
  <c r="AN27" i="87"/>
  <c r="AI27" i="87"/>
  <c r="AH29" i="96"/>
  <c r="AQ29" i="96" s="1"/>
  <c r="AI27" i="78"/>
  <c r="AN27" i="78"/>
  <c r="Z29" i="84"/>
  <c r="AN28" i="92"/>
  <c r="AI28" i="92"/>
  <c r="AN28" i="46"/>
  <c r="AI28" i="46"/>
  <c r="X28" i="86"/>
  <c r="Y28" i="86"/>
  <c r="Z28" i="86" s="1"/>
  <c r="AR26" i="36"/>
  <c r="AE28" i="88"/>
  <c r="W29" i="88"/>
  <c r="AG28" i="88"/>
  <c r="AP28" i="88" s="1"/>
  <c r="AF28" i="88"/>
  <c r="AO28" i="88" s="1"/>
  <c r="AR27" i="80"/>
  <c r="AH28" i="25"/>
  <c r="AQ28" i="25" s="1"/>
  <c r="AH28" i="32"/>
  <c r="AQ28" i="32" s="1"/>
  <c r="AR28" i="84"/>
  <c r="W30" i="96"/>
  <c r="AG29" i="96"/>
  <c r="AP29" i="96" s="1"/>
  <c r="AF29" i="96"/>
  <c r="AO29" i="96" s="1"/>
  <c r="AE29" i="96"/>
  <c r="AR26" i="34"/>
  <c r="X28" i="43"/>
  <c r="Y28" i="43"/>
  <c r="X28" i="29"/>
  <c r="Y28" i="29"/>
  <c r="Z28" i="29" s="1"/>
  <c r="AR28" i="96"/>
  <c r="AR27" i="32"/>
  <c r="Y28" i="39"/>
  <c r="X28" i="39"/>
  <c r="Y27" i="89"/>
  <c r="X27" i="89"/>
  <c r="AH28" i="27"/>
  <c r="AQ28" i="27" s="1"/>
  <c r="AH27" i="34"/>
  <c r="AQ27" i="34" s="1"/>
  <c r="AN28" i="48"/>
  <c r="AI28" i="48"/>
  <c r="Y29" i="40"/>
  <c r="X29" i="40"/>
  <c r="Z29" i="40" s="1"/>
  <c r="AI27" i="93"/>
  <c r="AN27" i="93"/>
  <c r="AR27" i="41"/>
  <c r="AF28" i="32"/>
  <c r="AO28" i="32" s="1"/>
  <c r="AE28" i="32"/>
  <c r="W29" i="32"/>
  <c r="AG28" i="32"/>
  <c r="AP28" i="32" s="1"/>
  <c r="W28" i="36"/>
  <c r="AG27" i="36"/>
  <c r="AP27" i="36" s="1"/>
  <c r="AF27" i="36"/>
  <c r="AO27" i="36" s="1"/>
  <c r="AE27" i="36"/>
  <c r="X27" i="76"/>
  <c r="Y27" i="76"/>
  <c r="AR28" i="82"/>
  <c r="AI27" i="47"/>
  <c r="AN27" i="47"/>
  <c r="AH28" i="41"/>
  <c r="AQ28" i="41" s="1"/>
  <c r="AN27" i="44"/>
  <c r="AI27" i="44"/>
  <c r="AI27" i="45"/>
  <c r="AN27" i="45"/>
  <c r="Y29" i="94"/>
  <c r="X29" i="94"/>
  <c r="W29" i="27"/>
  <c r="AG28" i="27"/>
  <c r="AP28" i="27" s="1"/>
  <c r="AF28" i="27"/>
  <c r="AO28" i="27" s="1"/>
  <c r="AE28" i="27"/>
  <c r="AN28" i="30"/>
  <c r="AI28" i="30"/>
  <c r="X28" i="38"/>
  <c r="Y28" i="38"/>
  <c r="Z28" i="38" l="1"/>
  <c r="Z28" i="75"/>
  <c r="AG28" i="25"/>
  <c r="AP28" i="25" s="1"/>
  <c r="W29" i="25"/>
  <c r="Z29" i="94"/>
  <c r="AF29" i="94" s="1"/>
  <c r="AO29" i="94" s="1"/>
  <c r="Z27" i="76"/>
  <c r="Z29" i="92"/>
  <c r="Z28" i="78"/>
  <c r="Z28" i="39"/>
  <c r="Z28" i="43"/>
  <c r="AE28" i="43" s="1"/>
  <c r="W30" i="40"/>
  <c r="AG29" i="40"/>
  <c r="AP29" i="40" s="1"/>
  <c r="AF29" i="40"/>
  <c r="AO29" i="40" s="1"/>
  <c r="AE29" i="40"/>
  <c r="W29" i="29"/>
  <c r="AG28" i="29"/>
  <c r="AP28" i="29" s="1"/>
  <c r="AF28" i="29"/>
  <c r="AO28" i="29" s="1"/>
  <c r="AE28" i="29"/>
  <c r="AE29" i="48"/>
  <c r="AG29" i="48"/>
  <c r="AP29" i="48" s="1"/>
  <c r="AF29" i="48"/>
  <c r="AO29" i="48" s="1"/>
  <c r="W30" i="48"/>
  <c r="W29" i="31"/>
  <c r="AG28" i="31"/>
  <c r="AP28" i="31" s="1"/>
  <c r="AF28" i="31"/>
  <c r="AO28" i="31" s="1"/>
  <c r="AE28" i="31"/>
  <c r="AE29" i="94"/>
  <c r="W30" i="94"/>
  <c r="AG29" i="94"/>
  <c r="AP29" i="94" s="1"/>
  <c r="AF28" i="43"/>
  <c r="AO28" i="43" s="1"/>
  <c r="W29" i="90"/>
  <c r="AG28" i="90"/>
  <c r="AP28" i="90" s="1"/>
  <c r="AF28" i="90"/>
  <c r="AO28" i="90" s="1"/>
  <c r="AE28" i="90"/>
  <c r="W29" i="78"/>
  <c r="AG28" i="78"/>
  <c r="AP28" i="78" s="1"/>
  <c r="AF28" i="78"/>
  <c r="AO28" i="78" s="1"/>
  <c r="AE28" i="78"/>
  <c r="W29" i="39"/>
  <c r="AG28" i="39"/>
  <c r="AP28" i="39" s="1"/>
  <c r="AF28" i="39"/>
  <c r="AO28" i="39" s="1"/>
  <c r="AE28" i="39"/>
  <c r="AF28" i="44"/>
  <c r="AO28" i="44" s="1"/>
  <c r="AE28" i="44"/>
  <c r="W29" i="44"/>
  <c r="AG28" i="44"/>
  <c r="AP28" i="44" s="1"/>
  <c r="AE27" i="76"/>
  <c r="AG27" i="76"/>
  <c r="AP27" i="76" s="1"/>
  <c r="AF27" i="76"/>
  <c r="AO27" i="76" s="1"/>
  <c r="W28" i="76"/>
  <c r="W29" i="75"/>
  <c r="AG28" i="75"/>
  <c r="AP28" i="75" s="1"/>
  <c r="AE28" i="75"/>
  <c r="AF28" i="75"/>
  <c r="AO28" i="75" s="1"/>
  <c r="AR27" i="45"/>
  <c r="AE28" i="86"/>
  <c r="AF28" i="86"/>
  <c r="AO28" i="86" s="1"/>
  <c r="W29" i="86"/>
  <c r="AG28" i="86"/>
  <c r="AP28" i="86" s="1"/>
  <c r="W28" i="81"/>
  <c r="AG27" i="81"/>
  <c r="AP27" i="81" s="1"/>
  <c r="AF27" i="81"/>
  <c r="AO27" i="81" s="1"/>
  <c r="AE27" i="81"/>
  <c r="AH28" i="47"/>
  <c r="AQ28" i="47" s="1"/>
  <c r="AF28" i="95"/>
  <c r="AO28" i="95" s="1"/>
  <c r="AG28" i="95"/>
  <c r="AP28" i="95" s="1"/>
  <c r="AE28" i="95"/>
  <c r="W29" i="95"/>
  <c r="AR27" i="43"/>
  <c r="AH29" i="42"/>
  <c r="AQ29" i="42" s="1"/>
  <c r="AF28" i="35"/>
  <c r="AO28" i="35" s="1"/>
  <c r="AE28" i="35"/>
  <c r="W29" i="35"/>
  <c r="AG28" i="35"/>
  <c r="AP28" i="35" s="1"/>
  <c r="AR27" i="86"/>
  <c r="AR27" i="29"/>
  <c r="AF29" i="92"/>
  <c r="AO29" i="92" s="1"/>
  <c r="AE29" i="92"/>
  <c r="W30" i="92"/>
  <c r="AG29" i="92"/>
  <c r="AP29" i="92" s="1"/>
  <c r="Y28" i="33"/>
  <c r="X28" i="33"/>
  <c r="AR28" i="30"/>
  <c r="X29" i="27"/>
  <c r="Y29" i="27"/>
  <c r="AR27" i="44"/>
  <c r="AH27" i="76"/>
  <c r="AQ27" i="76" s="1"/>
  <c r="Y28" i="36"/>
  <c r="Z28" i="36" s="1"/>
  <c r="X28" i="36"/>
  <c r="AH28" i="29"/>
  <c r="AQ28" i="29" s="1"/>
  <c r="AI28" i="88"/>
  <c r="AN28" i="88"/>
  <c r="AR28" i="46"/>
  <c r="AR27" i="78"/>
  <c r="AR27" i="87"/>
  <c r="AR27" i="38"/>
  <c r="AH29" i="46"/>
  <c r="AQ29" i="46" s="1"/>
  <c r="AI29" i="37"/>
  <c r="AN29" i="37"/>
  <c r="AR27" i="31"/>
  <c r="Y28" i="73"/>
  <c r="X28" i="73"/>
  <c r="AI27" i="83"/>
  <c r="AN27" i="83"/>
  <c r="AH28" i="31"/>
  <c r="AQ28" i="31" s="1"/>
  <c r="X29" i="79"/>
  <c r="Y29" i="79"/>
  <c r="Z29" i="42"/>
  <c r="AI28" i="41"/>
  <c r="AN28" i="41"/>
  <c r="AH28" i="78"/>
  <c r="AQ28" i="78" s="1"/>
  <c r="AI29" i="82"/>
  <c r="AN29" i="82"/>
  <c r="W29" i="38"/>
  <c r="AG28" i="38"/>
  <c r="AP28" i="38" s="1"/>
  <c r="AF28" i="38"/>
  <c r="AO28" i="38" s="1"/>
  <c r="AE28" i="38"/>
  <c r="X30" i="96"/>
  <c r="Y30" i="96"/>
  <c r="Y30" i="37"/>
  <c r="X30" i="37"/>
  <c r="Z30" i="37" s="1"/>
  <c r="AR26" i="81"/>
  <c r="X27" i="85"/>
  <c r="Y27" i="85"/>
  <c r="AH29" i="48"/>
  <c r="AQ29" i="48" s="1"/>
  <c r="AH29" i="94"/>
  <c r="AQ29" i="94" s="1"/>
  <c r="AR28" i="48"/>
  <c r="AH27" i="89"/>
  <c r="AQ27" i="89" s="1"/>
  <c r="AR27" i="75"/>
  <c r="AI29" i="26"/>
  <c r="AN29" i="26"/>
  <c r="AH29" i="30"/>
  <c r="AQ29" i="30" s="1"/>
  <c r="Z28" i="47"/>
  <c r="AH28" i="93"/>
  <c r="AQ28" i="93" s="1"/>
  <c r="AR27" i="90"/>
  <c r="AN26" i="85"/>
  <c r="AI26" i="85"/>
  <c r="Y28" i="74"/>
  <c r="X28" i="74"/>
  <c r="X28" i="34"/>
  <c r="Y28" i="34"/>
  <c r="AH28" i="45"/>
  <c r="AQ28" i="45" s="1"/>
  <c r="Y29" i="25"/>
  <c r="X29" i="25"/>
  <c r="Y29" i="32"/>
  <c r="X29" i="32"/>
  <c r="AR27" i="35"/>
  <c r="AR28" i="42"/>
  <c r="X29" i="80"/>
  <c r="Y29" i="80"/>
  <c r="AH28" i="77"/>
  <c r="AQ28" i="77" s="1"/>
  <c r="AF29" i="30"/>
  <c r="AO29" i="30" s="1"/>
  <c r="AE29" i="30"/>
  <c r="W30" i="30"/>
  <c r="AG29" i="30"/>
  <c r="AP29" i="30" s="1"/>
  <c r="AF29" i="46"/>
  <c r="AO29" i="46" s="1"/>
  <c r="AG29" i="46"/>
  <c r="AP29" i="46" s="1"/>
  <c r="W30" i="46"/>
  <c r="AE29" i="46"/>
  <c r="X27" i="28"/>
  <c r="Y27" i="28"/>
  <c r="AH28" i="87"/>
  <c r="AQ28" i="87" s="1"/>
  <c r="AR27" i="77"/>
  <c r="Z28" i="45"/>
  <c r="Y30" i="82"/>
  <c r="X30" i="82"/>
  <c r="AN27" i="33"/>
  <c r="AI27" i="33"/>
  <c r="AI28" i="25"/>
  <c r="AN28" i="25"/>
  <c r="AN29" i="96"/>
  <c r="AI29" i="96"/>
  <c r="AR28" i="92"/>
  <c r="AR26" i="76"/>
  <c r="AN28" i="27"/>
  <c r="AI28" i="27"/>
  <c r="AN27" i="36"/>
  <c r="AI27" i="36"/>
  <c r="AI28" i="32"/>
  <c r="AN28" i="32"/>
  <c r="AR27" i="93"/>
  <c r="Z27" i="89"/>
  <c r="AH28" i="43"/>
  <c r="AQ28" i="43" s="1"/>
  <c r="AE27" i="91"/>
  <c r="AG27" i="91"/>
  <c r="AP27" i="91" s="1"/>
  <c r="AF27" i="91"/>
  <c r="AO27" i="91" s="1"/>
  <c r="W28" i="91"/>
  <c r="AH28" i="44"/>
  <c r="AQ28" i="44" s="1"/>
  <c r="Z28" i="93"/>
  <c r="AN27" i="73"/>
  <c r="AI27" i="73"/>
  <c r="Y28" i="83"/>
  <c r="X28" i="83"/>
  <c r="AR28" i="40"/>
  <c r="AI28" i="79"/>
  <c r="AN28" i="79"/>
  <c r="AI27" i="74"/>
  <c r="AN27" i="74"/>
  <c r="Z28" i="87"/>
  <c r="AI27" i="34"/>
  <c r="AN27" i="34"/>
  <c r="AH29" i="92"/>
  <c r="AQ29" i="92" s="1"/>
  <c r="X29" i="41"/>
  <c r="Y29" i="41"/>
  <c r="Z29" i="41" s="1"/>
  <c r="AR27" i="47"/>
  <c r="AH28" i="38"/>
  <c r="AQ28" i="38" s="1"/>
  <c r="AH29" i="40"/>
  <c r="AQ29" i="40" s="1"/>
  <c r="AH28" i="39"/>
  <c r="AQ28" i="39" s="1"/>
  <c r="X29" i="88"/>
  <c r="Y29" i="88"/>
  <c r="AH28" i="86"/>
  <c r="AQ28" i="86" s="1"/>
  <c r="W30" i="84"/>
  <c r="AG29" i="84"/>
  <c r="AP29" i="84" s="1"/>
  <c r="AF29" i="84"/>
  <c r="AO29" i="84" s="1"/>
  <c r="AE29" i="84"/>
  <c r="AH28" i="90"/>
  <c r="AQ28" i="90" s="1"/>
  <c r="AI28" i="80"/>
  <c r="AN28" i="80"/>
  <c r="AH27" i="81"/>
  <c r="AQ27" i="81" s="1"/>
  <c r="Z28" i="77"/>
  <c r="X30" i="26"/>
  <c r="Y30" i="26"/>
  <c r="AR28" i="94"/>
  <c r="AH28" i="75"/>
  <c r="AQ28" i="75" s="1"/>
  <c r="AI26" i="28"/>
  <c r="AN26" i="28"/>
  <c r="AR26" i="89"/>
  <c r="AH28" i="35"/>
  <c r="AQ28" i="35" s="1"/>
  <c r="AR27" i="39"/>
  <c r="AG28" i="43" l="1"/>
  <c r="AP28" i="43" s="1"/>
  <c r="Z30" i="96"/>
  <c r="Z29" i="79"/>
  <c r="W29" i="43"/>
  <c r="Z29" i="88"/>
  <c r="Z28" i="83"/>
  <c r="Z28" i="74"/>
  <c r="W29" i="74" s="1"/>
  <c r="Z28" i="73"/>
  <c r="AF28" i="73" s="1"/>
  <c r="AO28" i="73" s="1"/>
  <c r="AE28" i="73"/>
  <c r="W29" i="73"/>
  <c r="AF28" i="36"/>
  <c r="AO28" i="36" s="1"/>
  <c r="AE28" i="36"/>
  <c r="W29" i="36"/>
  <c r="AG28" i="36"/>
  <c r="AP28" i="36" s="1"/>
  <c r="W29" i="83"/>
  <c r="AG28" i="83"/>
  <c r="AP28" i="83" s="1"/>
  <c r="AF28" i="83"/>
  <c r="AO28" i="83" s="1"/>
  <c r="AE28" i="83"/>
  <c r="W30" i="41"/>
  <c r="AG29" i="41"/>
  <c r="AP29" i="41" s="1"/>
  <c r="AF29" i="41"/>
  <c r="AO29" i="41" s="1"/>
  <c r="AE29" i="41"/>
  <c r="AG28" i="74"/>
  <c r="AP28" i="74" s="1"/>
  <c r="AF28" i="74"/>
  <c r="AO28" i="74" s="1"/>
  <c r="AE28" i="74"/>
  <c r="AH29" i="25"/>
  <c r="AQ29" i="25" s="1"/>
  <c r="X29" i="86"/>
  <c r="Y29" i="86"/>
  <c r="X29" i="39"/>
  <c r="Y29" i="39"/>
  <c r="X29" i="78"/>
  <c r="Y29" i="78"/>
  <c r="X30" i="94"/>
  <c r="Y30" i="94"/>
  <c r="AH29" i="41"/>
  <c r="AQ29" i="41" s="1"/>
  <c r="AR27" i="36"/>
  <c r="AR27" i="33"/>
  <c r="AI29" i="30"/>
  <c r="AN29" i="30"/>
  <c r="AH30" i="37"/>
  <c r="AQ30" i="37" s="1"/>
  <c r="AR29" i="82"/>
  <c r="AR27" i="83"/>
  <c r="AN27" i="81"/>
  <c r="AI27" i="81"/>
  <c r="AI28" i="75"/>
  <c r="AN28" i="75"/>
  <c r="AI28" i="44"/>
  <c r="AN28" i="44"/>
  <c r="AI28" i="90"/>
  <c r="AN28" i="90"/>
  <c r="X29" i="43"/>
  <c r="Z29" i="43" s="1"/>
  <c r="Y29" i="43"/>
  <c r="X29" i="31"/>
  <c r="Y29" i="31"/>
  <c r="AI29" i="48"/>
  <c r="AN29" i="48"/>
  <c r="AE30" i="96"/>
  <c r="AF30" i="96"/>
  <c r="AO30" i="96" s="1"/>
  <c r="W31" i="96"/>
  <c r="AG30" i="96"/>
  <c r="AP30" i="96" s="1"/>
  <c r="W30" i="79"/>
  <c r="AG29" i="79"/>
  <c r="AP29" i="79" s="1"/>
  <c r="AF29" i="79"/>
  <c r="AO29" i="79" s="1"/>
  <c r="AE29" i="79"/>
  <c r="Y30" i="92"/>
  <c r="X30" i="92"/>
  <c r="AR28" i="79"/>
  <c r="AR27" i="73"/>
  <c r="AN27" i="91"/>
  <c r="AI27" i="91"/>
  <c r="W28" i="89"/>
  <c r="AG27" i="89"/>
  <c r="AP27" i="89" s="1"/>
  <c r="AF27" i="89"/>
  <c r="AO27" i="89" s="1"/>
  <c r="AE27" i="89"/>
  <c r="Z29" i="25"/>
  <c r="AR26" i="85"/>
  <c r="AN28" i="38"/>
  <c r="AI28" i="38"/>
  <c r="AR28" i="41"/>
  <c r="AH28" i="73"/>
  <c r="AQ28" i="73" s="1"/>
  <c r="AR29" i="37"/>
  <c r="AH28" i="33"/>
  <c r="AQ28" i="33" s="1"/>
  <c r="AI29" i="92"/>
  <c r="AN29" i="92"/>
  <c r="X29" i="95"/>
  <c r="Y29" i="95"/>
  <c r="AI29" i="94"/>
  <c r="AN29" i="94"/>
  <c r="AI28" i="29"/>
  <c r="AN28" i="29"/>
  <c r="AN29" i="40"/>
  <c r="AI29" i="40"/>
  <c r="AN29" i="84"/>
  <c r="AI29" i="84"/>
  <c r="AR27" i="74"/>
  <c r="AR28" i="32"/>
  <c r="AR28" i="25"/>
  <c r="AF28" i="45"/>
  <c r="AO28" i="45" s="1"/>
  <c r="AG28" i="45"/>
  <c r="AP28" i="45" s="1"/>
  <c r="AE28" i="45"/>
  <c r="W29" i="45"/>
  <c r="Y30" i="46"/>
  <c r="X30" i="46"/>
  <c r="AH30" i="26"/>
  <c r="AQ30" i="26" s="1"/>
  <c r="AH27" i="28"/>
  <c r="AQ27" i="28" s="1"/>
  <c r="AH29" i="80"/>
  <c r="AQ29" i="80" s="1"/>
  <c r="AH29" i="32"/>
  <c r="AQ29" i="32" s="1"/>
  <c r="AH28" i="34"/>
  <c r="AQ28" i="34" s="1"/>
  <c r="AH27" i="85"/>
  <c r="AQ27" i="85" s="1"/>
  <c r="AF30" i="37"/>
  <c r="AO30" i="37" s="1"/>
  <c r="W31" i="37"/>
  <c r="AG30" i="37"/>
  <c r="AP30" i="37" s="1"/>
  <c r="AE30" i="37"/>
  <c r="AG29" i="42"/>
  <c r="AP29" i="42" s="1"/>
  <c r="AF29" i="42"/>
  <c r="AO29" i="42" s="1"/>
  <c r="W30" i="42"/>
  <c r="AE29" i="42"/>
  <c r="Y29" i="35"/>
  <c r="X29" i="35"/>
  <c r="Z29" i="35" s="1"/>
  <c r="AN28" i="95"/>
  <c r="AI28" i="95"/>
  <c r="AI28" i="86"/>
  <c r="AN28" i="86"/>
  <c r="Y29" i="75"/>
  <c r="X29" i="75"/>
  <c r="AI27" i="76"/>
  <c r="AN27" i="76"/>
  <c r="AI28" i="39"/>
  <c r="AN28" i="39"/>
  <c r="AN28" i="78"/>
  <c r="AI28" i="78"/>
  <c r="AI28" i="43"/>
  <c r="AN28" i="43"/>
  <c r="Y30" i="48"/>
  <c r="X30" i="48"/>
  <c r="AR27" i="34"/>
  <c r="AR29" i="96"/>
  <c r="Z30" i="26"/>
  <c r="AF28" i="87"/>
  <c r="AO28" i="87" s="1"/>
  <c r="AE28" i="87"/>
  <c r="W29" i="87"/>
  <c r="AG28" i="87"/>
  <c r="AP28" i="87" s="1"/>
  <c r="Z29" i="80"/>
  <c r="Z28" i="34"/>
  <c r="Z27" i="85"/>
  <c r="AH29" i="27"/>
  <c r="AQ29" i="27" s="1"/>
  <c r="Z28" i="33"/>
  <c r="Y28" i="81"/>
  <c r="X28" i="81"/>
  <c r="X29" i="90"/>
  <c r="Y29" i="90"/>
  <c r="AI28" i="31"/>
  <c r="AN28" i="31"/>
  <c r="AR26" i="28"/>
  <c r="AR28" i="80"/>
  <c r="W30" i="88"/>
  <c r="AG29" i="88"/>
  <c r="AP29" i="88" s="1"/>
  <c r="AF29" i="88"/>
  <c r="AO29" i="88" s="1"/>
  <c r="AE29" i="88"/>
  <c r="AR29" i="26"/>
  <c r="AR28" i="27"/>
  <c r="AH30" i="82"/>
  <c r="AQ30" i="82" s="1"/>
  <c r="X30" i="84"/>
  <c r="Y30" i="84"/>
  <c r="W29" i="93"/>
  <c r="AG28" i="93"/>
  <c r="AP28" i="93" s="1"/>
  <c r="AF28" i="93"/>
  <c r="AO28" i="93" s="1"/>
  <c r="AE28" i="93"/>
  <c r="Z27" i="28"/>
  <c r="W29" i="77"/>
  <c r="AG28" i="77"/>
  <c r="AP28" i="77" s="1"/>
  <c r="AF28" i="77"/>
  <c r="AO28" i="77" s="1"/>
  <c r="AE28" i="77"/>
  <c r="AH29" i="88"/>
  <c r="AQ29" i="88" s="1"/>
  <c r="AH28" i="83"/>
  <c r="AQ28" i="83" s="1"/>
  <c r="X28" i="91"/>
  <c r="Y28" i="91"/>
  <c r="Z30" i="82"/>
  <c r="AI29" i="46"/>
  <c r="AN29" i="46"/>
  <c r="Y30" i="30"/>
  <c r="X30" i="30"/>
  <c r="Z29" i="32"/>
  <c r="AH28" i="74"/>
  <c r="AQ28" i="74" s="1"/>
  <c r="W29" i="47"/>
  <c r="AG28" i="47"/>
  <c r="AP28" i="47" s="1"/>
  <c r="AF28" i="47"/>
  <c r="AO28" i="47" s="1"/>
  <c r="AE28" i="47"/>
  <c r="AH30" i="96"/>
  <c r="AQ30" i="96" s="1"/>
  <c r="X29" i="38"/>
  <c r="Y29" i="38"/>
  <c r="AH29" i="79"/>
  <c r="AQ29" i="79" s="1"/>
  <c r="AR28" i="88"/>
  <c r="AH28" i="36"/>
  <c r="AQ28" i="36" s="1"/>
  <c r="Z29" i="27"/>
  <c r="AI28" i="35"/>
  <c r="AN28" i="35"/>
  <c r="Y28" i="76"/>
  <c r="X28" i="76"/>
  <c r="X29" i="44"/>
  <c r="Y29" i="44"/>
  <c r="Y29" i="29"/>
  <c r="X29" i="29"/>
  <c r="Z29" i="29" s="1"/>
  <c r="Y30" i="40"/>
  <c r="X30" i="40"/>
  <c r="Z29" i="31" l="1"/>
  <c r="Z30" i="30"/>
  <c r="Z28" i="91"/>
  <c r="Z28" i="76"/>
  <c r="AF28" i="76" s="1"/>
  <c r="AO28" i="76" s="1"/>
  <c r="Z29" i="90"/>
  <c r="W30" i="90" s="1"/>
  <c r="Z30" i="84"/>
  <c r="Z30" i="48"/>
  <c r="AG28" i="73"/>
  <c r="AP28" i="73" s="1"/>
  <c r="Z30" i="92"/>
  <c r="W31" i="92" s="1"/>
  <c r="W30" i="29"/>
  <c r="AG29" i="29"/>
  <c r="AP29" i="29" s="1"/>
  <c r="AF29" i="29"/>
  <c r="AO29" i="29" s="1"/>
  <c r="AE29" i="29"/>
  <c r="W30" i="43"/>
  <c r="AG29" i="43"/>
  <c r="AP29" i="43" s="1"/>
  <c r="AF29" i="43"/>
  <c r="AO29" i="43" s="1"/>
  <c r="AE29" i="43"/>
  <c r="AE30" i="92"/>
  <c r="AF29" i="90"/>
  <c r="AO29" i="90" s="1"/>
  <c r="AE29" i="90"/>
  <c r="W29" i="76"/>
  <c r="AG28" i="76"/>
  <c r="AP28" i="76" s="1"/>
  <c r="X29" i="47"/>
  <c r="Z29" i="47" s="1"/>
  <c r="Y29" i="47"/>
  <c r="W30" i="32"/>
  <c r="AG29" i="32"/>
  <c r="AP29" i="32" s="1"/>
  <c r="AF29" i="32"/>
  <c r="AO29" i="32" s="1"/>
  <c r="AE29" i="32"/>
  <c r="W31" i="82"/>
  <c r="AG30" i="82"/>
  <c r="AP30" i="82" s="1"/>
  <c r="AF30" i="82"/>
  <c r="AO30" i="82" s="1"/>
  <c r="AE30" i="82"/>
  <c r="X29" i="93"/>
  <c r="Y29" i="93"/>
  <c r="Z29" i="93" s="1"/>
  <c r="AE28" i="33"/>
  <c r="W29" i="33"/>
  <c r="AG28" i="33"/>
  <c r="AP28" i="33" s="1"/>
  <c r="AF28" i="33"/>
  <c r="AO28" i="33" s="1"/>
  <c r="AI28" i="87"/>
  <c r="AN28" i="87"/>
  <c r="AH29" i="75"/>
  <c r="AQ29" i="75" s="1"/>
  <c r="Y31" i="37"/>
  <c r="X31" i="37"/>
  <c r="Z31" i="37" s="1"/>
  <c r="AH29" i="38"/>
  <c r="AQ29" i="38" s="1"/>
  <c r="AH30" i="30"/>
  <c r="AQ30" i="30" s="1"/>
  <c r="W28" i="28"/>
  <c r="AG27" i="28"/>
  <c r="AP27" i="28" s="1"/>
  <c r="AF27" i="28"/>
  <c r="AO27" i="28" s="1"/>
  <c r="AE27" i="28"/>
  <c r="AI29" i="88"/>
  <c r="AN29" i="88"/>
  <c r="AH29" i="90"/>
  <c r="AQ29" i="90" s="1"/>
  <c r="W29" i="34"/>
  <c r="AG28" i="34"/>
  <c r="AP28" i="34" s="1"/>
  <c r="AF28" i="34"/>
  <c r="AO28" i="34" s="1"/>
  <c r="AE28" i="34"/>
  <c r="AH30" i="48"/>
  <c r="AQ30" i="48" s="1"/>
  <c r="AH29" i="35"/>
  <c r="AQ29" i="35" s="1"/>
  <c r="AH29" i="95"/>
  <c r="AQ29" i="95" s="1"/>
  <c r="AR28" i="38"/>
  <c r="AN27" i="89"/>
  <c r="AI27" i="89"/>
  <c r="AR29" i="48"/>
  <c r="AR28" i="75"/>
  <c r="AH30" i="94"/>
  <c r="AQ30" i="94" s="1"/>
  <c r="AH29" i="39"/>
  <c r="AQ29" i="39" s="1"/>
  <c r="Y29" i="83"/>
  <c r="X29" i="83"/>
  <c r="Z29" i="38"/>
  <c r="AH28" i="91"/>
  <c r="AQ28" i="91" s="1"/>
  <c r="AI28" i="77"/>
  <c r="AN28" i="77"/>
  <c r="AH30" i="84"/>
  <c r="AQ30" i="84" s="1"/>
  <c r="AF29" i="80"/>
  <c r="AO29" i="80" s="1"/>
  <c r="AG29" i="80"/>
  <c r="AP29" i="80" s="1"/>
  <c r="AE29" i="80"/>
  <c r="W30" i="80"/>
  <c r="W31" i="26"/>
  <c r="AG30" i="26"/>
  <c r="AP30" i="26" s="1"/>
  <c r="AF30" i="26"/>
  <c r="AO30" i="26" s="1"/>
  <c r="AE30" i="26"/>
  <c r="Z29" i="75"/>
  <c r="AH30" i="46"/>
  <c r="AQ30" i="46" s="1"/>
  <c r="Z29" i="95"/>
  <c r="AI29" i="79"/>
  <c r="AN29" i="79"/>
  <c r="AR27" i="81"/>
  <c r="AR29" i="30"/>
  <c r="Z30" i="94"/>
  <c r="Z29" i="39"/>
  <c r="X29" i="74"/>
  <c r="Y29" i="74"/>
  <c r="X30" i="41"/>
  <c r="Y30" i="41"/>
  <c r="AF27" i="85"/>
  <c r="AO27" i="85" s="1"/>
  <c r="AE27" i="85"/>
  <c r="AG27" i="85"/>
  <c r="AP27" i="85" s="1"/>
  <c r="W28" i="85"/>
  <c r="AR29" i="40"/>
  <c r="AN28" i="47"/>
  <c r="AI28" i="47"/>
  <c r="AN28" i="93"/>
  <c r="AI28" i="93"/>
  <c r="AF30" i="84"/>
  <c r="AO30" i="84" s="1"/>
  <c r="AE30" i="84"/>
  <c r="W31" i="84"/>
  <c r="AG30" i="84"/>
  <c r="AP30" i="84" s="1"/>
  <c r="AH28" i="81"/>
  <c r="AQ28" i="81" s="1"/>
  <c r="W31" i="48"/>
  <c r="AG30" i="48"/>
  <c r="AP30" i="48" s="1"/>
  <c r="AF30" i="48"/>
  <c r="AO30" i="48" s="1"/>
  <c r="AE30" i="48"/>
  <c r="AR28" i="39"/>
  <c r="W30" i="35"/>
  <c r="AG29" i="35"/>
  <c r="AP29" i="35" s="1"/>
  <c r="AF29" i="35"/>
  <c r="AO29" i="35" s="1"/>
  <c r="AE29" i="35"/>
  <c r="AN30" i="37"/>
  <c r="AI30" i="37"/>
  <c r="AR28" i="29"/>
  <c r="X31" i="96"/>
  <c r="Y31" i="96"/>
  <c r="Z31" i="96" s="1"/>
  <c r="AH29" i="31"/>
  <c r="AQ29" i="31" s="1"/>
  <c r="AR28" i="90"/>
  <c r="AN28" i="83"/>
  <c r="AI28" i="83"/>
  <c r="X29" i="36"/>
  <c r="Y29" i="36"/>
  <c r="Z29" i="36" s="1"/>
  <c r="X29" i="73"/>
  <c r="Z29" i="73" s="1"/>
  <c r="Y29" i="73"/>
  <c r="AH29" i="29"/>
  <c r="AQ29" i="29" s="1"/>
  <c r="AR28" i="78"/>
  <c r="AN28" i="45"/>
  <c r="AI28" i="45"/>
  <c r="AH29" i="43"/>
  <c r="AQ29" i="43" s="1"/>
  <c r="AH30" i="40"/>
  <c r="AQ30" i="40" s="1"/>
  <c r="W31" i="30"/>
  <c r="AG30" i="30"/>
  <c r="AP30" i="30" s="1"/>
  <c r="AF30" i="30"/>
  <c r="AO30" i="30" s="1"/>
  <c r="AE30" i="30"/>
  <c r="AH29" i="44"/>
  <c r="AQ29" i="44" s="1"/>
  <c r="Y30" i="88"/>
  <c r="X30" i="88"/>
  <c r="Z30" i="46"/>
  <c r="AR29" i="84"/>
  <c r="AR29" i="92"/>
  <c r="X28" i="89"/>
  <c r="Y28" i="89"/>
  <c r="W30" i="31"/>
  <c r="AG29" i="31"/>
  <c r="AP29" i="31" s="1"/>
  <c r="AF29" i="31"/>
  <c r="AO29" i="31" s="1"/>
  <c r="AE29" i="31"/>
  <c r="AH29" i="78"/>
  <c r="AQ29" i="78" s="1"/>
  <c r="AH29" i="86"/>
  <c r="AQ29" i="86" s="1"/>
  <c r="AH28" i="76"/>
  <c r="AQ28" i="76" s="1"/>
  <c r="AG28" i="91"/>
  <c r="AP28" i="91" s="1"/>
  <c r="AF28" i="91"/>
  <c r="AO28" i="91" s="1"/>
  <c r="W29" i="91"/>
  <c r="AE28" i="91"/>
  <c r="AR28" i="35"/>
  <c r="X29" i="87"/>
  <c r="Y29" i="87"/>
  <c r="AR28" i="86"/>
  <c r="AI29" i="42"/>
  <c r="AN29" i="42"/>
  <c r="Z30" i="40"/>
  <c r="Z29" i="44"/>
  <c r="AF29" i="27"/>
  <c r="AO29" i="27" s="1"/>
  <c r="AE29" i="27"/>
  <c r="W30" i="27"/>
  <c r="AG29" i="27"/>
  <c r="AP29" i="27" s="1"/>
  <c r="AR29" i="46"/>
  <c r="X29" i="77"/>
  <c r="Y29" i="77"/>
  <c r="AR28" i="31"/>
  <c r="Z28" i="81"/>
  <c r="AR28" i="43"/>
  <c r="AR27" i="76"/>
  <c r="AR28" i="95"/>
  <c r="Y30" i="42"/>
  <c r="X30" i="42"/>
  <c r="X29" i="45"/>
  <c r="Y29" i="45"/>
  <c r="AR29" i="94"/>
  <c r="W30" i="25"/>
  <c r="AG29" i="25"/>
  <c r="AP29" i="25" s="1"/>
  <c r="AF29" i="25"/>
  <c r="AO29" i="25" s="1"/>
  <c r="AE29" i="25"/>
  <c r="AR27" i="91"/>
  <c r="AH30" i="92"/>
  <c r="AQ30" i="92" s="1"/>
  <c r="X30" i="79"/>
  <c r="Y30" i="79"/>
  <c r="AN30" i="96"/>
  <c r="AI30" i="96"/>
  <c r="AR28" i="44"/>
  <c r="Z29" i="78"/>
  <c r="Z29" i="86"/>
  <c r="AI28" i="74"/>
  <c r="AN28" i="74"/>
  <c r="AN29" i="41"/>
  <c r="AI29" i="41"/>
  <c r="AI28" i="36"/>
  <c r="AN28" i="36"/>
  <c r="AI28" i="73"/>
  <c r="AN28" i="73"/>
  <c r="Z29" i="74" l="1"/>
  <c r="AE28" i="76"/>
  <c r="AG29" i="90"/>
  <c r="AP29" i="90" s="1"/>
  <c r="Z30" i="42"/>
  <c r="AF30" i="92"/>
  <c r="AO30" i="92" s="1"/>
  <c r="Z29" i="77"/>
  <c r="Z30" i="88"/>
  <c r="AG30" i="92"/>
  <c r="AP30" i="92" s="1"/>
  <c r="Z29" i="45"/>
  <c r="W30" i="45" s="1"/>
  <c r="W30" i="36"/>
  <c r="AG29" i="36"/>
  <c r="AP29" i="36" s="1"/>
  <c r="AF29" i="36"/>
  <c r="AO29" i="36" s="1"/>
  <c r="AE29" i="36"/>
  <c r="AF31" i="96"/>
  <c r="AO31" i="96" s="1"/>
  <c r="W32" i="96"/>
  <c r="AG31" i="96"/>
  <c r="AP31" i="96" s="1"/>
  <c r="AE31" i="96"/>
  <c r="AF29" i="93"/>
  <c r="AO29" i="93" s="1"/>
  <c r="AE29" i="93"/>
  <c r="W30" i="93"/>
  <c r="AG29" i="93"/>
  <c r="AP29" i="93" s="1"/>
  <c r="AF29" i="45"/>
  <c r="AO29" i="45" s="1"/>
  <c r="AE29" i="45"/>
  <c r="W30" i="86"/>
  <c r="AG29" i="86"/>
  <c r="AP29" i="86" s="1"/>
  <c r="AF29" i="86"/>
  <c r="AO29" i="86" s="1"/>
  <c r="AE29" i="86"/>
  <c r="AR28" i="93"/>
  <c r="Y28" i="85"/>
  <c r="X28" i="85"/>
  <c r="AH30" i="41"/>
  <c r="AQ30" i="41" s="1"/>
  <c r="W31" i="94"/>
  <c r="AG30" i="94"/>
  <c r="AP30" i="94" s="1"/>
  <c r="AF30" i="94"/>
  <c r="AO30" i="94" s="1"/>
  <c r="AE30" i="94"/>
  <c r="AR29" i="79"/>
  <c r="X31" i="26"/>
  <c r="Y31" i="26"/>
  <c r="AE29" i="38"/>
  <c r="W30" i="38"/>
  <c r="AG29" i="38"/>
  <c r="AP29" i="38" s="1"/>
  <c r="AF29" i="38"/>
  <c r="AO29" i="38" s="1"/>
  <c r="AR27" i="89"/>
  <c r="AG31" i="37"/>
  <c r="AP31" i="37" s="1"/>
  <c r="AF31" i="37"/>
  <c r="AO31" i="37" s="1"/>
  <c r="W32" i="37"/>
  <c r="AE31" i="37"/>
  <c r="AI28" i="33"/>
  <c r="AN28" i="33"/>
  <c r="Y31" i="92"/>
  <c r="X31" i="92"/>
  <c r="AE29" i="78"/>
  <c r="W30" i="78"/>
  <c r="AG29" i="78"/>
  <c r="AP29" i="78" s="1"/>
  <c r="AF29" i="78"/>
  <c r="AO29" i="78" s="1"/>
  <c r="AH30" i="79"/>
  <c r="AQ30" i="79" s="1"/>
  <c r="AE30" i="40"/>
  <c r="W31" i="40"/>
  <c r="AG30" i="40"/>
  <c r="AP30" i="40" s="1"/>
  <c r="AF30" i="40"/>
  <c r="AO30" i="40" s="1"/>
  <c r="AH29" i="87"/>
  <c r="AQ29" i="87" s="1"/>
  <c r="AH28" i="89"/>
  <c r="AQ28" i="89" s="1"/>
  <c r="W31" i="46"/>
  <c r="AG30" i="46"/>
  <c r="AP30" i="46" s="1"/>
  <c r="AF30" i="46"/>
  <c r="AO30" i="46" s="1"/>
  <c r="AE30" i="46"/>
  <c r="Y31" i="30"/>
  <c r="X31" i="30"/>
  <c r="AR28" i="45"/>
  <c r="Z30" i="41"/>
  <c r="AE29" i="95"/>
  <c r="W30" i="95"/>
  <c r="AG29" i="95"/>
  <c r="AP29" i="95" s="1"/>
  <c r="AF29" i="95"/>
  <c r="AO29" i="95" s="1"/>
  <c r="W30" i="75"/>
  <c r="AG29" i="75"/>
  <c r="AP29" i="75" s="1"/>
  <c r="AF29" i="75"/>
  <c r="AO29" i="75" s="1"/>
  <c r="AE29" i="75"/>
  <c r="X30" i="80"/>
  <c r="Y30" i="80"/>
  <c r="AH29" i="83"/>
  <c r="AQ29" i="83" s="1"/>
  <c r="AI28" i="34"/>
  <c r="AN28" i="34"/>
  <c r="AI27" i="28"/>
  <c r="AN27" i="28"/>
  <c r="AR28" i="87"/>
  <c r="Y31" i="82"/>
  <c r="X31" i="82"/>
  <c r="Y30" i="32"/>
  <c r="X30" i="32"/>
  <c r="Z30" i="32" s="1"/>
  <c r="AH29" i="45"/>
  <c r="AQ29" i="45" s="1"/>
  <c r="W30" i="44"/>
  <c r="AG29" i="44"/>
  <c r="AP29" i="44" s="1"/>
  <c r="AF29" i="44"/>
  <c r="AO29" i="44" s="1"/>
  <c r="AE29" i="44"/>
  <c r="X29" i="91"/>
  <c r="Y29" i="91"/>
  <c r="AR30" i="37"/>
  <c r="X31" i="48"/>
  <c r="Y31" i="48"/>
  <c r="AR28" i="77"/>
  <c r="AR29" i="88"/>
  <c r="AR28" i="36"/>
  <c r="AR29" i="41"/>
  <c r="Z30" i="79"/>
  <c r="Y30" i="25"/>
  <c r="Z30" i="25" s="1"/>
  <c r="X30" i="25"/>
  <c r="AH30" i="42"/>
  <c r="AQ30" i="42" s="1"/>
  <c r="Y30" i="27"/>
  <c r="Z30" i="27" s="1"/>
  <c r="X30" i="27"/>
  <c r="Z29" i="87"/>
  <c r="AN29" i="31"/>
  <c r="AI29" i="31"/>
  <c r="Z28" i="89"/>
  <c r="AH30" i="88"/>
  <c r="AQ30" i="88" s="1"/>
  <c r="AH29" i="36"/>
  <c r="AQ29" i="36" s="1"/>
  <c r="AH31" i="96"/>
  <c r="AQ31" i="96" s="1"/>
  <c r="AI29" i="35"/>
  <c r="AN29" i="35"/>
  <c r="X31" i="84"/>
  <c r="Y31" i="84"/>
  <c r="AR28" i="47"/>
  <c r="AN29" i="80"/>
  <c r="AI29" i="80"/>
  <c r="AH29" i="93"/>
  <c r="AQ29" i="93" s="1"/>
  <c r="Y29" i="76"/>
  <c r="X29" i="76"/>
  <c r="X30" i="90"/>
  <c r="Y30" i="90"/>
  <c r="AI29" i="43"/>
  <c r="AN29" i="43"/>
  <c r="AN29" i="29"/>
  <c r="AI29" i="29"/>
  <c r="W30" i="73"/>
  <c r="AG29" i="73"/>
  <c r="AP29" i="73" s="1"/>
  <c r="AF29" i="73"/>
  <c r="AO29" i="73" s="1"/>
  <c r="AE29" i="73"/>
  <c r="AH29" i="77"/>
  <c r="AQ29" i="77" s="1"/>
  <c r="AR29" i="42"/>
  <c r="AI30" i="48"/>
  <c r="AN30" i="48"/>
  <c r="AN27" i="85"/>
  <c r="AI27" i="85"/>
  <c r="AH29" i="74"/>
  <c r="AQ29" i="74" s="1"/>
  <c r="AN30" i="26"/>
  <c r="AI30" i="26"/>
  <c r="Z29" i="83"/>
  <c r="AN29" i="32"/>
  <c r="AI29" i="32"/>
  <c r="AH29" i="47"/>
  <c r="AQ29" i="47" s="1"/>
  <c r="AI30" i="92"/>
  <c r="AN30" i="92"/>
  <c r="W30" i="77"/>
  <c r="AG29" i="77"/>
  <c r="AP29" i="77" s="1"/>
  <c r="AF29" i="77"/>
  <c r="AO29" i="77" s="1"/>
  <c r="AE29" i="77"/>
  <c r="AI29" i="27"/>
  <c r="AN29" i="27"/>
  <c r="W31" i="88"/>
  <c r="AG30" i="88"/>
  <c r="AP30" i="88" s="1"/>
  <c r="AF30" i="88"/>
  <c r="AO30" i="88" s="1"/>
  <c r="AE30" i="88"/>
  <c r="AI30" i="30"/>
  <c r="AN30" i="30"/>
  <c r="AR28" i="83"/>
  <c r="AN30" i="84"/>
  <c r="AI30" i="84"/>
  <c r="W30" i="74"/>
  <c r="AG29" i="74"/>
  <c r="AP29" i="74" s="1"/>
  <c r="AF29" i="74"/>
  <c r="AO29" i="74" s="1"/>
  <c r="AE29" i="74"/>
  <c r="Y29" i="34"/>
  <c r="X29" i="34"/>
  <c r="X28" i="28"/>
  <c r="Y28" i="28"/>
  <c r="AH31" i="37"/>
  <c r="AQ31" i="37" s="1"/>
  <c r="Y29" i="33"/>
  <c r="X29" i="33"/>
  <c r="AI30" i="82"/>
  <c r="AN30" i="82"/>
  <c r="AE29" i="47"/>
  <c r="W30" i="47"/>
  <c r="AG29" i="47"/>
  <c r="AP29" i="47" s="1"/>
  <c r="AF29" i="47"/>
  <c r="AO29" i="47" s="1"/>
  <c r="AR30" i="96"/>
  <c r="W31" i="42"/>
  <c r="AG30" i="42"/>
  <c r="AP30" i="42" s="1"/>
  <c r="AF30" i="42"/>
  <c r="AO30" i="42" s="1"/>
  <c r="AE30" i="42"/>
  <c r="AR28" i="73"/>
  <c r="AR28" i="74"/>
  <c r="AN29" i="25"/>
  <c r="AI29" i="25"/>
  <c r="AE28" i="81"/>
  <c r="W29" i="81"/>
  <c r="AG28" i="81"/>
  <c r="AP28" i="81" s="1"/>
  <c r="AF28" i="81"/>
  <c r="AO28" i="81" s="1"/>
  <c r="AI28" i="91"/>
  <c r="AN28" i="91"/>
  <c r="X30" i="31"/>
  <c r="Y30" i="31"/>
  <c r="AH29" i="73"/>
  <c r="AQ29" i="73" s="1"/>
  <c r="X30" i="35"/>
  <c r="Y30" i="35"/>
  <c r="W30" i="39"/>
  <c r="AG29" i="39"/>
  <c r="AP29" i="39" s="1"/>
  <c r="AF29" i="39"/>
  <c r="AO29" i="39" s="1"/>
  <c r="AE29" i="39"/>
  <c r="AI28" i="76"/>
  <c r="AN28" i="76"/>
  <c r="AN29" i="90"/>
  <c r="AI29" i="90"/>
  <c r="X30" i="43"/>
  <c r="Y30" i="43"/>
  <c r="Y30" i="29"/>
  <c r="X30" i="29"/>
  <c r="Z30" i="29" s="1"/>
  <c r="Z29" i="91" l="1"/>
  <c r="Z30" i="43"/>
  <c r="Z30" i="31"/>
  <c r="Z31" i="48"/>
  <c r="Z31" i="82"/>
  <c r="Z31" i="92"/>
  <c r="AG29" i="45"/>
  <c r="AP29" i="45" s="1"/>
  <c r="Z30" i="35"/>
  <c r="Z31" i="30"/>
  <c r="Z31" i="26"/>
  <c r="AG31" i="26" s="1"/>
  <c r="AP31" i="26" s="1"/>
  <c r="Z28" i="28"/>
  <c r="W29" i="28" s="1"/>
  <c r="Z29" i="34"/>
  <c r="W30" i="34" s="1"/>
  <c r="Z30" i="90"/>
  <c r="AF30" i="90" s="1"/>
  <c r="AO30" i="90" s="1"/>
  <c r="W31" i="27"/>
  <c r="AG30" i="27"/>
  <c r="AP30" i="27" s="1"/>
  <c r="AF30" i="27"/>
  <c r="AO30" i="27" s="1"/>
  <c r="AE30" i="27"/>
  <c r="AF28" i="28"/>
  <c r="AO28" i="28" s="1"/>
  <c r="W30" i="91"/>
  <c r="AG29" i="91"/>
  <c r="AP29" i="91" s="1"/>
  <c r="AF29" i="91"/>
  <c r="AO29" i="91" s="1"/>
  <c r="AE29" i="91"/>
  <c r="AE30" i="25"/>
  <c r="AG30" i="25"/>
  <c r="AP30" i="25" s="1"/>
  <c r="AF30" i="25"/>
  <c r="AO30" i="25" s="1"/>
  <c r="W31" i="25"/>
  <c r="AF29" i="34"/>
  <c r="AO29" i="34" s="1"/>
  <c r="AE29" i="34"/>
  <c r="W31" i="31"/>
  <c r="AF30" i="31"/>
  <c r="AO30" i="31" s="1"/>
  <c r="AE30" i="31"/>
  <c r="AG30" i="31"/>
  <c r="AP30" i="31" s="1"/>
  <c r="AF31" i="26"/>
  <c r="AO31" i="26" s="1"/>
  <c r="AE31" i="26"/>
  <c r="W32" i="26"/>
  <c r="AF30" i="32"/>
  <c r="AO30" i="32" s="1"/>
  <c r="AE30" i="32"/>
  <c r="W31" i="32"/>
  <c r="AG30" i="32"/>
  <c r="AP30" i="32" s="1"/>
  <c r="W32" i="92"/>
  <c r="AG31" i="92"/>
  <c r="AP31" i="92" s="1"/>
  <c r="AF31" i="92"/>
  <c r="AO31" i="92" s="1"/>
  <c r="AE31" i="92"/>
  <c r="Y30" i="38"/>
  <c r="X30" i="38"/>
  <c r="AH28" i="85"/>
  <c r="AQ28" i="85" s="1"/>
  <c r="AI29" i="93"/>
  <c r="AN29" i="93"/>
  <c r="AR28" i="91"/>
  <c r="AF29" i="83"/>
  <c r="AO29" i="83" s="1"/>
  <c r="AE29" i="83"/>
  <c r="W30" i="83"/>
  <c r="AG29" i="83"/>
  <c r="AP29" i="83" s="1"/>
  <c r="AR29" i="29"/>
  <c r="W30" i="87"/>
  <c r="AG29" i="87"/>
  <c r="AP29" i="87" s="1"/>
  <c r="AF29" i="87"/>
  <c r="AO29" i="87" s="1"/>
  <c r="AE29" i="87"/>
  <c r="W31" i="79"/>
  <c r="AG30" i="79"/>
  <c r="AP30" i="79" s="1"/>
  <c r="AF30" i="79"/>
  <c r="AO30" i="79" s="1"/>
  <c r="AE30" i="79"/>
  <c r="AH31" i="82"/>
  <c r="AQ31" i="82" s="1"/>
  <c r="AR27" i="28"/>
  <c r="AN29" i="75"/>
  <c r="AI29" i="75"/>
  <c r="Y30" i="95"/>
  <c r="X30" i="95"/>
  <c r="AH31" i="30"/>
  <c r="AQ31" i="30" s="1"/>
  <c r="Y30" i="78"/>
  <c r="X30" i="78"/>
  <c r="AI29" i="36"/>
  <c r="AN29" i="36"/>
  <c r="Y30" i="39"/>
  <c r="Z30" i="39" s="1"/>
  <c r="X30" i="39"/>
  <c r="AH30" i="90"/>
  <c r="AQ30" i="90" s="1"/>
  <c r="AR29" i="35"/>
  <c r="AR28" i="76"/>
  <c r="AR29" i="25"/>
  <c r="AH30" i="43"/>
  <c r="AQ30" i="43" s="1"/>
  <c r="AH30" i="35"/>
  <c r="AQ30" i="35" s="1"/>
  <c r="AN30" i="42"/>
  <c r="AI30" i="42"/>
  <c r="AR30" i="82"/>
  <c r="AH29" i="34"/>
  <c r="AQ29" i="34" s="1"/>
  <c r="X31" i="88"/>
  <c r="Y31" i="88"/>
  <c r="AR30" i="26"/>
  <c r="AI29" i="73"/>
  <c r="AN29" i="73"/>
  <c r="AH29" i="76"/>
  <c r="AQ29" i="76" s="1"/>
  <c r="AH30" i="27"/>
  <c r="AQ30" i="27" s="1"/>
  <c r="AI29" i="95"/>
  <c r="AN29" i="95"/>
  <c r="Y31" i="46"/>
  <c r="X31" i="46"/>
  <c r="AR28" i="33"/>
  <c r="AI29" i="38"/>
  <c r="AN29" i="38"/>
  <c r="AI30" i="94"/>
  <c r="AN30" i="94"/>
  <c r="Z28" i="85"/>
  <c r="X30" i="86"/>
  <c r="Y30" i="86"/>
  <c r="Z30" i="86" s="1"/>
  <c r="X30" i="45"/>
  <c r="Y30" i="45"/>
  <c r="AI31" i="96"/>
  <c r="AN31" i="96"/>
  <c r="AE30" i="29"/>
  <c r="W31" i="29"/>
  <c r="AG30" i="29"/>
  <c r="AP30" i="29" s="1"/>
  <c r="AF30" i="29"/>
  <c r="AO30" i="29" s="1"/>
  <c r="AN29" i="39"/>
  <c r="AI29" i="39"/>
  <c r="X30" i="74"/>
  <c r="Y30" i="74"/>
  <c r="AR30" i="30"/>
  <c r="X30" i="77"/>
  <c r="Y30" i="77"/>
  <c r="AH31" i="84"/>
  <c r="AQ31" i="84" s="1"/>
  <c r="Y30" i="44"/>
  <c r="X30" i="44"/>
  <c r="Z30" i="44" s="1"/>
  <c r="W32" i="82"/>
  <c r="AG31" i="82"/>
  <c r="AP31" i="82" s="1"/>
  <c r="AF31" i="82"/>
  <c r="AO31" i="82" s="1"/>
  <c r="AE31" i="82"/>
  <c r="AR28" i="34"/>
  <c r="W32" i="30"/>
  <c r="AG31" i="30"/>
  <c r="AP31" i="30" s="1"/>
  <c r="AF31" i="30"/>
  <c r="AO31" i="30" s="1"/>
  <c r="AE31" i="30"/>
  <c r="Y31" i="40"/>
  <c r="X31" i="40"/>
  <c r="AI29" i="78"/>
  <c r="AN29" i="78"/>
  <c r="AI29" i="47"/>
  <c r="AN29" i="47"/>
  <c r="AN29" i="74"/>
  <c r="AI29" i="74"/>
  <c r="AN29" i="77"/>
  <c r="AI29" i="77"/>
  <c r="AR30" i="48"/>
  <c r="W32" i="48"/>
  <c r="AG31" i="48"/>
  <c r="AP31" i="48" s="1"/>
  <c r="AF31" i="48"/>
  <c r="AO31" i="48" s="1"/>
  <c r="AE31" i="48"/>
  <c r="W31" i="43"/>
  <c r="AG30" i="43"/>
  <c r="AP30" i="43" s="1"/>
  <c r="AF30" i="43"/>
  <c r="AO30" i="43" s="1"/>
  <c r="AE30" i="43"/>
  <c r="W31" i="35"/>
  <c r="AG30" i="35"/>
  <c r="AP30" i="35" s="1"/>
  <c r="AF30" i="35"/>
  <c r="AO30" i="35" s="1"/>
  <c r="AE30" i="35"/>
  <c r="AH29" i="33"/>
  <c r="AQ29" i="33" s="1"/>
  <c r="AR27" i="85"/>
  <c r="AH30" i="29"/>
  <c r="AQ30" i="29" s="1"/>
  <c r="AR29" i="90"/>
  <c r="AH30" i="31"/>
  <c r="AQ30" i="31" s="1"/>
  <c r="X30" i="47"/>
  <c r="Y30" i="47"/>
  <c r="AR30" i="84"/>
  <c r="AR29" i="27"/>
  <c r="AR29" i="43"/>
  <c r="Z29" i="76"/>
  <c r="AR29" i="80"/>
  <c r="Z31" i="84"/>
  <c r="AF28" i="89"/>
  <c r="AO28" i="89" s="1"/>
  <c r="AE28" i="89"/>
  <c r="AG28" i="89"/>
  <c r="AP28" i="89" s="1"/>
  <c r="W29" i="89"/>
  <c r="AH30" i="25"/>
  <c r="AQ30" i="25" s="1"/>
  <c r="AH29" i="91"/>
  <c r="AQ29" i="91" s="1"/>
  <c r="AH30" i="32"/>
  <c r="AQ30" i="32" s="1"/>
  <c r="AH30" i="80"/>
  <c r="AQ30" i="80" s="1"/>
  <c r="X30" i="75"/>
  <c r="Y30" i="75"/>
  <c r="AF30" i="41"/>
  <c r="AO30" i="41" s="1"/>
  <c r="AE30" i="41"/>
  <c r="W31" i="41"/>
  <c r="AG30" i="41"/>
  <c r="AP30" i="41" s="1"/>
  <c r="AH31" i="92"/>
  <c r="AQ31" i="92" s="1"/>
  <c r="AN31" i="37"/>
  <c r="AI31" i="37"/>
  <c r="AH31" i="26"/>
  <c r="AQ31" i="26" s="1"/>
  <c r="AI29" i="45"/>
  <c r="AN29" i="45"/>
  <c r="X30" i="93"/>
  <c r="Y30" i="93"/>
  <c r="Y32" i="96"/>
  <c r="X32" i="96"/>
  <c r="X30" i="36"/>
  <c r="Y30" i="36"/>
  <c r="AN28" i="81"/>
  <c r="AI28" i="81"/>
  <c r="AH28" i="28"/>
  <c r="AQ28" i="28" s="1"/>
  <c r="AI29" i="44"/>
  <c r="AN29" i="44"/>
  <c r="Y29" i="81"/>
  <c r="X29" i="81"/>
  <c r="Y31" i="42"/>
  <c r="X31" i="42"/>
  <c r="Z29" i="33"/>
  <c r="AN30" i="88"/>
  <c r="AI30" i="88"/>
  <c r="AR30" i="92"/>
  <c r="AR29" i="32"/>
  <c r="Y30" i="73"/>
  <c r="X30" i="73"/>
  <c r="AR29" i="31"/>
  <c r="AH31" i="48"/>
  <c r="AQ31" i="48" s="1"/>
  <c r="Z30" i="80"/>
  <c r="AN30" i="46"/>
  <c r="AI30" i="46"/>
  <c r="AI30" i="40"/>
  <c r="AN30" i="40"/>
  <c r="X32" i="37"/>
  <c r="Y32" i="37"/>
  <c r="Y31" i="94"/>
  <c r="X31" i="94"/>
  <c r="AI29" i="86"/>
  <c r="AN29" i="86"/>
  <c r="Z30" i="78" l="1"/>
  <c r="AE28" i="28"/>
  <c r="Z32" i="96"/>
  <c r="W33" i="96" s="1"/>
  <c r="Z30" i="47"/>
  <c r="AG30" i="47" s="1"/>
  <c r="AP30" i="47" s="1"/>
  <c r="Z30" i="95"/>
  <c r="AE30" i="95" s="1"/>
  <c r="AG29" i="34"/>
  <c r="AP29" i="34" s="1"/>
  <c r="AG28" i="28"/>
  <c r="AP28" i="28" s="1"/>
  <c r="AG30" i="90"/>
  <c r="AP30" i="90" s="1"/>
  <c r="W31" i="90"/>
  <c r="AE30" i="90"/>
  <c r="Z31" i="42"/>
  <c r="AF31" i="42" s="1"/>
  <c r="AO31" i="42" s="1"/>
  <c r="W31" i="47"/>
  <c r="AE30" i="47"/>
  <c r="W32" i="42"/>
  <c r="AF30" i="95"/>
  <c r="AO30" i="95" s="1"/>
  <c r="AG32" i="96"/>
  <c r="AP32" i="96" s="1"/>
  <c r="AF32" i="96"/>
  <c r="AO32" i="96" s="1"/>
  <c r="AE32" i="96"/>
  <c r="W31" i="86"/>
  <c r="AG30" i="86"/>
  <c r="AP30" i="86" s="1"/>
  <c r="AF30" i="86"/>
  <c r="AO30" i="86" s="1"/>
  <c r="AE30" i="86"/>
  <c r="AN30" i="43"/>
  <c r="AI30" i="43"/>
  <c r="AR29" i="78"/>
  <c r="AN31" i="82"/>
  <c r="AI31" i="82"/>
  <c r="W31" i="44"/>
  <c r="AG30" i="44"/>
  <c r="AP30" i="44" s="1"/>
  <c r="AF30" i="44"/>
  <c r="AO30" i="44" s="1"/>
  <c r="AE30" i="44"/>
  <c r="AH30" i="74"/>
  <c r="AQ30" i="74" s="1"/>
  <c r="Y31" i="29"/>
  <c r="X31" i="29"/>
  <c r="Z31" i="29" s="1"/>
  <c r="AH30" i="45"/>
  <c r="AQ30" i="45" s="1"/>
  <c r="AH31" i="46"/>
  <c r="AQ31" i="46" s="1"/>
  <c r="AE30" i="39"/>
  <c r="W31" i="39"/>
  <c r="AG30" i="39"/>
  <c r="AP30" i="39" s="1"/>
  <c r="AF30" i="39"/>
  <c r="AO30" i="39" s="1"/>
  <c r="AN30" i="79"/>
  <c r="AI30" i="79"/>
  <c r="AN30" i="32"/>
  <c r="AI30" i="32"/>
  <c r="Y31" i="25"/>
  <c r="X31" i="25"/>
  <c r="Z31" i="25" s="1"/>
  <c r="AH32" i="37"/>
  <c r="AQ32" i="37" s="1"/>
  <c r="AH30" i="75"/>
  <c r="AQ30" i="75" s="1"/>
  <c r="W30" i="76"/>
  <c r="AG29" i="76"/>
  <c r="AP29" i="76" s="1"/>
  <c r="AF29" i="76"/>
  <c r="AO29" i="76" s="1"/>
  <c r="AE29" i="76"/>
  <c r="AN30" i="35"/>
  <c r="AI30" i="35"/>
  <c r="AR29" i="74"/>
  <c r="AH31" i="40"/>
  <c r="AQ31" i="40" s="1"/>
  <c r="AH30" i="77"/>
  <c r="AQ30" i="77" s="1"/>
  <c r="Z30" i="74"/>
  <c r="Z30" i="45"/>
  <c r="AR30" i="94"/>
  <c r="Y30" i="87"/>
  <c r="X30" i="87"/>
  <c r="X30" i="83"/>
  <c r="Y30" i="83"/>
  <c r="AR29" i="93"/>
  <c r="AH30" i="38"/>
  <c r="AQ30" i="38" s="1"/>
  <c r="AN29" i="34"/>
  <c r="AI29" i="34"/>
  <c r="X29" i="28"/>
  <c r="Y29" i="28"/>
  <c r="W31" i="80"/>
  <c r="AG30" i="80"/>
  <c r="AP30" i="80" s="1"/>
  <c r="AF30" i="80"/>
  <c r="AO30" i="80" s="1"/>
  <c r="AE30" i="80"/>
  <c r="AR29" i="86"/>
  <c r="AR29" i="44"/>
  <c r="AH31" i="94"/>
  <c r="AQ31" i="94" s="1"/>
  <c r="AR30" i="40"/>
  <c r="AR30" i="88"/>
  <c r="AH29" i="81"/>
  <c r="AQ29" i="81" s="1"/>
  <c r="X31" i="41"/>
  <c r="Y31" i="41"/>
  <c r="Z30" i="75"/>
  <c r="AI28" i="89"/>
  <c r="AN28" i="89"/>
  <c r="X32" i="48"/>
  <c r="Y32" i="48"/>
  <c r="X32" i="30"/>
  <c r="Y32" i="30"/>
  <c r="Z30" i="77"/>
  <c r="AR29" i="39"/>
  <c r="AI30" i="29"/>
  <c r="AN30" i="29"/>
  <c r="Z31" i="46"/>
  <c r="AH31" i="88"/>
  <c r="AQ31" i="88" s="1"/>
  <c r="AR29" i="36"/>
  <c r="AR29" i="75"/>
  <c r="AN29" i="83"/>
  <c r="AI29" i="83"/>
  <c r="Y32" i="92"/>
  <c r="X32" i="92"/>
  <c r="AN30" i="31"/>
  <c r="AI30" i="31"/>
  <c r="Y30" i="91"/>
  <c r="X30" i="91"/>
  <c r="AI30" i="27"/>
  <c r="AN30" i="27"/>
  <c r="Z32" i="37"/>
  <c r="AH30" i="73"/>
  <c r="AQ30" i="73" s="1"/>
  <c r="Z31" i="94"/>
  <c r="AR30" i="46"/>
  <c r="Z30" i="73"/>
  <c r="AH30" i="36"/>
  <c r="AQ30" i="36" s="1"/>
  <c r="AH30" i="93"/>
  <c r="AQ30" i="93" s="1"/>
  <c r="AH30" i="47"/>
  <c r="AQ30" i="47" s="1"/>
  <c r="X31" i="43"/>
  <c r="Y31" i="43"/>
  <c r="Z31" i="40"/>
  <c r="X32" i="82"/>
  <c r="Y32" i="82"/>
  <c r="AH30" i="86"/>
  <c r="AQ30" i="86" s="1"/>
  <c r="AR29" i="38"/>
  <c r="Z31" i="88"/>
  <c r="AH30" i="78"/>
  <c r="AQ30" i="78" s="1"/>
  <c r="X31" i="79"/>
  <c r="Y31" i="79"/>
  <c r="Z31" i="79" s="1"/>
  <c r="Z30" i="38"/>
  <c r="X32" i="26"/>
  <c r="Y32" i="26"/>
  <c r="AI30" i="25"/>
  <c r="AN30" i="25"/>
  <c r="X31" i="90"/>
  <c r="Z31" i="90" s="1"/>
  <c r="Y31" i="90"/>
  <c r="AR28" i="81"/>
  <c r="AR29" i="45"/>
  <c r="AR31" i="37"/>
  <c r="W30" i="33"/>
  <c r="AG29" i="33"/>
  <c r="AP29" i="33" s="1"/>
  <c r="AF29" i="33"/>
  <c r="AO29" i="33" s="1"/>
  <c r="AE29" i="33"/>
  <c r="Z29" i="81"/>
  <c r="Z30" i="36"/>
  <c r="Z30" i="93"/>
  <c r="AI30" i="41"/>
  <c r="AN30" i="41"/>
  <c r="AE31" i="84"/>
  <c r="AG31" i="84"/>
  <c r="AP31" i="84" s="1"/>
  <c r="AF31" i="84"/>
  <c r="AO31" i="84" s="1"/>
  <c r="W32" i="84"/>
  <c r="Z31" i="35"/>
  <c r="X31" i="35"/>
  <c r="Y31" i="35"/>
  <c r="AR29" i="47"/>
  <c r="AH30" i="44"/>
  <c r="AQ30" i="44" s="1"/>
  <c r="AR31" i="96"/>
  <c r="AR29" i="95"/>
  <c r="AR29" i="73"/>
  <c r="AH30" i="39"/>
  <c r="AQ30" i="39" s="1"/>
  <c r="AI29" i="87"/>
  <c r="AN29" i="87"/>
  <c r="Y30" i="34"/>
  <c r="X30" i="34"/>
  <c r="AN28" i="28"/>
  <c r="AI28" i="28"/>
  <c r="AH31" i="42"/>
  <c r="AQ31" i="42" s="1"/>
  <c r="AH32" i="96"/>
  <c r="AQ32" i="96" s="1"/>
  <c r="X29" i="89"/>
  <c r="Y29" i="89"/>
  <c r="AN31" i="48"/>
  <c r="AI31" i="48"/>
  <c r="AR29" i="77"/>
  <c r="AN31" i="30"/>
  <c r="AI31" i="30"/>
  <c r="AF28" i="85"/>
  <c r="AO28" i="85" s="1"/>
  <c r="AE28" i="85"/>
  <c r="W29" i="85"/>
  <c r="AG28" i="85"/>
  <c r="AP28" i="85" s="1"/>
  <c r="AR30" i="42"/>
  <c r="W31" i="78"/>
  <c r="AG30" i="78"/>
  <c r="AP30" i="78" s="1"/>
  <c r="AF30" i="78"/>
  <c r="AO30" i="78" s="1"/>
  <c r="AE30" i="78"/>
  <c r="AH30" i="95"/>
  <c r="AQ30" i="95" s="1"/>
  <c r="AN31" i="92"/>
  <c r="AI31" i="92"/>
  <c r="Z31" i="32"/>
  <c r="X31" i="32"/>
  <c r="Y31" i="32"/>
  <c r="AI31" i="26"/>
  <c r="AN31" i="26"/>
  <c r="X31" i="31"/>
  <c r="Y31" i="31"/>
  <c r="AN29" i="91"/>
  <c r="AI29" i="91"/>
  <c r="X31" i="27"/>
  <c r="Y31" i="27"/>
  <c r="Z31" i="27" s="1"/>
  <c r="AI30" i="90"/>
  <c r="AN30" i="90"/>
  <c r="AG31" i="42" l="1"/>
  <c r="AP31" i="42" s="1"/>
  <c r="Z31" i="41"/>
  <c r="AF30" i="47"/>
  <c r="AO30" i="47" s="1"/>
  <c r="Z30" i="87"/>
  <c r="AG30" i="95"/>
  <c r="AP30" i="95" s="1"/>
  <c r="Z32" i="82"/>
  <c r="AG32" i="82" s="1"/>
  <c r="AP32" i="82" s="1"/>
  <c r="Z32" i="30"/>
  <c r="Z32" i="48"/>
  <c r="W31" i="95"/>
  <c r="AE31" i="42"/>
  <c r="Z30" i="34"/>
  <c r="W31" i="34" s="1"/>
  <c r="Z31" i="31"/>
  <c r="AG31" i="31" s="1"/>
  <c r="AP31" i="31" s="1"/>
  <c r="Z29" i="89"/>
  <c r="W30" i="89" s="1"/>
  <c r="AE31" i="25"/>
  <c r="W32" i="25"/>
  <c r="AG31" i="25"/>
  <c r="AP31" i="25" s="1"/>
  <c r="AF31" i="25"/>
  <c r="AO31" i="25" s="1"/>
  <c r="AF31" i="31"/>
  <c r="AO31" i="31" s="1"/>
  <c r="W32" i="27"/>
  <c r="AG31" i="27"/>
  <c r="AP31" i="27" s="1"/>
  <c r="AF31" i="27"/>
  <c r="AO31" i="27" s="1"/>
  <c r="AE31" i="27"/>
  <c r="AG29" i="89"/>
  <c r="AP29" i="89" s="1"/>
  <c r="AF29" i="89"/>
  <c r="AO29" i="89" s="1"/>
  <c r="AE29" i="89"/>
  <c r="AE32" i="82"/>
  <c r="W33" i="82"/>
  <c r="W31" i="87"/>
  <c r="AG30" i="87"/>
  <c r="AP30" i="87" s="1"/>
  <c r="AF30" i="87"/>
  <c r="AO30" i="87" s="1"/>
  <c r="AE30" i="87"/>
  <c r="W32" i="90"/>
  <c r="AG31" i="90"/>
  <c r="AP31" i="90" s="1"/>
  <c r="AF31" i="90"/>
  <c r="AO31" i="90" s="1"/>
  <c r="AE31" i="90"/>
  <c r="AF32" i="30"/>
  <c r="AO32" i="30" s="1"/>
  <c r="AE32" i="30"/>
  <c r="W33" i="30"/>
  <c r="AG32" i="30"/>
  <c r="AP32" i="30" s="1"/>
  <c r="AF30" i="75"/>
  <c r="AO30" i="75" s="1"/>
  <c r="AE30" i="75"/>
  <c r="W31" i="75"/>
  <c r="AG30" i="75"/>
  <c r="AP30" i="75" s="1"/>
  <c r="AR29" i="34"/>
  <c r="AE30" i="74"/>
  <c r="W31" i="74"/>
  <c r="AG30" i="74"/>
  <c r="AP30" i="74" s="1"/>
  <c r="AF30" i="74"/>
  <c r="AO30" i="74" s="1"/>
  <c r="AH31" i="27"/>
  <c r="AQ31" i="27" s="1"/>
  <c r="AR31" i="92"/>
  <c r="Y32" i="84"/>
  <c r="X32" i="84"/>
  <c r="AR30" i="41"/>
  <c r="AR30" i="35"/>
  <c r="X30" i="76"/>
  <c r="Y30" i="76"/>
  <c r="AN30" i="44"/>
  <c r="AI30" i="44"/>
  <c r="AI30" i="47"/>
  <c r="AN30" i="47"/>
  <c r="AI30" i="78"/>
  <c r="AN30" i="78"/>
  <c r="AR31" i="30"/>
  <c r="W31" i="93"/>
  <c r="AG30" i="93"/>
  <c r="AP30" i="93" s="1"/>
  <c r="AF30" i="93"/>
  <c r="AO30" i="93" s="1"/>
  <c r="AE30" i="93"/>
  <c r="Y30" i="33"/>
  <c r="X30" i="33"/>
  <c r="AR30" i="25"/>
  <c r="AH31" i="79"/>
  <c r="AQ31" i="79" s="1"/>
  <c r="W32" i="40"/>
  <c r="AG31" i="40"/>
  <c r="AP31" i="40" s="1"/>
  <c r="AF31" i="40"/>
  <c r="AO31" i="40" s="1"/>
  <c r="AE31" i="40"/>
  <c r="AR30" i="27"/>
  <c r="AH32" i="92"/>
  <c r="AQ32" i="92" s="1"/>
  <c r="AH32" i="48"/>
  <c r="AQ32" i="48" s="1"/>
  <c r="AH31" i="41"/>
  <c r="AQ31" i="41" s="1"/>
  <c r="X31" i="80"/>
  <c r="Z31" i="80" s="1"/>
  <c r="Y31" i="80"/>
  <c r="Y33" i="96"/>
  <c r="X33" i="96"/>
  <c r="AH31" i="31"/>
  <c r="AQ31" i="31" s="1"/>
  <c r="AF31" i="35"/>
  <c r="AO31" i="35" s="1"/>
  <c r="AE31" i="35"/>
  <c r="W32" i="35"/>
  <c r="AG31" i="35"/>
  <c r="AP31" i="35" s="1"/>
  <c r="W31" i="38"/>
  <c r="AG30" i="38"/>
  <c r="AP30" i="38" s="1"/>
  <c r="AF30" i="38"/>
  <c r="AO30" i="38" s="1"/>
  <c r="AE30" i="38"/>
  <c r="AH32" i="82"/>
  <c r="AQ32" i="82" s="1"/>
  <c r="AR31" i="26"/>
  <c r="AF31" i="79"/>
  <c r="AO31" i="79" s="1"/>
  <c r="AE31" i="79"/>
  <c r="W32" i="79"/>
  <c r="AG31" i="79"/>
  <c r="AP31" i="79" s="1"/>
  <c r="AE31" i="88"/>
  <c r="W32" i="88"/>
  <c r="AG31" i="88"/>
  <c r="AP31" i="88" s="1"/>
  <c r="AF31" i="88"/>
  <c r="AO31" i="88" s="1"/>
  <c r="AH30" i="91"/>
  <c r="AQ30" i="91" s="1"/>
  <c r="AE30" i="77"/>
  <c r="W31" i="77"/>
  <c r="AG30" i="77"/>
  <c r="AP30" i="77" s="1"/>
  <c r="AF30" i="77"/>
  <c r="AO30" i="77" s="1"/>
  <c r="AE32" i="48"/>
  <c r="W33" i="48"/>
  <c r="AG32" i="48"/>
  <c r="AP32" i="48" s="1"/>
  <c r="AF32" i="48"/>
  <c r="AO32" i="48" s="1"/>
  <c r="W32" i="41"/>
  <c r="AG31" i="41"/>
  <c r="AP31" i="41" s="1"/>
  <c r="AF31" i="41"/>
  <c r="AO31" i="41" s="1"/>
  <c r="AE31" i="41"/>
  <c r="AR30" i="32"/>
  <c r="X31" i="39"/>
  <c r="Y31" i="39"/>
  <c r="AR30" i="43"/>
  <c r="X31" i="86"/>
  <c r="Y31" i="86"/>
  <c r="Y32" i="42"/>
  <c r="X32" i="42"/>
  <c r="W32" i="32"/>
  <c r="AF31" i="32"/>
  <c r="AO31" i="32" s="1"/>
  <c r="AE31" i="32"/>
  <c r="AG31" i="32"/>
  <c r="AP31" i="32" s="1"/>
  <c r="AH30" i="87"/>
  <c r="AQ30" i="87" s="1"/>
  <c r="AH31" i="25"/>
  <c r="AQ31" i="25" s="1"/>
  <c r="AN30" i="86"/>
  <c r="AI30" i="86"/>
  <c r="W31" i="73"/>
  <c r="AG30" i="73"/>
  <c r="AP30" i="73" s="1"/>
  <c r="AF30" i="73"/>
  <c r="AO30" i="73" s="1"/>
  <c r="AE30" i="73"/>
  <c r="X29" i="85"/>
  <c r="Y29" i="85"/>
  <c r="AI31" i="84"/>
  <c r="AN31" i="84"/>
  <c r="AF29" i="81"/>
  <c r="AO29" i="81" s="1"/>
  <c r="AG29" i="81"/>
  <c r="AP29" i="81" s="1"/>
  <c r="W30" i="81"/>
  <c r="AE29" i="81"/>
  <c r="AH32" i="26"/>
  <c r="AQ32" i="26" s="1"/>
  <c r="AH31" i="43"/>
  <c r="AQ31" i="43" s="1"/>
  <c r="Z32" i="92"/>
  <c r="AE31" i="46"/>
  <c r="W32" i="46"/>
  <c r="AF31" i="46"/>
  <c r="AO31" i="46" s="1"/>
  <c r="AG31" i="46"/>
  <c r="AP31" i="46" s="1"/>
  <c r="AI30" i="80"/>
  <c r="AN30" i="80"/>
  <c r="AH29" i="28"/>
  <c r="AQ29" i="28" s="1"/>
  <c r="AH30" i="83"/>
  <c r="AQ30" i="83" s="1"/>
  <c r="AN29" i="76"/>
  <c r="AI29" i="76"/>
  <c r="AH31" i="29"/>
  <c r="AQ31" i="29" s="1"/>
  <c r="Y31" i="44"/>
  <c r="X31" i="44"/>
  <c r="Z31" i="44" s="1"/>
  <c r="X31" i="95"/>
  <c r="Y31" i="95"/>
  <c r="Y31" i="47"/>
  <c r="X31" i="47"/>
  <c r="Z31" i="47" s="1"/>
  <c r="AR31" i="48"/>
  <c r="W32" i="94"/>
  <c r="AG31" i="94"/>
  <c r="AP31" i="94" s="1"/>
  <c r="AF31" i="94"/>
  <c r="AO31" i="94" s="1"/>
  <c r="AE31" i="94"/>
  <c r="AF32" i="37"/>
  <c r="AO32" i="37" s="1"/>
  <c r="AG32" i="37"/>
  <c r="AP32" i="37" s="1"/>
  <c r="AE32" i="37"/>
  <c r="W33" i="37"/>
  <c r="AR30" i="31"/>
  <c r="AR30" i="29"/>
  <c r="W32" i="29"/>
  <c r="AG31" i="29"/>
  <c r="AP31" i="29" s="1"/>
  <c r="AF31" i="29"/>
  <c r="AO31" i="29" s="1"/>
  <c r="AE31" i="29"/>
  <c r="AR29" i="91"/>
  <c r="AH29" i="89"/>
  <c r="AQ29" i="89" s="1"/>
  <c r="AR28" i="28"/>
  <c r="AR29" i="87"/>
  <c r="W31" i="36"/>
  <c r="AG30" i="36"/>
  <c r="AP30" i="36" s="1"/>
  <c r="AF30" i="36"/>
  <c r="AO30" i="36" s="1"/>
  <c r="AE30" i="36"/>
  <c r="AR30" i="90"/>
  <c r="AH31" i="32"/>
  <c r="AQ31" i="32" s="1"/>
  <c r="Y31" i="78"/>
  <c r="X31" i="78"/>
  <c r="AI28" i="85"/>
  <c r="AN28" i="85"/>
  <c r="AH30" i="34"/>
  <c r="AQ30" i="34" s="1"/>
  <c r="AH31" i="35"/>
  <c r="AQ31" i="35" s="1"/>
  <c r="AI29" i="33"/>
  <c r="AN29" i="33"/>
  <c r="AH31" i="90"/>
  <c r="AQ31" i="90" s="1"/>
  <c r="Z32" i="26"/>
  <c r="Z31" i="43"/>
  <c r="Z30" i="91"/>
  <c r="AR29" i="83"/>
  <c r="AH32" i="30"/>
  <c r="AQ32" i="30" s="1"/>
  <c r="AR28" i="89"/>
  <c r="Z29" i="28"/>
  <c r="Z30" i="83"/>
  <c r="AE30" i="45"/>
  <c r="AG30" i="45"/>
  <c r="AP30" i="45" s="1"/>
  <c r="AF30" i="45"/>
  <c r="AO30" i="45" s="1"/>
  <c r="W31" i="45"/>
  <c r="AR30" i="79"/>
  <c r="AI30" i="39"/>
  <c r="AN30" i="39"/>
  <c r="AR31" i="82"/>
  <c r="AN32" i="96"/>
  <c r="AI32" i="96"/>
  <c r="AN30" i="95"/>
  <c r="AI30" i="95"/>
  <c r="AI31" i="42"/>
  <c r="AN31" i="42"/>
  <c r="Z31" i="95" l="1"/>
  <c r="AE30" i="34"/>
  <c r="W32" i="31"/>
  <c r="AF32" i="82"/>
  <c r="AO32" i="82" s="1"/>
  <c r="AE31" i="31"/>
  <c r="Z30" i="76"/>
  <c r="AF30" i="34"/>
  <c r="AO30" i="34" s="1"/>
  <c r="Z29" i="85"/>
  <c r="Z31" i="39"/>
  <c r="Z32" i="84"/>
  <c r="AG32" i="84" s="1"/>
  <c r="AP32" i="84" s="1"/>
  <c r="AG30" i="34"/>
  <c r="AP30" i="34" s="1"/>
  <c r="Z31" i="78"/>
  <c r="W32" i="78" s="1"/>
  <c r="W33" i="84"/>
  <c r="AR30" i="39"/>
  <c r="W32" i="47"/>
  <c r="AG31" i="47"/>
  <c r="AP31" i="47" s="1"/>
  <c r="AF31" i="47"/>
  <c r="AO31" i="47" s="1"/>
  <c r="AE31" i="47"/>
  <c r="AN31" i="46"/>
  <c r="AI31" i="46"/>
  <c r="AI29" i="81"/>
  <c r="AN29" i="81"/>
  <c r="AR31" i="84"/>
  <c r="AH31" i="86"/>
  <c r="AQ31" i="86" s="1"/>
  <c r="AI31" i="35"/>
  <c r="AN31" i="35"/>
  <c r="AH30" i="33"/>
  <c r="AQ30" i="33" s="1"/>
  <c r="X31" i="93"/>
  <c r="Y31" i="93"/>
  <c r="AE30" i="76"/>
  <c r="W31" i="76"/>
  <c r="AG30" i="76"/>
  <c r="AP30" i="76" s="1"/>
  <c r="AF30" i="76"/>
  <c r="AO30" i="76" s="1"/>
  <c r="AI32" i="30"/>
  <c r="AN32" i="30"/>
  <c r="X32" i="90"/>
  <c r="Y32" i="90"/>
  <c r="Y33" i="82"/>
  <c r="X33" i="82"/>
  <c r="AN30" i="34"/>
  <c r="AR32" i="96"/>
  <c r="AN30" i="45"/>
  <c r="AI30" i="45"/>
  <c r="AE30" i="91"/>
  <c r="AG30" i="91"/>
  <c r="AP30" i="91" s="1"/>
  <c r="AF30" i="91"/>
  <c r="AO30" i="91" s="1"/>
  <c r="W31" i="91"/>
  <c r="X31" i="36"/>
  <c r="Y31" i="36"/>
  <c r="AI31" i="29"/>
  <c r="AN31" i="29"/>
  <c r="Y32" i="94"/>
  <c r="X32" i="94"/>
  <c r="AR30" i="80"/>
  <c r="AF32" i="92"/>
  <c r="AO32" i="92" s="1"/>
  <c r="AE32" i="92"/>
  <c r="W33" i="92"/>
  <c r="AG32" i="92"/>
  <c r="AP32" i="92" s="1"/>
  <c r="X30" i="81"/>
  <c r="Y30" i="81"/>
  <c r="Z31" i="86"/>
  <c r="Y32" i="88"/>
  <c r="X32" i="88"/>
  <c r="AI31" i="79"/>
  <c r="AN31" i="79"/>
  <c r="X31" i="38"/>
  <c r="Y31" i="38"/>
  <c r="AH33" i="96"/>
  <c r="AQ33" i="96" s="1"/>
  <c r="AR30" i="47"/>
  <c r="AI30" i="74"/>
  <c r="AN30" i="74"/>
  <c r="AI30" i="75"/>
  <c r="AN30" i="75"/>
  <c r="AR29" i="76"/>
  <c r="W31" i="83"/>
  <c r="AG30" i="83"/>
  <c r="AP30" i="83" s="1"/>
  <c r="AF30" i="83"/>
  <c r="AO30" i="83" s="1"/>
  <c r="AE30" i="83"/>
  <c r="AF31" i="43"/>
  <c r="AO31" i="43" s="1"/>
  <c r="AE31" i="43"/>
  <c r="W32" i="43"/>
  <c r="AG31" i="43"/>
  <c r="AP31" i="43" s="1"/>
  <c r="AH31" i="95"/>
  <c r="AQ31" i="95" s="1"/>
  <c r="AH29" i="85"/>
  <c r="AQ29" i="85" s="1"/>
  <c r="Y31" i="73"/>
  <c r="X31" i="73"/>
  <c r="Z31" i="73" s="1"/>
  <c r="AH32" i="42"/>
  <c r="AQ32" i="42" s="1"/>
  <c r="Z30" i="33"/>
  <c r="AR30" i="44"/>
  <c r="AN31" i="90"/>
  <c r="AI31" i="90"/>
  <c r="AN30" i="87"/>
  <c r="AI30" i="87"/>
  <c r="X30" i="89"/>
  <c r="Y30" i="89"/>
  <c r="X32" i="27"/>
  <c r="Y32" i="27"/>
  <c r="W32" i="39"/>
  <c r="AG31" i="39"/>
  <c r="AP31" i="39" s="1"/>
  <c r="AF31" i="39"/>
  <c r="AO31" i="39" s="1"/>
  <c r="AE31" i="39"/>
  <c r="X32" i="41"/>
  <c r="Y32" i="41"/>
  <c r="AI32" i="48"/>
  <c r="AN32" i="48"/>
  <c r="AG31" i="80"/>
  <c r="AP31" i="80" s="1"/>
  <c r="AF31" i="80"/>
  <c r="AO31" i="80" s="1"/>
  <c r="AE31" i="80"/>
  <c r="W32" i="80"/>
  <c r="AF29" i="28"/>
  <c r="AO29" i="28" s="1"/>
  <c r="AE29" i="28"/>
  <c r="W30" i="28"/>
  <c r="AG29" i="28"/>
  <c r="AP29" i="28" s="1"/>
  <c r="AF31" i="95"/>
  <c r="AO31" i="95" s="1"/>
  <c r="AG31" i="95"/>
  <c r="AP31" i="95" s="1"/>
  <c r="AE31" i="95"/>
  <c r="W32" i="95"/>
  <c r="W30" i="85"/>
  <c r="AG29" i="85"/>
  <c r="AP29" i="85" s="1"/>
  <c r="AF29" i="85"/>
  <c r="AO29" i="85" s="1"/>
  <c r="AE29" i="85"/>
  <c r="AR30" i="86"/>
  <c r="AI31" i="41"/>
  <c r="AN31" i="41"/>
  <c r="Y31" i="77"/>
  <c r="X31" i="77"/>
  <c r="AI31" i="88"/>
  <c r="AN31" i="88"/>
  <c r="Z33" i="96"/>
  <c r="Y32" i="40"/>
  <c r="X32" i="40"/>
  <c r="AI30" i="93"/>
  <c r="AN30" i="93"/>
  <c r="X32" i="31"/>
  <c r="Z32" i="31" s="1"/>
  <c r="Y32" i="31"/>
  <c r="X32" i="25"/>
  <c r="Y32" i="25"/>
  <c r="AR29" i="33"/>
  <c r="AN30" i="36"/>
  <c r="AI30" i="36"/>
  <c r="Y32" i="29"/>
  <c r="X32" i="29"/>
  <c r="X33" i="37"/>
  <c r="Y33" i="37"/>
  <c r="Z33" i="37" s="1"/>
  <c r="AN31" i="94"/>
  <c r="AI31" i="94"/>
  <c r="AH31" i="47"/>
  <c r="AQ31" i="47" s="1"/>
  <c r="AH31" i="44"/>
  <c r="AQ31" i="44" s="1"/>
  <c r="AI31" i="32"/>
  <c r="AN31" i="32"/>
  <c r="Z32" i="42"/>
  <c r="Y33" i="48"/>
  <c r="X33" i="48"/>
  <c r="AI30" i="38"/>
  <c r="AN30" i="38"/>
  <c r="X32" i="35"/>
  <c r="Y32" i="35"/>
  <c r="X33" i="30"/>
  <c r="Y33" i="30"/>
  <c r="AI32" i="82"/>
  <c r="AN32" i="82"/>
  <c r="X31" i="34"/>
  <c r="Y31" i="34"/>
  <c r="AN31" i="31"/>
  <c r="AI31" i="31"/>
  <c r="AI31" i="25"/>
  <c r="AN31" i="25"/>
  <c r="AF31" i="44"/>
  <c r="AO31" i="44" s="1"/>
  <c r="AE31" i="44"/>
  <c r="W32" i="44"/>
  <c r="AG31" i="44"/>
  <c r="AP31" i="44" s="1"/>
  <c r="X32" i="32"/>
  <c r="Y32" i="32"/>
  <c r="AI31" i="40"/>
  <c r="AN31" i="40"/>
  <c r="Y31" i="45"/>
  <c r="X31" i="45"/>
  <c r="W33" i="26"/>
  <c r="AG32" i="26"/>
  <c r="AP32" i="26" s="1"/>
  <c r="AF32" i="26"/>
  <c r="AO32" i="26" s="1"/>
  <c r="AE32" i="26"/>
  <c r="AR31" i="42"/>
  <c r="AR28" i="85"/>
  <c r="AR30" i="95"/>
  <c r="AH31" i="78"/>
  <c r="AQ31" i="78" s="1"/>
  <c r="AI32" i="37"/>
  <c r="AN32" i="37"/>
  <c r="X32" i="46"/>
  <c r="Z32" i="46" s="1"/>
  <c r="Y32" i="46"/>
  <c r="AN30" i="73"/>
  <c r="AI30" i="73"/>
  <c r="AH31" i="39"/>
  <c r="AQ31" i="39" s="1"/>
  <c r="AI30" i="77"/>
  <c r="AN30" i="77"/>
  <c r="X32" i="79"/>
  <c r="Y32" i="79"/>
  <c r="AH31" i="80"/>
  <c r="AQ31" i="80" s="1"/>
  <c r="AR30" i="78"/>
  <c r="AH30" i="76"/>
  <c r="AQ30" i="76" s="1"/>
  <c r="AH32" i="84"/>
  <c r="AQ32" i="84" s="1"/>
  <c r="X31" i="74"/>
  <c r="Y31" i="74"/>
  <c r="X31" i="75"/>
  <c r="Y31" i="75"/>
  <c r="X31" i="87"/>
  <c r="Y31" i="87"/>
  <c r="AI29" i="89"/>
  <c r="AN29" i="89"/>
  <c r="AN31" i="27"/>
  <c r="AI31" i="27"/>
  <c r="Z32" i="27" l="1"/>
  <c r="AE31" i="78"/>
  <c r="Z32" i="79"/>
  <c r="AF31" i="78"/>
  <c r="AO31" i="78" s="1"/>
  <c r="AI30" i="34"/>
  <c r="AG31" i="78"/>
  <c r="AP31" i="78" s="1"/>
  <c r="Z32" i="25"/>
  <c r="Z31" i="38"/>
  <c r="AE32" i="84"/>
  <c r="Z32" i="29"/>
  <c r="Z30" i="81"/>
  <c r="W31" i="81" s="1"/>
  <c r="AF32" i="84"/>
  <c r="AO32" i="84" s="1"/>
  <c r="Z33" i="30"/>
  <c r="Z31" i="75"/>
  <c r="Z30" i="89"/>
  <c r="W31" i="89" s="1"/>
  <c r="Z31" i="93"/>
  <c r="W32" i="93" s="1"/>
  <c r="W34" i="30"/>
  <c r="AG33" i="30"/>
  <c r="AP33" i="30" s="1"/>
  <c r="AF33" i="30"/>
  <c r="AO33" i="30" s="1"/>
  <c r="AE33" i="30"/>
  <c r="W32" i="75"/>
  <c r="AG31" i="75"/>
  <c r="AP31" i="75" s="1"/>
  <c r="AF31" i="75"/>
  <c r="AO31" i="75" s="1"/>
  <c r="AE31" i="75"/>
  <c r="AF33" i="37"/>
  <c r="AO33" i="37" s="1"/>
  <c r="AG33" i="37"/>
  <c r="AP33" i="37" s="1"/>
  <c r="AE33" i="37"/>
  <c r="W34" i="37"/>
  <c r="AF31" i="93"/>
  <c r="AO31" i="93" s="1"/>
  <c r="AE31" i="93"/>
  <c r="W33" i="25"/>
  <c r="AG32" i="25"/>
  <c r="AP32" i="25" s="1"/>
  <c r="AF32" i="25"/>
  <c r="AO32" i="25" s="1"/>
  <c r="AE32" i="25"/>
  <c r="AR29" i="89"/>
  <c r="AH31" i="45"/>
  <c r="AQ31" i="45" s="1"/>
  <c r="AH32" i="32"/>
  <c r="AQ32" i="32" s="1"/>
  <c r="AH31" i="34"/>
  <c r="AQ31" i="34" s="1"/>
  <c r="AH33" i="48"/>
  <c r="AQ33" i="48" s="1"/>
  <c r="AR30" i="36"/>
  <c r="AH32" i="40"/>
  <c r="AQ32" i="40" s="1"/>
  <c r="AH31" i="77"/>
  <c r="AQ31" i="77" s="1"/>
  <c r="X32" i="95"/>
  <c r="Y32" i="95"/>
  <c r="X30" i="28"/>
  <c r="Y30" i="28"/>
  <c r="AH32" i="41"/>
  <c r="AQ32" i="41" s="1"/>
  <c r="AH32" i="88"/>
  <c r="AQ32" i="88" s="1"/>
  <c r="AF30" i="81"/>
  <c r="AO30" i="81" s="1"/>
  <c r="AE30" i="81"/>
  <c r="AR31" i="29"/>
  <c r="X33" i="84"/>
  <c r="Y33" i="84"/>
  <c r="AR30" i="77"/>
  <c r="AR30" i="73"/>
  <c r="AR32" i="37"/>
  <c r="AI32" i="26"/>
  <c r="AN32" i="26"/>
  <c r="Z32" i="32"/>
  <c r="Z31" i="34"/>
  <c r="AH33" i="37"/>
  <c r="AQ33" i="37" s="1"/>
  <c r="AN29" i="85"/>
  <c r="AI29" i="85"/>
  <c r="AI31" i="95"/>
  <c r="AN31" i="95"/>
  <c r="Z32" i="41"/>
  <c r="AR30" i="87"/>
  <c r="W31" i="33"/>
  <c r="AG30" i="33"/>
  <c r="AP30" i="33" s="1"/>
  <c r="AF30" i="33"/>
  <c r="AO30" i="33" s="1"/>
  <c r="AE30" i="33"/>
  <c r="AH31" i="73"/>
  <c r="AQ31" i="73" s="1"/>
  <c r="AI30" i="83"/>
  <c r="AN30" i="83"/>
  <c r="AH32" i="90"/>
  <c r="AQ32" i="90" s="1"/>
  <c r="Y31" i="76"/>
  <c r="X31" i="76"/>
  <c r="AR31" i="35"/>
  <c r="AF32" i="46"/>
  <c r="AO32" i="46" s="1"/>
  <c r="AG32" i="46"/>
  <c r="AP32" i="46" s="1"/>
  <c r="W33" i="46"/>
  <c r="AE32" i="46"/>
  <c r="AH31" i="87"/>
  <c r="AQ31" i="87" s="1"/>
  <c r="AH31" i="74"/>
  <c r="AQ31" i="74" s="1"/>
  <c r="Z31" i="45"/>
  <c r="AR31" i="25"/>
  <c r="AH32" i="35"/>
  <c r="AQ32" i="35" s="1"/>
  <c r="Z33" i="48"/>
  <c r="AH32" i="31"/>
  <c r="AQ32" i="31" s="1"/>
  <c r="Z32" i="40"/>
  <c r="Z31" i="77"/>
  <c r="AI29" i="28"/>
  <c r="AN29" i="28"/>
  <c r="AI31" i="39"/>
  <c r="AN31" i="39"/>
  <c r="AH32" i="27"/>
  <c r="AQ32" i="27" s="1"/>
  <c r="AH31" i="38"/>
  <c r="AQ31" i="38" s="1"/>
  <c r="Z32" i="88"/>
  <c r="X33" i="92"/>
  <c r="Y33" i="92"/>
  <c r="AH32" i="94"/>
  <c r="AQ32" i="94" s="1"/>
  <c r="AH31" i="36"/>
  <c r="AQ31" i="36" s="1"/>
  <c r="AI30" i="91"/>
  <c r="AN30" i="91"/>
  <c r="AR30" i="34"/>
  <c r="Z32" i="90"/>
  <c r="AN31" i="47"/>
  <c r="AI31" i="47"/>
  <c r="AN32" i="84"/>
  <c r="AI32" i="84"/>
  <c r="AN31" i="78"/>
  <c r="AI31" i="78"/>
  <c r="AH31" i="75"/>
  <c r="AQ31" i="75" s="1"/>
  <c r="AR31" i="27"/>
  <c r="Z31" i="87"/>
  <c r="Z31" i="74"/>
  <c r="Y32" i="44"/>
  <c r="X32" i="44"/>
  <c r="AR31" i="31"/>
  <c r="AR32" i="82"/>
  <c r="Z32" i="35"/>
  <c r="AF32" i="42"/>
  <c r="AO32" i="42" s="1"/>
  <c r="W33" i="42"/>
  <c r="AE32" i="42"/>
  <c r="AG32" i="42"/>
  <c r="AP32" i="42" s="1"/>
  <c r="AH32" i="29"/>
  <c r="AQ32" i="29" s="1"/>
  <c r="AG32" i="31"/>
  <c r="AP32" i="31" s="1"/>
  <c r="AF32" i="31"/>
  <c r="AO32" i="31" s="1"/>
  <c r="W33" i="31"/>
  <c r="AE32" i="31"/>
  <c r="AE33" i="96"/>
  <c r="W34" i="96"/>
  <c r="AG33" i="96"/>
  <c r="AP33" i="96" s="1"/>
  <c r="AF33" i="96"/>
  <c r="AO33" i="96" s="1"/>
  <c r="AF32" i="27"/>
  <c r="AO32" i="27" s="1"/>
  <c r="AE32" i="27"/>
  <c r="W33" i="27"/>
  <c r="AG32" i="27"/>
  <c r="AP32" i="27" s="1"/>
  <c r="AR31" i="90"/>
  <c r="AE31" i="73"/>
  <c r="W32" i="73"/>
  <c r="AG31" i="73"/>
  <c r="AP31" i="73" s="1"/>
  <c r="AF31" i="73"/>
  <c r="AO31" i="73" s="1"/>
  <c r="X32" i="43"/>
  <c r="Y32" i="43"/>
  <c r="AR30" i="75"/>
  <c r="W32" i="38"/>
  <c r="AG31" i="38"/>
  <c r="AP31" i="38" s="1"/>
  <c r="AF31" i="38"/>
  <c r="AO31" i="38" s="1"/>
  <c r="AE31" i="38"/>
  <c r="AE31" i="86"/>
  <c r="AF31" i="86"/>
  <c r="AO31" i="86" s="1"/>
  <c r="W32" i="86"/>
  <c r="AG31" i="86"/>
  <c r="AP31" i="86" s="1"/>
  <c r="Z31" i="36"/>
  <c r="AR30" i="45"/>
  <c r="AH33" i="82"/>
  <c r="AQ33" i="82" s="1"/>
  <c r="AI30" i="76"/>
  <c r="AN30" i="76"/>
  <c r="AH32" i="79"/>
  <c r="AQ32" i="79" s="1"/>
  <c r="AH32" i="46"/>
  <c r="AQ32" i="46" s="1"/>
  <c r="Y33" i="26"/>
  <c r="X33" i="26"/>
  <c r="AR31" i="40"/>
  <c r="AR31" i="94"/>
  <c r="AR31" i="41"/>
  <c r="Y32" i="80"/>
  <c r="X32" i="80"/>
  <c r="AR32" i="48"/>
  <c r="X31" i="83"/>
  <c r="Y31" i="83"/>
  <c r="AI32" i="92"/>
  <c r="AN32" i="92"/>
  <c r="Z32" i="94"/>
  <c r="X31" i="91"/>
  <c r="Y31" i="91"/>
  <c r="AR32" i="30"/>
  <c r="AR29" i="81"/>
  <c r="W33" i="79"/>
  <c r="AG32" i="79"/>
  <c r="AP32" i="79" s="1"/>
  <c r="AF32" i="79"/>
  <c r="AO32" i="79" s="1"/>
  <c r="AE32" i="79"/>
  <c r="AI31" i="44"/>
  <c r="AN31" i="44"/>
  <c r="AH33" i="30"/>
  <c r="AQ33" i="30" s="1"/>
  <c r="AR30" i="38"/>
  <c r="AR31" i="32"/>
  <c r="W33" i="29"/>
  <c r="AG32" i="29"/>
  <c r="AP32" i="29" s="1"/>
  <c r="AF32" i="29"/>
  <c r="AO32" i="29" s="1"/>
  <c r="AE32" i="29"/>
  <c r="AH32" i="25"/>
  <c r="AQ32" i="25" s="1"/>
  <c r="AR30" i="93"/>
  <c r="AR31" i="88"/>
  <c r="Y30" i="85"/>
  <c r="X30" i="85"/>
  <c r="AN31" i="80"/>
  <c r="AI31" i="80"/>
  <c r="Y32" i="39"/>
  <c r="X32" i="39"/>
  <c r="AH30" i="89"/>
  <c r="AQ30" i="89" s="1"/>
  <c r="AI31" i="43"/>
  <c r="AN31" i="43"/>
  <c r="AR30" i="74"/>
  <c r="AR31" i="79"/>
  <c r="AH30" i="81"/>
  <c r="AQ30" i="81" s="1"/>
  <c r="Z33" i="82"/>
  <c r="AH31" i="93"/>
  <c r="AQ31" i="93" s="1"/>
  <c r="AR31" i="46"/>
  <c r="X32" i="47"/>
  <c r="Y32" i="47"/>
  <c r="Y32" i="78"/>
  <c r="X32" i="78"/>
  <c r="Z30" i="85" l="1"/>
  <c r="Z33" i="92"/>
  <c r="Z32" i="47"/>
  <c r="AG30" i="81"/>
  <c r="AP30" i="81" s="1"/>
  <c r="AG31" i="93"/>
  <c r="AP31" i="93" s="1"/>
  <c r="AE30" i="89"/>
  <c r="AF30" i="89"/>
  <c r="AO30" i="89" s="1"/>
  <c r="AG30" i="89"/>
  <c r="AP30" i="89" s="1"/>
  <c r="Z32" i="78"/>
  <c r="AF32" i="78" s="1"/>
  <c r="AO32" i="78" s="1"/>
  <c r="Z32" i="39"/>
  <c r="AE32" i="39" s="1"/>
  <c r="Z33" i="84"/>
  <c r="W34" i="84" s="1"/>
  <c r="AF30" i="85"/>
  <c r="AO30" i="85" s="1"/>
  <c r="AE30" i="85"/>
  <c r="W31" i="85"/>
  <c r="AG30" i="85"/>
  <c r="AP30" i="85" s="1"/>
  <c r="W34" i="92"/>
  <c r="AG33" i="92"/>
  <c r="AP33" i="92" s="1"/>
  <c r="AF33" i="92"/>
  <c r="AO33" i="92" s="1"/>
  <c r="AE33" i="92"/>
  <c r="AE32" i="78"/>
  <c r="W33" i="78"/>
  <c r="AI31" i="86"/>
  <c r="AN31" i="86"/>
  <c r="AH32" i="44"/>
  <c r="AQ32" i="44" s="1"/>
  <c r="AR31" i="78"/>
  <c r="AF32" i="90"/>
  <c r="AO32" i="90" s="1"/>
  <c r="AE32" i="90"/>
  <c r="W33" i="90"/>
  <c r="AG32" i="90"/>
  <c r="AP32" i="90" s="1"/>
  <c r="W33" i="88"/>
  <c r="AG32" i="88"/>
  <c r="AP32" i="88" s="1"/>
  <c r="AF32" i="88"/>
  <c r="AO32" i="88" s="1"/>
  <c r="AE32" i="88"/>
  <c r="AR31" i="39"/>
  <c r="AF31" i="45"/>
  <c r="AO31" i="45" s="1"/>
  <c r="W32" i="45"/>
  <c r="AG31" i="45"/>
  <c r="AP31" i="45" s="1"/>
  <c r="AE31" i="45"/>
  <c r="Y33" i="46"/>
  <c r="X33" i="46"/>
  <c r="AH31" i="76"/>
  <c r="AQ31" i="76" s="1"/>
  <c r="AR31" i="95"/>
  <c r="AN30" i="81"/>
  <c r="AI30" i="81"/>
  <c r="AH32" i="95"/>
  <c r="AQ32" i="95" s="1"/>
  <c r="AN31" i="93"/>
  <c r="AI31" i="93"/>
  <c r="AN33" i="37"/>
  <c r="AI33" i="37"/>
  <c r="AR32" i="92"/>
  <c r="AH32" i="80"/>
  <c r="AQ32" i="80" s="1"/>
  <c r="AH32" i="78"/>
  <c r="AQ32" i="78" s="1"/>
  <c r="AR31" i="43"/>
  <c r="AH32" i="39"/>
  <c r="AQ32" i="39" s="1"/>
  <c r="AN32" i="29"/>
  <c r="AI32" i="29"/>
  <c r="Y33" i="79"/>
  <c r="X33" i="79"/>
  <c r="AF31" i="36"/>
  <c r="AO31" i="36" s="1"/>
  <c r="AE31" i="36"/>
  <c r="W32" i="36"/>
  <c r="AG31" i="36"/>
  <c r="AP31" i="36" s="1"/>
  <c r="Y32" i="73"/>
  <c r="X32" i="73"/>
  <c r="Z32" i="73" s="1"/>
  <c r="X33" i="27"/>
  <c r="Y33" i="27"/>
  <c r="Y34" i="96"/>
  <c r="Z34" i="96" s="1"/>
  <c r="X34" i="96"/>
  <c r="W33" i="35"/>
  <c r="AG32" i="35"/>
  <c r="AP32" i="35" s="1"/>
  <c r="AF32" i="35"/>
  <c r="AO32" i="35" s="1"/>
  <c r="AE32" i="35"/>
  <c r="X31" i="33"/>
  <c r="Y31" i="33"/>
  <c r="AR29" i="85"/>
  <c r="AH33" i="84"/>
  <c r="AQ33" i="84" s="1"/>
  <c r="Z32" i="95"/>
  <c r="AN32" i="25"/>
  <c r="AI32" i="25"/>
  <c r="Y31" i="89"/>
  <c r="X31" i="89"/>
  <c r="AI33" i="30"/>
  <c r="AN33" i="30"/>
  <c r="W34" i="82"/>
  <c r="AG33" i="82"/>
  <c r="AP33" i="82" s="1"/>
  <c r="AF33" i="82"/>
  <c r="AO33" i="82" s="1"/>
  <c r="AE33" i="82"/>
  <c r="AH31" i="91"/>
  <c r="AQ31" i="91" s="1"/>
  <c r="AH31" i="83"/>
  <c r="AQ31" i="83" s="1"/>
  <c r="Z32" i="80"/>
  <c r="AN31" i="38"/>
  <c r="AI31" i="38"/>
  <c r="Z32" i="44"/>
  <c r="AR32" i="84"/>
  <c r="AR29" i="28"/>
  <c r="Z31" i="76"/>
  <c r="W32" i="34"/>
  <c r="AG31" i="34"/>
  <c r="AP31" i="34" s="1"/>
  <c r="AF31" i="34"/>
  <c r="AO31" i="34" s="1"/>
  <c r="AE31" i="34"/>
  <c r="AI31" i="75"/>
  <c r="AN31" i="75"/>
  <c r="AR31" i="44"/>
  <c r="Z31" i="91"/>
  <c r="Z31" i="83"/>
  <c r="AH33" i="26"/>
  <c r="AQ33" i="26" s="1"/>
  <c r="X32" i="86"/>
  <c r="Y32" i="86"/>
  <c r="AH32" i="43"/>
  <c r="AQ32" i="43" s="1"/>
  <c r="AI31" i="73"/>
  <c r="AN31" i="73"/>
  <c r="AI32" i="27"/>
  <c r="AN32" i="27"/>
  <c r="AI33" i="96"/>
  <c r="AN33" i="96"/>
  <c r="AI32" i="42"/>
  <c r="AN32" i="42"/>
  <c r="W32" i="74"/>
  <c r="AG31" i="74"/>
  <c r="AP31" i="74" s="1"/>
  <c r="AF31" i="74"/>
  <c r="AO31" i="74" s="1"/>
  <c r="AE31" i="74"/>
  <c r="W32" i="77"/>
  <c r="AG31" i="77"/>
  <c r="AP31" i="77" s="1"/>
  <c r="AF31" i="77"/>
  <c r="AO31" i="77" s="1"/>
  <c r="AE31" i="77"/>
  <c r="AR30" i="83"/>
  <c r="W33" i="32"/>
  <c r="AG32" i="32"/>
  <c r="AP32" i="32" s="1"/>
  <c r="AF32" i="32"/>
  <c r="AO32" i="32" s="1"/>
  <c r="AE32" i="32"/>
  <c r="Y31" i="81"/>
  <c r="X31" i="81"/>
  <c r="AH30" i="28"/>
  <c r="AQ30" i="28" s="1"/>
  <c r="X32" i="93"/>
  <c r="Y32" i="93"/>
  <c r="AE32" i="47"/>
  <c r="W33" i="47"/>
  <c r="AG32" i="47"/>
  <c r="AP32" i="47" s="1"/>
  <c r="AF32" i="47"/>
  <c r="AO32" i="47" s="1"/>
  <c r="AH30" i="85"/>
  <c r="AQ30" i="85" s="1"/>
  <c r="AR31" i="80"/>
  <c r="Y33" i="29"/>
  <c r="X33" i="29"/>
  <c r="AI32" i="79"/>
  <c r="AN32" i="79"/>
  <c r="AF32" i="94"/>
  <c r="AO32" i="94" s="1"/>
  <c r="AE32" i="94"/>
  <c r="AG32" i="94"/>
  <c r="AP32" i="94" s="1"/>
  <c r="W33" i="94"/>
  <c r="Z32" i="43"/>
  <c r="AI32" i="31"/>
  <c r="AN32" i="31"/>
  <c r="Y33" i="42"/>
  <c r="X33" i="42"/>
  <c r="Z33" i="42" s="1"/>
  <c r="AF31" i="87"/>
  <c r="AO31" i="87" s="1"/>
  <c r="AE31" i="87"/>
  <c r="W32" i="87"/>
  <c r="AG31" i="87"/>
  <c r="AP31" i="87" s="1"/>
  <c r="AR31" i="47"/>
  <c r="AR30" i="91"/>
  <c r="AH33" i="92"/>
  <c r="AQ33" i="92" s="1"/>
  <c r="W33" i="40"/>
  <c r="AG32" i="40"/>
  <c r="AP32" i="40" s="1"/>
  <c r="AF32" i="40"/>
  <c r="AO32" i="40" s="1"/>
  <c r="AE32" i="40"/>
  <c r="W34" i="48"/>
  <c r="AG33" i="48"/>
  <c r="AP33" i="48" s="1"/>
  <c r="AF33" i="48"/>
  <c r="AO33" i="48" s="1"/>
  <c r="AE33" i="48"/>
  <c r="AN30" i="33"/>
  <c r="AI30" i="33"/>
  <c r="W33" i="41"/>
  <c r="AG32" i="41"/>
  <c r="AP32" i="41" s="1"/>
  <c r="AF32" i="41"/>
  <c r="AO32" i="41" s="1"/>
  <c r="AE32" i="41"/>
  <c r="Z30" i="28"/>
  <c r="Y33" i="25"/>
  <c r="X33" i="25"/>
  <c r="AN30" i="89"/>
  <c r="AI30" i="89"/>
  <c r="X34" i="30"/>
  <c r="Y34" i="30"/>
  <c r="AH32" i="47"/>
  <c r="AQ32" i="47" s="1"/>
  <c r="Z33" i="26"/>
  <c r="AR30" i="76"/>
  <c r="Y32" i="38"/>
  <c r="X32" i="38"/>
  <c r="X33" i="31"/>
  <c r="Y33" i="31"/>
  <c r="AI32" i="46"/>
  <c r="AN32" i="46"/>
  <c r="AR32" i="26"/>
  <c r="X34" i="37"/>
  <c r="Y34" i="37"/>
  <c r="X32" i="75"/>
  <c r="Y32" i="75"/>
  <c r="AE33" i="84" l="1"/>
  <c r="Z32" i="86"/>
  <c r="AF32" i="39"/>
  <c r="AO32" i="39" s="1"/>
  <c r="Z32" i="38"/>
  <c r="AG32" i="78"/>
  <c r="AP32" i="78" s="1"/>
  <c r="AG32" i="39"/>
  <c r="AP32" i="39" s="1"/>
  <c r="W33" i="39"/>
  <c r="AF33" i="84"/>
  <c r="AO33" i="84" s="1"/>
  <c r="AG33" i="84"/>
  <c r="AP33" i="84" s="1"/>
  <c r="Z33" i="31"/>
  <c r="W34" i="31" s="1"/>
  <c r="Z33" i="46"/>
  <c r="AG33" i="46" s="1"/>
  <c r="AP33" i="46" s="1"/>
  <c r="W34" i="42"/>
  <c r="AG33" i="42"/>
  <c r="AP33" i="42" s="1"/>
  <c r="AF33" i="42"/>
  <c r="AO33" i="42" s="1"/>
  <c r="AE33" i="42"/>
  <c r="AF33" i="31"/>
  <c r="AO33" i="31" s="1"/>
  <c r="AG33" i="31"/>
  <c r="AP33" i="31" s="1"/>
  <c r="AE33" i="31"/>
  <c r="AH32" i="93"/>
  <c r="AQ32" i="93" s="1"/>
  <c r="AI31" i="34"/>
  <c r="AN31" i="34"/>
  <c r="AI33" i="82"/>
  <c r="AN33" i="82"/>
  <c r="W33" i="73"/>
  <c r="AG32" i="73"/>
  <c r="AP32" i="73" s="1"/>
  <c r="AF32" i="73"/>
  <c r="AO32" i="73" s="1"/>
  <c r="AE32" i="73"/>
  <c r="AN32" i="90"/>
  <c r="AI32" i="90"/>
  <c r="AN32" i="41"/>
  <c r="AI32" i="41"/>
  <c r="AI33" i="48"/>
  <c r="AN33" i="48"/>
  <c r="AN32" i="40"/>
  <c r="AI32" i="40"/>
  <c r="X33" i="94"/>
  <c r="Y33" i="94"/>
  <c r="AR32" i="79"/>
  <c r="Z32" i="93"/>
  <c r="AH31" i="81"/>
  <c r="AQ31" i="81" s="1"/>
  <c r="X32" i="74"/>
  <c r="Y32" i="74"/>
  <c r="AF31" i="91"/>
  <c r="AO31" i="91" s="1"/>
  <c r="W32" i="91"/>
  <c r="AE31" i="91"/>
  <c r="AG31" i="91"/>
  <c r="AP31" i="91" s="1"/>
  <c r="AF32" i="80"/>
  <c r="AO32" i="80" s="1"/>
  <c r="W33" i="80"/>
  <c r="AG32" i="80"/>
  <c r="AP32" i="80" s="1"/>
  <c r="AE32" i="80"/>
  <c r="AH31" i="89"/>
  <c r="AQ31" i="89" s="1"/>
  <c r="Y33" i="88"/>
  <c r="X33" i="88"/>
  <c r="Y33" i="78"/>
  <c r="X33" i="78"/>
  <c r="Y34" i="92"/>
  <c r="X34" i="92"/>
  <c r="AR32" i="46"/>
  <c r="AE32" i="38"/>
  <c r="W33" i="38"/>
  <c r="AG32" i="38"/>
  <c r="AP32" i="38" s="1"/>
  <c r="AF32" i="38"/>
  <c r="AO32" i="38" s="1"/>
  <c r="AR30" i="89"/>
  <c r="AR33" i="30"/>
  <c r="AF34" i="96"/>
  <c r="AO34" i="96" s="1"/>
  <c r="W35" i="96"/>
  <c r="AG34" i="96"/>
  <c r="AP34" i="96" s="1"/>
  <c r="AE34" i="96"/>
  <c r="AH33" i="79"/>
  <c r="AQ33" i="79" s="1"/>
  <c r="AR33" i="37"/>
  <c r="AH34" i="37"/>
  <c r="AQ34" i="37" s="1"/>
  <c r="Z34" i="37"/>
  <c r="AH33" i="25"/>
  <c r="AQ33" i="25" s="1"/>
  <c r="AH33" i="29"/>
  <c r="AQ33" i="29" s="1"/>
  <c r="X33" i="47"/>
  <c r="Y33" i="47"/>
  <c r="Y33" i="32"/>
  <c r="X33" i="32"/>
  <c r="Y32" i="77"/>
  <c r="X32" i="77"/>
  <c r="AR32" i="27"/>
  <c r="X33" i="35"/>
  <c r="Z33" i="35" s="1"/>
  <c r="Y33" i="35"/>
  <c r="AH33" i="27"/>
  <c r="AQ33" i="27" s="1"/>
  <c r="Y32" i="36"/>
  <c r="X32" i="36"/>
  <c r="Z33" i="79"/>
  <c r="AR31" i="93"/>
  <c r="X34" i="84"/>
  <c r="Y34" i="84"/>
  <c r="AR33" i="96"/>
  <c r="AF32" i="95"/>
  <c r="AO32" i="95" s="1"/>
  <c r="W33" i="95"/>
  <c r="AE32" i="95"/>
  <c r="AG32" i="95"/>
  <c r="AP32" i="95" s="1"/>
  <c r="Y33" i="39"/>
  <c r="X33" i="39"/>
  <c r="W34" i="26"/>
  <c r="AG33" i="26"/>
  <c r="AP33" i="26" s="1"/>
  <c r="AF33" i="26"/>
  <c r="AO33" i="26" s="1"/>
  <c r="AE33" i="26"/>
  <c r="Y32" i="87"/>
  <c r="X32" i="87"/>
  <c r="Z31" i="81"/>
  <c r="Y32" i="34"/>
  <c r="X32" i="34"/>
  <c r="Y34" i="82"/>
  <c r="X34" i="82"/>
  <c r="Z31" i="89"/>
  <c r="AH31" i="33"/>
  <c r="AQ31" i="33" s="1"/>
  <c r="Z33" i="27"/>
  <c r="AR32" i="29"/>
  <c r="AR30" i="81"/>
  <c r="AI31" i="45"/>
  <c r="AN31" i="45"/>
  <c r="AI32" i="78"/>
  <c r="AN32" i="78"/>
  <c r="AN32" i="39"/>
  <c r="AI32" i="39"/>
  <c r="W33" i="43"/>
  <c r="AG32" i="43"/>
  <c r="AP32" i="43" s="1"/>
  <c r="AF32" i="43"/>
  <c r="AO32" i="43" s="1"/>
  <c r="AE32" i="43"/>
  <c r="W32" i="83"/>
  <c r="AG31" i="83"/>
  <c r="AP31" i="83" s="1"/>
  <c r="AF31" i="83"/>
  <c r="AO31" i="83" s="1"/>
  <c r="AE31" i="83"/>
  <c r="AN30" i="85"/>
  <c r="AI30" i="85"/>
  <c r="AH33" i="42"/>
  <c r="AQ33" i="42" s="1"/>
  <c r="AH32" i="75"/>
  <c r="AQ32" i="75" s="1"/>
  <c r="AH32" i="38"/>
  <c r="AQ32" i="38" s="1"/>
  <c r="AH34" i="30"/>
  <c r="AQ34" i="30" s="1"/>
  <c r="Z33" i="25"/>
  <c r="X33" i="41"/>
  <c r="Y33" i="41"/>
  <c r="X34" i="48"/>
  <c r="Y34" i="48"/>
  <c r="Y33" i="40"/>
  <c r="X33" i="40"/>
  <c r="AI32" i="94"/>
  <c r="AN32" i="94"/>
  <c r="Z33" i="29"/>
  <c r="AI32" i="47"/>
  <c r="AN32" i="47"/>
  <c r="AI31" i="74"/>
  <c r="AN31" i="74"/>
  <c r="AR32" i="42"/>
  <c r="AR31" i="73"/>
  <c r="W33" i="44"/>
  <c r="AG32" i="44"/>
  <c r="AP32" i="44" s="1"/>
  <c r="AF32" i="44"/>
  <c r="AO32" i="44" s="1"/>
  <c r="AE32" i="44"/>
  <c r="AR32" i="25"/>
  <c r="Z31" i="33"/>
  <c r="AH34" i="96"/>
  <c r="AQ34" i="96" s="1"/>
  <c r="AH32" i="73"/>
  <c r="AQ32" i="73" s="1"/>
  <c r="AI31" i="36"/>
  <c r="AN31" i="36"/>
  <c r="AI32" i="88"/>
  <c r="AN32" i="88"/>
  <c r="X33" i="90"/>
  <c r="Y33" i="90"/>
  <c r="AR31" i="86"/>
  <c r="AI33" i="92"/>
  <c r="AN33" i="92"/>
  <c r="X31" i="85"/>
  <c r="Z31" i="85" s="1"/>
  <c r="Y31" i="85"/>
  <c r="AN33" i="84"/>
  <c r="AI33" i="84"/>
  <c r="W33" i="86"/>
  <c r="AG32" i="86"/>
  <c r="AP32" i="86" s="1"/>
  <c r="AF32" i="86"/>
  <c r="AO32" i="86" s="1"/>
  <c r="AE32" i="86"/>
  <c r="AH33" i="46"/>
  <c r="AQ33" i="46" s="1"/>
  <c r="X32" i="45"/>
  <c r="Y32" i="45"/>
  <c r="AH33" i="31"/>
  <c r="AQ33" i="31" s="1"/>
  <c r="Z32" i="75"/>
  <c r="Z34" i="30"/>
  <c r="W31" i="28"/>
  <c r="AG30" i="28"/>
  <c r="AP30" i="28" s="1"/>
  <c r="AF30" i="28"/>
  <c r="AO30" i="28" s="1"/>
  <c r="AE30" i="28"/>
  <c r="AR30" i="33"/>
  <c r="AI31" i="87"/>
  <c r="AN31" i="87"/>
  <c r="AR32" i="31"/>
  <c r="AN32" i="32"/>
  <c r="AI32" i="32"/>
  <c r="AI31" i="77"/>
  <c r="AN31" i="77"/>
  <c r="AH32" i="86"/>
  <c r="AQ32" i="86" s="1"/>
  <c r="AR31" i="75"/>
  <c r="W32" i="76"/>
  <c r="AG31" i="76"/>
  <c r="AP31" i="76" s="1"/>
  <c r="AF31" i="76"/>
  <c r="AO31" i="76" s="1"/>
  <c r="AE31" i="76"/>
  <c r="AR31" i="38"/>
  <c r="AI32" i="35"/>
  <c r="AN32" i="35"/>
  <c r="Z33" i="32" l="1"/>
  <c r="Z32" i="74"/>
  <c r="Z32" i="45"/>
  <c r="Z33" i="39"/>
  <c r="AE33" i="46"/>
  <c r="Z34" i="48"/>
  <c r="AG34" i="48" s="1"/>
  <c r="AP34" i="48" s="1"/>
  <c r="Z34" i="82"/>
  <c r="W34" i="46"/>
  <c r="Z32" i="34"/>
  <c r="AF33" i="46"/>
  <c r="AO33" i="46" s="1"/>
  <c r="Z33" i="47"/>
  <c r="W34" i="47" s="1"/>
  <c r="AF33" i="32"/>
  <c r="AO33" i="32" s="1"/>
  <c r="AE33" i="32"/>
  <c r="W34" i="32"/>
  <c r="AG33" i="32"/>
  <c r="AP33" i="32" s="1"/>
  <c r="W33" i="74"/>
  <c r="AG32" i="74"/>
  <c r="AP32" i="74" s="1"/>
  <c r="AF32" i="74"/>
  <c r="AO32" i="74" s="1"/>
  <c r="AE32" i="74"/>
  <c r="AF33" i="47"/>
  <c r="AO33" i="47" s="1"/>
  <c r="AE33" i="47"/>
  <c r="W35" i="48"/>
  <c r="AE34" i="48"/>
  <c r="AI31" i="76"/>
  <c r="AN31" i="76"/>
  <c r="AI32" i="86"/>
  <c r="AN32" i="86"/>
  <c r="AH33" i="78"/>
  <c r="AQ33" i="78" s="1"/>
  <c r="AR32" i="88"/>
  <c r="X33" i="43"/>
  <c r="Y33" i="43"/>
  <c r="AF31" i="89"/>
  <c r="AO31" i="89" s="1"/>
  <c r="AE31" i="89"/>
  <c r="AG31" i="89"/>
  <c r="AP31" i="89" s="1"/>
  <c r="W32" i="89"/>
  <c r="AE31" i="33"/>
  <c r="W32" i="33"/>
  <c r="AG31" i="33"/>
  <c r="AP31" i="33" s="1"/>
  <c r="AF31" i="33"/>
  <c r="AO31" i="33" s="1"/>
  <c r="X33" i="44"/>
  <c r="Y33" i="44"/>
  <c r="AR32" i="94"/>
  <c r="AR31" i="45"/>
  <c r="AH34" i="82"/>
  <c r="AQ34" i="82" s="1"/>
  <c r="AE31" i="81"/>
  <c r="AF31" i="81"/>
  <c r="AO31" i="81" s="1"/>
  <c r="W32" i="81"/>
  <c r="AG31" i="81"/>
  <c r="AP31" i="81" s="1"/>
  <c r="W34" i="79"/>
  <c r="AG33" i="79"/>
  <c r="AP33" i="79" s="1"/>
  <c r="AF33" i="79"/>
  <c r="AO33" i="79" s="1"/>
  <c r="AE33" i="79"/>
  <c r="X35" i="96"/>
  <c r="Y35" i="96"/>
  <c r="AI32" i="73"/>
  <c r="AN32" i="73"/>
  <c r="AR33" i="82"/>
  <c r="Y34" i="46"/>
  <c r="X34" i="46"/>
  <c r="W34" i="27"/>
  <c r="AG33" i="27"/>
  <c r="AP33" i="27" s="1"/>
  <c r="AF33" i="27"/>
  <c r="AO33" i="27" s="1"/>
  <c r="AE33" i="27"/>
  <c r="AN33" i="26"/>
  <c r="AI33" i="26"/>
  <c r="AI32" i="38"/>
  <c r="AN32" i="38"/>
  <c r="X31" i="28"/>
  <c r="Z31" i="28" s="1"/>
  <c r="Y31" i="28"/>
  <c r="AR32" i="32"/>
  <c r="AH31" i="85"/>
  <c r="AQ31" i="85" s="1"/>
  <c r="AR31" i="36"/>
  <c r="AR31" i="74"/>
  <c r="AH33" i="40"/>
  <c r="AQ33" i="40" s="1"/>
  <c r="AR30" i="85"/>
  <c r="X32" i="83"/>
  <c r="Y32" i="83"/>
  <c r="AR32" i="39"/>
  <c r="AH32" i="87"/>
  <c r="AQ32" i="87" s="1"/>
  <c r="AH32" i="36"/>
  <c r="AQ32" i="36" s="1"/>
  <c r="Z33" i="78"/>
  <c r="Y33" i="80"/>
  <c r="X33" i="80"/>
  <c r="AR33" i="48"/>
  <c r="AN33" i="42"/>
  <c r="AI33" i="42"/>
  <c r="Y33" i="86"/>
  <c r="X33" i="86"/>
  <c r="AI32" i="43"/>
  <c r="AN32" i="43"/>
  <c r="W35" i="82"/>
  <c r="AG34" i="82"/>
  <c r="AP34" i="82" s="1"/>
  <c r="AF34" i="82"/>
  <c r="AO34" i="82" s="1"/>
  <c r="AE34" i="82"/>
  <c r="X34" i="26"/>
  <c r="Y34" i="26"/>
  <c r="AN32" i="95"/>
  <c r="AI32" i="95"/>
  <c r="AH34" i="84"/>
  <c r="AQ34" i="84" s="1"/>
  <c r="AH32" i="77"/>
  <c r="AQ32" i="77" s="1"/>
  <c r="AH34" i="92"/>
  <c r="AQ34" i="92" s="1"/>
  <c r="AH33" i="88"/>
  <c r="AQ33" i="88" s="1"/>
  <c r="AH33" i="94"/>
  <c r="AQ33" i="94" s="1"/>
  <c r="AR32" i="41"/>
  <c r="AR31" i="34"/>
  <c r="X34" i="31"/>
  <c r="Y34" i="31"/>
  <c r="AF32" i="45"/>
  <c r="AO32" i="45" s="1"/>
  <c r="AG32" i="45"/>
  <c r="AP32" i="45" s="1"/>
  <c r="AE32" i="45"/>
  <c r="W33" i="45"/>
  <c r="AE33" i="39"/>
  <c r="W34" i="39"/>
  <c r="AG33" i="39"/>
  <c r="AP33" i="39" s="1"/>
  <c r="AF33" i="39"/>
  <c r="AO33" i="39" s="1"/>
  <c r="W34" i="35"/>
  <c r="AG33" i="35"/>
  <c r="AP33" i="35" s="1"/>
  <c r="AF33" i="35"/>
  <c r="AO33" i="35" s="1"/>
  <c r="AE33" i="35"/>
  <c r="AH33" i="32"/>
  <c r="AQ33" i="32" s="1"/>
  <c r="Y32" i="91"/>
  <c r="X32" i="91"/>
  <c r="W35" i="30"/>
  <c r="AG34" i="30"/>
  <c r="AP34" i="30" s="1"/>
  <c r="AF34" i="30"/>
  <c r="AO34" i="30" s="1"/>
  <c r="AE34" i="30"/>
  <c r="AE31" i="85"/>
  <c r="W32" i="85"/>
  <c r="AG31" i="85"/>
  <c r="AP31" i="85" s="1"/>
  <c r="AF31" i="85"/>
  <c r="AO31" i="85" s="1"/>
  <c r="AH33" i="90"/>
  <c r="AQ33" i="90" s="1"/>
  <c r="AH33" i="41"/>
  <c r="AQ33" i="41" s="1"/>
  <c r="AI30" i="28"/>
  <c r="AN30" i="28"/>
  <c r="W33" i="75"/>
  <c r="AG32" i="75"/>
  <c r="AP32" i="75" s="1"/>
  <c r="AF32" i="75"/>
  <c r="AO32" i="75" s="1"/>
  <c r="AE32" i="75"/>
  <c r="Z33" i="90"/>
  <c r="AI32" i="44"/>
  <c r="AN32" i="44"/>
  <c r="AR32" i="47"/>
  <c r="Z33" i="40"/>
  <c r="Z33" i="41"/>
  <c r="AH32" i="34"/>
  <c r="AQ32" i="34" s="1"/>
  <c r="Z32" i="87"/>
  <c r="AH33" i="39"/>
  <c r="AQ33" i="39" s="1"/>
  <c r="X33" i="95"/>
  <c r="Y33" i="95"/>
  <c r="Z34" i="84"/>
  <c r="Z32" i="36"/>
  <c r="AH33" i="47"/>
  <c r="AQ33" i="47" s="1"/>
  <c r="AG34" i="37"/>
  <c r="AP34" i="37" s="1"/>
  <c r="AF34" i="37"/>
  <c r="AO34" i="37" s="1"/>
  <c r="W35" i="37"/>
  <c r="AE34" i="37"/>
  <c r="Y33" i="38"/>
  <c r="X33" i="38"/>
  <c r="Z33" i="38" s="1"/>
  <c r="AH32" i="74"/>
  <c r="AQ32" i="74" s="1"/>
  <c r="Z33" i="94"/>
  <c r="Y33" i="73"/>
  <c r="X33" i="73"/>
  <c r="AN33" i="46"/>
  <c r="AI33" i="46"/>
  <c r="AN33" i="31"/>
  <c r="AI33" i="31"/>
  <c r="AH34" i="48"/>
  <c r="AQ34" i="48" s="1"/>
  <c r="W33" i="34"/>
  <c r="AG32" i="34"/>
  <c r="AP32" i="34" s="1"/>
  <c r="AF32" i="34"/>
  <c r="AO32" i="34" s="1"/>
  <c r="AE32" i="34"/>
  <c r="AR31" i="77"/>
  <c r="AR31" i="87"/>
  <c r="AR32" i="35"/>
  <c r="Y32" i="76"/>
  <c r="X32" i="76"/>
  <c r="AH32" i="45"/>
  <c r="AQ32" i="45" s="1"/>
  <c r="AR33" i="84"/>
  <c r="AR33" i="92"/>
  <c r="AE33" i="29"/>
  <c r="W34" i="29"/>
  <c r="AG33" i="29"/>
  <c r="AP33" i="29" s="1"/>
  <c r="AF33" i="29"/>
  <c r="AO33" i="29" s="1"/>
  <c r="AE33" i="25"/>
  <c r="AG33" i="25"/>
  <c r="AP33" i="25" s="1"/>
  <c r="AF33" i="25"/>
  <c r="AO33" i="25" s="1"/>
  <c r="W34" i="25"/>
  <c r="AN31" i="83"/>
  <c r="AI31" i="83"/>
  <c r="AR32" i="78"/>
  <c r="AH33" i="35"/>
  <c r="AQ33" i="35" s="1"/>
  <c r="Z32" i="77"/>
  <c r="AI34" i="96"/>
  <c r="AN34" i="96"/>
  <c r="Z34" i="92"/>
  <c r="Z33" i="88"/>
  <c r="AI32" i="80"/>
  <c r="AN32" i="80"/>
  <c r="AI31" i="91"/>
  <c r="AN31" i="91"/>
  <c r="AF32" i="93"/>
  <c r="AO32" i="93" s="1"/>
  <c r="AE32" i="93"/>
  <c r="W33" i="93"/>
  <c r="AG32" i="93"/>
  <c r="AP32" i="93" s="1"/>
  <c r="AR32" i="40"/>
  <c r="AR32" i="90"/>
  <c r="Y34" i="42"/>
  <c r="X34" i="42"/>
  <c r="AG33" i="47" l="1"/>
  <c r="AP33" i="47" s="1"/>
  <c r="Z34" i="31"/>
  <c r="Z34" i="46"/>
  <c r="AF34" i="48"/>
  <c r="AO34" i="48" s="1"/>
  <c r="Z34" i="26"/>
  <c r="Z34" i="42"/>
  <c r="AF34" i="42" s="1"/>
  <c r="AO34" i="42" s="1"/>
  <c r="Z32" i="83"/>
  <c r="Z33" i="73"/>
  <c r="AE33" i="73" s="1"/>
  <c r="Z32" i="91"/>
  <c r="AG32" i="91" s="1"/>
  <c r="AP32" i="91" s="1"/>
  <c r="W34" i="73"/>
  <c r="AG33" i="73"/>
  <c r="AP33" i="73" s="1"/>
  <c r="AF33" i="73"/>
  <c r="AO33" i="73" s="1"/>
  <c r="W35" i="42"/>
  <c r="AF34" i="31"/>
  <c r="AO34" i="31" s="1"/>
  <c r="AG34" i="31"/>
  <c r="AP34" i="31" s="1"/>
  <c r="AE34" i="31"/>
  <c r="W35" i="31"/>
  <c r="AR31" i="91"/>
  <c r="AR34" i="96"/>
  <c r="Y34" i="25"/>
  <c r="X34" i="25"/>
  <c r="X34" i="29"/>
  <c r="Y34" i="29"/>
  <c r="AH32" i="76"/>
  <c r="AQ32" i="76" s="1"/>
  <c r="AI34" i="37"/>
  <c r="AN34" i="37"/>
  <c r="AH33" i="95"/>
  <c r="AQ33" i="95" s="1"/>
  <c r="AR32" i="44"/>
  <c r="X33" i="75"/>
  <c r="Y33" i="75"/>
  <c r="AN32" i="45"/>
  <c r="AI32" i="45"/>
  <c r="AR32" i="95"/>
  <c r="AN34" i="82"/>
  <c r="AI34" i="82"/>
  <c r="AH33" i="86"/>
  <c r="AQ33" i="86" s="1"/>
  <c r="AH32" i="83"/>
  <c r="AQ32" i="83" s="1"/>
  <c r="AR32" i="38"/>
  <c r="X34" i="27"/>
  <c r="Z34" i="27" s="1"/>
  <c r="Y34" i="27"/>
  <c r="Y32" i="33"/>
  <c r="X32" i="33"/>
  <c r="AI31" i="89"/>
  <c r="AN31" i="89"/>
  <c r="Y34" i="47"/>
  <c r="Z34" i="47" s="1"/>
  <c r="X34" i="47"/>
  <c r="X33" i="74"/>
  <c r="Y33" i="74"/>
  <c r="AH33" i="73"/>
  <c r="AQ33" i="73" s="1"/>
  <c r="Y33" i="93"/>
  <c r="X33" i="93"/>
  <c r="W33" i="77"/>
  <c r="AG32" i="77"/>
  <c r="AP32" i="77" s="1"/>
  <c r="AF32" i="77"/>
  <c r="AO32" i="77" s="1"/>
  <c r="AE32" i="77"/>
  <c r="Y33" i="34"/>
  <c r="X33" i="34"/>
  <c r="AR33" i="31"/>
  <c r="X35" i="37"/>
  <c r="Y35" i="37"/>
  <c r="Z33" i="95"/>
  <c r="W33" i="87"/>
  <c r="AG32" i="87"/>
  <c r="AP32" i="87" s="1"/>
  <c r="AF32" i="87"/>
  <c r="AO32" i="87" s="1"/>
  <c r="AE32" i="87"/>
  <c r="AF33" i="41"/>
  <c r="AO33" i="41" s="1"/>
  <c r="AE33" i="41"/>
  <c r="W34" i="41"/>
  <c r="AG33" i="41"/>
  <c r="AP33" i="41" s="1"/>
  <c r="AE33" i="90"/>
  <c r="AG33" i="90"/>
  <c r="AP33" i="90" s="1"/>
  <c r="AF33" i="90"/>
  <c r="AO33" i="90" s="1"/>
  <c r="W34" i="90"/>
  <c r="AN34" i="30"/>
  <c r="AI34" i="30"/>
  <c r="AH33" i="80"/>
  <c r="AQ33" i="80" s="1"/>
  <c r="AF32" i="83"/>
  <c r="AO32" i="83" s="1"/>
  <c r="AE32" i="83"/>
  <c r="W33" i="83"/>
  <c r="AG32" i="83"/>
  <c r="AP32" i="83" s="1"/>
  <c r="AR33" i="26"/>
  <c r="AN33" i="79"/>
  <c r="AI33" i="79"/>
  <c r="Y32" i="81"/>
  <c r="X32" i="81"/>
  <c r="AR32" i="86"/>
  <c r="AR32" i="80"/>
  <c r="AI33" i="29"/>
  <c r="AN33" i="29"/>
  <c r="Z32" i="76"/>
  <c r="W34" i="94"/>
  <c r="AG33" i="94"/>
  <c r="AP33" i="94" s="1"/>
  <c r="AF33" i="94"/>
  <c r="AO33" i="94" s="1"/>
  <c r="AE33" i="94"/>
  <c r="AH33" i="38"/>
  <c r="AQ33" i="38" s="1"/>
  <c r="AE33" i="40"/>
  <c r="W34" i="40"/>
  <c r="AG33" i="40"/>
  <c r="AP33" i="40" s="1"/>
  <c r="AF33" i="40"/>
  <c r="AO33" i="40" s="1"/>
  <c r="AR30" i="28"/>
  <c r="AN33" i="35"/>
  <c r="AI33" i="35"/>
  <c r="Y34" i="39"/>
  <c r="X34" i="39"/>
  <c r="Z34" i="39" s="1"/>
  <c r="Z33" i="86"/>
  <c r="AH34" i="46"/>
  <c r="AQ34" i="46" s="1"/>
  <c r="AR32" i="73"/>
  <c r="AH33" i="44"/>
  <c r="AQ33" i="44" s="1"/>
  <c r="AI31" i="33"/>
  <c r="AN31" i="33"/>
  <c r="X35" i="48"/>
  <c r="Z35" i="48" s="1"/>
  <c r="Y35" i="48"/>
  <c r="X34" i="32"/>
  <c r="Y34" i="32"/>
  <c r="AH34" i="42"/>
  <c r="AQ34" i="42" s="1"/>
  <c r="AI32" i="93"/>
  <c r="AN32" i="93"/>
  <c r="W34" i="88"/>
  <c r="AG33" i="88"/>
  <c r="AP33" i="88" s="1"/>
  <c r="AF33" i="88"/>
  <c r="AO33" i="88" s="1"/>
  <c r="AE33" i="88"/>
  <c r="AR31" i="83"/>
  <c r="AN33" i="25"/>
  <c r="AI33" i="25"/>
  <c r="AR33" i="46"/>
  <c r="W33" i="36"/>
  <c r="AG32" i="36"/>
  <c r="AP32" i="36" s="1"/>
  <c r="AF32" i="36"/>
  <c r="AO32" i="36" s="1"/>
  <c r="AE32" i="36"/>
  <c r="AN32" i="75"/>
  <c r="AI32" i="75"/>
  <c r="X32" i="85"/>
  <c r="Y32" i="85"/>
  <c r="AH34" i="26"/>
  <c r="AQ34" i="26" s="1"/>
  <c r="X35" i="82"/>
  <c r="Y35" i="82"/>
  <c r="AR33" i="42"/>
  <c r="Z33" i="80"/>
  <c r="AH31" i="28"/>
  <c r="AQ31" i="28" s="1"/>
  <c r="AI33" i="27"/>
  <c r="AN33" i="27"/>
  <c r="AN31" i="81"/>
  <c r="AI31" i="81"/>
  <c r="Z33" i="44"/>
  <c r="X32" i="89"/>
  <c r="Y32" i="89"/>
  <c r="AH33" i="43"/>
  <c r="AQ33" i="43" s="1"/>
  <c r="AR31" i="76"/>
  <c r="AI33" i="47"/>
  <c r="AN33" i="47"/>
  <c r="AN32" i="74"/>
  <c r="AI32" i="74"/>
  <c r="W35" i="92"/>
  <c r="AG34" i="92"/>
  <c r="AP34" i="92" s="1"/>
  <c r="AF34" i="92"/>
  <c r="AO34" i="92" s="1"/>
  <c r="AE34" i="92"/>
  <c r="AN32" i="34"/>
  <c r="AI32" i="34"/>
  <c r="W34" i="38"/>
  <c r="AG33" i="38"/>
  <c r="AP33" i="38" s="1"/>
  <c r="AF33" i="38"/>
  <c r="AO33" i="38" s="1"/>
  <c r="AE33" i="38"/>
  <c r="AE34" i="84"/>
  <c r="AG34" i="84"/>
  <c r="AP34" i="84" s="1"/>
  <c r="AF34" i="84"/>
  <c r="AO34" i="84" s="1"/>
  <c r="W35" i="84"/>
  <c r="AI31" i="85"/>
  <c r="AN31" i="85"/>
  <c r="Y35" i="30"/>
  <c r="X35" i="30"/>
  <c r="AI33" i="39"/>
  <c r="AN33" i="39"/>
  <c r="AF34" i="26"/>
  <c r="AO34" i="26" s="1"/>
  <c r="AE34" i="26"/>
  <c r="W35" i="26"/>
  <c r="AG34" i="26"/>
  <c r="AP34" i="26" s="1"/>
  <c r="W34" i="78"/>
  <c r="AG33" i="78"/>
  <c r="AP33" i="78" s="1"/>
  <c r="AF33" i="78"/>
  <c r="AO33" i="78" s="1"/>
  <c r="AE33" i="78"/>
  <c r="W32" i="28"/>
  <c r="AG31" i="28"/>
  <c r="AP31" i="28" s="1"/>
  <c r="AF31" i="28"/>
  <c r="AO31" i="28" s="1"/>
  <c r="AE31" i="28"/>
  <c r="AE34" i="46"/>
  <c r="W35" i="46"/>
  <c r="AF34" i="46"/>
  <c r="AO34" i="46" s="1"/>
  <c r="AG34" i="46"/>
  <c r="AP34" i="46" s="1"/>
  <c r="AH35" i="96"/>
  <c r="AQ35" i="96" s="1"/>
  <c r="X34" i="79"/>
  <c r="Y34" i="79"/>
  <c r="Z33" i="43"/>
  <c r="AI33" i="32"/>
  <c r="AN33" i="32"/>
  <c r="AH32" i="91"/>
  <c r="AQ32" i="91" s="1"/>
  <c r="X34" i="35"/>
  <c r="Y34" i="35"/>
  <c r="X33" i="45"/>
  <c r="Y33" i="45"/>
  <c r="AH34" i="31"/>
  <c r="AQ34" i="31" s="1"/>
  <c r="AR32" i="43"/>
  <c r="Z35" i="96"/>
  <c r="AN34" i="48"/>
  <c r="AI34" i="48"/>
  <c r="AG34" i="42" l="1"/>
  <c r="AP34" i="42" s="1"/>
  <c r="Z33" i="45"/>
  <c r="Z34" i="32"/>
  <c r="AE34" i="42"/>
  <c r="W33" i="91"/>
  <c r="AE32" i="91"/>
  <c r="Z34" i="35"/>
  <c r="Z35" i="82"/>
  <c r="AF32" i="91"/>
  <c r="AO32" i="91" s="1"/>
  <c r="Z33" i="34"/>
  <c r="Z33" i="75"/>
  <c r="AF33" i="75" s="1"/>
  <c r="AO33" i="75" s="1"/>
  <c r="W35" i="47"/>
  <c r="AG34" i="47"/>
  <c r="AP34" i="47" s="1"/>
  <c r="AF34" i="47"/>
  <c r="AO34" i="47" s="1"/>
  <c r="AE34" i="47"/>
  <c r="Y34" i="94"/>
  <c r="X34" i="94"/>
  <c r="AR33" i="79"/>
  <c r="X33" i="83"/>
  <c r="Y33" i="83"/>
  <c r="AI33" i="41"/>
  <c r="AN33" i="41"/>
  <c r="AH33" i="74"/>
  <c r="AQ33" i="74" s="1"/>
  <c r="AR31" i="89"/>
  <c r="W35" i="27"/>
  <c r="AG34" i="27"/>
  <c r="AP34" i="27" s="1"/>
  <c r="AF34" i="27"/>
  <c r="AO34" i="27" s="1"/>
  <c r="AE34" i="27"/>
  <c r="AR34" i="37"/>
  <c r="AI34" i="31"/>
  <c r="AN34" i="31"/>
  <c r="AN34" i="42"/>
  <c r="AI34" i="42"/>
  <c r="Y34" i="73"/>
  <c r="X34" i="73"/>
  <c r="AI33" i="78"/>
  <c r="AN33" i="78"/>
  <c r="X35" i="26"/>
  <c r="Y35" i="26"/>
  <c r="AN34" i="92"/>
  <c r="AI34" i="92"/>
  <c r="W34" i="44"/>
  <c r="AG33" i="44"/>
  <c r="AP33" i="44" s="1"/>
  <c r="AF33" i="44"/>
  <c r="AO33" i="44" s="1"/>
  <c r="AE33" i="44"/>
  <c r="AR32" i="75"/>
  <c r="AE35" i="48"/>
  <c r="W36" i="48"/>
  <c r="AG35" i="48"/>
  <c r="AP35" i="48" s="1"/>
  <c r="AF35" i="48"/>
  <c r="AO35" i="48" s="1"/>
  <c r="W35" i="39"/>
  <c r="AG34" i="39"/>
  <c r="AP34" i="39" s="1"/>
  <c r="AF34" i="39"/>
  <c r="AO34" i="39" s="1"/>
  <c r="AE34" i="39"/>
  <c r="Y34" i="38"/>
  <c r="X34" i="38"/>
  <c r="AR31" i="81"/>
  <c r="AR32" i="93"/>
  <c r="AR33" i="35"/>
  <c r="Y34" i="40"/>
  <c r="X34" i="40"/>
  <c r="AN32" i="83"/>
  <c r="AI32" i="83"/>
  <c r="AI33" i="90"/>
  <c r="AN33" i="90"/>
  <c r="AF33" i="95"/>
  <c r="AO33" i="95" s="1"/>
  <c r="AG33" i="95"/>
  <c r="AP33" i="95" s="1"/>
  <c r="AE33" i="95"/>
  <c r="W34" i="95"/>
  <c r="AH33" i="34"/>
  <c r="AQ33" i="34" s="1"/>
  <c r="Z33" i="74"/>
  <c r="AH32" i="33"/>
  <c r="AQ32" i="33" s="1"/>
  <c r="AR34" i="82"/>
  <c r="AH34" i="29"/>
  <c r="AQ34" i="29" s="1"/>
  <c r="AN34" i="46"/>
  <c r="AI34" i="46"/>
  <c r="AH35" i="30"/>
  <c r="AQ35" i="30" s="1"/>
  <c r="AH34" i="79"/>
  <c r="AQ34" i="79" s="1"/>
  <c r="AR33" i="47"/>
  <c r="W36" i="96"/>
  <c r="AG35" i="96"/>
  <c r="AP35" i="96" s="1"/>
  <c r="AF35" i="96"/>
  <c r="AO35" i="96" s="1"/>
  <c r="AE35" i="96"/>
  <c r="AH34" i="35"/>
  <c r="AQ34" i="35" s="1"/>
  <c r="Z34" i="79"/>
  <c r="AN31" i="28"/>
  <c r="AI31" i="28"/>
  <c r="AI34" i="26"/>
  <c r="AN34" i="26"/>
  <c r="Z35" i="30"/>
  <c r="AI34" i="84"/>
  <c r="AN34" i="84"/>
  <c r="AH35" i="82"/>
  <c r="AQ35" i="82" s="1"/>
  <c r="AI32" i="36"/>
  <c r="AN32" i="36"/>
  <c r="AN33" i="88"/>
  <c r="AI33" i="88"/>
  <c r="AH34" i="32"/>
  <c r="AQ34" i="32" s="1"/>
  <c r="AR31" i="33"/>
  <c r="W33" i="76"/>
  <c r="AG32" i="76"/>
  <c r="AP32" i="76" s="1"/>
  <c r="AF32" i="76"/>
  <c r="AO32" i="76" s="1"/>
  <c r="AE32" i="76"/>
  <c r="AR34" i="30"/>
  <c r="AI32" i="87"/>
  <c r="AN32" i="87"/>
  <c r="Y33" i="77"/>
  <c r="X33" i="77"/>
  <c r="AH34" i="47"/>
  <c r="AQ34" i="47" s="1"/>
  <c r="AH33" i="75"/>
  <c r="AQ33" i="75" s="1"/>
  <c r="Z34" i="29"/>
  <c r="AN32" i="91"/>
  <c r="AI32" i="91"/>
  <c r="AR34" i="48"/>
  <c r="AF34" i="35"/>
  <c r="AO34" i="35" s="1"/>
  <c r="AE34" i="35"/>
  <c r="W35" i="35"/>
  <c r="AG34" i="35"/>
  <c r="AP34" i="35" s="1"/>
  <c r="X34" i="78"/>
  <c r="Y34" i="78"/>
  <c r="AR32" i="34"/>
  <c r="X35" i="92"/>
  <c r="Y35" i="92"/>
  <c r="AE35" i="82"/>
  <c r="W36" i="82"/>
  <c r="AG35" i="82"/>
  <c r="AP35" i="82" s="1"/>
  <c r="AF35" i="82"/>
  <c r="AO35" i="82" s="1"/>
  <c r="AR33" i="25"/>
  <c r="W35" i="32"/>
  <c r="AG34" i="32"/>
  <c r="AP34" i="32" s="1"/>
  <c r="AF34" i="32"/>
  <c r="AO34" i="32" s="1"/>
  <c r="AE34" i="32"/>
  <c r="W34" i="86"/>
  <c r="AG33" i="86"/>
  <c r="AP33" i="86" s="1"/>
  <c r="AF33" i="86"/>
  <c r="AO33" i="86" s="1"/>
  <c r="AE33" i="86"/>
  <c r="AI33" i="40"/>
  <c r="AN33" i="40"/>
  <c r="AI33" i="94"/>
  <c r="AN33" i="94"/>
  <c r="AH32" i="81"/>
  <c r="AQ32" i="81" s="1"/>
  <c r="AH35" i="37"/>
  <c r="AQ35" i="37" s="1"/>
  <c r="AF33" i="34"/>
  <c r="AO33" i="34" s="1"/>
  <c r="AE33" i="34"/>
  <c r="W34" i="34"/>
  <c r="AG33" i="34"/>
  <c r="AP33" i="34" s="1"/>
  <c r="AH33" i="93"/>
  <c r="AQ33" i="93" s="1"/>
  <c r="Z32" i="33"/>
  <c r="AH34" i="25"/>
  <c r="AQ34" i="25" s="1"/>
  <c r="AN33" i="73"/>
  <c r="AI33" i="73"/>
  <c r="AR33" i="32"/>
  <c r="AR31" i="85"/>
  <c r="AR32" i="74"/>
  <c r="AH32" i="89"/>
  <c r="AQ32" i="89" s="1"/>
  <c r="AR33" i="27"/>
  <c r="AG33" i="80"/>
  <c r="AP33" i="80" s="1"/>
  <c r="AF33" i="80"/>
  <c r="AO33" i="80" s="1"/>
  <c r="AE33" i="80"/>
  <c r="W34" i="80"/>
  <c r="AH32" i="85"/>
  <c r="AQ32" i="85" s="1"/>
  <c r="AH34" i="39"/>
  <c r="AQ34" i="39" s="1"/>
  <c r="AR33" i="29"/>
  <c r="Y34" i="90"/>
  <c r="X34" i="90"/>
  <c r="X34" i="41"/>
  <c r="Y34" i="41"/>
  <c r="Z35" i="37"/>
  <c r="W34" i="45"/>
  <c r="AE33" i="45"/>
  <c r="AG33" i="45"/>
  <c r="AP33" i="45" s="1"/>
  <c r="AF33" i="45"/>
  <c r="AO33" i="45" s="1"/>
  <c r="AI33" i="38"/>
  <c r="AN33" i="38"/>
  <c r="AH33" i="45"/>
  <c r="AQ33" i="45" s="1"/>
  <c r="W34" i="43"/>
  <c r="AG33" i="43"/>
  <c r="AP33" i="43" s="1"/>
  <c r="AF33" i="43"/>
  <c r="AO33" i="43" s="1"/>
  <c r="AE33" i="43"/>
  <c r="Y35" i="46"/>
  <c r="X35" i="46"/>
  <c r="X32" i="28"/>
  <c r="Y32" i="28"/>
  <c r="AR33" i="39"/>
  <c r="Y35" i="84"/>
  <c r="X35" i="84"/>
  <c r="Z32" i="89"/>
  <c r="Z32" i="85"/>
  <c r="X33" i="36"/>
  <c r="Y33" i="36"/>
  <c r="X34" i="88"/>
  <c r="Y34" i="88"/>
  <c r="AH35" i="48"/>
  <c r="AQ35" i="48" s="1"/>
  <c r="Z32" i="81"/>
  <c r="Y33" i="87"/>
  <c r="X33" i="87"/>
  <c r="AN32" i="77"/>
  <c r="AI32" i="77"/>
  <c r="Z33" i="93"/>
  <c r="AH34" i="27"/>
  <c r="AQ34" i="27" s="1"/>
  <c r="AR32" i="45"/>
  <c r="Z34" i="25"/>
  <c r="X35" i="31"/>
  <c r="Y35" i="31"/>
  <c r="Y35" i="42"/>
  <c r="X35" i="42"/>
  <c r="Z35" i="42" s="1"/>
  <c r="Y33" i="91"/>
  <c r="X33" i="91"/>
  <c r="AE33" i="75" l="1"/>
  <c r="Z33" i="77"/>
  <c r="W34" i="75"/>
  <c r="AG33" i="75"/>
  <c r="AP33" i="75" s="1"/>
  <c r="Z33" i="91"/>
  <c r="AG33" i="91" s="1"/>
  <c r="AP33" i="91" s="1"/>
  <c r="Z34" i="38"/>
  <c r="Z34" i="88"/>
  <c r="Z32" i="28"/>
  <c r="AF32" i="28" s="1"/>
  <c r="AO32" i="28" s="1"/>
  <c r="Z35" i="92"/>
  <c r="AF35" i="92" s="1"/>
  <c r="AO35" i="92" s="1"/>
  <c r="Z34" i="94"/>
  <c r="W35" i="94" s="1"/>
  <c r="Z33" i="36"/>
  <c r="AG33" i="36" s="1"/>
  <c r="AP33" i="36" s="1"/>
  <c r="Z33" i="87"/>
  <c r="AG33" i="87" s="1"/>
  <c r="AP33" i="87" s="1"/>
  <c r="W33" i="28"/>
  <c r="AG32" i="28"/>
  <c r="AP32" i="28" s="1"/>
  <c r="AE33" i="91"/>
  <c r="AF33" i="91"/>
  <c r="AO33" i="91" s="1"/>
  <c r="W34" i="91"/>
  <c r="W36" i="92"/>
  <c r="AG35" i="92"/>
  <c r="AP35" i="92" s="1"/>
  <c r="AG34" i="94"/>
  <c r="AP34" i="94" s="1"/>
  <c r="AG35" i="42"/>
  <c r="AP35" i="42" s="1"/>
  <c r="AF35" i="42"/>
  <c r="AO35" i="42" s="1"/>
  <c r="W36" i="42"/>
  <c r="AE35" i="42"/>
  <c r="AR34" i="26"/>
  <c r="AI33" i="95"/>
  <c r="AN33" i="95"/>
  <c r="W35" i="38"/>
  <c r="AG34" i="38"/>
  <c r="AP34" i="38" s="1"/>
  <c r="AF34" i="38"/>
  <c r="AO34" i="38" s="1"/>
  <c r="AE34" i="38"/>
  <c r="AR34" i="92"/>
  <c r="AR33" i="78"/>
  <c r="X35" i="47"/>
  <c r="Y35" i="47"/>
  <c r="AH35" i="84"/>
  <c r="AQ35" i="84" s="1"/>
  <c r="AR33" i="40"/>
  <c r="AH34" i="78"/>
  <c r="AQ34" i="78" s="1"/>
  <c r="X36" i="96"/>
  <c r="Y36" i="96"/>
  <c r="AH34" i="40"/>
  <c r="AQ34" i="40" s="1"/>
  <c r="AI34" i="39"/>
  <c r="AN34" i="39"/>
  <c r="AH34" i="73"/>
  <c r="AQ34" i="73" s="1"/>
  <c r="AR34" i="31"/>
  <c r="AH33" i="83"/>
  <c r="AQ33" i="83" s="1"/>
  <c r="X34" i="75"/>
  <c r="Y34" i="75"/>
  <c r="AH34" i="41"/>
  <c r="AQ34" i="41" s="1"/>
  <c r="AN33" i="80"/>
  <c r="AI33" i="80"/>
  <c r="W33" i="33"/>
  <c r="AG32" i="33"/>
  <c r="AP32" i="33" s="1"/>
  <c r="AF32" i="33"/>
  <c r="AO32" i="33" s="1"/>
  <c r="AE32" i="33"/>
  <c r="AN32" i="76"/>
  <c r="AI32" i="76"/>
  <c r="AN33" i="45"/>
  <c r="AI33" i="45"/>
  <c r="AN33" i="86"/>
  <c r="AI33" i="86"/>
  <c r="AR32" i="87"/>
  <c r="AR32" i="36"/>
  <c r="AR34" i="46"/>
  <c r="Y36" i="48"/>
  <c r="X36" i="48"/>
  <c r="AN33" i="44"/>
  <c r="AI33" i="44"/>
  <c r="Y35" i="27"/>
  <c r="X35" i="27"/>
  <c r="Z33" i="83"/>
  <c r="AE34" i="88"/>
  <c r="W35" i="88"/>
  <c r="AG34" i="88"/>
  <c r="AP34" i="88" s="1"/>
  <c r="AF34" i="88"/>
  <c r="AO34" i="88" s="1"/>
  <c r="AN33" i="43"/>
  <c r="AI33" i="43"/>
  <c r="AI34" i="32"/>
  <c r="AN34" i="32"/>
  <c r="AE33" i="77"/>
  <c r="W34" i="77"/>
  <c r="AG33" i="77"/>
  <c r="AP33" i="77" s="1"/>
  <c r="AF33" i="77"/>
  <c r="AO33" i="77" s="1"/>
  <c r="Z34" i="78"/>
  <c r="AR31" i="28"/>
  <c r="W35" i="25"/>
  <c r="AG34" i="25"/>
  <c r="AP34" i="25" s="1"/>
  <c r="AF34" i="25"/>
  <c r="AO34" i="25" s="1"/>
  <c r="AE34" i="25"/>
  <c r="Y34" i="43"/>
  <c r="Z34" i="43" s="1"/>
  <c r="X34" i="43"/>
  <c r="Y34" i="45"/>
  <c r="X34" i="45"/>
  <c r="AI33" i="34"/>
  <c r="AN33" i="34"/>
  <c r="Z35" i="32"/>
  <c r="X35" i="32"/>
  <c r="Y35" i="32"/>
  <c r="Y36" i="82"/>
  <c r="X36" i="82"/>
  <c r="Z36" i="82" s="1"/>
  <c r="X35" i="35"/>
  <c r="Y35" i="35"/>
  <c r="AR32" i="91"/>
  <c r="X33" i="76"/>
  <c r="Y33" i="76"/>
  <c r="AR34" i="84"/>
  <c r="AF34" i="79"/>
  <c r="AO34" i="79" s="1"/>
  <c r="AE34" i="79"/>
  <c r="W35" i="79"/>
  <c r="AG34" i="79"/>
  <c r="AP34" i="79" s="1"/>
  <c r="Z34" i="40"/>
  <c r="AH35" i="26"/>
  <c r="AQ35" i="26" s="1"/>
  <c r="Z34" i="73"/>
  <c r="AN34" i="47"/>
  <c r="AI34" i="47"/>
  <c r="AH35" i="31"/>
  <c r="AQ35" i="31" s="1"/>
  <c r="AH35" i="92"/>
  <c r="AQ35" i="92" s="1"/>
  <c r="AH33" i="36"/>
  <c r="AQ33" i="36" s="1"/>
  <c r="Z35" i="84"/>
  <c r="AH35" i="46"/>
  <c r="AQ35" i="46" s="1"/>
  <c r="AH34" i="90"/>
  <c r="AQ34" i="90" s="1"/>
  <c r="W34" i="93"/>
  <c r="AG33" i="93"/>
  <c r="AP33" i="93" s="1"/>
  <c r="AF33" i="93"/>
  <c r="AO33" i="93" s="1"/>
  <c r="AE33" i="93"/>
  <c r="AF32" i="81"/>
  <c r="AO32" i="81" s="1"/>
  <c r="AG32" i="81"/>
  <c r="AP32" i="81" s="1"/>
  <c r="W33" i="81"/>
  <c r="AE32" i="81"/>
  <c r="W33" i="85"/>
  <c r="AG32" i="85"/>
  <c r="AP32" i="85" s="1"/>
  <c r="AF32" i="85"/>
  <c r="AO32" i="85" s="1"/>
  <c r="AE32" i="85"/>
  <c r="Z35" i="46"/>
  <c r="AR33" i="38"/>
  <c r="AF35" i="37"/>
  <c r="AO35" i="37" s="1"/>
  <c r="AE35" i="37"/>
  <c r="W36" i="37"/>
  <c r="AG35" i="37"/>
  <c r="AP35" i="37" s="1"/>
  <c r="Z34" i="90"/>
  <c r="AR33" i="94"/>
  <c r="AH33" i="77"/>
  <c r="AQ33" i="77" s="1"/>
  <c r="AF35" i="30"/>
  <c r="AO35" i="30" s="1"/>
  <c r="AE35" i="30"/>
  <c r="W36" i="30"/>
  <c r="AG35" i="30"/>
  <c r="AP35" i="30" s="1"/>
  <c r="AN35" i="96"/>
  <c r="AI35" i="96"/>
  <c r="AE33" i="74"/>
  <c r="AG33" i="74"/>
  <c r="AP33" i="74" s="1"/>
  <c r="AF33" i="74"/>
  <c r="AO33" i="74" s="1"/>
  <c r="W34" i="74"/>
  <c r="AR33" i="90"/>
  <c r="AH34" i="38"/>
  <c r="AQ34" i="38" s="1"/>
  <c r="X35" i="39"/>
  <c r="Y35" i="39"/>
  <c r="AI35" i="48"/>
  <c r="AN35" i="48"/>
  <c r="Z35" i="26"/>
  <c r="AR34" i="42"/>
  <c r="AI33" i="75"/>
  <c r="AN33" i="75"/>
  <c r="AH32" i="28"/>
  <c r="AQ32" i="28" s="1"/>
  <c r="Z35" i="31"/>
  <c r="AH33" i="87"/>
  <c r="AQ33" i="87" s="1"/>
  <c r="Z34" i="41"/>
  <c r="Y34" i="34"/>
  <c r="X34" i="34"/>
  <c r="AH35" i="42"/>
  <c r="AQ35" i="42" s="1"/>
  <c r="AH33" i="91"/>
  <c r="AQ33" i="91" s="1"/>
  <c r="AR32" i="77"/>
  <c r="AH34" i="88"/>
  <c r="AQ34" i="88" s="1"/>
  <c r="W33" i="89"/>
  <c r="AG32" i="89"/>
  <c r="AP32" i="89" s="1"/>
  <c r="AF32" i="89"/>
  <c r="AO32" i="89" s="1"/>
  <c r="AE32" i="89"/>
  <c r="X34" i="80"/>
  <c r="Y34" i="80"/>
  <c r="AR33" i="73"/>
  <c r="X34" i="86"/>
  <c r="Y34" i="86"/>
  <c r="AI35" i="82"/>
  <c r="AN35" i="82"/>
  <c r="AI34" i="35"/>
  <c r="AN34" i="35"/>
  <c r="W35" i="29"/>
  <c r="AG34" i="29"/>
  <c r="AP34" i="29" s="1"/>
  <c r="AF34" i="29"/>
  <c r="AO34" i="29" s="1"/>
  <c r="AE34" i="29"/>
  <c r="AR33" i="88"/>
  <c r="X34" i="95"/>
  <c r="Y34" i="95"/>
  <c r="AR32" i="83"/>
  <c r="Y34" i="44"/>
  <c r="X34" i="44"/>
  <c r="AN34" i="27"/>
  <c r="AI34" i="27"/>
  <c r="AR33" i="41"/>
  <c r="AH34" i="94"/>
  <c r="AQ34" i="94" s="1"/>
  <c r="Z35" i="35" l="1"/>
  <c r="Z34" i="75"/>
  <c r="AE33" i="36"/>
  <c r="Z34" i="44"/>
  <c r="Z34" i="80"/>
  <c r="W35" i="80" s="1"/>
  <c r="W34" i="36"/>
  <c r="AF34" i="94"/>
  <c r="AO34" i="94" s="1"/>
  <c r="AE32" i="28"/>
  <c r="Z36" i="48"/>
  <c r="Z34" i="95"/>
  <c r="AE34" i="95" s="1"/>
  <c r="AE35" i="92"/>
  <c r="AE34" i="94"/>
  <c r="W34" i="87"/>
  <c r="AE33" i="87"/>
  <c r="Z35" i="39"/>
  <c r="AE35" i="39" s="1"/>
  <c r="AF33" i="36"/>
  <c r="AO33" i="36" s="1"/>
  <c r="AF33" i="87"/>
  <c r="AO33" i="87" s="1"/>
  <c r="AF34" i="95"/>
  <c r="AO34" i="95" s="1"/>
  <c r="AG34" i="95"/>
  <c r="AP34" i="95" s="1"/>
  <c r="W36" i="39"/>
  <c r="AG35" i="39"/>
  <c r="AP35" i="39" s="1"/>
  <c r="AF35" i="39"/>
  <c r="AO35" i="39" s="1"/>
  <c r="Y35" i="29"/>
  <c r="X35" i="29"/>
  <c r="AH34" i="80"/>
  <c r="AQ34" i="80" s="1"/>
  <c r="AH34" i="34"/>
  <c r="AQ34" i="34" s="1"/>
  <c r="AI33" i="74"/>
  <c r="AN33" i="74"/>
  <c r="AI35" i="30"/>
  <c r="AN35" i="30"/>
  <c r="Y36" i="37"/>
  <c r="X36" i="37"/>
  <c r="Y33" i="81"/>
  <c r="X33" i="81"/>
  <c r="AR33" i="34"/>
  <c r="AF34" i="43"/>
  <c r="AO34" i="43" s="1"/>
  <c r="AE34" i="43"/>
  <c r="W35" i="43"/>
  <c r="AG34" i="43"/>
  <c r="AP34" i="43" s="1"/>
  <c r="AH35" i="27"/>
  <c r="AQ35" i="27" s="1"/>
  <c r="AR32" i="76"/>
  <c r="AR34" i="39"/>
  <c r="X36" i="92"/>
  <c r="Y36" i="92"/>
  <c r="Z36" i="92" s="1"/>
  <c r="AH34" i="86"/>
  <c r="AQ34" i="86" s="1"/>
  <c r="AE34" i="80"/>
  <c r="AF34" i="80"/>
  <c r="AO34" i="80" s="1"/>
  <c r="W36" i="26"/>
  <c r="AG35" i="26"/>
  <c r="AP35" i="26" s="1"/>
  <c r="AF35" i="26"/>
  <c r="AO35" i="26" s="1"/>
  <c r="AE35" i="26"/>
  <c r="AR35" i="96"/>
  <c r="AN35" i="37"/>
  <c r="AI35" i="37"/>
  <c r="AN32" i="85"/>
  <c r="AI32" i="85"/>
  <c r="Y34" i="93"/>
  <c r="X34" i="93"/>
  <c r="W36" i="84"/>
  <c r="AG35" i="84"/>
  <c r="AP35" i="84" s="1"/>
  <c r="AF35" i="84"/>
  <c r="AO35" i="84" s="1"/>
  <c r="AE35" i="84"/>
  <c r="AE34" i="73"/>
  <c r="W35" i="73"/>
  <c r="AG34" i="73"/>
  <c r="AP34" i="73" s="1"/>
  <c r="AF34" i="73"/>
  <c r="AO34" i="73" s="1"/>
  <c r="W35" i="40"/>
  <c r="AG34" i="40"/>
  <c r="AP34" i="40" s="1"/>
  <c r="AF34" i="40"/>
  <c r="AO34" i="40" s="1"/>
  <c r="AE34" i="40"/>
  <c r="W37" i="82"/>
  <c r="AG36" i="82"/>
  <c r="AP36" i="82" s="1"/>
  <c r="AF36" i="82"/>
  <c r="AO36" i="82" s="1"/>
  <c r="AE36" i="82"/>
  <c r="AH34" i="45"/>
  <c r="AQ34" i="45" s="1"/>
  <c r="AI34" i="25"/>
  <c r="AN34" i="25"/>
  <c r="AI33" i="77"/>
  <c r="AN33" i="77"/>
  <c r="W37" i="48"/>
  <c r="AG36" i="48"/>
  <c r="AP36" i="48" s="1"/>
  <c r="AF36" i="48"/>
  <c r="AO36" i="48" s="1"/>
  <c r="AE36" i="48"/>
  <c r="AR33" i="80"/>
  <c r="AH36" i="96"/>
  <c r="AQ36" i="96" s="1"/>
  <c r="AI35" i="42"/>
  <c r="AN35" i="42"/>
  <c r="AN34" i="94"/>
  <c r="AI34" i="94"/>
  <c r="AN33" i="91"/>
  <c r="AI33" i="91"/>
  <c r="AF34" i="44"/>
  <c r="AO34" i="44" s="1"/>
  <c r="AE34" i="44"/>
  <c r="W35" i="44"/>
  <c r="AG34" i="44"/>
  <c r="AP34" i="44" s="1"/>
  <c r="Z34" i="86"/>
  <c r="AI32" i="89"/>
  <c r="AN32" i="89"/>
  <c r="Z34" i="34"/>
  <c r="Y34" i="74"/>
  <c r="X34" i="74"/>
  <c r="W35" i="78"/>
  <c r="AG34" i="78"/>
  <c r="AP34" i="78" s="1"/>
  <c r="AF34" i="78"/>
  <c r="AO34" i="78" s="1"/>
  <c r="AE34" i="78"/>
  <c r="X35" i="88"/>
  <c r="Y35" i="88"/>
  <c r="Z35" i="27"/>
  <c r="AR33" i="86"/>
  <c r="AI32" i="33"/>
  <c r="AN32" i="33"/>
  <c r="Z36" i="96"/>
  <c r="X35" i="38"/>
  <c r="Z35" i="38" s="1"/>
  <c r="Y35" i="38"/>
  <c r="X36" i="42"/>
  <c r="Y36" i="42"/>
  <c r="AI35" i="92"/>
  <c r="AN35" i="92"/>
  <c r="X34" i="36"/>
  <c r="Z34" i="36" s="1"/>
  <c r="Y34" i="36"/>
  <c r="AN33" i="87"/>
  <c r="AI33" i="87"/>
  <c r="AR34" i="27"/>
  <c r="AI34" i="29"/>
  <c r="AN34" i="29"/>
  <c r="AR34" i="35"/>
  <c r="W35" i="41"/>
  <c r="AG34" i="41"/>
  <c r="AP34" i="41" s="1"/>
  <c r="AF34" i="41"/>
  <c r="AO34" i="41" s="1"/>
  <c r="AE34" i="41"/>
  <c r="AF35" i="31"/>
  <c r="AO35" i="31" s="1"/>
  <c r="W36" i="31"/>
  <c r="AE35" i="31"/>
  <c r="AG35" i="31"/>
  <c r="AP35" i="31" s="1"/>
  <c r="AR35" i="48"/>
  <c r="W35" i="90"/>
  <c r="AG34" i="90"/>
  <c r="AP34" i="90" s="1"/>
  <c r="AF34" i="90"/>
  <c r="AO34" i="90" s="1"/>
  <c r="AE34" i="90"/>
  <c r="X35" i="79"/>
  <c r="Z35" i="79" s="1"/>
  <c r="Y35" i="79"/>
  <c r="AH35" i="35"/>
  <c r="AQ35" i="35" s="1"/>
  <c r="AH35" i="32"/>
  <c r="AQ35" i="32" s="1"/>
  <c r="Z34" i="45"/>
  <c r="AR34" i="32"/>
  <c r="AR33" i="44"/>
  <c r="AH34" i="75"/>
  <c r="AQ34" i="75" s="1"/>
  <c r="Y33" i="28"/>
  <c r="X33" i="28"/>
  <c r="AR33" i="75"/>
  <c r="Y36" i="30"/>
  <c r="X36" i="30"/>
  <c r="Z36" i="30" s="1"/>
  <c r="X33" i="85"/>
  <c r="Y33" i="85"/>
  <c r="AI33" i="93"/>
  <c r="AN33" i="93"/>
  <c r="AH33" i="76"/>
  <c r="AQ33" i="76" s="1"/>
  <c r="W36" i="35"/>
  <c r="AG35" i="35"/>
  <c r="AP35" i="35" s="1"/>
  <c r="AF35" i="35"/>
  <c r="AO35" i="35" s="1"/>
  <c r="AE35" i="35"/>
  <c r="W36" i="32"/>
  <c r="AG35" i="32"/>
  <c r="AP35" i="32" s="1"/>
  <c r="AF35" i="32"/>
  <c r="AO35" i="32" s="1"/>
  <c r="AE35" i="32"/>
  <c r="AH34" i="43"/>
  <c r="AQ34" i="43" s="1"/>
  <c r="Y35" i="25"/>
  <c r="X35" i="25"/>
  <c r="AR33" i="43"/>
  <c r="AI34" i="88"/>
  <c r="AN34" i="88"/>
  <c r="AR33" i="45"/>
  <c r="W35" i="75"/>
  <c r="AG34" i="75"/>
  <c r="AP34" i="75" s="1"/>
  <c r="AF34" i="75"/>
  <c r="AO34" i="75" s="1"/>
  <c r="AE34" i="75"/>
  <c r="AH35" i="47"/>
  <c r="AQ35" i="47" s="1"/>
  <c r="AR33" i="95"/>
  <c r="Y35" i="94"/>
  <c r="X35" i="94"/>
  <c r="AH34" i="44"/>
  <c r="AQ34" i="44" s="1"/>
  <c r="AH34" i="95"/>
  <c r="AQ34" i="95" s="1"/>
  <c r="AR35" i="82"/>
  <c r="Y33" i="89"/>
  <c r="X33" i="89"/>
  <c r="AH35" i="39"/>
  <c r="AQ35" i="39" s="1"/>
  <c r="AF35" i="46"/>
  <c r="AO35" i="46" s="1"/>
  <c r="AG35" i="46"/>
  <c r="AP35" i="46" s="1"/>
  <c r="W36" i="46"/>
  <c r="AE35" i="46"/>
  <c r="AI32" i="81"/>
  <c r="AN32" i="81"/>
  <c r="AR34" i="47"/>
  <c r="AI34" i="79"/>
  <c r="AN34" i="79"/>
  <c r="Z33" i="76"/>
  <c r="AH36" i="82"/>
  <c r="AQ36" i="82" s="1"/>
  <c r="Y34" i="77"/>
  <c r="X34" i="77"/>
  <c r="W34" i="83"/>
  <c r="AG33" i="83"/>
  <c r="AP33" i="83" s="1"/>
  <c r="AF33" i="83"/>
  <c r="AO33" i="83" s="1"/>
  <c r="AE33" i="83"/>
  <c r="AH36" i="48"/>
  <c r="AQ36" i="48" s="1"/>
  <c r="Y33" i="33"/>
  <c r="X33" i="33"/>
  <c r="Z35" i="47"/>
  <c r="AN34" i="38"/>
  <c r="AI34" i="38"/>
  <c r="AN33" i="36"/>
  <c r="AI33" i="36"/>
  <c r="X34" i="91"/>
  <c r="Z34" i="91" s="1"/>
  <c r="Y34" i="91"/>
  <c r="AI32" i="28"/>
  <c r="AN32" i="28"/>
  <c r="X34" i="87"/>
  <c r="Y34" i="87"/>
  <c r="Z36" i="42" l="1"/>
  <c r="Z35" i="88"/>
  <c r="AG34" i="80"/>
  <c r="AP34" i="80" s="1"/>
  <c r="W35" i="95"/>
  <c r="Z34" i="77"/>
  <c r="Z35" i="25"/>
  <c r="Z35" i="94"/>
  <c r="AF35" i="94" s="1"/>
  <c r="AO35" i="94" s="1"/>
  <c r="Z33" i="28"/>
  <c r="AF33" i="28" s="1"/>
  <c r="AO33" i="28" s="1"/>
  <c r="Z34" i="93"/>
  <c r="W35" i="93" s="1"/>
  <c r="Z35" i="29"/>
  <c r="AG35" i="29" s="1"/>
  <c r="AP35" i="29" s="1"/>
  <c r="Z33" i="89"/>
  <c r="AE33" i="89" s="1"/>
  <c r="AE35" i="94"/>
  <c r="W36" i="94"/>
  <c r="AG35" i="94"/>
  <c r="AP35" i="94" s="1"/>
  <c r="W36" i="29"/>
  <c r="AE35" i="29"/>
  <c r="W37" i="92"/>
  <c r="AG36" i="92"/>
  <c r="AP36" i="92" s="1"/>
  <c r="AF36" i="92"/>
  <c r="AO36" i="92" s="1"/>
  <c r="AE36" i="92"/>
  <c r="W34" i="28"/>
  <c r="AG33" i="28"/>
  <c r="AP33" i="28" s="1"/>
  <c r="W37" i="30"/>
  <c r="AG36" i="30"/>
  <c r="AP36" i="30" s="1"/>
  <c r="AF36" i="30"/>
  <c r="AO36" i="30" s="1"/>
  <c r="AE36" i="30"/>
  <c r="AH34" i="87"/>
  <c r="AQ34" i="87" s="1"/>
  <c r="Z34" i="87"/>
  <c r="AR33" i="36"/>
  <c r="AH34" i="77"/>
  <c r="AQ34" i="77" s="1"/>
  <c r="AN34" i="90"/>
  <c r="AI34" i="90"/>
  <c r="AI34" i="41"/>
  <c r="AN34" i="41"/>
  <c r="AE36" i="96"/>
  <c r="AF36" i="96"/>
  <c r="AO36" i="96" s="1"/>
  <c r="W37" i="96"/>
  <c r="AG36" i="96"/>
  <c r="AP36" i="96" s="1"/>
  <c r="AI34" i="44"/>
  <c r="AN34" i="44"/>
  <c r="X37" i="48"/>
  <c r="Y37" i="48"/>
  <c r="Y36" i="84"/>
  <c r="X36" i="84"/>
  <c r="AR35" i="37"/>
  <c r="Y35" i="80"/>
  <c r="X35" i="80"/>
  <c r="AG34" i="91"/>
  <c r="AP34" i="91" s="1"/>
  <c r="AF34" i="91"/>
  <c r="AO34" i="91" s="1"/>
  <c r="W35" i="91"/>
  <c r="AE34" i="91"/>
  <c r="AH33" i="33"/>
  <c r="AQ33" i="33" s="1"/>
  <c r="AR35" i="92"/>
  <c r="AE35" i="38"/>
  <c r="W36" i="38"/>
  <c r="AG35" i="38"/>
  <c r="AP35" i="38" s="1"/>
  <c r="AF35" i="38"/>
  <c r="AO35" i="38" s="1"/>
  <c r="W35" i="34"/>
  <c r="AG34" i="34"/>
  <c r="AP34" i="34" s="1"/>
  <c r="AF34" i="34"/>
  <c r="AO34" i="34" s="1"/>
  <c r="AE34" i="34"/>
  <c r="AI36" i="82"/>
  <c r="AN36" i="82"/>
  <c r="AH36" i="37"/>
  <c r="AQ36" i="37" s="1"/>
  <c r="AR33" i="74"/>
  <c r="Y36" i="39"/>
  <c r="X36" i="39"/>
  <c r="Z36" i="39" s="1"/>
  <c r="Z33" i="33"/>
  <c r="AI33" i="83"/>
  <c r="AN33" i="83"/>
  <c r="AH33" i="89"/>
  <c r="AQ33" i="89" s="1"/>
  <c r="AH35" i="25"/>
  <c r="AQ35" i="25" s="1"/>
  <c r="Y36" i="32"/>
  <c r="X36" i="32"/>
  <c r="AR33" i="93"/>
  <c r="AH36" i="42"/>
  <c r="AQ36" i="42" s="1"/>
  <c r="AH35" i="88"/>
  <c r="AQ35" i="88" s="1"/>
  <c r="Y35" i="78"/>
  <c r="X35" i="78"/>
  <c r="AR32" i="89"/>
  <c r="AR35" i="42"/>
  <c r="Y35" i="40"/>
  <c r="X35" i="40"/>
  <c r="AI34" i="73"/>
  <c r="AN34" i="73"/>
  <c r="AH34" i="93"/>
  <c r="AQ34" i="93" s="1"/>
  <c r="X36" i="26"/>
  <c r="Y36" i="26"/>
  <c r="AI34" i="80"/>
  <c r="AN34" i="80"/>
  <c r="Z36" i="37"/>
  <c r="Y35" i="75"/>
  <c r="X35" i="75"/>
  <c r="X36" i="35"/>
  <c r="Y36" i="35"/>
  <c r="AH36" i="30"/>
  <c r="AQ36" i="30" s="1"/>
  <c r="W36" i="79"/>
  <c r="AG35" i="79"/>
  <c r="AP35" i="79" s="1"/>
  <c r="AF35" i="79"/>
  <c r="AO35" i="79" s="1"/>
  <c r="AE35" i="79"/>
  <c r="AR33" i="87"/>
  <c r="AF35" i="27"/>
  <c r="AO35" i="27" s="1"/>
  <c r="AE35" i="27"/>
  <c r="W36" i="27"/>
  <c r="AG35" i="27"/>
  <c r="AP35" i="27" s="1"/>
  <c r="AR32" i="28"/>
  <c r="W35" i="77"/>
  <c r="AG34" i="77"/>
  <c r="AP34" i="77" s="1"/>
  <c r="AF34" i="77"/>
  <c r="AO34" i="77" s="1"/>
  <c r="AE34" i="77"/>
  <c r="AE33" i="76"/>
  <c r="W34" i="76"/>
  <c r="AG33" i="76"/>
  <c r="AP33" i="76" s="1"/>
  <c r="AF33" i="76"/>
  <c r="AO33" i="76" s="1"/>
  <c r="AR32" i="81"/>
  <c r="AI34" i="75"/>
  <c r="AN34" i="75"/>
  <c r="AI35" i="35"/>
  <c r="AN35" i="35"/>
  <c r="AR34" i="29"/>
  <c r="AH34" i="36"/>
  <c r="AQ34" i="36" s="1"/>
  <c r="W37" i="42"/>
  <c r="AG36" i="42"/>
  <c r="AP36" i="42" s="1"/>
  <c r="AF36" i="42"/>
  <c r="AO36" i="42" s="1"/>
  <c r="AE36" i="42"/>
  <c r="AR32" i="33"/>
  <c r="W36" i="88"/>
  <c r="AG35" i="88"/>
  <c r="AP35" i="88" s="1"/>
  <c r="AF35" i="88"/>
  <c r="AO35" i="88" s="1"/>
  <c r="AE35" i="88"/>
  <c r="AH34" i="74"/>
  <c r="AQ34" i="74" s="1"/>
  <c r="AE34" i="86"/>
  <c r="AF34" i="86"/>
  <c r="AO34" i="86" s="1"/>
  <c r="AG34" i="86"/>
  <c r="AP34" i="86" s="1"/>
  <c r="W35" i="86"/>
  <c r="AR33" i="91"/>
  <c r="X37" i="82"/>
  <c r="Y37" i="82"/>
  <c r="AN35" i="84"/>
  <c r="AI35" i="84"/>
  <c r="AH36" i="92"/>
  <c r="AQ36" i="92" s="1"/>
  <c r="Y35" i="43"/>
  <c r="X35" i="43"/>
  <c r="AH33" i="81"/>
  <c r="AQ33" i="81" s="1"/>
  <c r="AN35" i="39"/>
  <c r="AI35" i="39"/>
  <c r="X35" i="95"/>
  <c r="Y35" i="95"/>
  <c r="Z35" i="95" s="1"/>
  <c r="AR34" i="25"/>
  <c r="AI35" i="46"/>
  <c r="AN35" i="46"/>
  <c r="W36" i="25"/>
  <c r="AG35" i="25"/>
  <c r="AP35" i="25" s="1"/>
  <c r="AF35" i="25"/>
  <c r="AO35" i="25" s="1"/>
  <c r="AE35" i="25"/>
  <c r="AH33" i="85"/>
  <c r="AQ33" i="85" s="1"/>
  <c r="AN35" i="31"/>
  <c r="AI35" i="31"/>
  <c r="X35" i="41"/>
  <c r="Y35" i="41"/>
  <c r="AF34" i="36"/>
  <c r="AO34" i="36" s="1"/>
  <c r="AE34" i="36"/>
  <c r="W35" i="36"/>
  <c r="AG34" i="36"/>
  <c r="AP34" i="36" s="1"/>
  <c r="AI36" i="48"/>
  <c r="AN36" i="48"/>
  <c r="AR33" i="77"/>
  <c r="AR35" i="30"/>
  <c r="AN34" i="95"/>
  <c r="AI34" i="95"/>
  <c r="X35" i="73"/>
  <c r="Y35" i="73"/>
  <c r="AR34" i="38"/>
  <c r="AH34" i="91"/>
  <c r="AQ34" i="91" s="1"/>
  <c r="AE35" i="47"/>
  <c r="W36" i="47"/>
  <c r="AG35" i="47"/>
  <c r="AP35" i="47" s="1"/>
  <c r="AF35" i="47"/>
  <c r="AO35" i="47" s="1"/>
  <c r="Y34" i="83"/>
  <c r="X34" i="83"/>
  <c r="AR34" i="79"/>
  <c r="Y36" i="46"/>
  <c r="X36" i="46"/>
  <c r="AH35" i="94"/>
  <c r="AQ35" i="94" s="1"/>
  <c r="AR34" i="88"/>
  <c r="AN35" i="32"/>
  <c r="AI35" i="32"/>
  <c r="Z33" i="85"/>
  <c r="AH33" i="28"/>
  <c r="AQ33" i="28" s="1"/>
  <c r="AF34" i="45"/>
  <c r="AO34" i="45" s="1"/>
  <c r="AG34" i="45"/>
  <c r="AP34" i="45" s="1"/>
  <c r="W35" i="45"/>
  <c r="AE34" i="45"/>
  <c r="AH35" i="79"/>
  <c r="AQ35" i="79" s="1"/>
  <c r="X35" i="90"/>
  <c r="Y35" i="90"/>
  <c r="Y36" i="31"/>
  <c r="X36" i="31"/>
  <c r="AH35" i="38"/>
  <c r="AQ35" i="38" s="1"/>
  <c r="AN34" i="78"/>
  <c r="AI34" i="78"/>
  <c r="Z34" i="74"/>
  <c r="X35" i="44"/>
  <c r="Y35" i="44"/>
  <c r="AR34" i="94"/>
  <c r="AI34" i="40"/>
  <c r="AN34" i="40"/>
  <c r="AR32" i="85"/>
  <c r="AI35" i="26"/>
  <c r="AN35" i="26"/>
  <c r="AI34" i="43"/>
  <c r="AN34" i="43"/>
  <c r="Z33" i="81"/>
  <c r="AH35" i="29"/>
  <c r="AQ35" i="29" s="1"/>
  <c r="Z36" i="46" l="1"/>
  <c r="AF33" i="89"/>
  <c r="AO33" i="89" s="1"/>
  <c r="AG33" i="89"/>
  <c r="AP33" i="89" s="1"/>
  <c r="Z36" i="35"/>
  <c r="Z37" i="48"/>
  <c r="AF37" i="48" s="1"/>
  <c r="AO37" i="48" s="1"/>
  <c r="AE34" i="93"/>
  <c r="Z35" i="80"/>
  <c r="AF34" i="93"/>
  <c r="AO34" i="93" s="1"/>
  <c r="Z35" i="41"/>
  <c r="Z35" i="75"/>
  <c r="AF35" i="75" s="1"/>
  <c r="AO35" i="75" s="1"/>
  <c r="Z36" i="26"/>
  <c r="W37" i="26" s="1"/>
  <c r="AE33" i="28"/>
  <c r="AG34" i="93"/>
  <c r="AP34" i="93" s="1"/>
  <c r="Z35" i="44"/>
  <c r="Z36" i="84"/>
  <c r="W34" i="89"/>
  <c r="Y34" i="89" s="1"/>
  <c r="Z35" i="40"/>
  <c r="AF35" i="40" s="1"/>
  <c r="AO35" i="40" s="1"/>
  <c r="AF35" i="29"/>
  <c r="AO35" i="29" s="1"/>
  <c r="Z37" i="82"/>
  <c r="W38" i="82" s="1"/>
  <c r="AG37" i="82"/>
  <c r="AP37" i="82" s="1"/>
  <c r="AE37" i="82"/>
  <c r="AF35" i="80"/>
  <c r="AO35" i="80" s="1"/>
  <c r="AE35" i="80"/>
  <c r="W36" i="80"/>
  <c r="AG35" i="80"/>
  <c r="AP35" i="80" s="1"/>
  <c r="X35" i="45"/>
  <c r="Y35" i="45"/>
  <c r="Z35" i="45" s="1"/>
  <c r="AH34" i="83"/>
  <c r="AQ34" i="83" s="1"/>
  <c r="AH35" i="43"/>
  <c r="AQ35" i="43" s="1"/>
  <c r="Y37" i="42"/>
  <c r="X37" i="42"/>
  <c r="AI33" i="76"/>
  <c r="AN33" i="76"/>
  <c r="X36" i="79"/>
  <c r="Y36" i="79"/>
  <c r="Z36" i="79" s="1"/>
  <c r="W36" i="75"/>
  <c r="AG36" i="26"/>
  <c r="AP36" i="26" s="1"/>
  <c r="AF36" i="26"/>
  <c r="AO36" i="26" s="1"/>
  <c r="AE36" i="26"/>
  <c r="AH36" i="32"/>
  <c r="AQ36" i="32" s="1"/>
  <c r="AE36" i="39"/>
  <c r="W37" i="39"/>
  <c r="AG36" i="39"/>
  <c r="AP36" i="39" s="1"/>
  <c r="AF36" i="39"/>
  <c r="AO36" i="39" s="1"/>
  <c r="W38" i="48"/>
  <c r="AG37" i="48"/>
  <c r="AP37" i="48" s="1"/>
  <c r="AE37" i="48"/>
  <c r="AI33" i="28"/>
  <c r="AN33" i="28"/>
  <c r="X34" i="89"/>
  <c r="AR34" i="43"/>
  <c r="AR34" i="40"/>
  <c r="AR35" i="26"/>
  <c r="AH36" i="31"/>
  <c r="AQ36" i="31" s="1"/>
  <c r="AR34" i="95"/>
  <c r="AH36" i="46"/>
  <c r="AQ36" i="46" s="1"/>
  <c r="AI35" i="47"/>
  <c r="AN35" i="47"/>
  <c r="AR36" i="48"/>
  <c r="AI34" i="86"/>
  <c r="AN34" i="86"/>
  <c r="AI35" i="88"/>
  <c r="AN35" i="88"/>
  <c r="AI34" i="77"/>
  <c r="AN34" i="77"/>
  <c r="AF36" i="37"/>
  <c r="AO36" i="37" s="1"/>
  <c r="AG36" i="37"/>
  <c r="AP36" i="37" s="1"/>
  <c r="AE36" i="37"/>
  <c r="W37" i="37"/>
  <c r="AR34" i="73"/>
  <c r="X35" i="34"/>
  <c r="Y35" i="34"/>
  <c r="AI35" i="38"/>
  <c r="AN35" i="38"/>
  <c r="AH36" i="84"/>
  <c r="AQ36" i="84" s="1"/>
  <c r="AI36" i="96"/>
  <c r="AN36" i="96"/>
  <c r="AF34" i="87"/>
  <c r="AO34" i="87" s="1"/>
  <c r="AE34" i="87"/>
  <c r="W35" i="87"/>
  <c r="AG34" i="87"/>
  <c r="AP34" i="87" s="1"/>
  <c r="AI36" i="30"/>
  <c r="AN36" i="30"/>
  <c r="Y35" i="93"/>
  <c r="X35" i="93"/>
  <c r="W35" i="74"/>
  <c r="AG34" i="74"/>
  <c r="AP34" i="74" s="1"/>
  <c r="AF34" i="74"/>
  <c r="AO34" i="74" s="1"/>
  <c r="AE34" i="74"/>
  <c r="W34" i="81"/>
  <c r="AG33" i="81"/>
  <c r="AP33" i="81" s="1"/>
  <c r="AF33" i="81"/>
  <c r="AO33" i="81" s="1"/>
  <c r="AE33" i="81"/>
  <c r="AH35" i="44"/>
  <c r="AQ35" i="44" s="1"/>
  <c r="Z36" i="31"/>
  <c r="Z34" i="83"/>
  <c r="AH35" i="41"/>
  <c r="AQ35" i="41" s="1"/>
  <c r="Z35" i="43"/>
  <c r="AR35" i="84"/>
  <c r="AN36" i="42"/>
  <c r="AI36" i="42"/>
  <c r="AH36" i="35"/>
  <c r="AQ36" i="35" s="1"/>
  <c r="AH35" i="40"/>
  <c r="AQ35" i="40" s="1"/>
  <c r="Z36" i="32"/>
  <c r="AR33" i="83"/>
  <c r="AH35" i="80"/>
  <c r="AQ35" i="80" s="1"/>
  <c r="AR34" i="44"/>
  <c r="Y37" i="92"/>
  <c r="X37" i="92"/>
  <c r="Z37" i="92" s="1"/>
  <c r="Y36" i="29"/>
  <c r="X36" i="29"/>
  <c r="Y36" i="94"/>
  <c r="X36" i="94"/>
  <c r="Z36" i="94" s="1"/>
  <c r="W36" i="44"/>
  <c r="AG35" i="44"/>
  <c r="AP35" i="44" s="1"/>
  <c r="AF35" i="44"/>
  <c r="AO35" i="44" s="1"/>
  <c r="AE35" i="44"/>
  <c r="AF33" i="85"/>
  <c r="AO33" i="85" s="1"/>
  <c r="AE33" i="85"/>
  <c r="W34" i="85"/>
  <c r="AG33" i="85"/>
  <c r="AP33" i="85" s="1"/>
  <c r="W37" i="46"/>
  <c r="AG36" i="46"/>
  <c r="AP36" i="46" s="1"/>
  <c r="AF36" i="46"/>
  <c r="AO36" i="46" s="1"/>
  <c r="AE36" i="46"/>
  <c r="Y35" i="36"/>
  <c r="X35" i="36"/>
  <c r="Z35" i="36" s="1"/>
  <c r="W36" i="41"/>
  <c r="AG35" i="41"/>
  <c r="AP35" i="41" s="1"/>
  <c r="AF35" i="41"/>
  <c r="AO35" i="41" s="1"/>
  <c r="AE35" i="41"/>
  <c r="Y36" i="25"/>
  <c r="X36" i="25"/>
  <c r="AH35" i="95"/>
  <c r="AQ35" i="95" s="1"/>
  <c r="X35" i="86"/>
  <c r="Y35" i="86"/>
  <c r="AR35" i="35"/>
  <c r="X36" i="27"/>
  <c r="Y36" i="27"/>
  <c r="AI35" i="79"/>
  <c r="AN35" i="79"/>
  <c r="W37" i="35"/>
  <c r="AG36" i="35"/>
  <c r="AP36" i="35" s="1"/>
  <c r="AF36" i="35"/>
  <c r="AO36" i="35" s="1"/>
  <c r="AE36" i="35"/>
  <c r="AR34" i="80"/>
  <c r="AH35" i="78"/>
  <c r="AQ35" i="78" s="1"/>
  <c r="W34" i="33"/>
  <c r="AG33" i="33"/>
  <c r="AP33" i="33" s="1"/>
  <c r="AF33" i="33"/>
  <c r="AO33" i="33" s="1"/>
  <c r="AE33" i="33"/>
  <c r="AR36" i="82"/>
  <c r="AI34" i="91"/>
  <c r="AN34" i="91"/>
  <c r="AF36" i="84"/>
  <c r="AO36" i="84" s="1"/>
  <c r="AE36" i="84"/>
  <c r="W37" i="84"/>
  <c r="AG36" i="84"/>
  <c r="AP36" i="84" s="1"/>
  <c r="AR34" i="41"/>
  <c r="X34" i="28"/>
  <c r="Y34" i="28"/>
  <c r="AN33" i="89"/>
  <c r="AI33" i="89"/>
  <c r="AR35" i="32"/>
  <c r="AH35" i="73"/>
  <c r="AQ35" i="73" s="1"/>
  <c r="AR35" i="31"/>
  <c r="AG35" i="95"/>
  <c r="AP35" i="95" s="1"/>
  <c r="AF35" i="95"/>
  <c r="AO35" i="95" s="1"/>
  <c r="W36" i="95"/>
  <c r="AE35" i="95"/>
  <c r="X36" i="88"/>
  <c r="Y36" i="88"/>
  <c r="X34" i="76"/>
  <c r="Y34" i="76"/>
  <c r="X35" i="77"/>
  <c r="Y35" i="77"/>
  <c r="AH35" i="75"/>
  <c r="AQ35" i="75" s="1"/>
  <c r="AH36" i="39"/>
  <c r="AQ36" i="39" s="1"/>
  <c r="AI34" i="34"/>
  <c r="AN34" i="34"/>
  <c r="Y35" i="91"/>
  <c r="X35" i="91"/>
  <c r="Y37" i="96"/>
  <c r="X37" i="96"/>
  <c r="AR34" i="90"/>
  <c r="X37" i="30"/>
  <c r="Y37" i="30"/>
  <c r="AN34" i="93"/>
  <c r="AI34" i="93"/>
  <c r="AI35" i="94"/>
  <c r="AN35" i="94"/>
  <c r="AH35" i="90"/>
  <c r="AQ35" i="90" s="1"/>
  <c r="AR34" i="78"/>
  <c r="Z35" i="90"/>
  <c r="AI34" i="45"/>
  <c r="AN34" i="45"/>
  <c r="Y36" i="47"/>
  <c r="X36" i="47"/>
  <c r="Z35" i="73"/>
  <c r="AI34" i="36"/>
  <c r="AN34" i="36"/>
  <c r="AN35" i="25"/>
  <c r="AI35" i="25"/>
  <c r="AR35" i="46"/>
  <c r="AR35" i="39"/>
  <c r="AH37" i="82"/>
  <c r="AQ37" i="82" s="1"/>
  <c r="AR34" i="75"/>
  <c r="AI35" i="27"/>
  <c r="AN35" i="27"/>
  <c r="AH36" i="26"/>
  <c r="AQ36" i="26" s="1"/>
  <c r="Z35" i="78"/>
  <c r="Y36" i="38"/>
  <c r="X36" i="38"/>
  <c r="AH37" i="48"/>
  <c r="AQ37" i="48" s="1"/>
  <c r="AI36" i="92"/>
  <c r="AN36" i="92"/>
  <c r="AN35" i="29"/>
  <c r="AI35" i="29"/>
  <c r="Z34" i="89" l="1"/>
  <c r="Z35" i="34"/>
  <c r="Z37" i="96"/>
  <c r="W38" i="96" s="1"/>
  <c r="Z36" i="88"/>
  <c r="AG36" i="88" s="1"/>
  <c r="AP36" i="88" s="1"/>
  <c r="AG35" i="75"/>
  <c r="AP35" i="75" s="1"/>
  <c r="Z37" i="30"/>
  <c r="Z36" i="27"/>
  <c r="AE35" i="40"/>
  <c r="AG35" i="40"/>
  <c r="AP35" i="40" s="1"/>
  <c r="Z34" i="28"/>
  <c r="W36" i="40"/>
  <c r="Z36" i="29"/>
  <c r="AE35" i="75"/>
  <c r="Z35" i="77"/>
  <c r="AF37" i="82"/>
  <c r="AO37" i="82" s="1"/>
  <c r="Z37" i="42"/>
  <c r="AF37" i="42" s="1"/>
  <c r="AO37" i="42" s="1"/>
  <c r="Z36" i="25"/>
  <c r="W37" i="25" s="1"/>
  <c r="Z36" i="38"/>
  <c r="AG36" i="38" s="1"/>
  <c r="AP36" i="38" s="1"/>
  <c r="AG37" i="96"/>
  <c r="AP37" i="96" s="1"/>
  <c r="AF37" i="96"/>
  <c r="AO37" i="96" s="1"/>
  <c r="AE37" i="96"/>
  <c r="AG36" i="25"/>
  <c r="AP36" i="25" s="1"/>
  <c r="W37" i="79"/>
  <c r="AG36" i="79"/>
  <c r="AP36" i="79" s="1"/>
  <c r="AF36" i="79"/>
  <c r="AO36" i="79" s="1"/>
  <c r="AE36" i="79"/>
  <c r="W37" i="88"/>
  <c r="AF36" i="88"/>
  <c r="AO36" i="88" s="1"/>
  <c r="AE36" i="88"/>
  <c r="W36" i="77"/>
  <c r="AG35" i="77"/>
  <c r="AP35" i="77" s="1"/>
  <c r="AF35" i="77"/>
  <c r="AO35" i="77" s="1"/>
  <c r="AE35" i="77"/>
  <c r="W36" i="45"/>
  <c r="AG35" i="45"/>
  <c r="AP35" i="45" s="1"/>
  <c r="AE35" i="45"/>
  <c r="AF35" i="45"/>
  <c r="AO35" i="45" s="1"/>
  <c r="W37" i="38"/>
  <c r="AE36" i="38"/>
  <c r="AF34" i="89"/>
  <c r="AO34" i="89" s="1"/>
  <c r="AE34" i="89"/>
  <c r="AG34" i="89"/>
  <c r="AP34" i="89" s="1"/>
  <c r="W35" i="89"/>
  <c r="W37" i="27"/>
  <c r="AG36" i="27"/>
  <c r="AP36" i="27" s="1"/>
  <c r="AF36" i="27"/>
  <c r="AO36" i="27" s="1"/>
  <c r="AE36" i="27"/>
  <c r="AI33" i="85"/>
  <c r="AN33" i="85"/>
  <c r="AE36" i="29"/>
  <c r="W37" i="29"/>
  <c r="AG36" i="29"/>
  <c r="AP36" i="29" s="1"/>
  <c r="AF36" i="29"/>
  <c r="AO36" i="29" s="1"/>
  <c r="W36" i="34"/>
  <c r="AG35" i="34"/>
  <c r="AP35" i="34" s="1"/>
  <c r="AF35" i="34"/>
  <c r="AO35" i="34" s="1"/>
  <c r="AE35" i="34"/>
  <c r="AN37" i="48"/>
  <c r="AI37" i="48"/>
  <c r="X37" i="39"/>
  <c r="Y37" i="39"/>
  <c r="X37" i="26"/>
  <c r="Y37" i="26"/>
  <c r="Y38" i="82"/>
  <c r="X38" i="82"/>
  <c r="AR34" i="91"/>
  <c r="X36" i="41"/>
  <c r="Y36" i="41"/>
  <c r="AR36" i="42"/>
  <c r="W36" i="73"/>
  <c r="AG35" i="73"/>
  <c r="AP35" i="73" s="1"/>
  <c r="AF35" i="73"/>
  <c r="AO35" i="73" s="1"/>
  <c r="AE35" i="73"/>
  <c r="AF35" i="90"/>
  <c r="AO35" i="90" s="1"/>
  <c r="AE35" i="90"/>
  <c r="W36" i="90"/>
  <c r="AG35" i="90"/>
  <c r="AP35" i="90" s="1"/>
  <c r="AR34" i="34"/>
  <c r="AH35" i="77"/>
  <c r="AQ35" i="77" s="1"/>
  <c r="AH36" i="88"/>
  <c r="AQ36" i="88" s="1"/>
  <c r="Y37" i="84"/>
  <c r="X37" i="84"/>
  <c r="Y34" i="33"/>
  <c r="X34" i="33"/>
  <c r="X37" i="35"/>
  <c r="Y37" i="35"/>
  <c r="AH35" i="36"/>
  <c r="AQ35" i="36" s="1"/>
  <c r="AH36" i="94"/>
  <c r="AQ36" i="94" s="1"/>
  <c r="AH37" i="92"/>
  <c r="AQ37" i="92" s="1"/>
  <c r="AF36" i="32"/>
  <c r="AO36" i="32" s="1"/>
  <c r="AE36" i="32"/>
  <c r="W37" i="32"/>
  <c r="AG36" i="32"/>
  <c r="AP36" i="32" s="1"/>
  <c r="X35" i="74"/>
  <c r="Y35" i="74"/>
  <c r="AR36" i="30"/>
  <c r="AR34" i="86"/>
  <c r="AH34" i="89"/>
  <c r="AQ34" i="89" s="1"/>
  <c r="AH36" i="79"/>
  <c r="AQ36" i="79" s="1"/>
  <c r="AH35" i="45"/>
  <c r="AQ35" i="45" s="1"/>
  <c r="AR34" i="36"/>
  <c r="AR35" i="29"/>
  <c r="AE35" i="78"/>
  <c r="W36" i="78"/>
  <c r="AG35" i="78"/>
  <c r="AP35" i="78" s="1"/>
  <c r="AF35" i="78"/>
  <c r="AO35" i="78" s="1"/>
  <c r="AH36" i="47"/>
  <c r="AQ36" i="47" s="1"/>
  <c r="AH37" i="30"/>
  <c r="AQ37" i="30" s="1"/>
  <c r="AH34" i="28"/>
  <c r="AQ34" i="28" s="1"/>
  <c r="Y37" i="46"/>
  <c r="X37" i="46"/>
  <c r="AI35" i="44"/>
  <c r="AN35" i="44"/>
  <c r="AR36" i="96"/>
  <c r="AI36" i="39"/>
  <c r="AN36" i="39"/>
  <c r="AN35" i="75"/>
  <c r="AI35" i="75"/>
  <c r="AN35" i="40"/>
  <c r="AI35" i="40"/>
  <c r="AR34" i="45"/>
  <c r="AR35" i="27"/>
  <c r="AN35" i="41"/>
  <c r="AI35" i="41"/>
  <c r="W36" i="36"/>
  <c r="AG35" i="36"/>
  <c r="AP35" i="36" s="1"/>
  <c r="AF35" i="36"/>
  <c r="AO35" i="36" s="1"/>
  <c r="AE35" i="36"/>
  <c r="W38" i="92"/>
  <c r="AG37" i="92"/>
  <c r="AP37" i="92" s="1"/>
  <c r="AF37" i="92"/>
  <c r="AO37" i="92" s="1"/>
  <c r="AE37" i="92"/>
  <c r="Y34" i="81"/>
  <c r="Z34" i="81" s="1"/>
  <c r="X34" i="81"/>
  <c r="AH35" i="93"/>
  <c r="AQ35" i="93" s="1"/>
  <c r="X35" i="87"/>
  <c r="Y35" i="87"/>
  <c r="AR35" i="38"/>
  <c r="AR34" i="77"/>
  <c r="X38" i="48"/>
  <c r="Y38" i="48"/>
  <c r="AN36" i="26"/>
  <c r="AI36" i="26"/>
  <c r="AN37" i="82"/>
  <c r="AI37" i="82"/>
  <c r="AH37" i="96"/>
  <c r="AQ37" i="96" s="1"/>
  <c r="AR35" i="25"/>
  <c r="W38" i="30"/>
  <c r="AG37" i="30"/>
  <c r="AP37" i="30" s="1"/>
  <c r="AF37" i="30"/>
  <c r="AO37" i="30" s="1"/>
  <c r="AE37" i="30"/>
  <c r="Z36" i="47"/>
  <c r="AR35" i="94"/>
  <c r="AH34" i="76"/>
  <c r="AQ34" i="76" s="1"/>
  <c r="AI35" i="95"/>
  <c r="AN35" i="95"/>
  <c r="AN33" i="33"/>
  <c r="AI33" i="33"/>
  <c r="AN36" i="35"/>
  <c r="AI36" i="35"/>
  <c r="AH35" i="86"/>
  <c r="AQ35" i="86" s="1"/>
  <c r="AN36" i="46"/>
  <c r="AI36" i="46"/>
  <c r="X34" i="85"/>
  <c r="Y34" i="85"/>
  <c r="Z34" i="85" s="1"/>
  <c r="AH36" i="29"/>
  <c r="AQ36" i="29" s="1"/>
  <c r="W36" i="43"/>
  <c r="AG35" i="43"/>
  <c r="AP35" i="43" s="1"/>
  <c r="AF35" i="43"/>
  <c r="AO35" i="43" s="1"/>
  <c r="AE35" i="43"/>
  <c r="W35" i="83"/>
  <c r="AG34" i="83"/>
  <c r="AP34" i="83" s="1"/>
  <c r="AF34" i="83"/>
  <c r="AO34" i="83" s="1"/>
  <c r="AE34" i="83"/>
  <c r="AI34" i="74"/>
  <c r="AN34" i="74"/>
  <c r="X37" i="37"/>
  <c r="Y37" i="37"/>
  <c r="AR33" i="28"/>
  <c r="AR33" i="76"/>
  <c r="X36" i="80"/>
  <c r="Y36" i="80"/>
  <c r="AH35" i="91"/>
  <c r="AQ35" i="91" s="1"/>
  <c r="W35" i="28"/>
  <c r="AG34" i="28"/>
  <c r="AP34" i="28" s="1"/>
  <c r="AF34" i="28"/>
  <c r="AO34" i="28" s="1"/>
  <c r="AE34" i="28"/>
  <c r="AN36" i="84"/>
  <c r="AI36" i="84"/>
  <c r="AR35" i="79"/>
  <c r="W37" i="94"/>
  <c r="AG36" i="94"/>
  <c r="AP36" i="94" s="1"/>
  <c r="AE36" i="94"/>
  <c r="AF36" i="94"/>
  <c r="AO36" i="94" s="1"/>
  <c r="AR36" i="92"/>
  <c r="AH36" i="38"/>
  <c r="AQ36" i="38" s="1"/>
  <c r="AR34" i="93"/>
  <c r="Z35" i="91"/>
  <c r="Z34" i="76"/>
  <c r="Y36" i="95"/>
  <c r="X36" i="95"/>
  <c r="AR33" i="89"/>
  <c r="AH36" i="27"/>
  <c r="AQ36" i="27" s="1"/>
  <c r="Z35" i="86"/>
  <c r="AH36" i="25"/>
  <c r="AQ36" i="25" s="1"/>
  <c r="X36" i="44"/>
  <c r="Y36" i="44"/>
  <c r="AF36" i="31"/>
  <c r="AO36" i="31" s="1"/>
  <c r="AG36" i="31"/>
  <c r="AP36" i="31" s="1"/>
  <c r="AE36" i="31"/>
  <c r="W37" i="31"/>
  <c r="AN33" i="81"/>
  <c r="AI33" i="81"/>
  <c r="Z35" i="93"/>
  <c r="AI34" i="87"/>
  <c r="AN34" i="87"/>
  <c r="AH35" i="34"/>
  <c r="AQ35" i="34" s="1"/>
  <c r="AI36" i="37"/>
  <c r="AN36" i="37"/>
  <c r="AR35" i="88"/>
  <c r="AR35" i="47"/>
  <c r="X36" i="75"/>
  <c r="Y36" i="75"/>
  <c r="AH37" i="42"/>
  <c r="AQ37" i="42" s="1"/>
  <c r="AI35" i="80"/>
  <c r="AN35" i="80"/>
  <c r="Y36" i="40"/>
  <c r="X36" i="40"/>
  <c r="Z36" i="40" l="1"/>
  <c r="Z37" i="37"/>
  <c r="AF36" i="38"/>
  <c r="AO36" i="38" s="1"/>
  <c r="AF36" i="25"/>
  <c r="AO36" i="25" s="1"/>
  <c r="W38" i="42"/>
  <c r="Z35" i="74"/>
  <c r="AE36" i="25"/>
  <c r="AG37" i="42"/>
  <c r="AP37" i="42" s="1"/>
  <c r="AE37" i="42"/>
  <c r="Z36" i="44"/>
  <c r="Z38" i="48"/>
  <c r="Z37" i="26"/>
  <c r="Z36" i="75"/>
  <c r="Z37" i="39"/>
  <c r="AE37" i="39" s="1"/>
  <c r="Z37" i="46"/>
  <c r="W38" i="46" s="1"/>
  <c r="Z38" i="82"/>
  <c r="AE38" i="82" s="1"/>
  <c r="W35" i="85"/>
  <c r="AG34" i="85"/>
  <c r="AP34" i="85" s="1"/>
  <c r="AF34" i="85"/>
  <c r="AO34" i="85" s="1"/>
  <c r="AE34" i="85"/>
  <c r="W38" i="39"/>
  <c r="AG37" i="39"/>
  <c r="AP37" i="39" s="1"/>
  <c r="AF37" i="39"/>
  <c r="AO37" i="39" s="1"/>
  <c r="AF36" i="75"/>
  <c r="AO36" i="75" s="1"/>
  <c r="AE36" i="75"/>
  <c r="W37" i="75"/>
  <c r="AG36" i="75"/>
  <c r="AP36" i="75" s="1"/>
  <c r="AE37" i="46"/>
  <c r="AG37" i="46"/>
  <c r="AP37" i="46" s="1"/>
  <c r="AG38" i="82"/>
  <c r="AP38" i="82" s="1"/>
  <c r="AF35" i="93"/>
  <c r="AO35" i="93" s="1"/>
  <c r="AE35" i="93"/>
  <c r="W36" i="93"/>
  <c r="AG35" i="93"/>
  <c r="AP35" i="93" s="1"/>
  <c r="AR33" i="33"/>
  <c r="AH35" i="87"/>
  <c r="AQ35" i="87" s="1"/>
  <c r="W36" i="74"/>
  <c r="AG35" i="74"/>
  <c r="AP35" i="74" s="1"/>
  <c r="AF35" i="74"/>
  <c r="AO35" i="74" s="1"/>
  <c r="AE35" i="74"/>
  <c r="AH34" i="33"/>
  <c r="AQ34" i="33" s="1"/>
  <c r="AN36" i="88"/>
  <c r="AI36" i="88"/>
  <c r="AR33" i="81"/>
  <c r="Y35" i="83"/>
  <c r="X35" i="83"/>
  <c r="AH34" i="85"/>
  <c r="AQ34" i="85" s="1"/>
  <c r="AN37" i="30"/>
  <c r="AI37" i="30"/>
  <c r="Z35" i="87"/>
  <c r="AH34" i="81"/>
  <c r="AQ34" i="81" s="1"/>
  <c r="AR36" i="39"/>
  <c r="X36" i="90"/>
  <c r="Y36" i="90"/>
  <c r="Z36" i="90" s="1"/>
  <c r="AH36" i="41"/>
  <c r="AQ36" i="41" s="1"/>
  <c r="AI36" i="29"/>
  <c r="AN36" i="29"/>
  <c r="X37" i="27"/>
  <c r="Y37" i="27"/>
  <c r="AN35" i="77"/>
  <c r="AI35" i="77"/>
  <c r="AN36" i="25"/>
  <c r="AI36" i="25"/>
  <c r="AH36" i="95"/>
  <c r="AQ36" i="95" s="1"/>
  <c r="AN34" i="28"/>
  <c r="AI34" i="28"/>
  <c r="AR35" i="80"/>
  <c r="Z36" i="95"/>
  <c r="AR34" i="74"/>
  <c r="AI35" i="43"/>
  <c r="AN35" i="43"/>
  <c r="AR36" i="26"/>
  <c r="X38" i="92"/>
  <c r="Z38" i="92" s="1"/>
  <c r="Y38" i="92"/>
  <c r="AR35" i="41"/>
  <c r="AR35" i="40"/>
  <c r="Y36" i="78"/>
  <c r="X36" i="78"/>
  <c r="X37" i="32"/>
  <c r="Y37" i="32"/>
  <c r="Z34" i="33"/>
  <c r="Y36" i="73"/>
  <c r="X36" i="73"/>
  <c r="Z36" i="41"/>
  <c r="AR37" i="48"/>
  <c r="Y36" i="34"/>
  <c r="X36" i="34"/>
  <c r="AI36" i="38"/>
  <c r="AN36" i="38"/>
  <c r="X37" i="79"/>
  <c r="Y37" i="79"/>
  <c r="AI37" i="96"/>
  <c r="AN37" i="96"/>
  <c r="X38" i="42"/>
  <c r="Y38" i="42"/>
  <c r="AE36" i="40"/>
  <c r="W37" i="40"/>
  <c r="AG36" i="40"/>
  <c r="AP36" i="40" s="1"/>
  <c r="AF36" i="40"/>
  <c r="AO36" i="40" s="1"/>
  <c r="AH36" i="75"/>
  <c r="AQ36" i="75" s="1"/>
  <c r="AH36" i="44"/>
  <c r="AQ36" i="44" s="1"/>
  <c r="W35" i="76"/>
  <c r="AG34" i="76"/>
  <c r="AP34" i="76" s="1"/>
  <c r="AE34" i="76"/>
  <c r="AF34" i="76"/>
  <c r="AO34" i="76" s="1"/>
  <c r="AI36" i="94"/>
  <c r="AN36" i="94"/>
  <c r="AR36" i="84"/>
  <c r="X35" i="28"/>
  <c r="Y35" i="28"/>
  <c r="Z35" i="28" s="1"/>
  <c r="AN34" i="83"/>
  <c r="AI34" i="83"/>
  <c r="AR36" i="46"/>
  <c r="AR35" i="95"/>
  <c r="AE34" i="81"/>
  <c r="AG34" i="81"/>
  <c r="AP34" i="81" s="1"/>
  <c r="AF34" i="81"/>
  <c r="AO34" i="81" s="1"/>
  <c r="W35" i="81"/>
  <c r="AI35" i="36"/>
  <c r="AN35" i="36"/>
  <c r="AH37" i="84"/>
  <c r="AQ37" i="84" s="1"/>
  <c r="AN35" i="90"/>
  <c r="AI35" i="90"/>
  <c r="AH37" i="26"/>
  <c r="AQ37" i="26" s="1"/>
  <c r="AR33" i="85"/>
  <c r="X35" i="89"/>
  <c r="Y35" i="89"/>
  <c r="Z35" i="89" s="1"/>
  <c r="AN35" i="45"/>
  <c r="AI35" i="45"/>
  <c r="X37" i="88"/>
  <c r="Y37" i="88"/>
  <c r="W38" i="37"/>
  <c r="AE37" i="37"/>
  <c r="AG37" i="37"/>
  <c r="AP37" i="37" s="1"/>
  <c r="AF37" i="37"/>
  <c r="AO37" i="37" s="1"/>
  <c r="AR37" i="82"/>
  <c r="AE38" i="48"/>
  <c r="AG38" i="48"/>
  <c r="AP38" i="48" s="1"/>
  <c r="AF38" i="48"/>
  <c r="AO38" i="48" s="1"/>
  <c r="W39" i="48"/>
  <c r="Y36" i="36"/>
  <c r="X36" i="36"/>
  <c r="Z36" i="36" s="1"/>
  <c r="AH37" i="46"/>
  <c r="AQ37" i="46" s="1"/>
  <c r="AH37" i="39"/>
  <c r="AQ37" i="39" s="1"/>
  <c r="AI34" i="89"/>
  <c r="AN34" i="89"/>
  <c r="AR36" i="37"/>
  <c r="X37" i="31"/>
  <c r="Y37" i="31"/>
  <c r="W37" i="44"/>
  <c r="AG36" i="44"/>
  <c r="AP36" i="44" s="1"/>
  <c r="AF36" i="44"/>
  <c r="AO36" i="44" s="1"/>
  <c r="AE36" i="44"/>
  <c r="W36" i="86"/>
  <c r="AG35" i="86"/>
  <c r="AP35" i="86" s="1"/>
  <c r="AF35" i="86"/>
  <c r="AO35" i="86" s="1"/>
  <c r="AE35" i="86"/>
  <c r="W36" i="91"/>
  <c r="AG35" i="91"/>
  <c r="AP35" i="91" s="1"/>
  <c r="AF35" i="91"/>
  <c r="AO35" i="91" s="1"/>
  <c r="AE35" i="91"/>
  <c r="AR36" i="35"/>
  <c r="X38" i="30"/>
  <c r="Y38" i="30"/>
  <c r="AN37" i="92"/>
  <c r="AI37" i="92"/>
  <c r="AR35" i="75"/>
  <c r="AI35" i="78"/>
  <c r="AN35" i="78"/>
  <c r="AI36" i="32"/>
  <c r="AN36" i="32"/>
  <c r="AH37" i="35"/>
  <c r="AQ37" i="35" s="1"/>
  <c r="AF37" i="26"/>
  <c r="AO37" i="26" s="1"/>
  <c r="AE37" i="26"/>
  <c r="W38" i="26"/>
  <c r="AG37" i="26"/>
  <c r="AP37" i="26" s="1"/>
  <c r="AI36" i="27"/>
  <c r="AN36" i="27"/>
  <c r="X36" i="77"/>
  <c r="Z36" i="77" s="1"/>
  <c r="Y36" i="77"/>
  <c r="Y37" i="25"/>
  <c r="X37" i="25"/>
  <c r="AN37" i="42"/>
  <c r="AI37" i="42"/>
  <c r="AH36" i="40"/>
  <c r="AQ36" i="40" s="1"/>
  <c r="AH36" i="80"/>
  <c r="AQ36" i="80" s="1"/>
  <c r="AR34" i="87"/>
  <c r="AI36" i="31"/>
  <c r="AN36" i="31"/>
  <c r="Y37" i="94"/>
  <c r="X37" i="94"/>
  <c r="Z36" i="80"/>
  <c r="AH37" i="37"/>
  <c r="AQ37" i="37" s="1"/>
  <c r="X36" i="43"/>
  <c r="Y36" i="43"/>
  <c r="W37" i="47"/>
  <c r="AG36" i="47"/>
  <c r="AP36" i="47" s="1"/>
  <c r="AF36" i="47"/>
  <c r="AO36" i="47" s="1"/>
  <c r="AE36" i="47"/>
  <c r="AH38" i="48"/>
  <c r="AQ38" i="48" s="1"/>
  <c r="AR35" i="44"/>
  <c r="AH35" i="74"/>
  <c r="AQ35" i="74" s="1"/>
  <c r="Z37" i="35"/>
  <c r="Z37" i="84"/>
  <c r="AI35" i="73"/>
  <c r="AN35" i="73"/>
  <c r="AH38" i="82"/>
  <c r="AQ38" i="82" s="1"/>
  <c r="AN35" i="34"/>
  <c r="AI35" i="34"/>
  <c r="X37" i="29"/>
  <c r="Y37" i="29"/>
  <c r="Y37" i="38"/>
  <c r="X37" i="38"/>
  <c r="Y36" i="45"/>
  <c r="X36" i="45"/>
  <c r="AN36" i="79"/>
  <c r="AI36" i="79"/>
  <c r="Y38" i="96"/>
  <c r="X38" i="96"/>
  <c r="Z38" i="96" s="1"/>
  <c r="Z36" i="43" l="1"/>
  <c r="W39" i="82"/>
  <c r="AF38" i="82"/>
  <c r="AO38" i="82" s="1"/>
  <c r="Z38" i="42"/>
  <c r="Z38" i="30"/>
  <c r="AF37" i="46"/>
  <c r="AO37" i="46" s="1"/>
  <c r="Z37" i="38"/>
  <c r="AF37" i="38" s="1"/>
  <c r="AO37" i="38" s="1"/>
  <c r="W38" i="38"/>
  <c r="AG37" i="38"/>
  <c r="AP37" i="38" s="1"/>
  <c r="W36" i="89"/>
  <c r="AG35" i="89"/>
  <c r="AP35" i="89" s="1"/>
  <c r="AF35" i="89"/>
  <c r="AO35" i="89" s="1"/>
  <c r="AE35" i="89"/>
  <c r="AF35" i="28"/>
  <c r="AO35" i="28" s="1"/>
  <c r="AE35" i="28"/>
  <c r="W36" i="28"/>
  <c r="AG35" i="28"/>
  <c r="AP35" i="28" s="1"/>
  <c r="AE36" i="90"/>
  <c r="W37" i="90"/>
  <c r="AG36" i="90"/>
  <c r="AP36" i="90" s="1"/>
  <c r="AF36" i="90"/>
  <c r="AO36" i="90" s="1"/>
  <c r="AH37" i="94"/>
  <c r="AQ37" i="94" s="1"/>
  <c r="AE36" i="77"/>
  <c r="W37" i="77"/>
  <c r="AG36" i="77"/>
  <c r="AP36" i="77" s="1"/>
  <c r="AF36" i="77"/>
  <c r="AO36" i="77" s="1"/>
  <c r="AI37" i="26"/>
  <c r="AN37" i="26"/>
  <c r="X36" i="91"/>
  <c r="Y36" i="91"/>
  <c r="AH37" i="31"/>
  <c r="AQ37" i="31" s="1"/>
  <c r="W37" i="36"/>
  <c r="AG36" i="36"/>
  <c r="AP36" i="36" s="1"/>
  <c r="AF36" i="36"/>
  <c r="AO36" i="36" s="1"/>
  <c r="AE36" i="36"/>
  <c r="X38" i="37"/>
  <c r="Y38" i="37"/>
  <c r="AR35" i="36"/>
  <c r="AR36" i="94"/>
  <c r="Y37" i="40"/>
  <c r="X37" i="40"/>
  <c r="AR36" i="38"/>
  <c r="AF36" i="41"/>
  <c r="AO36" i="41" s="1"/>
  <c r="AE36" i="41"/>
  <c r="W37" i="41"/>
  <c r="AG36" i="41"/>
  <c r="AP36" i="41" s="1"/>
  <c r="AH37" i="32"/>
  <c r="AQ37" i="32" s="1"/>
  <c r="AF36" i="95"/>
  <c r="AO36" i="95" s="1"/>
  <c r="W37" i="95"/>
  <c r="AG36" i="95"/>
  <c r="AP36" i="95" s="1"/>
  <c r="AE36" i="95"/>
  <c r="AR35" i="77"/>
  <c r="AR36" i="29"/>
  <c r="AH35" i="83"/>
  <c r="AQ35" i="83" s="1"/>
  <c r="AI36" i="75"/>
  <c r="AN36" i="75"/>
  <c r="AR35" i="73"/>
  <c r="Y37" i="47"/>
  <c r="X37" i="47"/>
  <c r="AH37" i="25"/>
  <c r="AQ37" i="25" s="1"/>
  <c r="AR37" i="92"/>
  <c r="AI35" i="86"/>
  <c r="AN35" i="86"/>
  <c r="AN36" i="44"/>
  <c r="AI36" i="44"/>
  <c r="Z37" i="31"/>
  <c r="Y39" i="48"/>
  <c r="Z39" i="48" s="1"/>
  <c r="X39" i="48"/>
  <c r="AH35" i="89"/>
  <c r="AQ35" i="89" s="1"/>
  <c r="AH35" i="28"/>
  <c r="AQ35" i="28" s="1"/>
  <c r="AR37" i="96"/>
  <c r="AH36" i="34"/>
  <c r="AQ36" i="34" s="1"/>
  <c r="AH36" i="73"/>
  <c r="AQ36" i="73" s="1"/>
  <c r="Z37" i="32"/>
  <c r="AH36" i="90"/>
  <c r="AQ36" i="90" s="1"/>
  <c r="AN35" i="74"/>
  <c r="AI35" i="74"/>
  <c r="X36" i="93"/>
  <c r="Y36" i="93"/>
  <c r="Y38" i="46"/>
  <c r="X38" i="46"/>
  <c r="AI34" i="85"/>
  <c r="AN34" i="85"/>
  <c r="AE37" i="84"/>
  <c r="W38" i="84"/>
  <c r="AG37" i="84"/>
  <c r="AP37" i="84" s="1"/>
  <c r="AF37" i="84"/>
  <c r="AO37" i="84" s="1"/>
  <c r="Z37" i="94"/>
  <c r="AR36" i="27"/>
  <c r="AR36" i="32"/>
  <c r="AN35" i="91"/>
  <c r="AI35" i="91"/>
  <c r="AH37" i="88"/>
  <c r="AQ37" i="88" s="1"/>
  <c r="Y35" i="81"/>
  <c r="X35" i="81"/>
  <c r="AI34" i="76"/>
  <c r="AN34" i="76"/>
  <c r="AI36" i="40"/>
  <c r="AN36" i="40"/>
  <c r="AH36" i="78"/>
  <c r="AQ36" i="78" s="1"/>
  <c r="Z35" i="83"/>
  <c r="AN37" i="46"/>
  <c r="AI37" i="46"/>
  <c r="AI37" i="39"/>
  <c r="AN37" i="39"/>
  <c r="AH36" i="45"/>
  <c r="AQ36" i="45" s="1"/>
  <c r="AH38" i="96"/>
  <c r="AQ38" i="96" s="1"/>
  <c r="AH37" i="29"/>
  <c r="AQ37" i="29" s="1"/>
  <c r="AF37" i="35"/>
  <c r="AO37" i="35" s="1"/>
  <c r="AE37" i="35"/>
  <c r="W38" i="35"/>
  <c r="AG37" i="35"/>
  <c r="AP37" i="35" s="1"/>
  <c r="Z37" i="25"/>
  <c r="Z37" i="88"/>
  <c r="AH37" i="79"/>
  <c r="AQ37" i="79" s="1"/>
  <c r="Z36" i="34"/>
  <c r="Z36" i="73"/>
  <c r="AR35" i="43"/>
  <c r="AR34" i="28"/>
  <c r="AH37" i="27"/>
  <c r="AQ37" i="27" s="1"/>
  <c r="AI35" i="93"/>
  <c r="AN35" i="93"/>
  <c r="AI38" i="82"/>
  <c r="AN38" i="82"/>
  <c r="Z36" i="45"/>
  <c r="Z37" i="29"/>
  <c r="AI36" i="47"/>
  <c r="AN36" i="47"/>
  <c r="AH36" i="43"/>
  <c r="AQ36" i="43" s="1"/>
  <c r="AR36" i="31"/>
  <c r="X38" i="26"/>
  <c r="Y38" i="26"/>
  <c r="AR35" i="78"/>
  <c r="AH38" i="30"/>
  <c r="AQ38" i="30" s="1"/>
  <c r="X36" i="86"/>
  <c r="Y36" i="86"/>
  <c r="X37" i="44"/>
  <c r="Y37" i="44"/>
  <c r="AH36" i="36"/>
  <c r="AQ36" i="36" s="1"/>
  <c r="AR35" i="45"/>
  <c r="AR35" i="90"/>
  <c r="AR34" i="83"/>
  <c r="Y35" i="76"/>
  <c r="X35" i="76"/>
  <c r="AH38" i="42"/>
  <c r="AQ38" i="42" s="1"/>
  <c r="Z37" i="79"/>
  <c r="AE34" i="33"/>
  <c r="W35" i="33"/>
  <c r="AG34" i="33"/>
  <c r="AP34" i="33" s="1"/>
  <c r="AF34" i="33"/>
  <c r="AO34" i="33" s="1"/>
  <c r="Z36" i="78"/>
  <c r="AH38" i="92"/>
  <c r="AQ38" i="92" s="1"/>
  <c r="AR36" i="25"/>
  <c r="Z37" i="27"/>
  <c r="W36" i="87"/>
  <c r="AG35" i="87"/>
  <c r="AP35" i="87" s="1"/>
  <c r="AF35" i="87"/>
  <c r="AO35" i="87" s="1"/>
  <c r="AE35" i="87"/>
  <c r="X36" i="74"/>
  <c r="Y36" i="74"/>
  <c r="X37" i="75"/>
  <c r="Y37" i="75"/>
  <c r="X35" i="85"/>
  <c r="Y35" i="85"/>
  <c r="AR36" i="79"/>
  <c r="W39" i="96"/>
  <c r="AG38" i="96"/>
  <c r="AP38" i="96" s="1"/>
  <c r="AF38" i="96"/>
  <c r="AO38" i="96" s="1"/>
  <c r="AE38" i="96"/>
  <c r="AH37" i="38"/>
  <c r="AQ37" i="38" s="1"/>
  <c r="AR35" i="34"/>
  <c r="W37" i="43"/>
  <c r="AG36" i="43"/>
  <c r="AP36" i="43" s="1"/>
  <c r="AF36" i="43"/>
  <c r="AO36" i="43" s="1"/>
  <c r="AE36" i="43"/>
  <c r="W37" i="80"/>
  <c r="AG36" i="80"/>
  <c r="AP36" i="80" s="1"/>
  <c r="AF36" i="80"/>
  <c r="AO36" i="80" s="1"/>
  <c r="AE36" i="80"/>
  <c r="AR37" i="42"/>
  <c r="AH36" i="77"/>
  <c r="AQ36" i="77" s="1"/>
  <c r="AF38" i="30"/>
  <c r="AO38" i="30" s="1"/>
  <c r="AE38" i="30"/>
  <c r="W39" i="30"/>
  <c r="AG38" i="30"/>
  <c r="AP38" i="30" s="1"/>
  <c r="AR34" i="89"/>
  <c r="AI38" i="48"/>
  <c r="AN38" i="48"/>
  <c r="AN37" i="37"/>
  <c r="AI37" i="37"/>
  <c r="AN34" i="81"/>
  <c r="AI34" i="81"/>
  <c r="AG38" i="42"/>
  <c r="AP38" i="42" s="1"/>
  <c r="AF38" i="42"/>
  <c r="AO38" i="42" s="1"/>
  <c r="W39" i="42"/>
  <c r="AE38" i="42"/>
  <c r="AF38" i="92"/>
  <c r="AO38" i="92" s="1"/>
  <c r="AE38" i="92"/>
  <c r="AG38" i="92"/>
  <c r="AP38" i="92" s="1"/>
  <c r="W39" i="92"/>
  <c r="AR37" i="30"/>
  <c r="AR36" i="88"/>
  <c r="Y39" i="82"/>
  <c r="X39" i="82"/>
  <c r="Y38" i="39"/>
  <c r="X38" i="39"/>
  <c r="Z37" i="40" l="1"/>
  <c r="Z38" i="46"/>
  <c r="AE37" i="38"/>
  <c r="Z38" i="39"/>
  <c r="AF38" i="39" s="1"/>
  <c r="AO38" i="39" s="1"/>
  <c r="W38" i="40"/>
  <c r="AG37" i="40"/>
  <c r="AP37" i="40" s="1"/>
  <c r="AF37" i="40"/>
  <c r="AO37" i="40" s="1"/>
  <c r="AE37" i="40"/>
  <c r="AF38" i="46"/>
  <c r="AO38" i="46" s="1"/>
  <c r="AG38" i="46"/>
  <c r="AP38" i="46" s="1"/>
  <c r="W39" i="46"/>
  <c r="AE38" i="46"/>
  <c r="W40" i="48"/>
  <c r="AG39" i="48"/>
  <c r="AP39" i="48" s="1"/>
  <c r="AF39" i="48"/>
  <c r="AO39" i="48" s="1"/>
  <c r="AE39" i="48"/>
  <c r="W39" i="39"/>
  <c r="AG38" i="39"/>
  <c r="AP38" i="39" s="1"/>
  <c r="X37" i="80"/>
  <c r="Y37" i="80"/>
  <c r="Z37" i="80" s="1"/>
  <c r="AH37" i="75"/>
  <c r="AQ37" i="75" s="1"/>
  <c r="W37" i="78"/>
  <c r="AG36" i="78"/>
  <c r="AP36" i="78" s="1"/>
  <c r="AF36" i="78"/>
  <c r="AO36" i="78" s="1"/>
  <c r="AE36" i="78"/>
  <c r="AH35" i="76"/>
  <c r="AQ35" i="76" s="1"/>
  <c r="AN36" i="95"/>
  <c r="AI36" i="95"/>
  <c r="AH35" i="81"/>
  <c r="AQ35" i="81" s="1"/>
  <c r="AI37" i="84"/>
  <c r="AN37" i="84"/>
  <c r="AI36" i="41"/>
  <c r="AN36" i="41"/>
  <c r="AH38" i="37"/>
  <c r="AQ38" i="37" s="1"/>
  <c r="Y37" i="36"/>
  <c r="X37" i="36"/>
  <c r="AI36" i="90"/>
  <c r="AN36" i="90"/>
  <c r="AR37" i="39"/>
  <c r="AR35" i="86"/>
  <c r="X37" i="90"/>
  <c r="Y37" i="90"/>
  <c r="AE37" i="88"/>
  <c r="W38" i="88"/>
  <c r="AG37" i="88"/>
  <c r="AP37" i="88" s="1"/>
  <c r="AF37" i="88"/>
  <c r="AO37" i="88" s="1"/>
  <c r="Y39" i="42"/>
  <c r="X39" i="42"/>
  <c r="Z39" i="42" s="1"/>
  <c r="AN36" i="43"/>
  <c r="AI36" i="43"/>
  <c r="AN38" i="96"/>
  <c r="AI38" i="96"/>
  <c r="X36" i="87"/>
  <c r="Y36" i="87"/>
  <c r="Z35" i="76"/>
  <c r="AR36" i="47"/>
  <c r="AR35" i="93"/>
  <c r="W38" i="25"/>
  <c r="AG37" i="25"/>
  <c r="AP37" i="25" s="1"/>
  <c r="AF37" i="25"/>
  <c r="AO37" i="25" s="1"/>
  <c r="AE37" i="25"/>
  <c r="AF37" i="31"/>
  <c r="AO37" i="31" s="1"/>
  <c r="AE37" i="31"/>
  <c r="W38" i="31"/>
  <c r="AG37" i="31"/>
  <c r="AP37" i="31" s="1"/>
  <c r="AH37" i="47"/>
  <c r="AQ37" i="47" s="1"/>
  <c r="AR36" i="75"/>
  <c r="Z38" i="37"/>
  <c r="AH36" i="91"/>
  <c r="AQ36" i="91" s="1"/>
  <c r="X37" i="77"/>
  <c r="Y37" i="77"/>
  <c r="AI35" i="89"/>
  <c r="AN35" i="89"/>
  <c r="AN37" i="38"/>
  <c r="AI37" i="38"/>
  <c r="X38" i="84"/>
  <c r="Y38" i="84"/>
  <c r="Z37" i="75"/>
  <c r="AN36" i="80"/>
  <c r="AI36" i="80"/>
  <c r="AH35" i="85"/>
  <c r="AQ35" i="85" s="1"/>
  <c r="AH36" i="74"/>
  <c r="AQ36" i="74" s="1"/>
  <c r="X35" i="33"/>
  <c r="Y35" i="33"/>
  <c r="AH37" i="44"/>
  <c r="AQ37" i="44" s="1"/>
  <c r="W38" i="29"/>
  <c r="AG37" i="29"/>
  <c r="AP37" i="29" s="1"/>
  <c r="AF37" i="29"/>
  <c r="AO37" i="29" s="1"/>
  <c r="AE37" i="29"/>
  <c r="AF35" i="83"/>
  <c r="AO35" i="83" s="1"/>
  <c r="AE35" i="83"/>
  <c r="W36" i="83"/>
  <c r="AG35" i="83"/>
  <c r="AP35" i="83" s="1"/>
  <c r="Z35" i="81"/>
  <c r="AR35" i="91"/>
  <c r="W38" i="94"/>
  <c r="AG37" i="94"/>
  <c r="AP37" i="94" s="1"/>
  <c r="AF37" i="94"/>
  <c r="AO37" i="94" s="1"/>
  <c r="AE37" i="94"/>
  <c r="AH36" i="93"/>
  <c r="AQ36" i="93" s="1"/>
  <c r="AR36" i="44"/>
  <c r="Y37" i="95"/>
  <c r="X37" i="95"/>
  <c r="Z36" i="91"/>
  <c r="AR34" i="81"/>
  <c r="AR38" i="82"/>
  <c r="W37" i="73"/>
  <c r="AG36" i="73"/>
  <c r="AP36" i="73" s="1"/>
  <c r="AF36" i="73"/>
  <c r="AO36" i="73" s="1"/>
  <c r="AE36" i="73"/>
  <c r="AI37" i="35"/>
  <c r="AN37" i="35"/>
  <c r="AR34" i="76"/>
  <c r="AH38" i="39"/>
  <c r="AQ38" i="39" s="1"/>
  <c r="W38" i="27"/>
  <c r="AG37" i="27"/>
  <c r="AP37" i="27" s="1"/>
  <c r="AF37" i="27"/>
  <c r="AO37" i="27" s="1"/>
  <c r="AE37" i="27"/>
  <c r="Z37" i="44"/>
  <c r="AH38" i="26"/>
  <c r="AQ38" i="26" s="1"/>
  <c r="AE36" i="45"/>
  <c r="W37" i="45"/>
  <c r="AG36" i="45"/>
  <c r="AP36" i="45" s="1"/>
  <c r="AF36" i="45"/>
  <c r="AO36" i="45" s="1"/>
  <c r="X38" i="35"/>
  <c r="Y38" i="35"/>
  <c r="AR36" i="40"/>
  <c r="AR34" i="85"/>
  <c r="Z36" i="93"/>
  <c r="Z37" i="47"/>
  <c r="AN36" i="36"/>
  <c r="AI36" i="36"/>
  <c r="AI36" i="77"/>
  <c r="AN36" i="77"/>
  <c r="X36" i="28"/>
  <c r="Y36" i="28"/>
  <c r="AF37" i="79"/>
  <c r="AO37" i="79" s="1"/>
  <c r="AE37" i="79"/>
  <c r="W38" i="79"/>
  <c r="AG37" i="79"/>
  <c r="AP37" i="79" s="1"/>
  <c r="AH36" i="86"/>
  <c r="AQ36" i="86" s="1"/>
  <c r="W38" i="32"/>
  <c r="AG37" i="32"/>
  <c r="AP37" i="32" s="1"/>
  <c r="AF37" i="32"/>
  <c r="AO37" i="32" s="1"/>
  <c r="AE37" i="32"/>
  <c r="AI35" i="28"/>
  <c r="AN35" i="28"/>
  <c r="AH39" i="82"/>
  <c r="AQ39" i="82" s="1"/>
  <c r="AI38" i="42"/>
  <c r="AN38" i="42"/>
  <c r="Z36" i="86"/>
  <c r="AF36" i="34"/>
  <c r="AO36" i="34" s="1"/>
  <c r="AE36" i="34"/>
  <c r="W37" i="34"/>
  <c r="AG36" i="34"/>
  <c r="AP36" i="34" s="1"/>
  <c r="AR37" i="46"/>
  <c r="X39" i="92"/>
  <c r="Y39" i="92"/>
  <c r="AR37" i="37"/>
  <c r="Z39" i="82"/>
  <c r="Y39" i="30"/>
  <c r="Z39" i="30" s="1"/>
  <c r="X39" i="30"/>
  <c r="Z35" i="85"/>
  <c r="Z36" i="74"/>
  <c r="AN38" i="92"/>
  <c r="AI38" i="92"/>
  <c r="AR38" i="48"/>
  <c r="AI38" i="30"/>
  <c r="AN38" i="30"/>
  <c r="X37" i="43"/>
  <c r="Y37" i="43"/>
  <c r="Y39" i="96"/>
  <c r="X39" i="96"/>
  <c r="AI35" i="87"/>
  <c r="AN35" i="87"/>
  <c r="AI34" i="33"/>
  <c r="AN34" i="33"/>
  <c r="Z38" i="26"/>
  <c r="AH38" i="46"/>
  <c r="AQ38" i="46" s="1"/>
  <c r="AR35" i="74"/>
  <c r="AH39" i="48"/>
  <c r="AQ39" i="48" s="1"/>
  <c r="Y37" i="41"/>
  <c r="X37" i="41"/>
  <c r="AH37" i="40"/>
  <c r="AQ37" i="40" s="1"/>
  <c r="AR37" i="26"/>
  <c r="X36" i="89"/>
  <c r="Y36" i="89"/>
  <c r="X38" i="38"/>
  <c r="Y38" i="38"/>
  <c r="AE38" i="39" l="1"/>
  <c r="Z38" i="84"/>
  <c r="Z39" i="96"/>
  <c r="AE39" i="96" s="1"/>
  <c r="Z38" i="35"/>
  <c r="Z39" i="92"/>
  <c r="Z37" i="95"/>
  <c r="W38" i="95" s="1"/>
  <c r="Z38" i="38"/>
  <c r="AF38" i="38" s="1"/>
  <c r="AO38" i="38" s="1"/>
  <c r="W40" i="96"/>
  <c r="AG39" i="96"/>
  <c r="AP39" i="96" s="1"/>
  <c r="AF39" i="96"/>
  <c r="AO39" i="96" s="1"/>
  <c r="AF37" i="95"/>
  <c r="AO37" i="95" s="1"/>
  <c r="AE37" i="80"/>
  <c r="W38" i="80"/>
  <c r="AG37" i="80"/>
  <c r="AP37" i="80" s="1"/>
  <c r="AF37" i="80"/>
  <c r="AO37" i="80" s="1"/>
  <c r="W39" i="84"/>
  <c r="AG38" i="84"/>
  <c r="AP38" i="84" s="1"/>
  <c r="AF38" i="84"/>
  <c r="AO38" i="84" s="1"/>
  <c r="AE38" i="84"/>
  <c r="AE38" i="38"/>
  <c r="W39" i="38"/>
  <c r="AG38" i="38"/>
  <c r="AP38" i="38" s="1"/>
  <c r="AH37" i="41"/>
  <c r="AQ37" i="41" s="1"/>
  <c r="Y37" i="73"/>
  <c r="X37" i="73"/>
  <c r="AR36" i="41"/>
  <c r="X37" i="78"/>
  <c r="Z37" i="78" s="1"/>
  <c r="Y37" i="78"/>
  <c r="AR35" i="89"/>
  <c r="AH37" i="90"/>
  <c r="AQ37" i="90" s="1"/>
  <c r="AI37" i="40"/>
  <c r="AN37" i="40"/>
  <c r="AI37" i="32"/>
  <c r="AN37" i="32"/>
  <c r="W39" i="35"/>
  <c r="AG38" i="35"/>
  <c r="AP38" i="35" s="1"/>
  <c r="AF38" i="35"/>
  <c r="AO38" i="35" s="1"/>
  <c r="AE38" i="35"/>
  <c r="AR38" i="96"/>
  <c r="X40" i="48"/>
  <c r="Y40" i="48"/>
  <c r="AR37" i="35"/>
  <c r="Z37" i="41"/>
  <c r="AH39" i="96"/>
  <c r="AQ39" i="96" s="1"/>
  <c r="AE36" i="74"/>
  <c r="W37" i="74"/>
  <c r="AG36" i="74"/>
  <c r="AP36" i="74" s="1"/>
  <c r="AF36" i="74"/>
  <c r="AO36" i="74" s="1"/>
  <c r="W37" i="86"/>
  <c r="AG36" i="86"/>
  <c r="AP36" i="86" s="1"/>
  <c r="AF36" i="86"/>
  <c r="AO36" i="86" s="1"/>
  <c r="AE36" i="86"/>
  <c r="AR36" i="36"/>
  <c r="X38" i="94"/>
  <c r="Z38" i="94" s="1"/>
  <c r="Y38" i="94"/>
  <c r="X36" i="83"/>
  <c r="Y36" i="83"/>
  <c r="Y38" i="29"/>
  <c r="X38" i="29"/>
  <c r="AH38" i="84"/>
  <c r="AQ38" i="84" s="1"/>
  <c r="X38" i="31"/>
  <c r="Y38" i="31"/>
  <c r="X38" i="25"/>
  <c r="Y38" i="25"/>
  <c r="W36" i="76"/>
  <c r="AG35" i="76"/>
  <c r="AP35" i="76" s="1"/>
  <c r="AF35" i="76"/>
  <c r="AO35" i="76" s="1"/>
  <c r="AE35" i="76"/>
  <c r="AR36" i="43"/>
  <c r="Z37" i="90"/>
  <c r="AR36" i="90"/>
  <c r="AR37" i="84"/>
  <c r="AR36" i="95"/>
  <c r="AH37" i="80"/>
  <c r="AQ37" i="80" s="1"/>
  <c r="Y39" i="39"/>
  <c r="X39" i="39"/>
  <c r="AI38" i="46"/>
  <c r="AN38" i="46"/>
  <c r="AH37" i="43"/>
  <c r="AQ37" i="43" s="1"/>
  <c r="W40" i="92"/>
  <c r="AG39" i="92"/>
  <c r="AP39" i="92" s="1"/>
  <c r="AF39" i="92"/>
  <c r="AO39" i="92" s="1"/>
  <c r="AE39" i="92"/>
  <c r="W38" i="75"/>
  <c r="AG37" i="75"/>
  <c r="AP37" i="75" s="1"/>
  <c r="AE37" i="75"/>
  <c r="AF37" i="75"/>
  <c r="AO37" i="75" s="1"/>
  <c r="W40" i="42"/>
  <c r="AG39" i="42"/>
  <c r="AP39" i="42" s="1"/>
  <c r="AF39" i="42"/>
  <c r="AO39" i="42" s="1"/>
  <c r="AE39" i="42"/>
  <c r="Z37" i="43"/>
  <c r="AR36" i="77"/>
  <c r="AH36" i="89"/>
  <c r="AQ36" i="89" s="1"/>
  <c r="W39" i="26"/>
  <c r="AG38" i="26"/>
  <c r="AP38" i="26" s="1"/>
  <c r="AF38" i="26"/>
  <c r="AO38" i="26" s="1"/>
  <c r="AE38" i="26"/>
  <c r="AR38" i="30"/>
  <c r="W36" i="85"/>
  <c r="AG35" i="85"/>
  <c r="AP35" i="85" s="1"/>
  <c r="AF35" i="85"/>
  <c r="AO35" i="85" s="1"/>
  <c r="AE35" i="85"/>
  <c r="X38" i="32"/>
  <c r="Y38" i="32"/>
  <c r="X37" i="45"/>
  <c r="Y37" i="45"/>
  <c r="AN36" i="73"/>
  <c r="AI36" i="73"/>
  <c r="AN35" i="83"/>
  <c r="AI35" i="83"/>
  <c r="AH37" i="77"/>
  <c r="AQ37" i="77" s="1"/>
  <c r="AN37" i="31"/>
  <c r="AI37" i="31"/>
  <c r="Y38" i="88"/>
  <c r="X38" i="88"/>
  <c r="AH37" i="36"/>
  <c r="AQ37" i="36" s="1"/>
  <c r="AI36" i="78"/>
  <c r="AN36" i="78"/>
  <c r="AI39" i="48"/>
  <c r="AN39" i="48"/>
  <c r="Y39" i="46"/>
  <c r="X39" i="46"/>
  <c r="AR38" i="92"/>
  <c r="W40" i="30"/>
  <c r="AG39" i="30"/>
  <c r="AP39" i="30" s="1"/>
  <c r="AF39" i="30"/>
  <c r="AO39" i="30" s="1"/>
  <c r="AE39" i="30"/>
  <c r="AI36" i="34"/>
  <c r="AN36" i="34"/>
  <c r="AR35" i="87"/>
  <c r="AI37" i="79"/>
  <c r="AN37" i="79"/>
  <c r="Z36" i="89"/>
  <c r="AH39" i="30"/>
  <c r="AQ39" i="30" s="1"/>
  <c r="X37" i="34"/>
  <c r="Y37" i="34"/>
  <c r="AR38" i="42"/>
  <c r="AH36" i="28"/>
  <c r="AQ36" i="28" s="1"/>
  <c r="W38" i="47"/>
  <c r="AG37" i="47"/>
  <c r="AP37" i="47" s="1"/>
  <c r="AF37" i="47"/>
  <c r="AO37" i="47" s="1"/>
  <c r="AE37" i="47"/>
  <c r="X38" i="27"/>
  <c r="Y38" i="27"/>
  <c r="AH35" i="33"/>
  <c r="AQ35" i="33" s="1"/>
  <c r="AR36" i="80"/>
  <c r="AR37" i="38"/>
  <c r="Z37" i="77"/>
  <c r="AF38" i="37"/>
  <c r="AO38" i="37" s="1"/>
  <c r="AG38" i="37"/>
  <c r="AP38" i="37" s="1"/>
  <c r="AE38" i="37"/>
  <c r="W39" i="37"/>
  <c r="AH36" i="87"/>
  <c r="AQ36" i="87" s="1"/>
  <c r="AH39" i="42"/>
  <c r="AQ39" i="42" s="1"/>
  <c r="Y38" i="40"/>
  <c r="X38" i="40"/>
  <c r="Z38" i="40" s="1"/>
  <c r="AH38" i="38"/>
  <c r="AQ38" i="38" s="1"/>
  <c r="AH37" i="95"/>
  <c r="AQ37" i="95" s="1"/>
  <c r="W40" i="82"/>
  <c r="AG39" i="82"/>
  <c r="AP39" i="82" s="1"/>
  <c r="AF39" i="82"/>
  <c r="AO39" i="82" s="1"/>
  <c r="AE39" i="82"/>
  <c r="AN37" i="27"/>
  <c r="AI37" i="27"/>
  <c r="AR34" i="33"/>
  <c r="AH39" i="92"/>
  <c r="AQ39" i="92" s="1"/>
  <c r="AR35" i="28"/>
  <c r="Y38" i="79"/>
  <c r="X38" i="79"/>
  <c r="Z36" i="28"/>
  <c r="W37" i="93"/>
  <c r="AG36" i="93"/>
  <c r="AP36" i="93" s="1"/>
  <c r="AF36" i="93"/>
  <c r="AO36" i="93" s="1"/>
  <c r="AE36" i="93"/>
  <c r="AH38" i="35"/>
  <c r="AQ38" i="35" s="1"/>
  <c r="AI36" i="45"/>
  <c r="AN36" i="45"/>
  <c r="AF37" i="44"/>
  <c r="AO37" i="44" s="1"/>
  <c r="AE37" i="44"/>
  <c r="W38" i="44"/>
  <c r="AG37" i="44"/>
  <c r="AP37" i="44" s="1"/>
  <c r="AE36" i="91"/>
  <c r="AG36" i="91"/>
  <c r="AP36" i="91" s="1"/>
  <c r="AF36" i="91"/>
  <c r="AO36" i="91" s="1"/>
  <c r="W37" i="91"/>
  <c r="AN37" i="94"/>
  <c r="AI37" i="94"/>
  <c r="AF35" i="81"/>
  <c r="AO35" i="81" s="1"/>
  <c r="AG35" i="81"/>
  <c r="AP35" i="81" s="1"/>
  <c r="W36" i="81"/>
  <c r="AE35" i="81"/>
  <c r="AI37" i="29"/>
  <c r="AN37" i="29"/>
  <c r="Z35" i="33"/>
  <c r="AI37" i="25"/>
  <c r="AN37" i="25"/>
  <c r="Z36" i="87"/>
  <c r="AI37" i="88"/>
  <c r="AN37" i="88"/>
  <c r="Z37" i="36"/>
  <c r="AN38" i="39"/>
  <c r="AI38" i="39"/>
  <c r="Z38" i="32" l="1"/>
  <c r="Z36" i="83"/>
  <c r="AE37" i="95"/>
  <c r="AG37" i="95"/>
  <c r="AP37" i="95" s="1"/>
  <c r="Z38" i="79"/>
  <c r="W39" i="79" s="1"/>
  <c r="Z38" i="27"/>
  <c r="Z37" i="34"/>
  <c r="W38" i="34" s="1"/>
  <c r="Z37" i="45"/>
  <c r="W38" i="45" s="1"/>
  <c r="Z38" i="29"/>
  <c r="Z39" i="39"/>
  <c r="AE39" i="39" s="1"/>
  <c r="AF37" i="34"/>
  <c r="AO37" i="34" s="1"/>
  <c r="AE37" i="34"/>
  <c r="AF37" i="45"/>
  <c r="AO37" i="45" s="1"/>
  <c r="AG37" i="45"/>
  <c r="AP37" i="45" s="1"/>
  <c r="AG38" i="79"/>
  <c r="AP38" i="79" s="1"/>
  <c r="AF38" i="79"/>
  <c r="AO38" i="79" s="1"/>
  <c r="AE38" i="79"/>
  <c r="W37" i="83"/>
  <c r="AG36" i="83"/>
  <c r="AP36" i="83" s="1"/>
  <c r="AF36" i="83"/>
  <c r="AO36" i="83" s="1"/>
  <c r="AE36" i="83"/>
  <c r="W37" i="89"/>
  <c r="AG36" i="89"/>
  <c r="AP36" i="89" s="1"/>
  <c r="AF36" i="89"/>
  <c r="AO36" i="89" s="1"/>
  <c r="AE36" i="89"/>
  <c r="AR36" i="34"/>
  <c r="AR39" i="48"/>
  <c r="AR35" i="83"/>
  <c r="AI37" i="75"/>
  <c r="AN37" i="75"/>
  <c r="W38" i="90"/>
  <c r="AG37" i="90"/>
  <c r="AP37" i="90" s="1"/>
  <c r="AF37" i="90"/>
  <c r="AO37" i="90" s="1"/>
  <c r="AE37" i="90"/>
  <c r="AH38" i="31"/>
  <c r="AQ38" i="31" s="1"/>
  <c r="Y39" i="38"/>
  <c r="X39" i="38"/>
  <c r="AN37" i="80"/>
  <c r="AI37" i="80"/>
  <c r="X38" i="44"/>
  <c r="Y38" i="44"/>
  <c r="AR37" i="25"/>
  <c r="X37" i="91"/>
  <c r="Y37" i="91"/>
  <c r="AI39" i="82"/>
  <c r="AN39" i="82"/>
  <c r="AI38" i="37"/>
  <c r="AN38" i="37"/>
  <c r="AF37" i="36"/>
  <c r="AO37" i="36" s="1"/>
  <c r="AE37" i="36"/>
  <c r="W38" i="36"/>
  <c r="AG37" i="36"/>
  <c r="AP37" i="36" s="1"/>
  <c r="W36" i="33"/>
  <c r="AG35" i="33"/>
  <c r="AP35" i="33" s="1"/>
  <c r="AF35" i="33"/>
  <c r="AO35" i="33" s="1"/>
  <c r="AE35" i="33"/>
  <c r="AI37" i="44"/>
  <c r="AN37" i="44"/>
  <c r="X37" i="93"/>
  <c r="Y37" i="93"/>
  <c r="AI39" i="30"/>
  <c r="AN39" i="30"/>
  <c r="AN39" i="42"/>
  <c r="AI39" i="42"/>
  <c r="Y40" i="92"/>
  <c r="X40" i="92"/>
  <c r="Y36" i="76"/>
  <c r="X36" i="76"/>
  <c r="Z38" i="31"/>
  <c r="AH38" i="29"/>
  <c r="AQ38" i="29" s="1"/>
  <c r="AN36" i="86"/>
  <c r="AI36" i="86"/>
  <c r="Y37" i="74"/>
  <c r="X37" i="74"/>
  <c r="AH40" i="48"/>
  <c r="AQ40" i="48" s="1"/>
  <c r="AR37" i="40"/>
  <c r="Y39" i="84"/>
  <c r="X39" i="84"/>
  <c r="AR38" i="39"/>
  <c r="AI38" i="35"/>
  <c r="AN38" i="35"/>
  <c r="AH38" i="27"/>
  <c r="AQ38" i="27" s="1"/>
  <c r="Y38" i="47"/>
  <c r="X38" i="47"/>
  <c r="AR37" i="79"/>
  <c r="AH39" i="46"/>
  <c r="AQ39" i="46" s="1"/>
  <c r="AR36" i="78"/>
  <c r="AH38" i="88"/>
  <c r="AQ38" i="88" s="1"/>
  <c r="AR36" i="73"/>
  <c r="AH38" i="32"/>
  <c r="AQ38" i="32" s="1"/>
  <c r="X36" i="85"/>
  <c r="Y36" i="85"/>
  <c r="X39" i="26"/>
  <c r="Y39" i="26"/>
  <c r="Y38" i="75"/>
  <c r="X38" i="75"/>
  <c r="AH38" i="94"/>
  <c r="AQ38" i="94" s="1"/>
  <c r="Z40" i="48"/>
  <c r="Y39" i="35"/>
  <c r="X39" i="35"/>
  <c r="AH37" i="73"/>
  <c r="AQ37" i="73" s="1"/>
  <c r="AI38" i="38"/>
  <c r="AN38" i="38"/>
  <c r="X38" i="95"/>
  <c r="Y38" i="95"/>
  <c r="Y40" i="96"/>
  <c r="X40" i="96"/>
  <c r="AN37" i="47"/>
  <c r="AI37" i="47"/>
  <c r="AH37" i="34"/>
  <c r="AQ37" i="34" s="1"/>
  <c r="AH37" i="45"/>
  <c r="AQ37" i="45" s="1"/>
  <c r="AI38" i="26"/>
  <c r="AN38" i="26"/>
  <c r="AH36" i="83"/>
  <c r="AQ36" i="83" s="1"/>
  <c r="W38" i="78"/>
  <c r="AG37" i="78"/>
  <c r="AP37" i="78" s="1"/>
  <c r="AF37" i="78"/>
  <c r="AO37" i="78" s="1"/>
  <c r="AE37" i="78"/>
  <c r="X38" i="80"/>
  <c r="Y38" i="80"/>
  <c r="AR37" i="88"/>
  <c r="AN36" i="91"/>
  <c r="AI36" i="91"/>
  <c r="Y40" i="82"/>
  <c r="X40" i="82"/>
  <c r="AH38" i="40"/>
  <c r="AQ38" i="40" s="1"/>
  <c r="W38" i="77"/>
  <c r="AG37" i="77"/>
  <c r="AP37" i="77" s="1"/>
  <c r="AF37" i="77"/>
  <c r="AO37" i="77" s="1"/>
  <c r="AE37" i="77"/>
  <c r="AF38" i="27"/>
  <c r="AO38" i="27" s="1"/>
  <c r="AE38" i="27"/>
  <c r="W39" i="27"/>
  <c r="AG38" i="27"/>
  <c r="AP38" i="27" s="1"/>
  <c r="W39" i="32"/>
  <c r="AG38" i="32"/>
  <c r="AP38" i="32" s="1"/>
  <c r="AF38" i="32"/>
  <c r="AO38" i="32" s="1"/>
  <c r="AE38" i="32"/>
  <c r="AR38" i="46"/>
  <c r="AH38" i="25"/>
  <c r="AQ38" i="25" s="1"/>
  <c r="W39" i="29"/>
  <c r="AG38" i="29"/>
  <c r="AP38" i="29" s="1"/>
  <c r="AF38" i="29"/>
  <c r="AO38" i="29" s="1"/>
  <c r="AE38" i="29"/>
  <c r="AF38" i="94"/>
  <c r="AO38" i="94" s="1"/>
  <c r="AE38" i="94"/>
  <c r="W39" i="94"/>
  <c r="AG38" i="94"/>
  <c r="AP38" i="94" s="1"/>
  <c r="AI36" i="74"/>
  <c r="AN36" i="74"/>
  <c r="W38" i="41"/>
  <c r="AG37" i="41"/>
  <c r="AP37" i="41" s="1"/>
  <c r="AF37" i="41"/>
  <c r="AO37" i="41" s="1"/>
  <c r="AE37" i="41"/>
  <c r="AN38" i="84"/>
  <c r="AI38" i="84"/>
  <c r="AN37" i="95"/>
  <c r="AI37" i="95"/>
  <c r="X36" i="81"/>
  <c r="Z36" i="81" s="1"/>
  <c r="Y36" i="81"/>
  <c r="W39" i="40"/>
  <c r="AG38" i="40"/>
  <c r="AP38" i="40" s="1"/>
  <c r="AF38" i="40"/>
  <c r="AO38" i="40" s="1"/>
  <c r="AE38" i="40"/>
  <c r="X39" i="37"/>
  <c r="Y39" i="37"/>
  <c r="AR37" i="31"/>
  <c r="AN35" i="85"/>
  <c r="AI35" i="85"/>
  <c r="AF37" i="43"/>
  <c r="AO37" i="43" s="1"/>
  <c r="AE37" i="43"/>
  <c r="W38" i="43"/>
  <c r="AG37" i="43"/>
  <c r="AP37" i="43" s="1"/>
  <c r="AR37" i="32"/>
  <c r="AR37" i="29"/>
  <c r="AR37" i="94"/>
  <c r="W37" i="28"/>
  <c r="AG36" i="28"/>
  <c r="AP36" i="28" s="1"/>
  <c r="AF36" i="28"/>
  <c r="AO36" i="28" s="1"/>
  <c r="AE36" i="28"/>
  <c r="W37" i="87"/>
  <c r="AG36" i="87"/>
  <c r="AP36" i="87" s="1"/>
  <c r="AF36" i="87"/>
  <c r="AO36" i="87" s="1"/>
  <c r="AE36" i="87"/>
  <c r="AI35" i="81"/>
  <c r="AN35" i="81"/>
  <c r="AR36" i="45"/>
  <c r="AI36" i="93"/>
  <c r="AN36" i="93"/>
  <c r="AH38" i="79"/>
  <c r="AQ38" i="79" s="1"/>
  <c r="AR37" i="27"/>
  <c r="Y40" i="30"/>
  <c r="X40" i="30"/>
  <c r="Z39" i="46"/>
  <c r="Z38" i="88"/>
  <c r="Y40" i="42"/>
  <c r="X40" i="42"/>
  <c r="AI39" i="92"/>
  <c r="AN39" i="92"/>
  <c r="AH39" i="39"/>
  <c r="AQ39" i="39" s="1"/>
  <c r="AN35" i="76"/>
  <c r="AI35" i="76"/>
  <c r="Z38" i="25"/>
  <c r="X37" i="86"/>
  <c r="Y37" i="86"/>
  <c r="AH37" i="78"/>
  <c r="AQ37" i="78" s="1"/>
  <c r="Z37" i="73"/>
  <c r="AI39" i="96"/>
  <c r="AN39" i="96"/>
  <c r="Z40" i="42" l="1"/>
  <c r="Z37" i="93"/>
  <c r="AF39" i="39"/>
  <c r="AO39" i="39" s="1"/>
  <c r="Z38" i="44"/>
  <c r="AG39" i="39"/>
  <c r="AP39" i="39" s="1"/>
  <c r="Z37" i="74"/>
  <c r="Z36" i="76"/>
  <c r="W40" i="39"/>
  <c r="AE37" i="45"/>
  <c r="AG37" i="34"/>
  <c r="AP37" i="34" s="1"/>
  <c r="Z37" i="91"/>
  <c r="AG37" i="91" s="1"/>
  <c r="AP37" i="91" s="1"/>
  <c r="Z40" i="96"/>
  <c r="W41" i="96" s="1"/>
  <c r="AE36" i="76"/>
  <c r="W37" i="76"/>
  <c r="AG36" i="76"/>
  <c r="AP36" i="76" s="1"/>
  <c r="AF36" i="76"/>
  <c r="AO36" i="76" s="1"/>
  <c r="W39" i="25"/>
  <c r="AG38" i="25"/>
  <c r="AP38" i="25" s="1"/>
  <c r="AF38" i="25"/>
  <c r="AO38" i="25" s="1"/>
  <c r="AE38" i="25"/>
  <c r="AI36" i="28"/>
  <c r="AN36" i="28"/>
  <c r="W37" i="81"/>
  <c r="AG36" i="81"/>
  <c r="AP36" i="81" s="1"/>
  <c r="AE36" i="81"/>
  <c r="AF36" i="81"/>
  <c r="AO36" i="81" s="1"/>
  <c r="Y40" i="39"/>
  <c r="X40" i="39"/>
  <c r="AR35" i="76"/>
  <c r="W39" i="88"/>
  <c r="AG38" i="88"/>
  <c r="AP38" i="88" s="1"/>
  <c r="AF38" i="88"/>
  <c r="AO38" i="88" s="1"/>
  <c r="AE38" i="88"/>
  <c r="AR37" i="95"/>
  <c r="X39" i="94"/>
  <c r="Y39" i="94"/>
  <c r="AI38" i="27"/>
  <c r="AN38" i="27"/>
  <c r="AH40" i="82"/>
  <c r="AQ40" i="82" s="1"/>
  <c r="AH39" i="26"/>
  <c r="AQ39" i="26" s="1"/>
  <c r="AH37" i="74"/>
  <c r="AQ37" i="74" s="1"/>
  <c r="AR37" i="80"/>
  <c r="AN36" i="89"/>
  <c r="AI36" i="89"/>
  <c r="AI37" i="34"/>
  <c r="AN37" i="34"/>
  <c r="X38" i="43"/>
  <c r="Y38" i="43"/>
  <c r="AN38" i="40"/>
  <c r="AI38" i="40"/>
  <c r="AN38" i="32"/>
  <c r="AI38" i="32"/>
  <c r="AH39" i="35"/>
  <c r="AQ39" i="35" s="1"/>
  <c r="Y39" i="79"/>
  <c r="X39" i="79"/>
  <c r="AR39" i="96"/>
  <c r="W40" i="46"/>
  <c r="AG39" i="46"/>
  <c r="AP39" i="46" s="1"/>
  <c r="AF39" i="46"/>
  <c r="AO39" i="46" s="1"/>
  <c r="AE39" i="46"/>
  <c r="AR36" i="93"/>
  <c r="AN36" i="87"/>
  <c r="AI36" i="87"/>
  <c r="AI37" i="43"/>
  <c r="AN37" i="43"/>
  <c r="X38" i="41"/>
  <c r="Y38" i="41"/>
  <c r="Z39" i="35"/>
  <c r="Z39" i="26"/>
  <c r="AR37" i="44"/>
  <c r="AR38" i="37"/>
  <c r="X37" i="83"/>
  <c r="Y37" i="83"/>
  <c r="AI39" i="39"/>
  <c r="AN39" i="39"/>
  <c r="AI37" i="45"/>
  <c r="AN37" i="45"/>
  <c r="AR35" i="81"/>
  <c r="AN38" i="29"/>
  <c r="AI38" i="29"/>
  <c r="AR38" i="38"/>
  <c r="AE37" i="73"/>
  <c r="W38" i="73"/>
  <c r="AG37" i="73"/>
  <c r="AP37" i="73" s="1"/>
  <c r="AF37" i="73"/>
  <c r="AO37" i="73" s="1"/>
  <c r="AR39" i="92"/>
  <c r="AH40" i="30"/>
  <c r="AQ40" i="30" s="1"/>
  <c r="X37" i="28"/>
  <c r="Y37" i="28"/>
  <c r="AH39" i="37"/>
  <c r="AQ39" i="37" s="1"/>
  <c r="Y39" i="40"/>
  <c r="X39" i="40"/>
  <c r="AR38" i="84"/>
  <c r="AI38" i="94"/>
  <c r="AN38" i="94"/>
  <c r="Y39" i="29"/>
  <c r="X39" i="29"/>
  <c r="Y39" i="32"/>
  <c r="X39" i="32"/>
  <c r="Z39" i="32" s="1"/>
  <c r="AI37" i="77"/>
  <c r="AN37" i="77"/>
  <c r="Z40" i="82"/>
  <c r="AH38" i="80"/>
  <c r="AQ38" i="80" s="1"/>
  <c r="X38" i="78"/>
  <c r="Y38" i="78"/>
  <c r="AR37" i="47"/>
  <c r="AH38" i="95"/>
  <c r="AQ38" i="95" s="1"/>
  <c r="W41" i="48"/>
  <c r="AG40" i="48"/>
  <c r="AP40" i="48" s="1"/>
  <c r="AF40" i="48"/>
  <c r="AO40" i="48" s="1"/>
  <c r="AE40" i="48"/>
  <c r="AH38" i="75"/>
  <c r="AQ38" i="75" s="1"/>
  <c r="AH38" i="47"/>
  <c r="AQ38" i="47" s="1"/>
  <c r="AH39" i="84"/>
  <c r="AQ39" i="84" s="1"/>
  <c r="W38" i="74"/>
  <c r="AG37" i="74"/>
  <c r="AP37" i="74" s="1"/>
  <c r="AF37" i="74"/>
  <c r="AO37" i="74" s="1"/>
  <c r="AE37" i="74"/>
  <c r="AH40" i="92"/>
  <c r="AQ40" i="92" s="1"/>
  <c r="AR39" i="30"/>
  <c r="AI35" i="33"/>
  <c r="AN35" i="33"/>
  <c r="X38" i="36"/>
  <c r="Y38" i="36"/>
  <c r="Z38" i="36" s="1"/>
  <c r="AH39" i="38"/>
  <c r="AQ39" i="38" s="1"/>
  <c r="X38" i="90"/>
  <c r="Y38" i="90"/>
  <c r="AI38" i="79"/>
  <c r="AN38" i="79"/>
  <c r="X38" i="45"/>
  <c r="Y38" i="45"/>
  <c r="AF40" i="42"/>
  <c r="AO40" i="42" s="1"/>
  <c r="AE40" i="42"/>
  <c r="AG40" i="42"/>
  <c r="AP40" i="42" s="1"/>
  <c r="W41" i="42"/>
  <c r="Y38" i="77"/>
  <c r="X38" i="77"/>
  <c r="Z38" i="77" s="1"/>
  <c r="AN37" i="78"/>
  <c r="AI37" i="78"/>
  <c r="AH40" i="42"/>
  <c r="AQ40" i="42" s="1"/>
  <c r="AR35" i="85"/>
  <c r="Z39" i="37"/>
  <c r="AR36" i="91"/>
  <c r="Z38" i="80"/>
  <c r="AR38" i="26"/>
  <c r="Z38" i="95"/>
  <c r="AH36" i="85"/>
  <c r="AQ36" i="85" s="1"/>
  <c r="AR36" i="86"/>
  <c r="AR39" i="82"/>
  <c r="X37" i="89"/>
  <c r="Y37" i="89"/>
  <c r="Y38" i="34"/>
  <c r="X38" i="34"/>
  <c r="AR38" i="35"/>
  <c r="AH36" i="76"/>
  <c r="AQ36" i="76" s="1"/>
  <c r="AR39" i="42"/>
  <c r="W38" i="93"/>
  <c r="AG37" i="93"/>
  <c r="AP37" i="93" s="1"/>
  <c r="AF37" i="93"/>
  <c r="AO37" i="93" s="1"/>
  <c r="AE37" i="93"/>
  <c r="Y36" i="33"/>
  <c r="X36" i="33"/>
  <c r="Z36" i="33" s="1"/>
  <c r="AH37" i="91"/>
  <c r="AQ37" i="91" s="1"/>
  <c r="W39" i="44"/>
  <c r="AG38" i="44"/>
  <c r="AP38" i="44" s="1"/>
  <c r="AF38" i="44"/>
  <c r="AO38" i="44" s="1"/>
  <c r="AE38" i="44"/>
  <c r="AH37" i="86"/>
  <c r="AQ37" i="86" s="1"/>
  <c r="Z37" i="86"/>
  <c r="Z40" i="30"/>
  <c r="X37" i="87"/>
  <c r="Y37" i="87"/>
  <c r="AH36" i="81"/>
  <c r="AQ36" i="81" s="1"/>
  <c r="AI37" i="41"/>
  <c r="AN37" i="41"/>
  <c r="AR36" i="74"/>
  <c r="X39" i="27"/>
  <c r="Y39" i="27"/>
  <c r="AH40" i="96"/>
  <c r="AQ40" i="96" s="1"/>
  <c r="Z38" i="75"/>
  <c r="Z36" i="85"/>
  <c r="Z38" i="47"/>
  <c r="Z39" i="84"/>
  <c r="AG38" i="31"/>
  <c r="AP38" i="31" s="1"/>
  <c r="AF38" i="31"/>
  <c r="AO38" i="31" s="1"/>
  <c r="W39" i="31"/>
  <c r="AE38" i="31"/>
  <c r="Z40" i="92"/>
  <c r="AH37" i="93"/>
  <c r="AQ37" i="93" s="1"/>
  <c r="AI37" i="36"/>
  <c r="AN37" i="36"/>
  <c r="AH38" i="44"/>
  <c r="AQ38" i="44" s="1"/>
  <c r="Z39" i="38"/>
  <c r="AN37" i="90"/>
  <c r="AI37" i="90"/>
  <c r="AR37" i="75"/>
  <c r="AI36" i="83"/>
  <c r="AN36" i="83"/>
  <c r="Z38" i="43" l="1"/>
  <c r="W38" i="91"/>
  <c r="AE40" i="96"/>
  <c r="AE37" i="91"/>
  <c r="AF40" i="96"/>
  <c r="AO40" i="96" s="1"/>
  <c r="AG40" i="96"/>
  <c r="AP40" i="96" s="1"/>
  <c r="AF37" i="91"/>
  <c r="AO37" i="91" s="1"/>
  <c r="Z39" i="79"/>
  <c r="Z37" i="28"/>
  <c r="Z37" i="89"/>
  <c r="W38" i="89" s="1"/>
  <c r="Z39" i="29"/>
  <c r="W40" i="29" s="1"/>
  <c r="W39" i="36"/>
  <c r="AG38" i="36"/>
  <c r="AP38" i="36" s="1"/>
  <c r="AF38" i="36"/>
  <c r="AO38" i="36" s="1"/>
  <c r="AE38" i="36"/>
  <c r="AE37" i="89"/>
  <c r="AG37" i="89"/>
  <c r="AP37" i="89" s="1"/>
  <c r="AH40" i="39"/>
  <c r="AQ40" i="39" s="1"/>
  <c r="AI38" i="31"/>
  <c r="AN38" i="31"/>
  <c r="AI37" i="74"/>
  <c r="AN37" i="74"/>
  <c r="AR37" i="77"/>
  <c r="AR38" i="29"/>
  <c r="AH38" i="41"/>
  <c r="AQ38" i="41" s="1"/>
  <c r="X40" i="46"/>
  <c r="Y40" i="46"/>
  <c r="AH39" i="94"/>
  <c r="AQ39" i="94" s="1"/>
  <c r="Y37" i="81"/>
  <c r="X37" i="81"/>
  <c r="AN40" i="96"/>
  <c r="AE37" i="86"/>
  <c r="AF37" i="86"/>
  <c r="AO37" i="86" s="1"/>
  <c r="W38" i="86"/>
  <c r="AG37" i="86"/>
  <c r="AP37" i="86" s="1"/>
  <c r="AI38" i="44"/>
  <c r="AN38" i="44"/>
  <c r="W37" i="33"/>
  <c r="AG36" i="33"/>
  <c r="AP36" i="33" s="1"/>
  <c r="AF36" i="33"/>
  <c r="AO36" i="33" s="1"/>
  <c r="AE36" i="33"/>
  <c r="AG38" i="95"/>
  <c r="AP38" i="95" s="1"/>
  <c r="W39" i="95"/>
  <c r="AF38" i="95"/>
  <c r="AO38" i="95" s="1"/>
  <c r="AE38" i="95"/>
  <c r="W39" i="77"/>
  <c r="AG38" i="77"/>
  <c r="AP38" i="77" s="1"/>
  <c r="AF38" i="77"/>
  <c r="AO38" i="77" s="1"/>
  <c r="AE38" i="77"/>
  <c r="AH38" i="90"/>
  <c r="AQ38" i="90" s="1"/>
  <c r="AH39" i="40"/>
  <c r="AQ39" i="40" s="1"/>
  <c r="W40" i="79"/>
  <c r="AG39" i="79"/>
  <c r="AP39" i="79" s="1"/>
  <c r="AF39" i="79"/>
  <c r="AO39" i="79" s="1"/>
  <c r="AE39" i="79"/>
  <c r="AH38" i="45"/>
  <c r="AQ38" i="45" s="1"/>
  <c r="Z38" i="90"/>
  <c r="X41" i="48"/>
  <c r="Z41" i="48" s="1"/>
  <c r="Y41" i="48"/>
  <c r="AR37" i="90"/>
  <c r="X39" i="31"/>
  <c r="Y39" i="31"/>
  <c r="W39" i="75"/>
  <c r="AG38" i="75"/>
  <c r="AP38" i="75" s="1"/>
  <c r="AF38" i="75"/>
  <c r="AO38" i="75" s="1"/>
  <c r="AE38" i="75"/>
  <c r="AR37" i="41"/>
  <c r="AN37" i="93"/>
  <c r="AI37" i="93"/>
  <c r="AR37" i="78"/>
  <c r="X41" i="42"/>
  <c r="Y41" i="42"/>
  <c r="Z38" i="45"/>
  <c r="AH38" i="36"/>
  <c r="AQ38" i="36" s="1"/>
  <c r="AH39" i="32"/>
  <c r="AQ39" i="32" s="1"/>
  <c r="Z39" i="40"/>
  <c r="Y38" i="73"/>
  <c r="X38" i="73"/>
  <c r="AR39" i="39"/>
  <c r="Z38" i="41"/>
  <c r="AR38" i="40"/>
  <c r="AR37" i="34"/>
  <c r="Z39" i="94"/>
  <c r="Y39" i="88"/>
  <c r="X39" i="88"/>
  <c r="Z40" i="39"/>
  <c r="Y39" i="25"/>
  <c r="X39" i="25"/>
  <c r="AE38" i="47"/>
  <c r="AG38" i="47"/>
  <c r="AP38" i="47" s="1"/>
  <c r="AF38" i="47"/>
  <c r="AO38" i="47" s="1"/>
  <c r="W39" i="47"/>
  <c r="AF39" i="37"/>
  <c r="AO39" i="37" s="1"/>
  <c r="W40" i="37"/>
  <c r="AG39" i="37"/>
  <c r="AP39" i="37" s="1"/>
  <c r="AE39" i="37"/>
  <c r="AH37" i="87"/>
  <c r="AQ37" i="87" s="1"/>
  <c r="Y39" i="44"/>
  <c r="X39" i="44"/>
  <c r="AH38" i="34"/>
  <c r="AQ38" i="34" s="1"/>
  <c r="AF38" i="80"/>
  <c r="AO38" i="80" s="1"/>
  <c r="AG38" i="80"/>
  <c r="AP38" i="80" s="1"/>
  <c r="AE38" i="80"/>
  <c r="W39" i="80"/>
  <c r="AR38" i="94"/>
  <c r="AH37" i="28"/>
  <c r="AQ37" i="28" s="1"/>
  <c r="AN39" i="46"/>
  <c r="AI39" i="46"/>
  <c r="AR36" i="89"/>
  <c r="AR36" i="28"/>
  <c r="Y38" i="91"/>
  <c r="X38" i="91"/>
  <c r="AR37" i="45"/>
  <c r="W39" i="43"/>
  <c r="AG38" i="43"/>
  <c r="AP38" i="43" s="1"/>
  <c r="AF38" i="43"/>
  <c r="AO38" i="43" s="1"/>
  <c r="AE38" i="43"/>
  <c r="AH39" i="27"/>
  <c r="AQ39" i="27" s="1"/>
  <c r="W40" i="38"/>
  <c r="AG39" i="38"/>
  <c r="AP39" i="38" s="1"/>
  <c r="AF39" i="38"/>
  <c r="AO39" i="38" s="1"/>
  <c r="AE39" i="38"/>
  <c r="Z37" i="87"/>
  <c r="AH36" i="33"/>
  <c r="AQ36" i="33" s="1"/>
  <c r="AH38" i="77"/>
  <c r="AQ38" i="77" s="1"/>
  <c r="AI40" i="42"/>
  <c r="AN40" i="42"/>
  <c r="AR38" i="79"/>
  <c r="Y38" i="74"/>
  <c r="X38" i="74"/>
  <c r="AN40" i="48"/>
  <c r="AI40" i="48"/>
  <c r="AH38" i="78"/>
  <c r="AQ38" i="78" s="1"/>
  <c r="AF39" i="32"/>
  <c r="AO39" i="32" s="1"/>
  <c r="AE39" i="32"/>
  <c r="W40" i="32"/>
  <c r="AG39" i="32"/>
  <c r="AP39" i="32" s="1"/>
  <c r="W38" i="28"/>
  <c r="AG37" i="28"/>
  <c r="AP37" i="28" s="1"/>
  <c r="AF37" i="28"/>
  <c r="AO37" i="28" s="1"/>
  <c r="AE37" i="28"/>
  <c r="AI37" i="73"/>
  <c r="AN37" i="73"/>
  <c r="AH37" i="83"/>
  <c r="AQ37" i="83" s="1"/>
  <c r="W40" i="26"/>
  <c r="AG39" i="26"/>
  <c r="AP39" i="26" s="1"/>
  <c r="AF39" i="26"/>
  <c r="AO39" i="26" s="1"/>
  <c r="AE39" i="26"/>
  <c r="AR37" i="43"/>
  <c r="AH39" i="79"/>
  <c r="AQ39" i="79" s="1"/>
  <c r="AN38" i="25"/>
  <c r="AI38" i="25"/>
  <c r="AI37" i="91"/>
  <c r="AN37" i="91"/>
  <c r="Y37" i="76"/>
  <c r="X37" i="76"/>
  <c r="Y41" i="96"/>
  <c r="X41" i="96"/>
  <c r="Z41" i="96" s="1"/>
  <c r="AR38" i="32"/>
  <c r="AI36" i="76"/>
  <c r="AN36" i="76"/>
  <c r="AF36" i="85"/>
  <c r="AO36" i="85" s="1"/>
  <c r="AE36" i="85"/>
  <c r="W37" i="85"/>
  <c r="AG36" i="85"/>
  <c r="AP36" i="85" s="1"/>
  <c r="AH37" i="89"/>
  <c r="AQ37" i="89" s="1"/>
  <c r="Z39" i="27"/>
  <c r="AR36" i="83"/>
  <c r="AR37" i="36"/>
  <c r="W41" i="92"/>
  <c r="AG40" i="92"/>
  <c r="AP40" i="92" s="1"/>
  <c r="AF40" i="92"/>
  <c r="AO40" i="92" s="1"/>
  <c r="AE40" i="92"/>
  <c r="AF39" i="84"/>
  <c r="AO39" i="84" s="1"/>
  <c r="AE39" i="84"/>
  <c r="W40" i="84"/>
  <c r="AG39" i="84"/>
  <c r="AP39" i="84" s="1"/>
  <c r="W41" i="30"/>
  <c r="AG40" i="30"/>
  <c r="AP40" i="30" s="1"/>
  <c r="AF40" i="30"/>
  <c r="AO40" i="30" s="1"/>
  <c r="AE40" i="30"/>
  <c r="X38" i="93"/>
  <c r="Y38" i="93"/>
  <c r="Z38" i="34"/>
  <c r="AR35" i="33"/>
  <c r="Z38" i="78"/>
  <c r="W41" i="82"/>
  <c r="AG40" i="82"/>
  <c r="AP40" i="82" s="1"/>
  <c r="AF40" i="82"/>
  <c r="AO40" i="82" s="1"/>
  <c r="AE40" i="82"/>
  <c r="AH39" i="29"/>
  <c r="AQ39" i="29" s="1"/>
  <c r="Z37" i="83"/>
  <c r="W40" i="35"/>
  <c r="AG39" i="35"/>
  <c r="AP39" i="35" s="1"/>
  <c r="AF39" i="35"/>
  <c r="AO39" i="35" s="1"/>
  <c r="AE39" i="35"/>
  <c r="AR36" i="87"/>
  <c r="AH38" i="43"/>
  <c r="AQ38" i="43" s="1"/>
  <c r="AR38" i="27"/>
  <c r="AI38" i="88"/>
  <c r="AN38" i="88"/>
  <c r="AN36" i="81"/>
  <c r="AI36" i="81"/>
  <c r="Z38" i="74" l="1"/>
  <c r="AE39" i="29"/>
  <c r="AI40" i="96"/>
  <c r="Z37" i="81"/>
  <c r="Z39" i="25"/>
  <c r="AE39" i="25" s="1"/>
  <c r="AF39" i="29"/>
  <c r="AO39" i="29" s="1"/>
  <c r="AF37" i="89"/>
  <c r="AO37" i="89" s="1"/>
  <c r="AG39" i="29"/>
  <c r="AP39" i="29" s="1"/>
  <c r="Z38" i="73"/>
  <c r="AF38" i="73" s="1"/>
  <c r="AO38" i="73" s="1"/>
  <c r="Z39" i="44"/>
  <c r="W40" i="44" s="1"/>
  <c r="W39" i="73"/>
  <c r="AG39" i="25"/>
  <c r="AP39" i="25" s="1"/>
  <c r="AH39" i="31"/>
  <c r="AQ39" i="31" s="1"/>
  <c r="W40" i="27"/>
  <c r="AG39" i="27"/>
  <c r="AP39" i="27" s="1"/>
  <c r="AF39" i="27"/>
  <c r="AO39" i="27" s="1"/>
  <c r="AE39" i="27"/>
  <c r="AF37" i="87"/>
  <c r="AO37" i="87" s="1"/>
  <c r="AE37" i="87"/>
  <c r="W38" i="87"/>
  <c r="AG37" i="87"/>
  <c r="AP37" i="87" s="1"/>
  <c r="AI37" i="86"/>
  <c r="AN37" i="86"/>
  <c r="AH40" i="46"/>
  <c r="AQ40" i="46" s="1"/>
  <c r="AR37" i="74"/>
  <c r="W38" i="83"/>
  <c r="AG37" i="83"/>
  <c r="AP37" i="83" s="1"/>
  <c r="AF37" i="83"/>
  <c r="AO37" i="83" s="1"/>
  <c r="AE37" i="83"/>
  <c r="X40" i="84"/>
  <c r="Y40" i="84"/>
  <c r="AI38" i="80"/>
  <c r="AN38" i="80"/>
  <c r="Y37" i="33"/>
  <c r="X37" i="33"/>
  <c r="AE37" i="81"/>
  <c r="AG37" i="81"/>
  <c r="AP37" i="81" s="1"/>
  <c r="AF37" i="81"/>
  <c r="AO37" i="81" s="1"/>
  <c r="W38" i="81"/>
  <c r="AI37" i="89"/>
  <c r="AN37" i="89"/>
  <c r="AN40" i="82"/>
  <c r="AI40" i="82"/>
  <c r="AR36" i="76"/>
  <c r="AH37" i="76"/>
  <c r="AQ37" i="76" s="1"/>
  <c r="X40" i="26"/>
  <c r="Y40" i="26"/>
  <c r="X38" i="28"/>
  <c r="Z38" i="28" s="1"/>
  <c r="Y38" i="28"/>
  <c r="AH38" i="91"/>
  <c r="AQ38" i="91" s="1"/>
  <c r="AH39" i="88"/>
  <c r="AQ39" i="88" s="1"/>
  <c r="AN38" i="75"/>
  <c r="AI38" i="75"/>
  <c r="Z39" i="31"/>
  <c r="AF38" i="90"/>
  <c r="AO38" i="90" s="1"/>
  <c r="AE38" i="90"/>
  <c r="W39" i="90"/>
  <c r="AG38" i="90"/>
  <c r="AP38" i="90" s="1"/>
  <c r="AN39" i="35"/>
  <c r="AI39" i="35"/>
  <c r="W39" i="34"/>
  <c r="AG38" i="34"/>
  <c r="AP38" i="34" s="1"/>
  <c r="AF38" i="34"/>
  <c r="AO38" i="34" s="1"/>
  <c r="AE38" i="34"/>
  <c r="AN39" i="84"/>
  <c r="AI39" i="84"/>
  <c r="X41" i="92"/>
  <c r="Z41" i="92" s="1"/>
  <c r="Y41" i="92"/>
  <c r="AR37" i="73"/>
  <c r="AH38" i="74"/>
  <c r="AQ38" i="74" s="1"/>
  <c r="AR40" i="42"/>
  <c r="AI39" i="38"/>
  <c r="AN39" i="38"/>
  <c r="AR39" i="46"/>
  <c r="Y40" i="37"/>
  <c r="X40" i="37"/>
  <c r="AI38" i="47"/>
  <c r="AN38" i="47"/>
  <c r="W39" i="45"/>
  <c r="AG38" i="45"/>
  <c r="AP38" i="45" s="1"/>
  <c r="AF38" i="45"/>
  <c r="AO38" i="45" s="1"/>
  <c r="AE38" i="45"/>
  <c r="AR37" i="93"/>
  <c r="AN39" i="79"/>
  <c r="AI39" i="79"/>
  <c r="X39" i="77"/>
  <c r="Y39" i="77"/>
  <c r="AR38" i="44"/>
  <c r="Z40" i="46"/>
  <c r="AI38" i="36"/>
  <c r="AN38" i="36"/>
  <c r="AR38" i="25"/>
  <c r="W41" i="39"/>
  <c r="AG40" i="39"/>
  <c r="AP40" i="39" s="1"/>
  <c r="AF40" i="39"/>
  <c r="AO40" i="39" s="1"/>
  <c r="AE40" i="39"/>
  <c r="AN40" i="30"/>
  <c r="AI40" i="30"/>
  <c r="AR38" i="88"/>
  <c r="X37" i="85"/>
  <c r="Y37" i="85"/>
  <c r="Z37" i="76"/>
  <c r="X40" i="32"/>
  <c r="Y40" i="32"/>
  <c r="Y39" i="43"/>
  <c r="X39" i="43"/>
  <c r="Z39" i="43" s="1"/>
  <c r="Z38" i="91"/>
  <c r="AH39" i="44"/>
  <c r="AQ39" i="44" s="1"/>
  <c r="AH39" i="25"/>
  <c r="AQ39" i="25" s="1"/>
  <c r="Z39" i="88"/>
  <c r="W39" i="41"/>
  <c r="AG38" i="41"/>
  <c r="AP38" i="41" s="1"/>
  <c r="AF38" i="41"/>
  <c r="AO38" i="41" s="1"/>
  <c r="AE38" i="41"/>
  <c r="AE39" i="40"/>
  <c r="W40" i="40"/>
  <c r="AG39" i="40"/>
  <c r="AP39" i="40" s="1"/>
  <c r="AF39" i="40"/>
  <c r="AO39" i="40" s="1"/>
  <c r="AI38" i="95"/>
  <c r="AN38" i="95"/>
  <c r="AN36" i="33"/>
  <c r="AI36" i="33"/>
  <c r="AR40" i="96"/>
  <c r="AR38" i="31"/>
  <c r="X38" i="89"/>
  <c r="Y38" i="89"/>
  <c r="X40" i="29"/>
  <c r="Y40" i="29"/>
  <c r="AR36" i="81"/>
  <c r="W42" i="96"/>
  <c r="AG41" i="96"/>
  <c r="AP41" i="96" s="1"/>
  <c r="AF41" i="96"/>
  <c r="AO41" i="96" s="1"/>
  <c r="AE41" i="96"/>
  <c r="AR40" i="48"/>
  <c r="AH38" i="73"/>
  <c r="AQ38" i="73" s="1"/>
  <c r="X41" i="82"/>
  <c r="Y41" i="82"/>
  <c r="Y41" i="30"/>
  <c r="X41" i="30"/>
  <c r="AN40" i="92"/>
  <c r="AI40" i="92"/>
  <c r="AN39" i="26"/>
  <c r="AI39" i="26"/>
  <c r="Y39" i="47"/>
  <c r="Z39" i="47" s="1"/>
  <c r="X39" i="47"/>
  <c r="W40" i="94"/>
  <c r="AG39" i="94"/>
  <c r="AP39" i="94" s="1"/>
  <c r="AF39" i="94"/>
  <c r="AO39" i="94" s="1"/>
  <c r="AE39" i="94"/>
  <c r="AH41" i="42"/>
  <c r="AQ41" i="42" s="1"/>
  <c r="X39" i="75"/>
  <c r="Y39" i="75"/>
  <c r="X38" i="86"/>
  <c r="Z38" i="86" s="1"/>
  <c r="Y38" i="86"/>
  <c r="AH37" i="81"/>
  <c r="AQ37" i="81" s="1"/>
  <c r="AI38" i="43"/>
  <c r="AN38" i="43"/>
  <c r="AE41" i="48"/>
  <c r="W42" i="48"/>
  <c r="AG41" i="48"/>
  <c r="AP41" i="48" s="1"/>
  <c r="AF41" i="48"/>
  <c r="AO41" i="48" s="1"/>
  <c r="AH38" i="93"/>
  <c r="AQ38" i="93" s="1"/>
  <c r="AI36" i="85"/>
  <c r="AN36" i="85"/>
  <c r="AH41" i="96"/>
  <c r="AQ41" i="96" s="1"/>
  <c r="AN37" i="28"/>
  <c r="AI37" i="28"/>
  <c r="W39" i="74"/>
  <c r="AG38" i="74"/>
  <c r="AP38" i="74" s="1"/>
  <c r="AF38" i="74"/>
  <c r="AO38" i="74" s="1"/>
  <c r="AE38" i="74"/>
  <c r="X40" i="35"/>
  <c r="Y40" i="35"/>
  <c r="AE38" i="78"/>
  <c r="W39" i="78"/>
  <c r="AG38" i="78"/>
  <c r="AP38" i="78" s="1"/>
  <c r="AF38" i="78"/>
  <c r="AO38" i="78" s="1"/>
  <c r="Z38" i="93"/>
  <c r="AR37" i="91"/>
  <c r="AI39" i="32"/>
  <c r="AN39" i="32"/>
  <c r="Y40" i="38"/>
  <c r="X40" i="38"/>
  <c r="Z40" i="38" s="1"/>
  <c r="X39" i="80"/>
  <c r="Y39" i="80"/>
  <c r="AN39" i="37"/>
  <c r="AI39" i="37"/>
  <c r="Z41" i="42"/>
  <c r="AH41" i="48"/>
  <c r="AQ41" i="48" s="1"/>
  <c r="X40" i="79"/>
  <c r="Y40" i="79"/>
  <c r="AN38" i="77"/>
  <c r="AI38" i="77"/>
  <c r="X39" i="95"/>
  <c r="Y39" i="95"/>
  <c r="Y39" i="36"/>
  <c r="X39" i="36"/>
  <c r="Z39" i="36" s="1"/>
  <c r="AI39" i="29"/>
  <c r="AN39" i="29"/>
  <c r="Z39" i="75" l="1"/>
  <c r="Z40" i="29"/>
  <c r="AG38" i="73"/>
  <c r="AP38" i="73" s="1"/>
  <c r="W40" i="25"/>
  <c r="AF39" i="25"/>
  <c r="AO39" i="25" s="1"/>
  <c r="Z39" i="80"/>
  <c r="W40" i="80" s="1"/>
  <c r="AE39" i="44"/>
  <c r="AF39" i="44"/>
  <c r="AO39" i="44" s="1"/>
  <c r="Z39" i="77"/>
  <c r="AE38" i="73"/>
  <c r="AG39" i="44"/>
  <c r="AP39" i="44" s="1"/>
  <c r="Z39" i="95"/>
  <c r="Z38" i="89"/>
  <c r="Z40" i="79"/>
  <c r="AF40" i="79" s="1"/>
  <c r="AO40" i="79" s="1"/>
  <c r="Z41" i="30"/>
  <c r="AG41" i="30" s="1"/>
  <c r="AP41" i="30" s="1"/>
  <c r="W40" i="47"/>
  <c r="AG39" i="47"/>
  <c r="AP39" i="47" s="1"/>
  <c r="AF39" i="47"/>
  <c r="AO39" i="47" s="1"/>
  <c r="AE39" i="47"/>
  <c r="W39" i="89"/>
  <c r="AG38" i="89"/>
  <c r="AP38" i="89" s="1"/>
  <c r="AF38" i="89"/>
  <c r="AO38" i="89" s="1"/>
  <c r="AE38" i="89"/>
  <c r="AF39" i="80"/>
  <c r="AO39" i="80" s="1"/>
  <c r="AE39" i="80"/>
  <c r="AE40" i="79"/>
  <c r="W41" i="79"/>
  <c r="AG40" i="79"/>
  <c r="AP40" i="79" s="1"/>
  <c r="W40" i="36"/>
  <c r="AG39" i="36"/>
  <c r="AP39" i="36" s="1"/>
  <c r="AF39" i="36"/>
  <c r="AO39" i="36" s="1"/>
  <c r="AE39" i="36"/>
  <c r="AH40" i="32"/>
  <c r="AQ40" i="32" s="1"/>
  <c r="AR38" i="36"/>
  <c r="AH40" i="37"/>
  <c r="AQ40" i="37" s="1"/>
  <c r="AR39" i="38"/>
  <c r="AR38" i="80"/>
  <c r="AH40" i="79"/>
  <c r="AQ40" i="79" s="1"/>
  <c r="AN38" i="74"/>
  <c r="AI38" i="74"/>
  <c r="AR36" i="85"/>
  <c r="AR38" i="43"/>
  <c r="Y39" i="41"/>
  <c r="X39" i="41"/>
  <c r="W39" i="91"/>
  <c r="AG38" i="91"/>
  <c r="AP38" i="91" s="1"/>
  <c r="AF38" i="91"/>
  <c r="AO38" i="91" s="1"/>
  <c r="AE38" i="91"/>
  <c r="Z40" i="32"/>
  <c r="Y41" i="39"/>
  <c r="X41" i="39"/>
  <c r="AE40" i="46"/>
  <c r="W41" i="46"/>
  <c r="AF40" i="46"/>
  <c r="AO40" i="46" s="1"/>
  <c r="AG40" i="46"/>
  <c r="AP40" i="46" s="1"/>
  <c r="AR39" i="79"/>
  <c r="AR39" i="84"/>
  <c r="Y39" i="34"/>
  <c r="X39" i="34"/>
  <c r="AN38" i="90"/>
  <c r="AI38" i="90"/>
  <c r="AI37" i="81"/>
  <c r="AN37" i="81"/>
  <c r="X38" i="87"/>
  <c r="Y38" i="87"/>
  <c r="AN39" i="25"/>
  <c r="AI39" i="25"/>
  <c r="AH39" i="80"/>
  <c r="AQ39" i="80" s="1"/>
  <c r="AR36" i="33"/>
  <c r="AE39" i="77"/>
  <c r="W40" i="77"/>
  <c r="AG39" i="77"/>
  <c r="AP39" i="77" s="1"/>
  <c r="AF39" i="77"/>
  <c r="AO39" i="77" s="1"/>
  <c r="AH39" i="95"/>
  <c r="AQ39" i="95" s="1"/>
  <c r="AF41" i="42"/>
  <c r="AO41" i="42" s="1"/>
  <c r="W42" i="42"/>
  <c r="AE41" i="42"/>
  <c r="AG41" i="42"/>
  <c r="AP41" i="42" s="1"/>
  <c r="AH40" i="38"/>
  <c r="AQ40" i="38" s="1"/>
  <c r="AI38" i="78"/>
  <c r="AN38" i="78"/>
  <c r="AH38" i="86"/>
  <c r="AQ38" i="86" s="1"/>
  <c r="AR39" i="26"/>
  <c r="AN41" i="96"/>
  <c r="AI41" i="96"/>
  <c r="AI39" i="40"/>
  <c r="AN39" i="40"/>
  <c r="W40" i="88"/>
  <c r="AG39" i="88"/>
  <c r="AP39" i="88" s="1"/>
  <c r="AF39" i="88"/>
  <c r="AO39" i="88" s="1"/>
  <c r="AE39" i="88"/>
  <c r="AH39" i="43"/>
  <c r="AQ39" i="43" s="1"/>
  <c r="W38" i="76"/>
  <c r="AG37" i="76"/>
  <c r="AP37" i="76" s="1"/>
  <c r="AE37" i="76"/>
  <c r="AF37" i="76"/>
  <c r="AO37" i="76" s="1"/>
  <c r="AR40" i="30"/>
  <c r="Z40" i="37"/>
  <c r="AR39" i="35"/>
  <c r="AH40" i="26"/>
  <c r="AQ40" i="26" s="1"/>
  <c r="AR37" i="89"/>
  <c r="AH37" i="33"/>
  <c r="AQ37" i="33" s="1"/>
  <c r="AH40" i="84"/>
  <c r="AQ40" i="84" s="1"/>
  <c r="X38" i="83"/>
  <c r="Y38" i="83"/>
  <c r="X40" i="27"/>
  <c r="Z40" i="27" s="1"/>
  <c r="Y40" i="27"/>
  <c r="AI38" i="73"/>
  <c r="AN38" i="73"/>
  <c r="AN39" i="44"/>
  <c r="AI39" i="44"/>
  <c r="Y39" i="78"/>
  <c r="X39" i="78"/>
  <c r="AI39" i="94"/>
  <c r="AN39" i="94"/>
  <c r="AH38" i="89"/>
  <c r="AQ38" i="89" s="1"/>
  <c r="AF41" i="92"/>
  <c r="AO41" i="92" s="1"/>
  <c r="AE41" i="92"/>
  <c r="W42" i="92"/>
  <c r="AG41" i="92"/>
  <c r="AP41" i="92" s="1"/>
  <c r="AR39" i="29"/>
  <c r="AF39" i="95"/>
  <c r="AO39" i="95" s="1"/>
  <c r="AG39" i="95"/>
  <c r="AP39" i="95" s="1"/>
  <c r="AE39" i="95"/>
  <c r="W40" i="95"/>
  <c r="AR39" i="37"/>
  <c r="AF38" i="93"/>
  <c r="AO38" i="93" s="1"/>
  <c r="AE38" i="93"/>
  <c r="W39" i="93"/>
  <c r="AG38" i="93"/>
  <c r="AP38" i="93" s="1"/>
  <c r="Y42" i="48"/>
  <c r="X42" i="48"/>
  <c r="W39" i="86"/>
  <c r="AG38" i="86"/>
  <c r="AP38" i="86" s="1"/>
  <c r="AF38" i="86"/>
  <c r="AO38" i="86" s="1"/>
  <c r="AE38" i="86"/>
  <c r="X40" i="94"/>
  <c r="Y40" i="94"/>
  <c r="AH40" i="29"/>
  <c r="AQ40" i="29" s="1"/>
  <c r="AR38" i="95"/>
  <c r="Y39" i="45"/>
  <c r="X39" i="45"/>
  <c r="AF39" i="31"/>
  <c r="AO39" i="31" s="1"/>
  <c r="W40" i="31"/>
  <c r="AG39" i="31"/>
  <c r="AP39" i="31" s="1"/>
  <c r="AE39" i="31"/>
  <c r="Z40" i="26"/>
  <c r="Z40" i="84"/>
  <c r="AI37" i="87"/>
  <c r="AN37" i="87"/>
  <c r="AR39" i="32"/>
  <c r="AF39" i="75"/>
  <c r="AO39" i="75" s="1"/>
  <c r="AE39" i="75"/>
  <c r="W40" i="75"/>
  <c r="AG39" i="75"/>
  <c r="AP39" i="75" s="1"/>
  <c r="AH41" i="30"/>
  <c r="AQ41" i="30" s="1"/>
  <c r="Y40" i="40"/>
  <c r="X40" i="40"/>
  <c r="AN38" i="45"/>
  <c r="AI38" i="45"/>
  <c r="AH39" i="36"/>
  <c r="AQ39" i="36" s="1"/>
  <c r="AR38" i="77"/>
  <c r="AR40" i="92"/>
  <c r="AH41" i="82"/>
  <c r="AQ41" i="82" s="1"/>
  <c r="W41" i="29"/>
  <c r="AG40" i="29"/>
  <c r="AP40" i="29" s="1"/>
  <c r="AF40" i="29"/>
  <c r="AO40" i="29" s="1"/>
  <c r="AE40" i="29"/>
  <c r="AN38" i="41"/>
  <c r="AI38" i="41"/>
  <c r="W40" i="43"/>
  <c r="AG39" i="43"/>
  <c r="AP39" i="43" s="1"/>
  <c r="AF39" i="43"/>
  <c r="AO39" i="43" s="1"/>
  <c r="AE39" i="43"/>
  <c r="AH37" i="85"/>
  <c r="AQ37" i="85" s="1"/>
  <c r="AI40" i="39"/>
  <c r="AN40" i="39"/>
  <c r="AN38" i="34"/>
  <c r="AI38" i="34"/>
  <c r="AR38" i="75"/>
  <c r="Y38" i="81"/>
  <c r="X38" i="81"/>
  <c r="Z38" i="81" s="1"/>
  <c r="Z37" i="33"/>
  <c r="AN37" i="83"/>
  <c r="AI37" i="83"/>
  <c r="AF38" i="28"/>
  <c r="AO38" i="28" s="1"/>
  <c r="AE38" i="28"/>
  <c r="W39" i="28"/>
  <c r="AG38" i="28"/>
  <c r="AP38" i="28" s="1"/>
  <c r="W41" i="38"/>
  <c r="AG40" i="38"/>
  <c r="AP40" i="38" s="1"/>
  <c r="AF40" i="38"/>
  <c r="AO40" i="38" s="1"/>
  <c r="AE40" i="38"/>
  <c r="AH40" i="35"/>
  <c r="AQ40" i="35" s="1"/>
  <c r="Y39" i="74"/>
  <c r="X39" i="74"/>
  <c r="Z40" i="35"/>
  <c r="AR37" i="28"/>
  <c r="AI41" i="48"/>
  <c r="AN41" i="48"/>
  <c r="AH39" i="75"/>
  <c r="AQ39" i="75" s="1"/>
  <c r="AH39" i="47"/>
  <c r="AQ39" i="47" s="1"/>
  <c r="Z41" i="82"/>
  <c r="Y42" i="96"/>
  <c r="X42" i="96"/>
  <c r="Z37" i="85"/>
  <c r="AH39" i="77"/>
  <c r="AQ39" i="77" s="1"/>
  <c r="AR38" i="47"/>
  <c r="AH41" i="92"/>
  <c r="AQ41" i="92" s="1"/>
  <c r="X39" i="90"/>
  <c r="Y39" i="90"/>
  <c r="AH38" i="28"/>
  <c r="AQ38" i="28" s="1"/>
  <c r="AR40" i="82"/>
  <c r="AR37" i="86"/>
  <c r="AI39" i="27"/>
  <c r="AN39" i="27"/>
  <c r="Y40" i="25"/>
  <c r="X40" i="25"/>
  <c r="Y39" i="73"/>
  <c r="X39" i="73"/>
  <c r="Y40" i="44"/>
  <c r="X40" i="44"/>
  <c r="AE41" i="30" l="1"/>
  <c r="AG39" i="80"/>
  <c r="AP39" i="80" s="1"/>
  <c r="Z39" i="90"/>
  <c r="W40" i="90" s="1"/>
  <c r="Z39" i="45"/>
  <c r="AF41" i="30"/>
  <c r="AO41" i="30" s="1"/>
  <c r="Z38" i="83"/>
  <c r="W39" i="83" s="1"/>
  <c r="Z42" i="48"/>
  <c r="Z39" i="74"/>
  <c r="AG39" i="74" s="1"/>
  <c r="AP39" i="74" s="1"/>
  <c r="W42" i="30"/>
  <c r="AE39" i="90"/>
  <c r="AG39" i="90"/>
  <c r="AP39" i="90" s="1"/>
  <c r="AF39" i="90"/>
  <c r="AO39" i="90" s="1"/>
  <c r="AR41" i="48"/>
  <c r="AE39" i="74"/>
  <c r="W40" i="74"/>
  <c r="X39" i="28"/>
  <c r="Y39" i="28"/>
  <c r="Z39" i="28" s="1"/>
  <c r="AE37" i="33"/>
  <c r="W38" i="33"/>
  <c r="AG37" i="33"/>
  <c r="AP37" i="33" s="1"/>
  <c r="AF37" i="33"/>
  <c r="AO37" i="33" s="1"/>
  <c r="AR38" i="34"/>
  <c r="AI39" i="75"/>
  <c r="AN39" i="75"/>
  <c r="AE40" i="84"/>
  <c r="AG40" i="84"/>
  <c r="AP40" i="84" s="1"/>
  <c r="AF40" i="84"/>
  <c r="AO40" i="84" s="1"/>
  <c r="W41" i="84"/>
  <c r="AH40" i="94"/>
  <c r="AQ40" i="94" s="1"/>
  <c r="X40" i="95"/>
  <c r="Y40" i="95"/>
  <c r="AH39" i="78"/>
  <c r="AQ39" i="78" s="1"/>
  <c r="AR38" i="73"/>
  <c r="AF38" i="83"/>
  <c r="AO38" i="83" s="1"/>
  <c r="AE38" i="83"/>
  <c r="AI37" i="76"/>
  <c r="AN37" i="76"/>
  <c r="AR39" i="25"/>
  <c r="AR37" i="81"/>
  <c r="W41" i="32"/>
  <c r="AG40" i="32"/>
  <c r="AP40" i="32" s="1"/>
  <c r="AF40" i="32"/>
  <c r="AO40" i="32" s="1"/>
  <c r="AE40" i="32"/>
  <c r="AH39" i="41"/>
  <c r="AQ39" i="41" s="1"/>
  <c r="X41" i="79"/>
  <c r="Z41" i="79" s="1"/>
  <c r="Y41" i="79"/>
  <c r="Y39" i="89"/>
  <c r="X39" i="89"/>
  <c r="AN40" i="38"/>
  <c r="AI40" i="38"/>
  <c r="AH38" i="81"/>
  <c r="AQ38" i="81" s="1"/>
  <c r="X40" i="43"/>
  <c r="Y40" i="43"/>
  <c r="Z40" i="43" s="1"/>
  <c r="Y41" i="29"/>
  <c r="Z41" i="29" s="1"/>
  <c r="X41" i="29"/>
  <c r="AH40" i="40"/>
  <c r="AQ40" i="40" s="1"/>
  <c r="AF40" i="26"/>
  <c r="AO40" i="26" s="1"/>
  <c r="AE40" i="26"/>
  <c r="W41" i="26"/>
  <c r="AG40" i="26"/>
  <c r="AP40" i="26" s="1"/>
  <c r="AH39" i="45"/>
  <c r="AQ39" i="45" s="1"/>
  <c r="Z40" i="94"/>
  <c r="AH42" i="48"/>
  <c r="AQ42" i="48" s="1"/>
  <c r="AI38" i="93"/>
  <c r="AN38" i="93"/>
  <c r="AN39" i="95"/>
  <c r="AI39" i="95"/>
  <c r="X42" i="92"/>
  <c r="Y42" i="92"/>
  <c r="X40" i="88"/>
  <c r="Y40" i="88"/>
  <c r="AR38" i="90"/>
  <c r="Y41" i="46"/>
  <c r="X41" i="46"/>
  <c r="Z41" i="46" s="1"/>
  <c r="AR38" i="74"/>
  <c r="AN39" i="36"/>
  <c r="AI39" i="36"/>
  <c r="AH39" i="73"/>
  <c r="AQ39" i="73" s="1"/>
  <c r="AI38" i="28"/>
  <c r="AN38" i="28"/>
  <c r="AR38" i="41"/>
  <c r="AN39" i="31"/>
  <c r="AI39" i="31"/>
  <c r="AI38" i="86"/>
  <c r="AN38" i="86"/>
  <c r="Z39" i="78"/>
  <c r="AH40" i="27"/>
  <c r="AQ40" i="27" s="1"/>
  <c r="AG40" i="37"/>
  <c r="AP40" i="37" s="1"/>
  <c r="AF40" i="37"/>
  <c r="AO40" i="37" s="1"/>
  <c r="W41" i="37"/>
  <c r="AE40" i="37"/>
  <c r="X38" i="76"/>
  <c r="Y38" i="76"/>
  <c r="AR38" i="78"/>
  <c r="Y40" i="77"/>
  <c r="X40" i="77"/>
  <c r="AN40" i="46"/>
  <c r="AI40" i="46"/>
  <c r="AN38" i="91"/>
  <c r="AI38" i="91"/>
  <c r="Z39" i="41"/>
  <c r="AI40" i="79"/>
  <c r="AN40" i="79"/>
  <c r="Y40" i="80"/>
  <c r="X40" i="80"/>
  <c r="AI39" i="47"/>
  <c r="AN39" i="47"/>
  <c r="X42" i="30"/>
  <c r="Y42" i="30"/>
  <c r="Z40" i="40"/>
  <c r="AE39" i="45"/>
  <c r="W40" i="45"/>
  <c r="AG39" i="45"/>
  <c r="AP39" i="45" s="1"/>
  <c r="AF39" i="45"/>
  <c r="AO39" i="45" s="1"/>
  <c r="W43" i="48"/>
  <c r="AG42" i="48"/>
  <c r="AP42" i="48" s="1"/>
  <c r="AF42" i="48"/>
  <c r="AO42" i="48" s="1"/>
  <c r="AE42" i="48"/>
  <c r="AN41" i="92"/>
  <c r="AI41" i="92"/>
  <c r="AR39" i="44"/>
  <c r="W41" i="27"/>
  <c r="AG40" i="27"/>
  <c r="AP40" i="27" s="1"/>
  <c r="AF40" i="27"/>
  <c r="AO40" i="27" s="1"/>
  <c r="AE40" i="27"/>
  <c r="AR39" i="40"/>
  <c r="AI41" i="42"/>
  <c r="AN41" i="42"/>
  <c r="AH38" i="87"/>
  <c r="AQ38" i="87" s="1"/>
  <c r="AH39" i="34"/>
  <c r="AQ39" i="34" s="1"/>
  <c r="AH41" i="39"/>
  <c r="AQ41" i="39" s="1"/>
  <c r="AI38" i="89"/>
  <c r="AN38" i="89"/>
  <c r="AR39" i="27"/>
  <c r="Z39" i="73"/>
  <c r="W38" i="85"/>
  <c r="AG37" i="85"/>
  <c r="AP37" i="85" s="1"/>
  <c r="AF37" i="85"/>
  <c r="AO37" i="85" s="1"/>
  <c r="AE37" i="85"/>
  <c r="AH40" i="44"/>
  <c r="AQ40" i="44" s="1"/>
  <c r="AF40" i="35"/>
  <c r="AO40" i="35" s="1"/>
  <c r="AE40" i="35"/>
  <c r="W41" i="35"/>
  <c r="AG40" i="35"/>
  <c r="AP40" i="35" s="1"/>
  <c r="AF38" i="81"/>
  <c r="AO38" i="81" s="1"/>
  <c r="AG38" i="81"/>
  <c r="AP38" i="81" s="1"/>
  <c r="W39" i="81"/>
  <c r="AE38" i="81"/>
  <c r="AH39" i="74"/>
  <c r="AQ39" i="74" s="1"/>
  <c r="Y41" i="38"/>
  <c r="X41" i="38"/>
  <c r="AR37" i="83"/>
  <c r="AN39" i="43"/>
  <c r="AI39" i="43"/>
  <c r="AI40" i="29"/>
  <c r="AN40" i="29"/>
  <c r="Y40" i="75"/>
  <c r="X40" i="75"/>
  <c r="AN39" i="88"/>
  <c r="AI39" i="88"/>
  <c r="AR41" i="96"/>
  <c r="Y42" i="42"/>
  <c r="X42" i="42"/>
  <c r="AI39" i="77"/>
  <c r="AN39" i="77"/>
  <c r="Z38" i="87"/>
  <c r="Y40" i="36"/>
  <c r="X40" i="36"/>
  <c r="AN39" i="80"/>
  <c r="AI39" i="80"/>
  <c r="AI41" i="30"/>
  <c r="AN41" i="30"/>
  <c r="AH39" i="90"/>
  <c r="AQ39" i="90" s="1"/>
  <c r="AE41" i="82"/>
  <c r="AG41" i="82"/>
  <c r="AP41" i="82" s="1"/>
  <c r="AF41" i="82"/>
  <c r="AO41" i="82" s="1"/>
  <c r="W42" i="82"/>
  <c r="AH40" i="25"/>
  <c r="AQ40" i="25" s="1"/>
  <c r="AH42" i="96"/>
  <c r="AQ42" i="96" s="1"/>
  <c r="AR40" i="39"/>
  <c r="Z40" i="44"/>
  <c r="Z40" i="25"/>
  <c r="Z42" i="96"/>
  <c r="AR38" i="45"/>
  <c r="AR37" i="87"/>
  <c r="X40" i="31"/>
  <c r="Y40" i="31"/>
  <c r="X39" i="86"/>
  <c r="Y39" i="86"/>
  <c r="Y39" i="93"/>
  <c r="X39" i="93"/>
  <c r="AR39" i="94"/>
  <c r="AH38" i="83"/>
  <c r="AQ38" i="83" s="1"/>
  <c r="Z39" i="34"/>
  <c r="Z41" i="39"/>
  <c r="X39" i="91"/>
  <c r="Y39" i="91"/>
  <c r="X40" i="47"/>
  <c r="Y40" i="47"/>
  <c r="Z40" i="80" l="1"/>
  <c r="Z42" i="42"/>
  <c r="AG38" i="83"/>
  <c r="AP38" i="83" s="1"/>
  <c r="AF39" i="74"/>
  <c r="AO39" i="74" s="1"/>
  <c r="Z40" i="77"/>
  <c r="Z39" i="89"/>
  <c r="Z40" i="36"/>
  <c r="AF40" i="36" s="1"/>
  <c r="AO40" i="36" s="1"/>
  <c r="Z39" i="93"/>
  <c r="AG39" i="93" s="1"/>
  <c r="AP39" i="93" s="1"/>
  <c r="Z39" i="91"/>
  <c r="AE39" i="91" s="1"/>
  <c r="Z40" i="95"/>
  <c r="W41" i="36"/>
  <c r="AG40" i="36"/>
  <c r="AP40" i="36" s="1"/>
  <c r="W43" i="42"/>
  <c r="AG42" i="42"/>
  <c r="AP42" i="42" s="1"/>
  <c r="AF42" i="42"/>
  <c r="AO42" i="42" s="1"/>
  <c r="AE42" i="42"/>
  <c r="W40" i="91"/>
  <c r="W40" i="93"/>
  <c r="AE39" i="93"/>
  <c r="W42" i="29"/>
  <c r="AG41" i="29"/>
  <c r="AP41" i="29" s="1"/>
  <c r="AF41" i="29"/>
  <c r="AO41" i="29" s="1"/>
  <c r="AE41" i="29"/>
  <c r="W40" i="28"/>
  <c r="AG39" i="28"/>
  <c r="AP39" i="28" s="1"/>
  <c r="AF39" i="28"/>
  <c r="AO39" i="28" s="1"/>
  <c r="AE39" i="28"/>
  <c r="AF40" i="43"/>
  <c r="AO40" i="43" s="1"/>
  <c r="AE40" i="43"/>
  <c r="W41" i="43"/>
  <c r="AG40" i="43"/>
  <c r="AP40" i="43" s="1"/>
  <c r="W42" i="79"/>
  <c r="AG41" i="79"/>
  <c r="AP41" i="79" s="1"/>
  <c r="AF41" i="79"/>
  <c r="AO41" i="79" s="1"/>
  <c r="AE41" i="79"/>
  <c r="AE40" i="80"/>
  <c r="AG40" i="80"/>
  <c r="AP40" i="80" s="1"/>
  <c r="AF40" i="80"/>
  <c r="AO40" i="80" s="1"/>
  <c r="W41" i="80"/>
  <c r="AF40" i="95"/>
  <c r="AO40" i="95" s="1"/>
  <c r="AG40" i="95"/>
  <c r="AP40" i="95" s="1"/>
  <c r="W41" i="95"/>
  <c r="AE40" i="95"/>
  <c r="AH40" i="31"/>
  <c r="AQ40" i="31" s="1"/>
  <c r="AE42" i="96"/>
  <c r="AG42" i="96"/>
  <c r="AP42" i="96" s="1"/>
  <c r="AF42" i="96"/>
  <c r="AO42" i="96" s="1"/>
  <c r="W43" i="96"/>
  <c r="AH40" i="75"/>
  <c r="AQ40" i="75" s="1"/>
  <c r="Y39" i="81"/>
  <c r="X39" i="81"/>
  <c r="Z39" i="81" s="1"/>
  <c r="X40" i="45"/>
  <c r="Z40" i="45" s="1"/>
  <c r="Y40" i="45"/>
  <c r="AR40" i="79"/>
  <c r="AH40" i="77"/>
  <c r="AQ40" i="77" s="1"/>
  <c r="AH38" i="76"/>
  <c r="AQ38" i="76" s="1"/>
  <c r="W40" i="78"/>
  <c r="AG39" i="78"/>
  <c r="AP39" i="78" s="1"/>
  <c r="AF39" i="78"/>
  <c r="AO39" i="78" s="1"/>
  <c r="AE39" i="78"/>
  <c r="AH41" i="46"/>
  <c r="AQ41" i="46" s="1"/>
  <c r="AH40" i="88"/>
  <c r="AQ40" i="88" s="1"/>
  <c r="AH41" i="29"/>
  <c r="AQ41" i="29" s="1"/>
  <c r="AI40" i="32"/>
  <c r="AN40" i="32"/>
  <c r="AH40" i="95"/>
  <c r="AQ40" i="95" s="1"/>
  <c r="Y38" i="33"/>
  <c r="X38" i="33"/>
  <c r="Z38" i="33" s="1"/>
  <c r="Z40" i="31"/>
  <c r="W41" i="25"/>
  <c r="AG40" i="25"/>
  <c r="AP40" i="25" s="1"/>
  <c r="AF40" i="25"/>
  <c r="AO40" i="25" s="1"/>
  <c r="AE40" i="25"/>
  <c r="AI41" i="82"/>
  <c r="AN41" i="82"/>
  <c r="AI40" i="35"/>
  <c r="AN40" i="35"/>
  <c r="W40" i="73"/>
  <c r="AG39" i="73"/>
  <c r="AP39" i="73" s="1"/>
  <c r="AF39" i="73"/>
  <c r="AO39" i="73" s="1"/>
  <c r="AE39" i="73"/>
  <c r="X43" i="48"/>
  <c r="Y43" i="48"/>
  <c r="AN39" i="45"/>
  <c r="AI39" i="45"/>
  <c r="AR39" i="47"/>
  <c r="AF39" i="41"/>
  <c r="AO39" i="41" s="1"/>
  <c r="AE39" i="41"/>
  <c r="W40" i="41"/>
  <c r="AG39" i="41"/>
  <c r="AP39" i="41" s="1"/>
  <c r="Z38" i="76"/>
  <c r="Z40" i="88"/>
  <c r="AH39" i="89"/>
  <c r="AQ39" i="89" s="1"/>
  <c r="X39" i="83"/>
  <c r="Y39" i="83"/>
  <c r="Y41" i="84"/>
  <c r="X41" i="84"/>
  <c r="AR39" i="75"/>
  <c r="Y40" i="90"/>
  <c r="X40" i="90"/>
  <c r="W42" i="39"/>
  <c r="AG41" i="39"/>
  <c r="AP41" i="39" s="1"/>
  <c r="AF41" i="39"/>
  <c r="AO41" i="39" s="1"/>
  <c r="AE41" i="39"/>
  <c r="AF40" i="44"/>
  <c r="AO40" i="44" s="1"/>
  <c r="AE40" i="44"/>
  <c r="W41" i="44"/>
  <c r="AG40" i="44"/>
  <c r="AP40" i="44" s="1"/>
  <c r="AR41" i="30"/>
  <c r="W39" i="87"/>
  <c r="AG38" i="87"/>
  <c r="AP38" i="87" s="1"/>
  <c r="AF38" i="87"/>
  <c r="AO38" i="87" s="1"/>
  <c r="AE38" i="87"/>
  <c r="Z40" i="75"/>
  <c r="AI37" i="85"/>
  <c r="AN37" i="85"/>
  <c r="AN40" i="27"/>
  <c r="AI40" i="27"/>
  <c r="AR41" i="92"/>
  <c r="W41" i="40"/>
  <c r="AG40" i="40"/>
  <c r="AP40" i="40" s="1"/>
  <c r="AF40" i="40"/>
  <c r="AO40" i="40" s="1"/>
  <c r="AE40" i="40"/>
  <c r="AH40" i="80"/>
  <c r="AQ40" i="80" s="1"/>
  <c r="AR38" i="91"/>
  <c r="W41" i="77"/>
  <c r="AG40" i="77"/>
  <c r="AP40" i="77" s="1"/>
  <c r="AF40" i="77"/>
  <c r="AO40" i="77" s="1"/>
  <c r="AE40" i="77"/>
  <c r="AR38" i="86"/>
  <c r="AR38" i="28"/>
  <c r="AR39" i="36"/>
  <c r="AF41" i="46"/>
  <c r="AO41" i="46" s="1"/>
  <c r="AG41" i="46"/>
  <c r="AP41" i="46" s="1"/>
  <c r="AE41" i="46"/>
  <c r="W42" i="46"/>
  <c r="AR38" i="93"/>
  <c r="W41" i="94"/>
  <c r="AG40" i="94"/>
  <c r="AP40" i="94" s="1"/>
  <c r="AF40" i="94"/>
  <c r="AO40" i="94" s="1"/>
  <c r="AE40" i="94"/>
  <c r="AN38" i="83"/>
  <c r="AI38" i="83"/>
  <c r="AI37" i="33"/>
  <c r="AN37" i="33"/>
  <c r="X40" i="74"/>
  <c r="Y40" i="74"/>
  <c r="AH40" i="47"/>
  <c r="AQ40" i="47" s="1"/>
  <c r="AF39" i="34"/>
  <c r="AO39" i="34" s="1"/>
  <c r="AE39" i="34"/>
  <c r="W40" i="34"/>
  <c r="AG39" i="34"/>
  <c r="AP39" i="34" s="1"/>
  <c r="AH39" i="86"/>
  <c r="AQ39" i="86" s="1"/>
  <c r="Y42" i="82"/>
  <c r="X42" i="82"/>
  <c r="AR39" i="80"/>
  <c r="AH41" i="38"/>
  <c r="AQ41" i="38" s="1"/>
  <c r="AN40" i="37"/>
  <c r="AI40" i="37"/>
  <c r="AR39" i="31"/>
  <c r="AH42" i="92"/>
  <c r="AQ42" i="92" s="1"/>
  <c r="X41" i="26"/>
  <c r="Y41" i="26"/>
  <c r="W40" i="89"/>
  <c r="AG39" i="89"/>
  <c r="AP39" i="89" s="1"/>
  <c r="AF39" i="89"/>
  <c r="AO39" i="89" s="1"/>
  <c r="AE39" i="89"/>
  <c r="Y41" i="32"/>
  <c r="X41" i="32"/>
  <c r="Z41" i="32" s="1"/>
  <c r="Z40" i="47"/>
  <c r="Z39" i="86"/>
  <c r="AR39" i="77"/>
  <c r="AR39" i="88"/>
  <c r="AR40" i="29"/>
  <c r="AR41" i="42"/>
  <c r="AI42" i="48"/>
  <c r="AN42" i="48"/>
  <c r="AH42" i="30"/>
  <c r="AQ42" i="30" s="1"/>
  <c r="AR40" i="46"/>
  <c r="Y41" i="37"/>
  <c r="X41" i="37"/>
  <c r="Z42" i="92"/>
  <c r="AH40" i="43"/>
  <c r="AQ40" i="43" s="1"/>
  <c r="AR37" i="76"/>
  <c r="AI40" i="84"/>
  <c r="AN40" i="84"/>
  <c r="AH39" i="28"/>
  <c r="AQ39" i="28" s="1"/>
  <c r="AI39" i="74"/>
  <c r="AN39" i="74"/>
  <c r="AI39" i="90"/>
  <c r="AN39" i="90"/>
  <c r="AH39" i="91"/>
  <c r="AQ39" i="91" s="1"/>
  <c r="AH39" i="93"/>
  <c r="AQ39" i="93" s="1"/>
  <c r="AH40" i="36"/>
  <c r="AQ40" i="36" s="1"/>
  <c r="AH42" i="42"/>
  <c r="AQ42" i="42" s="1"/>
  <c r="AR39" i="43"/>
  <c r="Z41" i="38"/>
  <c r="AI38" i="81"/>
  <c r="AN38" i="81"/>
  <c r="Y41" i="35"/>
  <c r="X41" i="35"/>
  <c r="X38" i="85"/>
  <c r="Y38" i="85"/>
  <c r="AR38" i="89"/>
  <c r="X41" i="27"/>
  <c r="Y41" i="27"/>
  <c r="Z42" i="30"/>
  <c r="AR39" i="95"/>
  <c r="AI40" i="26"/>
  <c r="AN40" i="26"/>
  <c r="AR40" i="38"/>
  <c r="AH41" i="79"/>
  <c r="AQ41" i="79" s="1"/>
  <c r="Z38" i="85" l="1"/>
  <c r="Z42" i="82"/>
  <c r="Z43" i="48"/>
  <c r="Z41" i="35"/>
  <c r="Z40" i="74"/>
  <c r="AE40" i="74" s="1"/>
  <c r="AF39" i="91"/>
  <c r="AO39" i="91" s="1"/>
  <c r="AE40" i="36"/>
  <c r="Z41" i="27"/>
  <c r="AF41" i="27" s="1"/>
  <c r="AO41" i="27" s="1"/>
  <c r="AF39" i="93"/>
  <c r="AO39" i="93" s="1"/>
  <c r="Z40" i="90"/>
  <c r="AG39" i="91"/>
  <c r="AP39" i="91" s="1"/>
  <c r="W42" i="27"/>
  <c r="W41" i="47"/>
  <c r="AG40" i="47"/>
  <c r="AP40" i="47" s="1"/>
  <c r="AF40" i="47"/>
  <c r="AO40" i="47" s="1"/>
  <c r="AE40" i="47"/>
  <c r="W43" i="82"/>
  <c r="AG42" i="82"/>
  <c r="AP42" i="82" s="1"/>
  <c r="AF42" i="82"/>
  <c r="AO42" i="82" s="1"/>
  <c r="AE42" i="82"/>
  <c r="W41" i="74"/>
  <c r="AG40" i="74"/>
  <c r="AP40" i="74" s="1"/>
  <c r="AF40" i="74"/>
  <c r="AO40" i="74" s="1"/>
  <c r="AR40" i="27"/>
  <c r="W40" i="81"/>
  <c r="AG39" i="81"/>
  <c r="AP39" i="81" s="1"/>
  <c r="AF39" i="81"/>
  <c r="AO39" i="81" s="1"/>
  <c r="AE39" i="81"/>
  <c r="Y43" i="96"/>
  <c r="X43" i="96"/>
  <c r="AI39" i="28"/>
  <c r="AN39" i="28"/>
  <c r="AN41" i="29"/>
  <c r="AI41" i="29"/>
  <c r="X43" i="42"/>
  <c r="Y43" i="42"/>
  <c r="W41" i="90"/>
  <c r="AG40" i="90"/>
  <c r="AP40" i="90" s="1"/>
  <c r="AF40" i="90"/>
  <c r="AO40" i="90" s="1"/>
  <c r="AE40" i="90"/>
  <c r="AR41" i="82"/>
  <c r="AF40" i="31"/>
  <c r="AO40" i="31" s="1"/>
  <c r="AG40" i="31"/>
  <c r="AP40" i="31" s="1"/>
  <c r="AE40" i="31"/>
  <c r="W41" i="31"/>
  <c r="W43" i="30"/>
  <c r="AG42" i="30"/>
  <c r="AP42" i="30" s="1"/>
  <c r="AF42" i="30"/>
  <c r="AO42" i="30" s="1"/>
  <c r="AE42" i="30"/>
  <c r="AH41" i="32"/>
  <c r="AQ41" i="32" s="1"/>
  <c r="AR40" i="37"/>
  <c r="Y40" i="34"/>
  <c r="X40" i="34"/>
  <c r="AI41" i="46"/>
  <c r="AN41" i="46"/>
  <c r="X41" i="44"/>
  <c r="Y41" i="44"/>
  <c r="AH39" i="83"/>
  <c r="AQ39" i="83" s="1"/>
  <c r="AI39" i="41"/>
  <c r="AN39" i="41"/>
  <c r="AI40" i="25"/>
  <c r="AN40" i="25"/>
  <c r="AH38" i="33"/>
  <c r="AQ38" i="33" s="1"/>
  <c r="AN40" i="80"/>
  <c r="AI40" i="80"/>
  <c r="Y40" i="93"/>
  <c r="X40" i="93"/>
  <c r="AI39" i="91"/>
  <c r="AN39" i="91"/>
  <c r="AN40" i="94"/>
  <c r="AI40" i="94"/>
  <c r="Y42" i="46"/>
  <c r="X42" i="46"/>
  <c r="AN41" i="39"/>
  <c r="AI41" i="39"/>
  <c r="AH38" i="85"/>
  <c r="AQ38" i="85" s="1"/>
  <c r="AR38" i="81"/>
  <c r="W43" i="92"/>
  <c r="AG42" i="92"/>
  <c r="AP42" i="92" s="1"/>
  <c r="AF42" i="92"/>
  <c r="AO42" i="92" s="1"/>
  <c r="AE42" i="92"/>
  <c r="AR42" i="48"/>
  <c r="X40" i="89"/>
  <c r="Y40" i="89"/>
  <c r="AR37" i="33"/>
  <c r="X41" i="77"/>
  <c r="Y41" i="77"/>
  <c r="Y41" i="40"/>
  <c r="Z41" i="40" s="1"/>
  <c r="X41" i="40"/>
  <c r="Y39" i="87"/>
  <c r="X39" i="87"/>
  <c r="Z39" i="83"/>
  <c r="AE40" i="88"/>
  <c r="W41" i="88"/>
  <c r="AG40" i="88"/>
  <c r="AP40" i="88" s="1"/>
  <c r="AF40" i="88"/>
  <c r="AO40" i="88" s="1"/>
  <c r="AH43" i="48"/>
  <c r="AQ43" i="48" s="1"/>
  <c r="Y40" i="73"/>
  <c r="X40" i="73"/>
  <c r="AI39" i="78"/>
  <c r="AN39" i="78"/>
  <c r="AH40" i="45"/>
  <c r="AQ40" i="45" s="1"/>
  <c r="AI41" i="79"/>
  <c r="AN41" i="79"/>
  <c r="Y41" i="43"/>
  <c r="X41" i="43"/>
  <c r="Y41" i="36"/>
  <c r="X41" i="36"/>
  <c r="AH41" i="37"/>
  <c r="AQ41" i="37" s="1"/>
  <c r="AI39" i="34"/>
  <c r="AN39" i="34"/>
  <c r="AR38" i="83"/>
  <c r="X41" i="94"/>
  <c r="Y41" i="94"/>
  <c r="Z41" i="94" s="1"/>
  <c r="AR37" i="85"/>
  <c r="AI40" i="44"/>
  <c r="AN40" i="44"/>
  <c r="Y42" i="39"/>
  <c r="X42" i="39"/>
  <c r="AH41" i="84"/>
  <c r="AQ41" i="84" s="1"/>
  <c r="W39" i="76"/>
  <c r="AG38" i="76"/>
  <c r="AP38" i="76" s="1"/>
  <c r="AF38" i="76"/>
  <c r="AO38" i="76" s="1"/>
  <c r="AE38" i="76"/>
  <c r="W44" i="48"/>
  <c r="AG43" i="48"/>
  <c r="AP43" i="48" s="1"/>
  <c r="AF43" i="48"/>
  <c r="AO43" i="48" s="1"/>
  <c r="AE43" i="48"/>
  <c r="W39" i="33"/>
  <c r="AG38" i="33"/>
  <c r="AP38" i="33" s="1"/>
  <c r="AF38" i="33"/>
  <c r="AO38" i="33" s="1"/>
  <c r="AE38" i="33"/>
  <c r="AF40" i="45"/>
  <c r="AO40" i="45" s="1"/>
  <c r="W41" i="45"/>
  <c r="AE40" i="45"/>
  <c r="AG40" i="45"/>
  <c r="AP40" i="45" s="1"/>
  <c r="X40" i="28"/>
  <c r="Y40" i="28"/>
  <c r="Y42" i="29"/>
  <c r="X42" i="29"/>
  <c r="AN42" i="42"/>
  <c r="AI42" i="42"/>
  <c r="AR40" i="26"/>
  <c r="AH41" i="35"/>
  <c r="AQ41" i="35" s="1"/>
  <c r="AH41" i="26"/>
  <c r="AQ41" i="26" s="1"/>
  <c r="AH42" i="82"/>
  <c r="AQ42" i="82" s="1"/>
  <c r="W41" i="75"/>
  <c r="AG40" i="75"/>
  <c r="AP40" i="75" s="1"/>
  <c r="AF40" i="75"/>
  <c r="AO40" i="75" s="1"/>
  <c r="AE40" i="75"/>
  <c r="AH40" i="90"/>
  <c r="AQ40" i="90" s="1"/>
  <c r="AR40" i="35"/>
  <c r="Y41" i="25"/>
  <c r="X41" i="25"/>
  <c r="Z41" i="25" s="1"/>
  <c r="AR40" i="32"/>
  <c r="AH39" i="81"/>
  <c r="AQ39" i="81" s="1"/>
  <c r="AI42" i="96"/>
  <c r="AN42" i="96"/>
  <c r="AI40" i="95"/>
  <c r="AN40" i="95"/>
  <c r="Y41" i="80"/>
  <c r="X41" i="80"/>
  <c r="AI40" i="43"/>
  <c r="AN40" i="43"/>
  <c r="AI39" i="93"/>
  <c r="AN39" i="93"/>
  <c r="X40" i="91"/>
  <c r="Y40" i="91"/>
  <c r="AI40" i="36"/>
  <c r="AN40" i="36"/>
  <c r="W42" i="35"/>
  <c r="AG41" i="35"/>
  <c r="AP41" i="35" s="1"/>
  <c r="AF41" i="35"/>
  <c r="AO41" i="35" s="1"/>
  <c r="AE41" i="35"/>
  <c r="AR40" i="84"/>
  <c r="AH41" i="27"/>
  <c r="AQ41" i="27" s="1"/>
  <c r="W39" i="85"/>
  <c r="AG38" i="85"/>
  <c r="AP38" i="85" s="1"/>
  <c r="AF38" i="85"/>
  <c r="AO38" i="85" s="1"/>
  <c r="AE38" i="85"/>
  <c r="AE41" i="38"/>
  <c r="W42" i="38"/>
  <c r="AG41" i="38"/>
  <c r="AP41" i="38" s="1"/>
  <c r="AF41" i="38"/>
  <c r="AO41" i="38" s="1"/>
  <c r="AR39" i="90"/>
  <c r="W42" i="32"/>
  <c r="AG41" i="32"/>
  <c r="AP41" i="32" s="1"/>
  <c r="AF41" i="32"/>
  <c r="AO41" i="32" s="1"/>
  <c r="AE41" i="32"/>
  <c r="AR39" i="74"/>
  <c r="Z41" i="37"/>
  <c r="W40" i="86"/>
  <c r="AG39" i="86"/>
  <c r="AP39" i="86" s="1"/>
  <c r="AF39" i="86"/>
  <c r="AO39" i="86" s="1"/>
  <c r="AE39" i="86"/>
  <c r="AN39" i="89"/>
  <c r="AI39" i="89"/>
  <c r="Z41" i="26"/>
  <c r="AH40" i="74"/>
  <c r="AQ40" i="74" s="1"/>
  <c r="AI40" i="77"/>
  <c r="AN40" i="77"/>
  <c r="AI40" i="40"/>
  <c r="AN40" i="40"/>
  <c r="AI38" i="87"/>
  <c r="AN38" i="87"/>
  <c r="Z41" i="84"/>
  <c r="X40" i="41"/>
  <c r="Y40" i="41"/>
  <c r="AR39" i="45"/>
  <c r="AN39" i="73"/>
  <c r="AI39" i="73"/>
  <c r="X40" i="78"/>
  <c r="Y40" i="78"/>
  <c r="Z40" i="78" s="1"/>
  <c r="X41" i="95"/>
  <c r="Z41" i="95" s="1"/>
  <c r="Y41" i="95"/>
  <c r="X42" i="79"/>
  <c r="Y42" i="79"/>
  <c r="Z42" i="79" s="1"/>
  <c r="Z40" i="73" l="1"/>
  <c r="Z40" i="34"/>
  <c r="AG41" i="27"/>
  <c r="AP41" i="27" s="1"/>
  <c r="Z41" i="43"/>
  <c r="W42" i="43" s="1"/>
  <c r="Z41" i="77"/>
  <c r="AF41" i="77" s="1"/>
  <c r="AO41" i="77" s="1"/>
  <c r="AE41" i="27"/>
  <c r="Z41" i="36"/>
  <c r="Z40" i="93"/>
  <c r="AG41" i="43"/>
  <c r="AP41" i="43" s="1"/>
  <c r="AF41" i="43"/>
  <c r="AO41" i="43" s="1"/>
  <c r="AE41" i="43"/>
  <c r="AE40" i="73"/>
  <c r="W41" i="73"/>
  <c r="AG40" i="73"/>
  <c r="AP40" i="73" s="1"/>
  <c r="AF40" i="73"/>
  <c r="AO40" i="73" s="1"/>
  <c r="W42" i="77"/>
  <c r="AG41" i="77"/>
  <c r="AP41" i="77" s="1"/>
  <c r="W41" i="78"/>
  <c r="AG40" i="78"/>
  <c r="AP40" i="78" s="1"/>
  <c r="AF40" i="78"/>
  <c r="AO40" i="78" s="1"/>
  <c r="AE40" i="78"/>
  <c r="W43" i="79"/>
  <c r="AG42" i="79"/>
  <c r="AP42" i="79" s="1"/>
  <c r="AF42" i="79"/>
  <c r="AO42" i="79" s="1"/>
  <c r="AE42" i="79"/>
  <c r="W42" i="95"/>
  <c r="AG41" i="95"/>
  <c r="AP41" i="95" s="1"/>
  <c r="AF41" i="95"/>
  <c r="AO41" i="95" s="1"/>
  <c r="AE41" i="95"/>
  <c r="AR39" i="89"/>
  <c r="AH41" i="80"/>
  <c r="AQ41" i="80" s="1"/>
  <c r="AI40" i="75"/>
  <c r="AN40" i="75"/>
  <c r="AH42" i="29"/>
  <c r="AQ42" i="29" s="1"/>
  <c r="AH43" i="96"/>
  <c r="AQ43" i="96" s="1"/>
  <c r="AH39" i="87"/>
  <c r="AQ39" i="87" s="1"/>
  <c r="AH40" i="89"/>
  <c r="AQ40" i="89" s="1"/>
  <c r="AH42" i="46"/>
  <c r="AQ42" i="46" s="1"/>
  <c r="AR39" i="91"/>
  <c r="AR40" i="25"/>
  <c r="AR41" i="46"/>
  <c r="W42" i="40"/>
  <c r="AG41" i="40"/>
  <c r="AP41" i="40" s="1"/>
  <c r="AF41" i="40"/>
  <c r="AO41" i="40" s="1"/>
  <c r="AE41" i="40"/>
  <c r="AI42" i="30"/>
  <c r="AN42" i="30"/>
  <c r="X41" i="31"/>
  <c r="Y41" i="31"/>
  <c r="AH43" i="42"/>
  <c r="AQ43" i="42" s="1"/>
  <c r="X43" i="82"/>
  <c r="Y43" i="82"/>
  <c r="AF41" i="37"/>
  <c r="AO41" i="37" s="1"/>
  <c r="AG41" i="37"/>
  <c r="AP41" i="37" s="1"/>
  <c r="AE41" i="37"/>
  <c r="W42" i="37"/>
  <c r="Y42" i="38"/>
  <c r="X42" i="38"/>
  <c r="X42" i="35"/>
  <c r="Y42" i="35"/>
  <c r="AH42" i="39"/>
  <c r="AQ42" i="39" s="1"/>
  <c r="AN40" i="31"/>
  <c r="AI40" i="31"/>
  <c r="Z43" i="42"/>
  <c r="Y40" i="81"/>
  <c r="X40" i="81"/>
  <c r="Z40" i="81" s="1"/>
  <c r="X41" i="74"/>
  <c r="Y41" i="74"/>
  <c r="AH42" i="79"/>
  <c r="AQ42" i="79" s="1"/>
  <c r="AH40" i="78"/>
  <c r="AQ40" i="78" s="1"/>
  <c r="Y42" i="32"/>
  <c r="X42" i="32"/>
  <c r="Z42" i="32" s="1"/>
  <c r="X39" i="85"/>
  <c r="Y39" i="85"/>
  <c r="Z41" i="80"/>
  <c r="AH41" i="25"/>
  <c r="AQ41" i="25" s="1"/>
  <c r="Z42" i="29"/>
  <c r="X41" i="45"/>
  <c r="Y41" i="45"/>
  <c r="Y39" i="33"/>
  <c r="X39" i="33"/>
  <c r="Z39" i="33" s="1"/>
  <c r="X44" i="48"/>
  <c r="Y44" i="48"/>
  <c r="AR39" i="34"/>
  <c r="AH41" i="36"/>
  <c r="AQ41" i="36" s="1"/>
  <c r="AH41" i="77"/>
  <c r="AQ41" i="77" s="1"/>
  <c r="Z40" i="89"/>
  <c r="Y43" i="92"/>
  <c r="X43" i="92"/>
  <c r="AH40" i="93"/>
  <c r="AQ40" i="93" s="1"/>
  <c r="AH40" i="34"/>
  <c r="AQ40" i="34" s="1"/>
  <c r="AR41" i="29"/>
  <c r="Z43" i="96"/>
  <c r="X42" i="27"/>
  <c r="Y42" i="27"/>
  <c r="W40" i="83"/>
  <c r="AG39" i="83"/>
  <c r="AP39" i="83" s="1"/>
  <c r="AF39" i="83"/>
  <c r="AO39" i="83" s="1"/>
  <c r="AE39" i="83"/>
  <c r="AH40" i="41"/>
  <c r="AQ40" i="41" s="1"/>
  <c r="AR40" i="40"/>
  <c r="AN39" i="86"/>
  <c r="AI39" i="86"/>
  <c r="AI41" i="38"/>
  <c r="AN41" i="38"/>
  <c r="AR39" i="93"/>
  <c r="Y41" i="75"/>
  <c r="X41" i="75"/>
  <c r="Z42" i="39"/>
  <c r="AH41" i="94"/>
  <c r="AQ41" i="94" s="1"/>
  <c r="AR41" i="79"/>
  <c r="X41" i="88"/>
  <c r="Y41" i="88"/>
  <c r="Z39" i="87"/>
  <c r="Z42" i="46"/>
  <c r="AR39" i="41"/>
  <c r="X43" i="30"/>
  <c r="Y43" i="30"/>
  <c r="AI42" i="82"/>
  <c r="AN42" i="82"/>
  <c r="AN40" i="47"/>
  <c r="AI40" i="47"/>
  <c r="AR42" i="96"/>
  <c r="AN40" i="90"/>
  <c r="AI40" i="90"/>
  <c r="Y41" i="47"/>
  <c r="Z41" i="47" s="1"/>
  <c r="X41" i="47"/>
  <c r="AR38" i="87"/>
  <c r="AR39" i="73"/>
  <c r="AI41" i="35"/>
  <c r="AN41" i="35"/>
  <c r="AR40" i="36"/>
  <c r="AR40" i="95"/>
  <c r="W42" i="25"/>
  <c r="AG41" i="25"/>
  <c r="AP41" i="25" s="1"/>
  <c r="AF41" i="25"/>
  <c r="AO41" i="25" s="1"/>
  <c r="AE41" i="25"/>
  <c r="AF41" i="94"/>
  <c r="AO41" i="94" s="1"/>
  <c r="AE41" i="94"/>
  <c r="AG41" i="94"/>
  <c r="AP41" i="94" s="1"/>
  <c r="W42" i="94"/>
  <c r="AH41" i="40"/>
  <c r="AQ41" i="40" s="1"/>
  <c r="AR40" i="94"/>
  <c r="W41" i="93"/>
  <c r="AG40" i="93"/>
  <c r="AP40" i="93" s="1"/>
  <c r="AF40" i="93"/>
  <c r="AO40" i="93" s="1"/>
  <c r="AE40" i="93"/>
  <c r="AH41" i="44"/>
  <c r="AQ41" i="44" s="1"/>
  <c r="W41" i="34"/>
  <c r="AG40" i="34"/>
  <c r="AP40" i="34" s="1"/>
  <c r="AF40" i="34"/>
  <c r="AO40" i="34" s="1"/>
  <c r="AE40" i="34"/>
  <c r="X41" i="90"/>
  <c r="Y41" i="90"/>
  <c r="AN39" i="81"/>
  <c r="AI39" i="81"/>
  <c r="AI40" i="74"/>
  <c r="AN40" i="74"/>
  <c r="AI41" i="27"/>
  <c r="AN41" i="27"/>
  <c r="X40" i="86"/>
  <c r="Y40" i="86"/>
  <c r="AH40" i="91"/>
  <c r="AQ40" i="91" s="1"/>
  <c r="Z40" i="91"/>
  <c r="AI40" i="45"/>
  <c r="AN40" i="45"/>
  <c r="X39" i="76"/>
  <c r="Z39" i="76" s="1"/>
  <c r="Y39" i="76"/>
  <c r="Z40" i="41"/>
  <c r="AN38" i="85"/>
  <c r="AI38" i="85"/>
  <c r="AR42" i="42"/>
  <c r="AH40" i="28"/>
  <c r="AQ40" i="28" s="1"/>
  <c r="AN38" i="76"/>
  <c r="AI38" i="76"/>
  <c r="W42" i="36"/>
  <c r="AG41" i="36"/>
  <c r="AP41" i="36" s="1"/>
  <c r="AF41" i="36"/>
  <c r="AO41" i="36" s="1"/>
  <c r="AE41" i="36"/>
  <c r="AR39" i="78"/>
  <c r="AH41" i="95"/>
  <c r="AQ41" i="95" s="1"/>
  <c r="W42" i="84"/>
  <c r="AG41" i="84"/>
  <c r="AP41" i="84" s="1"/>
  <c r="AF41" i="84"/>
  <c r="AO41" i="84" s="1"/>
  <c r="AE41" i="84"/>
  <c r="AR40" i="77"/>
  <c r="W42" i="26"/>
  <c r="AG41" i="26"/>
  <c r="AP41" i="26" s="1"/>
  <c r="AF41" i="26"/>
  <c r="AO41" i="26" s="1"/>
  <c r="AE41" i="26"/>
  <c r="AN41" i="32"/>
  <c r="AI41" i="32"/>
  <c r="AR40" i="43"/>
  <c r="Z40" i="28"/>
  <c r="AI38" i="33"/>
  <c r="AN38" i="33"/>
  <c r="AN43" i="48"/>
  <c r="AI43" i="48"/>
  <c r="AR40" i="44"/>
  <c r="AH41" i="43"/>
  <c r="AQ41" i="43" s="1"/>
  <c r="AH40" i="73"/>
  <c r="AQ40" i="73" s="1"/>
  <c r="AI40" i="88"/>
  <c r="AN40" i="88"/>
  <c r="AI42" i="92"/>
  <c r="AN42" i="92"/>
  <c r="AR41" i="39"/>
  <c r="AR40" i="80"/>
  <c r="Z41" i="44"/>
  <c r="AR39" i="28"/>
  <c r="Z41" i="31" l="1"/>
  <c r="Z43" i="92"/>
  <c r="AE41" i="77"/>
  <c r="Z43" i="30"/>
  <c r="AF43" i="30" s="1"/>
  <c r="AO43" i="30" s="1"/>
  <c r="Z42" i="35"/>
  <c r="Z41" i="90"/>
  <c r="Z41" i="75"/>
  <c r="W42" i="75" s="1"/>
  <c r="Z42" i="38"/>
  <c r="AG42" i="38" s="1"/>
  <c r="AP42" i="38" s="1"/>
  <c r="Z41" i="45"/>
  <c r="W42" i="45" s="1"/>
  <c r="W43" i="38"/>
  <c r="W44" i="30"/>
  <c r="AG43" i="30"/>
  <c r="AP43" i="30" s="1"/>
  <c r="AF41" i="45"/>
  <c r="AO41" i="45" s="1"/>
  <c r="AE41" i="45"/>
  <c r="AF42" i="32"/>
  <c r="AO42" i="32" s="1"/>
  <c r="AE42" i="32"/>
  <c r="W43" i="32"/>
  <c r="AG42" i="32"/>
  <c r="AP42" i="32" s="1"/>
  <c r="AE41" i="47"/>
  <c r="W42" i="47"/>
  <c r="AG41" i="47"/>
  <c r="AP41" i="47" s="1"/>
  <c r="AF41" i="47"/>
  <c r="AO41" i="47" s="1"/>
  <c r="AG41" i="75"/>
  <c r="AP41" i="75" s="1"/>
  <c r="AF41" i="75"/>
  <c r="AO41" i="75" s="1"/>
  <c r="AE41" i="75"/>
  <c r="W40" i="87"/>
  <c r="AG39" i="87"/>
  <c r="AP39" i="87" s="1"/>
  <c r="AF39" i="87"/>
  <c r="AO39" i="87" s="1"/>
  <c r="AE39" i="87"/>
  <c r="AH44" i="48"/>
  <c r="AQ44" i="48" s="1"/>
  <c r="AG41" i="31"/>
  <c r="AP41" i="31" s="1"/>
  <c r="AF41" i="31"/>
  <c r="AO41" i="31" s="1"/>
  <c r="W42" i="31"/>
  <c r="AE41" i="31"/>
  <c r="AN42" i="79"/>
  <c r="AI42" i="79"/>
  <c r="AI40" i="73"/>
  <c r="AN40" i="73"/>
  <c r="Y42" i="84"/>
  <c r="X42" i="84"/>
  <c r="W41" i="41"/>
  <c r="AG40" i="41"/>
  <c r="AP40" i="41" s="1"/>
  <c r="AF40" i="41"/>
  <c r="AO40" i="41" s="1"/>
  <c r="AE40" i="41"/>
  <c r="AF40" i="91"/>
  <c r="AO40" i="91" s="1"/>
  <c r="W41" i="91"/>
  <c r="AE40" i="91"/>
  <c r="AG40" i="91"/>
  <c r="AP40" i="91" s="1"/>
  <c r="AR40" i="74"/>
  <c r="AI40" i="34"/>
  <c r="AN40" i="34"/>
  <c r="AH41" i="47"/>
  <c r="AQ41" i="47" s="1"/>
  <c r="AH43" i="30"/>
  <c r="AQ43" i="30" s="1"/>
  <c r="AR39" i="86"/>
  <c r="Y40" i="83"/>
  <c r="X40" i="83"/>
  <c r="AH43" i="92"/>
  <c r="AQ43" i="92" s="1"/>
  <c r="Z44" i="48"/>
  <c r="AF43" i="42"/>
  <c r="AO43" i="42" s="1"/>
  <c r="AE43" i="42"/>
  <c r="W44" i="42"/>
  <c r="AG43" i="42"/>
  <c r="AP43" i="42" s="1"/>
  <c r="Y42" i="40"/>
  <c r="X42" i="40"/>
  <c r="AN41" i="95"/>
  <c r="AI41" i="95"/>
  <c r="Y42" i="77"/>
  <c r="X42" i="77"/>
  <c r="AI41" i="43"/>
  <c r="AN41" i="43"/>
  <c r="AE40" i="81"/>
  <c r="AG40" i="81"/>
  <c r="AP40" i="81" s="1"/>
  <c r="AF40" i="81"/>
  <c r="AO40" i="81" s="1"/>
  <c r="W41" i="81"/>
  <c r="W42" i="44"/>
  <c r="AG41" i="44"/>
  <c r="AP41" i="44" s="1"/>
  <c r="AF41" i="44"/>
  <c r="AO41" i="44" s="1"/>
  <c r="AE41" i="44"/>
  <c r="AR42" i="92"/>
  <c r="AR38" i="33"/>
  <c r="AI41" i="26"/>
  <c r="AN41" i="26"/>
  <c r="AR38" i="76"/>
  <c r="AH40" i="86"/>
  <c r="AQ40" i="86" s="1"/>
  <c r="AR39" i="81"/>
  <c r="AI41" i="94"/>
  <c r="AN41" i="94"/>
  <c r="Y42" i="25"/>
  <c r="X42" i="25"/>
  <c r="AR41" i="35"/>
  <c r="AR40" i="47"/>
  <c r="AH41" i="88"/>
  <c r="AQ41" i="88" s="1"/>
  <c r="AH39" i="33"/>
  <c r="AQ39" i="33" s="1"/>
  <c r="AE42" i="29"/>
  <c r="W43" i="29"/>
  <c r="AG42" i="29"/>
  <c r="AP42" i="29" s="1"/>
  <c r="AF42" i="29"/>
  <c r="AO42" i="29" s="1"/>
  <c r="AF41" i="80"/>
  <c r="AO41" i="80" s="1"/>
  <c r="AG41" i="80"/>
  <c r="AP41" i="80" s="1"/>
  <c r="AE41" i="80"/>
  <c r="W42" i="80"/>
  <c r="AH41" i="74"/>
  <c r="AQ41" i="74" s="1"/>
  <c r="AR40" i="31"/>
  <c r="AR42" i="30"/>
  <c r="Y41" i="78"/>
  <c r="X41" i="78"/>
  <c r="AH42" i="32"/>
  <c r="AQ42" i="32" s="1"/>
  <c r="W41" i="28"/>
  <c r="AG40" i="28"/>
  <c r="AP40" i="28" s="1"/>
  <c r="AF40" i="28"/>
  <c r="AO40" i="28" s="1"/>
  <c r="AE40" i="28"/>
  <c r="AN41" i="84"/>
  <c r="AI41" i="84"/>
  <c r="AI41" i="36"/>
  <c r="AN41" i="36"/>
  <c r="AH39" i="76"/>
  <c r="AQ39" i="76" s="1"/>
  <c r="Z40" i="86"/>
  <c r="X41" i="93"/>
  <c r="Y41" i="93"/>
  <c r="Z41" i="88"/>
  <c r="W44" i="92"/>
  <c r="AG43" i="92"/>
  <c r="AP43" i="92" s="1"/>
  <c r="AF43" i="92"/>
  <c r="AO43" i="92" s="1"/>
  <c r="AE43" i="92"/>
  <c r="Z41" i="74"/>
  <c r="Y42" i="37"/>
  <c r="X42" i="37"/>
  <c r="AH43" i="82"/>
  <c r="AQ43" i="82" s="1"/>
  <c r="X43" i="79"/>
  <c r="Y43" i="79"/>
  <c r="AR41" i="38"/>
  <c r="AH41" i="45"/>
  <c r="AQ41" i="45" s="1"/>
  <c r="AH42" i="38"/>
  <c r="AQ42" i="38" s="1"/>
  <c r="AR40" i="88"/>
  <c r="AE39" i="76"/>
  <c r="W40" i="76"/>
  <c r="AG39" i="76"/>
  <c r="AP39" i="76" s="1"/>
  <c r="AF39" i="76"/>
  <c r="AO39" i="76" s="1"/>
  <c r="X41" i="34"/>
  <c r="Y41" i="34"/>
  <c r="AR40" i="90"/>
  <c r="AI39" i="83"/>
  <c r="AN39" i="83"/>
  <c r="AH42" i="27"/>
  <c r="AQ42" i="27" s="1"/>
  <c r="AF40" i="89"/>
  <c r="AO40" i="89" s="1"/>
  <c r="AE40" i="89"/>
  <c r="AG40" i="89"/>
  <c r="AP40" i="89" s="1"/>
  <c r="W41" i="89"/>
  <c r="W40" i="33"/>
  <c r="AG39" i="33"/>
  <c r="AP39" i="33" s="1"/>
  <c r="AF39" i="33"/>
  <c r="AO39" i="33" s="1"/>
  <c r="AE39" i="33"/>
  <c r="AH39" i="85"/>
  <c r="AQ39" i="85" s="1"/>
  <c r="AH40" i="81"/>
  <c r="AQ40" i="81" s="1"/>
  <c r="AH42" i="35"/>
  <c r="AQ42" i="35" s="1"/>
  <c r="AI41" i="37"/>
  <c r="AN41" i="37"/>
  <c r="Z43" i="82"/>
  <c r="AN41" i="40"/>
  <c r="AI41" i="40"/>
  <c r="AR40" i="75"/>
  <c r="X42" i="95"/>
  <c r="Y42" i="95"/>
  <c r="AN41" i="77"/>
  <c r="AI41" i="77"/>
  <c r="Y41" i="73"/>
  <c r="X41" i="73"/>
  <c r="X42" i="43"/>
  <c r="Y42" i="43"/>
  <c r="Z42" i="43" s="1"/>
  <c r="AR41" i="32"/>
  <c r="X42" i="36"/>
  <c r="Y42" i="36"/>
  <c r="AR40" i="45"/>
  <c r="AF41" i="90"/>
  <c r="AO41" i="90" s="1"/>
  <c r="AE41" i="90"/>
  <c r="W42" i="90"/>
  <c r="AG41" i="90"/>
  <c r="AP41" i="90" s="1"/>
  <c r="AN40" i="93"/>
  <c r="AI40" i="93"/>
  <c r="AH41" i="75"/>
  <c r="AQ41" i="75" s="1"/>
  <c r="AE43" i="96"/>
  <c r="W44" i="96"/>
  <c r="AG43" i="96"/>
  <c r="AP43" i="96" s="1"/>
  <c r="AF43" i="96"/>
  <c r="AO43" i="96" s="1"/>
  <c r="AR43" i="48"/>
  <c r="X42" i="26"/>
  <c r="Y42" i="26"/>
  <c r="AR38" i="85"/>
  <c r="AR41" i="27"/>
  <c r="AH41" i="90"/>
  <c r="AQ41" i="90" s="1"/>
  <c r="Y42" i="94"/>
  <c r="X42" i="94"/>
  <c r="AN41" i="25"/>
  <c r="AI41" i="25"/>
  <c r="AR42" i="82"/>
  <c r="W43" i="46"/>
  <c r="AG42" i="46"/>
  <c r="AP42" i="46" s="1"/>
  <c r="AF42" i="46"/>
  <c r="AO42" i="46" s="1"/>
  <c r="AE42" i="46"/>
  <c r="AE42" i="39"/>
  <c r="W43" i="39"/>
  <c r="AG42" i="39"/>
  <c r="AP42" i="39" s="1"/>
  <c r="AF42" i="39"/>
  <c r="AO42" i="39" s="1"/>
  <c r="Z42" i="27"/>
  <c r="Z39" i="85"/>
  <c r="W43" i="35"/>
  <c r="AG42" i="35"/>
  <c r="AP42" i="35" s="1"/>
  <c r="AF42" i="35"/>
  <c r="AO42" i="35" s="1"/>
  <c r="AE42" i="35"/>
  <c r="AH41" i="31"/>
  <c r="AQ41" i="31" s="1"/>
  <c r="AN40" i="78"/>
  <c r="AI40" i="78"/>
  <c r="Z42" i="36" l="1"/>
  <c r="Z41" i="78"/>
  <c r="AE43" i="30"/>
  <c r="AG41" i="45"/>
  <c r="AP41" i="45" s="1"/>
  <c r="AE42" i="38"/>
  <c r="AF42" i="38"/>
  <c r="AO42" i="38" s="1"/>
  <c r="Z42" i="25"/>
  <c r="AE42" i="25" s="1"/>
  <c r="Z42" i="26"/>
  <c r="AF42" i="26" s="1"/>
  <c r="AO42" i="26" s="1"/>
  <c r="Z42" i="94"/>
  <c r="AG42" i="94" s="1"/>
  <c r="AP42" i="94" s="1"/>
  <c r="AF42" i="25"/>
  <c r="AO42" i="25" s="1"/>
  <c r="AE41" i="78"/>
  <c r="W42" i="78"/>
  <c r="AG41" i="78"/>
  <c r="AP41" i="78" s="1"/>
  <c r="AF41" i="78"/>
  <c r="AO41" i="78" s="1"/>
  <c r="AE42" i="94"/>
  <c r="W43" i="26"/>
  <c r="AG42" i="26"/>
  <c r="AP42" i="26" s="1"/>
  <c r="Y43" i="39"/>
  <c r="X43" i="39"/>
  <c r="AH42" i="94"/>
  <c r="AQ42" i="94" s="1"/>
  <c r="X42" i="90"/>
  <c r="Y42" i="90"/>
  <c r="AH42" i="43"/>
  <c r="AQ42" i="43" s="1"/>
  <c r="AR41" i="40"/>
  <c r="Y40" i="33"/>
  <c r="X40" i="33"/>
  <c r="AR39" i="83"/>
  <c r="W42" i="74"/>
  <c r="AG41" i="74"/>
  <c r="AP41" i="74" s="1"/>
  <c r="AF41" i="74"/>
  <c r="AO41" i="74" s="1"/>
  <c r="AE41" i="74"/>
  <c r="W42" i="88"/>
  <c r="AG41" i="88"/>
  <c r="AP41" i="88" s="1"/>
  <c r="AF41" i="88"/>
  <c r="AO41" i="88" s="1"/>
  <c r="AE41" i="88"/>
  <c r="AR41" i="84"/>
  <c r="X41" i="28"/>
  <c r="Y41" i="28"/>
  <c r="AH41" i="78"/>
  <c r="AQ41" i="78" s="1"/>
  <c r="X42" i="80"/>
  <c r="Y42" i="80"/>
  <c r="AH42" i="25"/>
  <c r="AQ42" i="25" s="1"/>
  <c r="X44" i="42"/>
  <c r="Y44" i="42"/>
  <c r="Z44" i="42" s="1"/>
  <c r="X41" i="91"/>
  <c r="Y41" i="91"/>
  <c r="X41" i="41"/>
  <c r="Y41" i="41"/>
  <c r="AR40" i="73"/>
  <c r="Y44" i="30"/>
  <c r="X44" i="30"/>
  <c r="AH42" i="36"/>
  <c r="AQ42" i="36" s="1"/>
  <c r="W43" i="43"/>
  <c r="AG42" i="43"/>
  <c r="AP42" i="43" s="1"/>
  <c r="AF42" i="43"/>
  <c r="AO42" i="43" s="1"/>
  <c r="AE42" i="43"/>
  <c r="X41" i="89"/>
  <c r="Y41" i="89"/>
  <c r="AN43" i="92"/>
  <c r="AI43" i="92"/>
  <c r="AI41" i="80"/>
  <c r="AN41" i="80"/>
  <c r="Y43" i="29"/>
  <c r="X43" i="29"/>
  <c r="AR41" i="43"/>
  <c r="AH42" i="40"/>
  <c r="AQ42" i="40" s="1"/>
  <c r="AN43" i="42"/>
  <c r="AI43" i="42"/>
  <c r="AR40" i="34"/>
  <c r="AR42" i="79"/>
  <c r="AN41" i="75"/>
  <c r="AI41" i="75"/>
  <c r="X42" i="47"/>
  <c r="Y42" i="47"/>
  <c r="AI42" i="32"/>
  <c r="AN42" i="32"/>
  <c r="Y42" i="45"/>
  <c r="X42" i="45"/>
  <c r="Z42" i="45" s="1"/>
  <c r="AI42" i="38"/>
  <c r="AN42" i="38"/>
  <c r="X43" i="35"/>
  <c r="Y43" i="35"/>
  <c r="AR40" i="78"/>
  <c r="AI42" i="39"/>
  <c r="AN42" i="39"/>
  <c r="Y44" i="96"/>
  <c r="X44" i="96"/>
  <c r="Z44" i="96" s="1"/>
  <c r="AN41" i="90"/>
  <c r="AI41" i="90"/>
  <c r="W43" i="36"/>
  <c r="AG42" i="36"/>
  <c r="AP42" i="36" s="1"/>
  <c r="AF42" i="36"/>
  <c r="AO42" i="36" s="1"/>
  <c r="AE42" i="36"/>
  <c r="AH41" i="73"/>
  <c r="AQ41" i="73" s="1"/>
  <c r="AH42" i="95"/>
  <c r="AQ42" i="95" s="1"/>
  <c r="W44" i="82"/>
  <c r="AG43" i="82"/>
  <c r="AP43" i="82" s="1"/>
  <c r="AF43" i="82"/>
  <c r="AO43" i="82" s="1"/>
  <c r="AE43" i="82"/>
  <c r="Y40" i="76"/>
  <c r="X40" i="76"/>
  <c r="AH43" i="79"/>
  <c r="AQ43" i="79" s="1"/>
  <c r="AH41" i="93"/>
  <c r="AQ41" i="93" s="1"/>
  <c r="AI41" i="44"/>
  <c r="AN41" i="44"/>
  <c r="Y41" i="81"/>
  <c r="X41" i="81"/>
  <c r="AH42" i="77"/>
  <c r="AQ42" i="77" s="1"/>
  <c r="AH42" i="84"/>
  <c r="AQ42" i="84" s="1"/>
  <c r="AN39" i="87"/>
  <c r="AI39" i="87"/>
  <c r="W43" i="27"/>
  <c r="AG42" i="27"/>
  <c r="AP42" i="27" s="1"/>
  <c r="AF42" i="27"/>
  <c r="AO42" i="27" s="1"/>
  <c r="AE42" i="27"/>
  <c r="AN42" i="46"/>
  <c r="AI42" i="46"/>
  <c r="AI43" i="96"/>
  <c r="AN43" i="96"/>
  <c r="AR40" i="93"/>
  <c r="Z42" i="95"/>
  <c r="AN39" i="33"/>
  <c r="AI39" i="33"/>
  <c r="Z43" i="79"/>
  <c r="AH42" i="37"/>
  <c r="AQ42" i="37" s="1"/>
  <c r="Z41" i="93"/>
  <c r="AN40" i="28"/>
  <c r="AI40" i="28"/>
  <c r="AI42" i="29"/>
  <c r="AN42" i="29"/>
  <c r="AR41" i="26"/>
  <c r="Z42" i="40"/>
  <c r="AE44" i="48"/>
  <c r="W45" i="48"/>
  <c r="AG44" i="48"/>
  <c r="AP44" i="48" s="1"/>
  <c r="AF44" i="48"/>
  <c r="AO44" i="48" s="1"/>
  <c r="AH40" i="83"/>
  <c r="AQ40" i="83" s="1"/>
  <c r="AI40" i="41"/>
  <c r="AN40" i="41"/>
  <c r="AI41" i="31"/>
  <c r="AN41" i="31"/>
  <c r="AI41" i="47"/>
  <c r="AN41" i="47"/>
  <c r="AN43" i="30"/>
  <c r="AI43" i="30"/>
  <c r="Z41" i="73"/>
  <c r="AR41" i="37"/>
  <c r="AI40" i="89"/>
  <c r="AN40" i="89"/>
  <c r="AH41" i="34"/>
  <c r="AQ41" i="34" s="1"/>
  <c r="AI39" i="76"/>
  <c r="AN39" i="76"/>
  <c r="AE40" i="86"/>
  <c r="AF40" i="86"/>
  <c r="AO40" i="86" s="1"/>
  <c r="W41" i="86"/>
  <c r="AG40" i="86"/>
  <c r="AP40" i="86" s="1"/>
  <c r="AR41" i="94"/>
  <c r="Z42" i="77"/>
  <c r="Z42" i="84"/>
  <c r="X42" i="31"/>
  <c r="Y42" i="31"/>
  <c r="X42" i="75"/>
  <c r="Y42" i="75"/>
  <c r="AN41" i="45"/>
  <c r="AI41" i="45"/>
  <c r="Y43" i="38"/>
  <c r="X43" i="38"/>
  <c r="Y43" i="46"/>
  <c r="X43" i="46"/>
  <c r="AH42" i="26"/>
  <c r="AQ42" i="26" s="1"/>
  <c r="AF39" i="85"/>
  <c r="AO39" i="85" s="1"/>
  <c r="AE39" i="85"/>
  <c r="W40" i="85"/>
  <c r="AG39" i="85"/>
  <c r="AP39" i="85" s="1"/>
  <c r="AN42" i="35"/>
  <c r="AI42" i="35"/>
  <c r="AR41" i="25"/>
  <c r="AR41" i="77"/>
  <c r="Z41" i="34"/>
  <c r="Z42" i="37"/>
  <c r="Y44" i="92"/>
  <c r="X44" i="92"/>
  <c r="AR41" i="36"/>
  <c r="Y42" i="44"/>
  <c r="X42" i="44"/>
  <c r="AI40" i="81"/>
  <c r="AN40" i="81"/>
  <c r="AR41" i="95"/>
  <c r="Z40" i="83"/>
  <c r="AI40" i="91"/>
  <c r="AN40" i="91"/>
  <c r="X40" i="87"/>
  <c r="Y40" i="87"/>
  <c r="X43" i="32"/>
  <c r="Y43" i="32"/>
  <c r="Z43" i="46" l="1"/>
  <c r="Z44" i="30"/>
  <c r="W43" i="94"/>
  <c r="AG42" i="25"/>
  <c r="AP42" i="25" s="1"/>
  <c r="Z43" i="38"/>
  <c r="AE43" i="38" s="1"/>
  <c r="Z42" i="31"/>
  <c r="AG42" i="31" s="1"/>
  <c r="AP42" i="31" s="1"/>
  <c r="Z41" i="81"/>
  <c r="AG41" i="81" s="1"/>
  <c r="AP41" i="81" s="1"/>
  <c r="Z41" i="41"/>
  <c r="AE42" i="26"/>
  <c r="W43" i="25"/>
  <c r="Z40" i="87"/>
  <c r="Z41" i="89"/>
  <c r="Z43" i="32"/>
  <c r="AE43" i="32" s="1"/>
  <c r="AF42" i="94"/>
  <c r="AO42" i="94" s="1"/>
  <c r="Z41" i="91"/>
  <c r="W42" i="91" s="1"/>
  <c r="AG43" i="38"/>
  <c r="AP43" i="38" s="1"/>
  <c r="AF43" i="38"/>
  <c r="AO43" i="38" s="1"/>
  <c r="AF41" i="91"/>
  <c r="AO41" i="91" s="1"/>
  <c r="AE41" i="91"/>
  <c r="AF41" i="81"/>
  <c r="AO41" i="81" s="1"/>
  <c r="W42" i="81"/>
  <c r="AE41" i="81"/>
  <c r="AF44" i="30"/>
  <c r="AO44" i="30" s="1"/>
  <c r="AE44" i="30"/>
  <c r="W45" i="30"/>
  <c r="AG44" i="30"/>
  <c r="AP44" i="30" s="1"/>
  <c r="AF42" i="31"/>
  <c r="AO42" i="31" s="1"/>
  <c r="W44" i="32"/>
  <c r="AG43" i="32"/>
  <c r="AP43" i="32" s="1"/>
  <c r="AF43" i="32"/>
  <c r="AO43" i="32" s="1"/>
  <c r="AR40" i="81"/>
  <c r="AG44" i="96"/>
  <c r="AP44" i="96" s="1"/>
  <c r="AF44" i="96"/>
  <c r="AO44" i="96" s="1"/>
  <c r="AE44" i="96"/>
  <c r="W45" i="96"/>
  <c r="AH43" i="35"/>
  <c r="AQ43" i="35" s="1"/>
  <c r="AE42" i="45"/>
  <c r="AF42" i="45"/>
  <c r="AO42" i="45" s="1"/>
  <c r="W43" i="45"/>
  <c r="AG42" i="45"/>
  <c r="AP42" i="45" s="1"/>
  <c r="AR43" i="42"/>
  <c r="W42" i="41"/>
  <c r="AG41" i="41"/>
  <c r="AP41" i="41" s="1"/>
  <c r="AF41" i="41"/>
  <c r="AO41" i="41" s="1"/>
  <c r="AE41" i="41"/>
  <c r="AG44" i="42"/>
  <c r="AP44" i="42" s="1"/>
  <c r="AF44" i="42"/>
  <c r="AO44" i="42" s="1"/>
  <c r="W45" i="42"/>
  <c r="AE44" i="42"/>
  <c r="AH42" i="90"/>
  <c r="AQ42" i="90" s="1"/>
  <c r="Y43" i="94"/>
  <c r="X43" i="94"/>
  <c r="AI41" i="78"/>
  <c r="AN41" i="78"/>
  <c r="X40" i="85"/>
  <c r="Y40" i="85"/>
  <c r="Z40" i="85" s="1"/>
  <c r="AN43" i="82"/>
  <c r="AI43" i="82"/>
  <c r="X43" i="36"/>
  <c r="Y43" i="36"/>
  <c r="Z43" i="35"/>
  <c r="AR41" i="80"/>
  <c r="AH42" i="80"/>
  <c r="AQ42" i="80" s="1"/>
  <c r="AI41" i="88"/>
  <c r="AN41" i="88"/>
  <c r="AN41" i="74"/>
  <c r="AI41" i="74"/>
  <c r="AH40" i="33"/>
  <c r="AQ40" i="33" s="1"/>
  <c r="Z42" i="90"/>
  <c r="AH43" i="39"/>
  <c r="AQ43" i="39" s="1"/>
  <c r="W42" i="89"/>
  <c r="AG41" i="89"/>
  <c r="AP41" i="89" s="1"/>
  <c r="AF41" i="89"/>
  <c r="AO41" i="89" s="1"/>
  <c r="AE41" i="89"/>
  <c r="AR40" i="91"/>
  <c r="AI40" i="86"/>
  <c r="AN40" i="86"/>
  <c r="AE42" i="40"/>
  <c r="W43" i="40"/>
  <c r="AG42" i="40"/>
  <c r="AP42" i="40" s="1"/>
  <c r="AF42" i="40"/>
  <c r="AO42" i="40" s="1"/>
  <c r="AR41" i="90"/>
  <c r="AR42" i="39"/>
  <c r="AR42" i="32"/>
  <c r="AR43" i="92"/>
  <c r="AN42" i="43"/>
  <c r="AI42" i="43"/>
  <c r="AH41" i="91"/>
  <c r="AQ41" i="91" s="1"/>
  <c r="Z42" i="80"/>
  <c r="X43" i="26"/>
  <c r="Y43" i="26"/>
  <c r="AH44" i="92"/>
  <c r="AQ44" i="92" s="1"/>
  <c r="AR42" i="29"/>
  <c r="AF42" i="95"/>
  <c r="AO42" i="95" s="1"/>
  <c r="AE42" i="95"/>
  <c r="W43" i="95"/>
  <c r="AG42" i="95"/>
  <c r="AP42" i="95" s="1"/>
  <c r="AR39" i="87"/>
  <c r="AH41" i="81"/>
  <c r="AQ41" i="81" s="1"/>
  <c r="AH42" i="44"/>
  <c r="AQ42" i="44" s="1"/>
  <c r="AI44" i="48"/>
  <c r="AN44" i="48"/>
  <c r="AR40" i="28"/>
  <c r="AI42" i="27"/>
  <c r="AN42" i="27"/>
  <c r="W41" i="83"/>
  <c r="AG40" i="83"/>
  <c r="AP40" i="83" s="1"/>
  <c r="AF40" i="83"/>
  <c r="AO40" i="83" s="1"/>
  <c r="AE40" i="83"/>
  <c r="Z44" i="92"/>
  <c r="AN39" i="85"/>
  <c r="AI39" i="85"/>
  <c r="AR43" i="30"/>
  <c r="Z42" i="44"/>
  <c r="AF42" i="37"/>
  <c r="AO42" i="37" s="1"/>
  <c r="AG42" i="37"/>
  <c r="AP42" i="37" s="1"/>
  <c r="AE42" i="37"/>
  <c r="W43" i="37"/>
  <c r="AR42" i="35"/>
  <c r="AH43" i="46"/>
  <c r="AQ43" i="46" s="1"/>
  <c r="AR41" i="45"/>
  <c r="AH42" i="31"/>
  <c r="AQ42" i="31" s="1"/>
  <c r="AR39" i="76"/>
  <c r="AR40" i="41"/>
  <c r="AF41" i="93"/>
  <c r="AO41" i="93" s="1"/>
  <c r="AE41" i="93"/>
  <c r="W42" i="93"/>
  <c r="AG41" i="93"/>
  <c r="AP41" i="93" s="1"/>
  <c r="AF43" i="79"/>
  <c r="AO43" i="79" s="1"/>
  <c r="AE43" i="79"/>
  <c r="W44" i="79"/>
  <c r="AG43" i="79"/>
  <c r="AP43" i="79" s="1"/>
  <c r="AH40" i="76"/>
  <c r="AQ40" i="76" s="1"/>
  <c r="AR42" i="38"/>
  <c r="AH43" i="29"/>
  <c r="AQ43" i="29" s="1"/>
  <c r="AH41" i="28"/>
  <c r="AQ41" i="28" s="1"/>
  <c r="Z40" i="33"/>
  <c r="Z43" i="39"/>
  <c r="AI42" i="94"/>
  <c r="AN42" i="94"/>
  <c r="AH43" i="38"/>
  <c r="AQ43" i="38" s="1"/>
  <c r="AH42" i="75"/>
  <c r="AQ42" i="75" s="1"/>
  <c r="AE42" i="77"/>
  <c r="W43" i="77"/>
  <c r="AG42" i="77"/>
  <c r="AP42" i="77" s="1"/>
  <c r="AF42" i="77"/>
  <c r="AO42" i="77" s="1"/>
  <c r="AR41" i="75"/>
  <c r="Z42" i="75"/>
  <c r="W42" i="73"/>
  <c r="AG41" i="73"/>
  <c r="AP41" i="73" s="1"/>
  <c r="AF41" i="73"/>
  <c r="AO41" i="73" s="1"/>
  <c r="AE41" i="73"/>
  <c r="AH40" i="87"/>
  <c r="AQ40" i="87" s="1"/>
  <c r="W42" i="34"/>
  <c r="AG41" i="34"/>
  <c r="AP41" i="34" s="1"/>
  <c r="AF41" i="34"/>
  <c r="AO41" i="34" s="1"/>
  <c r="AE41" i="34"/>
  <c r="X41" i="86"/>
  <c r="Y41" i="86"/>
  <c r="AR40" i="89"/>
  <c r="AR39" i="33"/>
  <c r="AR43" i="96"/>
  <c r="X43" i="27"/>
  <c r="Y43" i="27"/>
  <c r="Z43" i="27" s="1"/>
  <c r="AR41" i="44"/>
  <c r="Y44" i="82"/>
  <c r="X44" i="82"/>
  <c r="AN42" i="36"/>
  <c r="AI42" i="36"/>
  <c r="AH44" i="96"/>
  <c r="AQ44" i="96" s="1"/>
  <c r="AH42" i="45"/>
  <c r="AQ42" i="45" s="1"/>
  <c r="AH42" i="47"/>
  <c r="AQ42" i="47" s="1"/>
  <c r="Z41" i="28"/>
  <c r="X42" i="88"/>
  <c r="Y42" i="88"/>
  <c r="X42" i="74"/>
  <c r="Y42" i="74"/>
  <c r="Y42" i="78"/>
  <c r="X42" i="78"/>
  <c r="Y43" i="25"/>
  <c r="X43" i="25"/>
  <c r="AH43" i="32"/>
  <c r="AQ43" i="32" s="1"/>
  <c r="AR41" i="31"/>
  <c r="AF40" i="87"/>
  <c r="AO40" i="87" s="1"/>
  <c r="AE40" i="87"/>
  <c r="W41" i="87"/>
  <c r="AG40" i="87"/>
  <c r="AP40" i="87" s="1"/>
  <c r="AE43" i="46"/>
  <c r="W44" i="46"/>
  <c r="AF43" i="46"/>
  <c r="AO43" i="46" s="1"/>
  <c r="AG43" i="46"/>
  <c r="AP43" i="46" s="1"/>
  <c r="AF42" i="84"/>
  <c r="AO42" i="84" s="1"/>
  <c r="AE42" i="84"/>
  <c r="W43" i="84"/>
  <c r="AG42" i="84"/>
  <c r="AP42" i="84" s="1"/>
  <c r="AR41" i="47"/>
  <c r="Y45" i="48"/>
  <c r="X45" i="48"/>
  <c r="AR42" i="46"/>
  <c r="Z40" i="76"/>
  <c r="Z42" i="47"/>
  <c r="Z43" i="29"/>
  <c r="AH41" i="89"/>
  <c r="AQ41" i="89" s="1"/>
  <c r="X43" i="43"/>
  <c r="Y43" i="43"/>
  <c r="AH44" i="30"/>
  <c r="AQ44" i="30" s="1"/>
  <c r="AH41" i="41"/>
  <c r="AQ41" i="41" s="1"/>
  <c r="AH44" i="42"/>
  <c r="AQ44" i="42" s="1"/>
  <c r="AN42" i="26"/>
  <c r="AI42" i="26"/>
  <c r="AN42" i="25"/>
  <c r="AI42" i="25"/>
  <c r="W44" i="38" l="1"/>
  <c r="AG41" i="91"/>
  <c r="AP41" i="91" s="1"/>
  <c r="Z41" i="86"/>
  <c r="W43" i="31"/>
  <c r="Z43" i="94"/>
  <c r="W44" i="94" s="1"/>
  <c r="Z42" i="74"/>
  <c r="AF42" i="74" s="1"/>
  <c r="AO42" i="74" s="1"/>
  <c r="AE42" i="31"/>
  <c r="Z43" i="25"/>
  <c r="W44" i="25" s="1"/>
  <c r="Z44" i="82"/>
  <c r="W45" i="82" s="1"/>
  <c r="AE42" i="74"/>
  <c r="AG42" i="74"/>
  <c r="AP42" i="74" s="1"/>
  <c r="W42" i="86"/>
  <c r="AG41" i="86"/>
  <c r="AP41" i="86" s="1"/>
  <c r="AF41" i="86"/>
  <c r="AO41" i="86" s="1"/>
  <c r="AE41" i="86"/>
  <c r="AE43" i="94"/>
  <c r="W41" i="85"/>
  <c r="AG40" i="85"/>
  <c r="AP40" i="85" s="1"/>
  <c r="AF40" i="85"/>
  <c r="AO40" i="85" s="1"/>
  <c r="AE40" i="85"/>
  <c r="AG43" i="25"/>
  <c r="AP43" i="25" s="1"/>
  <c r="AF43" i="25"/>
  <c r="AO43" i="25" s="1"/>
  <c r="AE43" i="25"/>
  <c r="AF42" i="75"/>
  <c r="AO42" i="75" s="1"/>
  <c r="AE42" i="75"/>
  <c r="AG42" i="75"/>
  <c r="AP42" i="75" s="1"/>
  <c r="W43" i="75"/>
  <c r="AI43" i="79"/>
  <c r="AN43" i="79"/>
  <c r="W43" i="44"/>
  <c r="AG42" i="44"/>
  <c r="AP42" i="44" s="1"/>
  <c r="AF42" i="44"/>
  <c r="AO42" i="44" s="1"/>
  <c r="AE42" i="44"/>
  <c r="AR42" i="27"/>
  <c r="X43" i="95"/>
  <c r="Y43" i="95"/>
  <c r="AH43" i="26"/>
  <c r="AQ43" i="26" s="1"/>
  <c r="AR40" i="86"/>
  <c r="X42" i="89"/>
  <c r="Y42" i="89"/>
  <c r="AF43" i="35"/>
  <c r="AO43" i="35" s="1"/>
  <c r="AE43" i="35"/>
  <c r="W44" i="35"/>
  <c r="AG43" i="35"/>
  <c r="AP43" i="35" s="1"/>
  <c r="AI44" i="96"/>
  <c r="AN44" i="96"/>
  <c r="AI43" i="32"/>
  <c r="AN43" i="32"/>
  <c r="X43" i="31"/>
  <c r="Y43" i="31"/>
  <c r="X42" i="91"/>
  <c r="Y42" i="91"/>
  <c r="AR42" i="25"/>
  <c r="AH42" i="74"/>
  <c r="AQ42" i="74" s="1"/>
  <c r="AR42" i="26"/>
  <c r="AH43" i="43"/>
  <c r="AQ43" i="43" s="1"/>
  <c r="AH45" i="48"/>
  <c r="AQ45" i="48" s="1"/>
  <c r="X43" i="84"/>
  <c r="Y43" i="84"/>
  <c r="AI40" i="87"/>
  <c r="AN40" i="87"/>
  <c r="AH42" i="78"/>
  <c r="AQ42" i="78" s="1"/>
  <c r="AH41" i="86"/>
  <c r="AQ41" i="86" s="1"/>
  <c r="Y42" i="34"/>
  <c r="X42" i="34"/>
  <c r="Z42" i="34" s="1"/>
  <c r="AI41" i="73"/>
  <c r="AN41" i="73"/>
  <c r="AI42" i="77"/>
  <c r="AN42" i="77"/>
  <c r="AR42" i="94"/>
  <c r="AN40" i="83"/>
  <c r="AI40" i="83"/>
  <c r="Z43" i="26"/>
  <c r="AE42" i="90"/>
  <c r="AG42" i="90"/>
  <c r="AP42" i="90" s="1"/>
  <c r="AF42" i="90"/>
  <c r="AO42" i="90" s="1"/>
  <c r="W43" i="90"/>
  <c r="AR41" i="74"/>
  <c r="AH40" i="85"/>
  <c r="AQ40" i="85" s="1"/>
  <c r="AI44" i="42"/>
  <c r="AN44" i="42"/>
  <c r="AN41" i="41"/>
  <c r="AI41" i="41"/>
  <c r="AN42" i="31"/>
  <c r="AI42" i="31"/>
  <c r="AI44" i="30"/>
  <c r="AN44" i="30"/>
  <c r="Z43" i="43"/>
  <c r="W44" i="29"/>
  <c r="AG43" i="29"/>
  <c r="AP43" i="29" s="1"/>
  <c r="AF43" i="29"/>
  <c r="AO43" i="29" s="1"/>
  <c r="AE43" i="29"/>
  <c r="Y44" i="46"/>
  <c r="X44" i="46"/>
  <c r="AH42" i="88"/>
  <c r="AQ42" i="88" s="1"/>
  <c r="AR42" i="36"/>
  <c r="W44" i="39"/>
  <c r="AG43" i="39"/>
  <c r="AP43" i="39" s="1"/>
  <c r="AF43" i="39"/>
  <c r="AO43" i="39" s="1"/>
  <c r="AE43" i="39"/>
  <c r="X43" i="37"/>
  <c r="Y43" i="37"/>
  <c r="AI42" i="95"/>
  <c r="AN42" i="95"/>
  <c r="W43" i="80"/>
  <c r="AG42" i="80"/>
  <c r="AP42" i="80" s="1"/>
  <c r="AF42" i="80"/>
  <c r="AO42" i="80" s="1"/>
  <c r="AE42" i="80"/>
  <c r="AR42" i="43"/>
  <c r="Y43" i="40"/>
  <c r="X43" i="40"/>
  <c r="AH43" i="36"/>
  <c r="AQ43" i="36" s="1"/>
  <c r="X45" i="42"/>
  <c r="Y45" i="42"/>
  <c r="Z45" i="42" s="1"/>
  <c r="X43" i="45"/>
  <c r="Y43" i="45"/>
  <c r="Z43" i="45" s="1"/>
  <c r="AN43" i="38"/>
  <c r="AI43" i="38"/>
  <c r="W43" i="47"/>
  <c r="AG42" i="47"/>
  <c r="AP42" i="47" s="1"/>
  <c r="AF42" i="47"/>
  <c r="AO42" i="47" s="1"/>
  <c r="AE42" i="47"/>
  <c r="Z45" i="48"/>
  <c r="AN42" i="84"/>
  <c r="AI42" i="84"/>
  <c r="AN43" i="46"/>
  <c r="AI43" i="46"/>
  <c r="Z42" i="78"/>
  <c r="Z42" i="88"/>
  <c r="AE40" i="33"/>
  <c r="W41" i="33"/>
  <c r="AG40" i="33"/>
  <c r="AP40" i="33" s="1"/>
  <c r="AF40" i="33"/>
  <c r="AO40" i="33" s="1"/>
  <c r="X42" i="93"/>
  <c r="Y42" i="93"/>
  <c r="AN42" i="37"/>
  <c r="AI42" i="37"/>
  <c r="AR39" i="85"/>
  <c r="AI41" i="89"/>
  <c r="AN41" i="89"/>
  <c r="Z43" i="36"/>
  <c r="X44" i="32"/>
  <c r="Y44" i="32"/>
  <c r="AN41" i="91"/>
  <c r="AI41" i="91"/>
  <c r="W41" i="76"/>
  <c r="AG40" i="76"/>
  <c r="AP40" i="76" s="1"/>
  <c r="AE40" i="76"/>
  <c r="AF40" i="76"/>
  <c r="AO40" i="76" s="1"/>
  <c r="AH43" i="25"/>
  <c r="AQ43" i="25" s="1"/>
  <c r="AF41" i="28"/>
  <c r="AO41" i="28" s="1"/>
  <c r="AE41" i="28"/>
  <c r="W42" i="28"/>
  <c r="AG41" i="28"/>
  <c r="AP41" i="28" s="1"/>
  <c r="AH44" i="82"/>
  <c r="AQ44" i="82" s="1"/>
  <c r="AH43" i="27"/>
  <c r="AQ43" i="27" s="1"/>
  <c r="AN41" i="34"/>
  <c r="AI41" i="34"/>
  <c r="Y42" i="73"/>
  <c r="X42" i="73"/>
  <c r="Y44" i="79"/>
  <c r="X44" i="79"/>
  <c r="X41" i="83"/>
  <c r="Y41" i="83"/>
  <c r="AR44" i="48"/>
  <c r="AI42" i="40"/>
  <c r="AN42" i="40"/>
  <c r="AR41" i="88"/>
  <c r="AR43" i="82"/>
  <c r="AR41" i="78"/>
  <c r="X42" i="41"/>
  <c r="Z42" i="41" s="1"/>
  <c r="Y42" i="41"/>
  <c r="AI41" i="81"/>
  <c r="AN41" i="81"/>
  <c r="X41" i="87"/>
  <c r="Y41" i="87"/>
  <c r="W44" i="27"/>
  <c r="AG43" i="27"/>
  <c r="AP43" i="27" s="1"/>
  <c r="AF43" i="27"/>
  <c r="AO43" i="27" s="1"/>
  <c r="AE43" i="27"/>
  <c r="Y43" i="77"/>
  <c r="X43" i="77"/>
  <c r="Z43" i="77" s="1"/>
  <c r="AI41" i="93"/>
  <c r="AN41" i="93"/>
  <c r="AF44" i="92"/>
  <c r="AO44" i="92" s="1"/>
  <c r="AE44" i="92"/>
  <c r="W45" i="92"/>
  <c r="AG44" i="92"/>
  <c r="AP44" i="92" s="1"/>
  <c r="AH43" i="94"/>
  <c r="AQ43" i="94" s="1"/>
  <c r="AN42" i="45"/>
  <c r="AI42" i="45"/>
  <c r="X45" i="96"/>
  <c r="Z45" i="96" s="1"/>
  <c r="Y45" i="96"/>
  <c r="Y45" i="30"/>
  <c r="X45" i="30"/>
  <c r="X42" i="81"/>
  <c r="Y42" i="81"/>
  <c r="X44" i="38"/>
  <c r="Z44" i="38" s="1"/>
  <c r="Y44" i="38"/>
  <c r="AE44" i="82" l="1"/>
  <c r="AF43" i="94"/>
  <c r="AO43" i="94" s="1"/>
  <c r="AG43" i="94"/>
  <c r="AP43" i="94" s="1"/>
  <c r="W43" i="74"/>
  <c r="Z43" i="95"/>
  <c r="AF44" i="82"/>
  <c r="AO44" i="82" s="1"/>
  <c r="AG44" i="82"/>
  <c r="AP44" i="82" s="1"/>
  <c r="Z44" i="32"/>
  <c r="W45" i="32" s="1"/>
  <c r="Z42" i="81"/>
  <c r="W43" i="81" s="1"/>
  <c r="Z45" i="30"/>
  <c r="W46" i="30" s="1"/>
  <c r="W46" i="96"/>
  <c r="AG45" i="96"/>
  <c r="AP45" i="96" s="1"/>
  <c r="AF45" i="96"/>
  <c r="AO45" i="96" s="1"/>
  <c r="AE45" i="96"/>
  <c r="AE44" i="38"/>
  <c r="W45" i="38"/>
  <c r="AG44" i="38"/>
  <c r="AP44" i="38" s="1"/>
  <c r="AF44" i="38"/>
  <c r="AO44" i="38" s="1"/>
  <c r="AE42" i="81"/>
  <c r="AF44" i="32"/>
  <c r="AO44" i="32" s="1"/>
  <c r="AE44" i="32"/>
  <c r="AG45" i="30"/>
  <c r="AP45" i="30" s="1"/>
  <c r="AF42" i="41"/>
  <c r="AO42" i="41" s="1"/>
  <c r="AE42" i="41"/>
  <c r="W43" i="41"/>
  <c r="AG42" i="41"/>
  <c r="AP42" i="41" s="1"/>
  <c r="AF42" i="34"/>
  <c r="AO42" i="34" s="1"/>
  <c r="AE42" i="34"/>
  <c r="W43" i="34"/>
  <c r="AG42" i="34"/>
  <c r="AP42" i="34" s="1"/>
  <c r="AH44" i="79"/>
  <c r="AQ44" i="79" s="1"/>
  <c r="W43" i="78"/>
  <c r="AG42" i="78"/>
  <c r="AP42" i="78" s="1"/>
  <c r="AF42" i="78"/>
  <c r="AO42" i="78" s="1"/>
  <c r="AE42" i="78"/>
  <c r="W46" i="42"/>
  <c r="AG45" i="42"/>
  <c r="AP45" i="42" s="1"/>
  <c r="AF45" i="42"/>
  <c r="AO45" i="42" s="1"/>
  <c r="AE45" i="42"/>
  <c r="AH43" i="40"/>
  <c r="AQ43" i="40" s="1"/>
  <c r="Y44" i="39"/>
  <c r="X44" i="39"/>
  <c r="AR43" i="79"/>
  <c r="AI43" i="25"/>
  <c r="AN43" i="25"/>
  <c r="X42" i="86"/>
  <c r="Y42" i="86"/>
  <c r="AI42" i="74"/>
  <c r="AN42" i="74"/>
  <c r="Y45" i="92"/>
  <c r="X45" i="92"/>
  <c r="AH43" i="77"/>
  <c r="AQ43" i="77" s="1"/>
  <c r="AR41" i="81"/>
  <c r="X42" i="28"/>
  <c r="Y42" i="28"/>
  <c r="Z42" i="28" s="1"/>
  <c r="Y41" i="76"/>
  <c r="X41" i="76"/>
  <c r="Z41" i="76" s="1"/>
  <c r="AR42" i="37"/>
  <c r="AR43" i="46"/>
  <c r="AH43" i="37"/>
  <c r="AQ43" i="37" s="1"/>
  <c r="AR44" i="30"/>
  <c r="AR44" i="42"/>
  <c r="AR40" i="87"/>
  <c r="AH42" i="91"/>
  <c r="AQ42" i="91" s="1"/>
  <c r="AR43" i="32"/>
  <c r="AI43" i="35"/>
  <c r="AN43" i="35"/>
  <c r="AN42" i="44"/>
  <c r="AI42" i="44"/>
  <c r="Y43" i="75"/>
  <c r="X43" i="75"/>
  <c r="AH44" i="32"/>
  <c r="AQ44" i="32" s="1"/>
  <c r="AI42" i="47"/>
  <c r="AN42" i="47"/>
  <c r="AI43" i="29"/>
  <c r="AN43" i="29"/>
  <c r="AI42" i="90"/>
  <c r="AN42" i="90"/>
  <c r="X44" i="27"/>
  <c r="Y44" i="27"/>
  <c r="Z44" i="79"/>
  <c r="AF43" i="36"/>
  <c r="AO43" i="36" s="1"/>
  <c r="AE43" i="36"/>
  <c r="W44" i="36"/>
  <c r="AG43" i="36"/>
  <c r="AP43" i="36" s="1"/>
  <c r="X41" i="33"/>
  <c r="Y41" i="33"/>
  <c r="Z41" i="33" s="1"/>
  <c r="AH43" i="45"/>
  <c r="AQ43" i="45" s="1"/>
  <c r="Z43" i="40"/>
  <c r="Z43" i="37"/>
  <c r="AR42" i="31"/>
  <c r="AF43" i="26"/>
  <c r="AO43" i="26" s="1"/>
  <c r="AE43" i="26"/>
  <c r="W44" i="26"/>
  <c r="AG43" i="26"/>
  <c r="AP43" i="26" s="1"/>
  <c r="AR42" i="77"/>
  <c r="Z42" i="91"/>
  <c r="AH43" i="95"/>
  <c r="AQ43" i="95" s="1"/>
  <c r="X41" i="85"/>
  <c r="Y41" i="85"/>
  <c r="Y44" i="94"/>
  <c r="X44" i="94"/>
  <c r="Y43" i="74"/>
  <c r="X43" i="74"/>
  <c r="AR42" i="40"/>
  <c r="W44" i="77"/>
  <c r="AG43" i="77"/>
  <c r="AP43" i="77" s="1"/>
  <c r="AF43" i="77"/>
  <c r="AO43" i="77" s="1"/>
  <c r="AE43" i="77"/>
  <c r="AI41" i="28"/>
  <c r="AN41" i="28"/>
  <c r="AR41" i="91"/>
  <c r="AR42" i="84"/>
  <c r="X43" i="47"/>
  <c r="Z43" i="47" s="1"/>
  <c r="Y43" i="47"/>
  <c r="AF43" i="45"/>
  <c r="AO43" i="45" s="1"/>
  <c r="AG43" i="45"/>
  <c r="AP43" i="45" s="1"/>
  <c r="W44" i="45"/>
  <c r="AE43" i="45"/>
  <c r="X43" i="80"/>
  <c r="Y43" i="80"/>
  <c r="AI43" i="39"/>
  <c r="AN43" i="39"/>
  <c r="AH44" i="46"/>
  <c r="AQ44" i="46" s="1"/>
  <c r="Y44" i="29"/>
  <c r="X44" i="29"/>
  <c r="Z44" i="29" s="1"/>
  <c r="Y43" i="90"/>
  <c r="X43" i="90"/>
  <c r="AR40" i="83"/>
  <c r="AH43" i="84"/>
  <c r="AQ43" i="84" s="1"/>
  <c r="AR44" i="96"/>
  <c r="AF43" i="95"/>
  <c r="AO43" i="95" s="1"/>
  <c r="AG43" i="95"/>
  <c r="AP43" i="95" s="1"/>
  <c r="AE43" i="95"/>
  <c r="W44" i="95"/>
  <c r="X44" i="25"/>
  <c r="Y44" i="25"/>
  <c r="AI41" i="86"/>
  <c r="AN41" i="86"/>
  <c r="Y45" i="82"/>
  <c r="X45" i="82"/>
  <c r="AH44" i="38"/>
  <c r="AQ44" i="38" s="1"/>
  <c r="AR41" i="93"/>
  <c r="AR41" i="34"/>
  <c r="AH41" i="83"/>
  <c r="AQ41" i="83" s="1"/>
  <c r="AR41" i="89"/>
  <c r="AI40" i="33"/>
  <c r="AN40" i="33"/>
  <c r="AR41" i="41"/>
  <c r="AR41" i="73"/>
  <c r="Z43" i="84"/>
  <c r="AH43" i="31"/>
  <c r="AQ43" i="31" s="1"/>
  <c r="AH42" i="89"/>
  <c r="AQ42" i="89" s="1"/>
  <c r="Y43" i="44"/>
  <c r="X43" i="44"/>
  <c r="AI42" i="75"/>
  <c r="AN42" i="75"/>
  <c r="AN42" i="80"/>
  <c r="AI42" i="80"/>
  <c r="AH42" i="81"/>
  <c r="AQ42" i="81" s="1"/>
  <c r="AH45" i="96"/>
  <c r="AQ45" i="96" s="1"/>
  <c r="AN44" i="92"/>
  <c r="AI44" i="92"/>
  <c r="AH42" i="41"/>
  <c r="AQ42" i="41" s="1"/>
  <c r="AH42" i="73"/>
  <c r="AQ42" i="73" s="1"/>
  <c r="AH41" i="87"/>
  <c r="AQ41" i="87" s="1"/>
  <c r="AH42" i="93"/>
  <c r="AQ42" i="93" s="1"/>
  <c r="AH45" i="30"/>
  <c r="AQ45" i="30" s="1"/>
  <c r="AR42" i="45"/>
  <c r="AN43" i="27"/>
  <c r="AI43" i="27"/>
  <c r="Z41" i="87"/>
  <c r="Z41" i="83"/>
  <c r="Z42" i="73"/>
  <c r="AI40" i="76"/>
  <c r="AN40" i="76"/>
  <c r="Z42" i="93"/>
  <c r="W43" i="88"/>
  <c r="AG42" i="88"/>
  <c r="AP42" i="88" s="1"/>
  <c r="AF42" i="88"/>
  <c r="AO42" i="88" s="1"/>
  <c r="AE42" i="88"/>
  <c r="W46" i="48"/>
  <c r="AG45" i="48"/>
  <c r="AP45" i="48" s="1"/>
  <c r="AF45" i="48"/>
  <c r="AO45" i="48" s="1"/>
  <c r="AE45" i="48"/>
  <c r="AR43" i="38"/>
  <c r="AH45" i="42"/>
  <c r="AQ45" i="42" s="1"/>
  <c r="AR42" i="95"/>
  <c r="Z44" i="46"/>
  <c r="AF43" i="43"/>
  <c r="AO43" i="43" s="1"/>
  <c r="AE43" i="43"/>
  <c r="W44" i="43"/>
  <c r="AG43" i="43"/>
  <c r="AP43" i="43" s="1"/>
  <c r="AH42" i="34"/>
  <c r="AQ42" i="34" s="1"/>
  <c r="Z43" i="31"/>
  <c r="X44" i="35"/>
  <c r="Y44" i="35"/>
  <c r="Z42" i="89"/>
  <c r="AI40" i="85"/>
  <c r="AN40" i="85"/>
  <c r="AN43" i="94"/>
  <c r="AI43" i="94"/>
  <c r="AI44" i="82"/>
  <c r="AN44" i="82"/>
  <c r="AF42" i="81" l="1"/>
  <c r="AO42" i="81" s="1"/>
  <c r="AF45" i="30"/>
  <c r="AO45" i="30" s="1"/>
  <c r="AG42" i="81"/>
  <c r="AP42" i="81" s="1"/>
  <c r="Z42" i="86"/>
  <c r="AE42" i="86" s="1"/>
  <c r="AG44" i="32"/>
  <c r="AP44" i="32" s="1"/>
  <c r="AE45" i="30"/>
  <c r="Z44" i="94"/>
  <c r="AF44" i="94" s="1"/>
  <c r="AO44" i="94" s="1"/>
  <c r="AE44" i="94"/>
  <c r="W45" i="94"/>
  <c r="W43" i="86"/>
  <c r="AG42" i="86"/>
  <c r="AP42" i="86" s="1"/>
  <c r="AF42" i="86"/>
  <c r="AO42" i="86" s="1"/>
  <c r="W42" i="33"/>
  <c r="AG41" i="33"/>
  <c r="AP41" i="33" s="1"/>
  <c r="AF41" i="33"/>
  <c r="AO41" i="33" s="1"/>
  <c r="AE41" i="33"/>
  <c r="AI43" i="95"/>
  <c r="AN43" i="95"/>
  <c r="AR41" i="86"/>
  <c r="AH43" i="90"/>
  <c r="AQ43" i="90" s="1"/>
  <c r="AR43" i="39"/>
  <c r="AI43" i="77"/>
  <c r="AN43" i="77"/>
  <c r="Y44" i="36"/>
  <c r="X44" i="36"/>
  <c r="AH44" i="27"/>
  <c r="AQ44" i="27" s="1"/>
  <c r="AH41" i="76"/>
  <c r="AQ41" i="76" s="1"/>
  <c r="Y43" i="41"/>
  <c r="X43" i="41"/>
  <c r="X43" i="81"/>
  <c r="Y43" i="81"/>
  <c r="AR40" i="85"/>
  <c r="W43" i="93"/>
  <c r="AG42" i="93"/>
  <c r="AP42" i="93" s="1"/>
  <c r="AF42" i="93"/>
  <c r="AO42" i="93" s="1"/>
  <c r="AE42" i="93"/>
  <c r="AR43" i="29"/>
  <c r="AR42" i="74"/>
  <c r="AR44" i="82"/>
  <c r="AI43" i="43"/>
  <c r="AN43" i="43"/>
  <c r="AI45" i="48"/>
  <c r="AN45" i="48"/>
  <c r="AN42" i="88"/>
  <c r="AI42" i="88"/>
  <c r="AR40" i="76"/>
  <c r="AR42" i="75"/>
  <c r="AH43" i="74"/>
  <c r="AQ43" i="74" s="1"/>
  <c r="X44" i="26"/>
  <c r="Y44" i="26"/>
  <c r="AG43" i="37"/>
  <c r="AP43" i="37" s="1"/>
  <c r="AF43" i="37"/>
  <c r="AO43" i="37" s="1"/>
  <c r="W44" i="37"/>
  <c r="AE43" i="37"/>
  <c r="Z44" i="27"/>
  <c r="AR42" i="47"/>
  <c r="AH43" i="75"/>
  <c r="AQ43" i="75" s="1"/>
  <c r="AR43" i="35"/>
  <c r="AH45" i="92"/>
  <c r="AQ45" i="92" s="1"/>
  <c r="AH42" i="86"/>
  <c r="AQ42" i="86" s="1"/>
  <c r="AH44" i="39"/>
  <c r="AQ44" i="39" s="1"/>
  <c r="X46" i="42"/>
  <c r="Y46" i="42"/>
  <c r="Y43" i="34"/>
  <c r="X43" i="34"/>
  <c r="Y46" i="30"/>
  <c r="X46" i="30"/>
  <c r="Y45" i="32"/>
  <c r="X45" i="32"/>
  <c r="AN45" i="96"/>
  <c r="AI45" i="96"/>
  <c r="AR43" i="27"/>
  <c r="W45" i="29"/>
  <c r="AG44" i="29"/>
  <c r="AP44" i="29" s="1"/>
  <c r="AF44" i="29"/>
  <c r="AO44" i="29" s="1"/>
  <c r="AE44" i="29"/>
  <c r="AR41" i="28"/>
  <c r="W43" i="73"/>
  <c r="AG42" i="73"/>
  <c r="AP42" i="73" s="1"/>
  <c r="AF42" i="73"/>
  <c r="AO42" i="73" s="1"/>
  <c r="AE42" i="73"/>
  <c r="AH43" i="44"/>
  <c r="AQ43" i="44" s="1"/>
  <c r="AH45" i="82"/>
  <c r="AQ45" i="82" s="1"/>
  <c r="AH44" i="25"/>
  <c r="AQ44" i="25" s="1"/>
  <c r="Z43" i="90"/>
  <c r="AH43" i="80"/>
  <c r="AQ43" i="80" s="1"/>
  <c r="AH41" i="85"/>
  <c r="AQ41" i="85" s="1"/>
  <c r="W44" i="40"/>
  <c r="AG43" i="40"/>
  <c r="AP43" i="40" s="1"/>
  <c r="AF43" i="40"/>
  <c r="AO43" i="40" s="1"/>
  <c r="AE43" i="40"/>
  <c r="AI43" i="36"/>
  <c r="AN43" i="36"/>
  <c r="W42" i="76"/>
  <c r="AG41" i="76"/>
  <c r="AP41" i="76" s="1"/>
  <c r="AF41" i="76"/>
  <c r="AO41" i="76" s="1"/>
  <c r="AE41" i="76"/>
  <c r="AI42" i="78"/>
  <c r="AN42" i="78"/>
  <c r="AI42" i="41"/>
  <c r="AN42" i="41"/>
  <c r="X44" i="43"/>
  <c r="Y44" i="43"/>
  <c r="X44" i="45"/>
  <c r="Y44" i="45"/>
  <c r="W44" i="47"/>
  <c r="AG43" i="47"/>
  <c r="AP43" i="47" s="1"/>
  <c r="AF43" i="47"/>
  <c r="AO43" i="47" s="1"/>
  <c r="AE43" i="47"/>
  <c r="X43" i="78"/>
  <c r="Y43" i="78"/>
  <c r="AI44" i="38"/>
  <c r="AN44" i="38"/>
  <c r="W43" i="89"/>
  <c r="AG42" i="89"/>
  <c r="AP42" i="89" s="1"/>
  <c r="AF42" i="89"/>
  <c r="AO42" i="89" s="1"/>
  <c r="AE42" i="89"/>
  <c r="AR43" i="94"/>
  <c r="AH44" i="35"/>
  <c r="AQ44" i="35" s="1"/>
  <c r="Z44" i="35"/>
  <c r="AF44" i="46"/>
  <c r="AO44" i="46" s="1"/>
  <c r="AG44" i="46"/>
  <c r="AP44" i="46" s="1"/>
  <c r="W45" i="46"/>
  <c r="AE44" i="46"/>
  <c r="AE43" i="84"/>
  <c r="AG43" i="84"/>
  <c r="AP43" i="84" s="1"/>
  <c r="AF43" i="84"/>
  <c r="AO43" i="84" s="1"/>
  <c r="W44" i="84"/>
  <c r="AR40" i="33"/>
  <c r="Z44" i="25"/>
  <c r="AH44" i="29"/>
  <c r="AQ44" i="29" s="1"/>
  <c r="Z43" i="80"/>
  <c r="Y44" i="77"/>
  <c r="X44" i="77"/>
  <c r="Z43" i="74"/>
  <c r="Z41" i="85"/>
  <c r="AE42" i="91"/>
  <c r="AF42" i="91"/>
  <c r="AO42" i="91" s="1"/>
  <c r="W43" i="91"/>
  <c r="AG42" i="91"/>
  <c r="AP42" i="91" s="1"/>
  <c r="AI43" i="26"/>
  <c r="AN43" i="26"/>
  <c r="AH41" i="33"/>
  <c r="AQ41" i="33" s="1"/>
  <c r="AR42" i="90"/>
  <c r="Z43" i="75"/>
  <c r="Z45" i="92"/>
  <c r="Z44" i="39"/>
  <c r="AN45" i="42"/>
  <c r="AI45" i="42"/>
  <c r="AI42" i="34"/>
  <c r="AN42" i="34"/>
  <c r="AN42" i="81"/>
  <c r="AI42" i="81"/>
  <c r="Y45" i="38"/>
  <c r="X45" i="38"/>
  <c r="W43" i="28"/>
  <c r="AG42" i="28"/>
  <c r="AP42" i="28" s="1"/>
  <c r="AF42" i="28"/>
  <c r="AO42" i="28" s="1"/>
  <c r="AE42" i="28"/>
  <c r="AF41" i="83"/>
  <c r="AO41" i="83" s="1"/>
  <c r="AE41" i="83"/>
  <c r="W42" i="83"/>
  <c r="AG41" i="83"/>
  <c r="AP41" i="83" s="1"/>
  <c r="AF43" i="31"/>
  <c r="AO43" i="31" s="1"/>
  <c r="AG43" i="31"/>
  <c r="AP43" i="31" s="1"/>
  <c r="AE43" i="31"/>
  <c r="W44" i="31"/>
  <c r="X46" i="48"/>
  <c r="Y46" i="48"/>
  <c r="X43" i="88"/>
  <c r="Z43" i="88" s="1"/>
  <c r="Y43" i="88"/>
  <c r="W42" i="87"/>
  <c r="AG41" i="87"/>
  <c r="AP41" i="87" s="1"/>
  <c r="AF41" i="87"/>
  <c r="AO41" i="87" s="1"/>
  <c r="AE41" i="87"/>
  <c r="AR44" i="92"/>
  <c r="AR42" i="80"/>
  <c r="Z43" i="44"/>
  <c r="Z45" i="82"/>
  <c r="X44" i="95"/>
  <c r="Y44" i="95"/>
  <c r="AI43" i="45"/>
  <c r="AN43" i="45"/>
  <c r="AH43" i="47"/>
  <c r="AQ43" i="47" s="1"/>
  <c r="AH44" i="94"/>
  <c r="AQ44" i="94" s="1"/>
  <c r="W45" i="79"/>
  <c r="AG44" i="79"/>
  <c r="AP44" i="79" s="1"/>
  <c r="AF44" i="79"/>
  <c r="AO44" i="79" s="1"/>
  <c r="AE44" i="79"/>
  <c r="AR42" i="44"/>
  <c r="AH42" i="28"/>
  <c r="AQ42" i="28" s="1"/>
  <c r="AR43" i="25"/>
  <c r="AI45" i="30"/>
  <c r="AN45" i="30"/>
  <c r="AN44" i="32"/>
  <c r="AI44" i="32"/>
  <c r="Y46" i="96"/>
  <c r="Z46" i="96" s="1"/>
  <c r="X46" i="96"/>
  <c r="Z45" i="38" l="1"/>
  <c r="Z43" i="41"/>
  <c r="Z46" i="48"/>
  <c r="Z44" i="36"/>
  <c r="AG44" i="36" s="1"/>
  <c r="AP44" i="36" s="1"/>
  <c r="AG44" i="94"/>
  <c r="AP44" i="94" s="1"/>
  <c r="Z44" i="26"/>
  <c r="W45" i="26" s="1"/>
  <c r="Z44" i="77"/>
  <c r="AG44" i="77" s="1"/>
  <c r="AP44" i="77" s="1"/>
  <c r="Z44" i="43"/>
  <c r="AF44" i="43" s="1"/>
  <c r="AO44" i="43" s="1"/>
  <c r="Z43" i="78"/>
  <c r="AF43" i="78" s="1"/>
  <c r="AO43" i="78" s="1"/>
  <c r="W44" i="78"/>
  <c r="AG43" i="78"/>
  <c r="AP43" i="78" s="1"/>
  <c r="AE46" i="96"/>
  <c r="AG46" i="96"/>
  <c r="AP46" i="96" s="1"/>
  <c r="AF46" i="96"/>
  <c r="AO46" i="96" s="1"/>
  <c r="W47" i="96"/>
  <c r="AF44" i="26"/>
  <c r="AO44" i="26" s="1"/>
  <c r="AE44" i="26"/>
  <c r="W45" i="43"/>
  <c r="W45" i="36"/>
  <c r="AF44" i="36"/>
  <c r="AO44" i="36" s="1"/>
  <c r="AE44" i="36"/>
  <c r="W45" i="77"/>
  <c r="AE44" i="77"/>
  <c r="Y45" i="79"/>
  <c r="X45" i="79"/>
  <c r="Y43" i="73"/>
  <c r="X43" i="73"/>
  <c r="AH45" i="32"/>
  <c r="AQ45" i="32" s="1"/>
  <c r="AH43" i="34"/>
  <c r="AQ43" i="34" s="1"/>
  <c r="AF44" i="27"/>
  <c r="AO44" i="27" s="1"/>
  <c r="AE44" i="27"/>
  <c r="W45" i="27"/>
  <c r="AG44" i="27"/>
  <c r="AP44" i="27" s="1"/>
  <c r="AR42" i="88"/>
  <c r="W44" i="41"/>
  <c r="AG43" i="41"/>
  <c r="AP43" i="41" s="1"/>
  <c r="AF43" i="41"/>
  <c r="AO43" i="41" s="1"/>
  <c r="AE43" i="41"/>
  <c r="Y42" i="33"/>
  <c r="X42" i="33"/>
  <c r="X43" i="86"/>
  <c r="Y43" i="86"/>
  <c r="AR43" i="45"/>
  <c r="AH45" i="38"/>
  <c r="AQ45" i="38" s="1"/>
  <c r="AR42" i="34"/>
  <c r="AH43" i="78"/>
  <c r="AQ43" i="78" s="1"/>
  <c r="X44" i="47"/>
  <c r="Y44" i="47"/>
  <c r="AN41" i="76"/>
  <c r="AI41" i="76"/>
  <c r="AI43" i="40"/>
  <c r="AN43" i="40"/>
  <c r="Y45" i="29"/>
  <c r="X45" i="29"/>
  <c r="AH44" i="26"/>
  <c r="AQ44" i="26" s="1"/>
  <c r="AF43" i="44"/>
  <c r="AO43" i="44" s="1"/>
  <c r="AE43" i="44"/>
  <c r="W44" i="44"/>
  <c r="AG43" i="44"/>
  <c r="AP43" i="44" s="1"/>
  <c r="AI43" i="31"/>
  <c r="AN43" i="31"/>
  <c r="AN42" i="89"/>
  <c r="AI42" i="89"/>
  <c r="AH44" i="43"/>
  <c r="AQ44" i="43" s="1"/>
  <c r="AR43" i="36"/>
  <c r="AR44" i="32"/>
  <c r="X42" i="87"/>
  <c r="Y42" i="87"/>
  <c r="AH46" i="48"/>
  <c r="AQ46" i="48" s="1"/>
  <c r="AI42" i="28"/>
  <c r="AN42" i="28"/>
  <c r="AR45" i="42"/>
  <c r="AN42" i="91"/>
  <c r="AI42" i="91"/>
  <c r="AE43" i="80"/>
  <c r="AG43" i="80"/>
  <c r="AP43" i="80" s="1"/>
  <c r="AF43" i="80"/>
  <c r="AO43" i="80" s="1"/>
  <c r="W44" i="80"/>
  <c r="W45" i="25"/>
  <c r="AG44" i="25"/>
  <c r="AP44" i="25" s="1"/>
  <c r="AF44" i="25"/>
  <c r="AO44" i="25" s="1"/>
  <c r="AE44" i="25"/>
  <c r="AI43" i="84"/>
  <c r="AN43" i="84"/>
  <c r="Z45" i="32"/>
  <c r="Z43" i="34"/>
  <c r="AI43" i="37"/>
  <c r="AN43" i="37"/>
  <c r="AH43" i="81"/>
  <c r="AQ43" i="81" s="1"/>
  <c r="AR43" i="95"/>
  <c r="X45" i="94"/>
  <c r="Y45" i="94"/>
  <c r="AI44" i="79"/>
  <c r="AN44" i="79"/>
  <c r="W42" i="85"/>
  <c r="AG41" i="85"/>
  <c r="AP41" i="85" s="1"/>
  <c r="AF41" i="85"/>
  <c r="AO41" i="85" s="1"/>
  <c r="AE41" i="85"/>
  <c r="W45" i="35"/>
  <c r="AG44" i="35"/>
  <c r="AP44" i="35" s="1"/>
  <c r="AF44" i="35"/>
  <c r="AO44" i="35" s="1"/>
  <c r="AE44" i="35"/>
  <c r="Y43" i="89"/>
  <c r="X43" i="89"/>
  <c r="AH44" i="45"/>
  <c r="AQ44" i="45" s="1"/>
  <c r="AR42" i="41"/>
  <c r="AN42" i="73"/>
  <c r="AI42" i="73"/>
  <c r="AH46" i="30"/>
  <c r="AQ46" i="30" s="1"/>
  <c r="X44" i="37"/>
  <c r="Y44" i="37"/>
  <c r="AR45" i="48"/>
  <c r="X43" i="93"/>
  <c r="Z43" i="93" s="1"/>
  <c r="Y43" i="93"/>
  <c r="Z43" i="81"/>
  <c r="AR43" i="77"/>
  <c r="AI41" i="33"/>
  <c r="AN41" i="33"/>
  <c r="AN42" i="86"/>
  <c r="AI42" i="86"/>
  <c r="X43" i="91"/>
  <c r="Y43" i="91"/>
  <c r="AH44" i="95"/>
  <c r="AQ44" i="95" s="1"/>
  <c r="W47" i="48"/>
  <c r="AG46" i="48"/>
  <c r="AP46" i="48" s="1"/>
  <c r="AF46" i="48"/>
  <c r="AO46" i="48" s="1"/>
  <c r="AE46" i="48"/>
  <c r="AR42" i="81"/>
  <c r="W45" i="39"/>
  <c r="AG44" i="39"/>
  <c r="AP44" i="39" s="1"/>
  <c r="AF44" i="39"/>
  <c r="AO44" i="39" s="1"/>
  <c r="AE44" i="39"/>
  <c r="W44" i="74"/>
  <c r="AG43" i="74"/>
  <c r="AP43" i="74" s="1"/>
  <c r="AF43" i="74"/>
  <c r="AO43" i="74" s="1"/>
  <c r="AE43" i="74"/>
  <c r="AI44" i="46"/>
  <c r="AN44" i="46"/>
  <c r="AN43" i="47"/>
  <c r="AI43" i="47"/>
  <c r="Z44" i="45"/>
  <c r="X42" i="76"/>
  <c r="Y42" i="76"/>
  <c r="Z42" i="76" s="1"/>
  <c r="Y44" i="40"/>
  <c r="X44" i="40"/>
  <c r="W44" i="90"/>
  <c r="AG43" i="90"/>
  <c r="AP43" i="90" s="1"/>
  <c r="AF43" i="90"/>
  <c r="AO43" i="90" s="1"/>
  <c r="AE43" i="90"/>
  <c r="AN44" i="29"/>
  <c r="AI44" i="29"/>
  <c r="AR45" i="96"/>
  <c r="AH46" i="42"/>
  <c r="AQ46" i="42" s="1"/>
  <c r="AH43" i="41"/>
  <c r="AQ43" i="41" s="1"/>
  <c r="AI44" i="94"/>
  <c r="AN44" i="94"/>
  <c r="AE43" i="88"/>
  <c r="W44" i="88"/>
  <c r="AG43" i="88"/>
  <c r="AP43" i="88" s="1"/>
  <c r="AF43" i="88"/>
  <c r="AO43" i="88" s="1"/>
  <c r="AN41" i="83"/>
  <c r="AI41" i="83"/>
  <c r="W44" i="75"/>
  <c r="AG43" i="75"/>
  <c r="AP43" i="75" s="1"/>
  <c r="AF43" i="75"/>
  <c r="AO43" i="75" s="1"/>
  <c r="AE43" i="75"/>
  <c r="AI42" i="93"/>
  <c r="AN42" i="93"/>
  <c r="W46" i="38"/>
  <c r="AG45" i="38"/>
  <c r="AP45" i="38" s="1"/>
  <c r="AF45" i="38"/>
  <c r="AO45" i="38" s="1"/>
  <c r="AE45" i="38"/>
  <c r="AR43" i="26"/>
  <c r="Z44" i="95"/>
  <c r="AH46" i="96"/>
  <c r="AQ46" i="96" s="1"/>
  <c r="AR45" i="30"/>
  <c r="W46" i="82"/>
  <c r="AG45" i="82"/>
  <c r="AP45" i="82" s="1"/>
  <c r="AF45" i="82"/>
  <c r="AO45" i="82" s="1"/>
  <c r="AE45" i="82"/>
  <c r="AI41" i="87"/>
  <c r="AN41" i="87"/>
  <c r="AH43" i="88"/>
  <c r="AQ43" i="88" s="1"/>
  <c r="X44" i="31"/>
  <c r="Y44" i="31"/>
  <c r="X42" i="83"/>
  <c r="Y42" i="83"/>
  <c r="X43" i="28"/>
  <c r="Y43" i="28"/>
  <c r="W46" i="92"/>
  <c r="AG45" i="92"/>
  <c r="AP45" i="92" s="1"/>
  <c r="AF45" i="92"/>
  <c r="AO45" i="92" s="1"/>
  <c r="AE45" i="92"/>
  <c r="AH44" i="77"/>
  <c r="AQ44" i="77" s="1"/>
  <c r="X44" i="84"/>
  <c r="Y44" i="84"/>
  <c r="Y45" i="46"/>
  <c r="X45" i="46"/>
  <c r="AR44" i="38"/>
  <c r="AR42" i="78"/>
  <c r="Z46" i="30"/>
  <c r="Z46" i="42"/>
  <c r="AR43" i="43"/>
  <c r="AH44" i="36"/>
  <c r="AQ44" i="36" s="1"/>
  <c r="Z43" i="28" l="1"/>
  <c r="AG44" i="26"/>
  <c r="AP44" i="26" s="1"/>
  <c r="Z45" i="94"/>
  <c r="Z42" i="83"/>
  <c r="AE42" i="83" s="1"/>
  <c r="Z44" i="31"/>
  <c r="AG44" i="31" s="1"/>
  <c r="AP44" i="31" s="1"/>
  <c r="AF44" i="77"/>
  <c r="AO44" i="77" s="1"/>
  <c r="AG44" i="43"/>
  <c r="AP44" i="43" s="1"/>
  <c r="Z43" i="91"/>
  <c r="W44" i="91" s="1"/>
  <c r="Z42" i="33"/>
  <c r="AG42" i="33" s="1"/>
  <c r="AP42" i="33" s="1"/>
  <c r="AE44" i="43"/>
  <c r="AE43" i="78"/>
  <c r="AN43" i="78" s="1"/>
  <c r="Z42" i="87"/>
  <c r="AE42" i="87" s="1"/>
  <c r="AE42" i="33"/>
  <c r="W43" i="83"/>
  <c r="AG42" i="83"/>
  <c r="AP42" i="83" s="1"/>
  <c r="AF42" i="83"/>
  <c r="AO42" i="83" s="1"/>
  <c r="W46" i="94"/>
  <c r="AG45" i="94"/>
  <c r="AP45" i="94" s="1"/>
  <c r="AE45" i="94"/>
  <c r="AF45" i="94"/>
  <c r="AO45" i="94" s="1"/>
  <c r="AG43" i="91"/>
  <c r="AP43" i="91" s="1"/>
  <c r="AE42" i="76"/>
  <c r="W43" i="76"/>
  <c r="AG42" i="76"/>
  <c r="AP42" i="76" s="1"/>
  <c r="AF42" i="76"/>
  <c r="AO42" i="76" s="1"/>
  <c r="X47" i="48"/>
  <c r="Y47" i="48"/>
  <c r="W44" i="93"/>
  <c r="AG43" i="93"/>
  <c r="AP43" i="93" s="1"/>
  <c r="AF43" i="93"/>
  <c r="AO43" i="93" s="1"/>
  <c r="AE43" i="93"/>
  <c r="AR42" i="28"/>
  <c r="AR42" i="89"/>
  <c r="AI46" i="96"/>
  <c r="AN46" i="96"/>
  <c r="W47" i="30"/>
  <c r="AG46" i="30"/>
  <c r="AP46" i="30" s="1"/>
  <c r="AF46" i="30"/>
  <c r="AO46" i="30" s="1"/>
  <c r="AE46" i="30"/>
  <c r="AR41" i="87"/>
  <c r="AR44" i="94"/>
  <c r="AH42" i="76"/>
  <c r="AQ42" i="76" s="1"/>
  <c r="AR44" i="46"/>
  <c r="AH43" i="91"/>
  <c r="AQ43" i="91" s="1"/>
  <c r="Y45" i="25"/>
  <c r="X45" i="25"/>
  <c r="Z45" i="25" s="1"/>
  <c r="AR42" i="91"/>
  <c r="AH42" i="87"/>
  <c r="AQ42" i="87" s="1"/>
  <c r="AI43" i="44"/>
  <c r="AN43" i="44"/>
  <c r="AR41" i="76"/>
  <c r="AN44" i="77"/>
  <c r="AI44" i="77"/>
  <c r="X45" i="43"/>
  <c r="Y45" i="43"/>
  <c r="AH45" i="46"/>
  <c r="AQ45" i="46" s="1"/>
  <c r="W44" i="28"/>
  <c r="AG43" i="28"/>
  <c r="AP43" i="28" s="1"/>
  <c r="AF43" i="28"/>
  <c r="AO43" i="28" s="1"/>
  <c r="AE43" i="28"/>
  <c r="AH43" i="73"/>
  <c r="AQ43" i="73" s="1"/>
  <c r="Z45" i="46"/>
  <c r="Y46" i="92"/>
  <c r="X46" i="92"/>
  <c r="AI45" i="82"/>
  <c r="AN45" i="82"/>
  <c r="W45" i="95"/>
  <c r="AG44" i="95"/>
  <c r="AP44" i="95" s="1"/>
  <c r="AF44" i="95"/>
  <c r="AO44" i="95" s="1"/>
  <c r="AE44" i="95"/>
  <c r="Y46" i="38"/>
  <c r="X46" i="38"/>
  <c r="Z46" i="38" s="1"/>
  <c r="AR44" i="29"/>
  <c r="X44" i="90"/>
  <c r="Y44" i="90"/>
  <c r="AI43" i="74"/>
  <c r="AN43" i="74"/>
  <c r="AN44" i="39"/>
  <c r="AI44" i="39"/>
  <c r="AH43" i="89"/>
  <c r="AQ43" i="89" s="1"/>
  <c r="X45" i="35"/>
  <c r="Y45" i="35"/>
  <c r="Y42" i="85"/>
  <c r="X42" i="85"/>
  <c r="AR43" i="84"/>
  <c r="AH45" i="29"/>
  <c r="AQ45" i="29" s="1"/>
  <c r="AI43" i="41"/>
  <c r="AN43" i="41"/>
  <c r="Z43" i="73"/>
  <c r="Y45" i="36"/>
  <c r="X45" i="36"/>
  <c r="Y47" i="96"/>
  <c r="X47" i="96"/>
  <c r="W45" i="31"/>
  <c r="AH45" i="94"/>
  <c r="AQ45" i="94" s="1"/>
  <c r="AH44" i="40"/>
  <c r="AQ44" i="40" s="1"/>
  <c r="AN46" i="48"/>
  <c r="AI46" i="48"/>
  <c r="AR42" i="86"/>
  <c r="AE43" i="81"/>
  <c r="AG43" i="81"/>
  <c r="AP43" i="81" s="1"/>
  <c r="AF43" i="81"/>
  <c r="AO43" i="81" s="1"/>
  <c r="W44" i="81"/>
  <c r="Y44" i="80"/>
  <c r="X44" i="80"/>
  <c r="AR43" i="31"/>
  <c r="AH43" i="86"/>
  <c r="AQ43" i="86" s="1"/>
  <c r="AH45" i="79"/>
  <c r="AQ45" i="79" s="1"/>
  <c r="AI44" i="26"/>
  <c r="AN44" i="26"/>
  <c r="AF46" i="42"/>
  <c r="AO46" i="42" s="1"/>
  <c r="AE46" i="42"/>
  <c r="W47" i="42"/>
  <c r="AG46" i="42"/>
  <c r="AP46" i="42" s="1"/>
  <c r="AI43" i="75"/>
  <c r="AN43" i="75"/>
  <c r="AR41" i="33"/>
  <c r="AH42" i="83"/>
  <c r="AQ42" i="83" s="1"/>
  <c r="AN43" i="90"/>
  <c r="AI43" i="90"/>
  <c r="AR43" i="47"/>
  <c r="AH44" i="37"/>
  <c r="AQ44" i="37" s="1"/>
  <c r="Z43" i="89"/>
  <c r="AN41" i="85"/>
  <c r="AI41" i="85"/>
  <c r="AR44" i="79"/>
  <c r="AR43" i="37"/>
  <c r="AN44" i="25"/>
  <c r="AI44" i="25"/>
  <c r="Z45" i="29"/>
  <c r="AH44" i="47"/>
  <c r="AQ44" i="47" s="1"/>
  <c r="Z43" i="86"/>
  <c r="Y45" i="27"/>
  <c r="X45" i="27"/>
  <c r="X45" i="77"/>
  <c r="Y45" i="77"/>
  <c r="AI44" i="43"/>
  <c r="AN44" i="43"/>
  <c r="AF45" i="32"/>
  <c r="AO45" i="32" s="1"/>
  <c r="AE45" i="32"/>
  <c r="W46" i="32"/>
  <c r="AG45" i="32"/>
  <c r="AP45" i="32" s="1"/>
  <c r="AI43" i="80"/>
  <c r="AN43" i="80"/>
  <c r="AR43" i="40"/>
  <c r="AI44" i="27"/>
  <c r="AN44" i="27"/>
  <c r="X45" i="26"/>
  <c r="Y45" i="26"/>
  <c r="Y44" i="75"/>
  <c r="X44" i="75"/>
  <c r="Y44" i="88"/>
  <c r="X44" i="88"/>
  <c r="W45" i="45"/>
  <c r="AG44" i="45"/>
  <c r="AP44" i="45" s="1"/>
  <c r="AF44" i="45"/>
  <c r="AO44" i="45" s="1"/>
  <c r="AE44" i="45"/>
  <c r="AH44" i="84"/>
  <c r="AQ44" i="84" s="1"/>
  <c r="Z44" i="84"/>
  <c r="AI45" i="92"/>
  <c r="AN45" i="92"/>
  <c r="AH43" i="28"/>
  <c r="AQ43" i="28" s="1"/>
  <c r="AH44" i="31"/>
  <c r="AQ44" i="31" s="1"/>
  <c r="Y46" i="82"/>
  <c r="X46" i="82"/>
  <c r="AI45" i="38"/>
  <c r="AN45" i="38"/>
  <c r="AR42" i="93"/>
  <c r="AR41" i="83"/>
  <c r="AI43" i="88"/>
  <c r="AN43" i="88"/>
  <c r="Z44" i="40"/>
  <c r="X44" i="74"/>
  <c r="Y44" i="74"/>
  <c r="Y45" i="39"/>
  <c r="X45" i="39"/>
  <c r="AH43" i="93"/>
  <c r="AQ43" i="93" s="1"/>
  <c r="Z44" i="37"/>
  <c r="AR42" i="73"/>
  <c r="AI44" i="35"/>
  <c r="AN44" i="35"/>
  <c r="W44" i="34"/>
  <c r="AG43" i="34"/>
  <c r="AP43" i="34" s="1"/>
  <c r="AF43" i="34"/>
  <c r="AO43" i="34" s="1"/>
  <c r="AE43" i="34"/>
  <c r="Y44" i="44"/>
  <c r="X44" i="44"/>
  <c r="Z44" i="47"/>
  <c r="AH42" i="33"/>
  <c r="AQ42" i="33" s="1"/>
  <c r="X44" i="41"/>
  <c r="Y44" i="41"/>
  <c r="Z45" i="79"/>
  <c r="AI44" i="36"/>
  <c r="AN44" i="36"/>
  <c r="Y44" i="78"/>
  <c r="X44" i="78"/>
  <c r="AE44" i="31" l="1"/>
  <c r="AF44" i="31"/>
  <c r="AO44" i="31" s="1"/>
  <c r="Z45" i="36"/>
  <c r="AI43" i="78"/>
  <c r="AF42" i="33"/>
  <c r="AO42" i="33" s="1"/>
  <c r="AF43" i="91"/>
  <c r="AO43" i="91" s="1"/>
  <c r="W43" i="33"/>
  <c r="Z42" i="85"/>
  <c r="AF42" i="85" s="1"/>
  <c r="AO42" i="85" s="1"/>
  <c r="Z47" i="96"/>
  <c r="W48" i="96" s="1"/>
  <c r="AE43" i="91"/>
  <c r="AG42" i="87"/>
  <c r="AP42" i="87" s="1"/>
  <c r="Z45" i="27"/>
  <c r="AG45" i="27" s="1"/>
  <c r="AP45" i="27" s="1"/>
  <c r="Z45" i="43"/>
  <c r="AE45" i="43" s="1"/>
  <c r="AF42" i="87"/>
  <c r="AO42" i="87" s="1"/>
  <c r="Z45" i="26"/>
  <c r="AF45" i="26" s="1"/>
  <c r="AO45" i="26" s="1"/>
  <c r="W43" i="87"/>
  <c r="Z44" i="88"/>
  <c r="W45" i="88" s="1"/>
  <c r="Z46" i="92"/>
  <c r="AF46" i="92" s="1"/>
  <c r="AO46" i="92" s="1"/>
  <c r="AE42" i="85"/>
  <c r="AG42" i="85"/>
  <c r="AP42" i="85" s="1"/>
  <c r="W43" i="85"/>
  <c r="W46" i="26"/>
  <c r="AG45" i="26"/>
  <c r="AP45" i="26" s="1"/>
  <c r="AE47" i="96"/>
  <c r="AG47" i="96"/>
  <c r="AP47" i="96" s="1"/>
  <c r="W47" i="92"/>
  <c r="AG46" i="92"/>
  <c r="AP46" i="92" s="1"/>
  <c r="W46" i="43"/>
  <c r="AG45" i="43"/>
  <c r="AP45" i="43" s="1"/>
  <c r="AF45" i="43"/>
  <c r="AO45" i="43" s="1"/>
  <c r="W45" i="40"/>
  <c r="AG44" i="40"/>
  <c r="AP44" i="40" s="1"/>
  <c r="AF44" i="40"/>
  <c r="AO44" i="40" s="1"/>
  <c r="AE44" i="40"/>
  <c r="X44" i="28"/>
  <c r="Y44" i="28"/>
  <c r="AR43" i="80"/>
  <c r="AR44" i="26"/>
  <c r="AH47" i="96"/>
  <c r="AQ47" i="96" s="1"/>
  <c r="AE43" i="73"/>
  <c r="W44" i="73"/>
  <c r="AG43" i="73"/>
  <c r="AP43" i="73" s="1"/>
  <c r="AF43" i="73"/>
  <c r="AO43" i="73" s="1"/>
  <c r="AR43" i="74"/>
  <c r="AH46" i="38"/>
  <c r="AQ46" i="38" s="1"/>
  <c r="AH45" i="43"/>
  <c r="AQ45" i="43" s="1"/>
  <c r="Y46" i="94"/>
  <c r="X46" i="94"/>
  <c r="AH45" i="39"/>
  <c r="AQ45" i="39" s="1"/>
  <c r="AR46" i="48"/>
  <c r="AN46" i="30"/>
  <c r="AI46" i="30"/>
  <c r="Y44" i="91"/>
  <c r="X44" i="91"/>
  <c r="W46" i="79"/>
  <c r="AG45" i="79"/>
  <c r="AP45" i="79" s="1"/>
  <c r="AF45" i="79"/>
  <c r="AO45" i="79" s="1"/>
  <c r="AE45" i="79"/>
  <c r="AR43" i="88"/>
  <c r="AH44" i="75"/>
  <c r="AQ44" i="75" s="1"/>
  <c r="AR44" i="43"/>
  <c r="AR43" i="90"/>
  <c r="AH44" i="80"/>
  <c r="AQ44" i="80" s="1"/>
  <c r="AN44" i="31"/>
  <c r="AI44" i="31"/>
  <c r="X45" i="95"/>
  <c r="Y45" i="95"/>
  <c r="Z45" i="95" s="1"/>
  <c r="W46" i="46"/>
  <c r="AG45" i="46"/>
  <c r="AP45" i="46" s="1"/>
  <c r="AF45" i="46"/>
  <c r="AO45" i="46" s="1"/>
  <c r="AE45" i="46"/>
  <c r="AR43" i="44"/>
  <c r="X44" i="93"/>
  <c r="Y44" i="93"/>
  <c r="Y43" i="76"/>
  <c r="X43" i="76"/>
  <c r="AN42" i="33"/>
  <c r="AI42" i="33"/>
  <c r="AH45" i="26"/>
  <c r="AQ45" i="26" s="1"/>
  <c r="AH45" i="27"/>
  <c r="AQ45" i="27" s="1"/>
  <c r="AR43" i="75"/>
  <c r="AE45" i="25"/>
  <c r="AG45" i="25"/>
  <c r="AP45" i="25" s="1"/>
  <c r="AF45" i="25"/>
  <c r="AO45" i="25" s="1"/>
  <c r="W46" i="25"/>
  <c r="AR44" i="35"/>
  <c r="AR44" i="27"/>
  <c r="X46" i="32"/>
  <c r="Z46" i="32" s="1"/>
  <c r="Y46" i="32"/>
  <c r="AE43" i="86"/>
  <c r="AF43" i="86"/>
  <c r="AO43" i="86" s="1"/>
  <c r="AG43" i="86"/>
  <c r="AP43" i="86" s="1"/>
  <c r="W44" i="86"/>
  <c r="AE45" i="29"/>
  <c r="W46" i="29"/>
  <c r="AG45" i="29"/>
  <c r="AP45" i="29" s="1"/>
  <c r="AF45" i="29"/>
  <c r="AO45" i="29" s="1"/>
  <c r="Y47" i="42"/>
  <c r="X47" i="42"/>
  <c r="Z47" i="42" s="1"/>
  <c r="AI43" i="81"/>
  <c r="AN43" i="81"/>
  <c r="Y45" i="31"/>
  <c r="X45" i="31"/>
  <c r="Z45" i="31" s="1"/>
  <c r="AR43" i="41"/>
  <c r="AH45" i="35"/>
  <c r="AQ45" i="35" s="1"/>
  <c r="AH44" i="90"/>
  <c r="AQ44" i="90" s="1"/>
  <c r="W47" i="38"/>
  <c r="AG46" i="38"/>
  <c r="AP46" i="38" s="1"/>
  <c r="AF46" i="38"/>
  <c r="AO46" i="38" s="1"/>
  <c r="AE46" i="38"/>
  <c r="AN43" i="28"/>
  <c r="AI43" i="28"/>
  <c r="AR44" i="77"/>
  <c r="Y47" i="30"/>
  <c r="X47" i="30"/>
  <c r="Z47" i="30" s="1"/>
  <c r="AI42" i="83"/>
  <c r="AN42" i="83"/>
  <c r="AN42" i="87"/>
  <c r="AI42" i="87"/>
  <c r="AH44" i="44"/>
  <c r="AQ44" i="44" s="1"/>
  <c r="X44" i="34"/>
  <c r="Z44" i="34" s="1"/>
  <c r="Y44" i="34"/>
  <c r="AF44" i="37"/>
  <c r="AO44" i="37" s="1"/>
  <c r="AE44" i="37"/>
  <c r="W45" i="37"/>
  <c r="AG44" i="37"/>
  <c r="AP44" i="37" s="1"/>
  <c r="W45" i="84"/>
  <c r="AG44" i="84"/>
  <c r="AP44" i="84" s="1"/>
  <c r="AF44" i="84"/>
  <c r="AO44" i="84" s="1"/>
  <c r="AE44" i="84"/>
  <c r="AF43" i="89"/>
  <c r="AO43" i="89" s="1"/>
  <c r="AE43" i="89"/>
  <c r="AG43" i="89"/>
  <c r="AP43" i="89" s="1"/>
  <c r="W44" i="89"/>
  <c r="W46" i="36"/>
  <c r="AG45" i="36"/>
  <c r="AP45" i="36" s="1"/>
  <c r="AF45" i="36"/>
  <c r="AO45" i="36" s="1"/>
  <c r="AE45" i="36"/>
  <c r="X43" i="87"/>
  <c r="Y43" i="87"/>
  <c r="Z44" i="44"/>
  <c r="Z45" i="39"/>
  <c r="AI43" i="34"/>
  <c r="AN43" i="34"/>
  <c r="AR44" i="25"/>
  <c r="AR41" i="85"/>
  <c r="AN46" i="42"/>
  <c r="AI46" i="42"/>
  <c r="Z44" i="80"/>
  <c r="AH45" i="36"/>
  <c r="AQ45" i="36" s="1"/>
  <c r="Z45" i="35"/>
  <c r="AR44" i="39"/>
  <c r="Z44" i="90"/>
  <c r="AR45" i="82"/>
  <c r="AH45" i="25"/>
  <c r="AQ45" i="25" s="1"/>
  <c r="AH47" i="48"/>
  <c r="AQ47" i="48" s="1"/>
  <c r="AI42" i="76"/>
  <c r="AN42" i="76"/>
  <c r="AN44" i="45"/>
  <c r="AI44" i="45"/>
  <c r="X43" i="83"/>
  <c r="Y43" i="83"/>
  <c r="AR44" i="36"/>
  <c r="AR45" i="38"/>
  <c r="AH44" i="78"/>
  <c r="AQ44" i="78" s="1"/>
  <c r="AH46" i="82"/>
  <c r="AQ46" i="82" s="1"/>
  <c r="AH44" i="41"/>
  <c r="AQ44" i="41" s="1"/>
  <c r="AH44" i="74"/>
  <c r="AQ44" i="74" s="1"/>
  <c r="Y45" i="45"/>
  <c r="X45" i="45"/>
  <c r="Z44" i="75"/>
  <c r="AH45" i="77"/>
  <c r="AQ45" i="77" s="1"/>
  <c r="Z44" i="78"/>
  <c r="Z44" i="41"/>
  <c r="AE44" i="47"/>
  <c r="W45" i="47"/>
  <c r="AG44" i="47"/>
  <c r="AP44" i="47" s="1"/>
  <c r="AF44" i="47"/>
  <c r="AO44" i="47" s="1"/>
  <c r="Z44" i="74"/>
  <c r="Z46" i="82"/>
  <c r="AR45" i="92"/>
  <c r="AH44" i="88"/>
  <c r="AQ44" i="88" s="1"/>
  <c r="AI45" i="32"/>
  <c r="AN45" i="32"/>
  <c r="Z45" i="77"/>
  <c r="Y44" i="81"/>
  <c r="X44" i="81"/>
  <c r="Z44" i="81" s="1"/>
  <c r="AR43" i="78"/>
  <c r="AH42" i="85"/>
  <c r="AQ42" i="85" s="1"/>
  <c r="AN44" i="95"/>
  <c r="AI44" i="95"/>
  <c r="AH46" i="92"/>
  <c r="AQ46" i="92" s="1"/>
  <c r="AR46" i="96"/>
  <c r="AN43" i="93"/>
  <c r="AI43" i="93"/>
  <c r="Z47" i="48"/>
  <c r="AI43" i="91"/>
  <c r="AN43" i="91"/>
  <c r="AI45" i="94"/>
  <c r="AN45" i="94"/>
  <c r="X43" i="33"/>
  <c r="Y43" i="33"/>
  <c r="AE45" i="27" l="1"/>
  <c r="AF47" i="96"/>
  <c r="AO47" i="96" s="1"/>
  <c r="W46" i="27"/>
  <c r="AF45" i="27"/>
  <c r="AO45" i="27" s="1"/>
  <c r="AE44" i="88"/>
  <c r="AF44" i="88"/>
  <c r="AO44" i="88" s="1"/>
  <c r="Z43" i="83"/>
  <c r="W44" i="83" s="1"/>
  <c r="AE46" i="92"/>
  <c r="AG44" i="88"/>
  <c r="AP44" i="88" s="1"/>
  <c r="AE45" i="26"/>
  <c r="Z43" i="33"/>
  <c r="W44" i="33" s="1"/>
  <c r="Z44" i="93"/>
  <c r="AF44" i="93" s="1"/>
  <c r="AO44" i="93" s="1"/>
  <c r="W48" i="42"/>
  <c r="AG47" i="42"/>
  <c r="AP47" i="42" s="1"/>
  <c r="AF47" i="42"/>
  <c r="AO47" i="42" s="1"/>
  <c r="AE47" i="42"/>
  <c r="AE43" i="83"/>
  <c r="AE43" i="33"/>
  <c r="W45" i="93"/>
  <c r="AG44" i="93"/>
  <c r="AP44" i="93" s="1"/>
  <c r="AR45" i="94"/>
  <c r="Y47" i="38"/>
  <c r="X47" i="38"/>
  <c r="AH44" i="91"/>
  <c r="AQ44" i="91" s="1"/>
  <c r="AH46" i="94"/>
  <c r="AQ46" i="94" s="1"/>
  <c r="AH44" i="28"/>
  <c r="AQ44" i="28" s="1"/>
  <c r="Y45" i="40"/>
  <c r="X45" i="40"/>
  <c r="AI45" i="27"/>
  <c r="AN45" i="27"/>
  <c r="Y48" i="96"/>
  <c r="X48" i="96"/>
  <c r="X46" i="26"/>
  <c r="Y46" i="26"/>
  <c r="AR44" i="95"/>
  <c r="AE45" i="77"/>
  <c r="W46" i="77"/>
  <c r="AG45" i="77"/>
  <c r="AP45" i="77" s="1"/>
  <c r="AF45" i="77"/>
  <c r="AO45" i="77" s="1"/>
  <c r="AE44" i="78"/>
  <c r="W45" i="78"/>
  <c r="AG44" i="78"/>
  <c r="AP44" i="78" s="1"/>
  <c r="AF44" i="78"/>
  <c r="AO44" i="78" s="1"/>
  <c r="W45" i="75"/>
  <c r="AG44" i="75"/>
  <c r="AP44" i="75" s="1"/>
  <c r="AF44" i="75"/>
  <c r="AO44" i="75" s="1"/>
  <c r="AE44" i="75"/>
  <c r="W45" i="44"/>
  <c r="AG44" i="44"/>
  <c r="AP44" i="44" s="1"/>
  <c r="AF44" i="44"/>
  <c r="AO44" i="44" s="1"/>
  <c r="AE44" i="44"/>
  <c r="AI43" i="89"/>
  <c r="AN43" i="89"/>
  <c r="X45" i="84"/>
  <c r="Y45" i="84"/>
  <c r="Z45" i="84" s="1"/>
  <c r="AH47" i="30"/>
  <c r="AQ47" i="30" s="1"/>
  <c r="AH45" i="31"/>
  <c r="AQ45" i="31" s="1"/>
  <c r="AI45" i="29"/>
  <c r="AN45" i="29"/>
  <c r="AR42" i="33"/>
  <c r="AH44" i="93"/>
  <c r="AQ44" i="93" s="1"/>
  <c r="AR44" i="31"/>
  <c r="AI43" i="73"/>
  <c r="AN43" i="73"/>
  <c r="Z44" i="28"/>
  <c r="Y45" i="88"/>
  <c r="X45" i="88"/>
  <c r="Y43" i="85"/>
  <c r="X43" i="85"/>
  <c r="AH43" i="83"/>
  <c r="AQ43" i="83" s="1"/>
  <c r="AF44" i="90"/>
  <c r="AO44" i="90" s="1"/>
  <c r="AE44" i="90"/>
  <c r="W45" i="90"/>
  <c r="AG44" i="90"/>
  <c r="AP44" i="90" s="1"/>
  <c r="AR43" i="28"/>
  <c r="AR43" i="91"/>
  <c r="AH45" i="45"/>
  <c r="AQ45" i="45" s="1"/>
  <c r="AR44" i="45"/>
  <c r="AH44" i="34"/>
  <c r="AQ44" i="34" s="1"/>
  <c r="X44" i="86"/>
  <c r="Y44" i="86"/>
  <c r="AH46" i="32"/>
  <c r="AQ46" i="32" s="1"/>
  <c r="AN45" i="79"/>
  <c r="AI45" i="79"/>
  <c r="Z44" i="91"/>
  <c r="Z46" i="94"/>
  <c r="AN45" i="43"/>
  <c r="AI45" i="43"/>
  <c r="AN45" i="36"/>
  <c r="AI45" i="36"/>
  <c r="AR42" i="83"/>
  <c r="AE47" i="48"/>
  <c r="AG47" i="48"/>
  <c r="AP47" i="48" s="1"/>
  <c r="AF47" i="48"/>
  <c r="AO47" i="48" s="1"/>
  <c r="W48" i="48"/>
  <c r="W46" i="35"/>
  <c r="AG45" i="35"/>
  <c r="AP45" i="35" s="1"/>
  <c r="AF45" i="35"/>
  <c r="AO45" i="35" s="1"/>
  <c r="AE45" i="35"/>
  <c r="X46" i="36"/>
  <c r="Y46" i="36"/>
  <c r="W45" i="34"/>
  <c r="AG44" i="34"/>
  <c r="AP44" i="34" s="1"/>
  <c r="AF44" i="34"/>
  <c r="AO44" i="34" s="1"/>
  <c r="AE44" i="34"/>
  <c r="AR42" i="87"/>
  <c r="AF47" i="30"/>
  <c r="AO47" i="30" s="1"/>
  <c r="AE47" i="30"/>
  <c r="W48" i="30"/>
  <c r="AG47" i="30"/>
  <c r="AP47" i="30" s="1"/>
  <c r="AN46" i="38"/>
  <c r="AI46" i="38"/>
  <c r="AF45" i="31"/>
  <c r="AO45" i="31" s="1"/>
  <c r="AG45" i="31"/>
  <c r="AP45" i="31" s="1"/>
  <c r="AE45" i="31"/>
  <c r="W46" i="31"/>
  <c r="W47" i="32"/>
  <c r="AG46" i="32"/>
  <c r="AP46" i="32" s="1"/>
  <c r="AF46" i="32"/>
  <c r="AO46" i="32" s="1"/>
  <c r="AE46" i="32"/>
  <c r="Y46" i="25"/>
  <c r="X46" i="25"/>
  <c r="Z46" i="25" s="1"/>
  <c r="AH43" i="76"/>
  <c r="AQ43" i="76" s="1"/>
  <c r="Y46" i="46"/>
  <c r="X46" i="46"/>
  <c r="AR46" i="30"/>
  <c r="AN44" i="40"/>
  <c r="AI44" i="40"/>
  <c r="X46" i="27"/>
  <c r="Y46" i="27"/>
  <c r="X47" i="92"/>
  <c r="Y47" i="92"/>
  <c r="Z47" i="92" s="1"/>
  <c r="AN45" i="26"/>
  <c r="AI45" i="26"/>
  <c r="AF44" i="81"/>
  <c r="AO44" i="81" s="1"/>
  <c r="AG44" i="81"/>
  <c r="AP44" i="81" s="1"/>
  <c r="W45" i="81"/>
  <c r="AE44" i="81"/>
  <c r="W45" i="74"/>
  <c r="AG44" i="74"/>
  <c r="AP44" i="74" s="1"/>
  <c r="AF44" i="74"/>
  <c r="AO44" i="74" s="1"/>
  <c r="AE44" i="74"/>
  <c r="W45" i="41"/>
  <c r="AG44" i="41"/>
  <c r="AP44" i="41" s="1"/>
  <c r="AF44" i="41"/>
  <c r="AO44" i="41" s="1"/>
  <c r="AE44" i="41"/>
  <c r="AE45" i="39"/>
  <c r="W46" i="39"/>
  <c r="AG45" i="39"/>
  <c r="AP45" i="39" s="1"/>
  <c r="AF45" i="39"/>
  <c r="AO45" i="39" s="1"/>
  <c r="AF45" i="95"/>
  <c r="AO45" i="95" s="1"/>
  <c r="AE45" i="95"/>
  <c r="W46" i="95"/>
  <c r="AG45" i="95"/>
  <c r="AP45" i="95" s="1"/>
  <c r="AH43" i="87"/>
  <c r="AQ43" i="87" s="1"/>
  <c r="AR43" i="93"/>
  <c r="AH44" i="81"/>
  <c r="AQ44" i="81" s="1"/>
  <c r="Z45" i="45"/>
  <c r="AR46" i="42"/>
  <c r="Z43" i="87"/>
  <c r="Y44" i="89"/>
  <c r="X44" i="89"/>
  <c r="Z44" i="89" s="1"/>
  <c r="X45" i="37"/>
  <c r="Y45" i="37"/>
  <c r="AI44" i="88"/>
  <c r="AN44" i="88"/>
  <c r="AI47" i="96"/>
  <c r="AN47" i="96"/>
  <c r="AN42" i="85"/>
  <c r="AI42" i="85"/>
  <c r="AH47" i="42"/>
  <c r="AQ47" i="42" s="1"/>
  <c r="AI43" i="86"/>
  <c r="AN43" i="86"/>
  <c r="AI45" i="25"/>
  <c r="AN45" i="25"/>
  <c r="AH43" i="33"/>
  <c r="AQ43" i="33" s="1"/>
  <c r="AR45" i="32"/>
  <c r="Y45" i="47"/>
  <c r="X45" i="47"/>
  <c r="AF44" i="80"/>
  <c r="AO44" i="80" s="1"/>
  <c r="AE44" i="80"/>
  <c r="W45" i="80"/>
  <c r="AG44" i="80"/>
  <c r="AP44" i="80" s="1"/>
  <c r="AN44" i="84"/>
  <c r="AI44" i="84"/>
  <c r="W47" i="82"/>
  <c r="AG46" i="82"/>
  <c r="AP46" i="82" s="1"/>
  <c r="AF46" i="82"/>
  <c r="AO46" i="82" s="1"/>
  <c r="AE46" i="82"/>
  <c r="AI44" i="47"/>
  <c r="AN44" i="47"/>
  <c r="AR42" i="76"/>
  <c r="AR43" i="34"/>
  <c r="AN44" i="37"/>
  <c r="AI44" i="37"/>
  <c r="AR43" i="81"/>
  <c r="X46" i="29"/>
  <c r="Y46" i="29"/>
  <c r="Z43" i="76"/>
  <c r="AN45" i="46"/>
  <c r="AI45" i="46"/>
  <c r="AH45" i="95"/>
  <c r="AQ45" i="95" s="1"/>
  <c r="X46" i="79"/>
  <c r="Y46" i="79"/>
  <c r="X44" i="73"/>
  <c r="Y44" i="73"/>
  <c r="X46" i="43"/>
  <c r="Z46" i="43" s="1"/>
  <c r="Y46" i="43"/>
  <c r="AN46" i="92"/>
  <c r="AI46" i="92"/>
  <c r="AE44" i="93" l="1"/>
  <c r="AF43" i="33"/>
  <c r="AO43" i="33" s="1"/>
  <c r="Z46" i="79"/>
  <c r="AG43" i="33"/>
  <c r="AP43" i="33" s="1"/>
  <c r="Z45" i="47"/>
  <c r="Z46" i="46"/>
  <c r="AF43" i="83"/>
  <c r="AO43" i="83" s="1"/>
  <c r="Z47" i="38"/>
  <c r="AF47" i="38" s="1"/>
  <c r="AO47" i="38" s="1"/>
  <c r="AG43" i="83"/>
  <c r="AP43" i="83" s="1"/>
  <c r="Z45" i="40"/>
  <c r="AF45" i="40" s="1"/>
  <c r="AO45" i="40" s="1"/>
  <c r="AE47" i="38"/>
  <c r="W48" i="38"/>
  <c r="AF46" i="25"/>
  <c r="AO46" i="25" s="1"/>
  <c r="AE46" i="25"/>
  <c r="W47" i="25"/>
  <c r="AG46" i="25"/>
  <c r="AP46" i="25" s="1"/>
  <c r="AF47" i="92"/>
  <c r="AO47" i="92" s="1"/>
  <c r="AE47" i="92"/>
  <c r="AG47" i="92"/>
  <c r="AP47" i="92" s="1"/>
  <c r="W48" i="92"/>
  <c r="AF45" i="84"/>
  <c r="AO45" i="84" s="1"/>
  <c r="AE45" i="84"/>
  <c r="W46" i="84"/>
  <c r="AG45" i="84"/>
  <c r="AP45" i="84" s="1"/>
  <c r="AH45" i="37"/>
  <c r="AQ45" i="37" s="1"/>
  <c r="AR45" i="79"/>
  <c r="AH43" i="85"/>
  <c r="AQ43" i="85" s="1"/>
  <c r="AF44" i="28"/>
  <c r="AO44" i="28" s="1"/>
  <c r="AE44" i="28"/>
  <c r="W45" i="28"/>
  <c r="AG44" i="28"/>
  <c r="AP44" i="28" s="1"/>
  <c r="AI45" i="77"/>
  <c r="AN45" i="77"/>
  <c r="AH48" i="96"/>
  <c r="AQ48" i="96" s="1"/>
  <c r="X44" i="83"/>
  <c r="Y44" i="83"/>
  <c r="AI44" i="80"/>
  <c r="AN44" i="80"/>
  <c r="Z45" i="37"/>
  <c r="AN44" i="74"/>
  <c r="AI44" i="74"/>
  <c r="AH47" i="92"/>
  <c r="AQ47" i="92" s="1"/>
  <c r="AR46" i="38"/>
  <c r="AN45" i="35"/>
  <c r="AI45" i="35"/>
  <c r="AR45" i="29"/>
  <c r="AH45" i="84"/>
  <c r="AQ45" i="84" s="1"/>
  <c r="AI44" i="78"/>
  <c r="AN44" i="78"/>
  <c r="AI44" i="93"/>
  <c r="AN44" i="93"/>
  <c r="AI43" i="33"/>
  <c r="AN43" i="33"/>
  <c r="AI47" i="42"/>
  <c r="AN47" i="42"/>
  <c r="AI45" i="39"/>
  <c r="AN45" i="39"/>
  <c r="AR46" i="92"/>
  <c r="AH44" i="73"/>
  <c r="AQ44" i="73" s="1"/>
  <c r="W44" i="76"/>
  <c r="AG43" i="76"/>
  <c r="AP43" i="76" s="1"/>
  <c r="AE43" i="76"/>
  <c r="AF43" i="76"/>
  <c r="AO43" i="76" s="1"/>
  <c r="AR44" i="37"/>
  <c r="X47" i="82"/>
  <c r="Y47" i="82"/>
  <c r="AR47" i="96"/>
  <c r="AH44" i="89"/>
  <c r="AQ44" i="89" s="1"/>
  <c r="AE45" i="45"/>
  <c r="W46" i="45"/>
  <c r="AG45" i="45"/>
  <c r="AP45" i="45" s="1"/>
  <c r="AF45" i="45"/>
  <c r="AO45" i="45" s="1"/>
  <c r="AN44" i="41"/>
  <c r="AI44" i="41"/>
  <c r="Y45" i="34"/>
  <c r="X45" i="34"/>
  <c r="Z45" i="34" s="1"/>
  <c r="AR45" i="43"/>
  <c r="AH44" i="86"/>
  <c r="AQ44" i="86" s="1"/>
  <c r="Z43" i="85"/>
  <c r="AR43" i="73"/>
  <c r="X45" i="44"/>
  <c r="Y45" i="44"/>
  <c r="Y45" i="75"/>
  <c r="X45" i="75"/>
  <c r="Z48" i="96"/>
  <c r="AN43" i="83"/>
  <c r="AI43" i="83"/>
  <c r="AI45" i="95"/>
  <c r="AN45" i="95"/>
  <c r="AR44" i="40"/>
  <c r="AI47" i="30"/>
  <c r="AN47" i="30"/>
  <c r="Z44" i="73"/>
  <c r="AR44" i="47"/>
  <c r="AR44" i="84"/>
  <c r="AR45" i="25"/>
  <c r="AI46" i="32"/>
  <c r="AN46" i="32"/>
  <c r="X46" i="31"/>
  <c r="Y46" i="31"/>
  <c r="AI47" i="48"/>
  <c r="AN47" i="48"/>
  <c r="Z44" i="86"/>
  <c r="Y45" i="90"/>
  <c r="X45" i="90"/>
  <c r="AH45" i="88"/>
  <c r="AQ45" i="88" s="1"/>
  <c r="AF46" i="43"/>
  <c r="AO46" i="43" s="1"/>
  <c r="AE46" i="43"/>
  <c r="W47" i="43"/>
  <c r="AG46" i="43"/>
  <c r="AP46" i="43" s="1"/>
  <c r="AR45" i="46"/>
  <c r="W46" i="47"/>
  <c r="AG45" i="47"/>
  <c r="AP45" i="47" s="1"/>
  <c r="AF45" i="47"/>
  <c r="AO45" i="47" s="1"/>
  <c r="AE45" i="47"/>
  <c r="AE46" i="46"/>
  <c r="W47" i="46"/>
  <c r="AF46" i="46"/>
  <c r="AO46" i="46" s="1"/>
  <c r="AG46" i="46"/>
  <c r="AP46" i="46" s="1"/>
  <c r="X47" i="32"/>
  <c r="Y47" i="32"/>
  <c r="AR45" i="36"/>
  <c r="AH45" i="47"/>
  <c r="AQ45" i="47" s="1"/>
  <c r="W45" i="89"/>
  <c r="AG44" i="89"/>
  <c r="AP44" i="89" s="1"/>
  <c r="AF44" i="89"/>
  <c r="AO44" i="89" s="1"/>
  <c r="AE44" i="89"/>
  <c r="Y46" i="39"/>
  <c r="X46" i="39"/>
  <c r="Z46" i="39" s="1"/>
  <c r="Y45" i="74"/>
  <c r="X45" i="74"/>
  <c r="AR45" i="26"/>
  <c r="AH46" i="27"/>
  <c r="AQ46" i="27" s="1"/>
  <c r="AH46" i="46"/>
  <c r="AQ46" i="46" s="1"/>
  <c r="AI45" i="31"/>
  <c r="AN45" i="31"/>
  <c r="X48" i="30"/>
  <c r="Y48" i="30"/>
  <c r="X46" i="35"/>
  <c r="Y46" i="35"/>
  <c r="AG46" i="94"/>
  <c r="AP46" i="94" s="1"/>
  <c r="AF46" i="94"/>
  <c r="AO46" i="94" s="1"/>
  <c r="AE46" i="94"/>
  <c r="W47" i="94"/>
  <c r="AR43" i="89"/>
  <c r="Y46" i="77"/>
  <c r="X46" i="77"/>
  <c r="AH46" i="26"/>
  <c r="AQ46" i="26" s="1"/>
  <c r="AR45" i="27"/>
  <c r="Y48" i="42"/>
  <c r="X48" i="42"/>
  <c r="AF46" i="79"/>
  <c r="AO46" i="79" s="1"/>
  <c r="AE46" i="79"/>
  <c r="W47" i="79"/>
  <c r="AG46" i="79"/>
  <c r="AP46" i="79" s="1"/>
  <c r="Y45" i="80"/>
  <c r="X45" i="80"/>
  <c r="X45" i="81"/>
  <c r="Y45" i="81"/>
  <c r="Z45" i="81" s="1"/>
  <c r="AH46" i="25"/>
  <c r="AQ46" i="25" s="1"/>
  <c r="AH46" i="29"/>
  <c r="AQ46" i="29" s="1"/>
  <c r="AR44" i="88"/>
  <c r="X46" i="95"/>
  <c r="Y46" i="95"/>
  <c r="AH46" i="36"/>
  <c r="AQ46" i="36" s="1"/>
  <c r="AH46" i="43"/>
  <c r="AQ46" i="43" s="1"/>
  <c r="AH46" i="79"/>
  <c r="AQ46" i="79" s="1"/>
  <c r="Z46" i="29"/>
  <c r="AN46" i="82"/>
  <c r="AI46" i="82"/>
  <c r="AR43" i="86"/>
  <c r="AR42" i="85"/>
  <c r="AF43" i="87"/>
  <c r="AO43" i="87" s="1"/>
  <c r="AE43" i="87"/>
  <c r="AG43" i="87"/>
  <c r="AP43" i="87" s="1"/>
  <c r="W44" i="87"/>
  <c r="X45" i="41"/>
  <c r="Y45" i="41"/>
  <c r="AI44" i="81"/>
  <c r="AN44" i="81"/>
  <c r="Z46" i="27"/>
  <c r="AN44" i="34"/>
  <c r="AI44" i="34"/>
  <c r="Z46" i="36"/>
  <c r="Y48" i="48"/>
  <c r="X48" i="48"/>
  <c r="W45" i="91"/>
  <c r="AG44" i="91"/>
  <c r="AP44" i="91" s="1"/>
  <c r="AF44" i="91"/>
  <c r="AO44" i="91" s="1"/>
  <c r="AE44" i="91"/>
  <c r="AN44" i="90"/>
  <c r="AI44" i="90"/>
  <c r="Z45" i="88"/>
  <c r="AI44" i="44"/>
  <c r="AN44" i="44"/>
  <c r="AN44" i="75"/>
  <c r="AI44" i="75"/>
  <c r="Y45" i="78"/>
  <c r="X45" i="78"/>
  <c r="Z46" i="26"/>
  <c r="AH45" i="40"/>
  <c r="AQ45" i="40" s="1"/>
  <c r="AH47" i="38"/>
  <c r="AQ47" i="38" s="1"/>
  <c r="X45" i="93"/>
  <c r="Y45" i="93"/>
  <c r="Y44" i="33"/>
  <c r="X44" i="33"/>
  <c r="AG47" i="38" l="1"/>
  <c r="AP47" i="38" s="1"/>
  <c r="AG45" i="40"/>
  <c r="AP45" i="40" s="1"/>
  <c r="Z48" i="42"/>
  <c r="W46" i="40"/>
  <c r="Z48" i="48"/>
  <c r="W49" i="48" s="1"/>
  <c r="AE45" i="40"/>
  <c r="Z45" i="75"/>
  <c r="AF45" i="75" s="1"/>
  <c r="AO45" i="75" s="1"/>
  <c r="AH45" i="93"/>
  <c r="AQ45" i="93" s="1"/>
  <c r="AF46" i="26"/>
  <c r="AO46" i="26" s="1"/>
  <c r="AE46" i="26"/>
  <c r="W47" i="26"/>
  <c r="AG46" i="26"/>
  <c r="AP46" i="26" s="1"/>
  <c r="W46" i="81"/>
  <c r="AG45" i="81"/>
  <c r="AP45" i="81" s="1"/>
  <c r="AF45" i="81"/>
  <c r="AO45" i="81" s="1"/>
  <c r="AE45" i="81"/>
  <c r="X47" i="94"/>
  <c r="Y47" i="94"/>
  <c r="AH46" i="35"/>
  <c r="AQ46" i="35" s="1"/>
  <c r="AR45" i="31"/>
  <c r="W47" i="39"/>
  <c r="AG46" i="39"/>
  <c r="AP46" i="39" s="1"/>
  <c r="AF46" i="39"/>
  <c r="AO46" i="39" s="1"/>
  <c r="AE46" i="39"/>
  <c r="Y46" i="47"/>
  <c r="X46" i="47"/>
  <c r="AR46" i="32"/>
  <c r="AR44" i="41"/>
  <c r="AN45" i="45"/>
  <c r="AI45" i="45"/>
  <c r="AR43" i="33"/>
  <c r="AR45" i="35"/>
  <c r="X46" i="84"/>
  <c r="Y46" i="84"/>
  <c r="AI47" i="38"/>
  <c r="AN47" i="38"/>
  <c r="AF48" i="48"/>
  <c r="AO48" i="48" s="1"/>
  <c r="AE48" i="48"/>
  <c r="AR44" i="81"/>
  <c r="Z45" i="93"/>
  <c r="AH45" i="78"/>
  <c r="AQ45" i="78" s="1"/>
  <c r="AR44" i="44"/>
  <c r="AF46" i="36"/>
  <c r="AO46" i="36" s="1"/>
  <c r="AE46" i="36"/>
  <c r="W47" i="36"/>
  <c r="AG46" i="36"/>
  <c r="AP46" i="36" s="1"/>
  <c r="AI43" i="87"/>
  <c r="AN43" i="87"/>
  <c r="AR46" i="82"/>
  <c r="AH45" i="80"/>
  <c r="AQ45" i="80" s="1"/>
  <c r="AI46" i="79"/>
  <c r="AN46" i="79"/>
  <c r="AH46" i="77"/>
  <c r="AQ46" i="77" s="1"/>
  <c r="AN46" i="94"/>
  <c r="AI46" i="94"/>
  <c r="Z46" i="35"/>
  <c r="AH45" i="74"/>
  <c r="AQ45" i="74" s="1"/>
  <c r="AI44" i="89"/>
  <c r="AN44" i="89"/>
  <c r="Y47" i="46"/>
  <c r="X47" i="46"/>
  <c r="Z47" i="46" s="1"/>
  <c r="AI46" i="43"/>
  <c r="AN46" i="43"/>
  <c r="AR47" i="48"/>
  <c r="W45" i="73"/>
  <c r="AG44" i="73"/>
  <c r="AP44" i="73" s="1"/>
  <c r="AF44" i="73"/>
  <c r="AO44" i="73" s="1"/>
  <c r="AE44" i="73"/>
  <c r="AR45" i="95"/>
  <c r="AF43" i="85"/>
  <c r="AO43" i="85" s="1"/>
  <c r="AG43" i="85"/>
  <c r="AP43" i="85" s="1"/>
  <c r="AE43" i="85"/>
  <c r="W44" i="85"/>
  <c r="AR44" i="80"/>
  <c r="X45" i="28"/>
  <c r="Y45" i="28"/>
  <c r="AN47" i="92"/>
  <c r="AI47" i="92"/>
  <c r="AH45" i="41"/>
  <c r="AQ45" i="41" s="1"/>
  <c r="AH47" i="32"/>
  <c r="AQ47" i="32" s="1"/>
  <c r="AN46" i="46"/>
  <c r="AI46" i="46"/>
  <c r="AH45" i="90"/>
  <c r="AQ45" i="90" s="1"/>
  <c r="AR43" i="83"/>
  <c r="AI43" i="76"/>
  <c r="AN43" i="76"/>
  <c r="AR45" i="39"/>
  <c r="AR44" i="93"/>
  <c r="AN45" i="84"/>
  <c r="AI45" i="84"/>
  <c r="AR44" i="34"/>
  <c r="AH46" i="95"/>
  <c r="AQ46" i="95" s="1"/>
  <c r="Z45" i="78"/>
  <c r="AR44" i="90"/>
  <c r="X45" i="91"/>
  <c r="Z45" i="91" s="1"/>
  <c r="Y45" i="91"/>
  <c r="Z45" i="41"/>
  <c r="W47" i="29"/>
  <c r="AG46" i="29"/>
  <c r="AP46" i="29" s="1"/>
  <c r="AF46" i="29"/>
  <c r="AO46" i="29" s="1"/>
  <c r="AE46" i="29"/>
  <c r="Z46" i="95"/>
  <c r="Z45" i="80"/>
  <c r="AH48" i="42"/>
  <c r="AQ48" i="42" s="1"/>
  <c r="Z46" i="77"/>
  <c r="AH48" i="30"/>
  <c r="AQ48" i="30" s="1"/>
  <c r="Z45" i="74"/>
  <c r="Z47" i="32"/>
  <c r="AI45" i="47"/>
  <c r="AN45" i="47"/>
  <c r="AH46" i="31"/>
  <c r="AQ46" i="31" s="1"/>
  <c r="AR47" i="30"/>
  <c r="AH45" i="44"/>
  <c r="AQ45" i="44" s="1"/>
  <c r="AH45" i="34"/>
  <c r="AQ45" i="34" s="1"/>
  <c r="AH47" i="82"/>
  <c r="AQ47" i="82" s="1"/>
  <c r="AR44" i="74"/>
  <c r="AH44" i="83"/>
  <c r="AQ44" i="83" s="1"/>
  <c r="AI44" i="28"/>
  <c r="AN44" i="28"/>
  <c r="Y46" i="40"/>
  <c r="X46" i="40"/>
  <c r="Z46" i="40" s="1"/>
  <c r="AH44" i="33"/>
  <c r="AQ44" i="33" s="1"/>
  <c r="W46" i="88"/>
  <c r="AG45" i="88"/>
  <c r="AP45" i="88" s="1"/>
  <c r="AF45" i="88"/>
  <c r="AO45" i="88" s="1"/>
  <c r="AE45" i="88"/>
  <c r="Z44" i="33"/>
  <c r="AR44" i="75"/>
  <c r="AH48" i="48"/>
  <c r="AQ48" i="48" s="1"/>
  <c r="W47" i="27"/>
  <c r="AG46" i="27"/>
  <c r="AP46" i="27" s="1"/>
  <c r="AF46" i="27"/>
  <c r="AO46" i="27" s="1"/>
  <c r="AE46" i="27"/>
  <c r="Y44" i="87"/>
  <c r="Z44" i="87" s="1"/>
  <c r="X44" i="87"/>
  <c r="Z48" i="30"/>
  <c r="AH46" i="39"/>
  <c r="AQ46" i="39" s="1"/>
  <c r="Y45" i="89"/>
  <c r="X45" i="89"/>
  <c r="Z45" i="90"/>
  <c r="Z46" i="31"/>
  <c r="W49" i="96"/>
  <c r="AG48" i="96"/>
  <c r="AP48" i="96" s="1"/>
  <c r="AE48" i="96"/>
  <c r="AF48" i="96"/>
  <c r="AO48" i="96" s="1"/>
  <c r="Z45" i="44"/>
  <c r="Z47" i="82"/>
  <c r="Y44" i="76"/>
  <c r="X44" i="76"/>
  <c r="AR47" i="42"/>
  <c r="AR44" i="78"/>
  <c r="Z44" i="83"/>
  <c r="Y48" i="92"/>
  <c r="X48" i="92"/>
  <c r="X47" i="25"/>
  <c r="Y47" i="25"/>
  <c r="X48" i="38"/>
  <c r="Y48" i="38"/>
  <c r="AN44" i="91"/>
  <c r="AI44" i="91"/>
  <c r="AH45" i="81"/>
  <c r="AQ45" i="81" s="1"/>
  <c r="X47" i="79"/>
  <c r="Y47" i="79"/>
  <c r="AF48" i="42"/>
  <c r="AO48" i="42" s="1"/>
  <c r="W49" i="42"/>
  <c r="AG48" i="42"/>
  <c r="AP48" i="42" s="1"/>
  <c r="AE48" i="42"/>
  <c r="Y47" i="43"/>
  <c r="X47" i="43"/>
  <c r="Z47" i="43" s="1"/>
  <c r="W45" i="86"/>
  <c r="AG44" i="86"/>
  <c r="AP44" i="86" s="1"/>
  <c r="AF44" i="86"/>
  <c r="AO44" i="86" s="1"/>
  <c r="AE44" i="86"/>
  <c r="AH45" i="75"/>
  <c r="AQ45" i="75" s="1"/>
  <c r="AF45" i="34"/>
  <c r="AO45" i="34" s="1"/>
  <c r="AE45" i="34"/>
  <c r="W46" i="34"/>
  <c r="AG45" i="34"/>
  <c r="AP45" i="34" s="1"/>
  <c r="X46" i="45"/>
  <c r="Y46" i="45"/>
  <c r="AF45" i="37"/>
  <c r="AO45" i="37" s="1"/>
  <c r="AG45" i="37"/>
  <c r="AP45" i="37" s="1"/>
  <c r="AE45" i="37"/>
  <c r="W46" i="37"/>
  <c r="AR45" i="77"/>
  <c r="AI46" i="25"/>
  <c r="AN46" i="25"/>
  <c r="AI45" i="40"/>
  <c r="AN45" i="40"/>
  <c r="AG48" i="48" l="1"/>
  <c r="AP48" i="48" s="1"/>
  <c r="Z46" i="84"/>
  <c r="AG45" i="75"/>
  <c r="AP45" i="75" s="1"/>
  <c r="W46" i="75"/>
  <c r="Z47" i="94"/>
  <c r="AE45" i="75"/>
  <c r="Z45" i="28"/>
  <c r="AG45" i="28" s="1"/>
  <c r="AP45" i="28" s="1"/>
  <c r="Z46" i="47"/>
  <c r="W45" i="87"/>
  <c r="AG44" i="87"/>
  <c r="AP44" i="87" s="1"/>
  <c r="AF44" i="87"/>
  <c r="AO44" i="87" s="1"/>
  <c r="AE44" i="87"/>
  <c r="W46" i="28"/>
  <c r="W48" i="43"/>
  <c r="AG47" i="43"/>
  <c r="AP47" i="43" s="1"/>
  <c r="AF47" i="43"/>
  <c r="AO47" i="43" s="1"/>
  <c r="AE47" i="43"/>
  <c r="W47" i="47"/>
  <c r="AG46" i="47"/>
  <c r="AP46" i="47" s="1"/>
  <c r="AF46" i="47"/>
  <c r="AO46" i="47" s="1"/>
  <c r="AE46" i="47"/>
  <c r="X49" i="42"/>
  <c r="Y49" i="42"/>
  <c r="AH48" i="92"/>
  <c r="AQ48" i="92" s="1"/>
  <c r="AH46" i="45"/>
  <c r="AQ46" i="45" s="1"/>
  <c r="AI44" i="86"/>
  <c r="AN44" i="86"/>
  <c r="AH48" i="38"/>
  <c r="AQ48" i="38" s="1"/>
  <c r="AE45" i="90"/>
  <c r="W46" i="90"/>
  <c r="AG45" i="90"/>
  <c r="AP45" i="90" s="1"/>
  <c r="AF45" i="90"/>
  <c r="AO45" i="90" s="1"/>
  <c r="X46" i="88"/>
  <c r="Y46" i="88"/>
  <c r="AH46" i="40"/>
  <c r="AQ46" i="40" s="1"/>
  <c r="W48" i="32"/>
  <c r="AG47" i="32"/>
  <c r="AP47" i="32" s="1"/>
  <c r="AF47" i="32"/>
  <c r="AO47" i="32" s="1"/>
  <c r="AE47" i="32"/>
  <c r="Y47" i="29"/>
  <c r="X47" i="29"/>
  <c r="Y45" i="73"/>
  <c r="X45" i="73"/>
  <c r="AH47" i="46"/>
  <c r="AQ47" i="46" s="1"/>
  <c r="X47" i="36"/>
  <c r="Y47" i="36"/>
  <c r="AI46" i="26"/>
  <c r="AN46" i="26"/>
  <c r="AR45" i="40"/>
  <c r="Y46" i="37"/>
  <c r="X46" i="37"/>
  <c r="Z46" i="45"/>
  <c r="Z48" i="38"/>
  <c r="Z48" i="92"/>
  <c r="AH44" i="76"/>
  <c r="AQ44" i="76" s="1"/>
  <c r="AH45" i="89"/>
  <c r="AQ45" i="89" s="1"/>
  <c r="W45" i="33"/>
  <c r="AG44" i="33"/>
  <c r="AP44" i="33" s="1"/>
  <c r="AF44" i="33"/>
  <c r="AO44" i="33" s="1"/>
  <c r="AE44" i="33"/>
  <c r="AE45" i="74"/>
  <c r="W46" i="74"/>
  <c r="AG45" i="74"/>
  <c r="AP45" i="74" s="1"/>
  <c r="AF45" i="74"/>
  <c r="AO45" i="74" s="1"/>
  <c r="W47" i="77"/>
  <c r="AG46" i="77"/>
  <c r="AP46" i="77" s="1"/>
  <c r="AF46" i="77"/>
  <c r="AO46" i="77" s="1"/>
  <c r="AE46" i="77"/>
  <c r="W46" i="80"/>
  <c r="AG45" i="80"/>
  <c r="AP45" i="80" s="1"/>
  <c r="AF45" i="80"/>
  <c r="AO45" i="80" s="1"/>
  <c r="AE45" i="80"/>
  <c r="AR46" i="46"/>
  <c r="AR47" i="92"/>
  <c r="AR46" i="79"/>
  <c r="AI46" i="39"/>
  <c r="AN46" i="39"/>
  <c r="AH47" i="43"/>
  <c r="AQ47" i="43" s="1"/>
  <c r="X47" i="27"/>
  <c r="Z47" i="27" s="1"/>
  <c r="Y47" i="27"/>
  <c r="AI45" i="37"/>
  <c r="AN45" i="37"/>
  <c r="AN48" i="42"/>
  <c r="AI48" i="42"/>
  <c r="AH47" i="79"/>
  <c r="AQ47" i="79" s="1"/>
  <c r="AF44" i="83"/>
  <c r="AO44" i="83" s="1"/>
  <c r="AE44" i="83"/>
  <c r="W45" i="83"/>
  <c r="AG44" i="83"/>
  <c r="AP44" i="83" s="1"/>
  <c r="AN48" i="96"/>
  <c r="AI48" i="96"/>
  <c r="AN46" i="27"/>
  <c r="AI46" i="27"/>
  <c r="W47" i="40"/>
  <c r="AG46" i="40"/>
  <c r="AP46" i="40" s="1"/>
  <c r="AF46" i="40"/>
  <c r="AO46" i="40" s="1"/>
  <c r="AE46" i="40"/>
  <c r="AF46" i="95"/>
  <c r="AO46" i="95" s="1"/>
  <c r="W47" i="95"/>
  <c r="AE46" i="95"/>
  <c r="AG46" i="95"/>
  <c r="AP46" i="95" s="1"/>
  <c r="AF45" i="41"/>
  <c r="AO45" i="41" s="1"/>
  <c r="AE45" i="41"/>
  <c r="W46" i="41"/>
  <c r="AG45" i="41"/>
  <c r="AP45" i="41" s="1"/>
  <c r="W46" i="78"/>
  <c r="AG45" i="78"/>
  <c r="AP45" i="78" s="1"/>
  <c r="AF45" i="78"/>
  <c r="AO45" i="78" s="1"/>
  <c r="AE45" i="78"/>
  <c r="X44" i="85"/>
  <c r="Y44" i="85"/>
  <c r="AF47" i="46"/>
  <c r="AO47" i="46" s="1"/>
  <c r="AG47" i="46"/>
  <c r="AP47" i="46" s="1"/>
  <c r="W48" i="46"/>
  <c r="AE47" i="46"/>
  <c r="AI46" i="36"/>
  <c r="AN46" i="36"/>
  <c r="AI48" i="48"/>
  <c r="AN48" i="48"/>
  <c r="AR47" i="38"/>
  <c r="AH47" i="94"/>
  <c r="AQ47" i="94" s="1"/>
  <c r="X46" i="81"/>
  <c r="Y46" i="81"/>
  <c r="Z46" i="81" s="1"/>
  <c r="X46" i="75"/>
  <c r="Y46" i="75"/>
  <c r="W46" i="44"/>
  <c r="AG45" i="44"/>
  <c r="AP45" i="44" s="1"/>
  <c r="AF45" i="44"/>
  <c r="AO45" i="44" s="1"/>
  <c r="AE45" i="44"/>
  <c r="AR46" i="25"/>
  <c r="Y46" i="34"/>
  <c r="X46" i="34"/>
  <c r="X45" i="86"/>
  <c r="Y45" i="86"/>
  <c r="Z47" i="79"/>
  <c r="AR44" i="91"/>
  <c r="AH47" i="25"/>
  <c r="AQ47" i="25" s="1"/>
  <c r="Z44" i="76"/>
  <c r="Z45" i="89"/>
  <c r="W49" i="30"/>
  <c r="AG48" i="30"/>
  <c r="AP48" i="30" s="1"/>
  <c r="AF48" i="30"/>
  <c r="AO48" i="30" s="1"/>
  <c r="AE48" i="30"/>
  <c r="AN45" i="88"/>
  <c r="AI45" i="88"/>
  <c r="AI46" i="29"/>
  <c r="AN46" i="29"/>
  <c r="AI43" i="85"/>
  <c r="AN43" i="85"/>
  <c r="AI44" i="73"/>
  <c r="AN44" i="73"/>
  <c r="W48" i="94"/>
  <c r="AG47" i="94"/>
  <c r="AP47" i="94" s="1"/>
  <c r="AF47" i="94"/>
  <c r="AO47" i="94" s="1"/>
  <c r="AE47" i="94"/>
  <c r="AI45" i="34"/>
  <c r="AN45" i="34"/>
  <c r="AF46" i="31"/>
  <c r="AO46" i="31" s="1"/>
  <c r="AE46" i="31"/>
  <c r="W47" i="31"/>
  <c r="AG46" i="31"/>
  <c r="AP46" i="31" s="1"/>
  <c r="Z47" i="25"/>
  <c r="AE47" i="82"/>
  <c r="AG47" i="82"/>
  <c r="AP47" i="82" s="1"/>
  <c r="AF47" i="82"/>
  <c r="AO47" i="82" s="1"/>
  <c r="W48" i="82"/>
  <c r="Y49" i="96"/>
  <c r="X49" i="96"/>
  <c r="AH44" i="87"/>
  <c r="AQ44" i="87" s="1"/>
  <c r="AR44" i="28"/>
  <c r="AH45" i="91"/>
  <c r="AQ45" i="91" s="1"/>
  <c r="AR45" i="84"/>
  <c r="AH45" i="28"/>
  <c r="AQ45" i="28" s="1"/>
  <c r="AR44" i="89"/>
  <c r="AF46" i="35"/>
  <c r="AO46" i="35" s="1"/>
  <c r="AE46" i="35"/>
  <c r="W47" i="35"/>
  <c r="AG46" i="35"/>
  <c r="AP46" i="35" s="1"/>
  <c r="AR43" i="87"/>
  <c r="AH46" i="84"/>
  <c r="AQ46" i="84" s="1"/>
  <c r="AR45" i="45"/>
  <c r="AH46" i="47"/>
  <c r="AQ46" i="47" s="1"/>
  <c r="Y47" i="39"/>
  <c r="X47" i="39"/>
  <c r="X47" i="26"/>
  <c r="Y47" i="26"/>
  <c r="AI45" i="75"/>
  <c r="AN45" i="75"/>
  <c r="AR45" i="47"/>
  <c r="AE45" i="91"/>
  <c r="AG45" i="91"/>
  <c r="AP45" i="91" s="1"/>
  <c r="AF45" i="91"/>
  <c r="AO45" i="91" s="1"/>
  <c r="W46" i="91"/>
  <c r="AR43" i="76"/>
  <c r="AR46" i="43"/>
  <c r="AR46" i="94"/>
  <c r="W46" i="93"/>
  <c r="AG45" i="93"/>
  <c r="AP45" i="93" s="1"/>
  <c r="AF45" i="93"/>
  <c r="AO45" i="93" s="1"/>
  <c r="AE45" i="93"/>
  <c r="X49" i="48"/>
  <c r="Y49" i="48"/>
  <c r="AE46" i="84"/>
  <c r="W47" i="84"/>
  <c r="AF46" i="84"/>
  <c r="AO46" i="84" s="1"/>
  <c r="AG46" i="84"/>
  <c r="AP46" i="84" s="1"/>
  <c r="AN45" i="81"/>
  <c r="AI45" i="81"/>
  <c r="Z46" i="75" l="1"/>
  <c r="Z44" i="85"/>
  <c r="Z49" i="48"/>
  <c r="Z45" i="86"/>
  <c r="W46" i="86" s="1"/>
  <c r="AE45" i="28"/>
  <c r="Z49" i="96"/>
  <c r="W50" i="96" s="1"/>
  <c r="AF45" i="28"/>
  <c r="AO45" i="28" s="1"/>
  <c r="Z47" i="29"/>
  <c r="AF47" i="29" s="1"/>
  <c r="AO47" i="29" s="1"/>
  <c r="Z49" i="42"/>
  <c r="W50" i="42" s="1"/>
  <c r="Z46" i="37"/>
  <c r="AF46" i="37" s="1"/>
  <c r="AO46" i="37" s="1"/>
  <c r="Z47" i="26"/>
  <c r="AE47" i="26" s="1"/>
  <c r="Z47" i="36"/>
  <c r="W48" i="36" s="1"/>
  <c r="Z46" i="88"/>
  <c r="AG46" i="88" s="1"/>
  <c r="AP46" i="88" s="1"/>
  <c r="AE49" i="42"/>
  <c r="AG47" i="26"/>
  <c r="AP47" i="26" s="1"/>
  <c r="AF47" i="26"/>
  <c r="AO47" i="26" s="1"/>
  <c r="AE46" i="88"/>
  <c r="W47" i="88"/>
  <c r="W47" i="37"/>
  <c r="AE46" i="37"/>
  <c r="AG46" i="37"/>
  <c r="AP46" i="37" s="1"/>
  <c r="AG45" i="86"/>
  <c r="AP45" i="86" s="1"/>
  <c r="AF45" i="86"/>
  <c r="AO45" i="86" s="1"/>
  <c r="AE45" i="86"/>
  <c r="W45" i="85"/>
  <c r="AG44" i="85"/>
  <c r="AP44" i="85" s="1"/>
  <c r="AF44" i="85"/>
  <c r="AO44" i="85" s="1"/>
  <c r="AE44" i="85"/>
  <c r="W48" i="29"/>
  <c r="AG47" i="29"/>
  <c r="AP47" i="29" s="1"/>
  <c r="AE49" i="96"/>
  <c r="AG49" i="96"/>
  <c r="AP49" i="96" s="1"/>
  <c r="AF49" i="96"/>
  <c r="AO49" i="96" s="1"/>
  <c r="AR46" i="29"/>
  <c r="AR48" i="96"/>
  <c r="AR48" i="42"/>
  <c r="AF47" i="27"/>
  <c r="AO47" i="27" s="1"/>
  <c r="AE47" i="27"/>
  <c r="W48" i="27"/>
  <c r="AG47" i="27"/>
  <c r="AP47" i="27" s="1"/>
  <c r="Y46" i="80"/>
  <c r="X46" i="80"/>
  <c r="X48" i="32"/>
  <c r="Y48" i="32"/>
  <c r="AI45" i="90"/>
  <c r="AN45" i="90"/>
  <c r="X48" i="43"/>
  <c r="Y48" i="43"/>
  <c r="X46" i="93"/>
  <c r="Y46" i="93"/>
  <c r="AN45" i="91"/>
  <c r="AI45" i="91"/>
  <c r="AH47" i="26"/>
  <c r="AQ47" i="26" s="1"/>
  <c r="Y48" i="82"/>
  <c r="X48" i="82"/>
  <c r="AR45" i="34"/>
  <c r="AR45" i="88"/>
  <c r="AH45" i="86"/>
  <c r="AQ45" i="86" s="1"/>
  <c r="Y48" i="46"/>
  <c r="X48" i="46"/>
  <c r="Z48" i="46" s="1"/>
  <c r="AI46" i="95"/>
  <c r="AN46" i="95"/>
  <c r="AR46" i="39"/>
  <c r="AI46" i="77"/>
  <c r="AN46" i="77"/>
  <c r="AH47" i="36"/>
  <c r="AQ47" i="36" s="1"/>
  <c r="AH46" i="88"/>
  <c r="AQ46" i="88" s="1"/>
  <c r="AI44" i="87"/>
  <c r="AN44" i="87"/>
  <c r="W48" i="25"/>
  <c r="AG47" i="25"/>
  <c r="AP47" i="25" s="1"/>
  <c r="AF47" i="25"/>
  <c r="AO47" i="25" s="1"/>
  <c r="AE47" i="25"/>
  <c r="Y48" i="94"/>
  <c r="X48" i="94"/>
  <c r="X46" i="44"/>
  <c r="Y46" i="44"/>
  <c r="W47" i="81"/>
  <c r="AE46" i="81"/>
  <c r="AG46" i="81"/>
  <c r="AP46" i="81" s="1"/>
  <c r="AF46" i="81"/>
  <c r="AO46" i="81" s="1"/>
  <c r="AI47" i="46"/>
  <c r="AN47" i="46"/>
  <c r="AH44" i="85"/>
  <c r="AQ44" i="85" s="1"/>
  <c r="AH49" i="48"/>
  <c r="AQ49" i="48" s="1"/>
  <c r="AN47" i="94"/>
  <c r="AI47" i="94"/>
  <c r="AR44" i="73"/>
  <c r="W46" i="89"/>
  <c r="AG45" i="89"/>
  <c r="AP45" i="89" s="1"/>
  <c r="AF45" i="89"/>
  <c r="AO45" i="89" s="1"/>
  <c r="AE45" i="89"/>
  <c r="AH46" i="75"/>
  <c r="AQ46" i="75" s="1"/>
  <c r="AI45" i="78"/>
  <c r="AN45" i="78"/>
  <c r="X46" i="41"/>
  <c r="Y46" i="41"/>
  <c r="X47" i="95"/>
  <c r="Y47" i="95"/>
  <c r="Y47" i="40"/>
  <c r="X47" i="40"/>
  <c r="Y46" i="74"/>
  <c r="X46" i="74"/>
  <c r="Y45" i="33"/>
  <c r="X45" i="33"/>
  <c r="W49" i="92"/>
  <c r="AG48" i="92"/>
  <c r="AP48" i="92" s="1"/>
  <c r="AF48" i="92"/>
  <c r="AO48" i="92" s="1"/>
  <c r="AE48" i="92"/>
  <c r="AH45" i="73"/>
  <c r="AQ45" i="73" s="1"/>
  <c r="AR44" i="86"/>
  <c r="AH49" i="42"/>
  <c r="AQ49" i="42" s="1"/>
  <c r="Y47" i="47"/>
  <c r="X47" i="47"/>
  <c r="AI45" i="28"/>
  <c r="AN45" i="28"/>
  <c r="AN45" i="80"/>
  <c r="AI45" i="80"/>
  <c r="W49" i="38"/>
  <c r="AG48" i="38"/>
  <c r="AP48" i="38" s="1"/>
  <c r="AF48" i="38"/>
  <c r="AO48" i="38" s="1"/>
  <c r="AE48" i="38"/>
  <c r="AN47" i="32"/>
  <c r="AI47" i="32"/>
  <c r="AI47" i="43"/>
  <c r="AN47" i="43"/>
  <c r="Y49" i="30"/>
  <c r="X49" i="30"/>
  <c r="AH47" i="39"/>
  <c r="AQ47" i="39" s="1"/>
  <c r="X47" i="31"/>
  <c r="Y47" i="31"/>
  <c r="AI48" i="30"/>
  <c r="AN48" i="30"/>
  <c r="W45" i="76"/>
  <c r="AG44" i="76"/>
  <c r="AP44" i="76" s="1"/>
  <c r="AF44" i="76"/>
  <c r="AO44" i="76" s="1"/>
  <c r="AE44" i="76"/>
  <c r="AH46" i="34"/>
  <c r="AQ46" i="34" s="1"/>
  <c r="AN45" i="44"/>
  <c r="AI45" i="44"/>
  <c r="W47" i="75"/>
  <c r="AG46" i="75"/>
  <c r="AP46" i="75" s="1"/>
  <c r="AE46" i="75"/>
  <c r="AF46" i="75"/>
  <c r="AO46" i="75" s="1"/>
  <c r="AN46" i="31"/>
  <c r="AI46" i="31"/>
  <c r="AR43" i="85"/>
  <c r="AI45" i="41"/>
  <c r="AN45" i="41"/>
  <c r="AR46" i="27"/>
  <c r="X45" i="83"/>
  <c r="Y45" i="83"/>
  <c r="X47" i="77"/>
  <c r="Y47" i="77"/>
  <c r="AI45" i="74"/>
  <c r="AN45" i="74"/>
  <c r="AF46" i="45"/>
  <c r="AO46" i="45" s="1"/>
  <c r="AE46" i="45"/>
  <c r="W47" i="45"/>
  <c r="AG46" i="45"/>
  <c r="AP46" i="45" s="1"/>
  <c r="Z45" i="73"/>
  <c r="Y45" i="87"/>
  <c r="X45" i="87"/>
  <c r="AR45" i="81"/>
  <c r="W50" i="48"/>
  <c r="AG49" i="48"/>
  <c r="AP49" i="48" s="1"/>
  <c r="AF49" i="48"/>
  <c r="AO49" i="48" s="1"/>
  <c r="AE49" i="48"/>
  <c r="Y47" i="35"/>
  <c r="X47" i="35"/>
  <c r="AR48" i="48"/>
  <c r="AR45" i="37"/>
  <c r="Y47" i="84"/>
  <c r="X47" i="84"/>
  <c r="AI45" i="93"/>
  <c r="AN45" i="93"/>
  <c r="Y46" i="91"/>
  <c r="X46" i="91"/>
  <c r="AH49" i="96"/>
  <c r="AQ49" i="96" s="1"/>
  <c r="AI46" i="84"/>
  <c r="AN46" i="84"/>
  <c r="AR45" i="75"/>
  <c r="Z47" i="39"/>
  <c r="AI46" i="35"/>
  <c r="AN46" i="35"/>
  <c r="AI47" i="82"/>
  <c r="AN47" i="82"/>
  <c r="W48" i="79"/>
  <c r="AG47" i="79"/>
  <c r="AP47" i="79" s="1"/>
  <c r="AF47" i="79"/>
  <c r="AO47" i="79" s="1"/>
  <c r="AE47" i="79"/>
  <c r="Z46" i="34"/>
  <c r="AH46" i="81"/>
  <c r="AQ46" i="81" s="1"/>
  <c r="AR46" i="36"/>
  <c r="Y46" i="78"/>
  <c r="X46" i="78"/>
  <c r="AI46" i="40"/>
  <c r="AN46" i="40"/>
  <c r="AN44" i="83"/>
  <c r="AI44" i="83"/>
  <c r="AH47" i="27"/>
  <c r="AQ47" i="27" s="1"/>
  <c r="AI44" i="33"/>
  <c r="AN44" i="33"/>
  <c r="AH46" i="37"/>
  <c r="AQ46" i="37" s="1"/>
  <c r="AR46" i="26"/>
  <c r="AH47" i="29"/>
  <c r="AQ47" i="29" s="1"/>
  <c r="Y46" i="90"/>
  <c r="X46" i="90"/>
  <c r="AN46" i="47"/>
  <c r="AI46" i="47"/>
  <c r="X46" i="28"/>
  <c r="Y46" i="28"/>
  <c r="W48" i="26" l="1"/>
  <c r="AF49" i="42"/>
  <c r="AO49" i="42" s="1"/>
  <c r="Z45" i="87"/>
  <c r="Z48" i="82"/>
  <c r="Z48" i="32"/>
  <c r="AG48" i="32" s="1"/>
  <c r="AP48" i="32" s="1"/>
  <c r="Z45" i="33"/>
  <c r="AF45" i="33" s="1"/>
  <c r="AO45" i="33" s="1"/>
  <c r="AE47" i="29"/>
  <c r="AE47" i="36"/>
  <c r="AG49" i="42"/>
  <c r="AP49" i="42" s="1"/>
  <c r="Z46" i="90"/>
  <c r="AF47" i="36"/>
  <c r="AO47" i="36" s="1"/>
  <c r="Z49" i="30"/>
  <c r="W50" i="30" s="1"/>
  <c r="Z46" i="41"/>
  <c r="Z47" i="40"/>
  <c r="W48" i="40" s="1"/>
  <c r="Z46" i="44"/>
  <c r="AE46" i="44" s="1"/>
  <c r="AF46" i="88"/>
  <c r="AO46" i="88" s="1"/>
  <c r="AG47" i="36"/>
  <c r="AP47" i="36" s="1"/>
  <c r="Z48" i="43"/>
  <c r="W49" i="43" s="1"/>
  <c r="AE47" i="40"/>
  <c r="AF46" i="44"/>
  <c r="AO46" i="44" s="1"/>
  <c r="AG46" i="44"/>
  <c r="AP46" i="44" s="1"/>
  <c r="W47" i="41"/>
  <c r="AG46" i="41"/>
  <c r="AP46" i="41" s="1"/>
  <c r="AF46" i="41"/>
  <c r="AO46" i="41" s="1"/>
  <c r="AE46" i="41"/>
  <c r="AF48" i="43"/>
  <c r="AO48" i="43" s="1"/>
  <c r="AE48" i="43"/>
  <c r="AF49" i="30"/>
  <c r="AO49" i="30" s="1"/>
  <c r="AE49" i="30"/>
  <c r="W46" i="33"/>
  <c r="AG45" i="33"/>
  <c r="AP45" i="33" s="1"/>
  <c r="AR46" i="31"/>
  <c r="X45" i="76"/>
  <c r="Y45" i="76"/>
  <c r="W49" i="82"/>
  <c r="AG48" i="82"/>
  <c r="AP48" i="82" s="1"/>
  <c r="AF48" i="82"/>
  <c r="AO48" i="82" s="1"/>
  <c r="AE48" i="82"/>
  <c r="AF48" i="32"/>
  <c r="AO48" i="32" s="1"/>
  <c r="AE48" i="32"/>
  <c r="W49" i="32"/>
  <c r="AH46" i="90"/>
  <c r="AQ46" i="90" s="1"/>
  <c r="W47" i="34"/>
  <c r="AG46" i="34"/>
  <c r="AP46" i="34" s="1"/>
  <c r="AF46" i="34"/>
  <c r="AO46" i="34" s="1"/>
  <c r="AE46" i="34"/>
  <c r="AR45" i="93"/>
  <c r="AN49" i="48"/>
  <c r="AI49" i="48"/>
  <c r="AH45" i="87"/>
  <c r="AQ45" i="87" s="1"/>
  <c r="AI46" i="45"/>
  <c r="AN46" i="45"/>
  <c r="AH47" i="77"/>
  <c r="AQ47" i="77" s="1"/>
  <c r="AR45" i="44"/>
  <c r="X46" i="89"/>
  <c r="Y46" i="89"/>
  <c r="AH46" i="80"/>
  <c r="AQ46" i="80" s="1"/>
  <c r="AI47" i="27"/>
  <c r="AN47" i="27"/>
  <c r="AI49" i="96"/>
  <c r="AN49" i="96"/>
  <c r="AN45" i="86"/>
  <c r="AI45" i="86"/>
  <c r="AI48" i="92"/>
  <c r="AN48" i="92"/>
  <c r="AR46" i="40"/>
  <c r="AI47" i="79"/>
  <c r="AN47" i="79"/>
  <c r="AR47" i="82"/>
  <c r="AH47" i="84"/>
  <c r="AQ47" i="84" s="1"/>
  <c r="Z47" i="77"/>
  <c r="AR48" i="30"/>
  <c r="AR45" i="28"/>
  <c r="AH46" i="74"/>
  <c r="AQ46" i="74" s="1"/>
  <c r="AH48" i="94"/>
  <c r="AQ48" i="94" s="1"/>
  <c r="AN44" i="85"/>
  <c r="AI44" i="85"/>
  <c r="AN46" i="37"/>
  <c r="AI46" i="37"/>
  <c r="AI46" i="88"/>
  <c r="AN46" i="88"/>
  <c r="AI47" i="26"/>
  <c r="AN47" i="26"/>
  <c r="Y48" i="29"/>
  <c r="X48" i="29"/>
  <c r="Z48" i="29" s="1"/>
  <c r="AH46" i="28"/>
  <c r="AQ46" i="28" s="1"/>
  <c r="AH46" i="78"/>
  <c r="AQ46" i="78" s="1"/>
  <c r="AI46" i="75"/>
  <c r="AN46" i="75"/>
  <c r="AH47" i="95"/>
  <c r="AQ47" i="95" s="1"/>
  <c r="AN46" i="81"/>
  <c r="AI46" i="81"/>
  <c r="Y48" i="25"/>
  <c r="X48" i="25"/>
  <c r="AR46" i="95"/>
  <c r="AH46" i="93"/>
  <c r="AQ46" i="93" s="1"/>
  <c r="AR45" i="90"/>
  <c r="Z46" i="80"/>
  <c r="AN47" i="29"/>
  <c r="AI47" i="29"/>
  <c r="X47" i="37"/>
  <c r="Y47" i="37"/>
  <c r="AI47" i="36"/>
  <c r="AN47" i="36"/>
  <c r="X50" i="42"/>
  <c r="Y50" i="42"/>
  <c r="AI48" i="38"/>
  <c r="AN48" i="38"/>
  <c r="AH46" i="41"/>
  <c r="AQ46" i="41" s="1"/>
  <c r="AR45" i="91"/>
  <c r="AH48" i="43"/>
  <c r="AQ48" i="43" s="1"/>
  <c r="Y48" i="36"/>
  <c r="X48" i="36"/>
  <c r="W47" i="90"/>
  <c r="AG46" i="90"/>
  <c r="AP46" i="90" s="1"/>
  <c r="AF46" i="90"/>
  <c r="AO46" i="90" s="1"/>
  <c r="AE46" i="90"/>
  <c r="AH46" i="91"/>
  <c r="AQ46" i="91" s="1"/>
  <c r="AH47" i="35"/>
  <c r="AQ47" i="35" s="1"/>
  <c r="AR45" i="41"/>
  <c r="AR47" i="43"/>
  <c r="X49" i="38"/>
  <c r="Y49" i="38"/>
  <c r="AH47" i="47"/>
  <c r="AQ47" i="47" s="1"/>
  <c r="AH47" i="31"/>
  <c r="AQ47" i="31" s="1"/>
  <c r="AR47" i="32"/>
  <c r="Z46" i="74"/>
  <c r="Z47" i="95"/>
  <c r="AN45" i="89"/>
  <c r="AI45" i="89"/>
  <c r="AR47" i="94"/>
  <c r="Y47" i="81"/>
  <c r="X47" i="81"/>
  <c r="Z47" i="81" s="1"/>
  <c r="Z48" i="94"/>
  <c r="AH48" i="46"/>
  <c r="AQ48" i="46" s="1"/>
  <c r="AH48" i="82"/>
  <c r="AQ48" i="82" s="1"/>
  <c r="Z46" i="93"/>
  <c r="X46" i="86"/>
  <c r="Y46" i="86"/>
  <c r="AN49" i="42"/>
  <c r="AI49" i="42"/>
  <c r="X47" i="45"/>
  <c r="Z47" i="45" s="1"/>
  <c r="Y47" i="45"/>
  <c r="AH46" i="44"/>
  <c r="AQ46" i="44" s="1"/>
  <c r="AN47" i="25"/>
  <c r="AI47" i="25"/>
  <c r="W49" i="46"/>
  <c r="AG48" i="46"/>
  <c r="AP48" i="46" s="1"/>
  <c r="AF48" i="46"/>
  <c r="AO48" i="46" s="1"/>
  <c r="AE48" i="46"/>
  <c r="Y47" i="88"/>
  <c r="X47" i="88"/>
  <c r="AR46" i="84"/>
  <c r="W46" i="87"/>
  <c r="AG45" i="87"/>
  <c r="AP45" i="87" s="1"/>
  <c r="AF45" i="87"/>
  <c r="AO45" i="87" s="1"/>
  <c r="AE45" i="87"/>
  <c r="AN44" i="76"/>
  <c r="AI44" i="76"/>
  <c r="Y49" i="92"/>
  <c r="X49" i="92"/>
  <c r="AR45" i="78"/>
  <c r="Z46" i="28"/>
  <c r="AR46" i="35"/>
  <c r="Z47" i="84"/>
  <c r="X50" i="48"/>
  <c r="Y50" i="48"/>
  <c r="W46" i="73"/>
  <c r="AG45" i="73"/>
  <c r="AP45" i="73" s="1"/>
  <c r="AF45" i="73"/>
  <c r="AO45" i="73" s="1"/>
  <c r="AE45" i="73"/>
  <c r="AH45" i="83"/>
  <c r="AQ45" i="83" s="1"/>
  <c r="AR46" i="47"/>
  <c r="AR44" i="33"/>
  <c r="AR44" i="83"/>
  <c r="Z46" i="78"/>
  <c r="Y48" i="79"/>
  <c r="X48" i="79"/>
  <c r="W48" i="39"/>
  <c r="AG47" i="39"/>
  <c r="AP47" i="39" s="1"/>
  <c r="AF47" i="39"/>
  <c r="AO47" i="39" s="1"/>
  <c r="AE47" i="39"/>
  <c r="Z46" i="91"/>
  <c r="Z47" i="35"/>
  <c r="AR45" i="74"/>
  <c r="Z45" i="83"/>
  <c r="Y47" i="75"/>
  <c r="X47" i="75"/>
  <c r="Z47" i="31"/>
  <c r="AH49" i="30"/>
  <c r="AQ49" i="30" s="1"/>
  <c r="AR45" i="80"/>
  <c r="Z47" i="47"/>
  <c r="AH45" i="33"/>
  <c r="AQ45" i="33" s="1"/>
  <c r="AH47" i="40"/>
  <c r="AQ47" i="40" s="1"/>
  <c r="AR47" i="46"/>
  <c r="AR44" i="87"/>
  <c r="AR46" i="77"/>
  <c r="AH48" i="32"/>
  <c r="AQ48" i="32" s="1"/>
  <c r="X48" i="27"/>
  <c r="Y48" i="27"/>
  <c r="X50" i="96"/>
  <c r="Y50" i="96"/>
  <c r="Z50" i="96" s="1"/>
  <c r="X45" i="85"/>
  <c r="Y45" i="85"/>
  <c r="X48" i="26"/>
  <c r="Y48" i="26"/>
  <c r="AG48" i="43" l="1"/>
  <c r="AP48" i="43" s="1"/>
  <c r="Z48" i="27"/>
  <c r="AE45" i="33"/>
  <c r="AG49" i="30"/>
  <c r="AP49" i="30" s="1"/>
  <c r="AF47" i="40"/>
  <c r="AO47" i="40" s="1"/>
  <c r="Z46" i="89"/>
  <c r="Z45" i="85"/>
  <c r="Z50" i="48"/>
  <c r="Z48" i="79"/>
  <c r="AE48" i="79" s="1"/>
  <c r="AG47" i="40"/>
  <c r="AP47" i="40" s="1"/>
  <c r="Z45" i="76"/>
  <c r="W46" i="76" s="1"/>
  <c r="Z48" i="25"/>
  <c r="AG48" i="25" s="1"/>
  <c r="AP48" i="25" s="1"/>
  <c r="Z48" i="26"/>
  <c r="W47" i="44"/>
  <c r="W49" i="79"/>
  <c r="AG48" i="79"/>
  <c r="AP48" i="79" s="1"/>
  <c r="AF48" i="79"/>
  <c r="AO48" i="79" s="1"/>
  <c r="AE48" i="25"/>
  <c r="AE48" i="29"/>
  <c r="W49" i="29"/>
  <c r="AG48" i="29"/>
  <c r="AP48" i="29" s="1"/>
  <c r="AF48" i="29"/>
  <c r="AO48" i="29" s="1"/>
  <c r="W51" i="96"/>
  <c r="AG50" i="96"/>
  <c r="AP50" i="96" s="1"/>
  <c r="AF50" i="96"/>
  <c r="AO50" i="96" s="1"/>
  <c r="AE50" i="96"/>
  <c r="AF47" i="81"/>
  <c r="AO47" i="81" s="1"/>
  <c r="AE47" i="81"/>
  <c r="W48" i="81"/>
  <c r="AG47" i="81"/>
  <c r="AP47" i="81" s="1"/>
  <c r="W49" i="26"/>
  <c r="AG48" i="26"/>
  <c r="AP48" i="26" s="1"/>
  <c r="AF48" i="26"/>
  <c r="AO48" i="26" s="1"/>
  <c r="AE48" i="26"/>
  <c r="W49" i="27"/>
  <c r="AG48" i="27"/>
  <c r="AP48" i="27" s="1"/>
  <c r="AF48" i="27"/>
  <c r="AO48" i="27" s="1"/>
  <c r="AE48" i="27"/>
  <c r="AH47" i="37"/>
  <c r="AQ47" i="37" s="1"/>
  <c r="AI48" i="32"/>
  <c r="AN48" i="32"/>
  <c r="AN49" i="30"/>
  <c r="AI49" i="30"/>
  <c r="AH47" i="75"/>
  <c r="AQ47" i="75" s="1"/>
  <c r="W48" i="35"/>
  <c r="AG47" i="35"/>
  <c r="AP47" i="35" s="1"/>
  <c r="AF47" i="35"/>
  <c r="AO47" i="35" s="1"/>
  <c r="AE47" i="35"/>
  <c r="Y48" i="39"/>
  <c r="X48" i="39"/>
  <c r="Z48" i="39" s="1"/>
  <c r="W48" i="84"/>
  <c r="AG47" i="84"/>
  <c r="AP47" i="84" s="1"/>
  <c r="AF47" i="84"/>
  <c r="AO47" i="84" s="1"/>
  <c r="AE47" i="84"/>
  <c r="W48" i="95"/>
  <c r="AG47" i="95"/>
  <c r="AP47" i="95" s="1"/>
  <c r="AF47" i="95"/>
  <c r="AO47" i="95" s="1"/>
  <c r="AE47" i="95"/>
  <c r="AH48" i="36"/>
  <c r="AQ48" i="36" s="1"/>
  <c r="AH50" i="42"/>
  <c r="AQ50" i="42" s="1"/>
  <c r="Z47" i="37"/>
  <c r="AR46" i="75"/>
  <c r="AR46" i="37"/>
  <c r="W48" i="77"/>
  <c r="AG47" i="77"/>
  <c r="AP47" i="77" s="1"/>
  <c r="AF47" i="77"/>
  <c r="AO47" i="77" s="1"/>
  <c r="AE47" i="77"/>
  <c r="AR46" i="45"/>
  <c r="AR49" i="48"/>
  <c r="AN45" i="33"/>
  <c r="AI45" i="33"/>
  <c r="W48" i="45"/>
  <c r="AG47" i="45"/>
  <c r="AP47" i="45" s="1"/>
  <c r="AE47" i="45"/>
  <c r="AF47" i="45"/>
  <c r="AO47" i="45" s="1"/>
  <c r="AR49" i="96"/>
  <c r="X47" i="41"/>
  <c r="Y47" i="41"/>
  <c r="AH49" i="92"/>
  <c r="AQ49" i="92" s="1"/>
  <c r="AN45" i="87"/>
  <c r="AI45" i="87"/>
  <c r="AH47" i="88"/>
  <c r="AQ47" i="88" s="1"/>
  <c r="AR49" i="42"/>
  <c r="AH48" i="26"/>
  <c r="AQ48" i="26" s="1"/>
  <c r="AH50" i="96"/>
  <c r="AQ50" i="96" s="1"/>
  <c r="AG46" i="91"/>
  <c r="AP46" i="91" s="1"/>
  <c r="AF46" i="91"/>
  <c r="AO46" i="91" s="1"/>
  <c r="W47" i="91"/>
  <c r="AE46" i="91"/>
  <c r="AH48" i="79"/>
  <c r="AQ48" i="79" s="1"/>
  <c r="Y49" i="46"/>
  <c r="X49" i="46"/>
  <c r="W47" i="74"/>
  <c r="AG46" i="74"/>
  <c r="AP46" i="74" s="1"/>
  <c r="AF46" i="74"/>
  <c r="AO46" i="74" s="1"/>
  <c r="AE46" i="74"/>
  <c r="AN46" i="90"/>
  <c r="AI46" i="90"/>
  <c r="Z50" i="42"/>
  <c r="AR47" i="29"/>
  <c r="AH48" i="25"/>
  <c r="AQ48" i="25" s="1"/>
  <c r="AR48" i="92"/>
  <c r="AR47" i="27"/>
  <c r="X47" i="34"/>
  <c r="Y47" i="34"/>
  <c r="AI48" i="82"/>
  <c r="AN48" i="82"/>
  <c r="AH45" i="76"/>
  <c r="AQ45" i="76" s="1"/>
  <c r="X49" i="43"/>
  <c r="Y49" i="43"/>
  <c r="AN47" i="40"/>
  <c r="AI47" i="40"/>
  <c r="AF45" i="85"/>
  <c r="AO45" i="85" s="1"/>
  <c r="AE45" i="85"/>
  <c r="W46" i="85"/>
  <c r="AG45" i="85"/>
  <c r="AP45" i="85" s="1"/>
  <c r="AE50" i="48"/>
  <c r="W51" i="48"/>
  <c r="AG50" i="48"/>
  <c r="AP50" i="48" s="1"/>
  <c r="AF50" i="48"/>
  <c r="AO50" i="48" s="1"/>
  <c r="X47" i="90"/>
  <c r="Y47" i="90"/>
  <c r="Z47" i="90" s="1"/>
  <c r="AH48" i="29"/>
  <c r="AQ48" i="29" s="1"/>
  <c r="Z47" i="75"/>
  <c r="Y46" i="73"/>
  <c r="X46" i="73"/>
  <c r="Z49" i="92"/>
  <c r="Z47" i="88"/>
  <c r="AR47" i="25"/>
  <c r="Z48" i="36"/>
  <c r="AR44" i="85"/>
  <c r="AR45" i="86"/>
  <c r="AH46" i="89"/>
  <c r="AQ46" i="89" s="1"/>
  <c r="X50" i="30"/>
  <c r="Z50" i="30" s="1"/>
  <c r="Y50" i="30"/>
  <c r="AI46" i="41"/>
  <c r="AN46" i="41"/>
  <c r="X47" i="44"/>
  <c r="Y47" i="44"/>
  <c r="W47" i="93"/>
  <c r="AG46" i="93"/>
  <c r="AP46" i="93" s="1"/>
  <c r="AF46" i="93"/>
  <c r="AO46" i="93" s="1"/>
  <c r="AE46" i="93"/>
  <c r="AH47" i="81"/>
  <c r="AQ47" i="81" s="1"/>
  <c r="AE47" i="47"/>
  <c r="AG47" i="47"/>
  <c r="AP47" i="47" s="1"/>
  <c r="AF47" i="47"/>
  <c r="AO47" i="47" s="1"/>
  <c r="W48" i="47"/>
  <c r="W46" i="83"/>
  <c r="AG45" i="83"/>
  <c r="AP45" i="83" s="1"/>
  <c r="AF45" i="83"/>
  <c r="AO45" i="83" s="1"/>
  <c r="AE45" i="83"/>
  <c r="AN47" i="39"/>
  <c r="AI47" i="39"/>
  <c r="W47" i="28"/>
  <c r="AG46" i="28"/>
  <c r="AP46" i="28" s="1"/>
  <c r="AF46" i="28"/>
  <c r="AO46" i="28" s="1"/>
  <c r="AE46" i="28"/>
  <c r="AR44" i="76"/>
  <c r="X46" i="87"/>
  <c r="Y46" i="87"/>
  <c r="AN48" i="46"/>
  <c r="AI48" i="46"/>
  <c r="AH46" i="86"/>
  <c r="AQ46" i="86" s="1"/>
  <c r="AH49" i="38"/>
  <c r="AQ49" i="38" s="1"/>
  <c r="AR47" i="36"/>
  <c r="AE46" i="80"/>
  <c r="W47" i="80"/>
  <c r="AG46" i="80"/>
  <c r="AP46" i="80" s="1"/>
  <c r="AF46" i="80"/>
  <c r="AO46" i="80" s="1"/>
  <c r="AR47" i="26"/>
  <c r="AR47" i="79"/>
  <c r="AF46" i="89"/>
  <c r="AO46" i="89" s="1"/>
  <c r="W47" i="89"/>
  <c r="AE46" i="89"/>
  <c r="AG46" i="89"/>
  <c r="AP46" i="89" s="1"/>
  <c r="X49" i="32"/>
  <c r="Y49" i="32"/>
  <c r="Y46" i="33"/>
  <c r="X46" i="33"/>
  <c r="AG47" i="31"/>
  <c r="AP47" i="31" s="1"/>
  <c r="AF47" i="31"/>
  <c r="AO47" i="31" s="1"/>
  <c r="W48" i="31"/>
  <c r="AE47" i="31"/>
  <c r="AN45" i="73"/>
  <c r="AI45" i="73"/>
  <c r="AR46" i="88"/>
  <c r="AH45" i="85"/>
  <c r="AQ45" i="85" s="1"/>
  <c r="AH48" i="27"/>
  <c r="AQ48" i="27" s="1"/>
  <c r="W47" i="78"/>
  <c r="AG46" i="78"/>
  <c r="AP46" i="78" s="1"/>
  <c r="AF46" i="78"/>
  <c r="AO46" i="78" s="1"/>
  <c r="AE46" i="78"/>
  <c r="AH50" i="48"/>
  <c r="AQ50" i="48" s="1"/>
  <c r="AH47" i="45"/>
  <c r="AQ47" i="45" s="1"/>
  <c r="Z46" i="86"/>
  <c r="AE48" i="94"/>
  <c r="AG48" i="94"/>
  <c r="AP48" i="94" s="1"/>
  <c r="AF48" i="94"/>
  <c r="AO48" i="94" s="1"/>
  <c r="W49" i="94"/>
  <c r="AR45" i="89"/>
  <c r="Z49" i="38"/>
  <c r="AR48" i="38"/>
  <c r="AR46" i="81"/>
  <c r="AI46" i="34"/>
  <c r="AN46" i="34"/>
  <c r="Y49" i="82"/>
  <c r="X49" i="82"/>
  <c r="AN48" i="43"/>
  <c r="AI48" i="43"/>
  <c r="AI46" i="44"/>
  <c r="AN46" i="44"/>
  <c r="Y48" i="40"/>
  <c r="X48" i="40"/>
  <c r="AE45" i="76" l="1"/>
  <c r="W49" i="25"/>
  <c r="AF48" i="25"/>
  <c r="AO48" i="25" s="1"/>
  <c r="AF45" i="76"/>
  <c r="AO45" i="76" s="1"/>
  <c r="Z48" i="40"/>
  <c r="Z49" i="32"/>
  <c r="W50" i="32" s="1"/>
  <c r="AG45" i="76"/>
  <c r="AP45" i="76" s="1"/>
  <c r="Z46" i="33"/>
  <c r="W47" i="33" s="1"/>
  <c r="Z49" i="46"/>
  <c r="AG49" i="46" s="1"/>
  <c r="AP49" i="46" s="1"/>
  <c r="Z49" i="82"/>
  <c r="AG49" i="32"/>
  <c r="AP49" i="32" s="1"/>
  <c r="AF49" i="32"/>
  <c r="AO49" i="32" s="1"/>
  <c r="AF47" i="90"/>
  <c r="AO47" i="90" s="1"/>
  <c r="AE47" i="90"/>
  <c r="W48" i="90"/>
  <c r="AG47" i="90"/>
  <c r="AP47" i="90" s="1"/>
  <c r="AE49" i="46"/>
  <c r="W50" i="82"/>
  <c r="AG49" i="82"/>
  <c r="AP49" i="82" s="1"/>
  <c r="AF49" i="82"/>
  <c r="AO49" i="82" s="1"/>
  <c r="AE49" i="82"/>
  <c r="AE46" i="33"/>
  <c r="AF46" i="33"/>
  <c r="AO46" i="33" s="1"/>
  <c r="AN46" i="80"/>
  <c r="AI46" i="80"/>
  <c r="X47" i="28"/>
  <c r="Y47" i="28"/>
  <c r="X46" i="83"/>
  <c r="Y46" i="83"/>
  <c r="AI47" i="47"/>
  <c r="AN47" i="47"/>
  <c r="AH47" i="44"/>
  <c r="AQ47" i="44" s="1"/>
  <c r="AF50" i="30"/>
  <c r="AO50" i="30" s="1"/>
  <c r="AE50" i="30"/>
  <c r="W51" i="30"/>
  <c r="AG50" i="30"/>
  <c r="AP50" i="30" s="1"/>
  <c r="W48" i="75"/>
  <c r="AG47" i="75"/>
  <c r="AP47" i="75" s="1"/>
  <c r="AF47" i="75"/>
  <c r="AO47" i="75" s="1"/>
  <c r="AE47" i="75"/>
  <c r="AR48" i="82"/>
  <c r="AI46" i="74"/>
  <c r="AN46" i="74"/>
  <c r="AE48" i="39"/>
  <c r="W49" i="39"/>
  <c r="AG48" i="39"/>
  <c r="AP48" i="39" s="1"/>
  <c r="AF48" i="39"/>
  <c r="AO48" i="39" s="1"/>
  <c r="X49" i="29"/>
  <c r="Y49" i="29"/>
  <c r="Z49" i="29" s="1"/>
  <c r="AI48" i="25"/>
  <c r="AN48" i="25"/>
  <c r="AH48" i="40"/>
  <c r="AQ48" i="40" s="1"/>
  <c r="AE46" i="86"/>
  <c r="AF46" i="86"/>
  <c r="AO46" i="86" s="1"/>
  <c r="W47" i="86"/>
  <c r="AG46" i="86"/>
  <c r="AP46" i="86" s="1"/>
  <c r="AN46" i="78"/>
  <c r="AI46" i="78"/>
  <c r="AH49" i="82"/>
  <c r="AQ49" i="82" s="1"/>
  <c r="X49" i="94"/>
  <c r="Y49" i="94"/>
  <c r="AI47" i="31"/>
  <c r="AN47" i="31"/>
  <c r="AI46" i="89"/>
  <c r="AN46" i="89"/>
  <c r="AR48" i="46"/>
  <c r="AR47" i="39"/>
  <c r="AN46" i="93"/>
  <c r="AI46" i="93"/>
  <c r="Z47" i="44"/>
  <c r="W48" i="88"/>
  <c r="AG47" i="88"/>
  <c r="AP47" i="88" s="1"/>
  <c r="AF47" i="88"/>
  <c r="AO47" i="88" s="1"/>
  <c r="AE47" i="88"/>
  <c r="AH47" i="90"/>
  <c r="AQ47" i="90" s="1"/>
  <c r="AI50" i="48"/>
  <c r="AN50" i="48"/>
  <c r="AR47" i="40"/>
  <c r="AI46" i="91"/>
  <c r="AN46" i="91"/>
  <c r="AH47" i="41"/>
  <c r="AQ47" i="41" s="1"/>
  <c r="AN47" i="45"/>
  <c r="AI47" i="45"/>
  <c r="AF47" i="37"/>
  <c r="AO47" i="37" s="1"/>
  <c r="AG47" i="37"/>
  <c r="AP47" i="37" s="1"/>
  <c r="AE47" i="37"/>
  <c r="W48" i="37"/>
  <c r="AN47" i="95"/>
  <c r="AI47" i="95"/>
  <c r="AI47" i="35"/>
  <c r="AN47" i="35"/>
  <c r="Y48" i="81"/>
  <c r="X48" i="81"/>
  <c r="AI45" i="76"/>
  <c r="AN45" i="76"/>
  <c r="AE48" i="40"/>
  <c r="W49" i="40"/>
  <c r="AG48" i="40"/>
  <c r="AP48" i="40" s="1"/>
  <c r="AF48" i="40"/>
  <c r="AO48" i="40" s="1"/>
  <c r="X48" i="31"/>
  <c r="Z48" i="31" s="1"/>
  <c r="Y48" i="31"/>
  <c r="X47" i="89"/>
  <c r="Y47" i="89"/>
  <c r="X48" i="47"/>
  <c r="Y48" i="47"/>
  <c r="W50" i="92"/>
  <c r="AG49" i="92"/>
  <c r="AP49" i="92" s="1"/>
  <c r="AF49" i="92"/>
  <c r="AO49" i="92" s="1"/>
  <c r="AE49" i="92"/>
  <c r="AH47" i="34"/>
  <c r="AQ47" i="34" s="1"/>
  <c r="Y47" i="91"/>
  <c r="Z47" i="91" s="1"/>
  <c r="X47" i="91"/>
  <c r="Z47" i="41"/>
  <c r="X48" i="77"/>
  <c r="Z48" i="77" s="1"/>
  <c r="Y48" i="77"/>
  <c r="AR48" i="32"/>
  <c r="AI48" i="27"/>
  <c r="AN48" i="27"/>
  <c r="AN48" i="26"/>
  <c r="AI48" i="26"/>
  <c r="X51" i="96"/>
  <c r="Y51" i="96"/>
  <c r="AI48" i="29"/>
  <c r="AN48" i="29"/>
  <c r="AN48" i="79"/>
  <c r="AI48" i="79"/>
  <c r="Y47" i="78"/>
  <c r="X47" i="78"/>
  <c r="AH49" i="32"/>
  <c r="AQ49" i="32" s="1"/>
  <c r="AN46" i="28"/>
  <c r="AI46" i="28"/>
  <c r="AI45" i="83"/>
  <c r="AN45" i="83"/>
  <c r="AR46" i="41"/>
  <c r="AH46" i="73"/>
  <c r="AQ46" i="73" s="1"/>
  <c r="X46" i="85"/>
  <c r="Y46" i="85"/>
  <c r="Z47" i="34"/>
  <c r="W51" i="42"/>
  <c r="AG50" i="42"/>
  <c r="AP50" i="42" s="1"/>
  <c r="AF50" i="42"/>
  <c r="AO50" i="42" s="1"/>
  <c r="AE50" i="42"/>
  <c r="X47" i="74"/>
  <c r="Y47" i="74"/>
  <c r="X48" i="45"/>
  <c r="Y48" i="45"/>
  <c r="Y48" i="84"/>
  <c r="X48" i="84"/>
  <c r="AI47" i="81"/>
  <c r="AN47" i="81"/>
  <c r="Y49" i="25"/>
  <c r="X49" i="25"/>
  <c r="AR46" i="44"/>
  <c r="W50" i="38"/>
  <c r="AG49" i="38"/>
  <c r="AP49" i="38" s="1"/>
  <c r="AF49" i="38"/>
  <c r="AO49" i="38" s="1"/>
  <c r="AE49" i="38"/>
  <c r="AR45" i="73"/>
  <c r="AH46" i="87"/>
  <c r="AQ46" i="87" s="1"/>
  <c r="X47" i="93"/>
  <c r="Y47" i="93"/>
  <c r="W49" i="36"/>
  <c r="AG48" i="36"/>
  <c r="AP48" i="36" s="1"/>
  <c r="AF48" i="36"/>
  <c r="AO48" i="36" s="1"/>
  <c r="AE48" i="36"/>
  <c r="AH49" i="43"/>
  <c r="AQ49" i="43" s="1"/>
  <c r="AR46" i="90"/>
  <c r="AR45" i="33"/>
  <c r="X48" i="95"/>
  <c r="Y48" i="95"/>
  <c r="AH48" i="39"/>
  <c r="AQ48" i="39" s="1"/>
  <c r="X48" i="35"/>
  <c r="Z48" i="35" s="1"/>
  <c r="Y48" i="35"/>
  <c r="AR48" i="43"/>
  <c r="AR46" i="34"/>
  <c r="AN48" i="94"/>
  <c r="AI48" i="94"/>
  <c r="AH46" i="33"/>
  <c r="AQ46" i="33" s="1"/>
  <c r="X47" i="80"/>
  <c r="Y47" i="80"/>
  <c r="Z46" i="87"/>
  <c r="AH50" i="30"/>
  <c r="AQ50" i="30" s="1"/>
  <c r="Z46" i="73"/>
  <c r="Y51" i="48"/>
  <c r="X51" i="48"/>
  <c r="AI45" i="85"/>
  <c r="AN45" i="85"/>
  <c r="Z49" i="43"/>
  <c r="AH49" i="46"/>
  <c r="AQ49" i="46" s="1"/>
  <c r="AR45" i="87"/>
  <c r="AN47" i="77"/>
  <c r="AI47" i="77"/>
  <c r="AN47" i="84"/>
  <c r="AI47" i="84"/>
  <c r="AR49" i="30"/>
  <c r="Y49" i="27"/>
  <c r="X49" i="27"/>
  <c r="X49" i="26"/>
  <c r="Y49" i="26"/>
  <c r="AI50" i="96"/>
  <c r="AN50" i="96"/>
  <c r="Y46" i="76"/>
  <c r="Z46" i="76" s="1"/>
  <c r="X46" i="76"/>
  <c r="Y49" i="79"/>
  <c r="X49" i="79"/>
  <c r="Z49" i="25" l="1"/>
  <c r="Z51" i="96"/>
  <c r="AF49" i="46"/>
  <c r="AO49" i="46" s="1"/>
  <c r="W50" i="46"/>
  <c r="AE49" i="32"/>
  <c r="Z47" i="80"/>
  <c r="Z48" i="84"/>
  <c r="Z51" i="48"/>
  <c r="Z48" i="47"/>
  <c r="Z48" i="81"/>
  <c r="AG46" i="33"/>
  <c r="AP46" i="33" s="1"/>
  <c r="Z49" i="79"/>
  <c r="AG49" i="79" s="1"/>
  <c r="AP49" i="79" s="1"/>
  <c r="Z49" i="26"/>
  <c r="Z47" i="89"/>
  <c r="Z47" i="93"/>
  <c r="AF47" i="93" s="1"/>
  <c r="AO47" i="93" s="1"/>
  <c r="Z48" i="95"/>
  <c r="AE48" i="95" s="1"/>
  <c r="W47" i="76"/>
  <c r="AG46" i="76"/>
  <c r="AP46" i="76" s="1"/>
  <c r="AE46" i="76"/>
  <c r="AF46" i="76"/>
  <c r="AO46" i="76" s="1"/>
  <c r="W48" i="91"/>
  <c r="AG47" i="91"/>
  <c r="AP47" i="91" s="1"/>
  <c r="AF47" i="91"/>
  <c r="AO47" i="91" s="1"/>
  <c r="AE47" i="91"/>
  <c r="AF48" i="84"/>
  <c r="AO48" i="84" s="1"/>
  <c r="AE48" i="84"/>
  <c r="W49" i="84"/>
  <c r="AG48" i="84"/>
  <c r="AP48" i="84" s="1"/>
  <c r="AF48" i="95"/>
  <c r="AO48" i="95" s="1"/>
  <c r="AG48" i="95"/>
  <c r="AP48" i="95" s="1"/>
  <c r="AF49" i="26"/>
  <c r="AO49" i="26" s="1"/>
  <c r="AE49" i="26"/>
  <c r="W50" i="26"/>
  <c r="AG49" i="26"/>
  <c r="AP49" i="26" s="1"/>
  <c r="AE47" i="93"/>
  <c r="W48" i="93"/>
  <c r="AE48" i="77"/>
  <c r="W49" i="77"/>
  <c r="AG48" i="77"/>
  <c r="AP48" i="77" s="1"/>
  <c r="AF48" i="77"/>
  <c r="AO48" i="77" s="1"/>
  <c r="AF47" i="89"/>
  <c r="AO47" i="89" s="1"/>
  <c r="AG47" i="89"/>
  <c r="AP47" i="89" s="1"/>
  <c r="AE47" i="89"/>
  <c r="W48" i="89"/>
  <c r="AF49" i="79"/>
  <c r="AO49" i="79" s="1"/>
  <c r="AE49" i="79"/>
  <c r="W50" i="79"/>
  <c r="AE49" i="25"/>
  <c r="W50" i="25"/>
  <c r="AG49" i="25"/>
  <c r="AP49" i="25" s="1"/>
  <c r="AF49" i="25"/>
  <c r="AO49" i="25" s="1"/>
  <c r="AR47" i="35"/>
  <c r="W50" i="29"/>
  <c r="AG49" i="29"/>
  <c r="AP49" i="29" s="1"/>
  <c r="AF49" i="29"/>
  <c r="AO49" i="29" s="1"/>
  <c r="AE49" i="29"/>
  <c r="AI50" i="30"/>
  <c r="AN50" i="30"/>
  <c r="Y50" i="46"/>
  <c r="X50" i="46"/>
  <c r="AH46" i="76"/>
  <c r="AQ46" i="76" s="1"/>
  <c r="AH49" i="26"/>
  <c r="AQ49" i="26" s="1"/>
  <c r="AF49" i="43"/>
  <c r="AO49" i="43" s="1"/>
  <c r="AE49" i="43"/>
  <c r="W50" i="43"/>
  <c r="AG49" i="43"/>
  <c r="AP49" i="43" s="1"/>
  <c r="AE46" i="73"/>
  <c r="W47" i="73"/>
  <c r="AG46" i="73"/>
  <c r="AP46" i="73" s="1"/>
  <c r="AF46" i="73"/>
  <c r="AO46" i="73" s="1"/>
  <c r="AF46" i="87"/>
  <c r="AO46" i="87" s="1"/>
  <c r="AE46" i="87"/>
  <c r="W47" i="87"/>
  <c r="AG46" i="87"/>
  <c r="AP46" i="87" s="1"/>
  <c r="AH48" i="95"/>
  <c r="AQ48" i="95" s="1"/>
  <c r="AN48" i="36"/>
  <c r="AI48" i="36"/>
  <c r="X50" i="38"/>
  <c r="Y50" i="38"/>
  <c r="AH48" i="45"/>
  <c r="AQ48" i="45" s="1"/>
  <c r="AH46" i="85"/>
  <c r="AQ46" i="85" s="1"/>
  <c r="AH47" i="78"/>
  <c r="AQ47" i="78" s="1"/>
  <c r="AR48" i="29"/>
  <c r="AR45" i="76"/>
  <c r="AR47" i="95"/>
  <c r="W48" i="44"/>
  <c r="AG47" i="44"/>
  <c r="AP47" i="44" s="1"/>
  <c r="AF47" i="44"/>
  <c r="AO47" i="44" s="1"/>
  <c r="AE47" i="44"/>
  <c r="AH49" i="94"/>
  <c r="AQ49" i="94" s="1"/>
  <c r="AR46" i="74"/>
  <c r="AH47" i="28"/>
  <c r="AQ47" i="28" s="1"/>
  <c r="X47" i="33"/>
  <c r="Y47" i="33"/>
  <c r="AN49" i="46"/>
  <c r="AI49" i="46"/>
  <c r="AI49" i="32"/>
  <c r="AN49" i="32"/>
  <c r="AR47" i="81"/>
  <c r="Z48" i="45"/>
  <c r="Z46" i="85"/>
  <c r="AR48" i="27"/>
  <c r="W48" i="41"/>
  <c r="AG47" i="41"/>
  <c r="AP47" i="41" s="1"/>
  <c r="AF47" i="41"/>
  <c r="AO47" i="41" s="1"/>
  <c r="AE47" i="41"/>
  <c r="AH47" i="89"/>
  <c r="AQ47" i="89" s="1"/>
  <c r="AH48" i="81"/>
  <c r="AQ48" i="81" s="1"/>
  <c r="AR47" i="45"/>
  <c r="AR50" i="48"/>
  <c r="AI47" i="88"/>
  <c r="AN47" i="88"/>
  <c r="AR46" i="93"/>
  <c r="Z49" i="94"/>
  <c r="AR46" i="78"/>
  <c r="AI46" i="86"/>
  <c r="AN46" i="86"/>
  <c r="Y48" i="75"/>
  <c r="X48" i="75"/>
  <c r="AR47" i="47"/>
  <c r="Z47" i="28"/>
  <c r="Y50" i="82"/>
  <c r="X50" i="82"/>
  <c r="Z50" i="82" s="1"/>
  <c r="W52" i="48"/>
  <c r="AG51" i="48"/>
  <c r="AP51" i="48" s="1"/>
  <c r="AF51" i="48"/>
  <c r="AO51" i="48" s="1"/>
  <c r="AE51" i="48"/>
  <c r="AH48" i="77"/>
  <c r="AQ48" i="77" s="1"/>
  <c r="W49" i="47"/>
  <c r="AG48" i="47"/>
  <c r="AP48" i="47" s="1"/>
  <c r="AF48" i="47"/>
  <c r="AO48" i="47" s="1"/>
  <c r="AE48" i="47"/>
  <c r="AH49" i="27"/>
  <c r="AQ49" i="27" s="1"/>
  <c r="AR45" i="85"/>
  <c r="AH47" i="80"/>
  <c r="AQ47" i="80" s="1"/>
  <c r="AH48" i="84"/>
  <c r="AQ48" i="84" s="1"/>
  <c r="Y51" i="42"/>
  <c r="X51" i="42"/>
  <c r="Z47" i="78"/>
  <c r="AH51" i="96"/>
  <c r="AQ51" i="96" s="1"/>
  <c r="AH47" i="91"/>
  <c r="AQ47" i="91" s="1"/>
  <c r="X50" i="92"/>
  <c r="Y50" i="92"/>
  <c r="Y49" i="40"/>
  <c r="X49" i="40"/>
  <c r="AR46" i="89"/>
  <c r="AR48" i="25"/>
  <c r="Y49" i="39"/>
  <c r="X49" i="39"/>
  <c r="AR46" i="80"/>
  <c r="AI46" i="33"/>
  <c r="AN46" i="33"/>
  <c r="X48" i="90"/>
  <c r="Y48" i="90"/>
  <c r="AI50" i="42"/>
  <c r="AN50" i="42"/>
  <c r="AR46" i="28"/>
  <c r="AH51" i="48"/>
  <c r="AQ51" i="48" s="1"/>
  <c r="AF47" i="80"/>
  <c r="AO47" i="80" s="1"/>
  <c r="AG47" i="80"/>
  <c r="AP47" i="80" s="1"/>
  <c r="AE47" i="80"/>
  <c r="W48" i="80"/>
  <c r="AR48" i="94"/>
  <c r="Y49" i="36"/>
  <c r="X49" i="36"/>
  <c r="AN49" i="38"/>
  <c r="AI49" i="38"/>
  <c r="AH49" i="25"/>
  <c r="AQ49" i="25" s="1"/>
  <c r="AH47" i="74"/>
  <c r="AQ47" i="74" s="1"/>
  <c r="AR48" i="79"/>
  <c r="AG51" i="96"/>
  <c r="AP51" i="96" s="1"/>
  <c r="AE51" i="96"/>
  <c r="AF51" i="96"/>
  <c r="AO51" i="96" s="1"/>
  <c r="W52" i="96"/>
  <c r="W49" i="81"/>
  <c r="AG48" i="81"/>
  <c r="AP48" i="81" s="1"/>
  <c r="AF48" i="81"/>
  <c r="AO48" i="81" s="1"/>
  <c r="AE48" i="81"/>
  <c r="Y48" i="37"/>
  <c r="X48" i="37"/>
  <c r="AR46" i="91"/>
  <c r="Y51" i="30"/>
  <c r="X51" i="30"/>
  <c r="Z51" i="30" s="1"/>
  <c r="AH46" i="83"/>
  <c r="AQ46" i="83" s="1"/>
  <c r="X50" i="32"/>
  <c r="Y50" i="32"/>
  <c r="W49" i="35"/>
  <c r="AG48" i="35"/>
  <c r="AP48" i="35" s="1"/>
  <c r="AF48" i="35"/>
  <c r="AO48" i="35" s="1"/>
  <c r="AE48" i="35"/>
  <c r="AH47" i="93"/>
  <c r="AQ47" i="93" s="1"/>
  <c r="AF48" i="31"/>
  <c r="AO48" i="31" s="1"/>
  <c r="W49" i="31"/>
  <c r="AG48" i="31"/>
  <c r="AP48" i="31" s="1"/>
  <c r="AE48" i="31"/>
  <c r="AR47" i="84"/>
  <c r="AH49" i="79"/>
  <c r="AQ49" i="79" s="1"/>
  <c r="AR47" i="77"/>
  <c r="AR50" i="96"/>
  <c r="Z49" i="27"/>
  <c r="AH48" i="35"/>
  <c r="AQ48" i="35" s="1"/>
  <c r="Z47" i="74"/>
  <c r="W48" i="34"/>
  <c r="AG47" i="34"/>
  <c r="AP47" i="34" s="1"/>
  <c r="AF47" i="34"/>
  <c r="AO47" i="34" s="1"/>
  <c r="AE47" i="34"/>
  <c r="AR45" i="83"/>
  <c r="AR48" i="26"/>
  <c r="AN49" i="92"/>
  <c r="AI49" i="92"/>
  <c r="AH48" i="47"/>
  <c r="AQ48" i="47" s="1"/>
  <c r="AH48" i="31"/>
  <c r="AQ48" i="31" s="1"/>
  <c r="AI48" i="40"/>
  <c r="AN48" i="40"/>
  <c r="AI47" i="37"/>
  <c r="AN47" i="37"/>
  <c r="Y48" i="88"/>
  <c r="X48" i="88"/>
  <c r="AR47" i="31"/>
  <c r="X47" i="86"/>
  <c r="Y47" i="86"/>
  <c r="AH49" i="29"/>
  <c r="AQ49" i="29" s="1"/>
  <c r="AI48" i="39"/>
  <c r="AN48" i="39"/>
  <c r="AN47" i="75"/>
  <c r="AI47" i="75"/>
  <c r="Z46" i="83"/>
  <c r="AN49" i="82"/>
  <c r="AI49" i="82"/>
  <c r="AN47" i="90"/>
  <c r="AI47" i="90"/>
  <c r="Z48" i="90" l="1"/>
  <c r="Z50" i="38"/>
  <c r="Z48" i="75"/>
  <c r="AG47" i="93"/>
  <c r="AP47" i="93" s="1"/>
  <c r="W49" i="95"/>
  <c r="Z47" i="86"/>
  <c r="W48" i="86" s="1"/>
  <c r="Z50" i="46"/>
  <c r="W51" i="46" s="1"/>
  <c r="Z47" i="33"/>
  <c r="W48" i="33" s="1"/>
  <c r="AF50" i="46"/>
  <c r="AO50" i="46" s="1"/>
  <c r="AG50" i="46"/>
  <c r="AP50" i="46" s="1"/>
  <c r="AF47" i="33"/>
  <c r="AO47" i="33" s="1"/>
  <c r="AE47" i="33"/>
  <c r="AE50" i="38"/>
  <c r="W51" i="38"/>
  <c r="AG50" i="38"/>
  <c r="AP50" i="38" s="1"/>
  <c r="AF50" i="38"/>
  <c r="AO50" i="38" s="1"/>
  <c r="AI46" i="73"/>
  <c r="AN46" i="73"/>
  <c r="AN47" i="34"/>
  <c r="AI47" i="34"/>
  <c r="AH50" i="92"/>
  <c r="AQ50" i="92" s="1"/>
  <c r="AE47" i="78"/>
  <c r="W48" i="78"/>
  <c r="AG47" i="78"/>
  <c r="AP47" i="78" s="1"/>
  <c r="AF47" i="78"/>
  <c r="AO47" i="78" s="1"/>
  <c r="Y49" i="47"/>
  <c r="X49" i="47"/>
  <c r="AH50" i="82"/>
  <c r="AQ50" i="82" s="1"/>
  <c r="AH48" i="75"/>
  <c r="AQ48" i="75" s="1"/>
  <c r="X48" i="41"/>
  <c r="Y48" i="41"/>
  <c r="Z48" i="41" s="1"/>
  <c r="AH47" i="33"/>
  <c r="AQ47" i="33" s="1"/>
  <c r="AI49" i="25"/>
  <c r="AN49" i="25"/>
  <c r="X48" i="93"/>
  <c r="Y48" i="93"/>
  <c r="AI48" i="95"/>
  <c r="AN48" i="95"/>
  <c r="W52" i="30"/>
  <c r="AG51" i="30"/>
  <c r="AP51" i="30" s="1"/>
  <c r="AF51" i="30"/>
  <c r="AO51" i="30" s="1"/>
  <c r="AE51" i="30"/>
  <c r="AH49" i="36"/>
  <c r="AQ49" i="36" s="1"/>
  <c r="Y50" i="25"/>
  <c r="X50" i="25"/>
  <c r="AN48" i="84"/>
  <c r="AI48" i="84"/>
  <c r="AH48" i="88"/>
  <c r="AQ48" i="88" s="1"/>
  <c r="X49" i="35"/>
  <c r="Y49" i="35"/>
  <c r="AR49" i="82"/>
  <c r="AR48" i="39"/>
  <c r="X49" i="31"/>
  <c r="Y49" i="31"/>
  <c r="Z49" i="31" s="1"/>
  <c r="AN51" i="96"/>
  <c r="AI51" i="96"/>
  <c r="Z49" i="36"/>
  <c r="AH48" i="90"/>
  <c r="AQ48" i="90" s="1"/>
  <c r="AH49" i="39"/>
  <c r="AQ49" i="39" s="1"/>
  <c r="Z50" i="92"/>
  <c r="AH51" i="42"/>
  <c r="AQ51" i="42" s="1"/>
  <c r="AI51" i="48"/>
  <c r="AN51" i="48"/>
  <c r="AE49" i="94"/>
  <c r="W50" i="94"/>
  <c r="AG49" i="94"/>
  <c r="AP49" i="94" s="1"/>
  <c r="AF49" i="94"/>
  <c r="AO49" i="94" s="1"/>
  <c r="AR48" i="36"/>
  <c r="X50" i="43"/>
  <c r="Y50" i="43"/>
  <c r="AR50" i="30"/>
  <c r="X48" i="89"/>
  <c r="Y48" i="89"/>
  <c r="AI49" i="26"/>
  <c r="AN49" i="26"/>
  <c r="AI46" i="76"/>
  <c r="AN46" i="76"/>
  <c r="AR49" i="92"/>
  <c r="AI47" i="80"/>
  <c r="AN47" i="80"/>
  <c r="X48" i="44"/>
  <c r="Z48" i="44" s="1"/>
  <c r="Y48" i="44"/>
  <c r="AH50" i="38"/>
  <c r="AQ50" i="38" s="1"/>
  <c r="Y50" i="29"/>
  <c r="X50" i="29"/>
  <c r="AI49" i="79"/>
  <c r="AN49" i="79"/>
  <c r="X50" i="26"/>
  <c r="Y50" i="26"/>
  <c r="AF48" i="75"/>
  <c r="AO48" i="75" s="1"/>
  <c r="AE48" i="75"/>
  <c r="W49" i="75"/>
  <c r="AG48" i="75"/>
  <c r="AP48" i="75" s="1"/>
  <c r="AR49" i="32"/>
  <c r="AI47" i="44"/>
  <c r="AN47" i="44"/>
  <c r="AI49" i="29"/>
  <c r="AN49" i="29"/>
  <c r="AN47" i="89"/>
  <c r="AI47" i="89"/>
  <c r="X49" i="77"/>
  <c r="Y49" i="77"/>
  <c r="AI47" i="93"/>
  <c r="AN47" i="93"/>
  <c r="AN47" i="91"/>
  <c r="AI47" i="91"/>
  <c r="AR47" i="90"/>
  <c r="AR47" i="88"/>
  <c r="Z48" i="88"/>
  <c r="AH50" i="32"/>
  <c r="AQ50" i="32" s="1"/>
  <c r="AH48" i="37"/>
  <c r="AQ48" i="37" s="1"/>
  <c r="Y49" i="81"/>
  <c r="X49" i="81"/>
  <c r="Z49" i="81" s="1"/>
  <c r="AE48" i="90"/>
  <c r="AG48" i="90"/>
  <c r="AP48" i="90" s="1"/>
  <c r="AF48" i="90"/>
  <c r="AO48" i="90" s="1"/>
  <c r="W49" i="90"/>
  <c r="AH49" i="40"/>
  <c r="AQ49" i="40" s="1"/>
  <c r="AE50" i="82"/>
  <c r="AG50" i="82"/>
  <c r="AP50" i="82" s="1"/>
  <c r="AF50" i="82"/>
  <c r="AO50" i="82" s="1"/>
  <c r="W51" i="82"/>
  <c r="W47" i="83"/>
  <c r="AG46" i="83"/>
  <c r="AP46" i="83" s="1"/>
  <c r="AF46" i="83"/>
  <c r="AO46" i="83" s="1"/>
  <c r="AE46" i="83"/>
  <c r="Y48" i="34"/>
  <c r="X48" i="34"/>
  <c r="AN48" i="35"/>
  <c r="AI48" i="35"/>
  <c r="Z50" i="32"/>
  <c r="AH51" i="30"/>
  <c r="AQ51" i="30" s="1"/>
  <c r="AR49" i="38"/>
  <c r="Z49" i="39"/>
  <c r="Z51" i="42"/>
  <c r="AI48" i="47"/>
  <c r="AN48" i="47"/>
  <c r="AF47" i="28"/>
  <c r="AO47" i="28" s="1"/>
  <c r="AE47" i="28"/>
  <c r="W48" i="28"/>
  <c r="AG47" i="28"/>
  <c r="AP47" i="28" s="1"/>
  <c r="AN47" i="41"/>
  <c r="AI47" i="41"/>
  <c r="W47" i="85"/>
  <c r="AG46" i="85"/>
  <c r="AP46" i="85" s="1"/>
  <c r="AF46" i="85"/>
  <c r="AO46" i="85" s="1"/>
  <c r="AE46" i="85"/>
  <c r="AR49" i="46"/>
  <c r="X47" i="87"/>
  <c r="Y47" i="87"/>
  <c r="X47" i="73"/>
  <c r="Y47" i="73"/>
  <c r="AI49" i="43"/>
  <c r="AN49" i="43"/>
  <c r="AH50" i="46"/>
  <c r="AQ50" i="46" s="1"/>
  <c r="X50" i="79"/>
  <c r="Y50" i="79"/>
  <c r="Z49" i="84"/>
  <c r="Y49" i="84"/>
  <c r="X49" i="84"/>
  <c r="Y47" i="76"/>
  <c r="X47" i="76"/>
  <c r="AI48" i="81"/>
  <c r="AN48" i="81"/>
  <c r="AR50" i="42"/>
  <c r="AI46" i="87"/>
  <c r="AN46" i="87"/>
  <c r="Y48" i="91"/>
  <c r="X48" i="91"/>
  <c r="Z48" i="91" s="1"/>
  <c r="AR48" i="40"/>
  <c r="AH47" i="86"/>
  <c r="AQ47" i="86" s="1"/>
  <c r="AR47" i="75"/>
  <c r="AR47" i="37"/>
  <c r="W48" i="74"/>
  <c r="AG47" i="74"/>
  <c r="AP47" i="74" s="1"/>
  <c r="AF47" i="74"/>
  <c r="AO47" i="74" s="1"/>
  <c r="AE47" i="74"/>
  <c r="W50" i="27"/>
  <c r="AG49" i="27"/>
  <c r="AP49" i="27" s="1"/>
  <c r="AF49" i="27"/>
  <c r="AO49" i="27" s="1"/>
  <c r="AE49" i="27"/>
  <c r="AN48" i="31"/>
  <c r="AI48" i="31"/>
  <c r="Z48" i="37"/>
  <c r="X52" i="96"/>
  <c r="Y52" i="96"/>
  <c r="Z52" i="96" s="1"/>
  <c r="X48" i="80"/>
  <c r="Y48" i="80"/>
  <c r="AR46" i="33"/>
  <c r="Z49" i="40"/>
  <c r="X52" i="48"/>
  <c r="Y52" i="48"/>
  <c r="AR46" i="86"/>
  <c r="AE48" i="45"/>
  <c r="AF48" i="45"/>
  <c r="AO48" i="45" s="1"/>
  <c r="AG48" i="45"/>
  <c r="AP48" i="45" s="1"/>
  <c r="W49" i="45"/>
  <c r="AI48" i="77"/>
  <c r="AN48" i="77"/>
  <c r="X49" i="95"/>
  <c r="Z49" i="95" s="1"/>
  <c r="Y49" i="95"/>
  <c r="AE47" i="86" l="1"/>
  <c r="AF47" i="86"/>
  <c r="AO47" i="86" s="1"/>
  <c r="Z50" i="26"/>
  <c r="AG47" i="86"/>
  <c r="AP47" i="86" s="1"/>
  <c r="Z48" i="80"/>
  <c r="Z49" i="47"/>
  <c r="AF49" i="47" s="1"/>
  <c r="AO49" i="47" s="1"/>
  <c r="Z48" i="89"/>
  <c r="AG47" i="33"/>
  <c r="AP47" i="33" s="1"/>
  <c r="Z47" i="87"/>
  <c r="AE50" i="46"/>
  <c r="Z52" i="48"/>
  <c r="Z49" i="77"/>
  <c r="W50" i="77" s="1"/>
  <c r="W50" i="47"/>
  <c r="AG49" i="47"/>
  <c r="AP49" i="47" s="1"/>
  <c r="W49" i="44"/>
  <c r="AG48" i="44"/>
  <c r="AP48" i="44" s="1"/>
  <c r="AF48" i="44"/>
  <c r="AO48" i="44" s="1"/>
  <c r="AE48" i="44"/>
  <c r="AF52" i="96"/>
  <c r="AO52" i="96" s="1"/>
  <c r="W53" i="96"/>
  <c r="AE52" i="96"/>
  <c r="AG52" i="96"/>
  <c r="AP52" i="96" s="1"/>
  <c r="AH47" i="73"/>
  <c r="AQ47" i="73" s="1"/>
  <c r="W51" i="32"/>
  <c r="AG50" i="32"/>
  <c r="AP50" i="32" s="1"/>
  <c r="AF50" i="32"/>
  <c r="AO50" i="32" s="1"/>
  <c r="AE50" i="32"/>
  <c r="AR49" i="29"/>
  <c r="AF49" i="31"/>
  <c r="AO49" i="31" s="1"/>
  <c r="AG49" i="31"/>
  <c r="AP49" i="31" s="1"/>
  <c r="AE49" i="31"/>
  <c r="W50" i="31"/>
  <c r="AH49" i="35"/>
  <c r="AQ49" i="35" s="1"/>
  <c r="AR47" i="34"/>
  <c r="AI48" i="45"/>
  <c r="AN48" i="45"/>
  <c r="W50" i="40"/>
  <c r="AG49" i="40"/>
  <c r="AP49" i="40" s="1"/>
  <c r="AF49" i="40"/>
  <c r="AO49" i="40" s="1"/>
  <c r="AE49" i="40"/>
  <c r="AN47" i="74"/>
  <c r="AI47" i="74"/>
  <c r="AH47" i="76"/>
  <c r="AQ47" i="76" s="1"/>
  <c r="Z47" i="73"/>
  <c r="AI46" i="85"/>
  <c r="AN46" i="85"/>
  <c r="AR48" i="35"/>
  <c r="AH49" i="77"/>
  <c r="AQ49" i="77" s="1"/>
  <c r="AR46" i="76"/>
  <c r="AF49" i="36"/>
  <c r="AO49" i="36" s="1"/>
  <c r="AE49" i="36"/>
  <c r="W50" i="36"/>
  <c r="AG49" i="36"/>
  <c r="AP49" i="36" s="1"/>
  <c r="Z49" i="35"/>
  <c r="AR48" i="84"/>
  <c r="AH48" i="93"/>
  <c r="AQ48" i="93" s="1"/>
  <c r="AI50" i="46"/>
  <c r="AN50" i="46"/>
  <c r="AE48" i="91"/>
  <c r="AG48" i="91"/>
  <c r="AP48" i="91" s="1"/>
  <c r="AF48" i="91"/>
  <c r="AO48" i="91" s="1"/>
  <c r="W49" i="91"/>
  <c r="AH48" i="44"/>
  <c r="AQ48" i="44" s="1"/>
  <c r="AE48" i="89"/>
  <c r="W49" i="89"/>
  <c r="AG48" i="89"/>
  <c r="AP48" i="89" s="1"/>
  <c r="AF48" i="89"/>
  <c r="AO48" i="89" s="1"/>
  <c r="X48" i="86"/>
  <c r="Y48" i="86"/>
  <c r="AR48" i="77"/>
  <c r="AH52" i="96"/>
  <c r="AQ52" i="96" s="1"/>
  <c r="AN49" i="27"/>
  <c r="AI49" i="27"/>
  <c r="AR46" i="87"/>
  <c r="AH50" i="79"/>
  <c r="AQ50" i="79" s="1"/>
  <c r="AR48" i="47"/>
  <c r="AH49" i="81"/>
  <c r="AQ49" i="81" s="1"/>
  <c r="AR47" i="91"/>
  <c r="AR47" i="44"/>
  <c r="AI48" i="75"/>
  <c r="AN48" i="75"/>
  <c r="AR49" i="79"/>
  <c r="AR51" i="48"/>
  <c r="AF50" i="92"/>
  <c r="AO50" i="92" s="1"/>
  <c r="AE50" i="92"/>
  <c r="W51" i="92"/>
  <c r="AG50" i="92"/>
  <c r="AP50" i="92" s="1"/>
  <c r="AR51" i="96"/>
  <c r="X52" i="30"/>
  <c r="Y52" i="30"/>
  <c r="Z52" i="30" s="1"/>
  <c r="Z48" i="93"/>
  <c r="AI50" i="38"/>
  <c r="AN50" i="38"/>
  <c r="AI47" i="33"/>
  <c r="AN47" i="33"/>
  <c r="Y51" i="46"/>
  <c r="X51" i="46"/>
  <c r="AR47" i="41"/>
  <c r="AN46" i="83"/>
  <c r="AI46" i="83"/>
  <c r="X49" i="45"/>
  <c r="Y49" i="45"/>
  <c r="Z47" i="76"/>
  <c r="Z50" i="79"/>
  <c r="AH47" i="87"/>
  <c r="AQ47" i="87" s="1"/>
  <c r="X48" i="28"/>
  <c r="Y48" i="28"/>
  <c r="AF51" i="42"/>
  <c r="AO51" i="42" s="1"/>
  <c r="W52" i="42"/>
  <c r="AG51" i="42"/>
  <c r="AP51" i="42" s="1"/>
  <c r="AE51" i="42"/>
  <c r="AH48" i="34"/>
  <c r="AQ48" i="34" s="1"/>
  <c r="AI50" i="82"/>
  <c r="AN50" i="82"/>
  <c r="Y49" i="90"/>
  <c r="X49" i="90"/>
  <c r="Z49" i="90" s="1"/>
  <c r="W49" i="88"/>
  <c r="AG48" i="88"/>
  <c r="AP48" i="88" s="1"/>
  <c r="AF48" i="88"/>
  <c r="AO48" i="88" s="1"/>
  <c r="AE48" i="88"/>
  <c r="AR47" i="89"/>
  <c r="AH50" i="29"/>
  <c r="AQ50" i="29" s="1"/>
  <c r="AR47" i="80"/>
  <c r="AR49" i="26"/>
  <c r="AH50" i="25"/>
  <c r="AQ50" i="25" s="1"/>
  <c r="AR46" i="73"/>
  <c r="AI47" i="86"/>
  <c r="AN47" i="86"/>
  <c r="W49" i="80"/>
  <c r="AG48" i="80"/>
  <c r="AP48" i="80" s="1"/>
  <c r="AF48" i="80"/>
  <c r="AO48" i="80" s="1"/>
  <c r="AE48" i="80"/>
  <c r="AR48" i="81"/>
  <c r="W51" i="26"/>
  <c r="AG50" i="26"/>
  <c r="AP50" i="26" s="1"/>
  <c r="AF50" i="26"/>
  <c r="AO50" i="26" s="1"/>
  <c r="AE50" i="26"/>
  <c r="X48" i="74"/>
  <c r="Y48" i="74"/>
  <c r="W50" i="39"/>
  <c r="AG49" i="39"/>
  <c r="AP49" i="39" s="1"/>
  <c r="AF49" i="39"/>
  <c r="AO49" i="39" s="1"/>
  <c r="AE49" i="39"/>
  <c r="W50" i="81"/>
  <c r="AG49" i="81"/>
  <c r="AP49" i="81" s="1"/>
  <c r="AF49" i="81"/>
  <c r="AO49" i="81" s="1"/>
  <c r="AE49" i="81"/>
  <c r="AH50" i="43"/>
  <c r="AQ50" i="43" s="1"/>
  <c r="X50" i="94"/>
  <c r="Y50" i="94"/>
  <c r="AR49" i="25"/>
  <c r="Y48" i="78"/>
  <c r="X48" i="78"/>
  <c r="Z48" i="78" s="1"/>
  <c r="AF49" i="95"/>
  <c r="AO49" i="95" s="1"/>
  <c r="AG49" i="95"/>
  <c r="AP49" i="95" s="1"/>
  <c r="AE49" i="95"/>
  <c r="W50" i="95"/>
  <c r="W53" i="48"/>
  <c r="AG52" i="48"/>
  <c r="AP52" i="48" s="1"/>
  <c r="AF52" i="48"/>
  <c r="AO52" i="48" s="1"/>
  <c r="AE52" i="48"/>
  <c r="AE49" i="84"/>
  <c r="AG49" i="84"/>
  <c r="AP49" i="84" s="1"/>
  <c r="AF49" i="84"/>
  <c r="AO49" i="84" s="1"/>
  <c r="W50" i="84"/>
  <c r="AI48" i="90"/>
  <c r="AN48" i="90"/>
  <c r="Y49" i="75"/>
  <c r="X49" i="75"/>
  <c r="AF48" i="41"/>
  <c r="AO48" i="41" s="1"/>
  <c r="AE48" i="41"/>
  <c r="W49" i="41"/>
  <c r="AG48" i="41"/>
  <c r="AP48" i="41" s="1"/>
  <c r="AI47" i="78"/>
  <c r="AN47" i="78"/>
  <c r="Y51" i="38"/>
  <c r="X51" i="38"/>
  <c r="AF48" i="37"/>
  <c r="AO48" i="37" s="1"/>
  <c r="W49" i="37"/>
  <c r="AG48" i="37"/>
  <c r="AP48" i="37" s="1"/>
  <c r="AE48" i="37"/>
  <c r="AH48" i="91"/>
  <c r="AQ48" i="91" s="1"/>
  <c r="AH49" i="84"/>
  <c r="AQ49" i="84" s="1"/>
  <c r="AR49" i="43"/>
  <c r="W48" i="87"/>
  <c r="AG47" i="87"/>
  <c r="AP47" i="87" s="1"/>
  <c r="AF47" i="87"/>
  <c r="AO47" i="87" s="1"/>
  <c r="AE47" i="87"/>
  <c r="X47" i="85"/>
  <c r="Y47" i="85"/>
  <c r="X47" i="83"/>
  <c r="Y47" i="83"/>
  <c r="AH49" i="95"/>
  <c r="AQ49" i="95" s="1"/>
  <c r="AH52" i="48"/>
  <c r="AQ52" i="48" s="1"/>
  <c r="AH48" i="80"/>
  <c r="AQ48" i="80" s="1"/>
  <c r="AR48" i="31"/>
  <c r="X50" i="27"/>
  <c r="Y50" i="27"/>
  <c r="Z50" i="27" s="1"/>
  <c r="AI47" i="28"/>
  <c r="AN47" i="28"/>
  <c r="Z48" i="34"/>
  <c r="Y51" i="82"/>
  <c r="X51" i="82"/>
  <c r="AR47" i="93"/>
  <c r="AH50" i="26"/>
  <c r="AQ50" i="26" s="1"/>
  <c r="Z50" i="29"/>
  <c r="AH48" i="89"/>
  <c r="AQ48" i="89" s="1"/>
  <c r="Z50" i="43"/>
  <c r="AI49" i="94"/>
  <c r="AN49" i="94"/>
  <c r="AH49" i="31"/>
  <c r="AQ49" i="31" s="1"/>
  <c r="Z50" i="25"/>
  <c r="AI51" i="30"/>
  <c r="AN51" i="30"/>
  <c r="AR48" i="95"/>
  <c r="AH48" i="41"/>
  <c r="AQ48" i="41" s="1"/>
  <c r="AH49" i="47"/>
  <c r="AQ49" i="47" s="1"/>
  <c r="Y48" i="33"/>
  <c r="X48" i="33"/>
  <c r="AE49" i="77" l="1"/>
  <c r="AF49" i="77"/>
  <c r="AO49" i="77" s="1"/>
  <c r="AE49" i="47"/>
  <c r="AG49" i="77"/>
  <c r="AP49" i="77" s="1"/>
  <c r="Z51" i="38"/>
  <c r="Z48" i="86"/>
  <c r="W49" i="86" s="1"/>
  <c r="Z47" i="83"/>
  <c r="W48" i="83" s="1"/>
  <c r="Z48" i="28"/>
  <c r="AF48" i="28" s="1"/>
  <c r="AO48" i="28" s="1"/>
  <c r="W49" i="28"/>
  <c r="AG48" i="28"/>
  <c r="AP48" i="28" s="1"/>
  <c r="AF50" i="27"/>
  <c r="AO50" i="27" s="1"/>
  <c r="AE50" i="27"/>
  <c r="W51" i="27"/>
  <c r="AG50" i="27"/>
  <c r="AP50" i="27" s="1"/>
  <c r="W50" i="90"/>
  <c r="AG49" i="90"/>
  <c r="AP49" i="90" s="1"/>
  <c r="AF49" i="90"/>
  <c r="AO49" i="90" s="1"/>
  <c r="AE49" i="90"/>
  <c r="AF47" i="83"/>
  <c r="AO47" i="83" s="1"/>
  <c r="AE47" i="83"/>
  <c r="AG48" i="86"/>
  <c r="AP48" i="86" s="1"/>
  <c r="AF48" i="86"/>
  <c r="AO48" i="86" s="1"/>
  <c r="AE48" i="86"/>
  <c r="AR49" i="94"/>
  <c r="Y50" i="84"/>
  <c r="X50" i="84"/>
  <c r="AN48" i="80"/>
  <c r="AI48" i="80"/>
  <c r="AR47" i="86"/>
  <c r="AI49" i="36"/>
  <c r="AN49" i="36"/>
  <c r="AR46" i="85"/>
  <c r="Y53" i="96"/>
  <c r="X53" i="96"/>
  <c r="Z53" i="96" s="1"/>
  <c r="X50" i="47"/>
  <c r="Y50" i="47"/>
  <c r="W51" i="43"/>
  <c r="AG50" i="43"/>
  <c r="AP50" i="43" s="1"/>
  <c r="AF50" i="43"/>
  <c r="AO50" i="43" s="1"/>
  <c r="AE50" i="43"/>
  <c r="W51" i="29"/>
  <c r="AG50" i="29"/>
  <c r="AP50" i="29" s="1"/>
  <c r="AF50" i="29"/>
  <c r="AO50" i="29" s="1"/>
  <c r="AE50" i="29"/>
  <c r="Y49" i="37"/>
  <c r="X49" i="37"/>
  <c r="AR47" i="78"/>
  <c r="AH49" i="75"/>
  <c r="AQ49" i="75" s="1"/>
  <c r="X52" i="42"/>
  <c r="Y52" i="42"/>
  <c r="AR48" i="75"/>
  <c r="X49" i="91"/>
  <c r="Y49" i="91"/>
  <c r="W48" i="73"/>
  <c r="AG47" i="73"/>
  <c r="AP47" i="73" s="1"/>
  <c r="AF47" i="73"/>
  <c r="AO47" i="73" s="1"/>
  <c r="AE47" i="73"/>
  <c r="AR47" i="74"/>
  <c r="AN49" i="31"/>
  <c r="AI49" i="31"/>
  <c r="AN50" i="32"/>
  <c r="AI50" i="32"/>
  <c r="X49" i="44"/>
  <c r="Y49" i="44"/>
  <c r="AI49" i="77"/>
  <c r="AN49" i="77"/>
  <c r="AH47" i="83"/>
  <c r="AQ47" i="83" s="1"/>
  <c r="AN52" i="48"/>
  <c r="AI52" i="48"/>
  <c r="AR47" i="33"/>
  <c r="Z48" i="87"/>
  <c r="X48" i="87"/>
  <c r="Y48" i="87"/>
  <c r="Y50" i="81"/>
  <c r="X50" i="81"/>
  <c r="Z50" i="81" s="1"/>
  <c r="X51" i="26"/>
  <c r="Y51" i="26"/>
  <c r="AN48" i="88"/>
  <c r="AI48" i="88"/>
  <c r="AH49" i="45"/>
  <c r="AQ49" i="45" s="1"/>
  <c r="AH51" i="46"/>
  <c r="AQ51" i="46" s="1"/>
  <c r="AR50" i="38"/>
  <c r="AR49" i="27"/>
  <c r="AF49" i="35"/>
  <c r="AO49" i="35" s="1"/>
  <c r="AE49" i="35"/>
  <c r="W50" i="35"/>
  <c r="AG49" i="35"/>
  <c r="AP49" i="35" s="1"/>
  <c r="AH48" i="33"/>
  <c r="AQ48" i="33" s="1"/>
  <c r="X50" i="31"/>
  <c r="Y50" i="31"/>
  <c r="Z48" i="33"/>
  <c r="AH51" i="82"/>
  <c r="AQ51" i="82" s="1"/>
  <c r="AH47" i="85"/>
  <c r="AQ47" i="85" s="1"/>
  <c r="AH51" i="38"/>
  <c r="AQ51" i="38" s="1"/>
  <c r="Y49" i="41"/>
  <c r="X49" i="41"/>
  <c r="Z49" i="75"/>
  <c r="AI49" i="84"/>
  <c r="AN49" i="84"/>
  <c r="X53" i="48"/>
  <c r="Y53" i="48"/>
  <c r="Z53" i="48" s="1"/>
  <c r="AH48" i="78"/>
  <c r="AQ48" i="78" s="1"/>
  <c r="AH50" i="94"/>
  <c r="AQ50" i="94" s="1"/>
  <c r="AI49" i="39"/>
  <c r="AN49" i="39"/>
  <c r="AH48" i="74"/>
  <c r="AQ48" i="74" s="1"/>
  <c r="Z49" i="45"/>
  <c r="W49" i="93"/>
  <c r="AG48" i="93"/>
  <c r="AP48" i="93" s="1"/>
  <c r="AF48" i="93"/>
  <c r="AO48" i="93" s="1"/>
  <c r="AE48" i="93"/>
  <c r="AI49" i="40"/>
  <c r="AN49" i="40"/>
  <c r="AR48" i="45"/>
  <c r="AN49" i="47"/>
  <c r="AI49" i="47"/>
  <c r="AR47" i="28"/>
  <c r="AR51" i="30"/>
  <c r="AH50" i="27"/>
  <c r="AQ50" i="27" s="1"/>
  <c r="Z47" i="85"/>
  <c r="AN48" i="37"/>
  <c r="AI48" i="37"/>
  <c r="X50" i="95"/>
  <c r="Y50" i="95"/>
  <c r="Z50" i="94"/>
  <c r="Z48" i="74"/>
  <c r="X49" i="80"/>
  <c r="Y49" i="80"/>
  <c r="AR50" i="82"/>
  <c r="AN51" i="42"/>
  <c r="AI51" i="42"/>
  <c r="AH48" i="28"/>
  <c r="AQ48" i="28" s="1"/>
  <c r="AR46" i="83"/>
  <c r="Z51" i="46"/>
  <c r="X51" i="92"/>
  <c r="Y51" i="92"/>
  <c r="AI48" i="91"/>
  <c r="AN48" i="91"/>
  <c r="Y50" i="36"/>
  <c r="X50" i="36"/>
  <c r="Y51" i="32"/>
  <c r="X51" i="32"/>
  <c r="Z51" i="32" s="1"/>
  <c r="AN48" i="44"/>
  <c r="AI48" i="44"/>
  <c r="Y50" i="77"/>
  <c r="X50" i="77"/>
  <c r="AF48" i="34"/>
  <c r="AO48" i="34" s="1"/>
  <c r="AE48" i="34"/>
  <c r="W49" i="34"/>
  <c r="AG48" i="34"/>
  <c r="AP48" i="34" s="1"/>
  <c r="Y50" i="39"/>
  <c r="X50" i="39"/>
  <c r="Z50" i="39" s="1"/>
  <c r="AH49" i="90"/>
  <c r="AQ49" i="90" s="1"/>
  <c r="W48" i="76"/>
  <c r="AG47" i="76"/>
  <c r="AP47" i="76" s="1"/>
  <c r="AF47" i="76"/>
  <c r="AO47" i="76" s="1"/>
  <c r="AE47" i="76"/>
  <c r="W53" i="30"/>
  <c r="AG52" i="30"/>
  <c r="AP52" i="30" s="1"/>
  <c r="AF52" i="30"/>
  <c r="AO52" i="30" s="1"/>
  <c r="AE52" i="30"/>
  <c r="AN50" i="92"/>
  <c r="AI50" i="92"/>
  <c r="AH48" i="86"/>
  <c r="AQ48" i="86" s="1"/>
  <c r="AI48" i="89"/>
  <c r="AN48" i="89"/>
  <c r="AR50" i="46"/>
  <c r="Y50" i="40"/>
  <c r="X50" i="40"/>
  <c r="W51" i="25"/>
  <c r="AG50" i="25"/>
  <c r="AP50" i="25" s="1"/>
  <c r="AF50" i="25"/>
  <c r="AO50" i="25" s="1"/>
  <c r="AE50" i="25"/>
  <c r="Z51" i="82"/>
  <c r="AI47" i="87"/>
  <c r="AN47" i="87"/>
  <c r="W52" i="38"/>
  <c r="AG51" i="38"/>
  <c r="AP51" i="38" s="1"/>
  <c r="AF51" i="38"/>
  <c r="AO51" i="38" s="1"/>
  <c r="AE51" i="38"/>
  <c r="AI48" i="41"/>
  <c r="AN48" i="41"/>
  <c r="AR48" i="90"/>
  <c r="AI49" i="95"/>
  <c r="AN49" i="95"/>
  <c r="W49" i="78"/>
  <c r="AG48" i="78"/>
  <c r="AP48" i="78" s="1"/>
  <c r="AF48" i="78"/>
  <c r="AO48" i="78" s="1"/>
  <c r="AE48" i="78"/>
  <c r="AN49" i="81"/>
  <c r="AI49" i="81"/>
  <c r="AI50" i="26"/>
  <c r="AN50" i="26"/>
  <c r="X49" i="88"/>
  <c r="Y49" i="88"/>
  <c r="Z49" i="88" s="1"/>
  <c r="W51" i="79"/>
  <c r="AG50" i="79"/>
  <c r="AP50" i="79" s="1"/>
  <c r="AF50" i="79"/>
  <c r="AO50" i="79" s="1"/>
  <c r="AE50" i="79"/>
  <c r="AH52" i="30"/>
  <c r="AQ52" i="30" s="1"/>
  <c r="X49" i="89"/>
  <c r="Y49" i="89"/>
  <c r="AI52" i="96"/>
  <c r="AN52" i="96"/>
  <c r="Z49" i="91" l="1"/>
  <c r="Z49" i="44"/>
  <c r="Z51" i="92"/>
  <c r="Z51" i="26"/>
  <c r="Z50" i="40"/>
  <c r="Z49" i="80"/>
  <c r="AG47" i="83"/>
  <c r="AP47" i="83" s="1"/>
  <c r="AE48" i="28"/>
  <c r="Z49" i="41"/>
  <c r="Z50" i="47"/>
  <c r="Z50" i="36"/>
  <c r="AE50" i="36" s="1"/>
  <c r="AE50" i="47"/>
  <c r="W51" i="47"/>
  <c r="AG50" i="47"/>
  <c r="AP50" i="47" s="1"/>
  <c r="AF50" i="47"/>
  <c r="AO50" i="47" s="1"/>
  <c r="AF49" i="91"/>
  <c r="AO49" i="91" s="1"/>
  <c r="W50" i="91"/>
  <c r="AE49" i="91"/>
  <c r="AG49" i="91"/>
  <c r="AP49" i="91" s="1"/>
  <c r="AF50" i="81"/>
  <c r="AO50" i="81" s="1"/>
  <c r="AE50" i="81"/>
  <c r="W51" i="81"/>
  <c r="AG50" i="81"/>
  <c r="AP50" i="81" s="1"/>
  <c r="W52" i="92"/>
  <c r="AG51" i="92"/>
  <c r="AP51" i="92" s="1"/>
  <c r="AF51" i="92"/>
  <c r="AO51" i="92" s="1"/>
  <c r="AE51" i="92"/>
  <c r="AR49" i="84"/>
  <c r="X50" i="35"/>
  <c r="Y50" i="35"/>
  <c r="AR48" i="88"/>
  <c r="AF49" i="44"/>
  <c r="AO49" i="44" s="1"/>
  <c r="AE49" i="44"/>
  <c r="W50" i="44"/>
  <c r="AG49" i="44"/>
  <c r="AP49" i="44" s="1"/>
  <c r="AH52" i="42"/>
  <c r="AQ52" i="42" s="1"/>
  <c r="AH50" i="84"/>
  <c r="AQ50" i="84" s="1"/>
  <c r="AN48" i="86"/>
  <c r="AI48" i="86"/>
  <c r="X48" i="83"/>
  <c r="Y48" i="83"/>
  <c r="Y49" i="78"/>
  <c r="X49" i="78"/>
  <c r="Z49" i="78" s="1"/>
  <c r="AR49" i="81"/>
  <c r="AH49" i="89"/>
  <c r="AQ49" i="89" s="1"/>
  <c r="AI51" i="38"/>
  <c r="AN51" i="38"/>
  <c r="AR47" i="87"/>
  <c r="Y51" i="25"/>
  <c r="X51" i="25"/>
  <c r="Y48" i="76"/>
  <c r="X48" i="76"/>
  <c r="AH50" i="39"/>
  <c r="AQ50" i="39" s="1"/>
  <c r="AI48" i="34"/>
  <c r="AN48" i="34"/>
  <c r="W52" i="46"/>
  <c r="AG51" i="46"/>
  <c r="AP51" i="46" s="1"/>
  <c r="AE51" i="46"/>
  <c r="AF51" i="46"/>
  <c r="AO51" i="46" s="1"/>
  <c r="AH50" i="95"/>
  <c r="AQ50" i="95" s="1"/>
  <c r="W50" i="75"/>
  <c r="AG49" i="75"/>
  <c r="AP49" i="75" s="1"/>
  <c r="AF49" i="75"/>
  <c r="AO49" i="75" s="1"/>
  <c r="AE49" i="75"/>
  <c r="AR52" i="48"/>
  <c r="AR50" i="32"/>
  <c r="AI47" i="73"/>
  <c r="AN47" i="73"/>
  <c r="AH49" i="91"/>
  <c r="AQ49" i="91" s="1"/>
  <c r="Z52" i="42"/>
  <c r="AN50" i="29"/>
  <c r="AI50" i="29"/>
  <c r="AH53" i="96"/>
  <c r="AQ53" i="96" s="1"/>
  <c r="AR49" i="36"/>
  <c r="AN47" i="83"/>
  <c r="AI47" i="83"/>
  <c r="X50" i="90"/>
  <c r="Y50" i="90"/>
  <c r="AI48" i="28"/>
  <c r="AN48" i="28"/>
  <c r="W51" i="40"/>
  <c r="AG50" i="40"/>
  <c r="AP50" i="40" s="1"/>
  <c r="AF50" i="40"/>
  <c r="AO50" i="40" s="1"/>
  <c r="AE50" i="40"/>
  <c r="AR50" i="26"/>
  <c r="AR48" i="41"/>
  <c r="AR48" i="44"/>
  <c r="X49" i="93"/>
  <c r="Y49" i="93"/>
  <c r="Z49" i="89"/>
  <c r="AI50" i="79"/>
  <c r="AN50" i="79"/>
  <c r="AH49" i="88"/>
  <c r="AQ49" i="88" s="1"/>
  <c r="AI48" i="78"/>
  <c r="AN48" i="78"/>
  <c r="AR49" i="95"/>
  <c r="W52" i="82"/>
  <c r="AG51" i="82"/>
  <c r="AP51" i="82" s="1"/>
  <c r="AF51" i="82"/>
  <c r="AO51" i="82" s="1"/>
  <c r="AE51" i="82"/>
  <c r="AH50" i="40"/>
  <c r="AQ50" i="40" s="1"/>
  <c r="AR48" i="89"/>
  <c r="AR50" i="92"/>
  <c r="X53" i="30"/>
  <c r="Y53" i="30"/>
  <c r="Z53" i="30" s="1"/>
  <c r="AH51" i="32"/>
  <c r="AQ51" i="32" s="1"/>
  <c r="AH49" i="80"/>
  <c r="AQ49" i="80" s="1"/>
  <c r="Z50" i="95"/>
  <c r="AR49" i="40"/>
  <c r="AF49" i="45"/>
  <c r="AO49" i="45" s="1"/>
  <c r="AG49" i="45"/>
  <c r="AP49" i="45" s="1"/>
  <c r="AE49" i="45"/>
  <c r="W50" i="45"/>
  <c r="AH49" i="41"/>
  <c r="AQ49" i="41" s="1"/>
  <c r="W49" i="33"/>
  <c r="AG48" i="33"/>
  <c r="AP48" i="33" s="1"/>
  <c r="AF48" i="33"/>
  <c r="AO48" i="33" s="1"/>
  <c r="AE48" i="33"/>
  <c r="AI49" i="35"/>
  <c r="AN49" i="35"/>
  <c r="X51" i="43"/>
  <c r="Y51" i="43"/>
  <c r="Z50" i="84"/>
  <c r="AE49" i="88"/>
  <c r="W50" i="88"/>
  <c r="AG49" i="88"/>
  <c r="AP49" i="88" s="1"/>
  <c r="AF49" i="88"/>
  <c r="AO49" i="88" s="1"/>
  <c r="W51" i="39"/>
  <c r="AG50" i="39"/>
  <c r="AP50" i="39" s="1"/>
  <c r="AF50" i="39"/>
  <c r="AO50" i="39" s="1"/>
  <c r="AE50" i="39"/>
  <c r="AH50" i="77"/>
  <c r="AQ50" i="77" s="1"/>
  <c r="AR48" i="91"/>
  <c r="AR51" i="42"/>
  <c r="AE49" i="80"/>
  <c r="AG49" i="80"/>
  <c r="AP49" i="80" s="1"/>
  <c r="AF49" i="80"/>
  <c r="AO49" i="80" s="1"/>
  <c r="W50" i="80"/>
  <c r="AR48" i="37"/>
  <c r="AR49" i="47"/>
  <c r="AI48" i="93"/>
  <c r="AN48" i="93"/>
  <c r="AR49" i="39"/>
  <c r="AH53" i="48"/>
  <c r="AQ53" i="48" s="1"/>
  <c r="AH51" i="26"/>
  <c r="AQ51" i="26" s="1"/>
  <c r="AH48" i="87"/>
  <c r="AQ48" i="87" s="1"/>
  <c r="AR49" i="77"/>
  <c r="AR49" i="31"/>
  <c r="AH49" i="37"/>
  <c r="AQ49" i="37" s="1"/>
  <c r="W54" i="96"/>
  <c r="AG53" i="96"/>
  <c r="AP53" i="96" s="1"/>
  <c r="AF53" i="96"/>
  <c r="AO53" i="96" s="1"/>
  <c r="AE53" i="96"/>
  <c r="X49" i="86"/>
  <c r="Y49" i="86"/>
  <c r="AN49" i="90"/>
  <c r="AI49" i="90"/>
  <c r="Y51" i="27"/>
  <c r="X51" i="27"/>
  <c r="Z51" i="27" s="1"/>
  <c r="Y52" i="38"/>
  <c r="X52" i="38"/>
  <c r="AN50" i="25"/>
  <c r="AI50" i="25"/>
  <c r="AN47" i="76"/>
  <c r="AI47" i="76"/>
  <c r="AF51" i="32"/>
  <c r="AO51" i="32" s="1"/>
  <c r="AE51" i="32"/>
  <c r="W52" i="32"/>
  <c r="AG51" i="32"/>
  <c r="AP51" i="32" s="1"/>
  <c r="AE48" i="74"/>
  <c r="W49" i="74"/>
  <c r="AG48" i="74"/>
  <c r="AP48" i="74" s="1"/>
  <c r="AF48" i="74"/>
  <c r="AO48" i="74" s="1"/>
  <c r="AE53" i="48"/>
  <c r="W54" i="48"/>
  <c r="AG53" i="48"/>
  <c r="AP53" i="48" s="1"/>
  <c r="AF53" i="48"/>
  <c r="AO53" i="48" s="1"/>
  <c r="W50" i="41"/>
  <c r="AG49" i="41"/>
  <c r="AP49" i="41" s="1"/>
  <c r="AF49" i="41"/>
  <c r="AO49" i="41" s="1"/>
  <c r="AE49" i="41"/>
  <c r="AH50" i="31"/>
  <c r="AQ50" i="31" s="1"/>
  <c r="W52" i="26"/>
  <c r="AG51" i="26"/>
  <c r="AP51" i="26" s="1"/>
  <c r="AF51" i="26"/>
  <c r="AO51" i="26" s="1"/>
  <c r="AE51" i="26"/>
  <c r="W49" i="87"/>
  <c r="AG48" i="87"/>
  <c r="AP48" i="87" s="1"/>
  <c r="AF48" i="87"/>
  <c r="AO48" i="87" s="1"/>
  <c r="AE48" i="87"/>
  <c r="Y48" i="73"/>
  <c r="X48" i="73"/>
  <c r="Z48" i="73" s="1"/>
  <c r="Y51" i="29"/>
  <c r="X51" i="29"/>
  <c r="AR48" i="80"/>
  <c r="X49" i="28"/>
  <c r="Z49" i="28" s="1"/>
  <c r="Y49" i="28"/>
  <c r="AR52" i="96"/>
  <c r="Y51" i="79"/>
  <c r="X51" i="79"/>
  <c r="AN52" i="30"/>
  <c r="AI52" i="30"/>
  <c r="Y49" i="34"/>
  <c r="X49" i="34"/>
  <c r="Z49" i="34" s="1"/>
  <c r="Z50" i="77"/>
  <c r="AH50" i="36"/>
  <c r="AQ50" i="36" s="1"/>
  <c r="AH51" i="92"/>
  <c r="AQ51" i="92" s="1"/>
  <c r="W51" i="94"/>
  <c r="AG50" i="94"/>
  <c r="AP50" i="94" s="1"/>
  <c r="AF50" i="94"/>
  <c r="AO50" i="94" s="1"/>
  <c r="AE50" i="94"/>
  <c r="W48" i="85"/>
  <c r="AG47" i="85"/>
  <c r="AP47" i="85" s="1"/>
  <c r="AF47" i="85"/>
  <c r="AO47" i="85" s="1"/>
  <c r="AE47" i="85"/>
  <c r="Z50" i="31"/>
  <c r="AH50" i="81"/>
  <c r="AQ50" i="81" s="1"/>
  <c r="AH49" i="44"/>
  <c r="AQ49" i="44" s="1"/>
  <c r="Z49" i="37"/>
  <c r="AI50" i="43"/>
  <c r="AN50" i="43"/>
  <c r="AH50" i="47"/>
  <c r="AQ50" i="47" s="1"/>
  <c r="AI50" i="27"/>
  <c r="AN50" i="27"/>
  <c r="W51" i="36" l="1"/>
  <c r="AF50" i="36"/>
  <c r="AO50" i="36" s="1"/>
  <c r="AG50" i="36"/>
  <c r="AP50" i="36" s="1"/>
  <c r="Z52" i="38"/>
  <c r="W53" i="38" s="1"/>
  <c r="Z51" i="79"/>
  <c r="AE51" i="79" s="1"/>
  <c r="Z49" i="86"/>
  <c r="AF49" i="86" s="1"/>
  <c r="AO49" i="86" s="1"/>
  <c r="W50" i="34"/>
  <c r="AG49" i="34"/>
  <c r="AP49" i="34" s="1"/>
  <c r="AF49" i="34"/>
  <c r="AO49" i="34" s="1"/>
  <c r="AE49" i="34"/>
  <c r="AG49" i="86"/>
  <c r="AP49" i="86" s="1"/>
  <c r="W49" i="73"/>
  <c r="AG48" i="73"/>
  <c r="AP48" i="73" s="1"/>
  <c r="AF48" i="73"/>
  <c r="AO48" i="73" s="1"/>
  <c r="AE48" i="73"/>
  <c r="AG52" i="38"/>
  <c r="AP52" i="38" s="1"/>
  <c r="AF52" i="38"/>
  <c r="AO52" i="38" s="1"/>
  <c r="AE52" i="38"/>
  <c r="Z48" i="85"/>
  <c r="Y48" i="85"/>
  <c r="X48" i="85"/>
  <c r="X49" i="87"/>
  <c r="Y49" i="87"/>
  <c r="Y54" i="48"/>
  <c r="X54" i="48"/>
  <c r="Z54" i="48" s="1"/>
  <c r="AR48" i="93"/>
  <c r="Y50" i="80"/>
  <c r="X50" i="80"/>
  <c r="AN48" i="33"/>
  <c r="AI48" i="33"/>
  <c r="Z52" i="82"/>
  <c r="Y52" i="82"/>
  <c r="X52" i="82"/>
  <c r="AR50" i="79"/>
  <c r="AN50" i="40"/>
  <c r="AI50" i="40"/>
  <c r="AR50" i="29"/>
  <c r="X50" i="75"/>
  <c r="Y50" i="75"/>
  <c r="AR48" i="34"/>
  <c r="AH48" i="76"/>
  <c r="AQ48" i="76" s="1"/>
  <c r="X50" i="44"/>
  <c r="Y50" i="44"/>
  <c r="AI50" i="47"/>
  <c r="AN50" i="47"/>
  <c r="AI48" i="74"/>
  <c r="AN48" i="74"/>
  <c r="AR47" i="76"/>
  <c r="AH51" i="43"/>
  <c r="AQ51" i="43" s="1"/>
  <c r="AG49" i="89"/>
  <c r="AP49" i="89" s="1"/>
  <c r="AF49" i="89"/>
  <c r="AO49" i="89" s="1"/>
  <c r="AE49" i="89"/>
  <c r="W50" i="89"/>
  <c r="AH50" i="90"/>
  <c r="AQ50" i="90" s="1"/>
  <c r="W50" i="78"/>
  <c r="AG49" i="78"/>
  <c r="AP49" i="78" s="1"/>
  <c r="AF49" i="78"/>
  <c r="AO49" i="78" s="1"/>
  <c r="AE49" i="78"/>
  <c r="AH50" i="35"/>
  <c r="AQ50" i="35" s="1"/>
  <c r="AI50" i="81"/>
  <c r="AN50" i="81"/>
  <c r="AI50" i="36"/>
  <c r="AN50" i="36"/>
  <c r="X49" i="74"/>
  <c r="Y49" i="74"/>
  <c r="AR50" i="43"/>
  <c r="AG49" i="37"/>
  <c r="AP49" i="37" s="1"/>
  <c r="AF49" i="37"/>
  <c r="AO49" i="37" s="1"/>
  <c r="W50" i="37"/>
  <c r="AE49" i="37"/>
  <c r="AR52" i="30"/>
  <c r="AH51" i="29"/>
  <c r="AQ51" i="29" s="1"/>
  <c r="AN51" i="26"/>
  <c r="AI51" i="26"/>
  <c r="X50" i="41"/>
  <c r="Y50" i="41"/>
  <c r="AI53" i="48"/>
  <c r="AN53" i="48"/>
  <c r="AH51" i="27"/>
  <c r="AQ51" i="27" s="1"/>
  <c r="AH49" i="86"/>
  <c r="AQ49" i="86" s="1"/>
  <c r="X54" i="96"/>
  <c r="Y54" i="96"/>
  <c r="AN50" i="39"/>
  <c r="AI50" i="39"/>
  <c r="Y50" i="88"/>
  <c r="X50" i="88"/>
  <c r="Z51" i="43"/>
  <c r="Z50" i="90"/>
  <c r="AF52" i="42"/>
  <c r="AO52" i="42" s="1"/>
  <c r="AE52" i="42"/>
  <c r="W53" i="42"/>
  <c r="AG52" i="42"/>
  <c r="AP52" i="42" s="1"/>
  <c r="AI49" i="75"/>
  <c r="AN49" i="75"/>
  <c r="AN51" i="46"/>
  <c r="AI51" i="46"/>
  <c r="Z48" i="76"/>
  <c r="AI49" i="44"/>
  <c r="AN49" i="44"/>
  <c r="Z50" i="35"/>
  <c r="Y52" i="92"/>
  <c r="X52" i="92"/>
  <c r="Z52" i="92" s="1"/>
  <c r="AG50" i="31"/>
  <c r="AP50" i="31" s="1"/>
  <c r="AF50" i="31"/>
  <c r="AO50" i="31" s="1"/>
  <c r="W51" i="31"/>
  <c r="AE50" i="31"/>
  <c r="AN47" i="85"/>
  <c r="AI47" i="85"/>
  <c r="AN48" i="87"/>
  <c r="AI48" i="87"/>
  <c r="X52" i="32"/>
  <c r="Y52" i="32"/>
  <c r="AR50" i="25"/>
  <c r="AN49" i="80"/>
  <c r="AI49" i="80"/>
  <c r="Y49" i="33"/>
  <c r="X49" i="33"/>
  <c r="X50" i="45"/>
  <c r="Y50" i="45"/>
  <c r="AI51" i="82"/>
  <c r="AN51" i="82"/>
  <c r="AH49" i="93"/>
  <c r="AQ49" i="93" s="1"/>
  <c r="Y51" i="40"/>
  <c r="X51" i="40"/>
  <c r="AR47" i="83"/>
  <c r="AR47" i="73"/>
  <c r="AH51" i="25"/>
  <c r="AQ51" i="25" s="1"/>
  <c r="AR51" i="38"/>
  <c r="AH48" i="83"/>
  <c r="AQ48" i="83" s="1"/>
  <c r="AI51" i="32"/>
  <c r="AN51" i="32"/>
  <c r="AR50" i="27"/>
  <c r="AN50" i="94"/>
  <c r="AI50" i="94"/>
  <c r="W51" i="77"/>
  <c r="AG50" i="77"/>
  <c r="AP50" i="77" s="1"/>
  <c r="AF50" i="77"/>
  <c r="AO50" i="77" s="1"/>
  <c r="AE50" i="77"/>
  <c r="AH51" i="79"/>
  <c r="AQ51" i="79" s="1"/>
  <c r="AH49" i="28"/>
  <c r="AQ49" i="28" s="1"/>
  <c r="Z51" i="29"/>
  <c r="W52" i="27"/>
  <c r="AG51" i="27"/>
  <c r="AP51" i="27" s="1"/>
  <c r="AF51" i="27"/>
  <c r="AO51" i="27" s="1"/>
  <c r="AE51" i="27"/>
  <c r="AN53" i="96"/>
  <c r="AI53" i="96"/>
  <c r="AI49" i="88"/>
  <c r="AN49" i="88"/>
  <c r="AR49" i="35"/>
  <c r="AI49" i="45"/>
  <c r="AN49" i="45"/>
  <c r="W51" i="95"/>
  <c r="AG50" i="95"/>
  <c r="AP50" i="95" s="1"/>
  <c r="AF50" i="95"/>
  <c r="AO50" i="95" s="1"/>
  <c r="AE50" i="95"/>
  <c r="AH53" i="30"/>
  <c r="AQ53" i="30" s="1"/>
  <c r="Z49" i="93"/>
  <c r="Y52" i="46"/>
  <c r="X52" i="46"/>
  <c r="Z52" i="46" s="1"/>
  <c r="Z48" i="83"/>
  <c r="AI49" i="91"/>
  <c r="AN49" i="91"/>
  <c r="X51" i="47"/>
  <c r="Y51" i="47"/>
  <c r="Y51" i="36"/>
  <c r="X51" i="36"/>
  <c r="X51" i="94"/>
  <c r="Y51" i="94"/>
  <c r="AH49" i="34"/>
  <c r="AQ49" i="34" s="1"/>
  <c r="W50" i="28"/>
  <c r="AG49" i="28"/>
  <c r="AP49" i="28" s="1"/>
  <c r="AF49" i="28"/>
  <c r="AO49" i="28" s="1"/>
  <c r="AE49" i="28"/>
  <c r="AH48" i="73"/>
  <c r="AQ48" i="73" s="1"/>
  <c r="X52" i="26"/>
  <c r="Y52" i="26"/>
  <c r="AI49" i="41"/>
  <c r="AN49" i="41"/>
  <c r="AH52" i="38"/>
  <c r="AQ52" i="38" s="1"/>
  <c r="AR49" i="90"/>
  <c r="Y51" i="39"/>
  <c r="X51" i="39"/>
  <c r="Z51" i="39" s="1"/>
  <c r="W51" i="84"/>
  <c r="AG50" i="84"/>
  <c r="AP50" i="84" s="1"/>
  <c r="AF50" i="84"/>
  <c r="AO50" i="84" s="1"/>
  <c r="AE50" i="84"/>
  <c r="AF53" i="30"/>
  <c r="AO53" i="30" s="1"/>
  <c r="AE53" i="30"/>
  <c r="W54" i="30"/>
  <c r="AG53" i="30"/>
  <c r="AP53" i="30" s="1"/>
  <c r="AR48" i="78"/>
  <c r="AR48" i="28"/>
  <c r="Z51" i="25"/>
  <c r="AH49" i="78"/>
  <c r="AQ49" i="78" s="1"/>
  <c r="AR48" i="86"/>
  <c r="AI51" i="92"/>
  <c r="AN51" i="92"/>
  <c r="X51" i="81"/>
  <c r="Y51" i="81"/>
  <c r="X50" i="91"/>
  <c r="Y50" i="91"/>
  <c r="AF51" i="79" l="1"/>
  <c r="AO51" i="79" s="1"/>
  <c r="Z52" i="26"/>
  <c r="Z51" i="47"/>
  <c r="Z52" i="32"/>
  <c r="AF52" i="32" s="1"/>
  <c r="AO52" i="32" s="1"/>
  <c r="AE49" i="86"/>
  <c r="AG51" i="79"/>
  <c r="AP51" i="79" s="1"/>
  <c r="W52" i="79"/>
  <c r="Z50" i="91"/>
  <c r="Z51" i="94"/>
  <c r="Z54" i="96"/>
  <c r="W50" i="86"/>
  <c r="Z50" i="88"/>
  <c r="W51" i="88" s="1"/>
  <c r="Z50" i="80"/>
  <c r="AF50" i="80" s="1"/>
  <c r="AO50" i="80" s="1"/>
  <c r="AN50" i="77"/>
  <c r="AI50" i="77"/>
  <c r="AR49" i="80"/>
  <c r="W53" i="32"/>
  <c r="AG52" i="32"/>
  <c r="AP52" i="32" s="1"/>
  <c r="Y51" i="31"/>
  <c r="X51" i="31"/>
  <c r="W53" i="92"/>
  <c r="AG52" i="92"/>
  <c r="AP52" i="92" s="1"/>
  <c r="AF52" i="92"/>
  <c r="AO52" i="92" s="1"/>
  <c r="AE52" i="92"/>
  <c r="AN52" i="42"/>
  <c r="AI52" i="42"/>
  <c r="AF50" i="88"/>
  <c r="AO50" i="88" s="1"/>
  <c r="AE50" i="88"/>
  <c r="AI49" i="89"/>
  <c r="AN49" i="89"/>
  <c r="AR48" i="74"/>
  <c r="AR50" i="40"/>
  <c r="W53" i="82"/>
  <c r="AG52" i="82"/>
  <c r="AP52" i="82" s="1"/>
  <c r="AF52" i="82"/>
  <c r="AO52" i="82" s="1"/>
  <c r="AE52" i="82"/>
  <c r="AH49" i="87"/>
  <c r="AQ49" i="87" s="1"/>
  <c r="AN52" i="38"/>
  <c r="AI52" i="38"/>
  <c r="Y54" i="30"/>
  <c r="X54" i="30"/>
  <c r="AR49" i="91"/>
  <c r="AN50" i="95"/>
  <c r="AI50" i="95"/>
  <c r="AI51" i="27"/>
  <c r="AN51" i="27"/>
  <c r="AH50" i="45"/>
  <c r="AQ50" i="45" s="1"/>
  <c r="AR48" i="87"/>
  <c r="W51" i="35"/>
  <c r="AG50" i="35"/>
  <c r="AP50" i="35" s="1"/>
  <c r="AF50" i="35"/>
  <c r="AO50" i="35" s="1"/>
  <c r="AE50" i="35"/>
  <c r="AR50" i="39"/>
  <c r="AH50" i="41"/>
  <c r="AQ50" i="41" s="1"/>
  <c r="AN49" i="37"/>
  <c r="AI49" i="37"/>
  <c r="AR50" i="81"/>
  <c r="AR48" i="33"/>
  <c r="Z49" i="87"/>
  <c r="AI49" i="86"/>
  <c r="AN49" i="86"/>
  <c r="AG48" i="83"/>
  <c r="AP48" i="83" s="1"/>
  <c r="AF48" i="83"/>
  <c r="AO48" i="83" s="1"/>
  <c r="AE48" i="83"/>
  <c r="W49" i="83"/>
  <c r="AH51" i="40"/>
  <c r="AQ51" i="40" s="1"/>
  <c r="Z50" i="45"/>
  <c r="AR49" i="75"/>
  <c r="AF50" i="90"/>
  <c r="AO50" i="90" s="1"/>
  <c r="AE50" i="90"/>
  <c r="W51" i="90"/>
  <c r="AG50" i="90"/>
  <c r="AP50" i="90" s="1"/>
  <c r="Z50" i="41"/>
  <c r="X50" i="37"/>
  <c r="Y50" i="37"/>
  <c r="AH49" i="74"/>
  <c r="AQ49" i="74" s="1"/>
  <c r="AN49" i="78"/>
  <c r="AI49" i="78"/>
  <c r="AR50" i="47"/>
  <c r="AH50" i="75"/>
  <c r="AQ50" i="75" s="1"/>
  <c r="AH54" i="48"/>
  <c r="AQ54" i="48" s="1"/>
  <c r="AH48" i="85"/>
  <c r="AQ48" i="85" s="1"/>
  <c r="Y49" i="73"/>
  <c r="X49" i="73"/>
  <c r="AI49" i="34"/>
  <c r="AN49" i="34"/>
  <c r="AN51" i="79"/>
  <c r="AI51" i="79"/>
  <c r="W50" i="93"/>
  <c r="AG49" i="93"/>
  <c r="AP49" i="93" s="1"/>
  <c r="AF49" i="93"/>
  <c r="AO49" i="93" s="1"/>
  <c r="AE49" i="93"/>
  <c r="AR49" i="45"/>
  <c r="AI53" i="30"/>
  <c r="AN53" i="30"/>
  <c r="X51" i="84"/>
  <c r="Y51" i="84"/>
  <c r="AR49" i="41"/>
  <c r="AH51" i="39"/>
  <c r="AQ51" i="39" s="1"/>
  <c r="X50" i="28"/>
  <c r="Y50" i="28"/>
  <c r="AH52" i="46"/>
  <c r="AQ52" i="46" s="1"/>
  <c r="X51" i="77"/>
  <c r="Y51" i="77"/>
  <c r="AR51" i="32"/>
  <c r="AH49" i="33"/>
  <c r="AQ49" i="33" s="1"/>
  <c r="AR47" i="85"/>
  <c r="AR49" i="44"/>
  <c r="W52" i="43"/>
  <c r="AG51" i="43"/>
  <c r="AP51" i="43" s="1"/>
  <c r="AF51" i="43"/>
  <c r="AO51" i="43" s="1"/>
  <c r="AE51" i="43"/>
  <c r="AR51" i="26"/>
  <c r="Z49" i="74"/>
  <c r="Z50" i="75"/>
  <c r="AH50" i="80"/>
  <c r="AQ50" i="80" s="1"/>
  <c r="Y53" i="38"/>
  <c r="X53" i="38"/>
  <c r="AN49" i="28"/>
  <c r="AI49" i="28"/>
  <c r="AH51" i="36"/>
  <c r="AQ51" i="36" s="1"/>
  <c r="AE51" i="29"/>
  <c r="W52" i="29"/>
  <c r="AG51" i="29"/>
  <c r="AP51" i="29" s="1"/>
  <c r="AF51" i="29"/>
  <c r="AO51" i="29" s="1"/>
  <c r="Z51" i="36"/>
  <c r="AH50" i="91"/>
  <c r="AQ50" i="91" s="1"/>
  <c r="AR51" i="92"/>
  <c r="AN50" i="84"/>
  <c r="AI50" i="84"/>
  <c r="AH52" i="26"/>
  <c r="AQ52" i="26" s="1"/>
  <c r="AH51" i="94"/>
  <c r="AQ51" i="94" s="1"/>
  <c r="AH51" i="47"/>
  <c r="AQ51" i="47" s="1"/>
  <c r="X51" i="95"/>
  <c r="Y51" i="95"/>
  <c r="AR49" i="88"/>
  <c r="X52" i="27"/>
  <c r="Y52" i="27"/>
  <c r="AR50" i="94"/>
  <c r="Z51" i="40"/>
  <c r="AH52" i="92"/>
  <c r="AQ52" i="92" s="1"/>
  <c r="AE48" i="76"/>
  <c r="W49" i="76"/>
  <c r="AG48" i="76"/>
  <c r="AP48" i="76" s="1"/>
  <c r="AF48" i="76"/>
  <c r="AO48" i="76" s="1"/>
  <c r="AH50" i="88"/>
  <c r="AQ50" i="88" s="1"/>
  <c r="AH54" i="96"/>
  <c r="AQ54" i="96" s="1"/>
  <c r="AH50" i="44"/>
  <c r="AQ50" i="44" s="1"/>
  <c r="AH52" i="82"/>
  <c r="AQ52" i="82" s="1"/>
  <c r="W55" i="48"/>
  <c r="AG54" i="48"/>
  <c r="AP54" i="48" s="1"/>
  <c r="AF54" i="48"/>
  <c r="AO54" i="48" s="1"/>
  <c r="AE54" i="48"/>
  <c r="AF48" i="85"/>
  <c r="AO48" i="85" s="1"/>
  <c r="AE48" i="85"/>
  <c r="W49" i="85"/>
  <c r="AG48" i="85"/>
  <c r="AP48" i="85" s="1"/>
  <c r="X50" i="86"/>
  <c r="Z50" i="86" s="1"/>
  <c r="Y50" i="86"/>
  <c r="AE51" i="25"/>
  <c r="AG51" i="25"/>
  <c r="AP51" i="25" s="1"/>
  <c r="AF51" i="25"/>
  <c r="AO51" i="25" s="1"/>
  <c r="W52" i="25"/>
  <c r="AH51" i="81"/>
  <c r="AQ51" i="81" s="1"/>
  <c r="Z51" i="81"/>
  <c r="W51" i="91"/>
  <c r="AG50" i="91"/>
  <c r="AP50" i="91" s="1"/>
  <c r="AF50" i="91"/>
  <c r="AO50" i="91" s="1"/>
  <c r="AE50" i="91"/>
  <c r="AE51" i="39"/>
  <c r="W52" i="39"/>
  <c r="AG51" i="39"/>
  <c r="AP51" i="39" s="1"/>
  <c r="AF51" i="39"/>
  <c r="AO51" i="39" s="1"/>
  <c r="AF52" i="26"/>
  <c r="AO52" i="26" s="1"/>
  <c r="AE52" i="26"/>
  <c r="W53" i="26"/>
  <c r="AG52" i="26"/>
  <c r="AP52" i="26" s="1"/>
  <c r="AE51" i="94"/>
  <c r="W52" i="94"/>
  <c r="AF51" i="94"/>
  <c r="AO51" i="94" s="1"/>
  <c r="AG51" i="94"/>
  <c r="AP51" i="94" s="1"/>
  <c r="W52" i="47"/>
  <c r="AG51" i="47"/>
  <c r="AP51" i="47" s="1"/>
  <c r="AF51" i="47"/>
  <c r="AO51" i="47" s="1"/>
  <c r="AE51" i="47"/>
  <c r="AE52" i="46"/>
  <c r="W53" i="46"/>
  <c r="AF52" i="46"/>
  <c r="AO52" i="46" s="1"/>
  <c r="AG52" i="46"/>
  <c r="AP52" i="46" s="1"/>
  <c r="AR53" i="96"/>
  <c r="AR51" i="82"/>
  <c r="Z49" i="33"/>
  <c r="AH52" i="32"/>
  <c r="AQ52" i="32" s="1"/>
  <c r="AI50" i="31"/>
  <c r="AN50" i="31"/>
  <c r="AR51" i="46"/>
  <c r="X53" i="42"/>
  <c r="Y53" i="42"/>
  <c r="AE54" i="96"/>
  <c r="AG54" i="96"/>
  <c r="AP54" i="96" s="1"/>
  <c r="AF54" i="96"/>
  <c r="AO54" i="96" s="1"/>
  <c r="W55" i="96"/>
  <c r="AR53" i="48"/>
  <c r="AR50" i="36"/>
  <c r="Y50" i="78"/>
  <c r="X50" i="78"/>
  <c r="Z50" i="78" s="1"/>
  <c r="Y50" i="89"/>
  <c r="X50" i="89"/>
  <c r="Z50" i="44"/>
  <c r="AN48" i="73"/>
  <c r="AI48" i="73"/>
  <c r="Y50" i="34"/>
  <c r="X50" i="34"/>
  <c r="X52" i="79"/>
  <c r="Z52" i="79" s="1"/>
  <c r="Y52" i="79"/>
  <c r="AE52" i="32" l="1"/>
  <c r="Z53" i="42"/>
  <c r="Z54" i="30"/>
  <c r="W51" i="80"/>
  <c r="AG50" i="88"/>
  <c r="AP50" i="88" s="1"/>
  <c r="AE50" i="80"/>
  <c r="Z52" i="27"/>
  <c r="AG52" i="27" s="1"/>
  <c r="AP52" i="27" s="1"/>
  <c r="AG50" i="80"/>
  <c r="AP50" i="80" s="1"/>
  <c r="Z51" i="95"/>
  <c r="AF51" i="95" s="1"/>
  <c r="AO51" i="95" s="1"/>
  <c r="Z49" i="73"/>
  <c r="AE49" i="73" s="1"/>
  <c r="AG51" i="95"/>
  <c r="AP51" i="95" s="1"/>
  <c r="W53" i="27"/>
  <c r="AG49" i="73"/>
  <c r="AP49" i="73" s="1"/>
  <c r="AF49" i="73"/>
  <c r="AO49" i="73" s="1"/>
  <c r="AE50" i="78"/>
  <c r="W51" i="78"/>
  <c r="AG50" i="78"/>
  <c r="AP50" i="78" s="1"/>
  <c r="AF50" i="78"/>
  <c r="AO50" i="78" s="1"/>
  <c r="X49" i="85"/>
  <c r="Y49" i="85"/>
  <c r="W50" i="74"/>
  <c r="AG49" i="74"/>
  <c r="AP49" i="74" s="1"/>
  <c r="AF49" i="74"/>
  <c r="AO49" i="74" s="1"/>
  <c r="AE49" i="74"/>
  <c r="AF52" i="79"/>
  <c r="AO52" i="79" s="1"/>
  <c r="AE52" i="79"/>
  <c r="AG52" i="79"/>
  <c r="AP52" i="79" s="1"/>
  <c r="W53" i="79"/>
  <c r="X55" i="96"/>
  <c r="Y55" i="96"/>
  <c r="AR50" i="95"/>
  <c r="AH50" i="34"/>
  <c r="AQ50" i="34" s="1"/>
  <c r="AH50" i="89"/>
  <c r="AQ50" i="89" s="1"/>
  <c r="AN52" i="46"/>
  <c r="AI52" i="46"/>
  <c r="X53" i="26"/>
  <c r="Y53" i="26"/>
  <c r="Y52" i="39"/>
  <c r="X52" i="39"/>
  <c r="Z52" i="39" s="1"/>
  <c r="AN51" i="25"/>
  <c r="AI51" i="25"/>
  <c r="X55" i="48"/>
  <c r="Y55" i="48"/>
  <c r="Y49" i="76"/>
  <c r="X49" i="76"/>
  <c r="AH52" i="27"/>
  <c r="AQ52" i="27" s="1"/>
  <c r="AI51" i="29"/>
  <c r="AN51" i="29"/>
  <c r="AR49" i="28"/>
  <c r="X52" i="43"/>
  <c r="Y52" i="43"/>
  <c r="AR51" i="79"/>
  <c r="AR49" i="78"/>
  <c r="X51" i="90"/>
  <c r="Y51" i="90"/>
  <c r="Z51" i="90" s="1"/>
  <c r="W51" i="45"/>
  <c r="AG50" i="45"/>
  <c r="AP50" i="45" s="1"/>
  <c r="AF50" i="45"/>
  <c r="AO50" i="45" s="1"/>
  <c r="AE50" i="45"/>
  <c r="Y49" i="83"/>
  <c r="X49" i="83"/>
  <c r="AR49" i="86"/>
  <c r="AR49" i="37"/>
  <c r="X51" i="35"/>
  <c r="Z51" i="35" s="1"/>
  <c r="Y51" i="35"/>
  <c r="AR52" i="38"/>
  <c r="AI50" i="88"/>
  <c r="AN50" i="88"/>
  <c r="AH51" i="31"/>
  <c r="AQ51" i="31" s="1"/>
  <c r="Y53" i="32"/>
  <c r="X53" i="32"/>
  <c r="Y51" i="80"/>
  <c r="X51" i="80"/>
  <c r="W51" i="44"/>
  <c r="AG50" i="44"/>
  <c r="AP50" i="44" s="1"/>
  <c r="AF50" i="44"/>
  <c r="AO50" i="44" s="1"/>
  <c r="AE50" i="44"/>
  <c r="W54" i="42"/>
  <c r="AG53" i="42"/>
  <c r="AP53" i="42" s="1"/>
  <c r="AF53" i="42"/>
  <c r="AO53" i="42" s="1"/>
  <c r="AE53" i="42"/>
  <c r="W55" i="30"/>
  <c r="AG54" i="30"/>
  <c r="AP54" i="30" s="1"/>
  <c r="AF54" i="30"/>
  <c r="AO54" i="30" s="1"/>
  <c r="AE54" i="30"/>
  <c r="X53" i="82"/>
  <c r="Y53" i="82"/>
  <c r="Y53" i="92"/>
  <c r="X53" i="92"/>
  <c r="W52" i="36"/>
  <c r="AG51" i="36"/>
  <c r="AP51" i="36" s="1"/>
  <c r="AF51" i="36"/>
  <c r="AO51" i="36" s="1"/>
  <c r="AE51" i="36"/>
  <c r="AH51" i="77"/>
  <c r="AQ51" i="77" s="1"/>
  <c r="AH51" i="84"/>
  <c r="AQ51" i="84" s="1"/>
  <c r="AI48" i="83"/>
  <c r="AN48" i="83"/>
  <c r="AF49" i="87"/>
  <c r="AO49" i="87" s="1"/>
  <c r="AE49" i="87"/>
  <c r="W50" i="87"/>
  <c r="AG49" i="87"/>
  <c r="AP49" i="87" s="1"/>
  <c r="AN52" i="92"/>
  <c r="AI52" i="92"/>
  <c r="AI50" i="80"/>
  <c r="AN50" i="80"/>
  <c r="Y53" i="46"/>
  <c r="X53" i="46"/>
  <c r="AI51" i="47"/>
  <c r="AN51" i="47"/>
  <c r="X51" i="91"/>
  <c r="Y51" i="91"/>
  <c r="AI48" i="85"/>
  <c r="AN48" i="85"/>
  <c r="Z50" i="34"/>
  <c r="Z50" i="89"/>
  <c r="AN54" i="96"/>
  <c r="AI54" i="96"/>
  <c r="AI52" i="26"/>
  <c r="AN52" i="26"/>
  <c r="AI51" i="39"/>
  <c r="AN51" i="39"/>
  <c r="W52" i="81"/>
  <c r="AG51" i="81"/>
  <c r="AP51" i="81" s="1"/>
  <c r="AF51" i="81"/>
  <c r="AO51" i="81" s="1"/>
  <c r="AE51" i="81"/>
  <c r="AH50" i="86"/>
  <c r="AQ50" i="86" s="1"/>
  <c r="AI48" i="76"/>
  <c r="AN48" i="76"/>
  <c r="AE51" i="40"/>
  <c r="W52" i="40"/>
  <c r="AG51" i="40"/>
  <c r="AP51" i="40" s="1"/>
  <c r="AF51" i="40"/>
  <c r="AO51" i="40" s="1"/>
  <c r="AH53" i="38"/>
  <c r="AQ53" i="38" s="1"/>
  <c r="Z51" i="77"/>
  <c r="Z51" i="84"/>
  <c r="AN49" i="93"/>
  <c r="AI49" i="93"/>
  <c r="AH50" i="37"/>
  <c r="AQ50" i="37" s="1"/>
  <c r="AN50" i="90"/>
  <c r="AI50" i="90"/>
  <c r="AN52" i="82"/>
  <c r="AI52" i="82"/>
  <c r="Z51" i="31"/>
  <c r="AH51" i="95"/>
  <c r="AQ51" i="95" s="1"/>
  <c r="AR49" i="89"/>
  <c r="AH50" i="78"/>
  <c r="AQ50" i="78" s="1"/>
  <c r="AR50" i="31"/>
  <c r="AE49" i="33"/>
  <c r="W50" i="33"/>
  <c r="AG49" i="33"/>
  <c r="AP49" i="33" s="1"/>
  <c r="AF49" i="33"/>
  <c r="AO49" i="33" s="1"/>
  <c r="Y52" i="25"/>
  <c r="X52" i="25"/>
  <c r="AI54" i="48"/>
  <c r="AN54" i="48"/>
  <c r="AN51" i="43"/>
  <c r="AI51" i="43"/>
  <c r="AH50" i="28"/>
  <c r="AQ50" i="28" s="1"/>
  <c r="AR49" i="34"/>
  <c r="Z50" i="37"/>
  <c r="AI50" i="35"/>
  <c r="AN50" i="35"/>
  <c r="AH54" i="30"/>
  <c r="AQ54" i="30" s="1"/>
  <c r="Y51" i="88"/>
  <c r="X51" i="88"/>
  <c r="Z51" i="88" s="1"/>
  <c r="AI52" i="32"/>
  <c r="AN52" i="32"/>
  <c r="X50" i="93"/>
  <c r="Y50" i="93"/>
  <c r="AR52" i="42"/>
  <c r="AR48" i="73"/>
  <c r="Y52" i="94"/>
  <c r="X52" i="94"/>
  <c r="W51" i="86"/>
  <c r="AG50" i="86"/>
  <c r="AP50" i="86" s="1"/>
  <c r="AF50" i="86"/>
  <c r="AO50" i="86" s="1"/>
  <c r="AE50" i="86"/>
  <c r="AH52" i="79"/>
  <c r="AQ52" i="79" s="1"/>
  <c r="AH53" i="42"/>
  <c r="AQ53" i="42" s="1"/>
  <c r="Y52" i="47"/>
  <c r="X52" i="47"/>
  <c r="Z52" i="47" s="1"/>
  <c r="AN51" i="94"/>
  <c r="AI51" i="94"/>
  <c r="AN50" i="91"/>
  <c r="AI50" i="91"/>
  <c r="AR50" i="84"/>
  <c r="Y52" i="29"/>
  <c r="X52" i="29"/>
  <c r="Z53" i="38"/>
  <c r="W51" i="75"/>
  <c r="AG50" i="75"/>
  <c r="AP50" i="75" s="1"/>
  <c r="AF50" i="75"/>
  <c r="AO50" i="75" s="1"/>
  <c r="AE50" i="75"/>
  <c r="Z50" i="28"/>
  <c r="AR53" i="30"/>
  <c r="AH49" i="73"/>
  <c r="AQ49" i="73" s="1"/>
  <c r="W51" i="41"/>
  <c r="AG50" i="41"/>
  <c r="AP50" i="41" s="1"/>
  <c r="AF50" i="41"/>
  <c r="AO50" i="41" s="1"/>
  <c r="AE50" i="41"/>
  <c r="AR51" i="27"/>
  <c r="AR50" i="77"/>
  <c r="Z52" i="25" l="1"/>
  <c r="W50" i="73"/>
  <c r="Z52" i="94"/>
  <c r="Z53" i="92"/>
  <c r="Z53" i="32"/>
  <c r="W52" i="95"/>
  <c r="AE52" i="27"/>
  <c r="AE51" i="95"/>
  <c r="Z50" i="93"/>
  <c r="AE50" i="93" s="1"/>
  <c r="AF52" i="27"/>
  <c r="AO52" i="27" s="1"/>
  <c r="Z53" i="46"/>
  <c r="AF53" i="46" s="1"/>
  <c r="AO53" i="46" s="1"/>
  <c r="Z51" i="91"/>
  <c r="AE51" i="91" s="1"/>
  <c r="Z49" i="83"/>
  <c r="Z55" i="48"/>
  <c r="W56" i="48" s="1"/>
  <c r="AE51" i="90"/>
  <c r="AG51" i="90"/>
  <c r="AP51" i="90" s="1"/>
  <c r="AF51" i="90"/>
  <c r="AO51" i="90" s="1"/>
  <c r="W52" i="90"/>
  <c r="W52" i="91"/>
  <c r="AG51" i="91"/>
  <c r="AP51" i="91" s="1"/>
  <c r="AF55" i="48"/>
  <c r="AO55" i="48" s="1"/>
  <c r="W53" i="47"/>
  <c r="AG52" i="47"/>
  <c r="AP52" i="47" s="1"/>
  <c r="AF52" i="47"/>
  <c r="AO52" i="47" s="1"/>
  <c r="AE52" i="47"/>
  <c r="AF50" i="93"/>
  <c r="AO50" i="93" s="1"/>
  <c r="AG50" i="93"/>
  <c r="AP50" i="93" s="1"/>
  <c r="W52" i="88"/>
  <c r="AG51" i="88"/>
  <c r="AP51" i="88" s="1"/>
  <c r="AF51" i="88"/>
  <c r="AO51" i="88" s="1"/>
  <c r="AE51" i="88"/>
  <c r="AG53" i="46"/>
  <c r="AP53" i="46" s="1"/>
  <c r="W54" i="46"/>
  <c r="AE53" i="46"/>
  <c r="W50" i="83"/>
  <c r="AG49" i="83"/>
  <c r="AP49" i="83" s="1"/>
  <c r="AF49" i="83"/>
  <c r="AO49" i="83" s="1"/>
  <c r="AE49" i="83"/>
  <c r="AG52" i="94"/>
  <c r="AP52" i="94" s="1"/>
  <c r="AF52" i="94"/>
  <c r="AO52" i="94" s="1"/>
  <c r="W53" i="94"/>
  <c r="AE52" i="94"/>
  <c r="AR49" i="93"/>
  <c r="AF53" i="92"/>
  <c r="AO53" i="92" s="1"/>
  <c r="AE53" i="92"/>
  <c r="W54" i="92"/>
  <c r="AG53" i="92"/>
  <c r="AP53" i="92" s="1"/>
  <c r="W54" i="32"/>
  <c r="AG53" i="32"/>
  <c r="AP53" i="32" s="1"/>
  <c r="AF53" i="32"/>
  <c r="AO53" i="32" s="1"/>
  <c r="AE53" i="32"/>
  <c r="X51" i="78"/>
  <c r="Y51" i="78"/>
  <c r="Y53" i="27"/>
  <c r="X53" i="27"/>
  <c r="X51" i="75"/>
  <c r="Y51" i="75"/>
  <c r="AI50" i="86"/>
  <c r="AN50" i="86"/>
  <c r="AI51" i="40"/>
  <c r="AN51" i="40"/>
  <c r="AH51" i="91"/>
  <c r="AQ51" i="91" s="1"/>
  <c r="X50" i="87"/>
  <c r="Y50" i="87"/>
  <c r="Y55" i="30"/>
  <c r="X55" i="30"/>
  <c r="AH51" i="80"/>
  <c r="AQ51" i="80" s="1"/>
  <c r="AR50" i="88"/>
  <c r="AH55" i="96"/>
  <c r="AQ55" i="96" s="1"/>
  <c r="AI49" i="73"/>
  <c r="AN49" i="73"/>
  <c r="W53" i="25"/>
  <c r="AG52" i="25"/>
  <c r="AP52" i="25" s="1"/>
  <c r="AF52" i="25"/>
  <c r="AO52" i="25" s="1"/>
  <c r="AE52" i="25"/>
  <c r="W53" i="39"/>
  <c r="AG52" i="39"/>
  <c r="AP52" i="39" s="1"/>
  <c r="AF52" i="39"/>
  <c r="AO52" i="39" s="1"/>
  <c r="AE52" i="39"/>
  <c r="AF50" i="28"/>
  <c r="AO50" i="28" s="1"/>
  <c r="AE50" i="28"/>
  <c r="W51" i="28"/>
  <c r="AG50" i="28"/>
  <c r="AP50" i="28" s="1"/>
  <c r="AE53" i="38"/>
  <c r="W54" i="38"/>
  <c r="AG53" i="38"/>
  <c r="AP53" i="38" s="1"/>
  <c r="AF53" i="38"/>
  <c r="AO53" i="38" s="1"/>
  <c r="AR50" i="91"/>
  <c r="AH50" i="93"/>
  <c r="AQ50" i="93" s="1"/>
  <c r="AF51" i="31"/>
  <c r="AO51" i="31" s="1"/>
  <c r="AG51" i="31"/>
  <c r="AP51" i="31" s="1"/>
  <c r="AE51" i="31"/>
  <c r="W52" i="31"/>
  <c r="AF51" i="84"/>
  <c r="AO51" i="84" s="1"/>
  <c r="AE51" i="84"/>
  <c r="W52" i="84"/>
  <c r="AG51" i="84"/>
  <c r="AP51" i="84" s="1"/>
  <c r="AF50" i="89"/>
  <c r="AO50" i="89" s="1"/>
  <c r="AE50" i="89"/>
  <c r="W51" i="89"/>
  <c r="AG50" i="89"/>
  <c r="AP50" i="89" s="1"/>
  <c r="AH53" i="82"/>
  <c r="AQ53" i="82" s="1"/>
  <c r="AI50" i="44"/>
  <c r="AN50" i="44"/>
  <c r="AN50" i="45"/>
  <c r="AI50" i="45"/>
  <c r="AH51" i="90"/>
  <c r="AQ51" i="90" s="1"/>
  <c r="AR51" i="29"/>
  <c r="AH49" i="76"/>
  <c r="AQ49" i="76" s="1"/>
  <c r="AR51" i="25"/>
  <c r="AH53" i="26"/>
  <c r="AQ53" i="26" s="1"/>
  <c r="Z55" i="96"/>
  <c r="AI49" i="74"/>
  <c r="AN49" i="74"/>
  <c r="AH49" i="85"/>
  <c r="AQ49" i="85" s="1"/>
  <c r="AI50" i="78"/>
  <c r="AN50" i="78"/>
  <c r="X52" i="95"/>
  <c r="Y52" i="95"/>
  <c r="AH52" i="47"/>
  <c r="AQ52" i="47" s="1"/>
  <c r="AH55" i="48"/>
  <c r="AQ55" i="48" s="1"/>
  <c r="AN50" i="41"/>
  <c r="AI50" i="41"/>
  <c r="AH52" i="29"/>
  <c r="AQ52" i="29" s="1"/>
  <c r="AR50" i="35"/>
  <c r="AR54" i="48"/>
  <c r="Y50" i="33"/>
  <c r="X50" i="33"/>
  <c r="Z50" i="33" s="1"/>
  <c r="AR52" i="82"/>
  <c r="AE51" i="77"/>
  <c r="W52" i="77"/>
  <c r="AG51" i="77"/>
  <c r="AP51" i="77" s="1"/>
  <c r="AF51" i="77"/>
  <c r="AO51" i="77" s="1"/>
  <c r="AR48" i="76"/>
  <c r="AI51" i="81"/>
  <c r="AN51" i="81"/>
  <c r="AR51" i="39"/>
  <c r="W51" i="34"/>
  <c r="AG50" i="34"/>
  <c r="AP50" i="34" s="1"/>
  <c r="AF50" i="34"/>
  <c r="AO50" i="34" s="1"/>
  <c r="AE50" i="34"/>
  <c r="AR50" i="80"/>
  <c r="AI49" i="87"/>
  <c r="AN49" i="87"/>
  <c r="Y52" i="36"/>
  <c r="X52" i="36"/>
  <c r="Z53" i="82"/>
  <c r="AI53" i="42"/>
  <c r="AN53" i="42"/>
  <c r="Z51" i="80"/>
  <c r="AH52" i="43"/>
  <c r="AQ52" i="43" s="1"/>
  <c r="Z53" i="26"/>
  <c r="X53" i="79"/>
  <c r="Y53" i="79"/>
  <c r="Z49" i="85"/>
  <c r="AN52" i="27"/>
  <c r="AI52" i="27"/>
  <c r="AH52" i="94"/>
  <c r="AQ52" i="94" s="1"/>
  <c r="AH51" i="88"/>
  <c r="AQ51" i="88" s="1"/>
  <c r="AR51" i="43"/>
  <c r="X52" i="81"/>
  <c r="Y52" i="81"/>
  <c r="AH52" i="25"/>
  <c r="AQ52" i="25" s="1"/>
  <c r="AR51" i="47"/>
  <c r="AR52" i="92"/>
  <c r="AH53" i="92"/>
  <c r="AQ53" i="92" s="1"/>
  <c r="AI54" i="30"/>
  <c r="AN54" i="30"/>
  <c r="AH53" i="32"/>
  <c r="AQ53" i="32" s="1"/>
  <c r="Z52" i="43"/>
  <c r="Z49" i="76"/>
  <c r="AH52" i="39"/>
  <c r="AQ52" i="39" s="1"/>
  <c r="AR52" i="46"/>
  <c r="AI51" i="95"/>
  <c r="AN51" i="95"/>
  <c r="X51" i="41"/>
  <c r="Y51" i="41"/>
  <c r="AR54" i="96"/>
  <c r="AR48" i="83"/>
  <c r="AN51" i="36"/>
  <c r="AI51" i="36"/>
  <c r="X54" i="42"/>
  <c r="Y54" i="42"/>
  <c r="W52" i="35"/>
  <c r="AG51" i="35"/>
  <c r="AP51" i="35" s="1"/>
  <c r="AF51" i="35"/>
  <c r="AO51" i="35" s="1"/>
  <c r="AE51" i="35"/>
  <c r="Y51" i="45"/>
  <c r="X51" i="45"/>
  <c r="Z51" i="45" s="1"/>
  <c r="AI52" i="79"/>
  <c r="AN52" i="79"/>
  <c r="AN50" i="75"/>
  <c r="AI50" i="75"/>
  <c r="AR51" i="94"/>
  <c r="X51" i="86"/>
  <c r="Y51" i="86"/>
  <c r="AF50" i="37"/>
  <c r="AO50" i="37" s="1"/>
  <c r="AG50" i="37"/>
  <c r="AP50" i="37" s="1"/>
  <c r="AE50" i="37"/>
  <c r="W51" i="37"/>
  <c r="Z52" i="29"/>
  <c r="AR52" i="32"/>
  <c r="AI49" i="33"/>
  <c r="AN49" i="33"/>
  <c r="AR50" i="90"/>
  <c r="Y52" i="40"/>
  <c r="X52" i="40"/>
  <c r="Z52" i="40" s="1"/>
  <c r="AR52" i="26"/>
  <c r="AR48" i="85"/>
  <c r="AH53" i="46"/>
  <c r="AQ53" i="46" s="1"/>
  <c r="Y51" i="44"/>
  <c r="X51" i="44"/>
  <c r="Z51" i="44" s="1"/>
  <c r="AH51" i="35"/>
  <c r="AQ51" i="35" s="1"/>
  <c r="AH49" i="83"/>
  <c r="AQ49" i="83" s="1"/>
  <c r="Y50" i="74"/>
  <c r="X50" i="74"/>
  <c r="Y50" i="73"/>
  <c r="X50" i="73"/>
  <c r="Z50" i="73" s="1"/>
  <c r="Z51" i="41" l="1"/>
  <c r="AF51" i="91"/>
  <c r="AO51" i="91" s="1"/>
  <c r="Z52" i="95"/>
  <c r="Z54" i="42"/>
  <c r="Z50" i="74"/>
  <c r="W51" i="93"/>
  <c r="Y51" i="93" s="1"/>
  <c r="AE55" i="48"/>
  <c r="Z51" i="86"/>
  <c r="AG51" i="86" s="1"/>
  <c r="AP51" i="86" s="1"/>
  <c r="AG55" i="48"/>
  <c r="AP55" i="48" s="1"/>
  <c r="AF51" i="41"/>
  <c r="AO51" i="41" s="1"/>
  <c r="AE51" i="41"/>
  <c r="W52" i="41"/>
  <c r="AG51" i="41"/>
  <c r="AP51" i="41" s="1"/>
  <c r="W52" i="86"/>
  <c r="Y51" i="37"/>
  <c r="X51" i="37"/>
  <c r="AN51" i="35"/>
  <c r="AI51" i="35"/>
  <c r="Y51" i="34"/>
  <c r="X51" i="34"/>
  <c r="Z51" i="34" s="1"/>
  <c r="AR50" i="78"/>
  <c r="X52" i="31"/>
  <c r="Y52" i="31"/>
  <c r="Y53" i="39"/>
  <c r="X53" i="39"/>
  <c r="X51" i="93"/>
  <c r="AH50" i="74"/>
  <c r="AQ50" i="74" s="1"/>
  <c r="AI50" i="37"/>
  <c r="AN50" i="37"/>
  <c r="AR52" i="79"/>
  <c r="AR51" i="36"/>
  <c r="W50" i="76"/>
  <c r="AG49" i="76"/>
  <c r="AP49" i="76" s="1"/>
  <c r="AE49" i="76"/>
  <c r="AF49" i="76"/>
  <c r="AO49" i="76" s="1"/>
  <c r="AH52" i="81"/>
  <c r="AQ52" i="81" s="1"/>
  <c r="AH53" i="79"/>
  <c r="AQ53" i="79" s="1"/>
  <c r="AH52" i="36"/>
  <c r="AQ52" i="36" s="1"/>
  <c r="AR49" i="74"/>
  <c r="AR50" i="44"/>
  <c r="X52" i="84"/>
  <c r="Z52" i="84" s="1"/>
  <c r="Y52" i="84"/>
  <c r="AN51" i="31"/>
  <c r="AI51" i="31"/>
  <c r="X54" i="38"/>
  <c r="Y54" i="38"/>
  <c r="AI50" i="28"/>
  <c r="AN50" i="28"/>
  <c r="AH50" i="87"/>
  <c r="AQ50" i="87" s="1"/>
  <c r="AH51" i="75"/>
  <c r="AQ51" i="75" s="1"/>
  <c r="AH51" i="78"/>
  <c r="AQ51" i="78" s="1"/>
  <c r="X54" i="32"/>
  <c r="Y54" i="32"/>
  <c r="AI53" i="46"/>
  <c r="AN53" i="46"/>
  <c r="AN51" i="88"/>
  <c r="AI51" i="88"/>
  <c r="X56" i="48"/>
  <c r="Y56" i="48"/>
  <c r="Y52" i="90"/>
  <c r="X52" i="90"/>
  <c r="W51" i="73"/>
  <c r="AG50" i="73"/>
  <c r="AP50" i="73" s="1"/>
  <c r="AF50" i="73"/>
  <c r="AO50" i="73" s="1"/>
  <c r="AE50" i="73"/>
  <c r="AF54" i="42"/>
  <c r="AO54" i="42" s="1"/>
  <c r="W55" i="42"/>
  <c r="AG54" i="42"/>
  <c r="AP54" i="42" s="1"/>
  <c r="AE54" i="42"/>
  <c r="AN51" i="91"/>
  <c r="AI51" i="91"/>
  <c r="AH51" i="44"/>
  <c r="AQ51" i="44" s="1"/>
  <c r="AH52" i="40"/>
  <c r="AQ52" i="40" s="1"/>
  <c r="AR49" i="33"/>
  <c r="AH51" i="45"/>
  <c r="AQ51" i="45" s="1"/>
  <c r="AH51" i="41"/>
  <c r="AQ51" i="41" s="1"/>
  <c r="AF52" i="43"/>
  <c r="AO52" i="43" s="1"/>
  <c r="AE52" i="43"/>
  <c r="W53" i="43"/>
  <c r="AG52" i="43"/>
  <c r="AP52" i="43" s="1"/>
  <c r="Z52" i="81"/>
  <c r="Z53" i="79"/>
  <c r="AH50" i="33"/>
  <c r="AQ50" i="33" s="1"/>
  <c r="AR50" i="41"/>
  <c r="AG55" i="96"/>
  <c r="AP55" i="96" s="1"/>
  <c r="AF55" i="96"/>
  <c r="AO55" i="96" s="1"/>
  <c r="W56" i="96"/>
  <c r="AE55" i="96"/>
  <c r="AI52" i="25"/>
  <c r="AN52" i="25"/>
  <c r="AR49" i="73"/>
  <c r="Z50" i="87"/>
  <c r="Z51" i="75"/>
  <c r="Z51" i="78"/>
  <c r="AI49" i="83"/>
  <c r="AN49" i="83"/>
  <c r="Y54" i="46"/>
  <c r="X54" i="46"/>
  <c r="AI50" i="93"/>
  <c r="AN50" i="93"/>
  <c r="X53" i="47"/>
  <c r="Y53" i="47"/>
  <c r="AH51" i="86"/>
  <c r="AQ51" i="86" s="1"/>
  <c r="W51" i="74"/>
  <c r="AG50" i="74"/>
  <c r="AP50" i="74" s="1"/>
  <c r="AF50" i="74"/>
  <c r="AO50" i="74" s="1"/>
  <c r="AE50" i="74"/>
  <c r="X52" i="35"/>
  <c r="Y52" i="35"/>
  <c r="AR54" i="30"/>
  <c r="AR52" i="27"/>
  <c r="W54" i="26"/>
  <c r="AG53" i="26"/>
  <c r="AP53" i="26" s="1"/>
  <c r="AF53" i="26"/>
  <c r="AO53" i="26" s="1"/>
  <c r="AE53" i="26"/>
  <c r="W52" i="80"/>
  <c r="AG51" i="80"/>
  <c r="AP51" i="80" s="1"/>
  <c r="AF51" i="80"/>
  <c r="AO51" i="80" s="1"/>
  <c r="AE51" i="80"/>
  <c r="Z52" i="36"/>
  <c r="AN50" i="34"/>
  <c r="AI50" i="34"/>
  <c r="Y52" i="77"/>
  <c r="X52" i="77"/>
  <c r="AH52" i="95"/>
  <c r="AQ52" i="95" s="1"/>
  <c r="X51" i="89"/>
  <c r="Y51" i="89"/>
  <c r="AN51" i="84"/>
  <c r="AI51" i="84"/>
  <c r="AI53" i="38"/>
  <c r="AN53" i="38"/>
  <c r="AI52" i="39"/>
  <c r="AN52" i="39"/>
  <c r="AH55" i="30"/>
  <c r="AQ55" i="30" s="1"/>
  <c r="AR51" i="40"/>
  <c r="AH53" i="27"/>
  <c r="AQ53" i="27" s="1"/>
  <c r="Y54" i="92"/>
  <c r="X54" i="92"/>
  <c r="AI52" i="94"/>
  <c r="AN52" i="94"/>
  <c r="W52" i="44"/>
  <c r="AG51" i="44"/>
  <c r="AP51" i="44" s="1"/>
  <c r="AF51" i="44"/>
  <c r="AO51" i="44" s="1"/>
  <c r="AE51" i="44"/>
  <c r="W53" i="40"/>
  <c r="AG52" i="40"/>
  <c r="AP52" i="40" s="1"/>
  <c r="AF52" i="40"/>
  <c r="AO52" i="40" s="1"/>
  <c r="AE52" i="40"/>
  <c r="AR50" i="75"/>
  <c r="AE51" i="45"/>
  <c r="AG51" i="45"/>
  <c r="AP51" i="45" s="1"/>
  <c r="AF51" i="45"/>
  <c r="AO51" i="45" s="1"/>
  <c r="W52" i="45"/>
  <c r="AR51" i="81"/>
  <c r="W51" i="33"/>
  <c r="AG50" i="33"/>
  <c r="AP50" i="33" s="1"/>
  <c r="AF50" i="33"/>
  <c r="AO50" i="33" s="1"/>
  <c r="AE50" i="33"/>
  <c r="AF52" i="95"/>
  <c r="AO52" i="95" s="1"/>
  <c r="AG52" i="95"/>
  <c r="AP52" i="95" s="1"/>
  <c r="AE52" i="95"/>
  <c r="W53" i="95"/>
  <c r="AR50" i="45"/>
  <c r="AN50" i="89"/>
  <c r="AI50" i="89"/>
  <c r="AN53" i="32"/>
  <c r="AI53" i="32"/>
  <c r="Y53" i="94"/>
  <c r="X53" i="94"/>
  <c r="X52" i="88"/>
  <c r="Y52" i="88"/>
  <c r="AN55" i="48"/>
  <c r="AI55" i="48"/>
  <c r="X52" i="91"/>
  <c r="Y52" i="91"/>
  <c r="AI51" i="90"/>
  <c r="AN51" i="90"/>
  <c r="AE53" i="82"/>
  <c r="W54" i="82"/>
  <c r="AG53" i="82"/>
  <c r="AP53" i="82" s="1"/>
  <c r="AF53" i="82"/>
  <c r="AO53" i="82" s="1"/>
  <c r="AH50" i="73"/>
  <c r="AQ50" i="73" s="1"/>
  <c r="W53" i="29"/>
  <c r="AG52" i="29"/>
  <c r="AP52" i="29" s="1"/>
  <c r="AF52" i="29"/>
  <c r="AO52" i="29" s="1"/>
  <c r="AE52" i="29"/>
  <c r="AH54" i="42"/>
  <c r="AQ54" i="42" s="1"/>
  <c r="AR51" i="95"/>
  <c r="W50" i="85"/>
  <c r="AG49" i="85"/>
  <c r="AP49" i="85" s="1"/>
  <c r="AF49" i="85"/>
  <c r="AO49" i="85" s="1"/>
  <c r="AE49" i="85"/>
  <c r="AR53" i="42"/>
  <c r="AR49" i="87"/>
  <c r="AI51" i="77"/>
  <c r="AN51" i="77"/>
  <c r="X51" i="28"/>
  <c r="Z51" i="28" s="1"/>
  <c r="Y51" i="28"/>
  <c r="X53" i="25"/>
  <c r="Y53" i="25"/>
  <c r="Z55" i="30"/>
  <c r="AR50" i="86"/>
  <c r="Z53" i="27"/>
  <c r="AN53" i="92"/>
  <c r="AI53" i="92"/>
  <c r="X50" i="83"/>
  <c r="Y50" i="83"/>
  <c r="AN52" i="47"/>
  <c r="AI52" i="47"/>
  <c r="Z54" i="32" l="1"/>
  <c r="Z53" i="39"/>
  <c r="Z51" i="37"/>
  <c r="AE51" i="86"/>
  <c r="Z53" i="25"/>
  <c r="W54" i="25" s="1"/>
  <c r="Z54" i="92"/>
  <c r="AF54" i="92" s="1"/>
  <c r="AO54" i="92" s="1"/>
  <c r="AF51" i="86"/>
  <c r="AO51" i="86" s="1"/>
  <c r="Z50" i="83"/>
  <c r="Z52" i="77"/>
  <c r="AF52" i="77" s="1"/>
  <c r="AO52" i="77" s="1"/>
  <c r="Z52" i="88"/>
  <c r="AG52" i="88" s="1"/>
  <c r="AP52" i="88" s="1"/>
  <c r="W53" i="77"/>
  <c r="AG52" i="77"/>
  <c r="AP52" i="77" s="1"/>
  <c r="AE52" i="88"/>
  <c r="W53" i="88"/>
  <c r="AF51" i="37"/>
  <c r="AO51" i="37" s="1"/>
  <c r="AG51" i="37"/>
  <c r="AP51" i="37" s="1"/>
  <c r="AE51" i="37"/>
  <c r="W52" i="37"/>
  <c r="AF51" i="34"/>
  <c r="AO51" i="34" s="1"/>
  <c r="AE51" i="34"/>
  <c r="W52" i="34"/>
  <c r="AG51" i="34"/>
  <c r="AP51" i="34" s="1"/>
  <c r="W55" i="92"/>
  <c r="AG54" i="92"/>
  <c r="AP54" i="92" s="1"/>
  <c r="AE52" i="84"/>
  <c r="AG52" i="84"/>
  <c r="AP52" i="84" s="1"/>
  <c r="AF52" i="84"/>
  <c r="AO52" i="84" s="1"/>
  <c r="W53" i="84"/>
  <c r="W56" i="30"/>
  <c r="AG55" i="30"/>
  <c r="AP55" i="30" s="1"/>
  <c r="AF55" i="30"/>
  <c r="AO55" i="30" s="1"/>
  <c r="AE55" i="30"/>
  <c r="AI52" i="95"/>
  <c r="AN52" i="95"/>
  <c r="AR53" i="38"/>
  <c r="AN51" i="80"/>
  <c r="AI51" i="80"/>
  <c r="AR50" i="93"/>
  <c r="AI52" i="43"/>
  <c r="AN52" i="43"/>
  <c r="AR51" i="91"/>
  <c r="AH52" i="90"/>
  <c r="AQ52" i="90" s="1"/>
  <c r="AR51" i="88"/>
  <c r="AF54" i="32"/>
  <c r="AO54" i="32" s="1"/>
  <c r="AE54" i="32"/>
  <c r="W55" i="32"/>
  <c r="AG54" i="32"/>
  <c r="AP54" i="32" s="1"/>
  <c r="W54" i="39"/>
  <c r="AG53" i="39"/>
  <c r="AP53" i="39" s="1"/>
  <c r="AF53" i="39"/>
  <c r="AO53" i="39" s="1"/>
  <c r="AE53" i="39"/>
  <c r="AR53" i="92"/>
  <c r="AI49" i="85"/>
  <c r="AN49" i="85"/>
  <c r="AI52" i="29"/>
  <c r="AN52" i="29"/>
  <c r="Y54" i="82"/>
  <c r="X54" i="82"/>
  <c r="AH52" i="91"/>
  <c r="AQ52" i="91" s="1"/>
  <c r="AR50" i="89"/>
  <c r="Y51" i="33"/>
  <c r="X51" i="33"/>
  <c r="Z51" i="33" s="1"/>
  <c r="AR51" i="84"/>
  <c r="X54" i="26"/>
  <c r="Y54" i="26"/>
  <c r="AH54" i="46"/>
  <c r="AQ54" i="46" s="1"/>
  <c r="AF51" i="75"/>
  <c r="AO51" i="75" s="1"/>
  <c r="AE51" i="75"/>
  <c r="AG51" i="75"/>
  <c r="AP51" i="75" s="1"/>
  <c r="W52" i="75"/>
  <c r="AI55" i="96"/>
  <c r="AN55" i="96"/>
  <c r="W54" i="79"/>
  <c r="AG53" i="79"/>
  <c r="AP53" i="79" s="1"/>
  <c r="AF53" i="79"/>
  <c r="AO53" i="79" s="1"/>
  <c r="AE53" i="79"/>
  <c r="AI50" i="73"/>
  <c r="AN50" i="73"/>
  <c r="AH54" i="38"/>
  <c r="AQ54" i="38" s="1"/>
  <c r="AR50" i="37"/>
  <c r="AH51" i="93"/>
  <c r="AQ51" i="93" s="1"/>
  <c r="W52" i="28"/>
  <c r="AG51" i="28"/>
  <c r="AP51" i="28" s="1"/>
  <c r="AF51" i="28"/>
  <c r="AO51" i="28" s="1"/>
  <c r="AE51" i="28"/>
  <c r="AI52" i="40"/>
  <c r="AN52" i="40"/>
  <c r="W52" i="78"/>
  <c r="AG51" i="78"/>
  <c r="AP51" i="78" s="1"/>
  <c r="AF51" i="78"/>
  <c r="AO51" i="78" s="1"/>
  <c r="AE51" i="78"/>
  <c r="AH52" i="84"/>
  <c r="AQ52" i="84" s="1"/>
  <c r="Z52" i="91"/>
  <c r="AH53" i="94"/>
  <c r="AQ53" i="94" s="1"/>
  <c r="AR50" i="34"/>
  <c r="AH52" i="35"/>
  <c r="AQ52" i="35" s="1"/>
  <c r="X51" i="74"/>
  <c r="Y51" i="74"/>
  <c r="W51" i="87"/>
  <c r="AG50" i="87"/>
  <c r="AP50" i="87" s="1"/>
  <c r="AF50" i="87"/>
  <c r="AO50" i="87" s="1"/>
  <c r="AE50" i="87"/>
  <c r="X56" i="96"/>
  <c r="Y56" i="96"/>
  <c r="W53" i="81"/>
  <c r="AG52" i="81"/>
  <c r="AP52" i="81" s="1"/>
  <c r="AF52" i="81"/>
  <c r="AO52" i="81" s="1"/>
  <c r="AE52" i="81"/>
  <c r="AN54" i="42"/>
  <c r="AI54" i="42"/>
  <c r="Z52" i="90"/>
  <c r="Z54" i="38"/>
  <c r="AH52" i="31"/>
  <c r="AQ52" i="31" s="1"/>
  <c r="X52" i="41"/>
  <c r="Y52" i="41"/>
  <c r="W51" i="83"/>
  <c r="AG50" i="83"/>
  <c r="AP50" i="83" s="1"/>
  <c r="AF50" i="83"/>
  <c r="AO50" i="83" s="1"/>
  <c r="AE50" i="83"/>
  <c r="AN51" i="44"/>
  <c r="AI51" i="44"/>
  <c r="AH51" i="34"/>
  <c r="AQ51" i="34" s="1"/>
  <c r="AF53" i="27"/>
  <c r="AO53" i="27" s="1"/>
  <c r="AE53" i="27"/>
  <c r="W54" i="27"/>
  <c r="AG53" i="27"/>
  <c r="AP53" i="27" s="1"/>
  <c r="AI53" i="82"/>
  <c r="AN53" i="82"/>
  <c r="AR55" i="48"/>
  <c r="AI51" i="45"/>
  <c r="AN51" i="45"/>
  <c r="Y53" i="40"/>
  <c r="X53" i="40"/>
  <c r="Y52" i="44"/>
  <c r="X52" i="44"/>
  <c r="Y52" i="80"/>
  <c r="X52" i="80"/>
  <c r="Z52" i="35"/>
  <c r="AH53" i="47"/>
  <c r="AQ53" i="47" s="1"/>
  <c r="Z54" i="46"/>
  <c r="AR53" i="46"/>
  <c r="AR51" i="31"/>
  <c r="Z51" i="93"/>
  <c r="Z52" i="31"/>
  <c r="AR51" i="35"/>
  <c r="AN51" i="86"/>
  <c r="AI51" i="86"/>
  <c r="AH52" i="88"/>
  <c r="AQ52" i="88" s="1"/>
  <c r="AH54" i="92"/>
  <c r="AQ54" i="92" s="1"/>
  <c r="X52" i="86"/>
  <c r="Z52" i="86" s="1"/>
  <c r="Y52" i="86"/>
  <c r="X50" i="85"/>
  <c r="Y50" i="85"/>
  <c r="Y53" i="29"/>
  <c r="Z53" i="29" s="1"/>
  <c r="X53" i="29"/>
  <c r="Z53" i="94"/>
  <c r="AI50" i="33"/>
  <c r="AN50" i="33"/>
  <c r="AR52" i="39"/>
  <c r="AH51" i="89"/>
  <c r="AQ51" i="89" s="1"/>
  <c r="AF52" i="36"/>
  <c r="AO52" i="36" s="1"/>
  <c r="AE52" i="36"/>
  <c r="W53" i="36"/>
  <c r="AG52" i="36"/>
  <c r="AP52" i="36" s="1"/>
  <c r="AI53" i="26"/>
  <c r="AN53" i="26"/>
  <c r="Z53" i="47"/>
  <c r="X53" i="43"/>
  <c r="Y53" i="43"/>
  <c r="Y51" i="73"/>
  <c r="X51" i="73"/>
  <c r="Z51" i="73" s="1"/>
  <c r="AH56" i="48"/>
  <c r="AQ56" i="48" s="1"/>
  <c r="AI49" i="76"/>
  <c r="AN49" i="76"/>
  <c r="AH53" i="39"/>
  <c r="AQ53" i="39" s="1"/>
  <c r="AI51" i="41"/>
  <c r="AN51" i="41"/>
  <c r="AR52" i="25"/>
  <c r="Y50" i="76"/>
  <c r="X50" i="76"/>
  <c r="AR52" i="47"/>
  <c r="AH53" i="25"/>
  <c r="AQ53" i="25" s="1"/>
  <c r="AR51" i="77"/>
  <c r="AH50" i="83"/>
  <c r="AQ50" i="83" s="1"/>
  <c r="AH51" i="28"/>
  <c r="AQ51" i="28" s="1"/>
  <c r="AR51" i="90"/>
  <c r="AR53" i="32"/>
  <c r="Y53" i="95"/>
  <c r="X53" i="95"/>
  <c r="X52" i="45"/>
  <c r="Y52" i="45"/>
  <c r="AR52" i="94"/>
  <c r="Z51" i="89"/>
  <c r="AH52" i="77"/>
  <c r="AQ52" i="77" s="1"/>
  <c r="AN50" i="74"/>
  <c r="AI50" i="74"/>
  <c r="AR49" i="83"/>
  <c r="Y55" i="42"/>
  <c r="X55" i="42"/>
  <c r="Z56" i="48"/>
  <c r="AH54" i="32"/>
  <c r="AQ54" i="32" s="1"/>
  <c r="AR50" i="28"/>
  <c r="AH51" i="37"/>
  <c r="AQ51" i="37" s="1"/>
  <c r="AE53" i="25" l="1"/>
  <c r="AF53" i="25"/>
  <c r="AO53" i="25" s="1"/>
  <c r="Z52" i="44"/>
  <c r="AF52" i="44" s="1"/>
  <c r="AO52" i="44" s="1"/>
  <c r="AF52" i="88"/>
  <c r="AO52" i="88" s="1"/>
  <c r="AE52" i="77"/>
  <c r="Z53" i="40"/>
  <c r="Z52" i="45"/>
  <c r="Z52" i="41"/>
  <c r="AE54" i="92"/>
  <c r="AG53" i="25"/>
  <c r="AP53" i="25" s="1"/>
  <c r="Z52" i="80"/>
  <c r="Z54" i="82"/>
  <c r="AF54" i="82" s="1"/>
  <c r="AO54" i="82" s="1"/>
  <c r="Z51" i="74"/>
  <c r="Z50" i="85"/>
  <c r="W51" i="85" s="1"/>
  <c r="Z53" i="43"/>
  <c r="W54" i="43" s="1"/>
  <c r="Z53" i="95"/>
  <c r="W54" i="95" s="1"/>
  <c r="Z55" i="42"/>
  <c r="W56" i="42" s="1"/>
  <c r="AE53" i="43"/>
  <c r="W53" i="44"/>
  <c r="AG52" i="44"/>
  <c r="AP52" i="44" s="1"/>
  <c r="W55" i="82"/>
  <c r="AG54" i="82"/>
  <c r="AP54" i="82" s="1"/>
  <c r="AE51" i="74"/>
  <c r="AG51" i="74"/>
  <c r="AP51" i="74" s="1"/>
  <c r="AF51" i="74"/>
  <c r="AO51" i="74" s="1"/>
  <c r="W52" i="74"/>
  <c r="AG50" i="85"/>
  <c r="AP50" i="85" s="1"/>
  <c r="AF50" i="85"/>
  <c r="AO50" i="85" s="1"/>
  <c r="AE50" i="85"/>
  <c r="W55" i="38"/>
  <c r="AG54" i="38"/>
  <c r="AP54" i="38" s="1"/>
  <c r="AF54" i="38"/>
  <c r="AO54" i="38" s="1"/>
  <c r="AE54" i="38"/>
  <c r="AI54" i="92"/>
  <c r="AN54" i="92"/>
  <c r="AF52" i="35"/>
  <c r="AO52" i="35" s="1"/>
  <c r="AE52" i="35"/>
  <c r="W53" i="35"/>
  <c r="AG52" i="35"/>
  <c r="AP52" i="35" s="1"/>
  <c r="W53" i="90"/>
  <c r="AG52" i="90"/>
  <c r="AP52" i="90" s="1"/>
  <c r="AF52" i="90"/>
  <c r="AO52" i="90" s="1"/>
  <c r="AE52" i="90"/>
  <c r="X54" i="79"/>
  <c r="Y54" i="79"/>
  <c r="Y54" i="39"/>
  <c r="X54" i="39"/>
  <c r="AR52" i="95"/>
  <c r="Y53" i="84"/>
  <c r="X53" i="84"/>
  <c r="AI52" i="88"/>
  <c r="AN52" i="88"/>
  <c r="AI52" i="77"/>
  <c r="AN52" i="77"/>
  <c r="X54" i="27"/>
  <c r="Y54" i="27"/>
  <c r="AR49" i="85"/>
  <c r="X56" i="30"/>
  <c r="Y56" i="30"/>
  <c r="AN51" i="37"/>
  <c r="AI51" i="37"/>
  <c r="AH50" i="76"/>
  <c r="AQ50" i="76" s="1"/>
  <c r="AR51" i="41"/>
  <c r="W54" i="94"/>
  <c r="AG53" i="94"/>
  <c r="AP53" i="94" s="1"/>
  <c r="AF53" i="94"/>
  <c r="AO53" i="94" s="1"/>
  <c r="AE53" i="94"/>
  <c r="AF52" i="31"/>
  <c r="AO52" i="31" s="1"/>
  <c r="AG52" i="31"/>
  <c r="AP52" i="31" s="1"/>
  <c r="AE52" i="31"/>
  <c r="W53" i="31"/>
  <c r="W55" i="46"/>
  <c r="AG54" i="46"/>
  <c r="AP54" i="46" s="1"/>
  <c r="AF54" i="46"/>
  <c r="AO54" i="46" s="1"/>
  <c r="AE54" i="46"/>
  <c r="AR49" i="76"/>
  <c r="AH51" i="73"/>
  <c r="AQ51" i="73" s="1"/>
  <c r="AE53" i="47"/>
  <c r="W54" i="47"/>
  <c r="AG53" i="47"/>
  <c r="AP53" i="47" s="1"/>
  <c r="AF53" i="47"/>
  <c r="AO53" i="47" s="1"/>
  <c r="AI52" i="36"/>
  <c r="AN52" i="36"/>
  <c r="AH53" i="29"/>
  <c r="AQ53" i="29" s="1"/>
  <c r="W52" i="93"/>
  <c r="AG51" i="93"/>
  <c r="AP51" i="93" s="1"/>
  <c r="AF51" i="93"/>
  <c r="AO51" i="93" s="1"/>
  <c r="AE51" i="93"/>
  <c r="AH52" i="80"/>
  <c r="AQ52" i="80" s="1"/>
  <c r="AH53" i="40"/>
  <c r="AQ53" i="40" s="1"/>
  <c r="AI53" i="27"/>
  <c r="AN53" i="27"/>
  <c r="AR54" i="42"/>
  <c r="Y53" i="81"/>
  <c r="X53" i="81"/>
  <c r="Z53" i="81" s="1"/>
  <c r="AG52" i="91"/>
  <c r="AP52" i="91" s="1"/>
  <c r="AF52" i="91"/>
  <c r="AO52" i="91" s="1"/>
  <c r="W53" i="91"/>
  <c r="AE52" i="91"/>
  <c r="AI51" i="78"/>
  <c r="AN51" i="78"/>
  <c r="AR52" i="40"/>
  <c r="AI51" i="75"/>
  <c r="AN51" i="75"/>
  <c r="AH51" i="33"/>
  <c r="AQ51" i="33" s="1"/>
  <c r="AR51" i="80"/>
  <c r="AI51" i="34"/>
  <c r="AN51" i="34"/>
  <c r="AN53" i="25"/>
  <c r="AI53" i="25"/>
  <c r="AH51" i="74"/>
  <c r="AQ51" i="74" s="1"/>
  <c r="Y52" i="75"/>
  <c r="X52" i="75"/>
  <c r="Z52" i="75" s="1"/>
  <c r="AH54" i="82"/>
  <c r="AQ54" i="82" s="1"/>
  <c r="X52" i="34"/>
  <c r="Y52" i="34"/>
  <c r="AH52" i="45"/>
  <c r="AQ52" i="45" s="1"/>
  <c r="Z50" i="76"/>
  <c r="AH52" i="86"/>
  <c r="AQ52" i="86" s="1"/>
  <c r="AR51" i="86"/>
  <c r="AR51" i="44"/>
  <c r="X51" i="83"/>
  <c r="Y51" i="83"/>
  <c r="Y51" i="87"/>
  <c r="X51" i="87"/>
  <c r="AI51" i="28"/>
  <c r="AN51" i="28"/>
  <c r="AR50" i="73"/>
  <c r="X55" i="32"/>
  <c r="Z55" i="32" s="1"/>
  <c r="Y55" i="32"/>
  <c r="AN55" i="30"/>
  <c r="AI55" i="30"/>
  <c r="Y55" i="92"/>
  <c r="X55" i="92"/>
  <c r="Z55" i="92" s="1"/>
  <c r="AH53" i="43"/>
  <c r="AQ53" i="43" s="1"/>
  <c r="Y53" i="36"/>
  <c r="X53" i="36"/>
  <c r="AR50" i="33"/>
  <c r="AH50" i="85"/>
  <c r="AQ50" i="85" s="1"/>
  <c r="AR51" i="45"/>
  <c r="AN50" i="83"/>
  <c r="AI50" i="83"/>
  <c r="AI50" i="87"/>
  <c r="AN50" i="87"/>
  <c r="X52" i="28"/>
  <c r="Y52" i="28"/>
  <c r="Y54" i="25"/>
  <c r="X54" i="25"/>
  <c r="AE56" i="48"/>
  <c r="AG56" i="48"/>
  <c r="AP56" i="48" s="1"/>
  <c r="AF56" i="48"/>
  <c r="AO56" i="48" s="1"/>
  <c r="W57" i="48"/>
  <c r="AF52" i="45"/>
  <c r="AO52" i="45" s="1"/>
  <c r="W53" i="45"/>
  <c r="AE52" i="45"/>
  <c r="AG52" i="45"/>
  <c r="AP52" i="45" s="1"/>
  <c r="W52" i="73"/>
  <c r="AG51" i="73"/>
  <c r="AP51" i="73" s="1"/>
  <c r="AF51" i="73"/>
  <c r="AO51" i="73" s="1"/>
  <c r="AE51" i="73"/>
  <c r="W54" i="29"/>
  <c r="AG53" i="29"/>
  <c r="AP53" i="29" s="1"/>
  <c r="AF53" i="29"/>
  <c r="AO53" i="29" s="1"/>
  <c r="AE53" i="29"/>
  <c r="AE52" i="86"/>
  <c r="AF52" i="86"/>
  <c r="AO52" i="86" s="1"/>
  <c r="AG52" i="86"/>
  <c r="AP52" i="86" s="1"/>
  <c r="W53" i="86"/>
  <c r="AE52" i="80"/>
  <c r="AG52" i="80"/>
  <c r="AP52" i="80" s="1"/>
  <c r="AF52" i="80"/>
  <c r="AO52" i="80" s="1"/>
  <c r="W53" i="80"/>
  <c r="W54" i="40"/>
  <c r="AG53" i="40"/>
  <c r="AP53" i="40" s="1"/>
  <c r="AF53" i="40"/>
  <c r="AO53" i="40" s="1"/>
  <c r="AE53" i="40"/>
  <c r="AR53" i="82"/>
  <c r="AH56" i="96"/>
  <c r="AQ56" i="96" s="1"/>
  <c r="AI53" i="79"/>
  <c r="AN53" i="79"/>
  <c r="AR55" i="96"/>
  <c r="AH54" i="26"/>
  <c r="AQ54" i="26" s="1"/>
  <c r="W52" i="33"/>
  <c r="AG51" i="33"/>
  <c r="AP51" i="33" s="1"/>
  <c r="AF51" i="33"/>
  <c r="AO51" i="33" s="1"/>
  <c r="AE51" i="33"/>
  <c r="AR52" i="29"/>
  <c r="AN53" i="39"/>
  <c r="AI53" i="39"/>
  <c r="AI52" i="84"/>
  <c r="AN52" i="84"/>
  <c r="Y53" i="77"/>
  <c r="X53" i="77"/>
  <c r="W53" i="41"/>
  <c r="AG52" i="41"/>
  <c r="AP52" i="41" s="1"/>
  <c r="AF52" i="41"/>
  <c r="AO52" i="41" s="1"/>
  <c r="AE52" i="41"/>
  <c r="AR50" i="74"/>
  <c r="AR53" i="26"/>
  <c r="AH55" i="42"/>
  <c r="AQ55" i="42" s="1"/>
  <c r="W52" i="89"/>
  <c r="AG51" i="89"/>
  <c r="AP51" i="89" s="1"/>
  <c r="AF51" i="89"/>
  <c r="AO51" i="89" s="1"/>
  <c r="AE51" i="89"/>
  <c r="AH53" i="95"/>
  <c r="AQ53" i="95" s="1"/>
  <c r="AH52" i="44"/>
  <c r="AQ52" i="44" s="1"/>
  <c r="AH52" i="41"/>
  <c r="AQ52" i="41" s="1"/>
  <c r="AN52" i="81"/>
  <c r="AI52" i="81"/>
  <c r="Z56" i="96"/>
  <c r="X52" i="78"/>
  <c r="Y52" i="78"/>
  <c r="Z54" i="26"/>
  <c r="AI54" i="32"/>
  <c r="AN54" i="32"/>
  <c r="AR52" i="43"/>
  <c r="X52" i="37"/>
  <c r="Y52" i="37"/>
  <c r="Y53" i="88"/>
  <c r="X53" i="88"/>
  <c r="AE52" i="44" l="1"/>
  <c r="Z53" i="88"/>
  <c r="AE55" i="42"/>
  <c r="Z54" i="39"/>
  <c r="AG54" i="39" s="1"/>
  <c r="AP54" i="39" s="1"/>
  <c r="AF55" i="42"/>
  <c r="AO55" i="42" s="1"/>
  <c r="AE54" i="82"/>
  <c r="Z51" i="87"/>
  <c r="AG51" i="87" s="1"/>
  <c r="AP51" i="87" s="1"/>
  <c r="Z54" i="25"/>
  <c r="W55" i="25" s="1"/>
  <c r="AE53" i="95"/>
  <c r="AF53" i="95"/>
  <c r="AO53" i="95" s="1"/>
  <c r="AF53" i="43"/>
  <c r="AO53" i="43" s="1"/>
  <c r="Z52" i="28"/>
  <c r="AF52" i="28" s="1"/>
  <c r="AO52" i="28" s="1"/>
  <c r="AG55" i="42"/>
  <c r="AP55" i="42" s="1"/>
  <c r="AG53" i="95"/>
  <c r="AP53" i="95" s="1"/>
  <c r="AG53" i="43"/>
  <c r="AP53" i="43" s="1"/>
  <c r="Z52" i="78"/>
  <c r="W53" i="78" s="1"/>
  <c r="W54" i="88"/>
  <c r="AG53" i="88"/>
  <c r="AP53" i="88" s="1"/>
  <c r="AF53" i="88"/>
  <c r="AO53" i="88" s="1"/>
  <c r="AE53" i="88"/>
  <c r="W52" i="87"/>
  <c r="AE51" i="87"/>
  <c r="AE54" i="25"/>
  <c r="AG54" i="25"/>
  <c r="AP54" i="25" s="1"/>
  <c r="AF54" i="25"/>
  <c r="AO54" i="25" s="1"/>
  <c r="W56" i="92"/>
  <c r="AG55" i="92"/>
  <c r="AP55" i="92" s="1"/>
  <c r="AF55" i="92"/>
  <c r="AO55" i="92" s="1"/>
  <c r="AE55" i="92"/>
  <c r="AE54" i="39"/>
  <c r="W55" i="39"/>
  <c r="AF54" i="39"/>
  <c r="AO54" i="39" s="1"/>
  <c r="AF52" i="78"/>
  <c r="AO52" i="78" s="1"/>
  <c r="AE52" i="78"/>
  <c r="W53" i="28"/>
  <c r="X52" i="89"/>
  <c r="Y52" i="89"/>
  <c r="AN51" i="73"/>
  <c r="AI51" i="73"/>
  <c r="X53" i="45"/>
  <c r="Y53" i="45"/>
  <c r="AR52" i="77"/>
  <c r="AH54" i="79"/>
  <c r="AQ54" i="79" s="1"/>
  <c r="X53" i="90"/>
  <c r="Y53" i="90"/>
  <c r="X53" i="41"/>
  <c r="Z53" i="41" s="1"/>
  <c r="Y53" i="41"/>
  <c r="AR52" i="84"/>
  <c r="AN51" i="33"/>
  <c r="AI51" i="33"/>
  <c r="AR53" i="79"/>
  <c r="Y54" i="40"/>
  <c r="X54" i="40"/>
  <c r="X53" i="86"/>
  <c r="Y53" i="86"/>
  <c r="AN53" i="29"/>
  <c r="AI53" i="29"/>
  <c r="AI56" i="48"/>
  <c r="AN56" i="48"/>
  <c r="AI53" i="47"/>
  <c r="AN53" i="47"/>
  <c r="Y55" i="46"/>
  <c r="X55" i="46"/>
  <c r="AN53" i="94"/>
  <c r="AI53" i="94"/>
  <c r="AR51" i="37"/>
  <c r="Z54" i="79"/>
  <c r="AR54" i="92"/>
  <c r="X56" i="42"/>
  <c r="Y56" i="42"/>
  <c r="AI53" i="43"/>
  <c r="AN53" i="43"/>
  <c r="AH52" i="78"/>
  <c r="AQ52" i="78" s="1"/>
  <c r="AI52" i="80"/>
  <c r="AN52" i="80"/>
  <c r="AF53" i="81"/>
  <c r="AO53" i="81" s="1"/>
  <c r="AE53" i="81"/>
  <c r="W54" i="81"/>
  <c r="AG53" i="81"/>
  <c r="AP53" i="81" s="1"/>
  <c r="Y52" i="93"/>
  <c r="X52" i="93"/>
  <c r="Z52" i="93" s="1"/>
  <c r="Y52" i="74"/>
  <c r="X52" i="74"/>
  <c r="X55" i="82"/>
  <c r="Y55" i="82"/>
  <c r="W57" i="96"/>
  <c r="AG56" i="96"/>
  <c r="AP56" i="96" s="1"/>
  <c r="AF56" i="96"/>
  <c r="AO56" i="96" s="1"/>
  <c r="AE56" i="96"/>
  <c r="AI51" i="89"/>
  <c r="AN51" i="89"/>
  <c r="AR53" i="39"/>
  <c r="AH54" i="25"/>
  <c r="AQ54" i="25" s="1"/>
  <c r="AR55" i="30"/>
  <c r="W51" i="76"/>
  <c r="AG50" i="76"/>
  <c r="AP50" i="76" s="1"/>
  <c r="AF50" i="76"/>
  <c r="AO50" i="76" s="1"/>
  <c r="AE50" i="76"/>
  <c r="AR52" i="36"/>
  <c r="AR52" i="88"/>
  <c r="AH54" i="39"/>
  <c r="AQ54" i="39" s="1"/>
  <c r="AN52" i="90"/>
  <c r="AI52" i="90"/>
  <c r="X53" i="35"/>
  <c r="Y53" i="35"/>
  <c r="AI54" i="38"/>
  <c r="AN54" i="38"/>
  <c r="AN50" i="85"/>
  <c r="AI50" i="85"/>
  <c r="AN55" i="42"/>
  <c r="AI55" i="42"/>
  <c r="Y54" i="95"/>
  <c r="X54" i="95"/>
  <c r="AR54" i="32"/>
  <c r="AR52" i="81"/>
  <c r="AH53" i="77"/>
  <c r="AQ53" i="77" s="1"/>
  <c r="Y53" i="80"/>
  <c r="X53" i="80"/>
  <c r="Y52" i="73"/>
  <c r="X52" i="73"/>
  <c r="Y57" i="48"/>
  <c r="X57" i="48"/>
  <c r="AR50" i="87"/>
  <c r="AH53" i="36"/>
  <c r="AQ53" i="36" s="1"/>
  <c r="AH51" i="83"/>
  <c r="AQ51" i="83" s="1"/>
  <c r="AH52" i="34"/>
  <c r="AQ52" i="34" s="1"/>
  <c r="AR51" i="34"/>
  <c r="AI51" i="93"/>
  <c r="AN51" i="93"/>
  <c r="AN54" i="46"/>
  <c r="AI54" i="46"/>
  <c r="X53" i="31"/>
  <c r="Y53" i="31"/>
  <c r="AH54" i="27"/>
  <c r="AQ54" i="27" s="1"/>
  <c r="AH53" i="84"/>
  <c r="AQ53" i="84" s="1"/>
  <c r="AI54" i="82"/>
  <c r="AN54" i="82"/>
  <c r="X53" i="44"/>
  <c r="Y53" i="44"/>
  <c r="AI52" i="41"/>
  <c r="AN52" i="41"/>
  <c r="Y52" i="33"/>
  <c r="X52" i="33"/>
  <c r="AN53" i="40"/>
  <c r="AI53" i="40"/>
  <c r="Y54" i="29"/>
  <c r="X54" i="29"/>
  <c r="AR50" i="83"/>
  <c r="AR51" i="28"/>
  <c r="Z51" i="83"/>
  <c r="Z52" i="34"/>
  <c r="AH52" i="75"/>
  <c r="AQ52" i="75" s="1"/>
  <c r="AR51" i="78"/>
  <c r="AH53" i="81"/>
  <c r="AQ53" i="81" s="1"/>
  <c r="AR53" i="27"/>
  <c r="AI52" i="31"/>
  <c r="AN52" i="31"/>
  <c r="AH56" i="30"/>
  <c r="AQ56" i="30" s="1"/>
  <c r="Z54" i="27"/>
  <c r="AI52" i="35"/>
  <c r="AN52" i="35"/>
  <c r="AI51" i="74"/>
  <c r="AN51" i="74"/>
  <c r="X54" i="43"/>
  <c r="Y54" i="43"/>
  <c r="AH53" i="88"/>
  <c r="AQ53" i="88" s="1"/>
  <c r="AH52" i="28"/>
  <c r="AQ52" i="28" s="1"/>
  <c r="W56" i="32"/>
  <c r="AG55" i="32"/>
  <c r="AP55" i="32" s="1"/>
  <c r="AF55" i="32"/>
  <c r="AO55" i="32" s="1"/>
  <c r="AE55" i="32"/>
  <c r="AF52" i="75"/>
  <c r="AO52" i="75" s="1"/>
  <c r="W53" i="75"/>
  <c r="AE52" i="75"/>
  <c r="AG52" i="75"/>
  <c r="AP52" i="75" s="1"/>
  <c r="AR53" i="25"/>
  <c r="AR51" i="75"/>
  <c r="X53" i="91"/>
  <c r="Z53" i="91" s="1"/>
  <c r="Y53" i="91"/>
  <c r="AH52" i="37"/>
  <c r="AQ52" i="37" s="1"/>
  <c r="W55" i="26"/>
  <c r="AG54" i="26"/>
  <c r="AP54" i="26" s="1"/>
  <c r="AF54" i="26"/>
  <c r="AO54" i="26" s="1"/>
  <c r="AE54" i="26"/>
  <c r="Z52" i="37"/>
  <c r="Z53" i="77"/>
  <c r="AI52" i="86"/>
  <c r="AN52" i="86"/>
  <c r="AI52" i="45"/>
  <c r="AN52" i="45"/>
  <c r="Z53" i="36"/>
  <c r="AH55" i="92"/>
  <c r="AQ55" i="92" s="1"/>
  <c r="AH55" i="32"/>
  <c r="AQ55" i="32" s="1"/>
  <c r="AH51" i="87"/>
  <c r="AQ51" i="87" s="1"/>
  <c r="AI52" i="91"/>
  <c r="AN52" i="91"/>
  <c r="X54" i="47"/>
  <c r="Y54" i="47"/>
  <c r="Z54" i="47" s="1"/>
  <c r="X54" i="94"/>
  <c r="Y54" i="94"/>
  <c r="Z56" i="30"/>
  <c r="Z53" i="84"/>
  <c r="Y55" i="38"/>
  <c r="X55" i="38"/>
  <c r="Z55" i="38" s="1"/>
  <c r="Y51" i="85"/>
  <c r="X51" i="85"/>
  <c r="Z51" i="85" s="1"/>
  <c r="AN53" i="95"/>
  <c r="AI53" i="95"/>
  <c r="AI52" i="44"/>
  <c r="AN52" i="44"/>
  <c r="Z53" i="44" l="1"/>
  <c r="AG52" i="28"/>
  <c r="AP52" i="28" s="1"/>
  <c r="Z54" i="43"/>
  <c r="Z56" i="42"/>
  <c r="Z52" i="33"/>
  <c r="Z55" i="82"/>
  <c r="Z53" i="86"/>
  <c r="Z52" i="89"/>
  <c r="AF51" i="87"/>
  <c r="AO51" i="87" s="1"/>
  <c r="Z54" i="40"/>
  <c r="AE54" i="40" s="1"/>
  <c r="Z52" i="73"/>
  <c r="AE52" i="73" s="1"/>
  <c r="Z53" i="45"/>
  <c r="AG53" i="45" s="1"/>
  <c r="AP53" i="45" s="1"/>
  <c r="AE52" i="28"/>
  <c r="AG52" i="78"/>
  <c r="AP52" i="78" s="1"/>
  <c r="Z54" i="29"/>
  <c r="W55" i="29" s="1"/>
  <c r="AG52" i="73"/>
  <c r="AP52" i="73" s="1"/>
  <c r="AF52" i="73"/>
  <c r="AO52" i="73" s="1"/>
  <c r="W55" i="43"/>
  <c r="AG54" i="43"/>
  <c r="AP54" i="43" s="1"/>
  <c r="AF54" i="43"/>
  <c r="AO54" i="43" s="1"/>
  <c r="AE54" i="43"/>
  <c r="W55" i="40"/>
  <c r="AG54" i="40"/>
  <c r="AP54" i="40" s="1"/>
  <c r="AF54" i="40"/>
  <c r="AO54" i="40" s="1"/>
  <c r="W56" i="38"/>
  <c r="AG55" i="38"/>
  <c r="AP55" i="38" s="1"/>
  <c r="AF55" i="38"/>
  <c r="AO55" i="38" s="1"/>
  <c r="AE55" i="38"/>
  <c r="W55" i="47"/>
  <c r="AG54" i="47"/>
  <c r="AP54" i="47" s="1"/>
  <c r="AF54" i="47"/>
  <c r="AO54" i="47" s="1"/>
  <c r="AE54" i="47"/>
  <c r="AH53" i="35"/>
  <c r="AQ53" i="35" s="1"/>
  <c r="AN56" i="96"/>
  <c r="AI56" i="96"/>
  <c r="W55" i="27"/>
  <c r="AG54" i="27"/>
  <c r="AP54" i="27" s="1"/>
  <c r="AF54" i="27"/>
  <c r="AO54" i="27" s="1"/>
  <c r="AE54" i="27"/>
  <c r="AH53" i="31"/>
  <c r="AQ53" i="31" s="1"/>
  <c r="AR50" i="85"/>
  <c r="Z53" i="35"/>
  <c r="AH52" i="74"/>
  <c r="AQ52" i="74" s="1"/>
  <c r="AR52" i="80"/>
  <c r="AH55" i="46"/>
  <c r="AQ55" i="46" s="1"/>
  <c r="AN52" i="78"/>
  <c r="AI52" i="78"/>
  <c r="Y55" i="39"/>
  <c r="X55" i="39"/>
  <c r="AN54" i="25"/>
  <c r="AI54" i="25"/>
  <c r="AI53" i="88"/>
  <c r="AN53" i="88"/>
  <c r="AH54" i="94"/>
  <c r="AQ54" i="94" s="1"/>
  <c r="Z54" i="94"/>
  <c r="AR54" i="82"/>
  <c r="AR52" i="86"/>
  <c r="AR52" i="31"/>
  <c r="AR53" i="40"/>
  <c r="AR52" i="41"/>
  <c r="Z53" i="31"/>
  <c r="AH57" i="48"/>
  <c r="AQ57" i="48" s="1"/>
  <c r="AH53" i="80"/>
  <c r="AQ53" i="80" s="1"/>
  <c r="AH54" i="95"/>
  <c r="AQ54" i="95" s="1"/>
  <c r="AR52" i="90"/>
  <c r="AN50" i="76"/>
  <c r="AI50" i="76"/>
  <c r="X54" i="81"/>
  <c r="Y54" i="81"/>
  <c r="AR53" i="43"/>
  <c r="W55" i="79"/>
  <c r="AG54" i="79"/>
  <c r="AP54" i="79" s="1"/>
  <c r="AF54" i="79"/>
  <c r="AO54" i="79" s="1"/>
  <c r="AE54" i="79"/>
  <c r="AR53" i="29"/>
  <c r="AH53" i="90"/>
  <c r="AQ53" i="90" s="1"/>
  <c r="AR51" i="73"/>
  <c r="AN52" i="28"/>
  <c r="AI52" i="28"/>
  <c r="X56" i="92"/>
  <c r="Y56" i="92"/>
  <c r="Z56" i="92" s="1"/>
  <c r="AR52" i="45"/>
  <c r="X53" i="75"/>
  <c r="Y53" i="75"/>
  <c r="AR52" i="35"/>
  <c r="AE52" i="33"/>
  <c r="W53" i="33"/>
  <c r="AG52" i="33"/>
  <c r="AP52" i="33" s="1"/>
  <c r="AF52" i="33"/>
  <c r="AO52" i="33" s="1"/>
  <c r="AR51" i="93"/>
  <c r="W53" i="93"/>
  <c r="AG52" i="93"/>
  <c r="AP52" i="93" s="1"/>
  <c r="AF52" i="93"/>
  <c r="AO52" i="93" s="1"/>
  <c r="AE52" i="93"/>
  <c r="W54" i="41"/>
  <c r="AG53" i="41"/>
  <c r="AP53" i="41" s="1"/>
  <c r="AF53" i="41"/>
  <c r="AO53" i="41" s="1"/>
  <c r="AE53" i="41"/>
  <c r="AR56" i="48"/>
  <c r="AH51" i="85"/>
  <c r="AQ51" i="85" s="1"/>
  <c r="W54" i="84"/>
  <c r="AG53" i="84"/>
  <c r="AP53" i="84" s="1"/>
  <c r="AF53" i="84"/>
  <c r="AO53" i="84" s="1"/>
  <c r="AE53" i="84"/>
  <c r="AH54" i="47"/>
  <c r="AQ54" i="47" s="1"/>
  <c r="W54" i="77"/>
  <c r="AG53" i="77"/>
  <c r="AP53" i="77" s="1"/>
  <c r="AF53" i="77"/>
  <c r="AO53" i="77" s="1"/>
  <c r="AE53" i="77"/>
  <c r="X55" i="26"/>
  <c r="Y55" i="26"/>
  <c r="AI55" i="32"/>
  <c r="AN55" i="32"/>
  <c r="AR54" i="46"/>
  <c r="X57" i="96"/>
  <c r="Y57" i="96"/>
  <c r="Z52" i="74"/>
  <c r="Z55" i="46"/>
  <c r="Z53" i="90"/>
  <c r="AI54" i="39"/>
  <c r="AN54" i="39"/>
  <c r="AN51" i="87"/>
  <c r="AI51" i="87"/>
  <c r="AR52" i="44"/>
  <c r="AH55" i="38"/>
  <c r="AQ55" i="38" s="1"/>
  <c r="AR52" i="91"/>
  <c r="AN54" i="26"/>
  <c r="AI54" i="26"/>
  <c r="AF52" i="89"/>
  <c r="AO52" i="89" s="1"/>
  <c r="AE52" i="89"/>
  <c r="W53" i="89"/>
  <c r="AG52" i="89"/>
  <c r="AP52" i="89" s="1"/>
  <c r="X52" i="87"/>
  <c r="Y52" i="87"/>
  <c r="AH54" i="43"/>
  <c r="AQ54" i="43" s="1"/>
  <c r="AH54" i="40"/>
  <c r="AQ54" i="40" s="1"/>
  <c r="AF56" i="30"/>
  <c r="AO56" i="30" s="1"/>
  <c r="AE56" i="30"/>
  <c r="W57" i="30"/>
  <c r="AG56" i="30"/>
  <c r="AP56" i="30" s="1"/>
  <c r="W54" i="36"/>
  <c r="AG53" i="36"/>
  <c r="AP53" i="36" s="1"/>
  <c r="AF53" i="36"/>
  <c r="AO53" i="36" s="1"/>
  <c r="AE53" i="36"/>
  <c r="AG52" i="37"/>
  <c r="AP52" i="37" s="1"/>
  <c r="AF52" i="37"/>
  <c r="AO52" i="37" s="1"/>
  <c r="W53" i="37"/>
  <c r="AE52" i="37"/>
  <c r="AH53" i="91"/>
  <c r="AQ53" i="91" s="1"/>
  <c r="AR51" i="74"/>
  <c r="AH52" i="33"/>
  <c r="AQ52" i="33" s="1"/>
  <c r="AH53" i="44"/>
  <c r="AQ53" i="44" s="1"/>
  <c r="Z57" i="48"/>
  <c r="Z53" i="80"/>
  <c r="Z54" i="95"/>
  <c r="AR54" i="38"/>
  <c r="AR51" i="89"/>
  <c r="AH52" i="93"/>
  <c r="AQ52" i="93" s="1"/>
  <c r="AI53" i="81"/>
  <c r="AN53" i="81"/>
  <c r="AH56" i="42"/>
  <c r="AQ56" i="42" s="1"/>
  <c r="Y53" i="78"/>
  <c r="X53" i="78"/>
  <c r="AN55" i="92"/>
  <c r="AI55" i="92"/>
  <c r="X55" i="25"/>
  <c r="Y55" i="25"/>
  <c r="Z55" i="25" s="1"/>
  <c r="X54" i="88"/>
  <c r="Y54" i="88"/>
  <c r="X56" i="32"/>
  <c r="Y56" i="32"/>
  <c r="AE51" i="83"/>
  <c r="W52" i="83"/>
  <c r="AG51" i="83"/>
  <c r="AP51" i="83" s="1"/>
  <c r="AF51" i="83"/>
  <c r="AO51" i="83" s="1"/>
  <c r="W56" i="82"/>
  <c r="AG55" i="82"/>
  <c r="AP55" i="82" s="1"/>
  <c r="AF55" i="82"/>
  <c r="AO55" i="82" s="1"/>
  <c r="AE55" i="82"/>
  <c r="W54" i="86"/>
  <c r="AG53" i="86"/>
  <c r="AP53" i="86" s="1"/>
  <c r="AF53" i="86"/>
  <c r="AO53" i="86" s="1"/>
  <c r="AE53" i="86"/>
  <c r="AR51" i="33"/>
  <c r="AH53" i="45"/>
  <c r="AQ53" i="45" s="1"/>
  <c r="AR53" i="95"/>
  <c r="AF51" i="85"/>
  <c r="AO51" i="85" s="1"/>
  <c r="AE51" i="85"/>
  <c r="W52" i="85"/>
  <c r="AG51" i="85"/>
  <c r="AP51" i="85" s="1"/>
  <c r="W54" i="91"/>
  <c r="AG53" i="91"/>
  <c r="AP53" i="91" s="1"/>
  <c r="AF53" i="91"/>
  <c r="AO53" i="91" s="1"/>
  <c r="AE53" i="91"/>
  <c r="AI52" i="75"/>
  <c r="AN52" i="75"/>
  <c r="W53" i="34"/>
  <c r="AG52" i="34"/>
  <c r="AP52" i="34" s="1"/>
  <c r="AF52" i="34"/>
  <c r="AO52" i="34" s="1"/>
  <c r="AE52" i="34"/>
  <c r="AH54" i="29"/>
  <c r="AQ54" i="29" s="1"/>
  <c r="W54" i="44"/>
  <c r="AG53" i="44"/>
  <c r="AP53" i="44" s="1"/>
  <c r="AF53" i="44"/>
  <c r="AO53" i="44" s="1"/>
  <c r="AE53" i="44"/>
  <c r="AH52" i="73"/>
  <c r="AQ52" i="73" s="1"/>
  <c r="AR55" i="42"/>
  <c r="X51" i="76"/>
  <c r="Y51" i="76"/>
  <c r="AH55" i="82"/>
  <c r="AQ55" i="82" s="1"/>
  <c r="W57" i="42"/>
  <c r="AG56" i="42"/>
  <c r="AP56" i="42" s="1"/>
  <c r="AF56" i="42"/>
  <c r="AO56" i="42" s="1"/>
  <c r="AE56" i="42"/>
  <c r="AR53" i="94"/>
  <c r="AR53" i="47"/>
  <c r="AH53" i="86"/>
  <c r="AQ53" i="86" s="1"/>
  <c r="AH53" i="41"/>
  <c r="AQ53" i="41" s="1"/>
  <c r="AH52" i="89"/>
  <c r="AQ52" i="89" s="1"/>
  <c r="X53" i="28"/>
  <c r="Y53" i="28"/>
  <c r="Z53" i="75" l="1"/>
  <c r="W53" i="73"/>
  <c r="AF53" i="45"/>
  <c r="AO53" i="45" s="1"/>
  <c r="Z52" i="87"/>
  <c r="AE54" i="29"/>
  <c r="W54" i="45"/>
  <c r="Z53" i="28"/>
  <c r="Z54" i="88"/>
  <c r="Z54" i="81"/>
  <c r="AG54" i="81" s="1"/>
  <c r="AP54" i="81" s="1"/>
  <c r="AE53" i="45"/>
  <c r="AF54" i="29"/>
  <c r="AO54" i="29" s="1"/>
  <c r="AG54" i="29"/>
  <c r="AP54" i="29" s="1"/>
  <c r="Z56" i="32"/>
  <c r="AE56" i="32" s="1"/>
  <c r="AF56" i="92"/>
  <c r="AO56" i="92" s="1"/>
  <c r="AE56" i="92"/>
  <c r="AG56" i="92"/>
  <c r="AP56" i="92" s="1"/>
  <c r="W57" i="92"/>
  <c r="W55" i="81"/>
  <c r="W56" i="25"/>
  <c r="AG55" i="25"/>
  <c r="AP55" i="25" s="1"/>
  <c r="AF55" i="25"/>
  <c r="AO55" i="25" s="1"/>
  <c r="AE55" i="25"/>
  <c r="W57" i="32"/>
  <c r="AG56" i="32"/>
  <c r="AP56" i="32" s="1"/>
  <c r="AF56" i="32"/>
  <c r="AO56" i="32" s="1"/>
  <c r="W55" i="88"/>
  <c r="AG54" i="88"/>
  <c r="AP54" i="88" s="1"/>
  <c r="AF54" i="88"/>
  <c r="AO54" i="88" s="1"/>
  <c r="AE54" i="88"/>
  <c r="AH53" i="78"/>
  <c r="AQ53" i="78" s="1"/>
  <c r="AR54" i="26"/>
  <c r="Y54" i="84"/>
  <c r="X54" i="84"/>
  <c r="AI52" i="33"/>
  <c r="AN52" i="33"/>
  <c r="AH55" i="39"/>
  <c r="AQ55" i="39" s="1"/>
  <c r="AH51" i="76"/>
  <c r="AQ51" i="76" s="1"/>
  <c r="X54" i="44"/>
  <c r="Y54" i="44"/>
  <c r="Z54" i="44" s="1"/>
  <c r="AH57" i="96"/>
  <c r="AQ57" i="96" s="1"/>
  <c r="AI54" i="27"/>
  <c r="AN54" i="27"/>
  <c r="AI54" i="47"/>
  <c r="AN54" i="47"/>
  <c r="AN55" i="38"/>
  <c r="AI55" i="38"/>
  <c r="Y55" i="40"/>
  <c r="X55" i="40"/>
  <c r="X55" i="43"/>
  <c r="Y55" i="43"/>
  <c r="X54" i="41"/>
  <c r="Y54" i="41"/>
  <c r="Y54" i="91"/>
  <c r="X54" i="91"/>
  <c r="AF54" i="95"/>
  <c r="AO54" i="95" s="1"/>
  <c r="AE54" i="95"/>
  <c r="W55" i="95"/>
  <c r="AG54" i="95"/>
  <c r="AP54" i="95" s="1"/>
  <c r="AI56" i="42"/>
  <c r="AN56" i="42"/>
  <c r="Z51" i="76"/>
  <c r="AI52" i="34"/>
  <c r="AN52" i="34"/>
  <c r="AR52" i="75"/>
  <c r="AH56" i="32"/>
  <c r="AQ56" i="32" s="1"/>
  <c r="AH55" i="25"/>
  <c r="AQ55" i="25" s="1"/>
  <c r="Z53" i="78"/>
  <c r="AF53" i="80"/>
  <c r="AO53" i="80" s="1"/>
  <c r="AE53" i="80"/>
  <c r="W54" i="80"/>
  <c r="AG53" i="80"/>
  <c r="AP53" i="80" s="1"/>
  <c r="AI53" i="36"/>
  <c r="AN53" i="36"/>
  <c r="X57" i="30"/>
  <c r="Y57" i="30"/>
  <c r="X53" i="89"/>
  <c r="Y53" i="89"/>
  <c r="AR54" i="39"/>
  <c r="Z57" i="96"/>
  <c r="AH55" i="26"/>
  <c r="AQ55" i="26" s="1"/>
  <c r="Y54" i="77"/>
  <c r="X54" i="77"/>
  <c r="AN53" i="84"/>
  <c r="AI53" i="84"/>
  <c r="AN52" i="93"/>
  <c r="AI52" i="93"/>
  <c r="X55" i="79"/>
  <c r="Y55" i="79"/>
  <c r="AR50" i="76"/>
  <c r="AF54" i="94"/>
  <c r="AO54" i="94" s="1"/>
  <c r="AE54" i="94"/>
  <c r="AG54" i="94"/>
  <c r="AP54" i="94" s="1"/>
  <c r="W55" i="94"/>
  <c r="Z55" i="39"/>
  <c r="AI54" i="29"/>
  <c r="AN54" i="29"/>
  <c r="AF52" i="87"/>
  <c r="AO52" i="87" s="1"/>
  <c r="AE52" i="87"/>
  <c r="W53" i="87"/>
  <c r="AG52" i="87"/>
  <c r="AP52" i="87" s="1"/>
  <c r="Y55" i="29"/>
  <c r="X55" i="29"/>
  <c r="X54" i="86"/>
  <c r="Y54" i="86"/>
  <c r="AN53" i="91"/>
  <c r="AI53" i="91"/>
  <c r="X52" i="85"/>
  <c r="Y52" i="85"/>
  <c r="AR53" i="81"/>
  <c r="W58" i="48"/>
  <c r="AG57" i="48"/>
  <c r="AP57" i="48" s="1"/>
  <c r="AF57" i="48"/>
  <c r="AO57" i="48" s="1"/>
  <c r="AE57" i="48"/>
  <c r="AN52" i="89"/>
  <c r="AI52" i="89"/>
  <c r="AF53" i="90"/>
  <c r="AO53" i="90" s="1"/>
  <c r="AE53" i="90"/>
  <c r="W54" i="90"/>
  <c r="AG53" i="90"/>
  <c r="AP53" i="90" s="1"/>
  <c r="Z55" i="26"/>
  <c r="AN53" i="41"/>
  <c r="AI53" i="41"/>
  <c r="AH56" i="92"/>
  <c r="AQ56" i="92" s="1"/>
  <c r="AF53" i="31"/>
  <c r="AO53" i="31" s="1"/>
  <c r="W54" i="31"/>
  <c r="AE53" i="31"/>
  <c r="AG53" i="31"/>
  <c r="AP53" i="31" s="1"/>
  <c r="AR53" i="88"/>
  <c r="AR52" i="78"/>
  <c r="AI54" i="40"/>
  <c r="AN54" i="40"/>
  <c r="Y53" i="73"/>
  <c r="X53" i="73"/>
  <c r="AF53" i="28"/>
  <c r="AO53" i="28" s="1"/>
  <c r="AE53" i="28"/>
  <c r="W54" i="28"/>
  <c r="AG53" i="28"/>
  <c r="AP53" i="28" s="1"/>
  <c r="Y56" i="82"/>
  <c r="X56" i="82"/>
  <c r="AI53" i="44"/>
  <c r="AN53" i="44"/>
  <c r="AI53" i="86"/>
  <c r="AN53" i="86"/>
  <c r="AN55" i="82"/>
  <c r="AI55" i="82"/>
  <c r="Y52" i="83"/>
  <c r="X52" i="83"/>
  <c r="AR55" i="92"/>
  <c r="AI52" i="37"/>
  <c r="AN52" i="37"/>
  <c r="AI56" i="30"/>
  <c r="AN56" i="30"/>
  <c r="AE55" i="46"/>
  <c r="AF55" i="46"/>
  <c r="AO55" i="46" s="1"/>
  <c r="W56" i="46"/>
  <c r="AG55" i="46"/>
  <c r="AP55" i="46" s="1"/>
  <c r="X53" i="33"/>
  <c r="Y53" i="33"/>
  <c r="AH53" i="75"/>
  <c r="AQ53" i="75" s="1"/>
  <c r="AR54" i="25"/>
  <c r="Y55" i="27"/>
  <c r="X55" i="27"/>
  <c r="Y55" i="47"/>
  <c r="X55" i="47"/>
  <c r="Z55" i="47" s="1"/>
  <c r="Y56" i="38"/>
  <c r="X56" i="38"/>
  <c r="AN54" i="43"/>
  <c r="AI54" i="43"/>
  <c r="AN53" i="45"/>
  <c r="AI53" i="45"/>
  <c r="AI51" i="83"/>
  <c r="AN51" i="83"/>
  <c r="AR55" i="32"/>
  <c r="AH54" i="81"/>
  <c r="AQ54" i="81" s="1"/>
  <c r="AR56" i="96"/>
  <c r="X54" i="45"/>
  <c r="Y54" i="45"/>
  <c r="AH53" i="28"/>
  <c r="AQ53" i="28" s="1"/>
  <c r="X57" i="42"/>
  <c r="Y57" i="42"/>
  <c r="Y53" i="34"/>
  <c r="X53" i="34"/>
  <c r="AI51" i="85"/>
  <c r="AN51" i="85"/>
  <c r="AH54" i="88"/>
  <c r="AQ54" i="88" s="1"/>
  <c r="Y53" i="37"/>
  <c r="X53" i="37"/>
  <c r="X54" i="36"/>
  <c r="Y54" i="36"/>
  <c r="AH52" i="87"/>
  <c r="AQ52" i="87" s="1"/>
  <c r="AR51" i="87"/>
  <c r="W53" i="74"/>
  <c r="AG52" i="74"/>
  <c r="AP52" i="74" s="1"/>
  <c r="AF52" i="74"/>
  <c r="AO52" i="74" s="1"/>
  <c r="AE52" i="74"/>
  <c r="AN53" i="77"/>
  <c r="AI53" i="77"/>
  <c r="X53" i="93"/>
  <c r="Y53" i="93"/>
  <c r="W54" i="75"/>
  <c r="AG53" i="75"/>
  <c r="AP53" i="75" s="1"/>
  <c r="AF53" i="75"/>
  <c r="AO53" i="75" s="1"/>
  <c r="AE53" i="75"/>
  <c r="AR52" i="28"/>
  <c r="AN54" i="79"/>
  <c r="AI54" i="79"/>
  <c r="W54" i="35"/>
  <c r="AG53" i="35"/>
  <c r="AP53" i="35" s="1"/>
  <c r="AF53" i="35"/>
  <c r="AO53" i="35" s="1"/>
  <c r="AE53" i="35"/>
  <c r="AI52" i="73"/>
  <c r="AN52" i="73"/>
  <c r="Z54" i="84" l="1"/>
  <c r="Z54" i="36"/>
  <c r="Z53" i="37"/>
  <c r="Z56" i="82"/>
  <c r="Z54" i="45"/>
  <c r="Z55" i="27"/>
  <c r="AE54" i="81"/>
  <c r="Z52" i="83"/>
  <c r="Z56" i="38"/>
  <c r="Z55" i="29"/>
  <c r="AF55" i="29" s="1"/>
  <c r="AO55" i="29" s="1"/>
  <c r="Z54" i="91"/>
  <c r="AE54" i="91" s="1"/>
  <c r="AF54" i="81"/>
  <c r="AO54" i="81" s="1"/>
  <c r="Z53" i="34"/>
  <c r="W54" i="34" s="1"/>
  <c r="AG55" i="29"/>
  <c r="AP55" i="29" s="1"/>
  <c r="AF54" i="91"/>
  <c r="AO54" i="91" s="1"/>
  <c r="W55" i="91"/>
  <c r="AH53" i="93"/>
  <c r="AQ53" i="93" s="1"/>
  <c r="W53" i="83"/>
  <c r="AG52" i="83"/>
  <c r="AP52" i="83" s="1"/>
  <c r="AF52" i="83"/>
  <c r="AO52" i="83" s="1"/>
  <c r="AE52" i="83"/>
  <c r="AR53" i="44"/>
  <c r="AR53" i="91"/>
  <c r="AH55" i="79"/>
  <c r="AQ55" i="79" s="1"/>
  <c r="AH54" i="77"/>
  <c r="AQ54" i="77" s="1"/>
  <c r="AH53" i="89"/>
  <c r="AQ53" i="89" s="1"/>
  <c r="AR53" i="36"/>
  <c r="AE53" i="78"/>
  <c r="W54" i="78"/>
  <c r="AG53" i="78"/>
  <c r="AP53" i="78" s="1"/>
  <c r="AF53" i="78"/>
  <c r="AO53" i="78" s="1"/>
  <c r="AH55" i="43"/>
  <c r="AQ55" i="43" s="1"/>
  <c r="W55" i="44"/>
  <c r="AG54" i="44"/>
  <c r="AP54" i="44" s="1"/>
  <c r="AF54" i="44"/>
  <c r="AO54" i="44" s="1"/>
  <c r="AE54" i="44"/>
  <c r="AR52" i="33"/>
  <c r="AN54" i="88"/>
  <c r="AI54" i="88"/>
  <c r="Y56" i="25"/>
  <c r="X56" i="25"/>
  <c r="AN53" i="75"/>
  <c r="AI53" i="75"/>
  <c r="Z53" i="93"/>
  <c r="X53" i="74"/>
  <c r="Y53" i="74"/>
  <c r="AH53" i="37"/>
  <c r="AQ53" i="37" s="1"/>
  <c r="AH55" i="47"/>
  <c r="AQ55" i="47" s="1"/>
  <c r="Y56" i="46"/>
  <c r="X56" i="46"/>
  <c r="Z56" i="46" s="1"/>
  <c r="AR52" i="37"/>
  <c r="AR55" i="82"/>
  <c r="AH56" i="82"/>
  <c r="AQ56" i="82" s="1"/>
  <c r="AI53" i="28"/>
  <c r="AN53" i="28"/>
  <c r="AR54" i="40"/>
  <c r="AN54" i="94"/>
  <c r="AI54" i="94"/>
  <c r="Z55" i="79"/>
  <c r="Z53" i="89"/>
  <c r="Y55" i="95"/>
  <c r="X55" i="95"/>
  <c r="Z55" i="43"/>
  <c r="AH54" i="84"/>
  <c r="AQ54" i="84" s="1"/>
  <c r="X57" i="92"/>
  <c r="Y57" i="92"/>
  <c r="X54" i="35"/>
  <c r="Y54" i="35"/>
  <c r="AR53" i="45"/>
  <c r="AR52" i="73"/>
  <c r="AR54" i="79"/>
  <c r="AR53" i="77"/>
  <c r="AR54" i="43"/>
  <c r="AN53" i="31"/>
  <c r="AI53" i="31"/>
  <c r="X54" i="90"/>
  <c r="Y54" i="90"/>
  <c r="AI57" i="48"/>
  <c r="AN57" i="48"/>
  <c r="AR54" i="29"/>
  <c r="AR52" i="93"/>
  <c r="Z54" i="77"/>
  <c r="AE57" i="96"/>
  <c r="AG57" i="96"/>
  <c r="AP57" i="96" s="1"/>
  <c r="W58" i="96"/>
  <c r="AF57" i="96"/>
  <c r="AO57" i="96" s="1"/>
  <c r="X54" i="80"/>
  <c r="Y54" i="80"/>
  <c r="AR52" i="34"/>
  <c r="AH55" i="40"/>
  <c r="AQ55" i="40" s="1"/>
  <c r="AR54" i="47"/>
  <c r="Y57" i="32"/>
  <c r="X57" i="32"/>
  <c r="AI54" i="81"/>
  <c r="AN54" i="81"/>
  <c r="AI53" i="35"/>
  <c r="AN53" i="35"/>
  <c r="AF53" i="37"/>
  <c r="AO53" i="37" s="1"/>
  <c r="AE53" i="37"/>
  <c r="W54" i="37"/>
  <c r="AG53" i="37"/>
  <c r="AP53" i="37" s="1"/>
  <c r="AH57" i="42"/>
  <c r="AQ57" i="42" s="1"/>
  <c r="W56" i="47"/>
  <c r="AG55" i="47"/>
  <c r="AP55" i="47" s="1"/>
  <c r="AF55" i="47"/>
  <c r="AO55" i="47" s="1"/>
  <c r="AE55" i="47"/>
  <c r="AH53" i="33"/>
  <c r="AQ53" i="33" s="1"/>
  <c r="AN55" i="46"/>
  <c r="AI55" i="46"/>
  <c r="AE56" i="82"/>
  <c r="AG56" i="82"/>
  <c r="AP56" i="82" s="1"/>
  <c r="AF56" i="82"/>
  <c r="AO56" i="82" s="1"/>
  <c r="W57" i="82"/>
  <c r="AH53" i="73"/>
  <c r="AQ53" i="73" s="1"/>
  <c r="X54" i="31"/>
  <c r="Y54" i="31"/>
  <c r="AH54" i="86"/>
  <c r="AQ54" i="86" s="1"/>
  <c r="X53" i="87"/>
  <c r="Y53" i="87"/>
  <c r="W56" i="39"/>
  <c r="AG55" i="39"/>
  <c r="AP55" i="39" s="1"/>
  <c r="AF55" i="39"/>
  <c r="AO55" i="39" s="1"/>
  <c r="AE55" i="39"/>
  <c r="AH57" i="30"/>
  <c r="AQ57" i="30" s="1"/>
  <c r="AI53" i="80"/>
  <c r="AN53" i="80"/>
  <c r="AE51" i="76"/>
  <c r="W52" i="76"/>
  <c r="AG51" i="76"/>
  <c r="AP51" i="76" s="1"/>
  <c r="AF51" i="76"/>
  <c r="AO51" i="76" s="1"/>
  <c r="AI54" i="95"/>
  <c r="AN54" i="95"/>
  <c r="AH54" i="41"/>
  <c r="AQ54" i="41" s="1"/>
  <c r="AF54" i="84"/>
  <c r="AO54" i="84" s="1"/>
  <c r="AE54" i="84"/>
  <c r="W55" i="84"/>
  <c r="AG54" i="84"/>
  <c r="AP54" i="84" s="1"/>
  <c r="X55" i="88"/>
  <c r="Y55" i="88"/>
  <c r="AI55" i="25"/>
  <c r="AN55" i="25"/>
  <c r="AE56" i="38"/>
  <c r="W57" i="38"/>
  <c r="AG56" i="38"/>
  <c r="AP56" i="38" s="1"/>
  <c r="AF56" i="38"/>
  <c r="AO56" i="38" s="1"/>
  <c r="AF55" i="26"/>
  <c r="AO55" i="26" s="1"/>
  <c r="AE55" i="26"/>
  <c r="W56" i="26"/>
  <c r="AG55" i="26"/>
  <c r="AP55" i="26" s="1"/>
  <c r="AI52" i="74"/>
  <c r="AN52" i="74"/>
  <c r="AH56" i="38"/>
  <c r="AQ56" i="38" s="1"/>
  <c r="AH55" i="27"/>
  <c r="AQ55" i="27" s="1"/>
  <c r="Z53" i="33"/>
  <c r="AH52" i="83"/>
  <c r="AQ52" i="83" s="1"/>
  <c r="AR53" i="86"/>
  <c r="AR53" i="41"/>
  <c r="AN53" i="90"/>
  <c r="AI53" i="90"/>
  <c r="AH52" i="85"/>
  <c r="AQ52" i="85" s="1"/>
  <c r="Z54" i="86"/>
  <c r="AR53" i="84"/>
  <c r="Z57" i="30"/>
  <c r="Z54" i="41"/>
  <c r="Z55" i="40"/>
  <c r="AR54" i="27"/>
  <c r="AN56" i="92"/>
  <c r="AI56" i="92"/>
  <c r="W55" i="36"/>
  <c r="AG54" i="36"/>
  <c r="AP54" i="36" s="1"/>
  <c r="AF54" i="36"/>
  <c r="AO54" i="36" s="1"/>
  <c r="AE54" i="36"/>
  <c r="AE54" i="45"/>
  <c r="W55" i="45"/>
  <c r="AG54" i="45"/>
  <c r="AP54" i="45" s="1"/>
  <c r="AF54" i="45"/>
  <c r="AO54" i="45" s="1"/>
  <c r="W56" i="27"/>
  <c r="AG55" i="27"/>
  <c r="AP55" i="27" s="1"/>
  <c r="AF55" i="27"/>
  <c r="AO55" i="27" s="1"/>
  <c r="AE55" i="27"/>
  <c r="AR52" i="89"/>
  <c r="Y54" i="75"/>
  <c r="X54" i="75"/>
  <c r="AR51" i="85"/>
  <c r="Z57" i="42"/>
  <c r="AH54" i="36"/>
  <c r="AQ54" i="36" s="1"/>
  <c r="AH53" i="34"/>
  <c r="AQ53" i="34" s="1"/>
  <c r="AH54" i="45"/>
  <c r="AQ54" i="45" s="1"/>
  <c r="AR51" i="83"/>
  <c r="AR56" i="30"/>
  <c r="X54" i="28"/>
  <c r="Y54" i="28"/>
  <c r="Z53" i="73"/>
  <c r="X58" i="48"/>
  <c r="Y58" i="48"/>
  <c r="Z52" i="85"/>
  <c r="AH55" i="29"/>
  <c r="AQ55" i="29" s="1"/>
  <c r="AI52" i="87"/>
  <c r="AN52" i="87"/>
  <c r="X55" i="94"/>
  <c r="Y55" i="94"/>
  <c r="AR56" i="42"/>
  <c r="AH54" i="91"/>
  <c r="AQ54" i="91" s="1"/>
  <c r="AR55" i="38"/>
  <c r="AH54" i="44"/>
  <c r="AQ54" i="44" s="1"/>
  <c r="AN56" i="32"/>
  <c r="AI56" i="32"/>
  <c r="Y55" i="81"/>
  <c r="X55" i="81"/>
  <c r="AG54" i="91" l="1"/>
  <c r="AP54" i="91" s="1"/>
  <c r="Z54" i="31"/>
  <c r="W56" i="29"/>
  <c r="Z53" i="74"/>
  <c r="AE53" i="34"/>
  <c r="AF53" i="34"/>
  <c r="AO53" i="34" s="1"/>
  <c r="Z55" i="94"/>
  <c r="Z57" i="92"/>
  <c r="W58" i="92" s="1"/>
  <c r="AE55" i="29"/>
  <c r="AG53" i="34"/>
  <c r="AP53" i="34" s="1"/>
  <c r="Z56" i="25"/>
  <c r="AE56" i="25" s="1"/>
  <c r="Z54" i="90"/>
  <c r="W55" i="90" s="1"/>
  <c r="AF54" i="31"/>
  <c r="AO54" i="31" s="1"/>
  <c r="AG54" i="31"/>
  <c r="AP54" i="31" s="1"/>
  <c r="AE54" i="31"/>
  <c r="W55" i="31"/>
  <c r="AF57" i="92"/>
  <c r="AO57" i="92" s="1"/>
  <c r="AE57" i="92"/>
  <c r="W55" i="86"/>
  <c r="AG54" i="86"/>
  <c r="AP54" i="86" s="1"/>
  <c r="AF54" i="86"/>
  <c r="AO54" i="86" s="1"/>
  <c r="AE54" i="86"/>
  <c r="AR53" i="90"/>
  <c r="AN54" i="84"/>
  <c r="AI54" i="84"/>
  <c r="Y56" i="39"/>
  <c r="X56" i="39"/>
  <c r="Y57" i="82"/>
  <c r="X57" i="82"/>
  <c r="Y54" i="37"/>
  <c r="X54" i="37"/>
  <c r="AR54" i="81"/>
  <c r="Y58" i="96"/>
  <c r="Z58" i="96" s="1"/>
  <c r="X58" i="96"/>
  <c r="AF55" i="43"/>
  <c r="AO55" i="43" s="1"/>
  <c r="AE55" i="43"/>
  <c r="W56" i="43"/>
  <c r="AG55" i="43"/>
  <c r="AP55" i="43" s="1"/>
  <c r="AR54" i="94"/>
  <c r="W54" i="74"/>
  <c r="AG53" i="74"/>
  <c r="AP53" i="74" s="1"/>
  <c r="AF53" i="74"/>
  <c r="AO53" i="74" s="1"/>
  <c r="AE53" i="74"/>
  <c r="W57" i="25"/>
  <c r="AG56" i="25"/>
  <c r="AP56" i="25" s="1"/>
  <c r="AF56" i="25"/>
  <c r="AO56" i="25" s="1"/>
  <c r="AN54" i="44"/>
  <c r="AI54" i="44"/>
  <c r="AR52" i="87"/>
  <c r="W53" i="85"/>
  <c r="AG52" i="85"/>
  <c r="AP52" i="85" s="1"/>
  <c r="AF52" i="85"/>
  <c r="AO52" i="85" s="1"/>
  <c r="AE52" i="85"/>
  <c r="AH54" i="28"/>
  <c r="AQ54" i="28" s="1"/>
  <c r="AH54" i="75"/>
  <c r="AQ54" i="75" s="1"/>
  <c r="AN55" i="27"/>
  <c r="AI55" i="27"/>
  <c r="X55" i="45"/>
  <c r="Y55" i="45"/>
  <c r="W56" i="40"/>
  <c r="AG55" i="40"/>
  <c r="AP55" i="40" s="1"/>
  <c r="AF55" i="40"/>
  <c r="AO55" i="40" s="1"/>
  <c r="AE55" i="40"/>
  <c r="X56" i="26"/>
  <c r="Y56" i="26"/>
  <c r="Y57" i="38"/>
  <c r="X57" i="38"/>
  <c r="AH55" i="88"/>
  <c r="AQ55" i="88" s="1"/>
  <c r="AI51" i="76"/>
  <c r="AN51" i="76"/>
  <c r="AN55" i="47"/>
  <c r="AI55" i="47"/>
  <c r="AN53" i="37"/>
  <c r="AI53" i="37"/>
  <c r="AH57" i="32"/>
  <c r="AQ57" i="32" s="1"/>
  <c r="AR53" i="31"/>
  <c r="AH55" i="95"/>
  <c r="AQ55" i="95" s="1"/>
  <c r="AF53" i="93"/>
  <c r="AO53" i="93" s="1"/>
  <c r="AE53" i="93"/>
  <c r="W54" i="93"/>
  <c r="AG53" i="93"/>
  <c r="AP53" i="93" s="1"/>
  <c r="AR54" i="88"/>
  <c r="AI53" i="78"/>
  <c r="AN53" i="78"/>
  <c r="AN54" i="91"/>
  <c r="AI54" i="91"/>
  <c r="AR56" i="32"/>
  <c r="X55" i="36"/>
  <c r="Y55" i="36"/>
  <c r="AF54" i="41"/>
  <c r="AO54" i="41" s="1"/>
  <c r="AE54" i="41"/>
  <c r="W55" i="41"/>
  <c r="AG54" i="41"/>
  <c r="AP54" i="41" s="1"/>
  <c r="Z55" i="88"/>
  <c r="AR54" i="95"/>
  <c r="AH54" i="80"/>
  <c r="AQ54" i="80" s="1"/>
  <c r="AI57" i="96"/>
  <c r="AN57" i="96"/>
  <c r="AH54" i="35"/>
  <c r="AQ54" i="35" s="1"/>
  <c r="AR53" i="75"/>
  <c r="Y53" i="83"/>
  <c r="X53" i="83"/>
  <c r="Z53" i="83" s="1"/>
  <c r="AI55" i="29"/>
  <c r="AN55" i="29"/>
  <c r="AN53" i="34"/>
  <c r="AI53" i="34"/>
  <c r="Z54" i="28"/>
  <c r="AH58" i="48"/>
  <c r="AQ58" i="48" s="1"/>
  <c r="Z54" i="75"/>
  <c r="AI54" i="45"/>
  <c r="AN54" i="45"/>
  <c r="AR56" i="92"/>
  <c r="W58" i="30"/>
  <c r="AG57" i="30"/>
  <c r="AP57" i="30" s="1"/>
  <c r="AF57" i="30"/>
  <c r="AO57" i="30" s="1"/>
  <c r="AE57" i="30"/>
  <c r="AI55" i="26"/>
  <c r="AN55" i="26"/>
  <c r="AI56" i="38"/>
  <c r="AN56" i="38"/>
  <c r="AR53" i="80"/>
  <c r="AI55" i="39"/>
  <c r="AN55" i="39"/>
  <c r="AH53" i="87"/>
  <c r="AQ53" i="87" s="1"/>
  <c r="Z57" i="32"/>
  <c r="Z54" i="80"/>
  <c r="AE54" i="77"/>
  <c r="W55" i="77"/>
  <c r="AG54" i="77"/>
  <c r="AP54" i="77" s="1"/>
  <c r="AF54" i="77"/>
  <c r="AO54" i="77" s="1"/>
  <c r="AR57" i="48"/>
  <c r="Z54" i="35"/>
  <c r="Z55" i="95"/>
  <c r="AH56" i="46"/>
  <c r="AQ56" i="46" s="1"/>
  <c r="X55" i="44"/>
  <c r="Y55" i="44"/>
  <c r="AH55" i="81"/>
  <c r="AQ55" i="81" s="1"/>
  <c r="Z55" i="81"/>
  <c r="AH55" i="94"/>
  <c r="AQ55" i="94" s="1"/>
  <c r="Z58" i="48"/>
  <c r="AF57" i="42"/>
  <c r="AO57" i="42" s="1"/>
  <c r="W58" i="42"/>
  <c r="AG57" i="42"/>
  <c r="AP57" i="42" s="1"/>
  <c r="AE57" i="42"/>
  <c r="X56" i="27"/>
  <c r="Y56" i="27"/>
  <c r="X55" i="84"/>
  <c r="Y55" i="84"/>
  <c r="Z53" i="87"/>
  <c r="AI56" i="82"/>
  <c r="AN56" i="82"/>
  <c r="Y56" i="47"/>
  <c r="X56" i="47"/>
  <c r="AR53" i="35"/>
  <c r="AF53" i="89"/>
  <c r="AO53" i="89" s="1"/>
  <c r="W54" i="89"/>
  <c r="AG53" i="89"/>
  <c r="AP53" i="89" s="1"/>
  <c r="AE53" i="89"/>
  <c r="AH56" i="25"/>
  <c r="AQ56" i="25" s="1"/>
  <c r="X55" i="91"/>
  <c r="Y55" i="91"/>
  <c r="Z55" i="91" s="1"/>
  <c r="AG55" i="94"/>
  <c r="AP55" i="94" s="1"/>
  <c r="AF55" i="94"/>
  <c r="AO55" i="94" s="1"/>
  <c r="AE55" i="94"/>
  <c r="W56" i="94"/>
  <c r="W54" i="73"/>
  <c r="AG53" i="73"/>
  <c r="AP53" i="73" s="1"/>
  <c r="AF53" i="73"/>
  <c r="AO53" i="73" s="1"/>
  <c r="AE53" i="73"/>
  <c r="AN54" i="36"/>
  <c r="AI54" i="36"/>
  <c r="W54" i="33"/>
  <c r="AG53" i="33"/>
  <c r="AP53" i="33" s="1"/>
  <c r="AF53" i="33"/>
  <c r="AO53" i="33" s="1"/>
  <c r="AE53" i="33"/>
  <c r="AR52" i="74"/>
  <c r="AR55" i="25"/>
  <c r="X52" i="76"/>
  <c r="Y52" i="76"/>
  <c r="Z52" i="76" s="1"/>
  <c r="AH54" i="31"/>
  <c r="AQ54" i="31" s="1"/>
  <c r="AR55" i="46"/>
  <c r="AH54" i="90"/>
  <c r="AQ54" i="90" s="1"/>
  <c r="AH57" i="92"/>
  <c r="AQ57" i="92" s="1"/>
  <c r="AF55" i="79"/>
  <c r="AO55" i="79" s="1"/>
  <c r="AE55" i="79"/>
  <c r="W56" i="79"/>
  <c r="AG55" i="79"/>
  <c r="AP55" i="79" s="1"/>
  <c r="AR53" i="28"/>
  <c r="AF56" i="46"/>
  <c r="AO56" i="46" s="1"/>
  <c r="W57" i="46"/>
  <c r="AG56" i="46"/>
  <c r="AP56" i="46" s="1"/>
  <c r="AE56" i="46"/>
  <c r="AH53" i="74"/>
  <c r="AQ53" i="74" s="1"/>
  <c r="Y54" i="78"/>
  <c r="X54" i="78"/>
  <c r="AI52" i="83"/>
  <c r="AN52" i="83"/>
  <c r="Y56" i="29"/>
  <c r="X56" i="29"/>
  <c r="Y54" i="34"/>
  <c r="X54" i="34"/>
  <c r="Z56" i="27" l="1"/>
  <c r="AF54" i="90"/>
  <c r="AO54" i="90" s="1"/>
  <c r="AE54" i="90"/>
  <c r="AG57" i="92"/>
  <c r="AP57" i="92" s="1"/>
  <c r="Z55" i="44"/>
  <c r="AE55" i="44" s="1"/>
  <c r="AG54" i="90"/>
  <c r="AP54" i="90" s="1"/>
  <c r="Z54" i="34"/>
  <c r="AF54" i="34" s="1"/>
  <c r="AO54" i="34" s="1"/>
  <c r="Z56" i="47"/>
  <c r="AG56" i="47" s="1"/>
  <c r="AP56" i="47" s="1"/>
  <c r="W53" i="76"/>
  <c r="AG52" i="76"/>
  <c r="AP52" i="76" s="1"/>
  <c r="AE52" i="76"/>
  <c r="AF52" i="76"/>
  <c r="AO52" i="76" s="1"/>
  <c r="W56" i="91"/>
  <c r="AG55" i="91"/>
  <c r="AP55" i="91" s="1"/>
  <c r="AF55" i="91"/>
  <c r="AO55" i="91" s="1"/>
  <c r="AE55" i="91"/>
  <c r="AE54" i="34"/>
  <c r="W55" i="34"/>
  <c r="AG54" i="34"/>
  <c r="AP54" i="34" s="1"/>
  <c r="AE56" i="47"/>
  <c r="AH55" i="84"/>
  <c r="AQ55" i="84" s="1"/>
  <c r="AR51" i="76"/>
  <c r="AH57" i="38"/>
  <c r="AQ57" i="38" s="1"/>
  <c r="AI55" i="40"/>
  <c r="AN55" i="40"/>
  <c r="AH55" i="45"/>
  <c r="AQ55" i="45" s="1"/>
  <c r="X56" i="43"/>
  <c r="Y56" i="43"/>
  <c r="W59" i="96"/>
  <c r="AG58" i="96"/>
  <c r="AP58" i="96" s="1"/>
  <c r="AF58" i="96"/>
  <c r="AO58" i="96" s="1"/>
  <c r="AE58" i="96"/>
  <c r="AH57" i="82"/>
  <c r="AQ57" i="82" s="1"/>
  <c r="AR54" i="84"/>
  <c r="AI54" i="90"/>
  <c r="AN54" i="90"/>
  <c r="AF55" i="44"/>
  <c r="AO55" i="44" s="1"/>
  <c r="W56" i="44"/>
  <c r="AG55" i="44"/>
  <c r="AP55" i="44" s="1"/>
  <c r="X54" i="89"/>
  <c r="Z54" i="89" s="1"/>
  <c r="Y54" i="89"/>
  <c r="Z55" i="84"/>
  <c r="W55" i="35"/>
  <c r="AG54" i="35"/>
  <c r="AP54" i="35" s="1"/>
  <c r="AF54" i="35"/>
  <c r="AO54" i="35" s="1"/>
  <c r="AE54" i="35"/>
  <c r="AR55" i="29"/>
  <c r="AR57" i="96"/>
  <c r="AI54" i="41"/>
  <c r="AN54" i="41"/>
  <c r="AR53" i="37"/>
  <c r="Z55" i="45"/>
  <c r="AI57" i="30"/>
  <c r="AN57" i="30"/>
  <c r="AH54" i="78"/>
  <c r="AQ54" i="78" s="1"/>
  <c r="AR54" i="36"/>
  <c r="Y58" i="42"/>
  <c r="X58" i="42"/>
  <c r="Z58" i="42" s="1"/>
  <c r="AI54" i="77"/>
  <c r="AN54" i="77"/>
  <c r="AR54" i="45"/>
  <c r="AH53" i="83"/>
  <c r="AQ53" i="83" s="1"/>
  <c r="AR54" i="91"/>
  <c r="Z57" i="38"/>
  <c r="AR55" i="27"/>
  <c r="AI52" i="85"/>
  <c r="AN52" i="85"/>
  <c r="X54" i="74"/>
  <c r="Y54" i="74"/>
  <c r="AI55" i="43"/>
  <c r="AN55" i="43"/>
  <c r="Z57" i="82"/>
  <c r="X55" i="86"/>
  <c r="Y55" i="86"/>
  <c r="AI57" i="92"/>
  <c r="AN57" i="92"/>
  <c r="X55" i="31"/>
  <c r="Z55" i="31" s="1"/>
  <c r="Y55" i="31"/>
  <c r="AR52" i="83"/>
  <c r="AH56" i="29"/>
  <c r="AQ56" i="29" s="1"/>
  <c r="Z54" i="78"/>
  <c r="AI56" i="46"/>
  <c r="AN56" i="46"/>
  <c r="AH52" i="76"/>
  <c r="AQ52" i="76" s="1"/>
  <c r="AI53" i="33"/>
  <c r="AN53" i="33"/>
  <c r="Y56" i="94"/>
  <c r="X56" i="94"/>
  <c r="AH55" i="91"/>
  <c r="AQ55" i="91" s="1"/>
  <c r="AR56" i="82"/>
  <c r="AH56" i="27"/>
  <c r="AQ56" i="27" s="1"/>
  <c r="W55" i="80"/>
  <c r="AG54" i="80"/>
  <c r="AP54" i="80" s="1"/>
  <c r="AF54" i="80"/>
  <c r="AO54" i="80" s="1"/>
  <c r="AE54" i="80"/>
  <c r="AR56" i="38"/>
  <c r="X58" i="30"/>
  <c r="Y58" i="30"/>
  <c r="AF54" i="75"/>
  <c r="AO54" i="75" s="1"/>
  <c r="AE54" i="75"/>
  <c r="W55" i="75"/>
  <c r="AG54" i="75"/>
  <c r="AP54" i="75" s="1"/>
  <c r="W55" i="28"/>
  <c r="AG54" i="28"/>
  <c r="AP54" i="28" s="1"/>
  <c r="AF54" i="28"/>
  <c r="AO54" i="28" s="1"/>
  <c r="AE54" i="28"/>
  <c r="AE55" i="88"/>
  <c r="W56" i="88"/>
  <c r="AG55" i="88"/>
  <c r="AP55" i="88" s="1"/>
  <c r="AF55" i="88"/>
  <c r="AO55" i="88" s="1"/>
  <c r="X54" i="93"/>
  <c r="Y54" i="93"/>
  <c r="AR55" i="47"/>
  <c r="Y56" i="40"/>
  <c r="X56" i="40"/>
  <c r="AR54" i="44"/>
  <c r="Y57" i="25"/>
  <c r="X57" i="25"/>
  <c r="AH54" i="37"/>
  <c r="AQ54" i="37" s="1"/>
  <c r="AH56" i="39"/>
  <c r="AQ56" i="39" s="1"/>
  <c r="AI54" i="31"/>
  <c r="AN54" i="31"/>
  <c r="Y54" i="33"/>
  <c r="X54" i="33"/>
  <c r="AI55" i="94"/>
  <c r="AN55" i="94"/>
  <c r="AI53" i="89"/>
  <c r="AN53" i="89"/>
  <c r="W54" i="87"/>
  <c r="AG53" i="87"/>
  <c r="AP53" i="87" s="1"/>
  <c r="AF53" i="87"/>
  <c r="AO53" i="87" s="1"/>
  <c r="AE53" i="87"/>
  <c r="AF56" i="27"/>
  <c r="AO56" i="27" s="1"/>
  <c r="AE56" i="27"/>
  <c r="W57" i="27"/>
  <c r="AG56" i="27"/>
  <c r="AP56" i="27" s="1"/>
  <c r="W59" i="48"/>
  <c r="AG58" i="48"/>
  <c r="AP58" i="48" s="1"/>
  <c r="AF58" i="48"/>
  <c r="AO58" i="48" s="1"/>
  <c r="AE58" i="48"/>
  <c r="W56" i="81"/>
  <c r="AG55" i="81"/>
  <c r="AP55" i="81" s="1"/>
  <c r="AF55" i="81"/>
  <c r="AO55" i="81" s="1"/>
  <c r="AE55" i="81"/>
  <c r="AF57" i="32"/>
  <c r="AO57" i="32" s="1"/>
  <c r="AE57" i="32"/>
  <c r="W58" i="32"/>
  <c r="AG57" i="32"/>
  <c r="AP57" i="32" s="1"/>
  <c r="AR53" i="34"/>
  <c r="W54" i="83"/>
  <c r="AG53" i="83"/>
  <c r="AP53" i="83" s="1"/>
  <c r="AF53" i="83"/>
  <c r="AO53" i="83" s="1"/>
  <c r="AE53" i="83"/>
  <c r="AH55" i="36"/>
  <c r="AQ55" i="36" s="1"/>
  <c r="AH56" i="26"/>
  <c r="AQ56" i="26" s="1"/>
  <c r="AH58" i="96"/>
  <c r="AQ58" i="96" s="1"/>
  <c r="AF55" i="95"/>
  <c r="AO55" i="95" s="1"/>
  <c r="W56" i="95"/>
  <c r="AE55" i="95"/>
  <c r="AG55" i="95"/>
  <c r="AP55" i="95" s="1"/>
  <c r="Y55" i="77"/>
  <c r="X55" i="77"/>
  <c r="AI55" i="79"/>
  <c r="AN55" i="79"/>
  <c r="Y54" i="73"/>
  <c r="X54" i="73"/>
  <c r="Z56" i="29"/>
  <c r="AI53" i="73"/>
  <c r="AN53" i="73"/>
  <c r="AH54" i="34"/>
  <c r="AQ54" i="34" s="1"/>
  <c r="Y57" i="46"/>
  <c r="X57" i="46"/>
  <c r="Y56" i="79"/>
  <c r="X56" i="79"/>
  <c r="AH56" i="47"/>
  <c r="AQ56" i="47" s="1"/>
  <c r="AN57" i="42"/>
  <c r="AI57" i="42"/>
  <c r="AH55" i="44"/>
  <c r="AQ55" i="44" s="1"/>
  <c r="AR55" i="39"/>
  <c r="AR55" i="26"/>
  <c r="X55" i="41"/>
  <c r="Y55" i="41"/>
  <c r="Z55" i="36"/>
  <c r="AR53" i="78"/>
  <c r="AI53" i="93"/>
  <c r="AN53" i="93"/>
  <c r="Z56" i="26"/>
  <c r="X53" i="85"/>
  <c r="Y53" i="85"/>
  <c r="AN56" i="25"/>
  <c r="AI56" i="25"/>
  <c r="AN53" i="74"/>
  <c r="AI53" i="74"/>
  <c r="Z54" i="37"/>
  <c r="Z56" i="39"/>
  <c r="AN54" i="86"/>
  <c r="AI54" i="86"/>
  <c r="X55" i="90"/>
  <c r="Y55" i="90"/>
  <c r="Y58" i="92"/>
  <c r="X58" i="92"/>
  <c r="Z56" i="94" l="1"/>
  <c r="Z55" i="41"/>
  <c r="Z58" i="30"/>
  <c r="Z55" i="77"/>
  <c r="Z54" i="74"/>
  <c r="W55" i="74" s="1"/>
  <c r="W57" i="47"/>
  <c r="Z56" i="79"/>
  <c r="AE56" i="79" s="1"/>
  <c r="AF56" i="47"/>
  <c r="AO56" i="47" s="1"/>
  <c r="Z57" i="46"/>
  <c r="AE57" i="46" s="1"/>
  <c r="Z54" i="73"/>
  <c r="Z54" i="93"/>
  <c r="Z58" i="92"/>
  <c r="W59" i="92" s="1"/>
  <c r="Z54" i="33"/>
  <c r="AG54" i="33" s="1"/>
  <c r="AP54" i="33" s="1"/>
  <c r="Z55" i="86"/>
  <c r="AE55" i="86" s="1"/>
  <c r="Z53" i="85"/>
  <c r="W54" i="85" s="1"/>
  <c r="W55" i="33"/>
  <c r="AE54" i="33"/>
  <c r="W57" i="79"/>
  <c r="AG56" i="79"/>
  <c r="AP56" i="79" s="1"/>
  <c r="AF56" i="79"/>
  <c r="AO56" i="79" s="1"/>
  <c r="AG55" i="86"/>
  <c r="AP55" i="86" s="1"/>
  <c r="W58" i="46"/>
  <c r="AG57" i="46"/>
  <c r="AP57" i="46" s="1"/>
  <c r="AF57" i="46"/>
  <c r="AO57" i="46" s="1"/>
  <c r="AF58" i="92"/>
  <c r="AO58" i="92" s="1"/>
  <c r="AE58" i="92"/>
  <c r="AF53" i="85"/>
  <c r="AO53" i="85" s="1"/>
  <c r="AE54" i="74"/>
  <c r="AF54" i="74"/>
  <c r="AO54" i="74" s="1"/>
  <c r="W57" i="39"/>
  <c r="AG56" i="39"/>
  <c r="AP56" i="39" s="1"/>
  <c r="AF56" i="39"/>
  <c r="AO56" i="39" s="1"/>
  <c r="AE56" i="39"/>
  <c r="AH54" i="73"/>
  <c r="AQ54" i="73" s="1"/>
  <c r="X58" i="32"/>
  <c r="Y58" i="32"/>
  <c r="AH56" i="40"/>
  <c r="AQ56" i="40" s="1"/>
  <c r="AH54" i="93"/>
  <c r="AQ54" i="93" s="1"/>
  <c r="AI55" i="88"/>
  <c r="AN55" i="88"/>
  <c r="AH58" i="30"/>
  <c r="AQ58" i="30" s="1"/>
  <c r="AH55" i="31"/>
  <c r="AQ55" i="31" s="1"/>
  <c r="X55" i="35"/>
  <c r="Y55" i="35"/>
  <c r="Y56" i="44"/>
  <c r="X56" i="44"/>
  <c r="AI54" i="34"/>
  <c r="AN54" i="34"/>
  <c r="W56" i="77"/>
  <c r="AG55" i="77"/>
  <c r="AP55" i="77" s="1"/>
  <c r="AF55" i="77"/>
  <c r="AO55" i="77" s="1"/>
  <c r="AE55" i="77"/>
  <c r="X59" i="48"/>
  <c r="Y59" i="48"/>
  <c r="AI53" i="87"/>
  <c r="AN53" i="87"/>
  <c r="AR53" i="89"/>
  <c r="AH57" i="25"/>
  <c r="AQ57" i="25" s="1"/>
  <c r="W59" i="30"/>
  <c r="AG58" i="30"/>
  <c r="AP58" i="30" s="1"/>
  <c r="AF58" i="30"/>
  <c r="AO58" i="30" s="1"/>
  <c r="AE58" i="30"/>
  <c r="AR53" i="33"/>
  <c r="AF55" i="31"/>
  <c r="AO55" i="31" s="1"/>
  <c r="AE55" i="31"/>
  <c r="W56" i="31"/>
  <c r="AG55" i="31"/>
  <c r="AP55" i="31" s="1"/>
  <c r="W58" i="82"/>
  <c r="AG57" i="82"/>
  <c r="AP57" i="82" s="1"/>
  <c r="AF57" i="82"/>
  <c r="AO57" i="82" s="1"/>
  <c r="AE57" i="82"/>
  <c r="AF58" i="42"/>
  <c r="AO58" i="42" s="1"/>
  <c r="AE58" i="42"/>
  <c r="W59" i="42"/>
  <c r="AG58" i="42"/>
  <c r="AP58" i="42" s="1"/>
  <c r="AE55" i="84"/>
  <c r="W56" i="84"/>
  <c r="AG55" i="84"/>
  <c r="AP55" i="84" s="1"/>
  <c r="AF55" i="84"/>
  <c r="AO55" i="84" s="1"/>
  <c r="AH56" i="43"/>
  <c r="AQ56" i="43" s="1"/>
  <c r="AI54" i="28"/>
  <c r="AN54" i="28"/>
  <c r="AH55" i="90"/>
  <c r="AQ55" i="90" s="1"/>
  <c r="AR53" i="74"/>
  <c r="AF55" i="36"/>
  <c r="AO55" i="36" s="1"/>
  <c r="AE55" i="36"/>
  <c r="W56" i="36"/>
  <c r="AG55" i="36"/>
  <c r="AP55" i="36" s="1"/>
  <c r="X54" i="83"/>
  <c r="Y54" i="83"/>
  <c r="AI57" i="32"/>
  <c r="AN57" i="32"/>
  <c r="Y56" i="81"/>
  <c r="X56" i="81"/>
  <c r="AR54" i="31"/>
  <c r="Z56" i="40"/>
  <c r="Y55" i="75"/>
  <c r="X55" i="75"/>
  <c r="X55" i="80"/>
  <c r="Y55" i="80"/>
  <c r="AR56" i="46"/>
  <c r="AR52" i="85"/>
  <c r="AI55" i="44"/>
  <c r="AN55" i="44"/>
  <c r="AN58" i="96"/>
  <c r="AI58" i="96"/>
  <c r="Z56" i="43"/>
  <c r="AI56" i="47"/>
  <c r="AN56" i="47"/>
  <c r="AI55" i="91"/>
  <c r="AN55" i="91"/>
  <c r="AI52" i="76"/>
  <c r="AN52" i="76"/>
  <c r="W55" i="93"/>
  <c r="AG54" i="93"/>
  <c r="AP54" i="93" s="1"/>
  <c r="AF54" i="93"/>
  <c r="AO54" i="93" s="1"/>
  <c r="AE54" i="93"/>
  <c r="Z55" i="90"/>
  <c r="W57" i="26"/>
  <c r="AG56" i="26"/>
  <c r="AP56" i="26" s="1"/>
  <c r="AF56" i="26"/>
  <c r="AO56" i="26" s="1"/>
  <c r="AE56" i="26"/>
  <c r="AR57" i="42"/>
  <c r="AI55" i="95"/>
  <c r="AN55" i="95"/>
  <c r="X57" i="27"/>
  <c r="Y57" i="27"/>
  <c r="AR55" i="94"/>
  <c r="Z57" i="25"/>
  <c r="AN54" i="75"/>
  <c r="AI54" i="75"/>
  <c r="AH56" i="94"/>
  <c r="AQ56" i="94" s="1"/>
  <c r="W55" i="78"/>
  <c r="AG54" i="78"/>
  <c r="AP54" i="78" s="1"/>
  <c r="AF54" i="78"/>
  <c r="AO54" i="78" s="1"/>
  <c r="AE54" i="78"/>
  <c r="AR57" i="92"/>
  <c r="AR55" i="43"/>
  <c r="AR54" i="41"/>
  <c r="AN54" i="35"/>
  <c r="AI54" i="35"/>
  <c r="AH54" i="89"/>
  <c r="AQ54" i="89" s="1"/>
  <c r="AR55" i="40"/>
  <c r="AF54" i="37"/>
  <c r="AO54" i="37" s="1"/>
  <c r="AG54" i="37"/>
  <c r="AP54" i="37" s="1"/>
  <c r="AE54" i="37"/>
  <c r="W55" i="37"/>
  <c r="AH53" i="85"/>
  <c r="AQ53" i="85" s="1"/>
  <c r="AH57" i="46"/>
  <c r="AQ57" i="46" s="1"/>
  <c r="W55" i="73"/>
  <c r="AG54" i="73"/>
  <c r="AP54" i="73" s="1"/>
  <c r="AF54" i="73"/>
  <c r="AO54" i="73" s="1"/>
  <c r="AE54" i="73"/>
  <c r="AH58" i="92"/>
  <c r="AQ58" i="92" s="1"/>
  <c r="AR54" i="86"/>
  <c r="AR56" i="25"/>
  <c r="AH55" i="41"/>
  <c r="AQ55" i="41" s="1"/>
  <c r="AH56" i="79"/>
  <c r="AQ56" i="79" s="1"/>
  <c r="AR53" i="73"/>
  <c r="AR55" i="79"/>
  <c r="Y56" i="95"/>
  <c r="X56" i="95"/>
  <c r="AN58" i="48"/>
  <c r="AI58" i="48"/>
  <c r="X54" i="87"/>
  <c r="Y54" i="87"/>
  <c r="AH54" i="33"/>
  <c r="AQ54" i="33" s="1"/>
  <c r="Y56" i="88"/>
  <c r="X56" i="88"/>
  <c r="X55" i="28"/>
  <c r="Y55" i="28"/>
  <c r="AR54" i="77"/>
  <c r="AR57" i="30"/>
  <c r="AG54" i="89"/>
  <c r="AP54" i="89" s="1"/>
  <c r="AF54" i="89"/>
  <c r="AO54" i="89" s="1"/>
  <c r="AE54" i="89"/>
  <c r="W55" i="89"/>
  <c r="Y57" i="47"/>
  <c r="X57" i="47"/>
  <c r="Y55" i="34"/>
  <c r="X55" i="34"/>
  <c r="Y53" i="76"/>
  <c r="X53" i="76"/>
  <c r="AR53" i="93"/>
  <c r="W56" i="41"/>
  <c r="AG55" i="41"/>
  <c r="AP55" i="41" s="1"/>
  <c r="AF55" i="41"/>
  <c r="AO55" i="41" s="1"/>
  <c r="AE55" i="41"/>
  <c r="W57" i="29"/>
  <c r="AG56" i="29"/>
  <c r="AP56" i="29" s="1"/>
  <c r="AF56" i="29"/>
  <c r="AO56" i="29" s="1"/>
  <c r="AE56" i="29"/>
  <c r="AH55" i="77"/>
  <c r="AQ55" i="77" s="1"/>
  <c r="AN53" i="83"/>
  <c r="AI53" i="83"/>
  <c r="AN55" i="81"/>
  <c r="AI55" i="81"/>
  <c r="AI56" i="27"/>
  <c r="AN56" i="27"/>
  <c r="AN54" i="80"/>
  <c r="AI54" i="80"/>
  <c r="W57" i="94"/>
  <c r="AG56" i="94"/>
  <c r="AP56" i="94" s="1"/>
  <c r="AE56" i="94"/>
  <c r="AF56" i="94"/>
  <c r="AO56" i="94" s="1"/>
  <c r="AH55" i="86"/>
  <c r="AQ55" i="86" s="1"/>
  <c r="AH54" i="74"/>
  <c r="AQ54" i="74" s="1"/>
  <c r="W58" i="38"/>
  <c r="AG57" i="38"/>
  <c r="AP57" i="38" s="1"/>
  <c r="AF57" i="38"/>
  <c r="AO57" i="38" s="1"/>
  <c r="AE57" i="38"/>
  <c r="AH58" i="42"/>
  <c r="AQ58" i="42" s="1"/>
  <c r="AF55" i="45"/>
  <c r="AO55" i="45" s="1"/>
  <c r="AG55" i="45"/>
  <c r="AP55" i="45" s="1"/>
  <c r="W56" i="45"/>
  <c r="AE55" i="45"/>
  <c r="AR54" i="90"/>
  <c r="Y59" i="96"/>
  <c r="X59" i="96"/>
  <c r="Y56" i="91"/>
  <c r="X56" i="91"/>
  <c r="AG54" i="74" l="1"/>
  <c r="AP54" i="74" s="1"/>
  <c r="AG58" i="92"/>
  <c r="AP58" i="92" s="1"/>
  <c r="Z55" i="80"/>
  <c r="Z59" i="48"/>
  <c r="Z54" i="87"/>
  <c r="W56" i="86"/>
  <c r="AF54" i="33"/>
  <c r="AO54" i="33" s="1"/>
  <c r="AE53" i="85"/>
  <c r="Z57" i="47"/>
  <c r="W58" i="47" s="1"/>
  <c r="Z55" i="35"/>
  <c r="AG55" i="35" s="1"/>
  <c r="AP55" i="35" s="1"/>
  <c r="Z59" i="96"/>
  <c r="AG59" i="96" s="1"/>
  <c r="AP59" i="96" s="1"/>
  <c r="Z53" i="76"/>
  <c r="AG53" i="76" s="1"/>
  <c r="AP53" i="76" s="1"/>
  <c r="Z55" i="28"/>
  <c r="AE55" i="28" s="1"/>
  <c r="AG53" i="85"/>
  <c r="AP53" i="85" s="1"/>
  <c r="AF55" i="86"/>
  <c r="AO55" i="86" s="1"/>
  <c r="AF55" i="35"/>
  <c r="AO55" i="35" s="1"/>
  <c r="AE55" i="35"/>
  <c r="W56" i="35"/>
  <c r="AG57" i="47"/>
  <c r="AP57" i="47" s="1"/>
  <c r="AF57" i="47"/>
  <c r="AO57" i="47" s="1"/>
  <c r="AE57" i="47"/>
  <c r="AE55" i="80"/>
  <c r="W56" i="80"/>
  <c r="AG55" i="80"/>
  <c r="AP55" i="80" s="1"/>
  <c r="AF55" i="80"/>
  <c r="AO55" i="80" s="1"/>
  <c r="Y56" i="84"/>
  <c r="X56" i="84"/>
  <c r="Y59" i="30"/>
  <c r="X59" i="30"/>
  <c r="AN56" i="94"/>
  <c r="AI56" i="94"/>
  <c r="AR56" i="27"/>
  <c r="X56" i="41"/>
  <c r="Y56" i="41"/>
  <c r="AR58" i="48"/>
  <c r="Y55" i="78"/>
  <c r="X55" i="78"/>
  <c r="W56" i="90"/>
  <c r="AG55" i="90"/>
  <c r="AP55" i="90" s="1"/>
  <c r="AF55" i="90"/>
  <c r="AO55" i="90" s="1"/>
  <c r="AE55" i="90"/>
  <c r="W57" i="43"/>
  <c r="AG56" i="43"/>
  <c r="AP56" i="43" s="1"/>
  <c r="AF56" i="43"/>
  <c r="AO56" i="43" s="1"/>
  <c r="AE56" i="43"/>
  <c r="AH55" i="75"/>
  <c r="AQ55" i="75" s="1"/>
  <c r="AH56" i="81"/>
  <c r="AQ56" i="81" s="1"/>
  <c r="AH54" i="83"/>
  <c r="AQ54" i="83" s="1"/>
  <c r="AI55" i="84"/>
  <c r="AN55" i="84"/>
  <c r="AI55" i="77"/>
  <c r="AN55" i="77"/>
  <c r="AR54" i="34"/>
  <c r="AR55" i="88"/>
  <c r="AH58" i="32"/>
  <c r="AQ58" i="32" s="1"/>
  <c r="AN53" i="85"/>
  <c r="AI53" i="85"/>
  <c r="AI55" i="86"/>
  <c r="AN55" i="86"/>
  <c r="AR56" i="47"/>
  <c r="AI55" i="36"/>
  <c r="AN55" i="36"/>
  <c r="AE59" i="48"/>
  <c r="W60" i="48"/>
  <c r="AG59" i="48"/>
  <c r="AP59" i="48" s="1"/>
  <c r="AF59" i="48"/>
  <c r="AO59" i="48" s="1"/>
  <c r="AH55" i="35"/>
  <c r="AQ55" i="35" s="1"/>
  <c r="Y57" i="39"/>
  <c r="X57" i="39"/>
  <c r="AH56" i="91"/>
  <c r="AQ56" i="91" s="1"/>
  <c r="AI57" i="38"/>
  <c r="AN57" i="38"/>
  <c r="AR55" i="81"/>
  <c r="AH55" i="34"/>
  <c r="AQ55" i="34" s="1"/>
  <c r="Y55" i="89"/>
  <c r="X55" i="89"/>
  <c r="AH56" i="88"/>
  <c r="AQ56" i="88" s="1"/>
  <c r="AR54" i="35"/>
  <c r="AR54" i="75"/>
  <c r="AH57" i="27"/>
  <c r="AQ57" i="27" s="1"/>
  <c r="AI56" i="26"/>
  <c r="AN56" i="26"/>
  <c r="AI54" i="93"/>
  <c r="AN54" i="93"/>
  <c r="AR52" i="76"/>
  <c r="AR58" i="96"/>
  <c r="Z54" i="83"/>
  <c r="AI57" i="82"/>
  <c r="AN57" i="82"/>
  <c r="AH56" i="44"/>
  <c r="AQ56" i="44" s="1"/>
  <c r="Z58" i="32"/>
  <c r="Y58" i="46"/>
  <c r="X58" i="46"/>
  <c r="Z58" i="46" s="1"/>
  <c r="AI56" i="79"/>
  <c r="AN56" i="79"/>
  <c r="AN54" i="33"/>
  <c r="AI54" i="33"/>
  <c r="AN56" i="29"/>
  <c r="AI56" i="29"/>
  <c r="Y57" i="94"/>
  <c r="X57" i="94"/>
  <c r="Y57" i="29"/>
  <c r="X57" i="29"/>
  <c r="Z57" i="29" s="1"/>
  <c r="AN54" i="89"/>
  <c r="AI54" i="89"/>
  <c r="AH56" i="95"/>
  <c r="AQ56" i="95" s="1"/>
  <c r="Y55" i="73"/>
  <c r="X55" i="73"/>
  <c r="X55" i="37"/>
  <c r="Z55" i="37" s="1"/>
  <c r="Y55" i="37"/>
  <c r="Z57" i="27"/>
  <c r="Z55" i="75"/>
  <c r="Z56" i="81"/>
  <c r="X56" i="31"/>
  <c r="Y56" i="31"/>
  <c r="Z56" i="31" s="1"/>
  <c r="AN58" i="30"/>
  <c r="AI58" i="30"/>
  <c r="AR53" i="87"/>
  <c r="AN56" i="39"/>
  <c r="AI56" i="39"/>
  <c r="Y55" i="74"/>
  <c r="X55" i="74"/>
  <c r="Y59" i="92"/>
  <c r="X59" i="92"/>
  <c r="Z59" i="92" s="1"/>
  <c r="AN54" i="73"/>
  <c r="AI54" i="73"/>
  <c r="Z56" i="91"/>
  <c r="AI55" i="45"/>
  <c r="AN55" i="45"/>
  <c r="AR54" i="80"/>
  <c r="AR53" i="83"/>
  <c r="AI55" i="41"/>
  <c r="AN55" i="41"/>
  <c r="Z55" i="34"/>
  <c r="Z56" i="88"/>
  <c r="AI54" i="37"/>
  <c r="AN54" i="37"/>
  <c r="AI54" i="78"/>
  <c r="AN54" i="78"/>
  <c r="AE57" i="25"/>
  <c r="AF57" i="25"/>
  <c r="AO57" i="25" s="1"/>
  <c r="W58" i="25"/>
  <c r="AG57" i="25"/>
  <c r="AP57" i="25" s="1"/>
  <c r="AR55" i="91"/>
  <c r="W57" i="40"/>
  <c r="AG56" i="40"/>
  <c r="AP56" i="40" s="1"/>
  <c r="AF56" i="40"/>
  <c r="AO56" i="40" s="1"/>
  <c r="AE56" i="40"/>
  <c r="Y56" i="36"/>
  <c r="X56" i="36"/>
  <c r="AR54" i="28"/>
  <c r="AN55" i="31"/>
  <c r="AI55" i="31"/>
  <c r="X56" i="77"/>
  <c r="Y56" i="77"/>
  <c r="Z56" i="44"/>
  <c r="Y54" i="85"/>
  <c r="X54" i="85"/>
  <c r="AN57" i="46"/>
  <c r="AI57" i="46"/>
  <c r="X56" i="86"/>
  <c r="Z56" i="86" s="1"/>
  <c r="Y56" i="86"/>
  <c r="AH55" i="28"/>
  <c r="AQ55" i="28" s="1"/>
  <c r="W55" i="87"/>
  <c r="AG54" i="87"/>
  <c r="AP54" i="87" s="1"/>
  <c r="AF54" i="87"/>
  <c r="AO54" i="87" s="1"/>
  <c r="AE54" i="87"/>
  <c r="AN58" i="42"/>
  <c r="AI58" i="42"/>
  <c r="AH59" i="96"/>
  <c r="AQ59" i="96" s="1"/>
  <c r="X56" i="45"/>
  <c r="Y56" i="45"/>
  <c r="Y58" i="38"/>
  <c r="X58" i="38"/>
  <c r="AH53" i="76"/>
  <c r="AQ53" i="76" s="1"/>
  <c r="AH57" i="47"/>
  <c r="AQ57" i="47" s="1"/>
  <c r="AH54" i="87"/>
  <c r="AQ54" i="87" s="1"/>
  <c r="Z56" i="95"/>
  <c r="AR55" i="95"/>
  <c r="Y57" i="26"/>
  <c r="X57" i="26"/>
  <c r="X55" i="93"/>
  <c r="Z55" i="93" s="1"/>
  <c r="Y55" i="93"/>
  <c r="AR55" i="44"/>
  <c r="AH55" i="80"/>
  <c r="AQ55" i="80" s="1"/>
  <c r="AR57" i="32"/>
  <c r="Y59" i="42"/>
  <c r="X59" i="42"/>
  <c r="X58" i="82"/>
  <c r="Y58" i="82"/>
  <c r="AH59" i="48"/>
  <c r="AQ59" i="48" s="1"/>
  <c r="AI54" i="74"/>
  <c r="AN54" i="74"/>
  <c r="AN58" i="92"/>
  <c r="AI58" i="92"/>
  <c r="Y57" i="79"/>
  <c r="X57" i="79"/>
  <c r="X55" i="33"/>
  <c r="Y55" i="33"/>
  <c r="Z55" i="33" s="1"/>
  <c r="AE53" i="76" l="1"/>
  <c r="Z58" i="38"/>
  <c r="AE59" i="96"/>
  <c r="W54" i="76"/>
  <c r="AF59" i="96"/>
  <c r="AO59" i="96" s="1"/>
  <c r="Z56" i="41"/>
  <c r="AE56" i="41" s="1"/>
  <c r="AF55" i="28"/>
  <c r="AO55" i="28" s="1"/>
  <c r="Z59" i="42"/>
  <c r="AG55" i="28"/>
  <c r="AP55" i="28" s="1"/>
  <c r="W56" i="28"/>
  <c r="W60" i="96"/>
  <c r="AF53" i="76"/>
  <c r="AO53" i="76" s="1"/>
  <c r="Z55" i="78"/>
  <c r="AF55" i="78" s="1"/>
  <c r="AO55" i="78" s="1"/>
  <c r="AG55" i="78"/>
  <c r="AP55" i="78" s="1"/>
  <c r="AG56" i="41"/>
  <c r="AP56" i="41" s="1"/>
  <c r="AF56" i="41"/>
  <c r="AO56" i="41" s="1"/>
  <c r="AF56" i="95"/>
  <c r="AO56" i="95" s="1"/>
  <c r="AG56" i="95"/>
  <c r="AP56" i="95" s="1"/>
  <c r="AE56" i="95"/>
  <c r="W57" i="95"/>
  <c r="AH55" i="74"/>
  <c r="AQ55" i="74" s="1"/>
  <c r="AH55" i="73"/>
  <c r="AQ55" i="73" s="1"/>
  <c r="AH56" i="77"/>
  <c r="AQ56" i="77" s="1"/>
  <c r="AH56" i="36"/>
  <c r="AQ56" i="36" s="1"/>
  <c r="Y58" i="25"/>
  <c r="X58" i="25"/>
  <c r="Z58" i="25" s="1"/>
  <c r="AR54" i="37"/>
  <c r="AR54" i="73"/>
  <c r="AR58" i="30"/>
  <c r="AG55" i="75"/>
  <c r="AP55" i="75" s="1"/>
  <c r="AF55" i="75"/>
  <c r="AO55" i="75" s="1"/>
  <c r="W56" i="75"/>
  <c r="AE55" i="75"/>
  <c r="AH57" i="94"/>
  <c r="AQ57" i="94" s="1"/>
  <c r="W59" i="32"/>
  <c r="AG58" i="32"/>
  <c r="AP58" i="32" s="1"/>
  <c r="AF58" i="32"/>
  <c r="AO58" i="32" s="1"/>
  <c r="AE58" i="32"/>
  <c r="AR57" i="38"/>
  <c r="AH57" i="39"/>
  <c r="AQ57" i="39" s="1"/>
  <c r="AI59" i="48"/>
  <c r="AN59" i="48"/>
  <c r="AR55" i="86"/>
  <c r="AN55" i="90"/>
  <c r="AI55" i="90"/>
  <c r="X60" i="96"/>
  <c r="Y60" i="96"/>
  <c r="X58" i="47"/>
  <c r="Y58" i="47"/>
  <c r="X56" i="28"/>
  <c r="Y56" i="28"/>
  <c r="W59" i="38"/>
  <c r="AG58" i="38"/>
  <c r="AP58" i="38" s="1"/>
  <c r="AF58" i="38"/>
  <c r="AO58" i="38" s="1"/>
  <c r="AE58" i="38"/>
  <c r="AN54" i="87"/>
  <c r="AI54" i="87"/>
  <c r="W57" i="91"/>
  <c r="AG56" i="91"/>
  <c r="AP56" i="91" s="1"/>
  <c r="AF56" i="91"/>
  <c r="AO56" i="91" s="1"/>
  <c r="AE56" i="91"/>
  <c r="AE57" i="29"/>
  <c r="W58" i="29"/>
  <c r="AG57" i="29"/>
  <c r="AP57" i="29" s="1"/>
  <c r="AF57" i="29"/>
  <c r="AO57" i="29" s="1"/>
  <c r="AE58" i="46"/>
  <c r="AG58" i="46"/>
  <c r="AP58" i="46" s="1"/>
  <c r="AF58" i="46"/>
  <c r="AO58" i="46" s="1"/>
  <c r="W59" i="46"/>
  <c r="AH56" i="41"/>
  <c r="AQ56" i="41" s="1"/>
  <c r="AH59" i="30"/>
  <c r="AQ59" i="30" s="1"/>
  <c r="X54" i="76"/>
  <c r="Y54" i="76"/>
  <c r="Z54" i="76" s="1"/>
  <c r="AR54" i="74"/>
  <c r="AH57" i="26"/>
  <c r="AQ57" i="26" s="1"/>
  <c r="AH58" i="82"/>
  <c r="AQ58" i="82" s="1"/>
  <c r="AH56" i="45"/>
  <c r="AQ56" i="45" s="1"/>
  <c r="AH54" i="85"/>
  <c r="AQ54" i="85" s="1"/>
  <c r="Z56" i="77"/>
  <c r="Y57" i="40"/>
  <c r="X57" i="40"/>
  <c r="W57" i="88"/>
  <c r="AG56" i="88"/>
  <c r="AP56" i="88" s="1"/>
  <c r="AF56" i="88"/>
  <c r="AO56" i="88" s="1"/>
  <c r="AE56" i="88"/>
  <c r="Z55" i="74"/>
  <c r="W58" i="27"/>
  <c r="AG57" i="27"/>
  <c r="AP57" i="27" s="1"/>
  <c r="AF57" i="27"/>
  <c r="AO57" i="27" s="1"/>
  <c r="AE57" i="27"/>
  <c r="Z55" i="73"/>
  <c r="AR54" i="89"/>
  <c r="AR57" i="82"/>
  <c r="AH55" i="89"/>
  <c r="AQ55" i="89" s="1"/>
  <c r="AR53" i="85"/>
  <c r="AR55" i="77"/>
  <c r="AI56" i="43"/>
  <c r="AN56" i="43"/>
  <c r="Z59" i="30"/>
  <c r="X56" i="35"/>
  <c r="Y56" i="35"/>
  <c r="W60" i="42"/>
  <c r="AG59" i="42"/>
  <c r="AP59" i="42" s="1"/>
  <c r="AF59" i="42"/>
  <c r="AO59" i="42" s="1"/>
  <c r="AE59" i="42"/>
  <c r="AF56" i="81"/>
  <c r="AO56" i="81" s="1"/>
  <c r="AE56" i="81"/>
  <c r="W57" i="81"/>
  <c r="AG56" i="81"/>
  <c r="AP56" i="81" s="1"/>
  <c r="AH57" i="79"/>
  <c r="AQ57" i="79" s="1"/>
  <c r="Z57" i="79"/>
  <c r="Z58" i="82"/>
  <c r="Z57" i="26"/>
  <c r="Z56" i="45"/>
  <c r="AR58" i="42"/>
  <c r="X55" i="87"/>
  <c r="Y55" i="87"/>
  <c r="AR55" i="31"/>
  <c r="Z56" i="36"/>
  <c r="AN57" i="25"/>
  <c r="AI57" i="25"/>
  <c r="W56" i="34"/>
  <c r="AG55" i="34"/>
  <c r="AP55" i="34" s="1"/>
  <c r="AF55" i="34"/>
  <c r="AO55" i="34" s="1"/>
  <c r="AE55" i="34"/>
  <c r="AH59" i="92"/>
  <c r="AQ59" i="92" s="1"/>
  <c r="AR56" i="39"/>
  <c r="Z57" i="94"/>
  <c r="AR56" i="79"/>
  <c r="AE54" i="83"/>
  <c r="W55" i="83"/>
  <c r="AG54" i="83"/>
  <c r="AP54" i="83" s="1"/>
  <c r="AF54" i="83"/>
  <c r="AO54" i="83" s="1"/>
  <c r="AR54" i="93"/>
  <c r="Z57" i="39"/>
  <c r="AR55" i="36"/>
  <c r="AH56" i="84"/>
  <c r="AQ56" i="84" s="1"/>
  <c r="Y56" i="80"/>
  <c r="Z56" i="80" s="1"/>
  <c r="X56" i="80"/>
  <c r="AN53" i="76"/>
  <c r="AI53" i="76"/>
  <c r="AI59" i="96"/>
  <c r="AN59" i="96"/>
  <c r="AR58" i="92"/>
  <c r="AH59" i="42"/>
  <c r="AQ59" i="42" s="1"/>
  <c r="AH58" i="38"/>
  <c r="AQ58" i="38" s="1"/>
  <c r="AH56" i="86"/>
  <c r="AQ56" i="86" s="1"/>
  <c r="Z54" i="85"/>
  <c r="AH56" i="31"/>
  <c r="AQ56" i="31" s="1"/>
  <c r="AH55" i="37"/>
  <c r="AQ55" i="37" s="1"/>
  <c r="AH57" i="29"/>
  <c r="AQ57" i="29" s="1"/>
  <c r="AR56" i="29"/>
  <c r="AH58" i="46"/>
  <c r="AQ58" i="46" s="1"/>
  <c r="Z55" i="89"/>
  <c r="AR55" i="84"/>
  <c r="AR56" i="94"/>
  <c r="AN55" i="80"/>
  <c r="AI55" i="80"/>
  <c r="AI57" i="47"/>
  <c r="AN57" i="47"/>
  <c r="AN55" i="28"/>
  <c r="AI55" i="28"/>
  <c r="AI55" i="35"/>
  <c r="AN55" i="35"/>
  <c r="AE55" i="33"/>
  <c r="W56" i="33"/>
  <c r="AG55" i="33"/>
  <c r="AP55" i="33" s="1"/>
  <c r="AF55" i="33"/>
  <c r="AO55" i="33" s="1"/>
  <c r="AG55" i="93"/>
  <c r="AP55" i="93" s="1"/>
  <c r="AF55" i="93"/>
  <c r="AO55" i="93" s="1"/>
  <c r="W56" i="93"/>
  <c r="AE55" i="93"/>
  <c r="AR57" i="46"/>
  <c r="AR54" i="33"/>
  <c r="AH55" i="78"/>
  <c r="AQ55" i="78" s="1"/>
  <c r="AH55" i="33"/>
  <c r="AQ55" i="33" s="1"/>
  <c r="AH55" i="93"/>
  <c r="AQ55" i="93" s="1"/>
  <c r="W57" i="86"/>
  <c r="AG56" i="86"/>
  <c r="AP56" i="86" s="1"/>
  <c r="AF56" i="86"/>
  <c r="AO56" i="86" s="1"/>
  <c r="AE56" i="86"/>
  <c r="W57" i="44"/>
  <c r="AG56" i="44"/>
  <c r="AP56" i="44" s="1"/>
  <c r="AF56" i="44"/>
  <c r="AO56" i="44" s="1"/>
  <c r="AE56" i="44"/>
  <c r="AN56" i="40"/>
  <c r="AI56" i="40"/>
  <c r="AR54" i="78"/>
  <c r="AR55" i="41"/>
  <c r="AR55" i="45"/>
  <c r="AF59" i="92"/>
  <c r="AO59" i="92" s="1"/>
  <c r="AE59" i="92"/>
  <c r="W60" i="92"/>
  <c r="AG59" i="92"/>
  <c r="AP59" i="92" s="1"/>
  <c r="AG56" i="31"/>
  <c r="AP56" i="31" s="1"/>
  <c r="AF56" i="31"/>
  <c r="AO56" i="31" s="1"/>
  <c r="W57" i="31"/>
  <c r="AE56" i="31"/>
  <c r="W56" i="37"/>
  <c r="AE55" i="37"/>
  <c r="AG55" i="37"/>
  <c r="AP55" i="37" s="1"/>
  <c r="AF55" i="37"/>
  <c r="AO55" i="37" s="1"/>
  <c r="AR56" i="26"/>
  <c r="Y60" i="48"/>
  <c r="X60" i="48"/>
  <c r="X57" i="43"/>
  <c r="Z57" i="43" s="1"/>
  <c r="Y57" i="43"/>
  <c r="X56" i="90"/>
  <c r="Y56" i="90"/>
  <c r="Z56" i="84"/>
  <c r="W57" i="41" l="1"/>
  <c r="W56" i="78"/>
  <c r="AE55" i="78"/>
  <c r="AF56" i="80"/>
  <c r="AO56" i="80" s="1"/>
  <c r="AG56" i="80"/>
  <c r="AP56" i="80" s="1"/>
  <c r="AE56" i="80"/>
  <c r="W57" i="80"/>
  <c r="X56" i="34"/>
  <c r="Z56" i="34" s="1"/>
  <c r="Y56" i="34"/>
  <c r="AI56" i="81"/>
  <c r="AN56" i="81"/>
  <c r="X57" i="41"/>
  <c r="Y57" i="41"/>
  <c r="W58" i="43"/>
  <c r="AG57" i="43"/>
  <c r="AP57" i="43" s="1"/>
  <c r="AF57" i="43"/>
  <c r="AO57" i="43" s="1"/>
  <c r="AE57" i="43"/>
  <c r="W57" i="45"/>
  <c r="AG56" i="45"/>
  <c r="AP56" i="45" s="1"/>
  <c r="AF56" i="45"/>
  <c r="AO56" i="45" s="1"/>
  <c r="AE56" i="45"/>
  <c r="AE54" i="76"/>
  <c r="W55" i="76"/>
  <c r="AG54" i="76"/>
  <c r="AP54" i="76" s="1"/>
  <c r="AF54" i="76"/>
  <c r="AO54" i="76" s="1"/>
  <c r="W59" i="25"/>
  <c r="AG58" i="25"/>
  <c r="AP58" i="25" s="1"/>
  <c r="AF58" i="25"/>
  <c r="AO58" i="25" s="1"/>
  <c r="AE58" i="25"/>
  <c r="AH60" i="48"/>
  <c r="AQ60" i="48" s="1"/>
  <c r="AI55" i="33"/>
  <c r="AN55" i="33"/>
  <c r="AF54" i="85"/>
  <c r="AO54" i="85" s="1"/>
  <c r="AE54" i="85"/>
  <c r="W55" i="85"/>
  <c r="AG54" i="85"/>
  <c r="AP54" i="85" s="1"/>
  <c r="AF57" i="94"/>
  <c r="AO57" i="94" s="1"/>
  <c r="AE57" i="94"/>
  <c r="AG57" i="94"/>
  <c r="AP57" i="94" s="1"/>
  <c r="W58" i="94"/>
  <c r="W58" i="26"/>
  <c r="AG57" i="26"/>
  <c r="AP57" i="26" s="1"/>
  <c r="AF57" i="26"/>
  <c r="AO57" i="26" s="1"/>
  <c r="AE57" i="26"/>
  <c r="X57" i="91"/>
  <c r="Y57" i="91"/>
  <c r="AH58" i="47"/>
  <c r="AQ58" i="47" s="1"/>
  <c r="AI58" i="32"/>
  <c r="AN58" i="32"/>
  <c r="X58" i="27"/>
  <c r="Y58" i="27"/>
  <c r="AN59" i="92"/>
  <c r="AI59" i="92"/>
  <c r="Y57" i="86"/>
  <c r="X57" i="86"/>
  <c r="AR57" i="47"/>
  <c r="AH56" i="90"/>
  <c r="AQ56" i="90" s="1"/>
  <c r="X57" i="44"/>
  <c r="Y57" i="44"/>
  <c r="Z57" i="44" s="1"/>
  <c r="AR55" i="80"/>
  <c r="W56" i="89"/>
  <c r="AG55" i="89"/>
  <c r="AP55" i="89" s="1"/>
  <c r="AF55" i="89"/>
  <c r="AO55" i="89" s="1"/>
  <c r="AE55" i="89"/>
  <c r="AR59" i="96"/>
  <c r="X55" i="83"/>
  <c r="Y55" i="83"/>
  <c r="AR57" i="25"/>
  <c r="AH55" i="87"/>
  <c r="AQ55" i="87" s="1"/>
  <c r="W59" i="82"/>
  <c r="AG58" i="82"/>
  <c r="AP58" i="82" s="1"/>
  <c r="AF58" i="82"/>
  <c r="AO58" i="82" s="1"/>
  <c r="AE58" i="82"/>
  <c r="AI59" i="42"/>
  <c r="AN59" i="42"/>
  <c r="AH56" i="35"/>
  <c r="AQ56" i="35" s="1"/>
  <c r="AE55" i="73"/>
  <c r="W56" i="73"/>
  <c r="AG55" i="73"/>
  <c r="AP55" i="73" s="1"/>
  <c r="AF55" i="73"/>
  <c r="AO55" i="73" s="1"/>
  <c r="W56" i="74"/>
  <c r="AG55" i="74"/>
  <c r="AP55" i="74" s="1"/>
  <c r="AF55" i="74"/>
  <c r="AO55" i="74" s="1"/>
  <c r="AE55" i="74"/>
  <c r="AH57" i="40"/>
  <c r="AQ57" i="40" s="1"/>
  <c r="AI57" i="29"/>
  <c r="AN57" i="29"/>
  <c r="AR54" i="87"/>
  <c r="X59" i="38"/>
  <c r="Z59" i="38" s="1"/>
  <c r="Y59" i="38"/>
  <c r="Z58" i="47"/>
  <c r="AN55" i="78"/>
  <c r="AI55" i="78"/>
  <c r="X57" i="31"/>
  <c r="Y57" i="31"/>
  <c r="Z56" i="90"/>
  <c r="Z60" i="48"/>
  <c r="AN55" i="37"/>
  <c r="AI55" i="37"/>
  <c r="AR56" i="40"/>
  <c r="AR55" i="35"/>
  <c r="AR53" i="76"/>
  <c r="AE57" i="39"/>
  <c r="W58" i="39"/>
  <c r="AG57" i="39"/>
  <c r="AP57" i="39" s="1"/>
  <c r="AF57" i="39"/>
  <c r="AO57" i="39" s="1"/>
  <c r="AI55" i="34"/>
  <c r="AN55" i="34"/>
  <c r="Z55" i="87"/>
  <c r="W58" i="79"/>
  <c r="AG57" i="79"/>
  <c r="AP57" i="79" s="1"/>
  <c r="AF57" i="79"/>
  <c r="AO57" i="79" s="1"/>
  <c r="AE57" i="79"/>
  <c r="Z56" i="35"/>
  <c r="AI57" i="27"/>
  <c r="AN57" i="27"/>
  <c r="AI56" i="88"/>
  <c r="AN56" i="88"/>
  <c r="AN58" i="46"/>
  <c r="AI58" i="46"/>
  <c r="X57" i="95"/>
  <c r="Y57" i="95"/>
  <c r="AN56" i="41"/>
  <c r="AI56" i="41"/>
  <c r="W57" i="84"/>
  <c r="AG56" i="84"/>
  <c r="AP56" i="84" s="1"/>
  <c r="AF56" i="84"/>
  <c r="AO56" i="84" s="1"/>
  <c r="AE56" i="84"/>
  <c r="AI56" i="31"/>
  <c r="AN56" i="31"/>
  <c r="AR56" i="43"/>
  <c r="Y57" i="88"/>
  <c r="X57" i="88"/>
  <c r="X59" i="46"/>
  <c r="Y59" i="46"/>
  <c r="Y58" i="29"/>
  <c r="X58" i="29"/>
  <c r="Z58" i="29" s="1"/>
  <c r="AR55" i="90"/>
  <c r="X56" i="75"/>
  <c r="Y56" i="75"/>
  <c r="Y56" i="37"/>
  <c r="X56" i="37"/>
  <c r="AI56" i="86"/>
  <c r="AN56" i="86"/>
  <c r="AI54" i="83"/>
  <c r="AN54" i="83"/>
  <c r="W57" i="36"/>
  <c r="AG56" i="36"/>
  <c r="AP56" i="36" s="1"/>
  <c r="AF56" i="36"/>
  <c r="AO56" i="36" s="1"/>
  <c r="AE56" i="36"/>
  <c r="Y57" i="81"/>
  <c r="X57" i="81"/>
  <c r="AF59" i="30"/>
  <c r="AO59" i="30" s="1"/>
  <c r="AE59" i="30"/>
  <c r="W60" i="30"/>
  <c r="AG59" i="30"/>
  <c r="AP59" i="30" s="1"/>
  <c r="Z57" i="40"/>
  <c r="AN56" i="91"/>
  <c r="AI56" i="91"/>
  <c r="AH56" i="28"/>
  <c r="AQ56" i="28" s="1"/>
  <c r="AH60" i="96"/>
  <c r="AQ60" i="96" s="1"/>
  <c r="Y59" i="32"/>
  <c r="X59" i="32"/>
  <c r="Z59" i="32" s="1"/>
  <c r="AH58" i="25"/>
  <c r="AQ58" i="25" s="1"/>
  <c r="AI56" i="95"/>
  <c r="AN56" i="95"/>
  <c r="AN55" i="93"/>
  <c r="AI55" i="93"/>
  <c r="AR55" i="28"/>
  <c r="AH57" i="43"/>
  <c r="AQ57" i="43" s="1"/>
  <c r="X60" i="92"/>
  <c r="Y60" i="92"/>
  <c r="AI56" i="44"/>
  <c r="AN56" i="44"/>
  <c r="X56" i="93"/>
  <c r="Y56" i="93"/>
  <c r="X56" i="33"/>
  <c r="Y56" i="33"/>
  <c r="AH56" i="80"/>
  <c r="AQ56" i="80" s="1"/>
  <c r="Y60" i="42"/>
  <c r="X60" i="42"/>
  <c r="W57" i="77"/>
  <c r="AG56" i="77"/>
  <c r="AP56" i="77" s="1"/>
  <c r="AF56" i="77"/>
  <c r="AO56" i="77" s="1"/>
  <c r="AE56" i="77"/>
  <c r="AH54" i="76"/>
  <c r="AQ54" i="76" s="1"/>
  <c r="AN58" i="38"/>
  <c r="AI58" i="38"/>
  <c r="Z56" i="28"/>
  <c r="Z60" i="96"/>
  <c r="AR59" i="48"/>
  <c r="AI55" i="75"/>
  <c r="AN55" i="75"/>
  <c r="X56" i="78"/>
  <c r="Y56" i="78"/>
  <c r="Z57" i="31" l="1"/>
  <c r="Z56" i="93"/>
  <c r="Z56" i="75"/>
  <c r="Z57" i="88"/>
  <c r="Z57" i="95"/>
  <c r="W58" i="95" s="1"/>
  <c r="Z57" i="91"/>
  <c r="Z56" i="78"/>
  <c r="Z58" i="27"/>
  <c r="Z60" i="42"/>
  <c r="AF60" i="42" s="1"/>
  <c r="AO60" i="42" s="1"/>
  <c r="Z57" i="86"/>
  <c r="W58" i="86" s="1"/>
  <c r="W58" i="44"/>
  <c r="AG57" i="44"/>
  <c r="AP57" i="44" s="1"/>
  <c r="AF57" i="44"/>
  <c r="AO57" i="44" s="1"/>
  <c r="AE57" i="44"/>
  <c r="AG57" i="95"/>
  <c r="AP57" i="95" s="1"/>
  <c r="AF57" i="95"/>
  <c r="AO57" i="95" s="1"/>
  <c r="AG60" i="42"/>
  <c r="AP60" i="42" s="1"/>
  <c r="AE60" i="42"/>
  <c r="W61" i="48"/>
  <c r="AG60" i="48"/>
  <c r="AP60" i="48" s="1"/>
  <c r="AF60" i="48"/>
  <c r="AO60" i="48" s="1"/>
  <c r="AE60" i="48"/>
  <c r="AI55" i="89"/>
  <c r="AN55" i="89"/>
  <c r="AN57" i="26"/>
  <c r="AI57" i="26"/>
  <c r="AH57" i="41"/>
  <c r="AQ57" i="41" s="1"/>
  <c r="W57" i="34"/>
  <c r="AG56" i="34"/>
  <c r="AP56" i="34" s="1"/>
  <c r="AF56" i="34"/>
  <c r="AO56" i="34" s="1"/>
  <c r="AE56" i="34"/>
  <c r="AN56" i="77"/>
  <c r="AI56" i="77"/>
  <c r="AR55" i="93"/>
  <c r="AE57" i="40"/>
  <c r="W58" i="40"/>
  <c r="AG57" i="40"/>
  <c r="AP57" i="40" s="1"/>
  <c r="AF57" i="40"/>
  <c r="AO57" i="40" s="1"/>
  <c r="AH57" i="81"/>
  <c r="AQ57" i="81" s="1"/>
  <c r="Y57" i="36"/>
  <c r="X57" i="36"/>
  <c r="Z57" i="36" s="1"/>
  <c r="AH56" i="37"/>
  <c r="AQ56" i="37" s="1"/>
  <c r="AH59" i="46"/>
  <c r="AQ59" i="46" s="1"/>
  <c r="AR57" i="27"/>
  <c r="X58" i="79"/>
  <c r="Y58" i="79"/>
  <c r="Y58" i="39"/>
  <c r="X58" i="39"/>
  <c r="Z58" i="39" s="1"/>
  <c r="AF56" i="90"/>
  <c r="AO56" i="90" s="1"/>
  <c r="AE56" i="90"/>
  <c r="W57" i="90"/>
  <c r="AG56" i="90"/>
  <c r="AP56" i="90" s="1"/>
  <c r="W59" i="47"/>
  <c r="AG58" i="47"/>
  <c r="AP58" i="47" s="1"/>
  <c r="AF58" i="47"/>
  <c r="AO58" i="47" s="1"/>
  <c r="AE58" i="47"/>
  <c r="AI57" i="94"/>
  <c r="AN57" i="94"/>
  <c r="AN57" i="43"/>
  <c r="AI57" i="43"/>
  <c r="Z57" i="41"/>
  <c r="Y57" i="80"/>
  <c r="X57" i="80"/>
  <c r="W57" i="75"/>
  <c r="AG56" i="75"/>
  <c r="AP56" i="75" s="1"/>
  <c r="AE56" i="75"/>
  <c r="AF56" i="75"/>
  <c r="AO56" i="75" s="1"/>
  <c r="X59" i="25"/>
  <c r="Y59" i="25"/>
  <c r="AH56" i="33"/>
  <c r="AQ56" i="33" s="1"/>
  <c r="AR56" i="44"/>
  <c r="Z59" i="46"/>
  <c r="X57" i="84"/>
  <c r="Y57" i="84"/>
  <c r="AR58" i="46"/>
  <c r="W57" i="35"/>
  <c r="AG56" i="35"/>
  <c r="AP56" i="35" s="1"/>
  <c r="AF56" i="35"/>
  <c r="AO56" i="35" s="1"/>
  <c r="AE56" i="35"/>
  <c r="AF55" i="87"/>
  <c r="AO55" i="87" s="1"/>
  <c r="AE55" i="87"/>
  <c r="W56" i="87"/>
  <c r="AG55" i="87"/>
  <c r="AP55" i="87" s="1"/>
  <c r="AR57" i="29"/>
  <c r="AI55" i="74"/>
  <c r="AN55" i="74"/>
  <c r="AN58" i="82"/>
  <c r="AI58" i="82"/>
  <c r="AH55" i="83"/>
  <c r="AQ55" i="83" s="1"/>
  <c r="AH57" i="44"/>
  <c r="AQ57" i="44" s="1"/>
  <c r="AR59" i="92"/>
  <c r="AR58" i="32"/>
  <c r="AN56" i="45"/>
  <c r="AI56" i="45"/>
  <c r="AI56" i="80"/>
  <c r="AN56" i="80"/>
  <c r="AR55" i="75"/>
  <c r="AR56" i="86"/>
  <c r="AI54" i="76"/>
  <c r="AN54" i="76"/>
  <c r="AH56" i="78"/>
  <c r="AQ56" i="78" s="1"/>
  <c r="AG60" i="96"/>
  <c r="AP60" i="96" s="1"/>
  <c r="AE60" i="96"/>
  <c r="W61" i="96"/>
  <c r="AF60" i="96"/>
  <c r="AO60" i="96" s="1"/>
  <c r="Z56" i="33"/>
  <c r="Y60" i="30"/>
  <c r="X60" i="30"/>
  <c r="Z57" i="81"/>
  <c r="Z56" i="37"/>
  <c r="AH58" i="29"/>
  <c r="AQ58" i="29" s="1"/>
  <c r="AH57" i="88"/>
  <c r="AQ57" i="88" s="1"/>
  <c r="AR56" i="31"/>
  <c r="AR56" i="41"/>
  <c r="AI57" i="39"/>
  <c r="AN57" i="39"/>
  <c r="AH57" i="31"/>
  <c r="AQ57" i="31" s="1"/>
  <c r="AH59" i="38"/>
  <c r="AQ59" i="38" s="1"/>
  <c r="X56" i="73"/>
  <c r="Y56" i="73"/>
  <c r="Z55" i="83"/>
  <c r="AH57" i="91"/>
  <c r="AQ57" i="91" s="1"/>
  <c r="X58" i="26"/>
  <c r="Y58" i="26"/>
  <c r="AR55" i="33"/>
  <c r="AI58" i="25"/>
  <c r="AN58" i="25"/>
  <c r="AR56" i="81"/>
  <c r="W57" i="93"/>
  <c r="AG56" i="93"/>
  <c r="AP56" i="93" s="1"/>
  <c r="AF56" i="93"/>
  <c r="AO56" i="93" s="1"/>
  <c r="AE56" i="93"/>
  <c r="W60" i="32"/>
  <c r="AG59" i="32"/>
  <c r="AP59" i="32" s="1"/>
  <c r="AF59" i="32"/>
  <c r="AO59" i="32" s="1"/>
  <c r="AE59" i="32"/>
  <c r="AH57" i="95"/>
  <c r="AQ57" i="95" s="1"/>
  <c r="AR59" i="42"/>
  <c r="W59" i="27"/>
  <c r="AG58" i="27"/>
  <c r="AP58" i="27" s="1"/>
  <c r="AF58" i="27"/>
  <c r="AO58" i="27" s="1"/>
  <c r="AE58" i="27"/>
  <c r="AF56" i="28"/>
  <c r="AO56" i="28" s="1"/>
  <c r="AE56" i="28"/>
  <c r="W57" i="28"/>
  <c r="AG56" i="28"/>
  <c r="AP56" i="28" s="1"/>
  <c r="AI56" i="36"/>
  <c r="AN56" i="36"/>
  <c r="AR54" i="83"/>
  <c r="AN56" i="84"/>
  <c r="AI56" i="84"/>
  <c r="AN57" i="79"/>
  <c r="AI57" i="79"/>
  <c r="AR55" i="34"/>
  <c r="AR55" i="37"/>
  <c r="AF57" i="31"/>
  <c r="AO57" i="31" s="1"/>
  <c r="W58" i="31"/>
  <c r="AG57" i="31"/>
  <c r="AP57" i="31" s="1"/>
  <c r="AE57" i="31"/>
  <c r="AE59" i="38"/>
  <c r="W60" i="38"/>
  <c r="AG59" i="38"/>
  <c r="AP59" i="38" s="1"/>
  <c r="AF59" i="38"/>
  <c r="AO59" i="38" s="1"/>
  <c r="Y56" i="89"/>
  <c r="X56" i="89"/>
  <c r="AE57" i="91"/>
  <c r="W58" i="91"/>
  <c r="AG57" i="91"/>
  <c r="AP57" i="91" s="1"/>
  <c r="AF57" i="91"/>
  <c r="AO57" i="91" s="1"/>
  <c r="X55" i="85"/>
  <c r="Y55" i="85"/>
  <c r="Y55" i="76"/>
  <c r="X55" i="76"/>
  <c r="Z55" i="76" s="1"/>
  <c r="X58" i="43"/>
  <c r="Y58" i="43"/>
  <c r="Z58" i="43" s="1"/>
  <c r="AI54" i="85"/>
  <c r="AN54" i="85"/>
  <c r="AE56" i="78"/>
  <c r="W57" i="78"/>
  <c r="AG56" i="78"/>
  <c r="AP56" i="78" s="1"/>
  <c r="AF56" i="78"/>
  <c r="AO56" i="78" s="1"/>
  <c r="X57" i="77"/>
  <c r="Y57" i="77"/>
  <c r="AH60" i="92"/>
  <c r="AQ60" i="92" s="1"/>
  <c r="AR56" i="95"/>
  <c r="AH59" i="32"/>
  <c r="AQ59" i="32" s="1"/>
  <c r="AR58" i="38"/>
  <c r="AH60" i="42"/>
  <c r="AQ60" i="42" s="1"/>
  <c r="AH56" i="93"/>
  <c r="AQ56" i="93" s="1"/>
  <c r="Z60" i="92"/>
  <c r="AR56" i="91"/>
  <c r="AI59" i="30"/>
  <c r="AN59" i="30"/>
  <c r="AH56" i="75"/>
  <c r="AQ56" i="75" s="1"/>
  <c r="W59" i="29"/>
  <c r="AG58" i="29"/>
  <c r="AP58" i="29" s="1"/>
  <c r="AF58" i="29"/>
  <c r="AO58" i="29" s="1"/>
  <c r="AE58" i="29"/>
  <c r="W58" i="88"/>
  <c r="AG57" i="88"/>
  <c r="AP57" i="88" s="1"/>
  <c r="AF57" i="88"/>
  <c r="AO57" i="88" s="1"/>
  <c r="AE57" i="88"/>
  <c r="AR56" i="88"/>
  <c r="AR55" i="78"/>
  <c r="X56" i="74"/>
  <c r="Y56" i="74"/>
  <c r="AI55" i="73"/>
  <c r="AN55" i="73"/>
  <c r="Y59" i="82"/>
  <c r="X59" i="82"/>
  <c r="AH57" i="86"/>
  <c r="AQ57" i="86" s="1"/>
  <c r="AH58" i="27"/>
  <c r="AQ58" i="27" s="1"/>
  <c r="X58" i="94"/>
  <c r="Y58" i="94"/>
  <c r="Y57" i="45"/>
  <c r="X57" i="45"/>
  <c r="AH56" i="34"/>
  <c r="AQ56" i="34" s="1"/>
  <c r="AE57" i="95" l="1"/>
  <c r="AE57" i="86"/>
  <c r="AF57" i="86"/>
  <c r="AO57" i="86" s="1"/>
  <c r="AG57" i="86"/>
  <c r="AP57" i="86" s="1"/>
  <c r="Z55" i="85"/>
  <c r="W56" i="85" s="1"/>
  <c r="Z57" i="80"/>
  <c r="Z58" i="79"/>
  <c r="AF58" i="79" s="1"/>
  <c r="AO58" i="79" s="1"/>
  <c r="W61" i="42"/>
  <c r="Z57" i="84"/>
  <c r="AG57" i="84" s="1"/>
  <c r="AP57" i="84" s="1"/>
  <c r="Z56" i="89"/>
  <c r="Z57" i="45"/>
  <c r="AE57" i="45" s="1"/>
  <c r="Z58" i="26"/>
  <c r="AG58" i="26" s="1"/>
  <c r="AP58" i="26" s="1"/>
  <c r="W56" i="76"/>
  <c r="AG55" i="76"/>
  <c r="AP55" i="76" s="1"/>
  <c r="AE55" i="76"/>
  <c r="AF55" i="76"/>
  <c r="AO55" i="76" s="1"/>
  <c r="AF56" i="89"/>
  <c r="AO56" i="89" s="1"/>
  <c r="AG56" i="89"/>
  <c r="AP56" i="89" s="1"/>
  <c r="AE56" i="89"/>
  <c r="W57" i="89"/>
  <c r="W58" i="84"/>
  <c r="AE58" i="79"/>
  <c r="AG58" i="79"/>
  <c r="AP58" i="79" s="1"/>
  <c r="W59" i="79"/>
  <c r="AG57" i="45"/>
  <c r="AP57" i="45" s="1"/>
  <c r="AF57" i="45"/>
  <c r="AO57" i="45" s="1"/>
  <c r="AF58" i="26"/>
  <c r="AO58" i="26" s="1"/>
  <c r="AE58" i="26"/>
  <c r="AF58" i="43"/>
  <c r="AO58" i="43" s="1"/>
  <c r="AE58" i="43"/>
  <c r="W59" i="43"/>
  <c r="AG58" i="43"/>
  <c r="AP58" i="43" s="1"/>
  <c r="AH57" i="77"/>
  <c r="AQ57" i="77" s="1"/>
  <c r="AI59" i="38"/>
  <c r="AN59" i="38"/>
  <c r="AR56" i="84"/>
  <c r="AR55" i="74"/>
  <c r="AR55" i="73"/>
  <c r="AN57" i="31"/>
  <c r="AI57" i="31"/>
  <c r="Y57" i="28"/>
  <c r="X57" i="28"/>
  <c r="Z57" i="28" s="1"/>
  <c r="AH56" i="73"/>
  <c r="AQ56" i="73" s="1"/>
  <c r="AH60" i="30"/>
  <c r="AQ60" i="30" s="1"/>
  <c r="X61" i="96"/>
  <c r="Y61" i="96"/>
  <c r="AF57" i="41"/>
  <c r="AO57" i="41" s="1"/>
  <c r="AE57" i="41"/>
  <c r="W58" i="41"/>
  <c r="AG57" i="41"/>
  <c r="AP57" i="41" s="1"/>
  <c r="AN58" i="47"/>
  <c r="AI58" i="47"/>
  <c r="AR56" i="77"/>
  <c r="X57" i="34"/>
  <c r="Y57" i="34"/>
  <c r="Z57" i="34" s="1"/>
  <c r="AR57" i="26"/>
  <c r="X61" i="42"/>
  <c r="Z61" i="42" s="1"/>
  <c r="Y61" i="42"/>
  <c r="X58" i="86"/>
  <c r="Y58" i="86"/>
  <c r="Y58" i="88"/>
  <c r="X58" i="88"/>
  <c r="Z58" i="88" s="1"/>
  <c r="AR59" i="30"/>
  <c r="Z57" i="77"/>
  <c r="AI58" i="29"/>
  <c r="AN58" i="29"/>
  <c r="AR54" i="85"/>
  <c r="X58" i="91"/>
  <c r="Z58" i="91" s="1"/>
  <c r="Y58" i="91"/>
  <c r="Y57" i="93"/>
  <c r="X57" i="93"/>
  <c r="Z56" i="73"/>
  <c r="AR57" i="39"/>
  <c r="AI60" i="96"/>
  <c r="AN60" i="96"/>
  <c r="AI56" i="35"/>
  <c r="AN56" i="35"/>
  <c r="AR57" i="43"/>
  <c r="AN56" i="90"/>
  <c r="AI56" i="90"/>
  <c r="AH58" i="79"/>
  <c r="AQ58" i="79" s="1"/>
  <c r="Y58" i="40"/>
  <c r="X58" i="40"/>
  <c r="X61" i="48"/>
  <c r="Y61" i="48"/>
  <c r="AN57" i="44"/>
  <c r="AI57" i="44"/>
  <c r="AI56" i="78"/>
  <c r="AN56" i="78"/>
  <c r="AN58" i="27"/>
  <c r="AI58" i="27"/>
  <c r="AI55" i="87"/>
  <c r="AN55" i="87"/>
  <c r="AF59" i="46"/>
  <c r="AO59" i="46" s="1"/>
  <c r="AG59" i="46"/>
  <c r="AP59" i="46" s="1"/>
  <c r="AE59" i="46"/>
  <c r="W60" i="46"/>
  <c r="W58" i="80"/>
  <c r="AG57" i="80"/>
  <c r="AP57" i="80" s="1"/>
  <c r="AF57" i="80"/>
  <c r="AO57" i="80" s="1"/>
  <c r="AE57" i="80"/>
  <c r="X57" i="90"/>
  <c r="Y57" i="90"/>
  <c r="W58" i="36"/>
  <c r="AG57" i="36"/>
  <c r="AP57" i="36" s="1"/>
  <c r="AF57" i="36"/>
  <c r="AO57" i="36" s="1"/>
  <c r="AE57" i="36"/>
  <c r="Y60" i="32"/>
  <c r="X60" i="32"/>
  <c r="Z60" i="32" s="1"/>
  <c r="Z60" i="30"/>
  <c r="AR58" i="82"/>
  <c r="AH59" i="25"/>
  <c r="AQ59" i="25" s="1"/>
  <c r="X57" i="75"/>
  <c r="Y57" i="75"/>
  <c r="W58" i="81"/>
  <c r="AG57" i="81"/>
  <c r="AP57" i="81" s="1"/>
  <c r="AF57" i="81"/>
  <c r="AO57" i="81" s="1"/>
  <c r="AE57" i="81"/>
  <c r="AH58" i="94"/>
  <c r="AQ58" i="94" s="1"/>
  <c r="AH59" i="82"/>
  <c r="AQ59" i="82" s="1"/>
  <c r="AH56" i="74"/>
  <c r="AQ56" i="74" s="1"/>
  <c r="AI56" i="28"/>
  <c r="AN56" i="28"/>
  <c r="X59" i="27"/>
  <c r="Z59" i="27" s="1"/>
  <c r="Y59" i="27"/>
  <c r="Z58" i="94"/>
  <c r="Z56" i="74"/>
  <c r="AN57" i="88"/>
  <c r="AI57" i="88"/>
  <c r="W61" i="92"/>
  <c r="AG60" i="92"/>
  <c r="AP60" i="92" s="1"/>
  <c r="AF60" i="92"/>
  <c r="AO60" i="92" s="1"/>
  <c r="AE60" i="92"/>
  <c r="Y57" i="78"/>
  <c r="Z57" i="78" s="1"/>
  <c r="X57" i="78"/>
  <c r="AH58" i="43"/>
  <c r="AQ58" i="43" s="1"/>
  <c r="AH55" i="85"/>
  <c r="AQ55" i="85" s="1"/>
  <c r="AI57" i="91"/>
  <c r="AN57" i="91"/>
  <c r="X60" i="38"/>
  <c r="Y60" i="38"/>
  <c r="X58" i="31"/>
  <c r="Y58" i="31"/>
  <c r="Z58" i="31" s="1"/>
  <c r="AR57" i="79"/>
  <c r="AN56" i="93"/>
  <c r="AI56" i="93"/>
  <c r="AH58" i="26"/>
  <c r="AQ58" i="26" s="1"/>
  <c r="W57" i="33"/>
  <c r="AG56" i="33"/>
  <c r="AP56" i="33" s="1"/>
  <c r="AF56" i="33"/>
  <c r="AO56" i="33" s="1"/>
  <c r="AE56" i="33"/>
  <c r="AR54" i="76"/>
  <c r="AR56" i="80"/>
  <c r="Y56" i="87"/>
  <c r="X56" i="87"/>
  <c r="Z56" i="87" s="1"/>
  <c r="AH57" i="84"/>
  <c r="AQ57" i="84" s="1"/>
  <c r="Z59" i="25"/>
  <c r="AH57" i="80"/>
  <c r="AQ57" i="80" s="1"/>
  <c r="X59" i="47"/>
  <c r="Y59" i="47"/>
  <c r="AH58" i="39"/>
  <c r="AQ58" i="39" s="1"/>
  <c r="AH57" i="36"/>
  <c r="AQ57" i="36" s="1"/>
  <c r="AI57" i="40"/>
  <c r="AN57" i="40"/>
  <c r="AN56" i="34"/>
  <c r="AI56" i="34"/>
  <c r="AR55" i="89"/>
  <c r="AN60" i="42"/>
  <c r="AI60" i="42"/>
  <c r="AN57" i="86"/>
  <c r="AI57" i="86"/>
  <c r="AI57" i="95"/>
  <c r="AN57" i="95"/>
  <c r="AH55" i="76"/>
  <c r="AQ55" i="76" s="1"/>
  <c r="AN59" i="32"/>
  <c r="AI59" i="32"/>
  <c r="AR58" i="25"/>
  <c r="AN56" i="75"/>
  <c r="AI56" i="75"/>
  <c r="W59" i="39"/>
  <c r="AG58" i="39"/>
  <c r="AP58" i="39" s="1"/>
  <c r="AF58" i="39"/>
  <c r="AO58" i="39" s="1"/>
  <c r="AE58" i="39"/>
  <c r="AH57" i="45"/>
  <c r="AQ57" i="45" s="1"/>
  <c r="Z59" i="82"/>
  <c r="Y59" i="29"/>
  <c r="X59" i="29"/>
  <c r="AH56" i="89"/>
  <c r="AQ56" i="89" s="1"/>
  <c r="AR56" i="36"/>
  <c r="W56" i="83"/>
  <c r="AG55" i="83"/>
  <c r="AP55" i="83" s="1"/>
  <c r="AF55" i="83"/>
  <c r="AO55" i="83" s="1"/>
  <c r="AE55" i="83"/>
  <c r="AF56" i="37"/>
  <c r="AO56" i="37" s="1"/>
  <c r="AG56" i="37"/>
  <c r="AP56" i="37" s="1"/>
  <c r="AE56" i="37"/>
  <c r="W57" i="37"/>
  <c r="AR56" i="45"/>
  <c r="Y57" i="35"/>
  <c r="X57" i="35"/>
  <c r="AR57" i="94"/>
  <c r="AI60" i="48"/>
  <c r="AN60" i="48"/>
  <c r="X58" i="95"/>
  <c r="Y58" i="95"/>
  <c r="Y58" i="44"/>
  <c r="X58" i="44"/>
  <c r="Z58" i="44" s="1"/>
  <c r="Z60" i="38" l="1"/>
  <c r="AE55" i="85"/>
  <c r="AF55" i="85"/>
  <c r="AO55" i="85" s="1"/>
  <c r="W58" i="45"/>
  <c r="AE57" i="84"/>
  <c r="AG55" i="85"/>
  <c r="AP55" i="85" s="1"/>
  <c r="Z58" i="95"/>
  <c r="W59" i="26"/>
  <c r="AF57" i="84"/>
  <c r="AO57" i="84" s="1"/>
  <c r="Z59" i="47"/>
  <c r="Z59" i="29"/>
  <c r="AG59" i="29" s="1"/>
  <c r="AP59" i="29" s="1"/>
  <c r="Z61" i="96"/>
  <c r="AG61" i="96" s="1"/>
  <c r="AP61" i="96" s="1"/>
  <c r="Z58" i="86"/>
  <c r="AE58" i="86" s="1"/>
  <c r="Z57" i="35"/>
  <c r="W58" i="35" s="1"/>
  <c r="AE59" i="29"/>
  <c r="AF61" i="96"/>
  <c r="AO61" i="96" s="1"/>
  <c r="AF57" i="35"/>
  <c r="AO57" i="35" s="1"/>
  <c r="AE57" i="35"/>
  <c r="AF57" i="34"/>
  <c r="AO57" i="34" s="1"/>
  <c r="AE57" i="34"/>
  <c r="W58" i="34"/>
  <c r="AG57" i="34"/>
  <c r="AP57" i="34" s="1"/>
  <c r="AE59" i="47"/>
  <c r="W60" i="47"/>
  <c r="AG59" i="47"/>
  <c r="AP59" i="47" s="1"/>
  <c r="AF59" i="47"/>
  <c r="AO59" i="47" s="1"/>
  <c r="AF58" i="86"/>
  <c r="AO58" i="86" s="1"/>
  <c r="W59" i="86"/>
  <c r="AG58" i="86"/>
  <c r="AP58" i="86" s="1"/>
  <c r="AI57" i="81"/>
  <c r="AN57" i="81"/>
  <c r="AH57" i="75"/>
  <c r="AQ57" i="75" s="1"/>
  <c r="AF60" i="32"/>
  <c r="AO60" i="32" s="1"/>
  <c r="AE60" i="32"/>
  <c r="W61" i="32"/>
  <c r="AG60" i="32"/>
  <c r="AP60" i="32" s="1"/>
  <c r="AR56" i="78"/>
  <c r="AH58" i="40"/>
  <c r="AQ58" i="40" s="1"/>
  <c r="W57" i="73"/>
  <c r="AG56" i="73"/>
  <c r="AP56" i="73" s="1"/>
  <c r="AF56" i="73"/>
  <c r="AO56" i="73" s="1"/>
  <c r="AE56" i="73"/>
  <c r="W60" i="25"/>
  <c r="AG59" i="25"/>
  <c r="AP59" i="25" s="1"/>
  <c r="AF59" i="25"/>
  <c r="AO59" i="25" s="1"/>
  <c r="AE59" i="25"/>
  <c r="AH56" i="87"/>
  <c r="AQ56" i="87" s="1"/>
  <c r="AI60" i="92"/>
  <c r="AN60" i="92"/>
  <c r="Z57" i="75"/>
  <c r="AH57" i="90"/>
  <c r="AQ57" i="90" s="1"/>
  <c r="Y58" i="80"/>
  <c r="X58" i="80"/>
  <c r="AR57" i="44"/>
  <c r="AR56" i="35"/>
  <c r="AH57" i="93"/>
  <c r="AQ57" i="93" s="1"/>
  <c r="AN57" i="84"/>
  <c r="AI57" i="84"/>
  <c r="AI55" i="85"/>
  <c r="AN55" i="85"/>
  <c r="AR57" i="40"/>
  <c r="W58" i="78"/>
  <c r="AG57" i="78"/>
  <c r="AP57" i="78" s="1"/>
  <c r="AF57" i="78"/>
  <c r="AO57" i="78" s="1"/>
  <c r="AE57" i="78"/>
  <c r="AF59" i="27"/>
  <c r="AO59" i="27" s="1"/>
  <c r="AE59" i="27"/>
  <c r="W60" i="27"/>
  <c r="AG59" i="27"/>
  <c r="AP59" i="27" s="1"/>
  <c r="W59" i="91"/>
  <c r="AG58" i="91"/>
  <c r="AP58" i="91" s="1"/>
  <c r="AF58" i="91"/>
  <c r="AO58" i="91" s="1"/>
  <c r="AE58" i="91"/>
  <c r="AH58" i="86"/>
  <c r="AQ58" i="86" s="1"/>
  <c r="AR58" i="47"/>
  <c r="AH58" i="95"/>
  <c r="AQ58" i="95" s="1"/>
  <c r="AH57" i="35"/>
  <c r="AQ57" i="35" s="1"/>
  <c r="X57" i="37"/>
  <c r="Y57" i="37"/>
  <c r="AR56" i="75"/>
  <c r="AR57" i="95"/>
  <c r="AI56" i="33"/>
  <c r="AN56" i="33"/>
  <c r="AH60" i="38"/>
  <c r="AQ60" i="38" s="1"/>
  <c r="W57" i="74"/>
  <c r="AG56" i="74"/>
  <c r="AP56" i="74" s="1"/>
  <c r="AF56" i="74"/>
  <c r="AO56" i="74" s="1"/>
  <c r="AE56" i="74"/>
  <c r="AR56" i="28"/>
  <c r="AN57" i="36"/>
  <c r="AI57" i="36"/>
  <c r="Z57" i="90"/>
  <c r="X60" i="46"/>
  <c r="Y60" i="46"/>
  <c r="Z60" i="46" s="1"/>
  <c r="AR55" i="87"/>
  <c r="Z58" i="40"/>
  <c r="AR56" i="90"/>
  <c r="AH58" i="88"/>
  <c r="AQ58" i="88" s="1"/>
  <c r="AH57" i="34"/>
  <c r="AQ57" i="34" s="1"/>
  <c r="AH61" i="96"/>
  <c r="AQ61" i="96" s="1"/>
  <c r="AH57" i="28"/>
  <c r="AQ57" i="28" s="1"/>
  <c r="AR59" i="38"/>
  <c r="X59" i="26"/>
  <c r="Y59" i="26"/>
  <c r="AI58" i="79"/>
  <c r="AN58" i="79"/>
  <c r="AI55" i="83"/>
  <c r="AN55" i="83"/>
  <c r="AH59" i="29"/>
  <c r="AQ59" i="29" s="1"/>
  <c r="AR59" i="32"/>
  <c r="AH59" i="47"/>
  <c r="AQ59" i="47" s="1"/>
  <c r="AR56" i="93"/>
  <c r="W59" i="95"/>
  <c r="AG58" i="95"/>
  <c r="AP58" i="95" s="1"/>
  <c r="AE58" i="95"/>
  <c r="AF58" i="95"/>
  <c r="AO58" i="95" s="1"/>
  <c r="AI56" i="37"/>
  <c r="AN56" i="37"/>
  <c r="X56" i="83"/>
  <c r="Y56" i="83"/>
  <c r="AE59" i="82"/>
  <c r="AG59" i="82"/>
  <c r="AP59" i="82" s="1"/>
  <c r="AF59" i="82"/>
  <c r="AO59" i="82" s="1"/>
  <c r="W60" i="82"/>
  <c r="AI58" i="39"/>
  <c r="AN58" i="39"/>
  <c r="AR57" i="86"/>
  <c r="AR56" i="34"/>
  <c r="W57" i="87"/>
  <c r="AG56" i="87"/>
  <c r="AP56" i="87" s="1"/>
  <c r="AF56" i="87"/>
  <c r="AO56" i="87" s="1"/>
  <c r="AE56" i="87"/>
  <c r="W61" i="38"/>
  <c r="AG60" i="38"/>
  <c r="AP60" i="38" s="1"/>
  <c r="AF60" i="38"/>
  <c r="AO60" i="38" s="1"/>
  <c r="AE60" i="38"/>
  <c r="W59" i="94"/>
  <c r="AE58" i="94"/>
  <c r="AG58" i="94"/>
  <c r="AP58" i="94" s="1"/>
  <c r="AF58" i="94"/>
  <c r="AO58" i="94" s="1"/>
  <c r="Y58" i="81"/>
  <c r="X58" i="81"/>
  <c r="Z58" i="81" s="1"/>
  <c r="W61" i="30"/>
  <c r="AG60" i="30"/>
  <c r="AP60" i="30" s="1"/>
  <c r="AF60" i="30"/>
  <c r="AO60" i="30" s="1"/>
  <c r="AE60" i="30"/>
  <c r="AN57" i="80"/>
  <c r="AI57" i="80"/>
  <c r="AI59" i="46"/>
  <c r="AN59" i="46"/>
  <c r="AR58" i="27"/>
  <c r="AR60" i="96"/>
  <c r="Z57" i="93"/>
  <c r="AH61" i="42"/>
  <c r="AQ61" i="42" s="1"/>
  <c r="X58" i="41"/>
  <c r="Y58" i="41"/>
  <c r="Y59" i="43"/>
  <c r="X59" i="43"/>
  <c r="X58" i="45"/>
  <c r="Y58" i="45"/>
  <c r="Z58" i="45" s="1"/>
  <c r="X57" i="89"/>
  <c r="Y57" i="89"/>
  <c r="AI55" i="76"/>
  <c r="AN55" i="76"/>
  <c r="AF58" i="44"/>
  <c r="AO58" i="44" s="1"/>
  <c r="AE58" i="44"/>
  <c r="W59" i="44"/>
  <c r="AG58" i="44"/>
  <c r="AP58" i="44" s="1"/>
  <c r="X59" i="39"/>
  <c r="Y59" i="39"/>
  <c r="AF58" i="31"/>
  <c r="AO58" i="31" s="1"/>
  <c r="AG58" i="31"/>
  <c r="AP58" i="31" s="1"/>
  <c r="AE58" i="31"/>
  <c r="W59" i="31"/>
  <c r="AR57" i="88"/>
  <c r="AH57" i="78"/>
  <c r="AQ57" i="78" s="1"/>
  <c r="Y61" i="92"/>
  <c r="X61" i="92"/>
  <c r="AH60" i="32"/>
  <c r="AQ60" i="32" s="1"/>
  <c r="AH61" i="48"/>
  <c r="AQ61" i="48" s="1"/>
  <c r="AR58" i="29"/>
  <c r="AE58" i="88"/>
  <c r="AG58" i="88"/>
  <c r="AP58" i="88" s="1"/>
  <c r="AF58" i="88"/>
  <c r="AO58" i="88" s="1"/>
  <c r="W59" i="88"/>
  <c r="AF61" i="42"/>
  <c r="AO61" i="42" s="1"/>
  <c r="AE61" i="42"/>
  <c r="W62" i="42"/>
  <c r="AG61" i="42"/>
  <c r="AP61" i="42" s="1"/>
  <c r="W58" i="28"/>
  <c r="AG57" i="28"/>
  <c r="AP57" i="28" s="1"/>
  <c r="AF57" i="28"/>
  <c r="AO57" i="28" s="1"/>
  <c r="AE57" i="28"/>
  <c r="AI58" i="26"/>
  <c r="AN58" i="26"/>
  <c r="AN57" i="45"/>
  <c r="AI57" i="45"/>
  <c r="AN56" i="89"/>
  <c r="AI56" i="89"/>
  <c r="X56" i="85"/>
  <c r="Y56" i="85"/>
  <c r="AH58" i="44"/>
  <c r="AQ58" i="44" s="1"/>
  <c r="AR60" i="48"/>
  <c r="AR60" i="42"/>
  <c r="Y57" i="33"/>
  <c r="X57" i="33"/>
  <c r="AH58" i="31"/>
  <c r="AQ58" i="31" s="1"/>
  <c r="AR57" i="91"/>
  <c r="AH59" i="27"/>
  <c r="AQ59" i="27" s="1"/>
  <c r="Y58" i="36"/>
  <c r="X58" i="36"/>
  <c r="Z61" i="48"/>
  <c r="AH58" i="91"/>
  <c r="AQ58" i="91" s="1"/>
  <c r="AE57" i="77"/>
  <c r="W58" i="77"/>
  <c r="AG57" i="77"/>
  <c r="AP57" i="77" s="1"/>
  <c r="AF57" i="77"/>
  <c r="AO57" i="77" s="1"/>
  <c r="AI57" i="41"/>
  <c r="AN57" i="41"/>
  <c r="AR57" i="31"/>
  <c r="AI58" i="43"/>
  <c r="AN58" i="43"/>
  <c r="X59" i="79"/>
  <c r="Y59" i="79"/>
  <c r="Z59" i="79" s="1"/>
  <c r="X58" i="84"/>
  <c r="Y58" i="84"/>
  <c r="Y56" i="76"/>
  <c r="X56" i="76"/>
  <c r="Z59" i="26" l="1"/>
  <c r="AF59" i="29"/>
  <c r="AO59" i="29" s="1"/>
  <c r="W60" i="29"/>
  <c r="Z58" i="84"/>
  <c r="W62" i="96"/>
  <c r="AE61" i="96"/>
  <c r="AG57" i="35"/>
  <c r="AP57" i="35" s="1"/>
  <c r="Z56" i="83"/>
  <c r="Z57" i="37"/>
  <c r="Z58" i="36"/>
  <c r="AF58" i="36" s="1"/>
  <c r="AO58" i="36" s="1"/>
  <c r="Z57" i="89"/>
  <c r="AG57" i="89" s="1"/>
  <c r="AP57" i="89" s="1"/>
  <c r="Z58" i="41"/>
  <c r="AG58" i="41" s="1"/>
  <c r="AP58" i="41" s="1"/>
  <c r="AE58" i="41"/>
  <c r="W57" i="83"/>
  <c r="AG56" i="83"/>
  <c r="AP56" i="83" s="1"/>
  <c r="AF56" i="83"/>
  <c r="AO56" i="83" s="1"/>
  <c r="AE56" i="83"/>
  <c r="AE58" i="84"/>
  <c r="AG58" i="84"/>
  <c r="AP58" i="84" s="1"/>
  <c r="AF58" i="84"/>
  <c r="AO58" i="84" s="1"/>
  <c r="W59" i="84"/>
  <c r="AF58" i="45"/>
  <c r="AO58" i="45" s="1"/>
  <c r="W59" i="45"/>
  <c r="AE58" i="45"/>
  <c r="AG58" i="45"/>
  <c r="AP58" i="45" s="1"/>
  <c r="W60" i="79"/>
  <c r="AG59" i="79"/>
  <c r="AP59" i="79" s="1"/>
  <c r="AF59" i="79"/>
  <c r="AO59" i="79" s="1"/>
  <c r="AE59" i="79"/>
  <c r="AH59" i="39"/>
  <c r="AQ59" i="39" s="1"/>
  <c r="W59" i="81"/>
  <c r="AG58" i="81"/>
  <c r="AP58" i="81" s="1"/>
  <c r="AF58" i="81"/>
  <c r="AO58" i="81" s="1"/>
  <c r="AE58" i="81"/>
  <c r="AH58" i="84"/>
  <c r="AQ58" i="84" s="1"/>
  <c r="AR58" i="43"/>
  <c r="AR57" i="45"/>
  <c r="AN61" i="42"/>
  <c r="AI61" i="42"/>
  <c r="AN58" i="88"/>
  <c r="AI58" i="88"/>
  <c r="X59" i="31"/>
  <c r="Y59" i="31"/>
  <c r="Z59" i="39"/>
  <c r="AH58" i="45"/>
  <c r="AQ58" i="45" s="1"/>
  <c r="AH58" i="41"/>
  <c r="AQ58" i="41" s="1"/>
  <c r="AR56" i="37"/>
  <c r="X57" i="74"/>
  <c r="Z57" i="74" s="1"/>
  <c r="Y57" i="74"/>
  <c r="AI57" i="78"/>
  <c r="AN57" i="78"/>
  <c r="AR60" i="92"/>
  <c r="X61" i="32"/>
  <c r="Y61" i="32"/>
  <c r="X59" i="86"/>
  <c r="Y59" i="86"/>
  <c r="X60" i="47"/>
  <c r="Y60" i="47"/>
  <c r="AI57" i="34"/>
  <c r="AN57" i="34"/>
  <c r="X58" i="35"/>
  <c r="Y58" i="35"/>
  <c r="AR58" i="79"/>
  <c r="Y58" i="77"/>
  <c r="X58" i="77"/>
  <c r="AH57" i="33"/>
  <c r="AQ57" i="33" s="1"/>
  <c r="X58" i="28"/>
  <c r="Y58" i="28"/>
  <c r="AH61" i="92"/>
  <c r="AQ61" i="92" s="1"/>
  <c r="AN58" i="31"/>
  <c r="AI58" i="31"/>
  <c r="AR55" i="76"/>
  <c r="AE57" i="93"/>
  <c r="AG57" i="93"/>
  <c r="AP57" i="93" s="1"/>
  <c r="AF57" i="93"/>
  <c r="AO57" i="93" s="1"/>
  <c r="W58" i="93"/>
  <c r="AR59" i="46"/>
  <c r="Y61" i="30"/>
  <c r="X61" i="30"/>
  <c r="Y57" i="87"/>
  <c r="X57" i="87"/>
  <c r="AI59" i="82"/>
  <c r="AN59" i="82"/>
  <c r="AH59" i="26"/>
  <c r="AQ59" i="26" s="1"/>
  <c r="AH60" i="46"/>
  <c r="AQ60" i="46" s="1"/>
  <c r="AR56" i="33"/>
  <c r="AH57" i="37"/>
  <c r="AQ57" i="37" s="1"/>
  <c r="AN59" i="25"/>
  <c r="AI59" i="25"/>
  <c r="AN59" i="29"/>
  <c r="AI59" i="29"/>
  <c r="X62" i="42"/>
  <c r="Y62" i="42"/>
  <c r="AI60" i="38"/>
  <c r="AN60" i="38"/>
  <c r="X59" i="95"/>
  <c r="Z59" i="95" s="1"/>
  <c r="Y59" i="95"/>
  <c r="AH56" i="85"/>
  <c r="AQ56" i="85" s="1"/>
  <c r="Y59" i="44"/>
  <c r="X59" i="44"/>
  <c r="AH59" i="43"/>
  <c r="AQ59" i="43" s="1"/>
  <c r="AR57" i="80"/>
  <c r="AI58" i="94"/>
  <c r="AN58" i="94"/>
  <c r="Y61" i="38"/>
  <c r="X61" i="38"/>
  <c r="AR58" i="39"/>
  <c r="W60" i="26"/>
  <c r="AG59" i="26"/>
  <c r="AP59" i="26" s="1"/>
  <c r="AF59" i="26"/>
  <c r="AO59" i="26" s="1"/>
  <c r="AE59" i="26"/>
  <c r="W61" i="46"/>
  <c r="AG60" i="46"/>
  <c r="AP60" i="46" s="1"/>
  <c r="AF60" i="46"/>
  <c r="AO60" i="46" s="1"/>
  <c r="AE60" i="46"/>
  <c r="AF57" i="37"/>
  <c r="AO57" i="37" s="1"/>
  <c r="W58" i="37"/>
  <c r="AG57" i="37"/>
  <c r="AP57" i="37" s="1"/>
  <c r="AE57" i="37"/>
  <c r="AI58" i="91"/>
  <c r="AN58" i="91"/>
  <c r="X60" i="27"/>
  <c r="Y60" i="27"/>
  <c r="AR55" i="85"/>
  <c r="AH58" i="80"/>
  <c r="AQ58" i="80" s="1"/>
  <c r="Y57" i="73"/>
  <c r="X57" i="73"/>
  <c r="AI60" i="32"/>
  <c r="AN60" i="32"/>
  <c r="AI59" i="47"/>
  <c r="AN59" i="47"/>
  <c r="AI56" i="73"/>
  <c r="AN56" i="73"/>
  <c r="AH56" i="76"/>
  <c r="AQ56" i="76" s="1"/>
  <c r="AH59" i="79"/>
  <c r="AQ59" i="79" s="1"/>
  <c r="AI57" i="77"/>
  <c r="AN57" i="77"/>
  <c r="W62" i="48"/>
  <c r="AG61" i="48"/>
  <c r="AP61" i="48" s="1"/>
  <c r="AF61" i="48"/>
  <c r="AO61" i="48" s="1"/>
  <c r="AE61" i="48"/>
  <c r="Z57" i="33"/>
  <c r="Z56" i="85"/>
  <c r="AR58" i="26"/>
  <c r="Y59" i="88"/>
  <c r="X59" i="88"/>
  <c r="Z61" i="92"/>
  <c r="AH57" i="89"/>
  <c r="AQ57" i="89" s="1"/>
  <c r="AH58" i="81"/>
  <c r="AQ58" i="81" s="1"/>
  <c r="Y59" i="94"/>
  <c r="X59" i="94"/>
  <c r="Z59" i="94" s="1"/>
  <c r="Y60" i="82"/>
  <c r="X60" i="82"/>
  <c r="AH56" i="83"/>
  <c r="AQ56" i="83" s="1"/>
  <c r="AN58" i="95"/>
  <c r="AI58" i="95"/>
  <c r="AR55" i="83"/>
  <c r="W59" i="40"/>
  <c r="AG58" i="40"/>
  <c r="AP58" i="40" s="1"/>
  <c r="AF58" i="40"/>
  <c r="AO58" i="40" s="1"/>
  <c r="AE58" i="40"/>
  <c r="AE57" i="90"/>
  <c r="AG57" i="90"/>
  <c r="AP57" i="90" s="1"/>
  <c r="AF57" i="90"/>
  <c r="AO57" i="90" s="1"/>
  <c r="W58" i="90"/>
  <c r="AN56" i="74"/>
  <c r="AI56" i="74"/>
  <c r="Y58" i="78"/>
  <c r="X58" i="78"/>
  <c r="Z58" i="78" s="1"/>
  <c r="AR57" i="84"/>
  <c r="AI58" i="86"/>
  <c r="AN58" i="86"/>
  <c r="AN57" i="35"/>
  <c r="AI57" i="35"/>
  <c r="Y62" i="96"/>
  <c r="X62" i="96"/>
  <c r="Z62" i="96" s="1"/>
  <c r="X59" i="91"/>
  <c r="Z59" i="91" s="1"/>
  <c r="Y59" i="91"/>
  <c r="Z56" i="76"/>
  <c r="AR57" i="41"/>
  <c r="AH58" i="36"/>
  <c r="AQ58" i="36" s="1"/>
  <c r="AR56" i="89"/>
  <c r="AI57" i="28"/>
  <c r="AN57" i="28"/>
  <c r="AI58" i="44"/>
  <c r="AN58" i="44"/>
  <c r="Z59" i="43"/>
  <c r="AI60" i="30"/>
  <c r="AN60" i="30"/>
  <c r="AI56" i="87"/>
  <c r="AN56" i="87"/>
  <c r="AR57" i="36"/>
  <c r="AI59" i="27"/>
  <c r="AN59" i="27"/>
  <c r="Z58" i="80"/>
  <c r="AF57" i="75"/>
  <c r="AO57" i="75" s="1"/>
  <c r="AE57" i="75"/>
  <c r="AG57" i="75"/>
  <c r="AP57" i="75" s="1"/>
  <c r="W58" i="75"/>
  <c r="Y60" i="25"/>
  <c r="X60" i="25"/>
  <c r="AR57" i="81"/>
  <c r="Y58" i="34"/>
  <c r="X58" i="34"/>
  <c r="AN61" i="96"/>
  <c r="AI61" i="96"/>
  <c r="Y60" i="29"/>
  <c r="X60" i="29"/>
  <c r="Z58" i="35" l="1"/>
  <c r="W58" i="89"/>
  <c r="AE57" i="89"/>
  <c r="AG58" i="36"/>
  <c r="AP58" i="36" s="1"/>
  <c r="Z60" i="27"/>
  <c r="Z57" i="87"/>
  <c r="W58" i="87" s="1"/>
  <c r="W59" i="41"/>
  <c r="W59" i="36"/>
  <c r="Z60" i="29"/>
  <c r="AF57" i="89"/>
  <c r="AO57" i="89" s="1"/>
  <c r="AE58" i="36"/>
  <c r="Z60" i="82"/>
  <c r="AG60" i="82" s="1"/>
  <c r="AP60" i="82" s="1"/>
  <c r="Z61" i="30"/>
  <c r="W62" i="30" s="1"/>
  <c r="Z61" i="38"/>
  <c r="W62" i="38" s="1"/>
  <c r="Z59" i="44"/>
  <c r="AF59" i="44" s="1"/>
  <c r="AO59" i="44" s="1"/>
  <c r="Z58" i="77"/>
  <c r="W59" i="77" s="1"/>
  <c r="AF58" i="41"/>
  <c r="AO58" i="41" s="1"/>
  <c r="Z60" i="25"/>
  <c r="AG60" i="25" s="1"/>
  <c r="AP60" i="25" s="1"/>
  <c r="AG61" i="38"/>
  <c r="AP61" i="38" s="1"/>
  <c r="AF61" i="38"/>
  <c r="AO61" i="38" s="1"/>
  <c r="AE61" i="38"/>
  <c r="AF58" i="77"/>
  <c r="AO58" i="77" s="1"/>
  <c r="AE58" i="77"/>
  <c r="AF57" i="87"/>
  <c r="AO57" i="87" s="1"/>
  <c r="AE57" i="87"/>
  <c r="AE60" i="25"/>
  <c r="W61" i="25"/>
  <c r="AG61" i="30"/>
  <c r="AP61" i="30" s="1"/>
  <c r="AF61" i="30"/>
  <c r="AO61" i="30" s="1"/>
  <c r="AE61" i="30"/>
  <c r="Y58" i="75"/>
  <c r="X58" i="75"/>
  <c r="W59" i="78"/>
  <c r="AG58" i="78"/>
  <c r="AP58" i="78" s="1"/>
  <c r="AF58" i="78"/>
  <c r="AO58" i="78" s="1"/>
  <c r="AE58" i="78"/>
  <c r="AI57" i="90"/>
  <c r="AN57" i="90"/>
  <c r="W61" i="82"/>
  <c r="AE60" i="82"/>
  <c r="AR59" i="47"/>
  <c r="AN57" i="37"/>
  <c r="AI57" i="37"/>
  <c r="AN60" i="46"/>
  <c r="AI60" i="46"/>
  <c r="AR57" i="78"/>
  <c r="AH59" i="31"/>
  <c r="AQ59" i="31" s="1"/>
  <c r="X59" i="41"/>
  <c r="Y59" i="41"/>
  <c r="AI57" i="89"/>
  <c r="AN57" i="89"/>
  <c r="AR60" i="30"/>
  <c r="AR61" i="96"/>
  <c r="W60" i="43"/>
  <c r="AG59" i="43"/>
  <c r="AP59" i="43" s="1"/>
  <c r="AF59" i="43"/>
  <c r="AO59" i="43" s="1"/>
  <c r="AE59" i="43"/>
  <c r="AH62" i="96"/>
  <c r="AQ62" i="96" s="1"/>
  <c r="AR58" i="86"/>
  <c r="AR56" i="74"/>
  <c r="AH59" i="94"/>
  <c r="AQ59" i="94" s="1"/>
  <c r="X60" i="26"/>
  <c r="Y60" i="26"/>
  <c r="AH62" i="42"/>
  <c r="AQ62" i="42" s="1"/>
  <c r="AR59" i="82"/>
  <c r="AH58" i="28"/>
  <c r="AQ58" i="28" s="1"/>
  <c r="AH60" i="47"/>
  <c r="AQ60" i="47" s="1"/>
  <c r="AH61" i="32"/>
  <c r="AQ61" i="32" s="1"/>
  <c r="Z59" i="31"/>
  <c r="Y59" i="81"/>
  <c r="X59" i="81"/>
  <c r="AI59" i="79"/>
  <c r="AN59" i="79"/>
  <c r="AI58" i="45"/>
  <c r="AN58" i="45"/>
  <c r="AE60" i="29"/>
  <c r="W61" i="29"/>
  <c r="AG60" i="29"/>
  <c r="AP60" i="29" s="1"/>
  <c r="AF60" i="29"/>
  <c r="AO60" i="29" s="1"/>
  <c r="AR59" i="27"/>
  <c r="W60" i="91"/>
  <c r="AG59" i="91"/>
  <c r="AP59" i="91" s="1"/>
  <c r="AF59" i="91"/>
  <c r="AO59" i="91" s="1"/>
  <c r="AE59" i="91"/>
  <c r="AH60" i="25"/>
  <c r="AQ60" i="25" s="1"/>
  <c r="AN57" i="75"/>
  <c r="AI57" i="75"/>
  <c r="AI58" i="40"/>
  <c r="AN58" i="40"/>
  <c r="W62" i="92"/>
  <c r="AG61" i="92"/>
  <c r="AP61" i="92" s="1"/>
  <c r="AF61" i="92"/>
  <c r="AO61" i="92" s="1"/>
  <c r="AE61" i="92"/>
  <c r="W57" i="85"/>
  <c r="AG56" i="85"/>
  <c r="AP56" i="85" s="1"/>
  <c r="AF56" i="85"/>
  <c r="AO56" i="85" s="1"/>
  <c r="AE56" i="85"/>
  <c r="X62" i="48"/>
  <c r="Y62" i="48"/>
  <c r="AR60" i="32"/>
  <c r="AH60" i="27"/>
  <c r="AQ60" i="27" s="1"/>
  <c r="AH59" i="95"/>
  <c r="AQ59" i="95" s="1"/>
  <c r="Z62" i="42"/>
  <c r="AH57" i="87"/>
  <c r="AQ57" i="87" s="1"/>
  <c r="AN57" i="93"/>
  <c r="AI57" i="93"/>
  <c r="Z58" i="28"/>
  <c r="AH58" i="77"/>
  <c r="AQ58" i="77" s="1"/>
  <c r="AH58" i="35"/>
  <c r="AQ58" i="35" s="1"/>
  <c r="Z60" i="47"/>
  <c r="Z61" i="32"/>
  <c r="AH57" i="74"/>
  <c r="AQ57" i="74" s="1"/>
  <c r="AR58" i="88"/>
  <c r="X59" i="45"/>
  <c r="Y59" i="45"/>
  <c r="AI58" i="84"/>
  <c r="AN58" i="84"/>
  <c r="Y57" i="83"/>
  <c r="X57" i="83"/>
  <c r="X59" i="36"/>
  <c r="Y59" i="36"/>
  <c r="AR58" i="44"/>
  <c r="W57" i="76"/>
  <c r="AG56" i="76"/>
  <c r="AP56" i="76" s="1"/>
  <c r="AF56" i="76"/>
  <c r="AO56" i="76" s="1"/>
  <c r="AE56" i="76"/>
  <c r="AF62" i="96"/>
  <c r="AO62" i="96" s="1"/>
  <c r="AE62" i="96"/>
  <c r="W63" i="96"/>
  <c r="AG62" i="96"/>
  <c r="AP62" i="96" s="1"/>
  <c r="Y58" i="90"/>
  <c r="X58" i="90"/>
  <c r="AR58" i="95"/>
  <c r="W60" i="94"/>
  <c r="AG59" i="94"/>
  <c r="AP59" i="94" s="1"/>
  <c r="AF59" i="94"/>
  <c r="AO59" i="94" s="1"/>
  <c r="AE59" i="94"/>
  <c r="AH59" i="88"/>
  <c r="AQ59" i="88" s="1"/>
  <c r="W58" i="33"/>
  <c r="AG57" i="33"/>
  <c r="AP57" i="33" s="1"/>
  <c r="AF57" i="33"/>
  <c r="AO57" i="33" s="1"/>
  <c r="AE57" i="33"/>
  <c r="AH57" i="73"/>
  <c r="AQ57" i="73" s="1"/>
  <c r="W61" i="27"/>
  <c r="AG60" i="27"/>
  <c r="AP60" i="27" s="1"/>
  <c r="AF60" i="27"/>
  <c r="AO60" i="27" s="1"/>
  <c r="AE60" i="27"/>
  <c r="Y58" i="37"/>
  <c r="X58" i="37"/>
  <c r="Y61" i="46"/>
  <c r="X61" i="46"/>
  <c r="AR58" i="94"/>
  <c r="AF59" i="95"/>
  <c r="AO59" i="95" s="1"/>
  <c r="AE59" i="95"/>
  <c r="W60" i="95"/>
  <c r="AG59" i="95"/>
  <c r="AP59" i="95" s="1"/>
  <c r="AR59" i="29"/>
  <c r="AF58" i="35"/>
  <c r="AO58" i="35" s="1"/>
  <c r="AE58" i="35"/>
  <c r="W59" i="35"/>
  <c r="AG58" i="35"/>
  <c r="AP58" i="35" s="1"/>
  <c r="AE57" i="74"/>
  <c r="W58" i="74"/>
  <c r="AG57" i="74"/>
  <c r="AP57" i="74" s="1"/>
  <c r="AF57" i="74"/>
  <c r="AO57" i="74" s="1"/>
  <c r="AI58" i="41"/>
  <c r="AN58" i="41"/>
  <c r="AH60" i="29"/>
  <c r="AQ60" i="29" s="1"/>
  <c r="AR57" i="35"/>
  <c r="AH60" i="82"/>
  <c r="AQ60" i="82" s="1"/>
  <c r="AR57" i="77"/>
  <c r="AR56" i="73"/>
  <c r="Z57" i="73"/>
  <c r="AI59" i="26"/>
  <c r="AN59" i="26"/>
  <c r="Y58" i="93"/>
  <c r="X58" i="93"/>
  <c r="AH59" i="86"/>
  <c r="AQ59" i="86" s="1"/>
  <c r="W60" i="39"/>
  <c r="AG59" i="39"/>
  <c r="AP59" i="39" s="1"/>
  <c r="AF59" i="39"/>
  <c r="AO59" i="39" s="1"/>
  <c r="AE59" i="39"/>
  <c r="AR61" i="42"/>
  <c r="AN58" i="81"/>
  <c r="AI58" i="81"/>
  <c r="X60" i="79"/>
  <c r="Y60" i="79"/>
  <c r="AI58" i="36"/>
  <c r="AN58" i="36"/>
  <c r="AH58" i="34"/>
  <c r="AQ58" i="34" s="1"/>
  <c r="AE58" i="80"/>
  <c r="AG58" i="80"/>
  <c r="AP58" i="80" s="1"/>
  <c r="AF58" i="80"/>
  <c r="AO58" i="80" s="1"/>
  <c r="W59" i="80"/>
  <c r="AR56" i="87"/>
  <c r="AH58" i="78"/>
  <c r="AQ58" i="78" s="1"/>
  <c r="Z58" i="34"/>
  <c r="AR57" i="28"/>
  <c r="AH59" i="91"/>
  <c r="AQ59" i="91" s="1"/>
  <c r="Y59" i="40"/>
  <c r="X59" i="40"/>
  <c r="Z59" i="40" s="1"/>
  <c r="Z59" i="88"/>
  <c r="AN61" i="48"/>
  <c r="AI61" i="48"/>
  <c r="AR58" i="91"/>
  <c r="AH61" i="38"/>
  <c r="AQ61" i="38" s="1"/>
  <c r="AH59" i="44"/>
  <c r="AQ59" i="44" s="1"/>
  <c r="AR60" i="38"/>
  <c r="AR59" i="25"/>
  <c r="AH61" i="30"/>
  <c r="AQ61" i="30" s="1"/>
  <c r="AR58" i="31"/>
  <c r="AR57" i="34"/>
  <c r="Z59" i="86"/>
  <c r="Y59" i="84"/>
  <c r="X59" i="84"/>
  <c r="Z59" i="84" s="1"/>
  <c r="AN56" i="83"/>
  <c r="AI56" i="83"/>
  <c r="X58" i="89"/>
  <c r="Y58" i="89"/>
  <c r="AF60" i="82" l="1"/>
  <c r="AO60" i="82" s="1"/>
  <c r="AG57" i="87"/>
  <c r="AP57" i="87" s="1"/>
  <c r="Z59" i="81"/>
  <c r="W60" i="81" s="1"/>
  <c r="AG58" i="77"/>
  <c r="AP58" i="77" s="1"/>
  <c r="Z58" i="93"/>
  <c r="AG58" i="93" s="1"/>
  <c r="AP58" i="93" s="1"/>
  <c r="AG59" i="44"/>
  <c r="AP59" i="44" s="1"/>
  <c r="W60" i="44"/>
  <c r="Z59" i="41"/>
  <c r="AF60" i="25"/>
  <c r="AO60" i="25" s="1"/>
  <c r="AE59" i="44"/>
  <c r="AF59" i="81"/>
  <c r="AO59" i="81" s="1"/>
  <c r="AE59" i="81"/>
  <c r="W60" i="40"/>
  <c r="AG59" i="40"/>
  <c r="AP59" i="40" s="1"/>
  <c r="AF59" i="40"/>
  <c r="AO59" i="40" s="1"/>
  <c r="AE59" i="40"/>
  <c r="W60" i="41"/>
  <c r="AG59" i="41"/>
  <c r="AP59" i="41" s="1"/>
  <c r="AF59" i="41"/>
  <c r="AO59" i="41" s="1"/>
  <c r="AE59" i="41"/>
  <c r="W60" i="84"/>
  <c r="AG59" i="84"/>
  <c r="AP59" i="84" s="1"/>
  <c r="AF59" i="84"/>
  <c r="AO59" i="84" s="1"/>
  <c r="AE59" i="84"/>
  <c r="AI60" i="27"/>
  <c r="AN60" i="27"/>
  <c r="Y61" i="82"/>
  <c r="X61" i="82"/>
  <c r="AH60" i="79"/>
  <c r="AQ60" i="79" s="1"/>
  <c r="X58" i="74"/>
  <c r="Y58" i="74"/>
  <c r="AH61" i="46"/>
  <c r="AQ61" i="46" s="1"/>
  <c r="Y59" i="77"/>
  <c r="X59" i="77"/>
  <c r="W60" i="86"/>
  <c r="AG59" i="86"/>
  <c r="AP59" i="86" s="1"/>
  <c r="AF59" i="86"/>
  <c r="AO59" i="86" s="1"/>
  <c r="AE59" i="86"/>
  <c r="Y63" i="96"/>
  <c r="X63" i="96"/>
  <c r="AH59" i="36"/>
  <c r="AQ59" i="36" s="1"/>
  <c r="AR58" i="84"/>
  <c r="W61" i="47"/>
  <c r="AG60" i="47"/>
  <c r="AP60" i="47" s="1"/>
  <c r="AF60" i="47"/>
  <c r="AO60" i="47" s="1"/>
  <c r="AE60" i="47"/>
  <c r="AR57" i="93"/>
  <c r="AN56" i="85"/>
  <c r="AI56" i="85"/>
  <c r="Z60" i="79"/>
  <c r="AN59" i="39"/>
  <c r="AI59" i="39"/>
  <c r="AN59" i="95"/>
  <c r="AI59" i="95"/>
  <c r="Z61" i="46"/>
  <c r="Y58" i="33"/>
  <c r="X58" i="33"/>
  <c r="AI62" i="96"/>
  <c r="AN62" i="96"/>
  <c r="Z59" i="36"/>
  <c r="W63" i="42"/>
  <c r="AG62" i="42"/>
  <c r="AP62" i="42" s="1"/>
  <c r="AF62" i="42"/>
  <c r="AO62" i="42" s="1"/>
  <c r="AE62" i="42"/>
  <c r="AN59" i="91"/>
  <c r="AI59" i="91"/>
  <c r="AR58" i="45"/>
  <c r="AG59" i="31"/>
  <c r="AP59" i="31" s="1"/>
  <c r="AF59" i="31"/>
  <c r="AO59" i="31" s="1"/>
  <c r="W60" i="31"/>
  <c r="AE59" i="31"/>
  <c r="AH60" i="26"/>
  <c r="AQ60" i="26" s="1"/>
  <c r="X59" i="78"/>
  <c r="Y59" i="78"/>
  <c r="X61" i="25"/>
  <c r="Y61" i="25"/>
  <c r="X58" i="87"/>
  <c r="Y58" i="87"/>
  <c r="AI59" i="44"/>
  <c r="AN59" i="44"/>
  <c r="AN61" i="38"/>
  <c r="AI61" i="38"/>
  <c r="AR57" i="75"/>
  <c r="AI60" i="29"/>
  <c r="AN60" i="29"/>
  <c r="AI59" i="43"/>
  <c r="AN59" i="43"/>
  <c r="AH59" i="41"/>
  <c r="AQ59" i="41" s="1"/>
  <c r="AR61" i="48"/>
  <c r="AR58" i="81"/>
  <c r="AR59" i="26"/>
  <c r="AI57" i="74"/>
  <c r="AN57" i="74"/>
  <c r="AH58" i="37"/>
  <c r="AQ58" i="37" s="1"/>
  <c r="X61" i="27"/>
  <c r="Y61" i="27"/>
  <c r="AN59" i="94"/>
  <c r="AI59" i="94"/>
  <c r="AH58" i="90"/>
  <c r="AQ58" i="90" s="1"/>
  <c r="Y57" i="76"/>
  <c r="X57" i="76"/>
  <c r="Z57" i="76" s="1"/>
  <c r="AH57" i="83"/>
  <c r="AQ57" i="83" s="1"/>
  <c r="AH59" i="45"/>
  <c r="AQ59" i="45" s="1"/>
  <c r="Y62" i="92"/>
  <c r="X62" i="92"/>
  <c r="Z60" i="26"/>
  <c r="X60" i="43"/>
  <c r="Y60" i="43"/>
  <c r="Z60" i="43" s="1"/>
  <c r="AR60" i="46"/>
  <c r="AI60" i="82"/>
  <c r="AN60" i="82"/>
  <c r="AR57" i="90"/>
  <c r="AH58" i="75"/>
  <c r="AQ58" i="75" s="1"/>
  <c r="AN60" i="25"/>
  <c r="AI60" i="25"/>
  <c r="AI58" i="77"/>
  <c r="AN58" i="77"/>
  <c r="AH59" i="40"/>
  <c r="AQ59" i="40" s="1"/>
  <c r="X60" i="94"/>
  <c r="Y60" i="94"/>
  <c r="AN56" i="76"/>
  <c r="AI56" i="76"/>
  <c r="W62" i="32"/>
  <c r="AG61" i="32"/>
  <c r="AP61" i="32" s="1"/>
  <c r="AF61" i="32"/>
  <c r="AO61" i="32" s="1"/>
  <c r="AE61" i="32"/>
  <c r="AI58" i="35"/>
  <c r="AN58" i="35"/>
  <c r="AN58" i="80"/>
  <c r="AI58" i="80"/>
  <c r="W58" i="73"/>
  <c r="AG57" i="73"/>
  <c r="AP57" i="73" s="1"/>
  <c r="AF57" i="73"/>
  <c r="AO57" i="73" s="1"/>
  <c r="AE57" i="73"/>
  <c r="AR58" i="41"/>
  <c r="Z59" i="45"/>
  <c r="AH62" i="48"/>
  <c r="AQ62" i="48" s="1"/>
  <c r="X57" i="85"/>
  <c r="Y57" i="85"/>
  <c r="X61" i="29"/>
  <c r="Y61" i="29"/>
  <c r="AR59" i="79"/>
  <c r="AR57" i="89"/>
  <c r="Y62" i="30"/>
  <c r="X62" i="30"/>
  <c r="AH58" i="89"/>
  <c r="AQ58" i="89" s="1"/>
  <c r="W59" i="28"/>
  <c r="AG58" i="28"/>
  <c r="AP58" i="28" s="1"/>
  <c r="AF58" i="28"/>
  <c r="AO58" i="28" s="1"/>
  <c r="AE58" i="28"/>
  <c r="Z58" i="89"/>
  <c r="X59" i="80"/>
  <c r="Y59" i="80"/>
  <c r="X60" i="95"/>
  <c r="Y60" i="95"/>
  <c r="AN61" i="30"/>
  <c r="AI61" i="30"/>
  <c r="AR56" i="83"/>
  <c r="AH59" i="84"/>
  <c r="AQ59" i="84" s="1"/>
  <c r="W59" i="34"/>
  <c r="AG58" i="34"/>
  <c r="AP58" i="34" s="1"/>
  <c r="AF58" i="34"/>
  <c r="AO58" i="34" s="1"/>
  <c r="AE58" i="34"/>
  <c r="AG59" i="88"/>
  <c r="AP59" i="88" s="1"/>
  <c r="AF59" i="88"/>
  <c r="AO59" i="88" s="1"/>
  <c r="W60" i="88"/>
  <c r="AE59" i="88"/>
  <c r="AR58" i="36"/>
  <c r="Y60" i="39"/>
  <c r="X60" i="39"/>
  <c r="AH58" i="93"/>
  <c r="AQ58" i="93" s="1"/>
  <c r="Y59" i="35"/>
  <c r="X59" i="35"/>
  <c r="Z59" i="35" s="1"/>
  <c r="Z58" i="37"/>
  <c r="AN57" i="33"/>
  <c r="AI57" i="33"/>
  <c r="Z58" i="90"/>
  <c r="Z57" i="83"/>
  <c r="Z62" i="48"/>
  <c r="AN61" i="92"/>
  <c r="AI61" i="92"/>
  <c r="AR58" i="40"/>
  <c r="Y60" i="91"/>
  <c r="X60" i="91"/>
  <c r="AH59" i="81"/>
  <c r="AQ59" i="81" s="1"/>
  <c r="AR57" i="37"/>
  <c r="AN58" i="78"/>
  <c r="AI58" i="78"/>
  <c r="Z58" i="75"/>
  <c r="AN57" i="87"/>
  <c r="AI57" i="87"/>
  <c r="Y60" i="44"/>
  <c r="X60" i="44"/>
  <c r="Y62" i="38"/>
  <c r="X62" i="38"/>
  <c r="Z58" i="74" l="1"/>
  <c r="W59" i="93"/>
  <c r="AG59" i="81"/>
  <c r="AP59" i="81" s="1"/>
  <c r="Z59" i="80"/>
  <c r="AG59" i="80" s="1"/>
  <c r="AP59" i="80" s="1"/>
  <c r="AE58" i="93"/>
  <c r="Z62" i="92"/>
  <c r="AF58" i="93"/>
  <c r="AO58" i="93" s="1"/>
  <c r="Z62" i="30"/>
  <c r="Z57" i="85"/>
  <c r="W58" i="85" s="1"/>
  <c r="Z59" i="78"/>
  <c r="W60" i="78" s="1"/>
  <c r="Z58" i="87"/>
  <c r="AF58" i="87" s="1"/>
  <c r="AO58" i="87" s="1"/>
  <c r="Z58" i="33"/>
  <c r="Z60" i="44"/>
  <c r="AG60" i="44" s="1"/>
  <c r="AP60" i="44" s="1"/>
  <c r="Z60" i="39"/>
  <c r="AF60" i="39" s="1"/>
  <c r="AO60" i="39" s="1"/>
  <c r="Z62" i="38"/>
  <c r="AF62" i="38" s="1"/>
  <c r="AO62" i="38" s="1"/>
  <c r="AF57" i="85"/>
  <c r="AO57" i="85" s="1"/>
  <c r="AE57" i="85"/>
  <c r="AF59" i="80"/>
  <c r="AO59" i="80" s="1"/>
  <c r="W60" i="80"/>
  <c r="AE58" i="87"/>
  <c r="W59" i="87"/>
  <c r="AG58" i="87"/>
  <c r="AP58" i="87" s="1"/>
  <c r="AE58" i="33"/>
  <c r="W59" i="33"/>
  <c r="AG58" i="33"/>
  <c r="AP58" i="33" s="1"/>
  <c r="AF58" i="33"/>
  <c r="AO58" i="33" s="1"/>
  <c r="W61" i="44"/>
  <c r="AE60" i="44"/>
  <c r="AE60" i="39"/>
  <c r="W61" i="39"/>
  <c r="AG60" i="39"/>
  <c r="AP60" i="39" s="1"/>
  <c r="AF62" i="92"/>
  <c r="AO62" i="92" s="1"/>
  <c r="AE62" i="92"/>
  <c r="W63" i="92"/>
  <c r="AG62" i="92"/>
  <c r="AP62" i="92" s="1"/>
  <c r="AR57" i="87"/>
  <c r="AH60" i="91"/>
  <c r="AQ60" i="91" s="1"/>
  <c r="AE62" i="48"/>
  <c r="W63" i="48"/>
  <c r="AG62" i="48"/>
  <c r="AP62" i="48" s="1"/>
  <c r="AF62" i="48"/>
  <c r="AO62" i="48" s="1"/>
  <c r="AH59" i="35"/>
  <c r="AQ59" i="35" s="1"/>
  <c r="AG58" i="75"/>
  <c r="AP58" i="75" s="1"/>
  <c r="AF58" i="75"/>
  <c r="AO58" i="75" s="1"/>
  <c r="W59" i="75"/>
  <c r="AE58" i="75"/>
  <c r="Z60" i="91"/>
  <c r="AE57" i="83"/>
  <c r="AG57" i="83"/>
  <c r="AP57" i="83" s="1"/>
  <c r="AF57" i="83"/>
  <c r="AO57" i="83" s="1"/>
  <c r="W58" i="83"/>
  <c r="AI59" i="88"/>
  <c r="AN59" i="88"/>
  <c r="X59" i="28"/>
  <c r="Y59" i="28"/>
  <c r="AH62" i="30"/>
  <c r="AQ62" i="30" s="1"/>
  <c r="W60" i="45"/>
  <c r="AG59" i="45"/>
  <c r="AP59" i="45" s="1"/>
  <c r="AF59" i="45"/>
  <c r="AO59" i="45" s="1"/>
  <c r="AE59" i="45"/>
  <c r="AI61" i="32"/>
  <c r="AN61" i="32"/>
  <c r="AR57" i="74"/>
  <c r="AR61" i="38"/>
  <c r="AI59" i="31"/>
  <c r="AN59" i="31"/>
  <c r="X63" i="42"/>
  <c r="Y63" i="42"/>
  <c r="AI60" i="47"/>
  <c r="AN60" i="47"/>
  <c r="AH63" i="96"/>
  <c r="AQ63" i="96" s="1"/>
  <c r="X60" i="86"/>
  <c r="Y60" i="86"/>
  <c r="W59" i="74"/>
  <c r="AG58" i="74"/>
  <c r="AP58" i="74" s="1"/>
  <c r="AF58" i="74"/>
  <c r="AO58" i="74" s="1"/>
  <c r="AE58" i="74"/>
  <c r="AH61" i="82"/>
  <c r="AQ61" i="82" s="1"/>
  <c r="Y60" i="40"/>
  <c r="X60" i="40"/>
  <c r="AH60" i="44"/>
  <c r="AQ60" i="44" s="1"/>
  <c r="AR58" i="78"/>
  <c r="W59" i="90"/>
  <c r="AG58" i="90"/>
  <c r="AP58" i="90" s="1"/>
  <c r="AF58" i="90"/>
  <c r="AO58" i="90" s="1"/>
  <c r="AE58" i="90"/>
  <c r="W60" i="35"/>
  <c r="AG59" i="35"/>
  <c r="AP59" i="35" s="1"/>
  <c r="AF59" i="35"/>
  <c r="AO59" i="35" s="1"/>
  <c r="AE59" i="35"/>
  <c r="AH60" i="39"/>
  <c r="AQ60" i="39" s="1"/>
  <c r="Y60" i="88"/>
  <c r="X60" i="88"/>
  <c r="AG58" i="89"/>
  <c r="AP58" i="89" s="1"/>
  <c r="AF58" i="89"/>
  <c r="AO58" i="89" s="1"/>
  <c r="AE58" i="89"/>
  <c r="W59" i="89"/>
  <c r="Y58" i="73"/>
  <c r="X58" i="73"/>
  <c r="AH60" i="43"/>
  <c r="AQ60" i="43" s="1"/>
  <c r="AE57" i="76"/>
  <c r="W58" i="76"/>
  <c r="AG57" i="76"/>
  <c r="AP57" i="76" s="1"/>
  <c r="AF57" i="76"/>
  <c r="AO57" i="76" s="1"/>
  <c r="AR59" i="94"/>
  <c r="AR59" i="43"/>
  <c r="X60" i="31"/>
  <c r="Y60" i="31"/>
  <c r="AR59" i="91"/>
  <c r="W61" i="79"/>
  <c r="AG60" i="79"/>
  <c r="AP60" i="79" s="1"/>
  <c r="AF60" i="79"/>
  <c r="AO60" i="79" s="1"/>
  <c r="AE60" i="79"/>
  <c r="AI58" i="93"/>
  <c r="AN58" i="93"/>
  <c r="AR57" i="33"/>
  <c r="X59" i="34"/>
  <c r="Y59" i="34"/>
  <c r="AH60" i="95"/>
  <c r="AQ60" i="95" s="1"/>
  <c r="AF62" i="30"/>
  <c r="AO62" i="30" s="1"/>
  <c r="AE62" i="30"/>
  <c r="W63" i="30"/>
  <c r="AG62" i="30"/>
  <c r="AP62" i="30" s="1"/>
  <c r="AH61" i="29"/>
  <c r="AQ61" i="29" s="1"/>
  <c r="AR58" i="80"/>
  <c r="AH60" i="94"/>
  <c r="AQ60" i="94" s="1"/>
  <c r="W61" i="43"/>
  <c r="AG60" i="43"/>
  <c r="AP60" i="43" s="1"/>
  <c r="AF60" i="43"/>
  <c r="AO60" i="43" s="1"/>
  <c r="AE60" i="43"/>
  <c r="AH61" i="25"/>
  <c r="AQ61" i="25" s="1"/>
  <c r="W60" i="36"/>
  <c r="AG59" i="36"/>
  <c r="AP59" i="36" s="1"/>
  <c r="AF59" i="36"/>
  <c r="AO59" i="36" s="1"/>
  <c r="AE59" i="36"/>
  <c r="AE61" i="46"/>
  <c r="AG61" i="46"/>
  <c r="AP61" i="46" s="1"/>
  <c r="W62" i="46"/>
  <c r="AF61" i="46"/>
  <c r="AO61" i="46" s="1"/>
  <c r="AR56" i="85"/>
  <c r="Z63" i="96"/>
  <c r="AH59" i="77"/>
  <c r="AQ59" i="77" s="1"/>
  <c r="Z61" i="82"/>
  <c r="X60" i="41"/>
  <c r="Y60" i="41"/>
  <c r="X60" i="81"/>
  <c r="Y60" i="81"/>
  <c r="AR61" i="92"/>
  <c r="Z60" i="95"/>
  <c r="AN58" i="28"/>
  <c r="AI58" i="28"/>
  <c r="Z61" i="29"/>
  <c r="X62" i="32"/>
  <c r="Y62" i="32"/>
  <c r="Z60" i="94"/>
  <c r="AR60" i="82"/>
  <c r="W61" i="26"/>
  <c r="AG60" i="26"/>
  <c r="AP60" i="26" s="1"/>
  <c r="AF60" i="26"/>
  <c r="AO60" i="26" s="1"/>
  <c r="AE60" i="26"/>
  <c r="AR60" i="29"/>
  <c r="AR59" i="44"/>
  <c r="Z61" i="25"/>
  <c r="AI62" i="42"/>
  <c r="AN62" i="42"/>
  <c r="AR59" i="95"/>
  <c r="X61" i="47"/>
  <c r="Y61" i="47"/>
  <c r="Z61" i="47" s="1"/>
  <c r="AI59" i="86"/>
  <c r="AN59" i="86"/>
  <c r="Y60" i="84"/>
  <c r="X60" i="84"/>
  <c r="AN59" i="40"/>
  <c r="AI59" i="40"/>
  <c r="AH62" i="38"/>
  <c r="AQ62" i="38" s="1"/>
  <c r="AG58" i="37"/>
  <c r="AP58" i="37" s="1"/>
  <c r="AF58" i="37"/>
  <c r="AO58" i="37" s="1"/>
  <c r="W59" i="37"/>
  <c r="AE58" i="37"/>
  <c r="AN57" i="73"/>
  <c r="AI57" i="73"/>
  <c r="AR58" i="77"/>
  <c r="AH62" i="92"/>
  <c r="AQ62" i="92" s="1"/>
  <c r="AH61" i="27"/>
  <c r="AQ61" i="27" s="1"/>
  <c r="AR62" i="96"/>
  <c r="Z59" i="77"/>
  <c r="AR60" i="27"/>
  <c r="AI59" i="81"/>
  <c r="AN59" i="81"/>
  <c r="AI58" i="34"/>
  <c r="AN58" i="34"/>
  <c r="AR61" i="30"/>
  <c r="AH59" i="80"/>
  <c r="AQ59" i="80" s="1"/>
  <c r="AH57" i="85"/>
  <c r="AQ57" i="85" s="1"/>
  <c r="AR58" i="35"/>
  <c r="AR56" i="76"/>
  <c r="AR60" i="25"/>
  <c r="AH57" i="76"/>
  <c r="AQ57" i="76" s="1"/>
  <c r="Z61" i="27"/>
  <c r="AH58" i="87"/>
  <c r="AQ58" i="87" s="1"/>
  <c r="AH59" i="78"/>
  <c r="AQ59" i="78" s="1"/>
  <c r="AH58" i="33"/>
  <c r="AQ58" i="33" s="1"/>
  <c r="AR59" i="39"/>
  <c r="AH58" i="74"/>
  <c r="AQ58" i="74" s="1"/>
  <c r="AN59" i="84"/>
  <c r="AI59" i="84"/>
  <c r="AN59" i="41"/>
  <c r="AI59" i="41"/>
  <c r="Y59" i="93"/>
  <c r="X59" i="93"/>
  <c r="Z59" i="93" s="1"/>
  <c r="AF59" i="78" l="1"/>
  <c r="AO59" i="78" s="1"/>
  <c r="AE59" i="80"/>
  <c r="AE59" i="78"/>
  <c r="W63" i="38"/>
  <c r="AG59" i="78"/>
  <c r="AP59" i="78" s="1"/>
  <c r="AG57" i="85"/>
  <c r="AP57" i="85" s="1"/>
  <c r="Z60" i="40"/>
  <c r="AE60" i="40" s="1"/>
  <c r="Z63" i="42"/>
  <c r="AF63" i="42" s="1"/>
  <c r="AO63" i="42" s="1"/>
  <c r="AG62" i="38"/>
  <c r="AP62" i="38" s="1"/>
  <c r="Z60" i="84"/>
  <c r="W61" i="84" s="1"/>
  <c r="AE62" i="38"/>
  <c r="AF60" i="44"/>
  <c r="AO60" i="44" s="1"/>
  <c r="AE63" i="42"/>
  <c r="AR59" i="84"/>
  <c r="W62" i="27"/>
  <c r="AG61" i="27"/>
  <c r="AP61" i="27" s="1"/>
  <c r="AF61" i="27"/>
  <c r="AO61" i="27" s="1"/>
  <c r="AE61" i="27"/>
  <c r="W60" i="77"/>
  <c r="AG59" i="77"/>
  <c r="AP59" i="77" s="1"/>
  <c r="AF59" i="77"/>
  <c r="AO59" i="77" s="1"/>
  <c r="AE59" i="77"/>
  <c r="AN58" i="37"/>
  <c r="AI58" i="37"/>
  <c r="W62" i="47"/>
  <c r="AG61" i="47"/>
  <c r="AP61" i="47" s="1"/>
  <c r="AF61" i="47"/>
  <c r="AO61" i="47" s="1"/>
  <c r="AE61" i="47"/>
  <c r="AG60" i="95"/>
  <c r="AP60" i="95" s="1"/>
  <c r="W61" i="95"/>
  <c r="AE60" i="95"/>
  <c r="AF60" i="95"/>
  <c r="AO60" i="95" s="1"/>
  <c r="AR58" i="93"/>
  <c r="W61" i="40"/>
  <c r="AG60" i="40"/>
  <c r="AP60" i="40" s="1"/>
  <c r="AF60" i="40"/>
  <c r="AO60" i="40" s="1"/>
  <c r="AI58" i="74"/>
  <c r="AN58" i="74"/>
  <c r="AH60" i="86"/>
  <c r="AQ60" i="86" s="1"/>
  <c r="Y60" i="45"/>
  <c r="X60" i="45"/>
  <c r="X59" i="75"/>
  <c r="Y59" i="75"/>
  <c r="AN62" i="92"/>
  <c r="AI62" i="92"/>
  <c r="AI60" i="39"/>
  <c r="AN60" i="39"/>
  <c r="AI62" i="38"/>
  <c r="AN62" i="38"/>
  <c r="AH59" i="93"/>
  <c r="AQ59" i="93" s="1"/>
  <c r="AR58" i="34"/>
  <c r="X59" i="37"/>
  <c r="Y59" i="37"/>
  <c r="AH62" i="32"/>
  <c r="AQ62" i="32" s="1"/>
  <c r="AH60" i="41"/>
  <c r="AQ60" i="41" s="1"/>
  <c r="X61" i="43"/>
  <c r="Y61" i="43"/>
  <c r="AH59" i="34"/>
  <c r="AQ59" i="34" s="1"/>
  <c r="AI57" i="76"/>
  <c r="AN57" i="76"/>
  <c r="AH58" i="73"/>
  <c r="AQ58" i="73" s="1"/>
  <c r="Z60" i="86"/>
  <c r="AR59" i="31"/>
  <c r="AR61" i="32"/>
  <c r="AH59" i="28"/>
  <c r="AQ59" i="28" s="1"/>
  <c r="AI62" i="48"/>
  <c r="AN62" i="48"/>
  <c r="Y60" i="78"/>
  <c r="X60" i="78"/>
  <c r="AI58" i="87"/>
  <c r="AN58" i="87"/>
  <c r="X61" i="26"/>
  <c r="Y61" i="26"/>
  <c r="Z62" i="32"/>
  <c r="Z60" i="41"/>
  <c r="X62" i="46"/>
  <c r="Y62" i="46"/>
  <c r="Y60" i="36"/>
  <c r="X60" i="36"/>
  <c r="Z59" i="34"/>
  <c r="AN60" i="79"/>
  <c r="AI60" i="79"/>
  <c r="X60" i="35"/>
  <c r="Y60" i="35"/>
  <c r="X59" i="90"/>
  <c r="Y59" i="90"/>
  <c r="Z59" i="90" s="1"/>
  <c r="AR60" i="47"/>
  <c r="Z59" i="28"/>
  <c r="AN60" i="44"/>
  <c r="AI60" i="44"/>
  <c r="X59" i="33"/>
  <c r="Y59" i="33"/>
  <c r="X58" i="85"/>
  <c r="Y58" i="85"/>
  <c r="W60" i="93"/>
  <c r="AG59" i="93"/>
  <c r="AP59" i="93" s="1"/>
  <c r="AF59" i="93"/>
  <c r="AO59" i="93" s="1"/>
  <c r="AE59" i="93"/>
  <c r="AR59" i="81"/>
  <c r="AR57" i="73"/>
  <c r="AR59" i="40"/>
  <c r="AR59" i="86"/>
  <c r="W62" i="29"/>
  <c r="AG61" i="29"/>
  <c r="AP61" i="29" s="1"/>
  <c r="AF61" i="29"/>
  <c r="AO61" i="29" s="1"/>
  <c r="AE61" i="29"/>
  <c r="W62" i="82"/>
  <c r="AG61" i="82"/>
  <c r="AP61" i="82" s="1"/>
  <c r="AF61" i="82"/>
  <c r="AO61" i="82" s="1"/>
  <c r="AE61" i="82"/>
  <c r="W64" i="96"/>
  <c r="AE63" i="96"/>
  <c r="AG63" i="96"/>
  <c r="AP63" i="96" s="1"/>
  <c r="AF63" i="96"/>
  <c r="AO63" i="96" s="1"/>
  <c r="X63" i="30"/>
  <c r="Y63" i="30"/>
  <c r="AH60" i="31"/>
  <c r="AQ60" i="31" s="1"/>
  <c r="Z58" i="73"/>
  <c r="AH60" i="88"/>
  <c r="AQ60" i="88" s="1"/>
  <c r="X59" i="74"/>
  <c r="Z59" i="74" s="1"/>
  <c r="Y59" i="74"/>
  <c r="AN59" i="45"/>
  <c r="AI59" i="45"/>
  <c r="AI57" i="83"/>
  <c r="AN57" i="83"/>
  <c r="AI59" i="78"/>
  <c r="AN59" i="78"/>
  <c r="X60" i="80"/>
  <c r="Y60" i="80"/>
  <c r="AR59" i="41"/>
  <c r="AR62" i="42"/>
  <c r="AR58" i="28"/>
  <c r="AH60" i="81"/>
  <c r="AQ60" i="81" s="1"/>
  <c r="AI61" i="46"/>
  <c r="AN61" i="46"/>
  <c r="AN60" i="43"/>
  <c r="AI60" i="43"/>
  <c r="Z60" i="31"/>
  <c r="X59" i="89"/>
  <c r="Y59" i="89"/>
  <c r="Z59" i="89" s="1"/>
  <c r="AN58" i="90"/>
  <c r="AI58" i="90"/>
  <c r="AH60" i="40"/>
  <c r="AQ60" i="40" s="1"/>
  <c r="AH63" i="42"/>
  <c r="AQ63" i="42" s="1"/>
  <c r="AR59" i="88"/>
  <c r="AE60" i="91"/>
  <c r="W61" i="91"/>
  <c r="AG60" i="91"/>
  <c r="AP60" i="91" s="1"/>
  <c r="AF60" i="91"/>
  <c r="AO60" i="91" s="1"/>
  <c r="X63" i="92"/>
  <c r="Y63" i="92"/>
  <c r="X61" i="39"/>
  <c r="Y61" i="39"/>
  <c r="AI58" i="33"/>
  <c r="AN58" i="33"/>
  <c r="AI59" i="80"/>
  <c r="AN59" i="80"/>
  <c r="X63" i="38"/>
  <c r="Z63" i="38" s="1"/>
  <c r="Y63" i="38"/>
  <c r="AI57" i="85"/>
  <c r="AN57" i="85"/>
  <c r="AH60" i="84"/>
  <c r="AQ60" i="84" s="1"/>
  <c r="AH61" i="47"/>
  <c r="AQ61" i="47" s="1"/>
  <c r="W62" i="25"/>
  <c r="AG61" i="25"/>
  <c r="AP61" i="25" s="1"/>
  <c r="AF61" i="25"/>
  <c r="AO61" i="25" s="1"/>
  <c r="AE61" i="25"/>
  <c r="AN60" i="26"/>
  <c r="AI60" i="26"/>
  <c r="AF60" i="94"/>
  <c r="AO60" i="94" s="1"/>
  <c r="AE60" i="94"/>
  <c r="W61" i="94"/>
  <c r="AG60" i="94"/>
  <c r="AP60" i="94" s="1"/>
  <c r="Z60" i="81"/>
  <c r="AI59" i="36"/>
  <c r="AN59" i="36"/>
  <c r="AI62" i="30"/>
  <c r="AN62" i="30"/>
  <c r="Y61" i="79"/>
  <c r="X61" i="79"/>
  <c r="Z61" i="79" s="1"/>
  <c r="Y58" i="76"/>
  <c r="X58" i="76"/>
  <c r="AI58" i="89"/>
  <c r="AN58" i="89"/>
  <c r="Z60" i="88"/>
  <c r="AI59" i="35"/>
  <c r="AN59" i="35"/>
  <c r="Y58" i="83"/>
  <c r="X58" i="83"/>
  <c r="AI58" i="75"/>
  <c r="AN58" i="75"/>
  <c r="Y63" i="48"/>
  <c r="X63" i="48"/>
  <c r="Z63" i="48" s="1"/>
  <c r="Y61" i="44"/>
  <c r="X61" i="44"/>
  <c r="X59" i="87"/>
  <c r="Y59" i="87"/>
  <c r="AG60" i="84" l="1"/>
  <c r="AP60" i="84" s="1"/>
  <c r="AE60" i="84"/>
  <c r="AF60" i="84"/>
  <c r="AO60" i="84" s="1"/>
  <c r="Z59" i="33"/>
  <c r="Z61" i="26"/>
  <c r="W62" i="26" s="1"/>
  <c r="AG63" i="42"/>
  <c r="AP63" i="42" s="1"/>
  <c r="Z59" i="87"/>
  <c r="W64" i="42"/>
  <c r="Z60" i="78"/>
  <c r="Z58" i="76"/>
  <c r="Z61" i="39"/>
  <c r="W62" i="39" s="1"/>
  <c r="Z63" i="30"/>
  <c r="W64" i="30" s="1"/>
  <c r="AF61" i="79"/>
  <c r="AO61" i="79" s="1"/>
  <c r="AE61" i="79"/>
  <c r="AG61" i="79"/>
  <c r="AP61" i="79" s="1"/>
  <c r="W62" i="79"/>
  <c r="AF63" i="30"/>
  <c r="AO63" i="30" s="1"/>
  <c r="AE63" i="30"/>
  <c r="AF59" i="90"/>
  <c r="AO59" i="90" s="1"/>
  <c r="AE59" i="90"/>
  <c r="W60" i="90"/>
  <c r="AG59" i="90"/>
  <c r="AP59" i="90" s="1"/>
  <c r="AF61" i="26"/>
  <c r="AO61" i="26" s="1"/>
  <c r="AE61" i="26"/>
  <c r="W59" i="76"/>
  <c r="AG58" i="76"/>
  <c r="AP58" i="76" s="1"/>
  <c r="AE58" i="76"/>
  <c r="AF58" i="76"/>
  <c r="AO58" i="76" s="1"/>
  <c r="AF61" i="39"/>
  <c r="AO61" i="39" s="1"/>
  <c r="AE61" i="39"/>
  <c r="AF59" i="89"/>
  <c r="AO59" i="89" s="1"/>
  <c r="AE59" i="89"/>
  <c r="W60" i="89"/>
  <c r="AG59" i="89"/>
  <c r="AP59" i="89" s="1"/>
  <c r="W60" i="74"/>
  <c r="AG59" i="74"/>
  <c r="AP59" i="74" s="1"/>
  <c r="AF59" i="74"/>
  <c r="AO59" i="74" s="1"/>
  <c r="AE59" i="74"/>
  <c r="W60" i="33"/>
  <c r="AG59" i="33"/>
  <c r="AP59" i="33" s="1"/>
  <c r="AF59" i="33"/>
  <c r="AO59" i="33" s="1"/>
  <c r="AE59" i="33"/>
  <c r="W61" i="78"/>
  <c r="AG60" i="78"/>
  <c r="AP60" i="78" s="1"/>
  <c r="AF60" i="78"/>
  <c r="AO60" i="78" s="1"/>
  <c r="AE60" i="78"/>
  <c r="W61" i="86"/>
  <c r="AG60" i="86"/>
  <c r="AP60" i="86" s="1"/>
  <c r="AF60" i="86"/>
  <c r="AO60" i="86" s="1"/>
  <c r="AE60" i="86"/>
  <c r="AR58" i="74"/>
  <c r="AR58" i="37"/>
  <c r="X60" i="77"/>
  <c r="Z60" i="77" s="1"/>
  <c r="Y60" i="77"/>
  <c r="W64" i="48"/>
  <c r="AG63" i="48"/>
  <c r="AP63" i="48" s="1"/>
  <c r="AF63" i="48"/>
  <c r="AO63" i="48" s="1"/>
  <c r="AE63" i="48"/>
  <c r="AR62" i="30"/>
  <c r="W64" i="38"/>
  <c r="AG63" i="38"/>
  <c r="AP63" i="38" s="1"/>
  <c r="AF63" i="38"/>
  <c r="AO63" i="38" s="1"/>
  <c r="AE63" i="38"/>
  <c r="X61" i="91"/>
  <c r="Y61" i="91"/>
  <c r="AH59" i="89"/>
  <c r="AQ59" i="89" s="1"/>
  <c r="AR61" i="46"/>
  <c r="AR57" i="83"/>
  <c r="AH63" i="30"/>
  <c r="AQ63" i="30" s="1"/>
  <c r="Y64" i="96"/>
  <c r="X64" i="96"/>
  <c r="AI61" i="29"/>
  <c r="AN61" i="29"/>
  <c r="AR60" i="44"/>
  <c r="AH59" i="90"/>
  <c r="AQ59" i="90" s="1"/>
  <c r="AH62" i="46"/>
  <c r="AQ62" i="46" s="1"/>
  <c r="AR57" i="76"/>
  <c r="AR62" i="38"/>
  <c r="AH59" i="75"/>
  <c r="AQ59" i="75" s="1"/>
  <c r="W60" i="87"/>
  <c r="AG59" i="87"/>
  <c r="AP59" i="87" s="1"/>
  <c r="AF59" i="87"/>
  <c r="AO59" i="87" s="1"/>
  <c r="AE59" i="87"/>
  <c r="Y62" i="82"/>
  <c r="X62" i="82"/>
  <c r="AR59" i="36"/>
  <c r="AH60" i="80"/>
  <c r="AQ60" i="80" s="1"/>
  <c r="AR59" i="45"/>
  <c r="AI59" i="93"/>
  <c r="AN59" i="93"/>
  <c r="AH58" i="85"/>
  <c r="AQ58" i="85" s="1"/>
  <c r="W60" i="34"/>
  <c r="AG59" i="34"/>
  <c r="AP59" i="34" s="1"/>
  <c r="AF59" i="34"/>
  <c r="AO59" i="34" s="1"/>
  <c r="AE59" i="34"/>
  <c r="Z62" i="46"/>
  <c r="AR62" i="48"/>
  <c r="AH61" i="43"/>
  <c r="AQ61" i="43" s="1"/>
  <c r="Z59" i="75"/>
  <c r="AN61" i="47"/>
  <c r="AI61" i="47"/>
  <c r="AN61" i="27"/>
  <c r="AI61" i="27"/>
  <c r="AN63" i="42"/>
  <c r="AI63" i="42"/>
  <c r="X61" i="84"/>
  <c r="Y61" i="84"/>
  <c r="AN63" i="96"/>
  <c r="AI63" i="96"/>
  <c r="AR60" i="79"/>
  <c r="AH61" i="44"/>
  <c r="AQ61" i="44" s="1"/>
  <c r="AN60" i="94"/>
  <c r="AI60" i="94"/>
  <c r="W61" i="88"/>
  <c r="AG60" i="88"/>
  <c r="AP60" i="88" s="1"/>
  <c r="AF60" i="88"/>
  <c r="AO60" i="88" s="1"/>
  <c r="AE60" i="88"/>
  <c r="X62" i="25"/>
  <c r="Y62" i="25"/>
  <c r="Z61" i="44"/>
  <c r="AH58" i="83"/>
  <c r="AQ58" i="83" s="1"/>
  <c r="W61" i="81"/>
  <c r="AG60" i="81"/>
  <c r="AP60" i="81" s="1"/>
  <c r="AF60" i="81"/>
  <c r="AO60" i="81" s="1"/>
  <c r="AE60" i="81"/>
  <c r="AR60" i="26"/>
  <c r="AR57" i="85"/>
  <c r="AH63" i="92"/>
  <c r="AQ63" i="92" s="1"/>
  <c r="AI60" i="91"/>
  <c r="AN60" i="91"/>
  <c r="AF60" i="31"/>
  <c r="AO60" i="31" s="1"/>
  <c r="W61" i="31"/>
  <c r="AG60" i="31"/>
  <c r="AP60" i="31" s="1"/>
  <c r="AE60" i="31"/>
  <c r="Z60" i="80"/>
  <c r="AN61" i="82"/>
  <c r="AI61" i="82"/>
  <c r="Z58" i="85"/>
  <c r="AF59" i="28"/>
  <c r="AO59" i="28" s="1"/>
  <c r="AE59" i="28"/>
  <c r="W60" i="28"/>
  <c r="AG59" i="28"/>
  <c r="AP59" i="28" s="1"/>
  <c r="AH60" i="36"/>
  <c r="AQ60" i="36" s="1"/>
  <c r="AF60" i="41"/>
  <c r="AO60" i="41" s="1"/>
  <c r="AE60" i="41"/>
  <c r="W61" i="41"/>
  <c r="AG60" i="41"/>
  <c r="AP60" i="41" s="1"/>
  <c r="AR58" i="87"/>
  <c r="Z61" i="43"/>
  <c r="AH59" i="37"/>
  <c r="AQ59" i="37" s="1"/>
  <c r="AR60" i="39"/>
  <c r="AH60" i="45"/>
  <c r="AQ60" i="45" s="1"/>
  <c r="Y61" i="40"/>
  <c r="X61" i="40"/>
  <c r="Z61" i="40" s="1"/>
  <c r="AI60" i="95"/>
  <c r="AN60" i="95"/>
  <c r="AN59" i="77"/>
  <c r="AI59" i="77"/>
  <c r="AH61" i="39"/>
  <c r="AQ61" i="39" s="1"/>
  <c r="AE58" i="73"/>
  <c r="W59" i="73"/>
  <c r="AG58" i="73"/>
  <c r="AP58" i="73" s="1"/>
  <c r="AF58" i="73"/>
  <c r="AO58" i="73" s="1"/>
  <c r="AH61" i="26"/>
  <c r="AQ61" i="26" s="1"/>
  <c r="AR59" i="35"/>
  <c r="AH63" i="48"/>
  <c r="AQ63" i="48" s="1"/>
  <c r="AR58" i="89"/>
  <c r="AR58" i="33"/>
  <c r="Z63" i="92"/>
  <c r="AR58" i="90"/>
  <c r="AR60" i="43"/>
  <c r="Y62" i="29"/>
  <c r="X62" i="29"/>
  <c r="AH60" i="35"/>
  <c r="AQ60" i="35" s="1"/>
  <c r="W63" i="32"/>
  <c r="AG62" i="32"/>
  <c r="AP62" i="32" s="1"/>
  <c r="AF62" i="32"/>
  <c r="AO62" i="32" s="1"/>
  <c r="AE62" i="32"/>
  <c r="AH60" i="78"/>
  <c r="AQ60" i="78" s="1"/>
  <c r="Z59" i="37"/>
  <c r="AR62" i="92"/>
  <c r="X61" i="95"/>
  <c r="Z61" i="95" s="1"/>
  <c r="Y61" i="95"/>
  <c r="AN60" i="84"/>
  <c r="AI60" i="84"/>
  <c r="X61" i="94"/>
  <c r="Y61" i="94"/>
  <c r="AR58" i="75"/>
  <c r="AH61" i="79"/>
  <c r="AQ61" i="79" s="1"/>
  <c r="AR59" i="80"/>
  <c r="AH59" i="87"/>
  <c r="AQ59" i="87" s="1"/>
  <c r="Z58" i="83"/>
  <c r="AH58" i="76"/>
  <c r="AQ58" i="76" s="1"/>
  <c r="AI61" i="25"/>
  <c r="AN61" i="25"/>
  <c r="AH63" i="38"/>
  <c r="AQ63" i="38" s="1"/>
  <c r="AR59" i="78"/>
  <c r="AH59" i="74"/>
  <c r="AQ59" i="74" s="1"/>
  <c r="X60" i="93"/>
  <c r="Y60" i="93"/>
  <c r="AH59" i="33"/>
  <c r="AQ59" i="33" s="1"/>
  <c r="Z60" i="35"/>
  <c r="Z60" i="36"/>
  <c r="Z60" i="45"/>
  <c r="AI60" i="40"/>
  <c r="AN60" i="40"/>
  <c r="Y62" i="47"/>
  <c r="X62" i="47"/>
  <c r="X62" i="27"/>
  <c r="Y62" i="27"/>
  <c r="Y64" i="42"/>
  <c r="X64" i="42"/>
  <c r="Z64" i="42" s="1"/>
  <c r="Z62" i="25" l="1"/>
  <c r="AG61" i="39"/>
  <c r="AP61" i="39" s="1"/>
  <c r="AG61" i="26"/>
  <c r="AP61" i="26" s="1"/>
  <c r="Z60" i="93"/>
  <c r="Z62" i="27"/>
  <c r="AF62" i="27" s="1"/>
  <c r="AO62" i="27" s="1"/>
  <c r="AG63" i="30"/>
  <c r="AP63" i="30" s="1"/>
  <c r="Z62" i="29"/>
  <c r="Z62" i="82"/>
  <c r="AG62" i="82" s="1"/>
  <c r="AP62" i="82" s="1"/>
  <c r="Z61" i="84"/>
  <c r="AF61" i="84" s="1"/>
  <c r="AO61" i="84" s="1"/>
  <c r="W63" i="27"/>
  <c r="AG62" i="27"/>
  <c r="AP62" i="27" s="1"/>
  <c r="W62" i="40"/>
  <c r="AG61" i="40"/>
  <c r="AP61" i="40" s="1"/>
  <c r="AF61" i="40"/>
  <c r="AO61" i="40" s="1"/>
  <c r="AE61" i="40"/>
  <c r="AF64" i="42"/>
  <c r="AO64" i="42" s="1"/>
  <c r="AE64" i="42"/>
  <c r="W65" i="42"/>
  <c r="AG64" i="42"/>
  <c r="AP64" i="42" s="1"/>
  <c r="AE62" i="82"/>
  <c r="W63" i="82"/>
  <c r="AF59" i="37"/>
  <c r="AO59" i="37" s="1"/>
  <c r="AG59" i="37"/>
  <c r="AP59" i="37" s="1"/>
  <c r="AE59" i="37"/>
  <c r="W60" i="37"/>
  <c r="AN62" i="32"/>
  <c r="AI62" i="32"/>
  <c r="X61" i="41"/>
  <c r="Y61" i="41"/>
  <c r="Z61" i="41" s="1"/>
  <c r="AI59" i="28"/>
  <c r="AN59" i="28"/>
  <c r="AN60" i="31"/>
  <c r="AI60" i="31"/>
  <c r="AR60" i="91"/>
  <c r="AE60" i="77"/>
  <c r="W61" i="77"/>
  <c r="AG60" i="77"/>
  <c r="AP60" i="77" s="1"/>
  <c r="AF60" i="77"/>
  <c r="AO60" i="77" s="1"/>
  <c r="AN60" i="86"/>
  <c r="AI60" i="86"/>
  <c r="Y60" i="33"/>
  <c r="X60" i="33"/>
  <c r="X60" i="74"/>
  <c r="Y60" i="74"/>
  <c r="AI61" i="39"/>
  <c r="AN61" i="39"/>
  <c r="AI58" i="76"/>
  <c r="AN58" i="76"/>
  <c r="AN59" i="90"/>
  <c r="AI59" i="90"/>
  <c r="AH62" i="47"/>
  <c r="AQ62" i="47" s="1"/>
  <c r="W63" i="29"/>
  <c r="AG62" i="29"/>
  <c r="AP62" i="29" s="1"/>
  <c r="AF62" i="29"/>
  <c r="AO62" i="29" s="1"/>
  <c r="AE62" i="29"/>
  <c r="W61" i="35"/>
  <c r="AG60" i="35"/>
  <c r="AP60" i="35" s="1"/>
  <c r="AF60" i="35"/>
  <c r="AO60" i="35" s="1"/>
  <c r="AE60" i="35"/>
  <c r="Z62" i="47"/>
  <c r="AH60" i="93"/>
  <c r="AQ60" i="93" s="1"/>
  <c r="AH61" i="95"/>
  <c r="AQ61" i="95" s="1"/>
  <c r="AI58" i="73"/>
  <c r="AN58" i="73"/>
  <c r="AR59" i="77"/>
  <c r="Y61" i="81"/>
  <c r="X61" i="81"/>
  <c r="AN60" i="88"/>
  <c r="AI60" i="88"/>
  <c r="AR63" i="42"/>
  <c r="W60" i="75"/>
  <c r="AG59" i="75"/>
  <c r="AP59" i="75" s="1"/>
  <c r="AF59" i="75"/>
  <c r="AO59" i="75" s="1"/>
  <c r="AE59" i="75"/>
  <c r="AH62" i="82"/>
  <c r="AQ62" i="82" s="1"/>
  <c r="X60" i="87"/>
  <c r="Y60" i="87"/>
  <c r="AR61" i="29"/>
  <c r="X64" i="38"/>
  <c r="Y64" i="38"/>
  <c r="Y61" i="78"/>
  <c r="X61" i="78"/>
  <c r="AI61" i="26"/>
  <c r="AN61" i="26"/>
  <c r="Y62" i="79"/>
  <c r="X62" i="79"/>
  <c r="AH61" i="94"/>
  <c r="AQ61" i="94" s="1"/>
  <c r="W62" i="95"/>
  <c r="AG61" i="95"/>
  <c r="AP61" i="95" s="1"/>
  <c r="AF61" i="95"/>
  <c r="AO61" i="95" s="1"/>
  <c r="AE61" i="95"/>
  <c r="AF61" i="43"/>
  <c r="AO61" i="43" s="1"/>
  <c r="AE61" i="43"/>
  <c r="W62" i="43"/>
  <c r="AG61" i="43"/>
  <c r="AP61" i="43" s="1"/>
  <c r="AI60" i="41"/>
  <c r="AN60" i="41"/>
  <c r="W59" i="85"/>
  <c r="AG58" i="85"/>
  <c r="AP58" i="85" s="1"/>
  <c r="AF58" i="85"/>
  <c r="AO58" i="85" s="1"/>
  <c r="AE58" i="85"/>
  <c r="W62" i="44"/>
  <c r="AF61" i="44"/>
  <c r="AO61" i="44" s="1"/>
  <c r="AE61" i="44"/>
  <c r="AG61" i="44"/>
  <c r="AP61" i="44" s="1"/>
  <c r="AR63" i="96"/>
  <c r="X60" i="34"/>
  <c r="Y60" i="34"/>
  <c r="Z60" i="34" s="1"/>
  <c r="AH64" i="96"/>
  <c r="AQ64" i="96" s="1"/>
  <c r="AH61" i="91"/>
  <c r="AQ61" i="91" s="1"/>
  <c r="X64" i="48"/>
  <c r="Y64" i="48"/>
  <c r="X59" i="76"/>
  <c r="Y59" i="76"/>
  <c r="AI63" i="30"/>
  <c r="AN63" i="30"/>
  <c r="W61" i="36"/>
  <c r="AG60" i="36"/>
  <c r="AP60" i="36" s="1"/>
  <c r="AF60" i="36"/>
  <c r="AO60" i="36" s="1"/>
  <c r="AE60" i="36"/>
  <c r="W61" i="93"/>
  <c r="AG60" i="93"/>
  <c r="AP60" i="93" s="1"/>
  <c r="AE60" i="93"/>
  <c r="AF60" i="93"/>
  <c r="AO60" i="93" s="1"/>
  <c r="AH62" i="27"/>
  <c r="AQ62" i="27" s="1"/>
  <c r="AR60" i="40"/>
  <c r="Z61" i="94"/>
  <c r="Y63" i="32"/>
  <c r="X63" i="32"/>
  <c r="AH62" i="29"/>
  <c r="AQ62" i="29" s="1"/>
  <c r="AR61" i="82"/>
  <c r="X61" i="31"/>
  <c r="Y61" i="31"/>
  <c r="AR61" i="27"/>
  <c r="AF62" i="46"/>
  <c r="AO62" i="46" s="1"/>
  <c r="AE62" i="46"/>
  <c r="W63" i="46"/>
  <c r="AG62" i="46"/>
  <c r="AP62" i="46" s="1"/>
  <c r="AR59" i="93"/>
  <c r="Z61" i="91"/>
  <c r="X61" i="86"/>
  <c r="Y61" i="86"/>
  <c r="AI59" i="33"/>
  <c r="AN59" i="33"/>
  <c r="AN59" i="74"/>
  <c r="AI59" i="74"/>
  <c r="X60" i="89"/>
  <c r="Y60" i="89"/>
  <c r="Y62" i="39"/>
  <c r="X62" i="39"/>
  <c r="Z62" i="39" s="1"/>
  <c r="AH64" i="42"/>
  <c r="AQ64" i="42" s="1"/>
  <c r="AE60" i="45"/>
  <c r="AF60" i="45"/>
  <c r="AO60" i="45" s="1"/>
  <c r="W61" i="45"/>
  <c r="AG60" i="45"/>
  <c r="AP60" i="45" s="1"/>
  <c r="AR61" i="25"/>
  <c r="W59" i="83"/>
  <c r="AG58" i="83"/>
  <c r="AP58" i="83" s="1"/>
  <c r="AF58" i="83"/>
  <c r="AO58" i="83" s="1"/>
  <c r="AE58" i="83"/>
  <c r="AR60" i="84"/>
  <c r="W64" i="92"/>
  <c r="AG63" i="92"/>
  <c r="AP63" i="92" s="1"/>
  <c r="AF63" i="92"/>
  <c r="AO63" i="92" s="1"/>
  <c r="AE63" i="92"/>
  <c r="AR60" i="95"/>
  <c r="X60" i="28"/>
  <c r="Y60" i="28"/>
  <c r="AI60" i="81"/>
  <c r="AN60" i="81"/>
  <c r="AH62" i="25"/>
  <c r="AQ62" i="25" s="1"/>
  <c r="X61" i="88"/>
  <c r="Y61" i="88"/>
  <c r="AI59" i="87"/>
  <c r="AN59" i="87"/>
  <c r="Z64" i="96"/>
  <c r="AI63" i="38"/>
  <c r="AN63" i="38"/>
  <c r="AI60" i="78"/>
  <c r="AN60" i="78"/>
  <c r="AN59" i="89"/>
  <c r="AI59" i="89"/>
  <c r="X60" i="90"/>
  <c r="Y60" i="90"/>
  <c r="AI61" i="79"/>
  <c r="AN61" i="79"/>
  <c r="X59" i="73"/>
  <c r="Y59" i="73"/>
  <c r="AH61" i="40"/>
  <c r="AQ61" i="40" s="1"/>
  <c r="W61" i="80"/>
  <c r="AG60" i="80"/>
  <c r="AP60" i="80" s="1"/>
  <c r="AF60" i="80"/>
  <c r="AO60" i="80" s="1"/>
  <c r="AE60" i="80"/>
  <c r="W63" i="25"/>
  <c r="AG62" i="25"/>
  <c r="AP62" i="25" s="1"/>
  <c r="AF62" i="25"/>
  <c r="AO62" i="25" s="1"/>
  <c r="AE62" i="25"/>
  <c r="AR60" i="94"/>
  <c r="AH61" i="84"/>
  <c r="AQ61" i="84" s="1"/>
  <c r="AR61" i="47"/>
  <c r="AN59" i="34"/>
  <c r="AI59" i="34"/>
  <c r="AI63" i="48"/>
  <c r="AN63" i="48"/>
  <c r="AH60" i="77"/>
  <c r="AQ60" i="77" s="1"/>
  <c r="X62" i="26"/>
  <c r="Y62" i="26"/>
  <c r="X64" i="30"/>
  <c r="Y64" i="30"/>
  <c r="Z63" i="32" l="1"/>
  <c r="AE62" i="27"/>
  <c r="AG61" i="84"/>
  <c r="AP61" i="84" s="1"/>
  <c r="Z60" i="89"/>
  <c r="W61" i="89" s="1"/>
  <c r="AE61" i="84"/>
  <c r="Z60" i="87"/>
  <c r="Z60" i="90"/>
  <c r="AF62" i="82"/>
  <c r="AO62" i="82" s="1"/>
  <c r="W62" i="84"/>
  <c r="Z61" i="88"/>
  <c r="Z61" i="78"/>
  <c r="AF61" i="78" s="1"/>
  <c r="AO61" i="78" s="1"/>
  <c r="Z62" i="26"/>
  <c r="AG62" i="26" s="1"/>
  <c r="AP62" i="26" s="1"/>
  <c r="W62" i="41"/>
  <c r="AG61" i="41"/>
  <c r="AP61" i="41" s="1"/>
  <c r="AF61" i="41"/>
  <c r="AO61" i="41" s="1"/>
  <c r="AE61" i="41"/>
  <c r="AG61" i="78"/>
  <c r="AP61" i="78" s="1"/>
  <c r="W63" i="26"/>
  <c r="AH59" i="73"/>
  <c r="AQ59" i="73" s="1"/>
  <c r="Y63" i="29"/>
  <c r="X63" i="29"/>
  <c r="AR59" i="90"/>
  <c r="AR60" i="86"/>
  <c r="AI60" i="77"/>
  <c r="AN60" i="77"/>
  <c r="AR59" i="28"/>
  <c r="Y60" i="37"/>
  <c r="X60" i="37"/>
  <c r="Y65" i="42"/>
  <c r="X65" i="42"/>
  <c r="X62" i="40"/>
  <c r="Y62" i="40"/>
  <c r="Z62" i="40" s="1"/>
  <c r="Y63" i="25"/>
  <c r="X63" i="25"/>
  <c r="AG60" i="89"/>
  <c r="AP60" i="89" s="1"/>
  <c r="AF60" i="89"/>
  <c r="AO60" i="89" s="1"/>
  <c r="AE60" i="89"/>
  <c r="AH61" i="86"/>
  <c r="AQ61" i="86" s="1"/>
  <c r="Y63" i="46"/>
  <c r="Z63" i="46" s="1"/>
  <c r="X63" i="46"/>
  <c r="Y61" i="36"/>
  <c r="X61" i="36"/>
  <c r="AH64" i="38"/>
  <c r="AQ64" i="38" s="1"/>
  <c r="Z59" i="73"/>
  <c r="AR59" i="89"/>
  <c r="AF64" i="96"/>
  <c r="AO64" i="96" s="1"/>
  <c r="AG64" i="96"/>
  <c r="AP64" i="96" s="1"/>
  <c r="W65" i="96"/>
  <c r="AE64" i="96"/>
  <c r="AR60" i="81"/>
  <c r="AI63" i="92"/>
  <c r="AN63" i="92"/>
  <c r="AN60" i="45"/>
  <c r="AI60" i="45"/>
  <c r="AH62" i="39"/>
  <c r="AQ62" i="39" s="1"/>
  <c r="AR59" i="74"/>
  <c r="Z61" i="86"/>
  <c r="AI62" i="46"/>
  <c r="AN62" i="46"/>
  <c r="AH61" i="31"/>
  <c r="AQ61" i="31" s="1"/>
  <c r="W62" i="94"/>
  <c r="AG61" i="94"/>
  <c r="AP61" i="94" s="1"/>
  <c r="AF61" i="94"/>
  <c r="AO61" i="94" s="1"/>
  <c r="AE61" i="94"/>
  <c r="X61" i="93"/>
  <c r="Y61" i="93"/>
  <c r="AH64" i="48"/>
  <c r="AQ64" i="48" s="1"/>
  <c r="X62" i="43"/>
  <c r="Y62" i="43"/>
  <c r="AR61" i="26"/>
  <c r="Z64" i="38"/>
  <c r="AN59" i="75"/>
  <c r="AI59" i="75"/>
  <c r="AR60" i="88"/>
  <c r="X61" i="35"/>
  <c r="Y61" i="35"/>
  <c r="AH60" i="74"/>
  <c r="AQ60" i="74" s="1"/>
  <c r="AI59" i="37"/>
  <c r="AN59" i="37"/>
  <c r="Y63" i="82"/>
  <c r="Z63" i="82" s="1"/>
  <c r="X63" i="82"/>
  <c r="AN64" i="42"/>
  <c r="AI64" i="42"/>
  <c r="AE60" i="90"/>
  <c r="AG60" i="90"/>
  <c r="AP60" i="90" s="1"/>
  <c r="AF60" i="90"/>
  <c r="AO60" i="90" s="1"/>
  <c r="W61" i="90"/>
  <c r="AR63" i="38"/>
  <c r="W61" i="87"/>
  <c r="AG60" i="87"/>
  <c r="AP60" i="87" s="1"/>
  <c r="AF60" i="87"/>
  <c r="AO60" i="87" s="1"/>
  <c r="AE60" i="87"/>
  <c r="AR63" i="48"/>
  <c r="AN60" i="80"/>
  <c r="AI60" i="80"/>
  <c r="AI58" i="83"/>
  <c r="AN58" i="83"/>
  <c r="W62" i="91"/>
  <c r="AG61" i="91"/>
  <c r="AP61" i="91" s="1"/>
  <c r="AF61" i="91"/>
  <c r="AO61" i="91" s="1"/>
  <c r="AE61" i="91"/>
  <c r="Z61" i="31"/>
  <c r="AR63" i="30"/>
  <c r="Z64" i="48"/>
  <c r="AH60" i="34"/>
  <c r="AQ60" i="34" s="1"/>
  <c r="AI61" i="44"/>
  <c r="AN61" i="44"/>
  <c r="Y59" i="85"/>
  <c r="X59" i="85"/>
  <c r="Z59" i="85" s="1"/>
  <c r="AH61" i="78"/>
  <c r="AQ61" i="78" s="1"/>
  <c r="AE62" i="47"/>
  <c r="W63" i="47"/>
  <c r="AG62" i="47"/>
  <c r="AP62" i="47" s="1"/>
  <c r="AF62" i="47"/>
  <c r="AO62" i="47" s="1"/>
  <c r="Z60" i="74"/>
  <c r="AH61" i="41"/>
  <c r="AQ61" i="41" s="1"/>
  <c r="X62" i="84"/>
  <c r="Y62" i="84"/>
  <c r="X63" i="27"/>
  <c r="Y63" i="27"/>
  <c r="AF61" i="88"/>
  <c r="AO61" i="88" s="1"/>
  <c r="AE61" i="88"/>
  <c r="W62" i="88"/>
  <c r="AG61" i="88"/>
  <c r="AP61" i="88" s="1"/>
  <c r="AH64" i="30"/>
  <c r="AQ64" i="30" s="1"/>
  <c r="AR61" i="79"/>
  <c r="AR59" i="87"/>
  <c r="AH60" i="28"/>
  <c r="AQ60" i="28" s="1"/>
  <c r="W63" i="39"/>
  <c r="AG62" i="39"/>
  <c r="AP62" i="39" s="1"/>
  <c r="AF62" i="39"/>
  <c r="AO62" i="39" s="1"/>
  <c r="AE62" i="39"/>
  <c r="AN60" i="36"/>
  <c r="AI60" i="36"/>
  <c r="AF60" i="34"/>
  <c r="AO60" i="34" s="1"/>
  <c r="AE60" i="34"/>
  <c r="W61" i="34"/>
  <c r="AG60" i="34"/>
  <c r="AP60" i="34" s="1"/>
  <c r="AI61" i="43"/>
  <c r="AN61" i="43"/>
  <c r="Y62" i="95"/>
  <c r="X62" i="95"/>
  <c r="AH62" i="79"/>
  <c r="AQ62" i="79" s="1"/>
  <c r="AH61" i="81"/>
  <c r="AQ61" i="81" s="1"/>
  <c r="AR58" i="73"/>
  <c r="AN62" i="29"/>
  <c r="AI62" i="29"/>
  <c r="AR58" i="76"/>
  <c r="AH60" i="33"/>
  <c r="AQ60" i="33" s="1"/>
  <c r="AR60" i="31"/>
  <c r="AI62" i="82"/>
  <c r="AN62" i="82"/>
  <c r="AI61" i="40"/>
  <c r="AN61" i="40"/>
  <c r="AH62" i="26"/>
  <c r="AQ62" i="26" s="1"/>
  <c r="Z60" i="28"/>
  <c r="X64" i="92"/>
  <c r="Y64" i="92"/>
  <c r="X61" i="45"/>
  <c r="Y61" i="45"/>
  <c r="AR59" i="33"/>
  <c r="AH63" i="32"/>
  <c r="AQ63" i="32" s="1"/>
  <c r="AH59" i="76"/>
  <c r="AQ59" i="76" s="1"/>
  <c r="Y62" i="44"/>
  <c r="X62" i="44"/>
  <c r="X60" i="75"/>
  <c r="Y60" i="75"/>
  <c r="AN60" i="35"/>
  <c r="AI60" i="35"/>
  <c r="Y61" i="77"/>
  <c r="X61" i="77"/>
  <c r="AR62" i="32"/>
  <c r="AI62" i="27"/>
  <c r="AN62" i="27"/>
  <c r="AF63" i="32"/>
  <c r="AO63" i="32" s="1"/>
  <c r="AE63" i="32"/>
  <c r="W64" i="32"/>
  <c r="AG63" i="32"/>
  <c r="AP63" i="32" s="1"/>
  <c r="AR59" i="34"/>
  <c r="AN62" i="25"/>
  <c r="AI62" i="25"/>
  <c r="Z64" i="30"/>
  <c r="AR60" i="78"/>
  <c r="X61" i="80"/>
  <c r="Y61" i="80"/>
  <c r="AH60" i="90"/>
  <c r="AQ60" i="90" s="1"/>
  <c r="AH61" i="88"/>
  <c r="AQ61" i="88" s="1"/>
  <c r="Y59" i="83"/>
  <c r="X59" i="83"/>
  <c r="AH60" i="89"/>
  <c r="AQ60" i="89" s="1"/>
  <c r="AN60" i="93"/>
  <c r="AI60" i="93"/>
  <c r="Z59" i="76"/>
  <c r="AI58" i="85"/>
  <c r="AN58" i="85"/>
  <c r="AR60" i="41"/>
  <c r="AN61" i="95"/>
  <c r="AI61" i="95"/>
  <c r="Z62" i="79"/>
  <c r="AH60" i="87"/>
  <c r="AQ60" i="87" s="1"/>
  <c r="Z61" i="81"/>
  <c r="AR61" i="39"/>
  <c r="Z60" i="33"/>
  <c r="AI61" i="84"/>
  <c r="AN61" i="84"/>
  <c r="AE62" i="26" l="1"/>
  <c r="AF62" i="26"/>
  <c r="AO62" i="26" s="1"/>
  <c r="Z63" i="25"/>
  <c r="W62" i="78"/>
  <c r="Z59" i="83"/>
  <c r="AG59" i="83" s="1"/>
  <c r="AP59" i="83" s="1"/>
  <c r="Z61" i="77"/>
  <c r="AE61" i="78"/>
  <c r="Z65" i="42"/>
  <c r="W66" i="42" s="1"/>
  <c r="AE63" i="25"/>
  <c r="AG63" i="25"/>
  <c r="AP63" i="25" s="1"/>
  <c r="AF63" i="25"/>
  <c r="AO63" i="25" s="1"/>
  <c r="W64" i="25"/>
  <c r="W63" i="40"/>
  <c r="AG62" i="40"/>
  <c r="AP62" i="40" s="1"/>
  <c r="AF62" i="40"/>
  <c r="AO62" i="40" s="1"/>
  <c r="AE62" i="40"/>
  <c r="W60" i="83"/>
  <c r="AE59" i="83"/>
  <c r="AR62" i="25"/>
  <c r="AH61" i="80"/>
  <c r="AQ61" i="80" s="1"/>
  <c r="AI63" i="32"/>
  <c r="AN63" i="32"/>
  <c r="AH61" i="77"/>
  <c r="AQ61" i="77" s="1"/>
  <c r="AH60" i="75"/>
  <c r="AQ60" i="75" s="1"/>
  <c r="AH61" i="45"/>
  <c r="AQ61" i="45" s="1"/>
  <c r="AR61" i="40"/>
  <c r="AR62" i="29"/>
  <c r="AR61" i="43"/>
  <c r="AR60" i="36"/>
  <c r="Y63" i="39"/>
  <c r="X63" i="39"/>
  <c r="AN61" i="88"/>
  <c r="AI61" i="88"/>
  <c r="AH62" i="84"/>
  <c r="AQ62" i="84" s="1"/>
  <c r="AI62" i="47"/>
  <c r="AN62" i="47"/>
  <c r="AH59" i="85"/>
  <c r="AQ59" i="85" s="1"/>
  <c r="AR59" i="75"/>
  <c r="AH62" i="43"/>
  <c r="AQ62" i="43" s="1"/>
  <c r="AR60" i="45"/>
  <c r="W64" i="46"/>
  <c r="AG63" i="46"/>
  <c r="AP63" i="46" s="1"/>
  <c r="AE63" i="46"/>
  <c r="AF63" i="46"/>
  <c r="AO63" i="46" s="1"/>
  <c r="AI60" i="89"/>
  <c r="AN60" i="89"/>
  <c r="Y63" i="26"/>
  <c r="X63" i="26"/>
  <c r="W62" i="81"/>
  <c r="AG61" i="81"/>
  <c r="AP61" i="81" s="1"/>
  <c r="AF61" i="81"/>
  <c r="AO61" i="81" s="1"/>
  <c r="AE61" i="81"/>
  <c r="W63" i="79"/>
  <c r="AG62" i="79"/>
  <c r="AP62" i="79" s="1"/>
  <c r="AF62" i="79"/>
  <c r="AO62" i="79" s="1"/>
  <c r="AE62" i="79"/>
  <c r="AR58" i="85"/>
  <c r="Z61" i="80"/>
  <c r="Z60" i="75"/>
  <c r="Z61" i="45"/>
  <c r="Z62" i="84"/>
  <c r="AE60" i="74"/>
  <c r="AG60" i="74"/>
  <c r="AP60" i="74" s="1"/>
  <c r="AF60" i="74"/>
  <c r="AO60" i="74" s="1"/>
  <c r="W61" i="74"/>
  <c r="AF61" i="31"/>
  <c r="AO61" i="31" s="1"/>
  <c r="AE61" i="31"/>
  <c r="W62" i="31"/>
  <c r="AG61" i="31"/>
  <c r="AP61" i="31" s="1"/>
  <c r="AR64" i="42"/>
  <c r="AR59" i="37"/>
  <c r="Z62" i="43"/>
  <c r="X62" i="94"/>
  <c r="Y62" i="94"/>
  <c r="AI64" i="96"/>
  <c r="AN64" i="96"/>
  <c r="W60" i="73"/>
  <c r="AG59" i="73"/>
  <c r="AP59" i="73" s="1"/>
  <c r="AF59" i="73"/>
  <c r="AO59" i="73" s="1"/>
  <c r="AE59" i="73"/>
  <c r="AH61" i="36"/>
  <c r="AQ61" i="36" s="1"/>
  <c r="AH63" i="29"/>
  <c r="AQ63" i="29" s="1"/>
  <c r="AI61" i="41"/>
  <c r="AN61" i="41"/>
  <c r="AR61" i="95"/>
  <c r="W60" i="76"/>
  <c r="AG59" i="76"/>
  <c r="AP59" i="76" s="1"/>
  <c r="AF59" i="76"/>
  <c r="AO59" i="76" s="1"/>
  <c r="AE59" i="76"/>
  <c r="W62" i="77"/>
  <c r="AG61" i="77"/>
  <c r="AP61" i="77" s="1"/>
  <c r="AF61" i="77"/>
  <c r="AO61" i="77" s="1"/>
  <c r="AE61" i="77"/>
  <c r="AH62" i="44"/>
  <c r="AQ62" i="44" s="1"/>
  <c r="AR62" i="82"/>
  <c r="AH62" i="95"/>
  <c r="AQ62" i="95" s="1"/>
  <c r="Y61" i="34"/>
  <c r="X61" i="34"/>
  <c r="W60" i="85"/>
  <c r="AG59" i="85"/>
  <c r="AP59" i="85" s="1"/>
  <c r="AF59" i="85"/>
  <c r="AO59" i="85" s="1"/>
  <c r="AE59" i="85"/>
  <c r="AI61" i="91"/>
  <c r="AN61" i="91"/>
  <c r="AR58" i="83"/>
  <c r="AN60" i="87"/>
  <c r="AI60" i="87"/>
  <c r="Y61" i="90"/>
  <c r="X61" i="90"/>
  <c r="AH61" i="35"/>
  <c r="AQ61" i="35" s="1"/>
  <c r="W65" i="38"/>
  <c r="AG64" i="38"/>
  <c r="AP64" i="38" s="1"/>
  <c r="AF64" i="38"/>
  <c r="AO64" i="38" s="1"/>
  <c r="AE64" i="38"/>
  <c r="AH61" i="93"/>
  <c r="AQ61" i="93" s="1"/>
  <c r="Y65" i="96"/>
  <c r="X65" i="96"/>
  <c r="Z65" i="96" s="1"/>
  <c r="AH60" i="37"/>
  <c r="AQ60" i="37" s="1"/>
  <c r="AR60" i="77"/>
  <c r="AR61" i="84"/>
  <c r="AR60" i="93"/>
  <c r="AR62" i="27"/>
  <c r="AR60" i="35"/>
  <c r="AH64" i="92"/>
  <c r="AQ64" i="92" s="1"/>
  <c r="AN62" i="39"/>
  <c r="AI62" i="39"/>
  <c r="AH63" i="27"/>
  <c r="AQ63" i="27" s="1"/>
  <c r="AR60" i="80"/>
  <c r="AH63" i="82"/>
  <c r="AQ63" i="82" s="1"/>
  <c r="Z61" i="35"/>
  <c r="Z61" i="93"/>
  <c r="AR62" i="46"/>
  <c r="AR63" i="92"/>
  <c r="Z61" i="36"/>
  <c r="AH62" i="40"/>
  <c r="AQ62" i="40" s="1"/>
  <c r="Z63" i="29"/>
  <c r="AI62" i="26"/>
  <c r="AN62" i="26"/>
  <c r="Y62" i="78"/>
  <c r="X62" i="78"/>
  <c r="W61" i="33"/>
  <c r="AG60" i="33"/>
  <c r="AP60" i="33" s="1"/>
  <c r="AF60" i="33"/>
  <c r="AO60" i="33" s="1"/>
  <c r="AE60" i="33"/>
  <c r="AH59" i="83"/>
  <c r="AQ59" i="83" s="1"/>
  <c r="W65" i="30"/>
  <c r="AG64" i="30"/>
  <c r="AP64" i="30" s="1"/>
  <c r="AF64" i="30"/>
  <c r="AO64" i="30" s="1"/>
  <c r="AE64" i="30"/>
  <c r="X64" i="32"/>
  <c r="Y64" i="32"/>
  <c r="Z62" i="44"/>
  <c r="Z64" i="92"/>
  <c r="Z62" i="95"/>
  <c r="AI60" i="34"/>
  <c r="AN60" i="34"/>
  <c r="Y62" i="88"/>
  <c r="X62" i="88"/>
  <c r="Z63" i="27"/>
  <c r="Y63" i="47"/>
  <c r="X63" i="47"/>
  <c r="AR61" i="44"/>
  <c r="W65" i="48"/>
  <c r="AG64" i="48"/>
  <c r="AP64" i="48" s="1"/>
  <c r="AF64" i="48"/>
  <c r="AO64" i="48" s="1"/>
  <c r="AE64" i="48"/>
  <c r="AI61" i="94"/>
  <c r="AN61" i="94"/>
  <c r="AE61" i="86"/>
  <c r="AF61" i="86"/>
  <c r="AO61" i="86" s="1"/>
  <c r="AG61" i="86"/>
  <c r="AP61" i="86" s="1"/>
  <c r="W62" i="86"/>
  <c r="AH63" i="46"/>
  <c r="AQ63" i="46" s="1"/>
  <c r="X61" i="89"/>
  <c r="Y61" i="89"/>
  <c r="Z60" i="37"/>
  <c r="AN61" i="78"/>
  <c r="AI61" i="78"/>
  <c r="X62" i="41"/>
  <c r="Y62" i="41"/>
  <c r="W61" i="28"/>
  <c r="AG60" i="28"/>
  <c r="AP60" i="28" s="1"/>
  <c r="AF60" i="28"/>
  <c r="AO60" i="28" s="1"/>
  <c r="AE60" i="28"/>
  <c r="X62" i="91"/>
  <c r="Y62" i="91"/>
  <c r="X61" i="87"/>
  <c r="Y61" i="87"/>
  <c r="Z61" i="87" s="1"/>
  <c r="AI60" i="90"/>
  <c r="AN60" i="90"/>
  <c r="W64" i="82"/>
  <c r="AG63" i="82"/>
  <c r="AP63" i="82" s="1"/>
  <c r="AF63" i="82"/>
  <c r="AO63" i="82" s="1"/>
  <c r="AE63" i="82"/>
  <c r="AH63" i="25"/>
  <c r="AQ63" i="25" s="1"/>
  <c r="AH65" i="42"/>
  <c r="AQ65" i="42" s="1"/>
  <c r="Z63" i="26" l="1"/>
  <c r="Z62" i="94"/>
  <c r="Z64" i="32"/>
  <c r="W65" i="32" s="1"/>
  <c r="Z63" i="39"/>
  <c r="Z62" i="88"/>
  <c r="Z61" i="90"/>
  <c r="AE61" i="90" s="1"/>
  <c r="AE65" i="42"/>
  <c r="AF59" i="83"/>
  <c r="AO59" i="83" s="1"/>
  <c r="AF65" i="42"/>
  <c r="AO65" i="42" s="1"/>
  <c r="AG65" i="42"/>
  <c r="AP65" i="42" s="1"/>
  <c r="AF61" i="87"/>
  <c r="AO61" i="87" s="1"/>
  <c r="AE61" i="87"/>
  <c r="W62" i="87"/>
  <c r="AG61" i="87"/>
  <c r="AP61" i="87" s="1"/>
  <c r="AE63" i="39"/>
  <c r="W64" i="39"/>
  <c r="AG63" i="39"/>
  <c r="AP63" i="39" s="1"/>
  <c r="AF63" i="39"/>
  <c r="AO63" i="39" s="1"/>
  <c r="AF64" i="32"/>
  <c r="AO64" i="32" s="1"/>
  <c r="AE64" i="32"/>
  <c r="AR62" i="39"/>
  <c r="AF65" i="96"/>
  <c r="AO65" i="96" s="1"/>
  <c r="W66" i="96"/>
  <c r="AG65" i="96"/>
  <c r="AP65" i="96" s="1"/>
  <c r="AE65" i="96"/>
  <c r="W62" i="90"/>
  <c r="AG61" i="90"/>
  <c r="AP61" i="90" s="1"/>
  <c r="AF61" i="90"/>
  <c r="AO61" i="90" s="1"/>
  <c r="AR61" i="91"/>
  <c r="AH61" i="34"/>
  <c r="AQ61" i="34" s="1"/>
  <c r="Y62" i="77"/>
  <c r="X62" i="77"/>
  <c r="X60" i="76"/>
  <c r="Y60" i="76"/>
  <c r="Y60" i="73"/>
  <c r="X60" i="73"/>
  <c r="Z60" i="73" s="1"/>
  <c r="W63" i="94"/>
  <c r="AG62" i="94"/>
  <c r="AP62" i="94" s="1"/>
  <c r="AF62" i="94"/>
  <c r="AO62" i="94" s="1"/>
  <c r="AE62" i="94"/>
  <c r="AF60" i="75"/>
  <c r="AO60" i="75" s="1"/>
  <c r="AE60" i="75"/>
  <c r="AG60" i="75"/>
  <c r="AP60" i="75" s="1"/>
  <c r="W61" i="75"/>
  <c r="AR60" i="89"/>
  <c r="AI63" i="25"/>
  <c r="AN63" i="25"/>
  <c r="X61" i="28"/>
  <c r="Y61" i="28"/>
  <c r="AE62" i="88"/>
  <c r="W63" i="88"/>
  <c r="AG62" i="88"/>
  <c r="AP62" i="88" s="1"/>
  <c r="AF62" i="88"/>
  <c r="AO62" i="88" s="1"/>
  <c r="AH62" i="91"/>
  <c r="AQ62" i="91" s="1"/>
  <c r="AF60" i="37"/>
  <c r="AO60" i="37" s="1"/>
  <c r="AG60" i="37"/>
  <c r="AP60" i="37" s="1"/>
  <c r="AE60" i="37"/>
  <c r="W61" i="37"/>
  <c r="AH64" i="32"/>
  <c r="AQ64" i="32" s="1"/>
  <c r="X65" i="30"/>
  <c r="Y65" i="30"/>
  <c r="AN64" i="38"/>
  <c r="AI64" i="38"/>
  <c r="AR60" i="87"/>
  <c r="W63" i="43"/>
  <c r="AG62" i="43"/>
  <c r="AP62" i="43" s="1"/>
  <c r="AF62" i="43"/>
  <c r="AO62" i="43" s="1"/>
  <c r="AE62" i="43"/>
  <c r="X62" i="31"/>
  <c r="Y62" i="31"/>
  <c r="AE61" i="80"/>
  <c r="AG61" i="80"/>
  <c r="AP61" i="80" s="1"/>
  <c r="AF61" i="80"/>
  <c r="AO61" i="80" s="1"/>
  <c r="W62" i="80"/>
  <c r="X63" i="79"/>
  <c r="Y63" i="79"/>
  <c r="Y62" i="81"/>
  <c r="X62" i="81"/>
  <c r="Y63" i="40"/>
  <c r="Z63" i="40" s="1"/>
  <c r="X63" i="40"/>
  <c r="AI65" i="42"/>
  <c r="AN65" i="42"/>
  <c r="AN64" i="48"/>
  <c r="AI64" i="48"/>
  <c r="AH63" i="47"/>
  <c r="AQ63" i="47" s="1"/>
  <c r="AH62" i="78"/>
  <c r="AQ62" i="78" s="1"/>
  <c r="AI63" i="82"/>
  <c r="AN63" i="82"/>
  <c r="AR60" i="90"/>
  <c r="Z62" i="91"/>
  <c r="AI61" i="86"/>
  <c r="AN61" i="86"/>
  <c r="Z63" i="47"/>
  <c r="AR60" i="34"/>
  <c r="AN60" i="33"/>
  <c r="AI60" i="33"/>
  <c r="Z62" i="78"/>
  <c r="AN59" i="85"/>
  <c r="AI59" i="85"/>
  <c r="Z61" i="34"/>
  <c r="AH63" i="26"/>
  <c r="AQ63" i="26" s="1"/>
  <c r="AR63" i="32"/>
  <c r="X60" i="83"/>
  <c r="Y60" i="83"/>
  <c r="AI60" i="28"/>
  <c r="AN60" i="28"/>
  <c r="AH62" i="41"/>
  <c r="AQ62" i="41" s="1"/>
  <c r="AH61" i="89"/>
  <c r="AQ61" i="89" s="1"/>
  <c r="X65" i="48"/>
  <c r="Y65" i="48"/>
  <c r="W64" i="27"/>
  <c r="AG63" i="27"/>
  <c r="AP63" i="27" s="1"/>
  <c r="AF63" i="27"/>
  <c r="AO63" i="27" s="1"/>
  <c r="AE63" i="27"/>
  <c r="AF62" i="95"/>
  <c r="AO62" i="95" s="1"/>
  <c r="AE62" i="95"/>
  <c r="AG62" i="95"/>
  <c r="AP62" i="95" s="1"/>
  <c r="W63" i="95"/>
  <c r="AI61" i="77"/>
  <c r="AN61" i="77"/>
  <c r="AN59" i="76"/>
  <c r="AI59" i="76"/>
  <c r="AI59" i="73"/>
  <c r="AN59" i="73"/>
  <c r="AR64" i="96"/>
  <c r="AN61" i="31"/>
  <c r="AI61" i="31"/>
  <c r="AI60" i="74"/>
  <c r="AN60" i="74"/>
  <c r="AN63" i="46"/>
  <c r="AI63" i="46"/>
  <c r="AR62" i="47"/>
  <c r="AR61" i="88"/>
  <c r="Y64" i="25"/>
  <c r="X64" i="25"/>
  <c r="AH61" i="87"/>
  <c r="AQ61" i="87" s="1"/>
  <c r="Z62" i="41"/>
  <c r="Z61" i="89"/>
  <c r="X62" i="86"/>
  <c r="Y62" i="86"/>
  <c r="AR61" i="94"/>
  <c r="AH62" i="88"/>
  <c r="AQ62" i="88" s="1"/>
  <c r="W65" i="92"/>
  <c r="AG64" i="92"/>
  <c r="AP64" i="92" s="1"/>
  <c r="AF64" i="92"/>
  <c r="AO64" i="92" s="1"/>
  <c r="AE64" i="92"/>
  <c r="AN64" i="30"/>
  <c r="AI64" i="30"/>
  <c r="AR62" i="26"/>
  <c r="AF61" i="93"/>
  <c r="AO61" i="93" s="1"/>
  <c r="AE61" i="93"/>
  <c r="AG61" i="93"/>
  <c r="AP61" i="93" s="1"/>
  <c r="W62" i="93"/>
  <c r="AH65" i="96"/>
  <c r="AQ65" i="96" s="1"/>
  <c r="X65" i="38"/>
  <c r="Y65" i="38"/>
  <c r="AH61" i="90"/>
  <c r="AQ61" i="90" s="1"/>
  <c r="AR61" i="41"/>
  <c r="W63" i="84"/>
  <c r="AG62" i="84"/>
  <c r="AP62" i="84" s="1"/>
  <c r="AF62" i="84"/>
  <c r="AO62" i="84" s="1"/>
  <c r="AE62" i="84"/>
  <c r="AI62" i="79"/>
  <c r="AN62" i="79"/>
  <c r="AN61" i="81"/>
  <c r="AI61" i="81"/>
  <c r="W64" i="26"/>
  <c r="AG63" i="26"/>
  <c r="AP63" i="26" s="1"/>
  <c r="AF63" i="26"/>
  <c r="AO63" i="26" s="1"/>
  <c r="AE63" i="26"/>
  <c r="AN62" i="40"/>
  <c r="AI62" i="40"/>
  <c r="X66" i="42"/>
  <c r="Y66" i="42"/>
  <c r="X64" i="82"/>
  <c r="Y64" i="82"/>
  <c r="AR61" i="78"/>
  <c r="AF62" i="44"/>
  <c r="AO62" i="44" s="1"/>
  <c r="AG62" i="44"/>
  <c r="AP62" i="44" s="1"/>
  <c r="AE62" i="44"/>
  <c r="W63" i="44"/>
  <c r="X61" i="33"/>
  <c r="Y61" i="33"/>
  <c r="AE63" i="29"/>
  <c r="W64" i="29"/>
  <c r="AG63" i="29"/>
  <c r="AP63" i="29" s="1"/>
  <c r="AF63" i="29"/>
  <c r="AO63" i="29" s="1"/>
  <c r="AF61" i="36"/>
  <c r="AO61" i="36" s="1"/>
  <c r="AE61" i="36"/>
  <c r="W62" i="36"/>
  <c r="AG61" i="36"/>
  <c r="AP61" i="36" s="1"/>
  <c r="AF61" i="35"/>
  <c r="AO61" i="35" s="1"/>
  <c r="AE61" i="35"/>
  <c r="W62" i="35"/>
  <c r="AG61" i="35"/>
  <c r="AP61" i="35" s="1"/>
  <c r="X60" i="85"/>
  <c r="Y60" i="85"/>
  <c r="AH62" i="94"/>
  <c r="AQ62" i="94" s="1"/>
  <c r="Y61" i="74"/>
  <c r="X61" i="74"/>
  <c r="AF61" i="45"/>
  <c r="AO61" i="45" s="1"/>
  <c r="AG61" i="45"/>
  <c r="AP61" i="45" s="1"/>
  <c r="W62" i="45"/>
  <c r="AE61" i="45"/>
  <c r="Y64" i="46"/>
  <c r="X64" i="46"/>
  <c r="AH63" i="39"/>
  <c r="AQ63" i="39" s="1"/>
  <c r="AN59" i="83"/>
  <c r="AI59" i="83"/>
  <c r="Z62" i="77" l="1"/>
  <c r="Z66" i="42"/>
  <c r="AG64" i="32"/>
  <c r="AP64" i="32" s="1"/>
  <c r="Z65" i="48"/>
  <c r="W66" i="48" s="1"/>
  <c r="Z63" i="79"/>
  <c r="AG63" i="79" s="1"/>
  <c r="AP63" i="79" s="1"/>
  <c r="Z62" i="86"/>
  <c r="W63" i="86" s="1"/>
  <c r="Z64" i="46"/>
  <c r="AF64" i="46" s="1"/>
  <c r="AO64" i="46" s="1"/>
  <c r="W63" i="77"/>
  <c r="AG62" i="77"/>
  <c r="AP62" i="77" s="1"/>
  <c r="AF62" i="77"/>
  <c r="AO62" i="77" s="1"/>
  <c r="AE62" i="77"/>
  <c r="AF62" i="86"/>
  <c r="AO62" i="86" s="1"/>
  <c r="AE62" i="86"/>
  <c r="AE64" i="46"/>
  <c r="W65" i="46"/>
  <c r="AE63" i="40"/>
  <c r="W64" i="40"/>
  <c r="AG63" i="40"/>
  <c r="AP63" i="40" s="1"/>
  <c r="AF63" i="40"/>
  <c r="AO63" i="40" s="1"/>
  <c r="X62" i="36"/>
  <c r="Y62" i="36"/>
  <c r="AN62" i="84"/>
  <c r="AI62" i="84"/>
  <c r="AE65" i="48"/>
  <c r="AG65" i="48"/>
  <c r="AP65" i="48" s="1"/>
  <c r="AF65" i="48"/>
  <c r="AO65" i="48" s="1"/>
  <c r="AH61" i="74"/>
  <c r="AQ61" i="74" s="1"/>
  <c r="X62" i="35"/>
  <c r="Y62" i="35"/>
  <c r="AN62" i="44"/>
  <c r="AI62" i="44"/>
  <c r="AR62" i="40"/>
  <c r="X64" i="26"/>
  <c r="Y64" i="26"/>
  <c r="AH65" i="38"/>
  <c r="AQ65" i="38" s="1"/>
  <c r="AR60" i="74"/>
  <c r="AR59" i="73"/>
  <c r="Y63" i="95"/>
  <c r="X63" i="95"/>
  <c r="W64" i="47"/>
  <c r="AG63" i="47"/>
  <c r="AP63" i="47" s="1"/>
  <c r="AF63" i="47"/>
  <c r="AO63" i="47" s="1"/>
  <c r="AE63" i="47"/>
  <c r="AR64" i="48"/>
  <c r="Y63" i="43"/>
  <c r="X63" i="43"/>
  <c r="AH61" i="28"/>
  <c r="AQ61" i="28" s="1"/>
  <c r="X62" i="90"/>
  <c r="Y62" i="90"/>
  <c r="Y64" i="29"/>
  <c r="X64" i="29"/>
  <c r="AH63" i="79"/>
  <c r="AQ63" i="79" s="1"/>
  <c r="AN62" i="94"/>
  <c r="AI62" i="94"/>
  <c r="W61" i="73"/>
  <c r="AG60" i="73"/>
  <c r="AP60" i="73" s="1"/>
  <c r="AF60" i="73"/>
  <c r="AO60" i="73" s="1"/>
  <c r="AE60" i="73"/>
  <c r="Y65" i="32"/>
  <c r="X65" i="32"/>
  <c r="Z65" i="32" s="1"/>
  <c r="AI61" i="45"/>
  <c r="AN61" i="45"/>
  <c r="AI61" i="36"/>
  <c r="AN61" i="36"/>
  <c r="AI63" i="29"/>
  <c r="AN63" i="29"/>
  <c r="AH64" i="82"/>
  <c r="AQ64" i="82" s="1"/>
  <c r="AR61" i="81"/>
  <c r="Z65" i="38"/>
  <c r="X62" i="93"/>
  <c r="Y62" i="93"/>
  <c r="AF61" i="89"/>
  <c r="AO61" i="89" s="1"/>
  <c r="AE61" i="89"/>
  <c r="W62" i="89"/>
  <c r="AG61" i="89"/>
  <c r="AP61" i="89" s="1"/>
  <c r="AR61" i="31"/>
  <c r="AR59" i="76"/>
  <c r="X64" i="27"/>
  <c r="Y64" i="27"/>
  <c r="AH60" i="83"/>
  <c r="AQ60" i="83" s="1"/>
  <c r="W63" i="78"/>
  <c r="AG62" i="78"/>
  <c r="AP62" i="78" s="1"/>
  <c r="AF62" i="78"/>
  <c r="AO62" i="78" s="1"/>
  <c r="AE62" i="78"/>
  <c r="AR63" i="82"/>
  <c r="AH62" i="81"/>
  <c r="AQ62" i="81" s="1"/>
  <c r="AH62" i="31"/>
  <c r="AQ62" i="31" s="1"/>
  <c r="AH65" i="30"/>
  <c r="AQ65" i="30" s="1"/>
  <c r="Z61" i="28"/>
  <c r="X61" i="75"/>
  <c r="Y61" i="75"/>
  <c r="AN65" i="96"/>
  <c r="AI65" i="96"/>
  <c r="X62" i="87"/>
  <c r="Y62" i="87"/>
  <c r="AF66" i="42"/>
  <c r="AO66" i="42" s="1"/>
  <c r="W67" i="42"/>
  <c r="AG66" i="42"/>
  <c r="AP66" i="42" s="1"/>
  <c r="AE66" i="42"/>
  <c r="AH62" i="86"/>
  <c r="AQ62" i="86" s="1"/>
  <c r="AR60" i="28"/>
  <c r="AR59" i="85"/>
  <c r="AI63" i="39"/>
  <c r="AN63" i="39"/>
  <c r="X62" i="45"/>
  <c r="Y62" i="45"/>
  <c r="Z61" i="74"/>
  <c r="AI61" i="35"/>
  <c r="AN61" i="35"/>
  <c r="Z64" i="82"/>
  <c r="AR64" i="30"/>
  <c r="X65" i="92"/>
  <c r="Z65" i="92" s="1"/>
  <c r="Y65" i="92"/>
  <c r="W63" i="41"/>
  <c r="AG62" i="41"/>
  <c r="AP62" i="41" s="1"/>
  <c r="AF62" i="41"/>
  <c r="AO62" i="41" s="1"/>
  <c r="AE62" i="41"/>
  <c r="AH64" i="25"/>
  <c r="AQ64" i="25" s="1"/>
  <c r="AN62" i="95"/>
  <c r="AI62" i="95"/>
  <c r="Z60" i="83"/>
  <c r="AR60" i="33"/>
  <c r="AR61" i="86"/>
  <c r="Y62" i="80"/>
  <c r="X62" i="80"/>
  <c r="Z62" i="31"/>
  <c r="Z65" i="30"/>
  <c r="Y63" i="88"/>
  <c r="X63" i="88"/>
  <c r="AH60" i="76"/>
  <c r="AQ60" i="76" s="1"/>
  <c r="AN61" i="90"/>
  <c r="AI61" i="90"/>
  <c r="AI64" i="32"/>
  <c r="AN64" i="32"/>
  <c r="AR63" i="46"/>
  <c r="W63" i="91"/>
  <c r="AG62" i="91"/>
  <c r="AP62" i="91" s="1"/>
  <c r="AF62" i="91"/>
  <c r="AO62" i="91" s="1"/>
  <c r="AE62" i="91"/>
  <c r="AR65" i="42"/>
  <c r="Z62" i="81"/>
  <c r="AI62" i="43"/>
  <c r="AN62" i="43"/>
  <c r="X61" i="37"/>
  <c r="Y61" i="37"/>
  <c r="AI62" i="88"/>
  <c r="AN62" i="88"/>
  <c r="AR63" i="25"/>
  <c r="AI60" i="75"/>
  <c r="AN60" i="75"/>
  <c r="Y63" i="94"/>
  <c r="X63" i="94"/>
  <c r="Z60" i="76"/>
  <c r="Y64" i="39"/>
  <c r="X64" i="39"/>
  <c r="AI61" i="87"/>
  <c r="AN61" i="87"/>
  <c r="Y63" i="44"/>
  <c r="X63" i="44"/>
  <c r="Z63" i="44" s="1"/>
  <c r="AI61" i="80"/>
  <c r="AN61" i="80"/>
  <c r="AR59" i="83"/>
  <c r="AH60" i="85"/>
  <c r="AQ60" i="85" s="1"/>
  <c r="AH61" i="33"/>
  <c r="AQ61" i="33" s="1"/>
  <c r="AN63" i="26"/>
  <c r="AI63" i="26"/>
  <c r="X63" i="84"/>
  <c r="Y63" i="84"/>
  <c r="AH64" i="46"/>
  <c r="AQ64" i="46" s="1"/>
  <c r="Z60" i="85"/>
  <c r="Z61" i="33"/>
  <c r="AH66" i="42"/>
  <c r="AQ66" i="42" s="1"/>
  <c r="AR62" i="79"/>
  <c r="AI61" i="93"/>
  <c r="AN61" i="93"/>
  <c r="AN64" i="92"/>
  <c r="AI64" i="92"/>
  <c r="Z64" i="25"/>
  <c r="AR61" i="77"/>
  <c r="AI63" i="27"/>
  <c r="AN63" i="27"/>
  <c r="AH65" i="48"/>
  <c r="AQ65" i="48" s="1"/>
  <c r="W62" i="34"/>
  <c r="AG61" i="34"/>
  <c r="AP61" i="34" s="1"/>
  <c r="AF61" i="34"/>
  <c r="AO61" i="34" s="1"/>
  <c r="AE61" i="34"/>
  <c r="AH63" i="40"/>
  <c r="AQ63" i="40" s="1"/>
  <c r="AR64" i="38"/>
  <c r="AN60" i="37"/>
  <c r="AI60" i="37"/>
  <c r="AH60" i="73"/>
  <c r="AQ60" i="73" s="1"/>
  <c r="AH62" i="77"/>
  <c r="AQ62" i="77" s="1"/>
  <c r="Y66" i="96"/>
  <c r="X66" i="96"/>
  <c r="Z61" i="75" l="1"/>
  <c r="W64" i="79"/>
  <c r="AE63" i="79"/>
  <c r="AF63" i="79"/>
  <c r="AO63" i="79" s="1"/>
  <c r="Z64" i="39"/>
  <c r="W65" i="39" s="1"/>
  <c r="Z64" i="27"/>
  <c r="AG64" i="27" s="1"/>
  <c r="AP64" i="27" s="1"/>
  <c r="Z62" i="90"/>
  <c r="Z62" i="93"/>
  <c r="Z62" i="45"/>
  <c r="Z63" i="95"/>
  <c r="Z64" i="26"/>
  <c r="AG62" i="86"/>
  <c r="AP62" i="86" s="1"/>
  <c r="Z66" i="96"/>
  <c r="AG64" i="46"/>
  <c r="AP64" i="46" s="1"/>
  <c r="Z63" i="84"/>
  <c r="AF63" i="84" s="1"/>
  <c r="AO63" i="84" s="1"/>
  <c r="Z62" i="80"/>
  <c r="W63" i="80" s="1"/>
  <c r="Z64" i="29"/>
  <c r="W65" i="29" s="1"/>
  <c r="Z62" i="87"/>
  <c r="W63" i="87" s="1"/>
  <c r="Z61" i="37"/>
  <c r="AF61" i="37" s="1"/>
  <c r="AO61" i="37" s="1"/>
  <c r="W64" i="44"/>
  <c r="AG63" i="44"/>
  <c r="AP63" i="44" s="1"/>
  <c r="AF63" i="44"/>
  <c r="AO63" i="44" s="1"/>
  <c r="AE63" i="44"/>
  <c r="W65" i="27"/>
  <c r="AE64" i="27"/>
  <c r="AG62" i="87"/>
  <c r="AP62" i="87" s="1"/>
  <c r="AF62" i="87"/>
  <c r="AO62" i="87" s="1"/>
  <c r="AE62" i="87"/>
  <c r="AG61" i="37"/>
  <c r="AP61" i="37" s="1"/>
  <c r="W63" i="93"/>
  <c r="AG62" i="93"/>
  <c r="AP62" i="93" s="1"/>
  <c r="AF62" i="93"/>
  <c r="AO62" i="93" s="1"/>
  <c r="AE62" i="93"/>
  <c r="W64" i="84"/>
  <c r="AG63" i="84"/>
  <c r="AP63" i="84" s="1"/>
  <c r="AG64" i="39"/>
  <c r="AP64" i="39" s="1"/>
  <c r="AF64" i="39"/>
  <c r="AO64" i="39" s="1"/>
  <c r="AE64" i="39"/>
  <c r="AF62" i="80"/>
  <c r="AO62" i="80" s="1"/>
  <c r="AE62" i="80"/>
  <c r="AG62" i="80"/>
  <c r="AP62" i="80" s="1"/>
  <c r="AF64" i="29"/>
  <c r="AO64" i="29" s="1"/>
  <c r="AE64" i="29"/>
  <c r="X63" i="91"/>
  <c r="Y63" i="91"/>
  <c r="AH63" i="88"/>
  <c r="AQ63" i="88" s="1"/>
  <c r="Y63" i="41"/>
  <c r="X63" i="41"/>
  <c r="Z63" i="41" s="1"/>
  <c r="W66" i="32"/>
  <c r="AG65" i="32"/>
  <c r="AP65" i="32" s="1"/>
  <c r="AF65" i="32"/>
  <c r="AO65" i="32" s="1"/>
  <c r="AE65" i="32"/>
  <c r="AR62" i="94"/>
  <c r="AF62" i="90"/>
  <c r="AO62" i="90" s="1"/>
  <c r="AE62" i="90"/>
  <c r="W63" i="90"/>
  <c r="AG62" i="90"/>
  <c r="AP62" i="90" s="1"/>
  <c r="AH63" i="43"/>
  <c r="AQ63" i="43" s="1"/>
  <c r="AG63" i="95"/>
  <c r="AP63" i="95" s="1"/>
  <c r="AF63" i="95"/>
  <c r="AO63" i="95" s="1"/>
  <c r="W64" i="95"/>
  <c r="AE63" i="95"/>
  <c r="AF64" i="26"/>
  <c r="AO64" i="26" s="1"/>
  <c r="AE64" i="26"/>
  <c r="W65" i="26"/>
  <c r="AG64" i="26"/>
  <c r="AP64" i="26" s="1"/>
  <c r="AH62" i="35"/>
  <c r="AQ62" i="35" s="1"/>
  <c r="AR62" i="84"/>
  <c r="X64" i="79"/>
  <c r="Z64" i="79" s="1"/>
  <c r="Y64" i="79"/>
  <c r="AR63" i="27"/>
  <c r="AR60" i="75"/>
  <c r="AH61" i="37"/>
  <c r="AQ61" i="37" s="1"/>
  <c r="AR62" i="95"/>
  <c r="W62" i="28"/>
  <c r="AG61" i="28"/>
  <c r="AP61" i="28" s="1"/>
  <c r="AF61" i="28"/>
  <c r="AO61" i="28" s="1"/>
  <c r="AE61" i="28"/>
  <c r="AI62" i="78"/>
  <c r="AN62" i="78"/>
  <c r="X62" i="89"/>
  <c r="Y62" i="89"/>
  <c r="AR61" i="36"/>
  <c r="AH64" i="29"/>
  <c r="AQ64" i="29" s="1"/>
  <c r="Z62" i="35"/>
  <c r="Y66" i="48"/>
  <c r="X66" i="48"/>
  <c r="Y64" i="40"/>
  <c r="X64" i="40"/>
  <c r="Y65" i="46"/>
  <c r="X65" i="46"/>
  <c r="AG66" i="96"/>
  <c r="AP66" i="96" s="1"/>
  <c r="AF66" i="96"/>
  <c r="AO66" i="96" s="1"/>
  <c r="W67" i="96"/>
  <c r="AE66" i="96"/>
  <c r="AE60" i="83"/>
  <c r="W61" i="83"/>
  <c r="AG60" i="83"/>
  <c r="AP60" i="83" s="1"/>
  <c r="AF60" i="83"/>
  <c r="AO60" i="83" s="1"/>
  <c r="W65" i="82"/>
  <c r="AG64" i="82"/>
  <c r="AP64" i="82" s="1"/>
  <c r="AF64" i="82"/>
  <c r="AO64" i="82" s="1"/>
  <c r="AE64" i="82"/>
  <c r="AF61" i="75"/>
  <c r="AO61" i="75" s="1"/>
  <c r="W62" i="75"/>
  <c r="AE61" i="75"/>
  <c r="AG61" i="75"/>
  <c r="AP61" i="75" s="1"/>
  <c r="AH64" i="27"/>
  <c r="AQ64" i="27" s="1"/>
  <c r="AI61" i="34"/>
  <c r="AN61" i="34"/>
  <c r="AR63" i="26"/>
  <c r="AE60" i="76"/>
  <c r="W61" i="76"/>
  <c r="AG60" i="76"/>
  <c r="AP60" i="76" s="1"/>
  <c r="AF60" i="76"/>
  <c r="AO60" i="76" s="1"/>
  <c r="Z63" i="88"/>
  <c r="AH65" i="92"/>
  <c r="AQ65" i="92" s="1"/>
  <c r="AR61" i="35"/>
  <c r="AR63" i="39"/>
  <c r="AR65" i="96"/>
  <c r="AN61" i="89"/>
  <c r="AI61" i="89"/>
  <c r="AE65" i="38"/>
  <c r="W66" i="38"/>
  <c r="AG65" i="38"/>
  <c r="AP65" i="38" s="1"/>
  <c r="AF65" i="38"/>
  <c r="AO65" i="38" s="1"/>
  <c r="AN60" i="73"/>
  <c r="AI60" i="73"/>
  <c r="Z63" i="43"/>
  <c r="Y64" i="47"/>
  <c r="X64" i="47"/>
  <c r="AN64" i="46"/>
  <c r="AI64" i="46"/>
  <c r="AN62" i="77"/>
  <c r="AI62" i="77"/>
  <c r="AH63" i="94"/>
  <c r="AQ63" i="94" s="1"/>
  <c r="AN62" i="91"/>
  <c r="AI62" i="91"/>
  <c r="AF65" i="30"/>
  <c r="AO65" i="30" s="1"/>
  <c r="AE65" i="30"/>
  <c r="W66" i="30"/>
  <c r="AG65" i="30"/>
  <c r="AP65" i="30" s="1"/>
  <c r="AN62" i="41"/>
  <c r="AI62" i="41"/>
  <c r="AF65" i="92"/>
  <c r="AO65" i="92" s="1"/>
  <c r="AE65" i="92"/>
  <c r="AG65" i="92"/>
  <c r="AP65" i="92" s="1"/>
  <c r="W66" i="92"/>
  <c r="W62" i="74"/>
  <c r="AG61" i="74"/>
  <c r="AP61" i="74" s="1"/>
  <c r="AF61" i="74"/>
  <c r="AO61" i="74" s="1"/>
  <c r="AE61" i="74"/>
  <c r="Y67" i="42"/>
  <c r="X67" i="42"/>
  <c r="AR61" i="45"/>
  <c r="AR62" i="44"/>
  <c r="AH62" i="36"/>
  <c r="AQ62" i="36" s="1"/>
  <c r="AI63" i="40"/>
  <c r="AN63" i="40"/>
  <c r="AI62" i="86"/>
  <c r="AN62" i="86"/>
  <c r="AN63" i="79"/>
  <c r="AI63" i="79"/>
  <c r="Y63" i="86"/>
  <c r="X63" i="86"/>
  <c r="AR61" i="93"/>
  <c r="AF64" i="25"/>
  <c r="AO64" i="25" s="1"/>
  <c r="AE64" i="25"/>
  <c r="W65" i="25"/>
  <c r="AG64" i="25"/>
  <c r="AP64" i="25" s="1"/>
  <c r="AE61" i="33"/>
  <c r="W62" i="33"/>
  <c r="AG61" i="33"/>
  <c r="AP61" i="33" s="1"/>
  <c r="AF61" i="33"/>
  <c r="AO61" i="33" s="1"/>
  <c r="AR61" i="87"/>
  <c r="AR62" i="43"/>
  <c r="AR64" i="32"/>
  <c r="AE62" i="31"/>
  <c r="W63" i="31"/>
  <c r="AG62" i="31"/>
  <c r="AP62" i="31" s="1"/>
  <c r="AF62" i="31"/>
  <c r="AO62" i="31" s="1"/>
  <c r="Y63" i="78"/>
  <c r="X63" i="78"/>
  <c r="AH65" i="32"/>
  <c r="AQ65" i="32" s="1"/>
  <c r="AH63" i="95"/>
  <c r="AQ63" i="95" s="1"/>
  <c r="Z62" i="36"/>
  <c r="AH63" i="84"/>
  <c r="AQ63" i="84" s="1"/>
  <c r="AH63" i="44"/>
  <c r="AQ63" i="44" s="1"/>
  <c r="W63" i="45"/>
  <c r="AG62" i="45"/>
  <c r="AP62" i="45" s="1"/>
  <c r="AF62" i="45"/>
  <c r="AO62" i="45" s="1"/>
  <c r="AE62" i="45"/>
  <c r="AN66" i="42"/>
  <c r="AI66" i="42"/>
  <c r="AH62" i="87"/>
  <c r="AQ62" i="87" s="1"/>
  <c r="AH62" i="93"/>
  <c r="AQ62" i="93" s="1"/>
  <c r="AH66" i="96"/>
  <c r="AQ66" i="96" s="1"/>
  <c r="AR60" i="37"/>
  <c r="Y62" i="34"/>
  <c r="X62" i="34"/>
  <c r="AR64" i="92"/>
  <c r="AF60" i="85"/>
  <c r="AO60" i="85" s="1"/>
  <c r="AE60" i="85"/>
  <c r="W61" i="85"/>
  <c r="AG60" i="85"/>
  <c r="AP60" i="85" s="1"/>
  <c r="AR61" i="80"/>
  <c r="AH64" i="39"/>
  <c r="AQ64" i="39" s="1"/>
  <c r="Z63" i="94"/>
  <c r="AR62" i="88"/>
  <c r="AF62" i="81"/>
  <c r="AO62" i="81" s="1"/>
  <c r="AE62" i="81"/>
  <c r="W63" i="81"/>
  <c r="AG62" i="81"/>
  <c r="AP62" i="81" s="1"/>
  <c r="AR61" i="90"/>
  <c r="AH62" i="80"/>
  <c r="AQ62" i="80" s="1"/>
  <c r="AH62" i="45"/>
  <c r="AQ62" i="45" s="1"/>
  <c r="AH61" i="75"/>
  <c r="AQ61" i="75" s="1"/>
  <c r="AR63" i="29"/>
  <c r="Y61" i="73"/>
  <c r="X61" i="73"/>
  <c r="AH62" i="90"/>
  <c r="AQ62" i="90" s="1"/>
  <c r="AI63" i="47"/>
  <c r="AN63" i="47"/>
  <c r="AH64" i="26"/>
  <c r="AQ64" i="26" s="1"/>
  <c r="AI65" i="48"/>
  <c r="AN65" i="48"/>
  <c r="Y63" i="77"/>
  <c r="X63" i="77"/>
  <c r="Z63" i="77" s="1"/>
  <c r="AF64" i="27" l="1"/>
  <c r="AO64" i="27" s="1"/>
  <c r="Z64" i="40"/>
  <c r="AG64" i="29"/>
  <c r="AP64" i="29" s="1"/>
  <c r="AE63" i="84"/>
  <c r="Z61" i="73"/>
  <c r="AE61" i="37"/>
  <c r="Z62" i="34"/>
  <c r="AE62" i="34" s="1"/>
  <c r="W62" i="37"/>
  <c r="Y62" i="37" s="1"/>
  <c r="Z63" i="78"/>
  <c r="AF63" i="78" s="1"/>
  <c r="AO63" i="78" s="1"/>
  <c r="AF62" i="34"/>
  <c r="AO62" i="34" s="1"/>
  <c r="AI61" i="75"/>
  <c r="AN61" i="75"/>
  <c r="AI63" i="95"/>
  <c r="AN63" i="95"/>
  <c r="AN65" i="32"/>
  <c r="AI65" i="32"/>
  <c r="AF63" i="41"/>
  <c r="AO63" i="41" s="1"/>
  <c r="AE63" i="41"/>
  <c r="W64" i="41"/>
  <c r="AG63" i="41"/>
  <c r="AP63" i="41" s="1"/>
  <c r="Y65" i="29"/>
  <c r="X65" i="29"/>
  <c r="Y63" i="87"/>
  <c r="X63" i="87"/>
  <c r="Y65" i="27"/>
  <c r="X65" i="27"/>
  <c r="AR66" i="42"/>
  <c r="X63" i="45"/>
  <c r="Z63" i="45" s="1"/>
  <c r="Y63" i="45"/>
  <c r="X65" i="25"/>
  <c r="Y65" i="25"/>
  <c r="AH63" i="86"/>
  <c r="AQ63" i="86" s="1"/>
  <c r="AR62" i="86"/>
  <c r="AH67" i="42"/>
  <c r="AQ67" i="42" s="1"/>
  <c r="X62" i="74"/>
  <c r="Y62" i="74"/>
  <c r="AI65" i="30"/>
  <c r="AN65" i="30"/>
  <c r="AR61" i="89"/>
  <c r="AI60" i="76"/>
  <c r="AN60" i="76"/>
  <c r="Y62" i="75"/>
  <c r="Z62" i="75" s="1"/>
  <c r="X62" i="75"/>
  <c r="AI60" i="83"/>
  <c r="AN60" i="83"/>
  <c r="AH65" i="46"/>
  <c r="AQ65" i="46" s="1"/>
  <c r="AH66" i="48"/>
  <c r="AQ66" i="48" s="1"/>
  <c r="AH62" i="89"/>
  <c r="AQ62" i="89" s="1"/>
  <c r="X64" i="95"/>
  <c r="Y64" i="95"/>
  <c r="AN62" i="90"/>
  <c r="AI62" i="90"/>
  <c r="AH63" i="91"/>
  <c r="AQ63" i="91" s="1"/>
  <c r="AI64" i="39"/>
  <c r="AN64" i="39"/>
  <c r="X64" i="84"/>
  <c r="Y64" i="84"/>
  <c r="AI63" i="44"/>
  <c r="AN63" i="44"/>
  <c r="AN65" i="92"/>
  <c r="AI65" i="92"/>
  <c r="AR64" i="46"/>
  <c r="AI65" i="38"/>
  <c r="AN65" i="38"/>
  <c r="AN61" i="28"/>
  <c r="AI61" i="28"/>
  <c r="X63" i="81"/>
  <c r="Y63" i="81"/>
  <c r="AF63" i="94"/>
  <c r="AO63" i="94" s="1"/>
  <c r="AE63" i="94"/>
  <c r="AG63" i="94"/>
  <c r="AP63" i="94" s="1"/>
  <c r="W64" i="94"/>
  <c r="AI64" i="25"/>
  <c r="AN64" i="25"/>
  <c r="AR62" i="41"/>
  <c r="AH64" i="47"/>
  <c r="AQ64" i="47" s="1"/>
  <c r="W64" i="88"/>
  <c r="AG63" i="88"/>
  <c r="AP63" i="88" s="1"/>
  <c r="AF63" i="88"/>
  <c r="AO63" i="88" s="1"/>
  <c r="AE63" i="88"/>
  <c r="Y65" i="82"/>
  <c r="X65" i="82"/>
  <c r="AN66" i="96"/>
  <c r="AI66" i="96"/>
  <c r="Z62" i="89"/>
  <c r="X65" i="26"/>
  <c r="Y65" i="26"/>
  <c r="Z65" i="26" s="1"/>
  <c r="Z63" i="91"/>
  <c r="W63" i="36"/>
  <c r="AG62" i="36"/>
  <c r="AP62" i="36" s="1"/>
  <c r="AF62" i="36"/>
  <c r="AO62" i="36" s="1"/>
  <c r="AE62" i="36"/>
  <c r="AR65" i="48"/>
  <c r="AR63" i="47"/>
  <c r="AH61" i="73"/>
  <c r="AQ61" i="73" s="1"/>
  <c r="AN62" i="45"/>
  <c r="AI62" i="45"/>
  <c r="Y62" i="33"/>
  <c r="X62" i="33"/>
  <c r="Z62" i="33" s="1"/>
  <c r="Z63" i="86"/>
  <c r="AR63" i="40"/>
  <c r="Z67" i="42"/>
  <c r="X66" i="92"/>
  <c r="Y66" i="92"/>
  <c r="AR62" i="91"/>
  <c r="Z67" i="96"/>
  <c r="Y67" i="96"/>
  <c r="X67" i="96"/>
  <c r="Z65" i="46"/>
  <c r="Z66" i="48"/>
  <c r="X62" i="28"/>
  <c r="Y62" i="28"/>
  <c r="X66" i="32"/>
  <c r="Y66" i="32"/>
  <c r="AI64" i="29"/>
  <c r="AN64" i="29"/>
  <c r="Y63" i="80"/>
  <c r="X63" i="80"/>
  <c r="AN63" i="84"/>
  <c r="AI63" i="84"/>
  <c r="Y63" i="93"/>
  <c r="X63" i="93"/>
  <c r="AI62" i="87"/>
  <c r="AN62" i="87"/>
  <c r="AN64" i="27"/>
  <c r="AI64" i="27"/>
  <c r="AE63" i="77"/>
  <c r="W64" i="77"/>
  <c r="AG63" i="77"/>
  <c r="AP63" i="77" s="1"/>
  <c r="AF63" i="77"/>
  <c r="AO63" i="77" s="1"/>
  <c r="W65" i="40"/>
  <c r="AG64" i="40"/>
  <c r="AP64" i="40" s="1"/>
  <c r="AF64" i="40"/>
  <c r="AO64" i="40" s="1"/>
  <c r="AE64" i="40"/>
  <c r="AI60" i="85"/>
  <c r="AN60" i="85"/>
  <c r="AH63" i="77"/>
  <c r="AQ63" i="77" s="1"/>
  <c r="AI62" i="81"/>
  <c r="AN62" i="81"/>
  <c r="X63" i="31"/>
  <c r="Z63" i="31" s="1"/>
  <c r="Y63" i="31"/>
  <c r="AR63" i="79"/>
  <c r="AI61" i="74"/>
  <c r="AN61" i="74"/>
  <c r="AR62" i="77"/>
  <c r="Z64" i="47"/>
  <c r="Y66" i="38"/>
  <c r="X66" i="38"/>
  <c r="AH64" i="40"/>
  <c r="AQ64" i="40" s="1"/>
  <c r="W63" i="35"/>
  <c r="AG62" i="35"/>
  <c r="AP62" i="35" s="1"/>
  <c r="AF62" i="35"/>
  <c r="AO62" i="35" s="1"/>
  <c r="AE62" i="35"/>
  <c r="AR62" i="78"/>
  <c r="AH64" i="79"/>
  <c r="AQ64" i="79" s="1"/>
  <c r="AI64" i="26"/>
  <c r="AN64" i="26"/>
  <c r="AH63" i="41"/>
  <c r="AQ63" i="41" s="1"/>
  <c r="AI62" i="80"/>
  <c r="AN62" i="80"/>
  <c r="X65" i="39"/>
  <c r="Y65" i="39"/>
  <c r="AR60" i="73"/>
  <c r="AE61" i="73"/>
  <c r="W62" i="73"/>
  <c r="AG61" i="73"/>
  <c r="AP61" i="73" s="1"/>
  <c r="AF61" i="73"/>
  <c r="AO61" i="73" s="1"/>
  <c r="X61" i="85"/>
  <c r="Y61" i="85"/>
  <c r="AH62" i="34"/>
  <c r="AQ62" i="34" s="1"/>
  <c r="AH63" i="78"/>
  <c r="AQ63" i="78" s="1"/>
  <c r="AI62" i="31"/>
  <c r="AN62" i="31"/>
  <c r="AI61" i="33"/>
  <c r="AN61" i="33"/>
  <c r="Y66" i="30"/>
  <c r="X66" i="30"/>
  <c r="W64" i="43"/>
  <c r="AG63" i="43"/>
  <c r="AP63" i="43" s="1"/>
  <c r="AF63" i="43"/>
  <c r="AO63" i="43" s="1"/>
  <c r="AE63" i="43"/>
  <c r="Y61" i="76"/>
  <c r="X61" i="76"/>
  <c r="AR61" i="34"/>
  <c r="AN64" i="82"/>
  <c r="AI64" i="82"/>
  <c r="X61" i="83"/>
  <c r="Y61" i="83"/>
  <c r="AF64" i="79"/>
  <c r="AO64" i="79" s="1"/>
  <c r="AE64" i="79"/>
  <c r="W65" i="79"/>
  <c r="AG64" i="79"/>
  <c r="AP64" i="79" s="1"/>
  <c r="X63" i="90"/>
  <c r="Y63" i="90"/>
  <c r="AI62" i="93"/>
  <c r="AN62" i="93"/>
  <c r="AI61" i="37"/>
  <c r="AN61" i="37"/>
  <c r="Y64" i="44"/>
  <c r="X64" i="44"/>
  <c r="W64" i="78" l="1"/>
  <c r="Z64" i="95"/>
  <c r="Z63" i="93"/>
  <c r="Z63" i="81"/>
  <c r="AG62" i="34"/>
  <c r="AP62" i="34" s="1"/>
  <c r="W63" i="34"/>
  <c r="Z66" i="38"/>
  <c r="Z66" i="32"/>
  <c r="Z62" i="74"/>
  <c r="Z65" i="29"/>
  <c r="AF65" i="29" s="1"/>
  <c r="AO65" i="29" s="1"/>
  <c r="AG63" i="78"/>
  <c r="AP63" i="78" s="1"/>
  <c r="Z62" i="28"/>
  <c r="Z64" i="84"/>
  <c r="AF64" i="84" s="1"/>
  <c r="AO64" i="84" s="1"/>
  <c r="X62" i="37"/>
  <c r="AE63" i="78"/>
  <c r="W66" i="26"/>
  <c r="AG65" i="26"/>
  <c r="AP65" i="26" s="1"/>
  <c r="AF65" i="26"/>
  <c r="AO65" i="26" s="1"/>
  <c r="AE65" i="26"/>
  <c r="AE64" i="84"/>
  <c r="W65" i="95"/>
  <c r="AG64" i="95"/>
  <c r="AP64" i="95" s="1"/>
  <c r="AE64" i="95"/>
  <c r="AF64" i="95"/>
  <c r="AO64" i="95" s="1"/>
  <c r="W63" i="75"/>
  <c r="AG62" i="75"/>
  <c r="AP62" i="75" s="1"/>
  <c r="AF62" i="75"/>
  <c r="AO62" i="75" s="1"/>
  <c r="AE62" i="75"/>
  <c r="W66" i="29"/>
  <c r="AG65" i="29"/>
  <c r="AP65" i="29" s="1"/>
  <c r="AF62" i="28"/>
  <c r="AO62" i="28" s="1"/>
  <c r="AE62" i="28"/>
  <c r="W63" i="28"/>
  <c r="AG62" i="28"/>
  <c r="AP62" i="28" s="1"/>
  <c r="AH61" i="83"/>
  <c r="AQ61" i="83" s="1"/>
  <c r="AH65" i="82"/>
  <c r="AQ65" i="82" s="1"/>
  <c r="AH63" i="87"/>
  <c r="AQ63" i="87" s="1"/>
  <c r="Z61" i="83"/>
  <c r="W65" i="47"/>
  <c r="AG64" i="47"/>
  <c r="AP64" i="47" s="1"/>
  <c r="AF64" i="47"/>
  <c r="AO64" i="47" s="1"/>
  <c r="AE64" i="47"/>
  <c r="AR60" i="85"/>
  <c r="AR63" i="84"/>
  <c r="AR64" i="29"/>
  <c r="AR62" i="45"/>
  <c r="AH65" i="26"/>
  <c r="AQ65" i="26" s="1"/>
  <c r="X64" i="88"/>
  <c r="Y64" i="88"/>
  <c r="AR61" i="28"/>
  <c r="AR65" i="92"/>
  <c r="AH62" i="75"/>
  <c r="AQ62" i="75" s="1"/>
  <c r="AR61" i="75"/>
  <c r="AH61" i="76"/>
  <c r="AQ61" i="76" s="1"/>
  <c r="AR61" i="33"/>
  <c r="AH65" i="39"/>
  <c r="AQ65" i="39" s="1"/>
  <c r="AI62" i="35"/>
  <c r="AN62" i="35"/>
  <c r="AR62" i="81"/>
  <c r="AR64" i="27"/>
  <c r="W63" i="33"/>
  <c r="AG62" i="33"/>
  <c r="AP62" i="33" s="1"/>
  <c r="AF62" i="33"/>
  <c r="AO62" i="33" s="1"/>
  <c r="AE62" i="33"/>
  <c r="W64" i="81"/>
  <c r="AG63" i="81"/>
  <c r="AP63" i="81" s="1"/>
  <c r="AF63" i="81"/>
  <c r="AO63" i="81" s="1"/>
  <c r="AE63" i="81"/>
  <c r="AH64" i="95"/>
  <c r="AQ64" i="95" s="1"/>
  <c r="AR60" i="83"/>
  <c r="AI63" i="41"/>
  <c r="AN63" i="41"/>
  <c r="AR62" i="93"/>
  <c r="Z61" i="76"/>
  <c r="AH61" i="85"/>
  <c r="AQ61" i="85" s="1"/>
  <c r="AI61" i="73"/>
  <c r="AN61" i="73"/>
  <c r="AI64" i="40"/>
  <c r="AN64" i="40"/>
  <c r="W67" i="48"/>
  <c r="AG66" i="48"/>
  <c r="AP66" i="48" s="1"/>
  <c r="AF66" i="48"/>
  <c r="AO66" i="48" s="1"/>
  <c r="AE66" i="48"/>
  <c r="Z65" i="82"/>
  <c r="AI63" i="94"/>
  <c r="AN63" i="94"/>
  <c r="AH65" i="25"/>
  <c r="AQ65" i="25" s="1"/>
  <c r="Z63" i="87"/>
  <c r="AR65" i="32"/>
  <c r="AN63" i="78"/>
  <c r="AI63" i="78"/>
  <c r="AR61" i="37"/>
  <c r="W67" i="38"/>
  <c r="AG66" i="38"/>
  <c r="AP66" i="38" s="1"/>
  <c r="AF66" i="38"/>
  <c r="AO66" i="38" s="1"/>
  <c r="AE66" i="38"/>
  <c r="AF67" i="42"/>
  <c r="AO67" i="42" s="1"/>
  <c r="AE67" i="42"/>
  <c r="W68" i="42"/>
  <c r="AG67" i="42"/>
  <c r="AP67" i="42" s="1"/>
  <c r="Z65" i="39"/>
  <c r="AH64" i="44"/>
  <c r="AQ64" i="44" s="1"/>
  <c r="AR64" i="82"/>
  <c r="AH66" i="30"/>
  <c r="AQ66" i="30" s="1"/>
  <c r="AR62" i="31"/>
  <c r="AI64" i="79"/>
  <c r="AN64" i="79"/>
  <c r="Z61" i="85"/>
  <c r="AR62" i="80"/>
  <c r="Y63" i="35"/>
  <c r="X63" i="35"/>
  <c r="AH63" i="31"/>
  <c r="AQ63" i="31" s="1"/>
  <c r="Y64" i="77"/>
  <c r="X64" i="77"/>
  <c r="Z64" i="77" s="1"/>
  <c r="AR62" i="87"/>
  <c r="AH63" i="80"/>
  <c r="AQ63" i="80" s="1"/>
  <c r="AH66" i="32"/>
  <c r="AQ66" i="32" s="1"/>
  <c r="AF65" i="46"/>
  <c r="AO65" i="46" s="1"/>
  <c r="AG65" i="46"/>
  <c r="AP65" i="46" s="1"/>
  <c r="W66" i="46"/>
  <c r="AE65" i="46"/>
  <c r="W64" i="86"/>
  <c r="AG63" i="86"/>
  <c r="AP63" i="86" s="1"/>
  <c r="AF63" i="86"/>
  <c r="AO63" i="86" s="1"/>
  <c r="AE63" i="86"/>
  <c r="X63" i="36"/>
  <c r="Y63" i="36"/>
  <c r="AF62" i="89"/>
  <c r="AO62" i="89" s="1"/>
  <c r="W63" i="89"/>
  <c r="AG62" i="89"/>
  <c r="AP62" i="89" s="1"/>
  <c r="AE62" i="89"/>
  <c r="AN63" i="88"/>
  <c r="AI63" i="88"/>
  <c r="AR64" i="39"/>
  <c r="AR62" i="90"/>
  <c r="AR65" i="30"/>
  <c r="Z65" i="25"/>
  <c r="AH65" i="27"/>
  <c r="AQ65" i="27" s="1"/>
  <c r="AH62" i="37"/>
  <c r="AQ62" i="37" s="1"/>
  <c r="AN62" i="34"/>
  <c r="AI62" i="34"/>
  <c r="AF63" i="93"/>
  <c r="AO63" i="93" s="1"/>
  <c r="AE63" i="93"/>
  <c r="W64" i="93"/>
  <c r="AG63" i="93"/>
  <c r="AP63" i="93" s="1"/>
  <c r="AH62" i="28"/>
  <c r="AQ62" i="28" s="1"/>
  <c r="AI62" i="36"/>
  <c r="AN62" i="36"/>
  <c r="AH64" i="84"/>
  <c r="AQ64" i="84" s="1"/>
  <c r="W63" i="74"/>
  <c r="AG62" i="74"/>
  <c r="AP62" i="74" s="1"/>
  <c r="AF62" i="74"/>
  <c r="AO62" i="74" s="1"/>
  <c r="AE62" i="74"/>
  <c r="AE63" i="45"/>
  <c r="W64" i="45"/>
  <c r="AG63" i="45"/>
  <c r="AP63" i="45" s="1"/>
  <c r="AF63" i="45"/>
  <c r="AO63" i="45" s="1"/>
  <c r="AH65" i="29"/>
  <c r="AQ65" i="29" s="1"/>
  <c r="AR64" i="26"/>
  <c r="AH66" i="38"/>
  <c r="AQ66" i="38" s="1"/>
  <c r="AF63" i="31"/>
  <c r="AO63" i="31" s="1"/>
  <c r="W64" i="31"/>
  <c r="AG63" i="31"/>
  <c r="AP63" i="31" s="1"/>
  <c r="AE63" i="31"/>
  <c r="AH63" i="93"/>
  <c r="AQ63" i="93" s="1"/>
  <c r="AF66" i="32"/>
  <c r="AO66" i="32" s="1"/>
  <c r="AE66" i="32"/>
  <c r="W67" i="32"/>
  <c r="AG66" i="32"/>
  <c r="AP66" i="32" s="1"/>
  <c r="AH67" i="96"/>
  <c r="AQ67" i="96" s="1"/>
  <c r="AH66" i="92"/>
  <c r="AQ66" i="92" s="1"/>
  <c r="AH62" i="33"/>
  <c r="AQ62" i="33" s="1"/>
  <c r="AR66" i="96"/>
  <c r="AR64" i="25"/>
  <c r="AR65" i="38"/>
  <c r="AR63" i="44"/>
  <c r="X64" i="41"/>
  <c r="Y64" i="41"/>
  <c r="X62" i="73"/>
  <c r="Y62" i="73"/>
  <c r="AF67" i="96"/>
  <c r="AO67" i="96" s="1"/>
  <c r="AG67" i="96"/>
  <c r="AP67" i="96" s="1"/>
  <c r="AE67" i="96"/>
  <c r="W68" i="96"/>
  <c r="X63" i="34"/>
  <c r="Y63" i="34"/>
  <c r="Z63" i="34" s="1"/>
  <c r="X65" i="79"/>
  <c r="Y65" i="79"/>
  <c r="Y64" i="43"/>
  <c r="X64" i="43"/>
  <c r="Z64" i="44"/>
  <c r="AH63" i="90"/>
  <c r="AQ63" i="90" s="1"/>
  <c r="AN63" i="43"/>
  <c r="AI63" i="43"/>
  <c r="Z66" i="30"/>
  <c r="Z63" i="90"/>
  <c r="AR61" i="74"/>
  <c r="Y65" i="40"/>
  <c r="X65" i="40"/>
  <c r="AI63" i="77"/>
  <c r="AN63" i="77"/>
  <c r="Z63" i="80"/>
  <c r="Z66" i="92"/>
  <c r="AE63" i="91"/>
  <c r="W64" i="91"/>
  <c r="AG63" i="91"/>
  <c r="AP63" i="91" s="1"/>
  <c r="AF63" i="91"/>
  <c r="AO63" i="91" s="1"/>
  <c r="Y64" i="94"/>
  <c r="X64" i="94"/>
  <c r="AH63" i="81"/>
  <c r="AQ63" i="81" s="1"/>
  <c r="AR60" i="76"/>
  <c r="AH62" i="74"/>
  <c r="AQ62" i="74" s="1"/>
  <c r="AH63" i="45"/>
  <c r="AQ63" i="45" s="1"/>
  <c r="Z65" i="27"/>
  <c r="Z62" i="37"/>
  <c r="AR63" i="95"/>
  <c r="Y64" i="78"/>
  <c r="X64" i="78"/>
  <c r="Z64" i="41" l="1"/>
  <c r="AE65" i="29"/>
  <c r="AG64" i="84"/>
  <c r="AP64" i="84" s="1"/>
  <c r="W65" i="84"/>
  <c r="W65" i="41"/>
  <c r="AG64" i="41"/>
  <c r="AP64" i="41" s="1"/>
  <c r="AF64" i="41"/>
  <c r="AO64" i="41" s="1"/>
  <c r="AE64" i="41"/>
  <c r="AF63" i="34"/>
  <c r="AO63" i="34" s="1"/>
  <c r="AE63" i="34"/>
  <c r="W64" i="34"/>
  <c r="AG63" i="34"/>
  <c r="AP63" i="34" s="1"/>
  <c r="Y66" i="46"/>
  <c r="X66" i="46"/>
  <c r="W65" i="77"/>
  <c r="AG64" i="77"/>
  <c r="AP64" i="77" s="1"/>
  <c r="AF64" i="77"/>
  <c r="AO64" i="77" s="1"/>
  <c r="AE64" i="77"/>
  <c r="AH63" i="35"/>
  <c r="AQ63" i="35" s="1"/>
  <c r="AI66" i="48"/>
  <c r="AN66" i="48"/>
  <c r="AR64" i="40"/>
  <c r="AR63" i="41"/>
  <c r="AH64" i="88"/>
  <c r="AQ64" i="88" s="1"/>
  <c r="AN65" i="29"/>
  <c r="AI65" i="29"/>
  <c r="AH63" i="34"/>
  <c r="AQ63" i="34" s="1"/>
  <c r="X64" i="45"/>
  <c r="Y64" i="45"/>
  <c r="X63" i="74"/>
  <c r="Y63" i="74"/>
  <c r="AR62" i="34"/>
  <c r="W66" i="25"/>
  <c r="AG65" i="25"/>
  <c r="AP65" i="25" s="1"/>
  <c r="AF65" i="25"/>
  <c r="AO65" i="25" s="1"/>
  <c r="AE65" i="25"/>
  <c r="X63" i="89"/>
  <c r="Y63" i="89"/>
  <c r="AN63" i="86"/>
  <c r="AI63" i="86"/>
  <c r="AR64" i="79"/>
  <c r="X68" i="42"/>
  <c r="Y68" i="42"/>
  <c r="X67" i="38"/>
  <c r="Y67" i="38"/>
  <c r="AI62" i="33"/>
  <c r="AN62" i="33"/>
  <c r="Z64" i="88"/>
  <c r="Y65" i="47"/>
  <c r="X65" i="47"/>
  <c r="Y63" i="28"/>
  <c r="X63" i="28"/>
  <c r="X65" i="95"/>
  <c r="Y65" i="95"/>
  <c r="AI65" i="26"/>
  <c r="AN65" i="26"/>
  <c r="W64" i="80"/>
  <c r="AG63" i="80"/>
  <c r="AP63" i="80" s="1"/>
  <c r="AF63" i="80"/>
  <c r="AO63" i="80" s="1"/>
  <c r="AE63" i="80"/>
  <c r="AH64" i="43"/>
  <c r="AQ64" i="43" s="1"/>
  <c r="AH64" i="41"/>
  <c r="AQ64" i="41" s="1"/>
  <c r="AF62" i="37"/>
  <c r="AO62" i="37" s="1"/>
  <c r="AE62" i="37"/>
  <c r="W63" i="37"/>
  <c r="AG62" i="37"/>
  <c r="AP62" i="37" s="1"/>
  <c r="Y64" i="91"/>
  <c r="X64" i="91"/>
  <c r="Z64" i="91" s="1"/>
  <c r="AR63" i="77"/>
  <c r="AE63" i="90"/>
  <c r="W64" i="90"/>
  <c r="AG63" i="90"/>
  <c r="AP63" i="90" s="1"/>
  <c r="AF63" i="90"/>
  <c r="AO63" i="90" s="1"/>
  <c r="Z64" i="43"/>
  <c r="Y67" i="32"/>
  <c r="X67" i="32"/>
  <c r="X64" i="31"/>
  <c r="Y64" i="31"/>
  <c r="AN63" i="45"/>
  <c r="AI63" i="45"/>
  <c r="AR62" i="36"/>
  <c r="AR63" i="88"/>
  <c r="Z63" i="35"/>
  <c r="AN67" i="42"/>
  <c r="AI67" i="42"/>
  <c r="AR61" i="73"/>
  <c r="W62" i="76"/>
  <c r="AG61" i="76"/>
  <c r="AP61" i="76" s="1"/>
  <c r="AE61" i="76"/>
  <c r="AF61" i="76"/>
  <c r="AO61" i="76" s="1"/>
  <c r="AI63" i="81"/>
  <c r="AN63" i="81"/>
  <c r="W62" i="83"/>
  <c r="AG61" i="83"/>
  <c r="AP61" i="83" s="1"/>
  <c r="AF61" i="83"/>
  <c r="AO61" i="83" s="1"/>
  <c r="AE61" i="83"/>
  <c r="Y63" i="75"/>
  <c r="X63" i="75"/>
  <c r="AH64" i="94"/>
  <c r="AQ64" i="94" s="1"/>
  <c r="AH65" i="40"/>
  <c r="AQ65" i="40" s="1"/>
  <c r="Y68" i="96"/>
  <c r="X68" i="96"/>
  <c r="AH62" i="73"/>
  <c r="AQ62" i="73" s="1"/>
  <c r="W64" i="87"/>
  <c r="AG63" i="87"/>
  <c r="AP63" i="87" s="1"/>
  <c r="AF63" i="87"/>
  <c r="AO63" i="87" s="1"/>
  <c r="AE63" i="87"/>
  <c r="X67" i="48"/>
  <c r="Z67" i="48" s="1"/>
  <c r="Y67" i="48"/>
  <c r="AI62" i="28"/>
  <c r="AN62" i="28"/>
  <c r="Y66" i="29"/>
  <c r="X66" i="29"/>
  <c r="AI63" i="91"/>
  <c r="AN63" i="91"/>
  <c r="AH65" i="79"/>
  <c r="AQ65" i="79" s="1"/>
  <c r="AN67" i="96"/>
  <c r="AI67" i="96"/>
  <c r="Z62" i="73"/>
  <c r="AN62" i="74"/>
  <c r="AI62" i="74"/>
  <c r="X64" i="93"/>
  <c r="Y64" i="93"/>
  <c r="AI62" i="89"/>
  <c r="AN62" i="89"/>
  <c r="AH63" i="36"/>
  <c r="AQ63" i="36" s="1"/>
  <c r="X64" i="86"/>
  <c r="Y64" i="86"/>
  <c r="AH64" i="77"/>
  <c r="AQ64" i="77" s="1"/>
  <c r="W66" i="39"/>
  <c r="AG65" i="39"/>
  <c r="AP65" i="39" s="1"/>
  <c r="AF65" i="39"/>
  <c r="AO65" i="39" s="1"/>
  <c r="AE65" i="39"/>
  <c r="AI66" i="38"/>
  <c r="AN66" i="38"/>
  <c r="AR63" i="94"/>
  <c r="Y63" i="33"/>
  <c r="Z63" i="33" s="1"/>
  <c r="X63" i="33"/>
  <c r="AN64" i="47"/>
  <c r="AI64" i="47"/>
  <c r="Y65" i="84"/>
  <c r="X65" i="84"/>
  <c r="Z65" i="84" s="1"/>
  <c r="X66" i="26"/>
  <c r="Y66" i="26"/>
  <c r="AH64" i="78"/>
  <c r="AQ64" i="78" s="1"/>
  <c r="AF65" i="27"/>
  <c r="AO65" i="27" s="1"/>
  <c r="AE65" i="27"/>
  <c r="W66" i="27"/>
  <c r="AG65" i="27"/>
  <c r="AP65" i="27" s="1"/>
  <c r="W67" i="30"/>
  <c r="AG66" i="30"/>
  <c r="AP66" i="30" s="1"/>
  <c r="AF66" i="30"/>
  <c r="AO66" i="30" s="1"/>
  <c r="AE66" i="30"/>
  <c r="AR63" i="43"/>
  <c r="AI66" i="32"/>
  <c r="AN66" i="32"/>
  <c r="Z64" i="78"/>
  <c r="Z64" i="94"/>
  <c r="W67" i="92"/>
  <c r="AG66" i="92"/>
  <c r="AP66" i="92" s="1"/>
  <c r="AF66" i="92"/>
  <c r="AO66" i="92" s="1"/>
  <c r="AE66" i="92"/>
  <c r="Z65" i="40"/>
  <c r="AG64" i="44"/>
  <c r="AP64" i="44" s="1"/>
  <c r="AF64" i="44"/>
  <c r="AO64" i="44" s="1"/>
  <c r="AE64" i="44"/>
  <c r="W65" i="44"/>
  <c r="Z65" i="79"/>
  <c r="AN63" i="31"/>
  <c r="AI63" i="31"/>
  <c r="AN63" i="93"/>
  <c r="AI63" i="93"/>
  <c r="Z63" i="36"/>
  <c r="AI65" i="46"/>
  <c r="AN65" i="46"/>
  <c r="W62" i="85"/>
  <c r="AG61" i="85"/>
  <c r="AP61" i="85" s="1"/>
  <c r="AF61" i="85"/>
  <c r="AO61" i="85" s="1"/>
  <c r="AE61" i="85"/>
  <c r="AR63" i="78"/>
  <c r="AE65" i="82"/>
  <c r="AG65" i="82"/>
  <c r="AP65" i="82" s="1"/>
  <c r="AF65" i="82"/>
  <c r="AO65" i="82" s="1"/>
  <c r="W66" i="82"/>
  <c r="X64" i="81"/>
  <c r="Y64" i="81"/>
  <c r="AR62" i="35"/>
  <c r="AN62" i="75"/>
  <c r="AI62" i="75"/>
  <c r="AN64" i="95"/>
  <c r="AI64" i="95"/>
  <c r="AI64" i="84"/>
  <c r="AN64" i="84"/>
  <c r="Z64" i="45" l="1"/>
  <c r="Z67" i="38"/>
  <c r="Z65" i="47"/>
  <c r="AF65" i="47" s="1"/>
  <c r="AO65" i="47" s="1"/>
  <c r="Z63" i="74"/>
  <c r="Z64" i="86"/>
  <c r="Z66" i="29"/>
  <c r="Z68" i="96"/>
  <c r="AG68" i="96" s="1"/>
  <c r="AP68" i="96" s="1"/>
  <c r="Z66" i="46"/>
  <c r="AE66" i="46" s="1"/>
  <c r="Z67" i="32"/>
  <c r="AG67" i="32" s="1"/>
  <c r="AP67" i="32" s="1"/>
  <c r="Z63" i="75"/>
  <c r="AF63" i="75" s="1"/>
  <c r="AO63" i="75" s="1"/>
  <c r="W64" i="33"/>
  <c r="AG63" i="33"/>
  <c r="AP63" i="33" s="1"/>
  <c r="AF63" i="33"/>
  <c r="AO63" i="33" s="1"/>
  <c r="AE63" i="33"/>
  <c r="W68" i="38"/>
  <c r="AG67" i="38"/>
  <c r="AP67" i="38" s="1"/>
  <c r="AF67" i="38"/>
  <c r="AO67" i="38" s="1"/>
  <c r="AE67" i="38"/>
  <c r="W66" i="84"/>
  <c r="AG65" i="84"/>
  <c r="AP65" i="84" s="1"/>
  <c r="AF65" i="84"/>
  <c r="AO65" i="84" s="1"/>
  <c r="AE65" i="84"/>
  <c r="AE65" i="47"/>
  <c r="AG65" i="47"/>
  <c r="AP65" i="47" s="1"/>
  <c r="W66" i="47"/>
  <c r="AF68" i="96"/>
  <c r="AO68" i="96" s="1"/>
  <c r="W69" i="96"/>
  <c r="W67" i="46"/>
  <c r="AG66" i="46"/>
  <c r="AP66" i="46" s="1"/>
  <c r="AF66" i="46"/>
  <c r="AO66" i="46" s="1"/>
  <c r="AE66" i="29"/>
  <c r="W67" i="29"/>
  <c r="AG66" i="29"/>
  <c r="AP66" i="29" s="1"/>
  <c r="AF66" i="29"/>
  <c r="AO66" i="29" s="1"/>
  <c r="W64" i="75"/>
  <c r="AG63" i="75"/>
  <c r="AP63" i="75" s="1"/>
  <c r="W66" i="40"/>
  <c r="AG65" i="40"/>
  <c r="AP65" i="40" s="1"/>
  <c r="AF65" i="40"/>
  <c r="AO65" i="40" s="1"/>
  <c r="AE65" i="40"/>
  <c r="AI66" i="30"/>
  <c r="AN66" i="30"/>
  <c r="AR63" i="45"/>
  <c r="W65" i="91"/>
  <c r="AG64" i="91"/>
  <c r="AP64" i="91" s="1"/>
  <c r="AF64" i="91"/>
  <c r="AO64" i="91" s="1"/>
  <c r="AE64" i="91"/>
  <c r="AH65" i="95"/>
  <c r="AQ65" i="95" s="1"/>
  <c r="AF64" i="45"/>
  <c r="AO64" i="45" s="1"/>
  <c r="AE64" i="45"/>
  <c r="W65" i="45"/>
  <c r="AG64" i="45"/>
  <c r="AP64" i="45" s="1"/>
  <c r="W64" i="36"/>
  <c r="AG63" i="36"/>
  <c r="AP63" i="36" s="1"/>
  <c r="AF63" i="36"/>
  <c r="AO63" i="36" s="1"/>
  <c r="AE63" i="36"/>
  <c r="AN65" i="39"/>
  <c r="AI65" i="39"/>
  <c r="AR62" i="89"/>
  <c r="W63" i="73"/>
  <c r="AG62" i="73"/>
  <c r="AP62" i="73" s="1"/>
  <c r="AF62" i="73"/>
  <c r="AO62" i="73" s="1"/>
  <c r="AE62" i="73"/>
  <c r="Y62" i="76"/>
  <c r="X62" i="76"/>
  <c r="W64" i="35"/>
  <c r="AG63" i="35"/>
  <c r="AP63" i="35" s="1"/>
  <c r="AF63" i="35"/>
  <c r="AO63" i="35" s="1"/>
  <c r="AE63" i="35"/>
  <c r="Z65" i="95"/>
  <c r="AR63" i="86"/>
  <c r="AN65" i="25"/>
  <c r="AI65" i="25"/>
  <c r="AI64" i="41"/>
  <c r="AN64" i="41"/>
  <c r="W66" i="79"/>
  <c r="AG65" i="79"/>
  <c r="AP65" i="79" s="1"/>
  <c r="AF65" i="79"/>
  <c r="AO65" i="79" s="1"/>
  <c r="AE65" i="79"/>
  <c r="AH67" i="38"/>
  <c r="AQ67" i="38" s="1"/>
  <c r="AI64" i="77"/>
  <c r="AN64" i="77"/>
  <c r="AI65" i="27"/>
  <c r="AN65" i="27"/>
  <c r="AR67" i="96"/>
  <c r="AN63" i="87"/>
  <c r="AI63" i="87"/>
  <c r="AF64" i="43"/>
  <c r="AO64" i="43" s="1"/>
  <c r="AE64" i="43"/>
  <c r="W65" i="43"/>
  <c r="AG64" i="43"/>
  <c r="AP64" i="43" s="1"/>
  <c r="X64" i="80"/>
  <c r="Y64" i="80"/>
  <c r="AH63" i="28"/>
  <c r="AQ63" i="28" s="1"/>
  <c r="AF64" i="88"/>
  <c r="AO64" i="88" s="1"/>
  <c r="AE64" i="88"/>
  <c r="W65" i="88"/>
  <c r="AG64" i="88"/>
  <c r="AP64" i="88" s="1"/>
  <c r="AH63" i="74"/>
  <c r="AQ63" i="74" s="1"/>
  <c r="AR65" i="46"/>
  <c r="W65" i="94"/>
  <c r="AG64" i="94"/>
  <c r="AP64" i="94" s="1"/>
  <c r="AF64" i="94"/>
  <c r="AO64" i="94" s="1"/>
  <c r="AE64" i="94"/>
  <c r="X66" i="27"/>
  <c r="Y66" i="27"/>
  <c r="AH65" i="84"/>
  <c r="AQ65" i="84" s="1"/>
  <c r="AE64" i="86"/>
  <c r="AF64" i="86"/>
  <c r="AO64" i="86" s="1"/>
  <c r="W65" i="86"/>
  <c r="AG64" i="86"/>
  <c r="AP64" i="86" s="1"/>
  <c r="AH63" i="75"/>
  <c r="AQ63" i="75" s="1"/>
  <c r="AR66" i="48"/>
  <c r="Y67" i="30"/>
  <c r="X67" i="30"/>
  <c r="AR64" i="47"/>
  <c r="AH64" i="93"/>
  <c r="AQ64" i="93" s="1"/>
  <c r="AR62" i="28"/>
  <c r="AI61" i="83"/>
  <c r="AN61" i="83"/>
  <c r="AR63" i="81"/>
  <c r="AH64" i="31"/>
  <c r="AQ64" i="31" s="1"/>
  <c r="X63" i="37"/>
  <c r="Y63" i="37"/>
  <c r="AH68" i="42"/>
  <c r="AQ68" i="42" s="1"/>
  <c r="AE63" i="74"/>
  <c r="W64" i="74"/>
  <c r="AG63" i="74"/>
  <c r="AP63" i="74" s="1"/>
  <c r="AF63" i="74"/>
  <c r="AO63" i="74" s="1"/>
  <c r="Y65" i="77"/>
  <c r="X65" i="77"/>
  <c r="Z65" i="77" s="1"/>
  <c r="X64" i="34"/>
  <c r="Z64" i="34" s="1"/>
  <c r="Y64" i="34"/>
  <c r="AI61" i="85"/>
  <c r="AN61" i="85"/>
  <c r="AR64" i="84"/>
  <c r="X65" i="44"/>
  <c r="Y65" i="44"/>
  <c r="AI66" i="92"/>
  <c r="AN66" i="92"/>
  <c r="AR64" i="95"/>
  <c r="AN64" i="44"/>
  <c r="AI64" i="44"/>
  <c r="AH64" i="81"/>
  <c r="AQ64" i="81" s="1"/>
  <c r="AR63" i="31"/>
  <c r="AH66" i="26"/>
  <c r="AQ66" i="26" s="1"/>
  <c r="Y66" i="39"/>
  <c r="X66" i="39"/>
  <c r="Z64" i="93"/>
  <c r="AR63" i="91"/>
  <c r="Z64" i="31"/>
  <c r="AH64" i="91"/>
  <c r="AQ64" i="91" s="1"/>
  <c r="AN62" i="37"/>
  <c r="AI62" i="37"/>
  <c r="AR65" i="26"/>
  <c r="Z63" i="28"/>
  <c r="AR62" i="33"/>
  <c r="Z68" i="42"/>
  <c r="AH63" i="89"/>
  <c r="AQ63" i="89" s="1"/>
  <c r="Y66" i="25"/>
  <c r="X66" i="25"/>
  <c r="Z66" i="25" s="1"/>
  <c r="X65" i="41"/>
  <c r="Y65" i="41"/>
  <c r="W68" i="48"/>
  <c r="AG67" i="48"/>
  <c r="AP67" i="48" s="1"/>
  <c r="AF67" i="48"/>
  <c r="AO67" i="48" s="1"/>
  <c r="AE67" i="48"/>
  <c r="X62" i="83"/>
  <c r="Y62" i="83"/>
  <c r="Z62" i="83" s="1"/>
  <c r="AI63" i="90"/>
  <c r="AN63" i="90"/>
  <c r="AR65" i="29"/>
  <c r="AE64" i="78"/>
  <c r="W65" i="78"/>
  <c r="AG64" i="78"/>
  <c r="AP64" i="78" s="1"/>
  <c r="AF64" i="78"/>
  <c r="AO64" i="78" s="1"/>
  <c r="AR63" i="93"/>
  <c r="AI65" i="82"/>
  <c r="AN65" i="82"/>
  <c r="X62" i="85"/>
  <c r="Y62" i="85"/>
  <c r="AR66" i="32"/>
  <c r="AR62" i="75"/>
  <c r="Z64" i="81"/>
  <c r="X67" i="92"/>
  <c r="Y67" i="92"/>
  <c r="Y66" i="82"/>
  <c r="X66" i="82"/>
  <c r="Z66" i="26"/>
  <c r="AH63" i="33"/>
  <c r="AQ63" i="33" s="1"/>
  <c r="AR66" i="38"/>
  <c r="AH64" i="86"/>
  <c r="AQ64" i="86" s="1"/>
  <c r="AR62" i="74"/>
  <c r="AH66" i="29"/>
  <c r="AQ66" i="29" s="1"/>
  <c r="AH67" i="48"/>
  <c r="AQ67" i="48" s="1"/>
  <c r="X64" i="87"/>
  <c r="Y64" i="87"/>
  <c r="AH68" i="96"/>
  <c r="AQ68" i="96" s="1"/>
  <c r="AI61" i="76"/>
  <c r="AN61" i="76"/>
  <c r="AR67" i="42"/>
  <c r="AH67" i="32"/>
  <c r="AQ67" i="32" s="1"/>
  <c r="X64" i="90"/>
  <c r="Y64" i="90"/>
  <c r="Z64" i="90" s="1"/>
  <c r="AN63" i="80"/>
  <c r="AI63" i="80"/>
  <c r="AH65" i="47"/>
  <c r="AQ65" i="47" s="1"/>
  <c r="Z63" i="89"/>
  <c r="AH64" i="45"/>
  <c r="AQ64" i="45" s="1"/>
  <c r="AH66" i="46"/>
  <c r="AQ66" i="46" s="1"/>
  <c r="AI63" i="34"/>
  <c r="AN63" i="34"/>
  <c r="Z66" i="82" l="1"/>
  <c r="Z65" i="44"/>
  <c r="Z62" i="76"/>
  <c r="AE67" i="32"/>
  <c r="AE63" i="75"/>
  <c r="AN63" i="75" s="1"/>
  <c r="Z67" i="92"/>
  <c r="AE67" i="92" s="1"/>
  <c r="W68" i="32"/>
  <c r="AE68" i="96"/>
  <c r="Z64" i="87"/>
  <c r="AF64" i="87" s="1"/>
  <c r="AO64" i="87" s="1"/>
  <c r="AF67" i="32"/>
  <c r="AO67" i="32" s="1"/>
  <c r="Z67" i="30"/>
  <c r="AE67" i="30" s="1"/>
  <c r="W63" i="83"/>
  <c r="AG62" i="83"/>
  <c r="AP62" i="83" s="1"/>
  <c r="AF62" i="83"/>
  <c r="AO62" i="83" s="1"/>
  <c r="AE62" i="83"/>
  <c r="AG67" i="92"/>
  <c r="AP67" i="92" s="1"/>
  <c r="AF67" i="92"/>
  <c r="AO67" i="92" s="1"/>
  <c r="AE64" i="87"/>
  <c r="W65" i="87"/>
  <c r="AG64" i="87"/>
  <c r="AP64" i="87" s="1"/>
  <c r="W65" i="90"/>
  <c r="AG64" i="90"/>
  <c r="AP64" i="90" s="1"/>
  <c r="AF64" i="90"/>
  <c r="AO64" i="90" s="1"/>
  <c r="AE64" i="90"/>
  <c r="AH66" i="39"/>
  <c r="AQ66" i="39" s="1"/>
  <c r="Y65" i="43"/>
  <c r="X65" i="43"/>
  <c r="AR65" i="25"/>
  <c r="AI63" i="75"/>
  <c r="AI66" i="29"/>
  <c r="AN66" i="29"/>
  <c r="AN66" i="46"/>
  <c r="AI66" i="46"/>
  <c r="X69" i="96"/>
  <c r="Y69" i="96"/>
  <c r="X68" i="38"/>
  <c r="Y68" i="38"/>
  <c r="Z68" i="38" s="1"/>
  <c r="AH64" i="90"/>
  <c r="AQ64" i="90" s="1"/>
  <c r="AH67" i="92"/>
  <c r="AQ67" i="92" s="1"/>
  <c r="AI64" i="78"/>
  <c r="AN64" i="78"/>
  <c r="AH62" i="83"/>
  <c r="AQ62" i="83" s="1"/>
  <c r="X68" i="48"/>
  <c r="Y68" i="48"/>
  <c r="W69" i="42"/>
  <c r="AG68" i="42"/>
  <c r="AP68" i="42" s="1"/>
  <c r="AF68" i="42"/>
  <c r="AO68" i="42" s="1"/>
  <c r="AE68" i="42"/>
  <c r="AR62" i="37"/>
  <c r="AH65" i="77"/>
  <c r="AQ65" i="77" s="1"/>
  <c r="AR61" i="83"/>
  <c r="AI64" i="86"/>
  <c r="AN64" i="86"/>
  <c r="X65" i="94"/>
  <c r="Y65" i="94"/>
  <c r="AN64" i="88"/>
  <c r="AI64" i="88"/>
  <c r="AI62" i="73"/>
  <c r="AN62" i="73"/>
  <c r="AI64" i="91"/>
  <c r="AN64" i="91"/>
  <c r="AI67" i="32"/>
  <c r="AN67" i="32"/>
  <c r="AN68" i="96"/>
  <c r="AI68" i="96"/>
  <c r="X66" i="84"/>
  <c r="Y66" i="84"/>
  <c r="Z66" i="84" s="1"/>
  <c r="AH64" i="87"/>
  <c r="AQ64" i="87" s="1"/>
  <c r="W67" i="26"/>
  <c r="AG66" i="26"/>
  <c r="AP66" i="26" s="1"/>
  <c r="AF66" i="26"/>
  <c r="AO66" i="26" s="1"/>
  <c r="AE66" i="26"/>
  <c r="AF64" i="31"/>
  <c r="AO64" i="31" s="1"/>
  <c r="AE64" i="31"/>
  <c r="W65" i="31"/>
  <c r="AG64" i="31"/>
  <c r="AP64" i="31" s="1"/>
  <c r="Z66" i="39"/>
  <c r="AR66" i="92"/>
  <c r="AI63" i="74"/>
  <c r="AN63" i="74"/>
  <c r="AH66" i="27"/>
  <c r="AQ66" i="27" s="1"/>
  <c r="AI64" i="43"/>
  <c r="AN64" i="43"/>
  <c r="X66" i="79"/>
  <c r="Y66" i="79"/>
  <c r="Z66" i="79" s="1"/>
  <c r="AR65" i="39"/>
  <c r="Y64" i="36"/>
  <c r="X64" i="36"/>
  <c r="Y66" i="40"/>
  <c r="X66" i="40"/>
  <c r="AI65" i="47"/>
  <c r="AN65" i="47"/>
  <c r="AN63" i="33"/>
  <c r="AI63" i="33"/>
  <c r="AH66" i="82"/>
  <c r="AQ66" i="82" s="1"/>
  <c r="W65" i="81"/>
  <c r="AG64" i="81"/>
  <c r="AP64" i="81" s="1"/>
  <c r="AF64" i="81"/>
  <c r="AO64" i="81" s="1"/>
  <c r="AE64" i="81"/>
  <c r="AH62" i="85"/>
  <c r="AQ62" i="85" s="1"/>
  <c r="AH65" i="41"/>
  <c r="AQ65" i="41" s="1"/>
  <c r="AR64" i="44"/>
  <c r="AR61" i="85"/>
  <c r="W66" i="77"/>
  <c r="AG65" i="77"/>
  <c r="AP65" i="77" s="1"/>
  <c r="AF65" i="77"/>
  <c r="AO65" i="77" s="1"/>
  <c r="AE65" i="77"/>
  <c r="AH63" i="37"/>
  <c r="AQ63" i="37" s="1"/>
  <c r="Z66" i="27"/>
  <c r="AH64" i="80"/>
  <c r="AQ64" i="80" s="1"/>
  <c r="AR65" i="27"/>
  <c r="X64" i="35"/>
  <c r="Y64" i="35"/>
  <c r="AR66" i="30"/>
  <c r="AN65" i="84"/>
  <c r="AI65" i="84"/>
  <c r="AN67" i="38"/>
  <c r="AI67" i="38"/>
  <c r="Y64" i="74"/>
  <c r="X64" i="74"/>
  <c r="AN63" i="35"/>
  <c r="AI63" i="35"/>
  <c r="W63" i="76"/>
  <c r="AG62" i="76"/>
  <c r="AP62" i="76" s="1"/>
  <c r="AF62" i="76"/>
  <c r="AO62" i="76" s="1"/>
  <c r="AE62" i="76"/>
  <c r="AG63" i="89"/>
  <c r="AP63" i="89" s="1"/>
  <c r="AF63" i="89"/>
  <c r="AO63" i="89" s="1"/>
  <c r="AE63" i="89"/>
  <c r="W64" i="89"/>
  <c r="AR63" i="80"/>
  <c r="Z62" i="85"/>
  <c r="AN67" i="48"/>
  <c r="AI67" i="48"/>
  <c r="Z65" i="41"/>
  <c r="W64" i="28"/>
  <c r="AG63" i="28"/>
  <c r="AP63" i="28" s="1"/>
  <c r="AF63" i="28"/>
  <c r="AO63" i="28" s="1"/>
  <c r="AE63" i="28"/>
  <c r="AH65" i="44"/>
  <c r="AQ65" i="44" s="1"/>
  <c r="Z63" i="37"/>
  <c r="X65" i="86"/>
  <c r="Y65" i="86"/>
  <c r="AI64" i="94"/>
  <c r="AN64" i="94"/>
  <c r="Z64" i="80"/>
  <c r="AR63" i="87"/>
  <c r="AF65" i="95"/>
  <c r="AO65" i="95" s="1"/>
  <c r="AE65" i="95"/>
  <c r="AG65" i="95"/>
  <c r="AP65" i="95" s="1"/>
  <c r="W66" i="95"/>
  <c r="AH62" i="76"/>
  <c r="AQ62" i="76" s="1"/>
  <c r="Y63" i="73"/>
  <c r="X63" i="73"/>
  <c r="X65" i="45"/>
  <c r="Z65" i="45" s="1"/>
  <c r="Y65" i="45"/>
  <c r="X65" i="91"/>
  <c r="Z65" i="91" s="1"/>
  <c r="Y65" i="91"/>
  <c r="X67" i="29"/>
  <c r="Z67" i="29" s="1"/>
  <c r="Y67" i="29"/>
  <c r="X68" i="32"/>
  <c r="Z68" i="32" s="1"/>
  <c r="Y68" i="32"/>
  <c r="Y67" i="46"/>
  <c r="X67" i="46"/>
  <c r="Z67" i="46" s="1"/>
  <c r="X66" i="47"/>
  <c r="Y66" i="47"/>
  <c r="AR65" i="82"/>
  <c r="AE66" i="25"/>
  <c r="AG66" i="25"/>
  <c r="AP66" i="25" s="1"/>
  <c r="AF66" i="25"/>
  <c r="AO66" i="25" s="1"/>
  <c r="W67" i="25"/>
  <c r="W65" i="34"/>
  <c r="AG64" i="34"/>
  <c r="AP64" i="34" s="1"/>
  <c r="AF64" i="34"/>
  <c r="AO64" i="34" s="1"/>
  <c r="AE64" i="34"/>
  <c r="AR63" i="34"/>
  <c r="AR61" i="76"/>
  <c r="W67" i="82"/>
  <c r="AG66" i="82"/>
  <c r="AP66" i="82" s="1"/>
  <c r="AF66" i="82"/>
  <c r="AO66" i="82" s="1"/>
  <c r="AE66" i="82"/>
  <c r="Y65" i="78"/>
  <c r="X65" i="78"/>
  <c r="AR63" i="90"/>
  <c r="AH66" i="25"/>
  <c r="AQ66" i="25" s="1"/>
  <c r="W65" i="93"/>
  <c r="AG64" i="93"/>
  <c r="AP64" i="93" s="1"/>
  <c r="AF64" i="93"/>
  <c r="AO64" i="93" s="1"/>
  <c r="AE64" i="93"/>
  <c r="AF65" i="44"/>
  <c r="AO65" i="44" s="1"/>
  <c r="W66" i="44"/>
  <c r="AG65" i="44"/>
  <c r="AP65" i="44" s="1"/>
  <c r="AE65" i="44"/>
  <c r="AH64" i="34"/>
  <c r="AQ64" i="34" s="1"/>
  <c r="AH67" i="30"/>
  <c r="AQ67" i="30" s="1"/>
  <c r="X65" i="88"/>
  <c r="Y65" i="88"/>
  <c r="Z65" i="88" s="1"/>
  <c r="AR64" i="77"/>
  <c r="AI65" i="79"/>
  <c r="AN65" i="79"/>
  <c r="AR64" i="41"/>
  <c r="AN63" i="36"/>
  <c r="AI63" i="36"/>
  <c r="AI64" i="45"/>
  <c r="AN64" i="45"/>
  <c r="AN65" i="40"/>
  <c r="AI65" i="40"/>
  <c r="Y64" i="75"/>
  <c r="X64" i="75"/>
  <c r="Z64" i="75" s="1"/>
  <c r="Y64" i="33"/>
  <c r="X64" i="33"/>
  <c r="W68" i="92" l="1"/>
  <c r="Z66" i="47"/>
  <c r="Z65" i="86"/>
  <c r="Z69" i="96"/>
  <c r="Z65" i="78"/>
  <c r="Z64" i="36"/>
  <c r="AF67" i="30"/>
  <c r="AO67" i="30" s="1"/>
  <c r="Z65" i="94"/>
  <c r="AG67" i="30"/>
  <c r="AP67" i="30" s="1"/>
  <c r="Z64" i="33"/>
  <c r="Z64" i="35"/>
  <c r="AF64" i="35" s="1"/>
  <c r="AO64" i="35" s="1"/>
  <c r="W68" i="30"/>
  <c r="Z66" i="40"/>
  <c r="W67" i="40" s="1"/>
  <c r="Z63" i="73"/>
  <c r="W64" i="73" s="1"/>
  <c r="W67" i="79"/>
  <c r="AG66" i="79"/>
  <c r="AP66" i="79" s="1"/>
  <c r="AF66" i="79"/>
  <c r="AO66" i="79" s="1"/>
  <c r="AE66" i="79"/>
  <c r="AE66" i="40"/>
  <c r="AG66" i="40"/>
  <c r="AP66" i="40" s="1"/>
  <c r="AF66" i="40"/>
  <c r="AO66" i="40" s="1"/>
  <c r="AE68" i="38"/>
  <c r="W69" i="38"/>
  <c r="AG68" i="38"/>
  <c r="AP68" i="38" s="1"/>
  <c r="AF68" i="38"/>
  <c r="AO68" i="38" s="1"/>
  <c r="AG63" i="73"/>
  <c r="AP63" i="73" s="1"/>
  <c r="AF63" i="73"/>
  <c r="AO63" i="73" s="1"/>
  <c r="AE63" i="73"/>
  <c r="AF66" i="84"/>
  <c r="AO66" i="84" s="1"/>
  <c r="AE66" i="84"/>
  <c r="W67" i="84"/>
  <c r="AG66" i="84"/>
  <c r="AP66" i="84" s="1"/>
  <c r="AN66" i="26"/>
  <c r="AI66" i="26"/>
  <c r="AR68" i="96"/>
  <c r="AI68" i="42"/>
  <c r="AN68" i="42"/>
  <c r="AH68" i="48"/>
  <c r="AQ68" i="48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AI64" i="87"/>
  <c r="AN64" i="87"/>
  <c r="X68" i="92"/>
  <c r="Y68" i="92"/>
  <c r="AH64" i="33"/>
  <c r="AQ64" i="33" s="1"/>
  <c r="AR65" i="40"/>
  <c r="AI64" i="93"/>
  <c r="AN64" i="93"/>
  <c r="AH65" i="78"/>
  <c r="AQ65" i="78" s="1"/>
  <c r="X67" i="82"/>
  <c r="Y67" i="82"/>
  <c r="AI64" i="34"/>
  <c r="AN64" i="34"/>
  <c r="Y67" i="25"/>
  <c r="X67" i="25"/>
  <c r="AH63" i="73"/>
  <c r="AQ63" i="73" s="1"/>
  <c r="Z64" i="28"/>
  <c r="X64" i="28"/>
  <c r="Y64" i="28"/>
  <c r="AR63" i="35"/>
  <c r="AH64" i="35"/>
  <c r="AQ64" i="35" s="1"/>
  <c r="AH66" i="40"/>
  <c r="AQ66" i="40" s="1"/>
  <c r="AR64" i="43"/>
  <c r="X65" i="31"/>
  <c r="Z65" i="31" s="1"/>
  <c r="Y65" i="31"/>
  <c r="AR62" i="73"/>
  <c r="Z68" i="48"/>
  <c r="AR66" i="46"/>
  <c r="W66" i="45"/>
  <c r="AG65" i="45"/>
  <c r="AP65" i="45" s="1"/>
  <c r="AE65" i="45"/>
  <c r="AF65" i="45"/>
  <c r="AO65" i="45" s="1"/>
  <c r="W63" i="85"/>
  <c r="AG62" i="85"/>
  <c r="AP62" i="85" s="1"/>
  <c r="AF62" i="85"/>
  <c r="AO62" i="85" s="1"/>
  <c r="AE62" i="85"/>
  <c r="AH65" i="88"/>
  <c r="AQ65" i="88" s="1"/>
  <c r="AI65" i="44"/>
  <c r="AN65" i="44"/>
  <c r="AH66" i="47"/>
  <c r="AQ66" i="47" s="1"/>
  <c r="AH68" i="32"/>
  <c r="AQ68" i="32" s="1"/>
  <c r="AH65" i="91"/>
  <c r="AQ65" i="91" s="1"/>
  <c r="AH65" i="86"/>
  <c r="AQ65" i="86" s="1"/>
  <c r="AR65" i="84"/>
  <c r="Y66" i="77"/>
  <c r="X66" i="77"/>
  <c r="AR63" i="74"/>
  <c r="AR64" i="88"/>
  <c r="AR64" i="86"/>
  <c r="AR64" i="78"/>
  <c r="AH68" i="38"/>
  <c r="AQ68" i="38" s="1"/>
  <c r="X68" i="30"/>
  <c r="Y68" i="30"/>
  <c r="AN67" i="92"/>
  <c r="AI67" i="92"/>
  <c r="AN62" i="83"/>
  <c r="AI62" i="83"/>
  <c r="AG64" i="75"/>
  <c r="AP64" i="75" s="1"/>
  <c r="AF64" i="75"/>
  <c r="AO64" i="75" s="1"/>
  <c r="W65" i="75"/>
  <c r="AE64" i="75"/>
  <c r="AR64" i="94"/>
  <c r="AR67" i="38"/>
  <c r="Y65" i="81"/>
  <c r="X65" i="81"/>
  <c r="AR63" i="33"/>
  <c r="AN64" i="31"/>
  <c r="AI64" i="31"/>
  <c r="X67" i="26"/>
  <c r="Y67" i="26"/>
  <c r="AR67" i="32"/>
  <c r="Y69" i="42"/>
  <c r="X69" i="42"/>
  <c r="AH65" i="43"/>
  <c r="AQ65" i="43" s="1"/>
  <c r="X65" i="90"/>
  <c r="Y65" i="90"/>
  <c r="AE67" i="46"/>
  <c r="AG67" i="46"/>
  <c r="AP67" i="46" s="1"/>
  <c r="AF67" i="46"/>
  <c r="AO67" i="46" s="1"/>
  <c r="W68" i="46"/>
  <c r="AI65" i="95"/>
  <c r="AN65" i="95"/>
  <c r="X63" i="76"/>
  <c r="Z63" i="76" s="1"/>
  <c r="Y63" i="76"/>
  <c r="AR65" i="47"/>
  <c r="AE65" i="88"/>
  <c r="W66" i="88"/>
  <c r="AG65" i="88"/>
  <c r="AP65" i="88" s="1"/>
  <c r="AF65" i="88"/>
  <c r="AO65" i="88" s="1"/>
  <c r="W69" i="32"/>
  <c r="AG68" i="32"/>
  <c r="AP68" i="32" s="1"/>
  <c r="AF68" i="32"/>
  <c r="AO68" i="32" s="1"/>
  <c r="AE68" i="32"/>
  <c r="W66" i="86"/>
  <c r="AG65" i="86"/>
  <c r="AP65" i="86" s="1"/>
  <c r="AF65" i="86"/>
  <c r="AO65" i="86" s="1"/>
  <c r="AE65" i="86"/>
  <c r="Y64" i="89"/>
  <c r="X64" i="89"/>
  <c r="AH64" i="74"/>
  <c r="AQ64" i="74" s="1"/>
  <c r="AH64" i="75"/>
  <c r="AQ64" i="75" s="1"/>
  <c r="AR64" i="45"/>
  <c r="AR65" i="79"/>
  <c r="AI66" i="82"/>
  <c r="AN66" i="82"/>
  <c r="X65" i="34"/>
  <c r="Y65" i="34"/>
  <c r="AI66" i="25"/>
  <c r="AN66" i="25"/>
  <c r="AH67" i="46"/>
  <c r="AQ67" i="46" s="1"/>
  <c r="AE64" i="80"/>
  <c r="W65" i="80"/>
  <c r="AG64" i="80"/>
  <c r="AP64" i="80" s="1"/>
  <c r="AF64" i="80"/>
  <c r="AO64" i="80" s="1"/>
  <c r="AF63" i="37"/>
  <c r="AO63" i="37" s="1"/>
  <c r="AG63" i="37"/>
  <c r="AP63" i="37" s="1"/>
  <c r="AE63" i="37"/>
  <c r="W64" i="37"/>
  <c r="AI63" i="28"/>
  <c r="AN63" i="28"/>
  <c r="AR67" i="48"/>
  <c r="AN63" i="89"/>
  <c r="AI63" i="89"/>
  <c r="W67" i="27"/>
  <c r="AG66" i="27"/>
  <c r="AP66" i="27" s="1"/>
  <c r="AF66" i="27"/>
  <c r="AO66" i="27" s="1"/>
  <c r="AE66" i="27"/>
  <c r="AH64" i="36"/>
  <c r="AQ64" i="36" s="1"/>
  <c r="AH66" i="79"/>
  <c r="AQ66" i="79" s="1"/>
  <c r="AH66" i="84"/>
  <c r="AQ66" i="84" s="1"/>
  <c r="AR66" i="29"/>
  <c r="X65" i="87"/>
  <c r="Y65" i="87"/>
  <c r="W68" i="29"/>
  <c r="AG67" i="29"/>
  <c r="AP67" i="29" s="1"/>
  <c r="AF67" i="29"/>
  <c r="AO67" i="29" s="1"/>
  <c r="AE67" i="29"/>
  <c r="AN64" i="81"/>
  <c r="AI64" i="81"/>
  <c r="AF64" i="36"/>
  <c r="AO64" i="36" s="1"/>
  <c r="AE64" i="36"/>
  <c r="W65" i="36"/>
  <c r="AG64" i="36"/>
  <c r="AP64" i="36" s="1"/>
  <c r="W66" i="94"/>
  <c r="AG65" i="94"/>
  <c r="AP65" i="94" s="1"/>
  <c r="AF65" i="94"/>
  <c r="AO65" i="94" s="1"/>
  <c r="AE65" i="94"/>
  <c r="AE64" i="33"/>
  <c r="W65" i="33"/>
  <c r="AG64" i="33"/>
  <c r="AP64" i="33" s="1"/>
  <c r="AF64" i="33"/>
  <c r="AO64" i="33" s="1"/>
  <c r="W66" i="78"/>
  <c r="AG65" i="78"/>
  <c r="AP65" i="78" s="1"/>
  <c r="AF65" i="78"/>
  <c r="AO65" i="78" s="1"/>
  <c r="AE65" i="78"/>
  <c r="W67" i="47"/>
  <c r="AG66" i="47"/>
  <c r="AP66" i="47" s="1"/>
  <c r="AF66" i="47"/>
  <c r="AO66" i="47" s="1"/>
  <c r="AE66" i="47"/>
  <c r="W66" i="91"/>
  <c r="AG65" i="91"/>
  <c r="AP65" i="91" s="1"/>
  <c r="AF65" i="91"/>
  <c r="AO65" i="91" s="1"/>
  <c r="AE65" i="91"/>
  <c r="X66" i="95"/>
  <c r="Y66" i="95"/>
  <c r="Z66" i="95" s="1"/>
  <c r="W66" i="41"/>
  <c r="AG65" i="41"/>
  <c r="AP65" i="41" s="1"/>
  <c r="AF65" i="41"/>
  <c r="AO65" i="41" s="1"/>
  <c r="AE65" i="41"/>
  <c r="AN62" i="76"/>
  <c r="AI62" i="76"/>
  <c r="AR63" i="36"/>
  <c r="Y66" i="44"/>
  <c r="X66" i="44"/>
  <c r="X65" i="93"/>
  <c r="Y65" i="93"/>
  <c r="AH67" i="29"/>
  <c r="AQ67" i="29" s="1"/>
  <c r="AH65" i="45"/>
  <c r="AQ65" i="45" s="1"/>
  <c r="Z64" i="74"/>
  <c r="AN65" i="77"/>
  <c r="AI65" i="77"/>
  <c r="AE66" i="39"/>
  <c r="W67" i="39"/>
  <c r="AG66" i="39"/>
  <c r="AP66" i="39" s="1"/>
  <c r="AF66" i="39"/>
  <c r="AO66" i="39" s="1"/>
  <c r="AR64" i="91"/>
  <c r="AH65" i="94"/>
  <c r="AQ65" i="94" s="1"/>
  <c r="AH69" i="96"/>
  <c r="AQ69" i="96" s="1"/>
  <c r="AQ71" i="96" s="1"/>
  <c r="AZ3" i="96"/>
  <c r="AX6" i="96" s="1"/>
  <c r="S6" i="96" s="1"/>
  <c r="AC6" i="96" s="1"/>
  <c r="AB7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6" i="96"/>
  <c r="S36" i="96" s="1"/>
  <c r="AC36" i="96" s="1"/>
  <c r="AB37" i="96" s="1"/>
  <c r="AX39" i="96"/>
  <c r="S39" i="96" s="1"/>
  <c r="AC39" i="96" s="1"/>
  <c r="AB40" i="96" s="1"/>
  <c r="AX40" i="96"/>
  <c r="S40" i="96" s="1"/>
  <c r="AC40" i="96" s="1"/>
  <c r="AB41" i="96" s="1"/>
  <c r="AX43" i="96"/>
  <c r="S43" i="96" s="1"/>
  <c r="AC43" i="96" s="1"/>
  <c r="AB44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R63" i="75"/>
  <c r="Z65" i="43"/>
  <c r="AN64" i="90"/>
  <c r="AI64" i="90"/>
  <c r="AN67" i="30"/>
  <c r="AI67" i="30"/>
  <c r="Y63" i="83"/>
  <c r="X63" i="83"/>
  <c r="AX21" i="96" l="1"/>
  <c r="S21" i="96" s="1"/>
  <c r="AC21" i="96" s="1"/>
  <c r="AB22" i="96" s="1"/>
  <c r="AX15" i="96"/>
  <c r="S15" i="96" s="1"/>
  <c r="AC15" i="96" s="1"/>
  <c r="AB16" i="96" s="1"/>
  <c r="Z68" i="92"/>
  <c r="AX35" i="96"/>
  <c r="S35" i="96" s="1"/>
  <c r="AC35" i="96" s="1"/>
  <c r="AB36" i="96" s="1"/>
  <c r="AX27" i="96"/>
  <c r="S27" i="96" s="1"/>
  <c r="AC27" i="96" s="1"/>
  <c r="AB28" i="96" s="1"/>
  <c r="AX61" i="96"/>
  <c r="S61" i="96" s="1"/>
  <c r="AC61" i="96" s="1"/>
  <c r="AB62" i="96" s="1"/>
  <c r="AX55" i="96"/>
  <c r="S55" i="96" s="1"/>
  <c r="AC55" i="96" s="1"/>
  <c r="AB56" i="96" s="1"/>
  <c r="AX49" i="96"/>
  <c r="S49" i="96" s="1"/>
  <c r="AC49" i="96" s="1"/>
  <c r="AB50" i="96" s="1"/>
  <c r="AX42" i="96"/>
  <c r="S42" i="96" s="1"/>
  <c r="AC42" i="96" s="1"/>
  <c r="AB43" i="96" s="1"/>
  <c r="AX34" i="96"/>
  <c r="S34" i="96" s="1"/>
  <c r="AC34" i="96" s="1"/>
  <c r="AB35" i="96" s="1"/>
  <c r="AX24" i="96"/>
  <c r="S24" i="96" s="1"/>
  <c r="AC24" i="96" s="1"/>
  <c r="AB25" i="96" s="1"/>
  <c r="AX60" i="96"/>
  <c r="S60" i="96" s="1"/>
  <c r="AC60" i="96" s="1"/>
  <c r="AB61" i="96" s="1"/>
  <c r="AX54" i="96"/>
  <c r="S54" i="96" s="1"/>
  <c r="AC54" i="96" s="1"/>
  <c r="AB55" i="96" s="1"/>
  <c r="AX48" i="96"/>
  <c r="S48" i="96" s="1"/>
  <c r="AC48" i="96" s="1"/>
  <c r="AB49" i="96" s="1"/>
  <c r="AX41" i="96"/>
  <c r="S41" i="96" s="1"/>
  <c r="AC41" i="96" s="1"/>
  <c r="AB42" i="96" s="1"/>
  <c r="AX33" i="96"/>
  <c r="S33" i="96" s="1"/>
  <c r="AC33" i="96" s="1"/>
  <c r="AB34" i="96" s="1"/>
  <c r="AX23" i="96"/>
  <c r="S23" i="96" s="1"/>
  <c r="AC23" i="96" s="1"/>
  <c r="AB24" i="96" s="1"/>
  <c r="AG64" i="35"/>
  <c r="AP64" i="35" s="1"/>
  <c r="AX14" i="96"/>
  <c r="S14" i="96" s="1"/>
  <c r="AC14" i="96" s="1"/>
  <c r="AB15" i="96" s="1"/>
  <c r="Z65" i="34"/>
  <c r="Z67" i="26"/>
  <c r="Z65" i="81"/>
  <c r="W65" i="35"/>
  <c r="AX20" i="96"/>
  <c r="S20" i="96" s="1"/>
  <c r="AC20" i="96" s="1"/>
  <c r="AB21" i="96" s="1"/>
  <c r="AE64" i="35"/>
  <c r="Z63" i="83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19" i="96"/>
  <c r="S19" i="96" s="1"/>
  <c r="AC19" i="96" s="1"/>
  <c r="AB20" i="96" s="1"/>
  <c r="Z69" i="42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8" i="96"/>
  <c r="S18" i="96" s="1"/>
  <c r="AC18" i="96" s="1"/>
  <c r="AB19" i="96" s="1"/>
  <c r="AX8" i="96"/>
  <c r="S8" i="96" s="1"/>
  <c r="AC8" i="96" s="1"/>
  <c r="AB9" i="96" s="1"/>
  <c r="AX5" i="96"/>
  <c r="S5" i="96" s="1"/>
  <c r="AC5" i="96" s="1"/>
  <c r="AB6" i="96" s="1"/>
  <c r="AX3" i="96"/>
  <c r="S3" i="96" s="1"/>
  <c r="AC3" i="96" s="1"/>
  <c r="AX13" i="96"/>
  <c r="S13" i="96" s="1"/>
  <c r="AC13" i="96" s="1"/>
  <c r="AB14" i="96" s="1"/>
  <c r="AX11" i="96"/>
  <c r="S11" i="96" s="1"/>
  <c r="AC11" i="96" s="1"/>
  <c r="AB12" i="96" s="1"/>
  <c r="AX17" i="96"/>
  <c r="S17" i="96" s="1"/>
  <c r="AC17" i="96" s="1"/>
  <c r="AB18" i="96" s="1"/>
  <c r="AX10" i="96"/>
  <c r="S10" i="96" s="1"/>
  <c r="AC10" i="96" s="1"/>
  <c r="AB11" i="96" s="1"/>
  <c r="AK11" i="96" s="1"/>
  <c r="AT11" i="96" s="1"/>
  <c r="AX4" i="96"/>
  <c r="S4" i="96" s="1"/>
  <c r="AC4" i="96" s="1"/>
  <c r="AB5" i="96" s="1"/>
  <c r="AX22" i="96"/>
  <c r="S22" i="96" s="1"/>
  <c r="AC22" i="96" s="1"/>
  <c r="AB23" i="96" s="1"/>
  <c r="AK23" i="96" s="1"/>
  <c r="AT23" i="96" s="1"/>
  <c r="AX16" i="96"/>
  <c r="S16" i="96" s="1"/>
  <c r="AC16" i="96" s="1"/>
  <c r="AB17" i="96" s="1"/>
  <c r="AX9" i="96"/>
  <c r="S9" i="96" s="1"/>
  <c r="AC9" i="96" s="1"/>
  <c r="AB10" i="96" s="1"/>
  <c r="Z65" i="93"/>
  <c r="AF65" i="93" s="1"/>
  <c r="AO65" i="93" s="1"/>
  <c r="AE63" i="83"/>
  <c r="W64" i="83"/>
  <c r="AG63" i="83"/>
  <c r="AP63" i="83" s="1"/>
  <c r="AF63" i="83"/>
  <c r="AO63" i="83" s="1"/>
  <c r="AF67" i="26"/>
  <c r="AO67" i="26" s="1"/>
  <c r="AE67" i="26"/>
  <c r="W68" i="26"/>
  <c r="AG67" i="26"/>
  <c r="AP67" i="26" s="1"/>
  <c r="W67" i="95"/>
  <c r="AE66" i="95"/>
  <c r="AG66" i="95"/>
  <c r="AP66" i="95" s="1"/>
  <c r="AF66" i="95"/>
  <c r="AO66" i="95" s="1"/>
  <c r="AE65" i="31"/>
  <c r="W66" i="31"/>
  <c r="AG65" i="31"/>
  <c r="AP65" i="31" s="1"/>
  <c r="AF65" i="31"/>
  <c r="AO65" i="31" s="1"/>
  <c r="AK7" i="96"/>
  <c r="AT7" i="96" s="1"/>
  <c r="AJ60" i="96"/>
  <c r="AK60" i="96"/>
  <c r="AT60" i="96" s="1"/>
  <c r="AJ30" i="96"/>
  <c r="AK30" i="96"/>
  <c r="AT30" i="96" s="1"/>
  <c r="AR64" i="81"/>
  <c r="Y67" i="27"/>
  <c r="X67" i="27"/>
  <c r="AI65" i="88"/>
  <c r="AN65" i="88"/>
  <c r="AH66" i="77"/>
  <c r="AQ66" i="77" s="1"/>
  <c r="X63" i="85"/>
  <c r="Y63" i="85"/>
  <c r="W65" i="28"/>
  <c r="AG64" i="28"/>
  <c r="AP64" i="28" s="1"/>
  <c r="AF64" i="28"/>
  <c r="AO64" i="28" s="1"/>
  <c r="AE64" i="28"/>
  <c r="AH67" i="25"/>
  <c r="AQ67" i="25" s="1"/>
  <c r="AH67" i="82"/>
  <c r="AQ67" i="82" s="1"/>
  <c r="AF68" i="92"/>
  <c r="AO68" i="92" s="1"/>
  <c r="AE68" i="92"/>
  <c r="W69" i="92"/>
  <c r="AG68" i="92"/>
  <c r="AP68" i="92" s="1"/>
  <c r="AN63" i="73"/>
  <c r="AI63" i="73"/>
  <c r="X69" i="38"/>
  <c r="Y69" i="38"/>
  <c r="AJ69" i="96"/>
  <c r="AS69" i="96" s="1"/>
  <c r="AK69" i="96"/>
  <c r="AT69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J17" i="96"/>
  <c r="AK17" i="96"/>
  <c r="AT17" i="96" s="1"/>
  <c r="AJ11" i="96"/>
  <c r="W65" i="74"/>
  <c r="AG64" i="74"/>
  <c r="AP64" i="74" s="1"/>
  <c r="AF64" i="74"/>
  <c r="AO64" i="74" s="1"/>
  <c r="AE64" i="74"/>
  <c r="AH65" i="93"/>
  <c r="AQ65" i="93" s="1"/>
  <c r="AN65" i="91"/>
  <c r="AI65" i="91"/>
  <c r="X66" i="78"/>
  <c r="Y66" i="78"/>
  <c r="Z66" i="78" s="1"/>
  <c r="AI64" i="33"/>
  <c r="AN64" i="33"/>
  <c r="AR63" i="28"/>
  <c r="AN67" i="46"/>
  <c r="AI67" i="46"/>
  <c r="Z67" i="82"/>
  <c r="AR68" i="42"/>
  <c r="X67" i="84"/>
  <c r="Y67" i="84"/>
  <c r="AI66" i="40"/>
  <c r="AN66" i="40"/>
  <c r="AJ42" i="96"/>
  <c r="AK42" i="96"/>
  <c r="AT42" i="96" s="1"/>
  <c r="AJ6" i="96"/>
  <c r="AK6" i="96"/>
  <c r="AT6" i="96" s="1"/>
  <c r="AR67" i="30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7" i="39"/>
  <c r="Y67" i="39"/>
  <c r="AR62" i="76"/>
  <c r="X66" i="41"/>
  <c r="Y66" i="41"/>
  <c r="X67" i="47"/>
  <c r="Y67" i="47"/>
  <c r="X65" i="36"/>
  <c r="Y65" i="36"/>
  <c r="AI67" i="29"/>
  <c r="AN67" i="29"/>
  <c r="AH65" i="87"/>
  <c r="AQ65" i="87" s="1"/>
  <c r="AR63" i="89"/>
  <c r="AH65" i="34"/>
  <c r="AQ65" i="34" s="1"/>
  <c r="AH64" i="89"/>
  <c r="AQ64" i="89" s="1"/>
  <c r="X66" i="86"/>
  <c r="Z66" i="86" s="1"/>
  <c r="Y66" i="86"/>
  <c r="X69" i="32"/>
  <c r="Y69" i="32"/>
  <c r="AR65" i="95"/>
  <c r="Z66" i="77"/>
  <c r="AR65" i="44"/>
  <c r="AE68" i="48"/>
  <c r="W69" i="48"/>
  <c r="AG68" i="48"/>
  <c r="AP68" i="48" s="1"/>
  <c r="AF68" i="48"/>
  <c r="AO68" i="48" s="1"/>
  <c r="Z67" i="25"/>
  <c r="AR64" i="93"/>
  <c r="AR64" i="87"/>
  <c r="AI68" i="38"/>
  <c r="AN68" i="38"/>
  <c r="AN66" i="79"/>
  <c r="AI66" i="79"/>
  <c r="AJ48" i="96"/>
  <c r="AK48" i="96"/>
  <c r="AT48" i="96" s="1"/>
  <c r="AJ24" i="96"/>
  <c r="AK24" i="96"/>
  <c r="AT24" i="96" s="1"/>
  <c r="AJ57" i="96"/>
  <c r="AK57" i="96"/>
  <c r="AT57" i="96" s="1"/>
  <c r="AJ27" i="96"/>
  <c r="AK27" i="96"/>
  <c r="AT27" i="96" s="1"/>
  <c r="AJ15" i="96"/>
  <c r="AK15" i="96"/>
  <c r="AT15" i="96" s="1"/>
  <c r="AJ5" i="96"/>
  <c r="AK5" i="96"/>
  <c r="AT5" i="96" s="1"/>
  <c r="AH66" i="44"/>
  <c r="AQ66" i="44" s="1"/>
  <c r="AN65" i="94"/>
  <c r="AI65" i="94"/>
  <c r="Z65" i="87"/>
  <c r="AI66" i="27"/>
  <c r="AN66" i="27"/>
  <c r="X64" i="37"/>
  <c r="Z64" i="37" s="1"/>
  <c r="Y64" i="37"/>
  <c r="W66" i="34"/>
  <c r="AG65" i="34"/>
  <c r="AP65" i="34" s="1"/>
  <c r="AF65" i="34"/>
  <c r="AO65" i="34" s="1"/>
  <c r="AE65" i="34"/>
  <c r="X68" i="46"/>
  <c r="Y68" i="46"/>
  <c r="AH65" i="90"/>
  <c r="AQ65" i="90" s="1"/>
  <c r="AH68" i="30"/>
  <c r="AQ68" i="30" s="1"/>
  <c r="AN62" i="85"/>
  <c r="AI62" i="85"/>
  <c r="AN65" i="45"/>
  <c r="AI65" i="45"/>
  <c r="AN66" i="84"/>
  <c r="AI66" i="84"/>
  <c r="Y64" i="73"/>
  <c r="X64" i="73"/>
  <c r="X65" i="35"/>
  <c r="Z65" i="35" s="1"/>
  <c r="Y65" i="35"/>
  <c r="W66" i="43"/>
  <c r="AG65" i="43"/>
  <c r="AP65" i="43" s="1"/>
  <c r="AF65" i="43"/>
  <c r="AO65" i="43" s="1"/>
  <c r="AE65" i="43"/>
  <c r="AJ54" i="96"/>
  <c r="AK54" i="96"/>
  <c r="AT54" i="96" s="1"/>
  <c r="AJ18" i="96"/>
  <c r="AK18" i="96"/>
  <c r="AT18" i="96" s="1"/>
  <c r="AE63" i="76"/>
  <c r="W64" i="76"/>
  <c r="AG63" i="76"/>
  <c r="AP63" i="76" s="1"/>
  <c r="AF63" i="76"/>
  <c r="AO63" i="76" s="1"/>
  <c r="AF69" i="42"/>
  <c r="AO69" i="42" s="1"/>
  <c r="W70" i="42"/>
  <c r="AG69" i="42"/>
  <c r="AP69" i="42" s="1"/>
  <c r="AE69" i="42"/>
  <c r="AR64" i="31"/>
  <c r="Y65" i="75"/>
  <c r="X65" i="75"/>
  <c r="AJ66" i="96"/>
  <c r="AK66" i="96"/>
  <c r="AT66" i="96" s="1"/>
  <c r="AJ51" i="96"/>
  <c r="AK51" i="96"/>
  <c r="AT51" i="96" s="1"/>
  <c r="AJ39" i="96"/>
  <c r="AK39" i="96"/>
  <c r="AT39" i="96" s="1"/>
  <c r="AJ21" i="96"/>
  <c r="AK21" i="96"/>
  <c r="AT21" i="96" s="1"/>
  <c r="AR64" i="90"/>
  <c r="AJ62" i="96"/>
  <c r="AK62" i="96"/>
  <c r="AT62" i="96" s="1"/>
  <c r="AJ50" i="96"/>
  <c r="AK50" i="96"/>
  <c r="AT50" i="96" s="1"/>
  <c r="AJ38" i="96"/>
  <c r="AK38" i="96"/>
  <c r="AT38" i="96" s="1"/>
  <c r="AJ26" i="96"/>
  <c r="AK26" i="96"/>
  <c r="AT26" i="96" s="1"/>
  <c r="AJ20" i="96"/>
  <c r="AK20" i="96"/>
  <c r="AT20" i="96" s="1"/>
  <c r="AJ14" i="96"/>
  <c r="AK14" i="96"/>
  <c r="AT14" i="96" s="1"/>
  <c r="AX7" i="96"/>
  <c r="S7" i="96" s="1"/>
  <c r="AC7" i="96" s="1"/>
  <c r="AB8" i="96" s="1"/>
  <c r="AI66" i="39"/>
  <c r="AN66" i="39"/>
  <c r="AH66" i="95"/>
  <c r="AQ66" i="95" s="1"/>
  <c r="Y66" i="91"/>
  <c r="X66" i="91"/>
  <c r="AI65" i="78"/>
  <c r="AN65" i="78"/>
  <c r="AI64" i="36"/>
  <c r="AN64" i="36"/>
  <c r="AI63" i="37"/>
  <c r="AN63" i="37"/>
  <c r="X65" i="80"/>
  <c r="Y65" i="80"/>
  <c r="Z64" i="89"/>
  <c r="Z65" i="90"/>
  <c r="AH69" i="42"/>
  <c r="AQ69" i="42" s="1"/>
  <c r="AH67" i="26"/>
  <c r="AQ67" i="26" s="1"/>
  <c r="AH65" i="81"/>
  <c r="AQ65" i="81" s="1"/>
  <c r="AR62" i="83"/>
  <c r="Z68" i="30"/>
  <c r="AR64" i="34"/>
  <c r="AI69" i="96"/>
  <c r="AN69" i="96"/>
  <c r="AN71" i="96" s="1"/>
  <c r="AR66" i="26"/>
  <c r="AJ68" i="96"/>
  <c r="AK68" i="96"/>
  <c r="AT68" i="96" s="1"/>
  <c r="AJ36" i="96"/>
  <c r="AK36" i="96"/>
  <c r="AT36" i="96" s="1"/>
  <c r="AK12" i="96"/>
  <c r="AT12" i="96" s="1"/>
  <c r="X66" i="94"/>
  <c r="Y66" i="94"/>
  <c r="AR66" i="25"/>
  <c r="AF65" i="81"/>
  <c r="AO65" i="81" s="1"/>
  <c r="AE65" i="81"/>
  <c r="W66" i="81"/>
  <c r="AG65" i="81"/>
  <c r="AP65" i="81" s="1"/>
  <c r="AR67" i="92"/>
  <c r="AH65" i="31"/>
  <c r="AQ65" i="31" s="1"/>
  <c r="AJ63" i="96"/>
  <c r="AK63" i="96"/>
  <c r="AT63" i="96" s="1"/>
  <c r="AJ45" i="96"/>
  <c r="AK45" i="96"/>
  <c r="AT45" i="96" s="1"/>
  <c r="AJ33" i="96"/>
  <c r="AK33" i="96"/>
  <c r="AT33" i="96" s="1"/>
  <c r="AJ9" i="96"/>
  <c r="AK9" i="96"/>
  <c r="AT9" i="96" s="1"/>
  <c r="AJ67" i="96"/>
  <c r="AK67" i="96"/>
  <c r="AT67" i="96" s="1"/>
  <c r="AJ56" i="96"/>
  <c r="AK56" i="96"/>
  <c r="AT56" i="96" s="1"/>
  <c r="AJ44" i="96"/>
  <c r="AK44" i="96"/>
  <c r="AT44" i="96" s="1"/>
  <c r="AJ32" i="96"/>
  <c r="AK32" i="96"/>
  <c r="AT32" i="96" s="1"/>
  <c r="AH63" i="83"/>
  <c r="AQ63" i="83" s="1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X12" i="96"/>
  <c r="S12" i="96" s="1"/>
  <c r="AC12" i="96" s="1"/>
  <c r="AB13" i="96" s="1"/>
  <c r="AR65" i="77"/>
  <c r="Z66" i="44"/>
  <c r="AN65" i="41"/>
  <c r="AI65" i="41"/>
  <c r="AI66" i="47"/>
  <c r="AN66" i="47"/>
  <c r="X65" i="33"/>
  <c r="Y65" i="33"/>
  <c r="Y68" i="29"/>
  <c r="X68" i="29"/>
  <c r="Z68" i="29" s="1"/>
  <c r="AN64" i="80"/>
  <c r="AI64" i="80"/>
  <c r="AR66" i="82"/>
  <c r="AI65" i="86"/>
  <c r="AN65" i="86"/>
  <c r="AN68" i="32"/>
  <c r="AI68" i="32"/>
  <c r="X66" i="88"/>
  <c r="Y66" i="88"/>
  <c r="AH63" i="76"/>
  <c r="AQ63" i="76" s="1"/>
  <c r="AI64" i="75"/>
  <c r="AN64" i="75"/>
  <c r="X66" i="45"/>
  <c r="Y66" i="45"/>
  <c r="AH64" i="28"/>
  <c r="AQ64" i="28" s="1"/>
  <c r="AH68" i="92"/>
  <c r="AQ68" i="92" s="1"/>
  <c r="Y67" i="40"/>
  <c r="X67" i="40"/>
  <c r="AI64" i="35"/>
  <c r="AN64" i="35"/>
  <c r="Y67" i="79"/>
  <c r="X67" i="79"/>
  <c r="Z67" i="39" l="1"/>
  <c r="Z69" i="32"/>
  <c r="Z67" i="84"/>
  <c r="Z66" i="94"/>
  <c r="Z69" i="38"/>
  <c r="W70" i="38" s="1"/>
  <c r="Z66" i="88"/>
  <c r="W66" i="93"/>
  <c r="AE65" i="93"/>
  <c r="AG65" i="93"/>
  <c r="AP65" i="93" s="1"/>
  <c r="Z67" i="79"/>
  <c r="AF67" i="79" s="1"/>
  <c r="AO67" i="79" s="1"/>
  <c r="Z65" i="75"/>
  <c r="AF65" i="75" s="1"/>
  <c r="AO65" i="75" s="1"/>
  <c r="Z64" i="73"/>
  <c r="AG64" i="73" s="1"/>
  <c r="AP64" i="73" s="1"/>
  <c r="Z67" i="40"/>
  <c r="AF67" i="40" s="1"/>
  <c r="AO67" i="40" s="1"/>
  <c r="AF69" i="38"/>
  <c r="AO69" i="38" s="1"/>
  <c r="AE69" i="38"/>
  <c r="AG67" i="79"/>
  <c r="AP67" i="79" s="1"/>
  <c r="AF69" i="32"/>
  <c r="AO69" i="32" s="1"/>
  <c r="AO71" i="32" s="1"/>
  <c r="AE69" i="32"/>
  <c r="AX69" i="32"/>
  <c r="S69" i="32" s="1"/>
  <c r="AC69" i="32" s="1"/>
  <c r="AG69" i="32"/>
  <c r="AP69" i="32" s="1"/>
  <c r="AP71" i="32" s="1"/>
  <c r="W68" i="39"/>
  <c r="AG67" i="39"/>
  <c r="AP67" i="39" s="1"/>
  <c r="AF67" i="39"/>
  <c r="AO67" i="39" s="1"/>
  <c r="AE67" i="39"/>
  <c r="AE64" i="73"/>
  <c r="W65" i="73"/>
  <c r="AS19" i="96"/>
  <c r="AL19" i="96"/>
  <c r="AU19" i="96" s="1"/>
  <c r="AS55" i="96"/>
  <c r="AL55" i="96"/>
  <c r="AU55" i="96" s="1"/>
  <c r="AI65" i="81"/>
  <c r="AN65" i="81"/>
  <c r="AS68" i="96"/>
  <c r="AL68" i="96"/>
  <c r="AU68" i="96" s="1"/>
  <c r="AS51" i="96"/>
  <c r="AL51" i="96"/>
  <c r="AU51" i="96" s="1"/>
  <c r="AI64" i="74"/>
  <c r="AN64" i="74"/>
  <c r="AS11" i="96"/>
  <c r="AL11" i="96"/>
  <c r="AU11" i="96" s="1"/>
  <c r="AS29" i="96"/>
  <c r="AL29" i="96"/>
  <c r="AU29" i="96" s="1"/>
  <c r="AH67" i="27"/>
  <c r="AQ67" i="27" s="1"/>
  <c r="AS30" i="96"/>
  <c r="AL30" i="96"/>
  <c r="AU30" i="96" s="1"/>
  <c r="AI67" i="26"/>
  <c r="AN67" i="26"/>
  <c r="AH66" i="45"/>
  <c r="AQ66" i="45" s="1"/>
  <c r="AR68" i="32"/>
  <c r="AR64" i="80"/>
  <c r="AH65" i="33"/>
  <c r="AQ65" i="33" s="1"/>
  <c r="AG66" i="44"/>
  <c r="AP66" i="44" s="1"/>
  <c r="AF66" i="44"/>
  <c r="AO66" i="44" s="1"/>
  <c r="AE66" i="44"/>
  <c r="W67" i="44"/>
  <c r="AS44" i="96"/>
  <c r="AL44" i="96"/>
  <c r="AU44" i="96" s="1"/>
  <c r="AS9" i="96"/>
  <c r="AL9" i="96"/>
  <c r="AU9" i="96" s="1"/>
  <c r="AS63" i="96"/>
  <c r="AL63" i="96"/>
  <c r="AU63" i="96" s="1"/>
  <c r="AF68" i="30"/>
  <c r="AO68" i="30" s="1"/>
  <c r="AE68" i="30"/>
  <c r="W69" i="30"/>
  <c r="AG68" i="30"/>
  <c r="AP68" i="30" s="1"/>
  <c r="AF65" i="90"/>
  <c r="AO65" i="90" s="1"/>
  <c r="AE65" i="90"/>
  <c r="W66" i="90"/>
  <c r="AG65" i="90"/>
  <c r="AP65" i="90" s="1"/>
  <c r="AR63" i="37"/>
  <c r="AS18" i="96"/>
  <c r="AL18" i="96"/>
  <c r="AU18" i="96" s="1"/>
  <c r="X66" i="43"/>
  <c r="Y66" i="43"/>
  <c r="AR62" i="85"/>
  <c r="AR66" i="27"/>
  <c r="AS15" i="96"/>
  <c r="AL15" i="96"/>
  <c r="AU15" i="96" s="1"/>
  <c r="AS24" i="96"/>
  <c r="AL24" i="96"/>
  <c r="AU24" i="96" s="1"/>
  <c r="AR68" i="38"/>
  <c r="AH65" i="36"/>
  <c r="AQ65" i="36" s="1"/>
  <c r="AH66" i="41"/>
  <c r="AQ66" i="41" s="1"/>
  <c r="AS16" i="96"/>
  <c r="AL16" i="96"/>
  <c r="AU16" i="96" s="1"/>
  <c r="AS34" i="96"/>
  <c r="AL34" i="96"/>
  <c r="AU34" i="96" s="1"/>
  <c r="AS52" i="96"/>
  <c r="AL52" i="96"/>
  <c r="AU52" i="96" s="1"/>
  <c r="AR66" i="40"/>
  <c r="W68" i="82"/>
  <c r="AG67" i="82"/>
  <c r="AP67" i="82" s="1"/>
  <c r="AF67" i="82"/>
  <c r="AO67" i="82" s="1"/>
  <c r="AE67" i="82"/>
  <c r="AR64" i="33"/>
  <c r="Y69" i="92"/>
  <c r="X69" i="92"/>
  <c r="Z69" i="92" s="1"/>
  <c r="X65" i="28"/>
  <c r="Z65" i="28" s="1"/>
  <c r="Y65" i="28"/>
  <c r="X66" i="31"/>
  <c r="Y66" i="31"/>
  <c r="X67" i="95"/>
  <c r="Y67" i="95"/>
  <c r="X66" i="93"/>
  <c r="Y66" i="93"/>
  <c r="AH66" i="91"/>
  <c r="AQ66" i="91" s="1"/>
  <c r="AE67" i="25"/>
  <c r="W68" i="25"/>
  <c r="AG67" i="25"/>
  <c r="AP67" i="25" s="1"/>
  <c r="AF67" i="25"/>
  <c r="AO67" i="25" s="1"/>
  <c r="AH69" i="32"/>
  <c r="AQ69" i="32" s="1"/>
  <c r="AQ71" i="32" s="1"/>
  <c r="AZ3" i="32"/>
  <c r="AX5" i="32" s="1"/>
  <c r="S5" i="32" s="1"/>
  <c r="AC5" i="32" s="1"/>
  <c r="AB6" i="32" s="1"/>
  <c r="AX11" i="32"/>
  <c r="S11" i="32" s="1"/>
  <c r="AC11" i="32" s="1"/>
  <c r="AB12" i="32" s="1"/>
  <c r="AX14" i="32"/>
  <c r="S14" i="32" s="1"/>
  <c r="AC14" i="32" s="1"/>
  <c r="AB15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X64" i="32"/>
  <c r="S64" i="32" s="1"/>
  <c r="AC64" i="32" s="1"/>
  <c r="AB65" i="32" s="1"/>
  <c r="AX67" i="32"/>
  <c r="S67" i="32" s="1"/>
  <c r="AC67" i="32" s="1"/>
  <c r="AB68" i="32" s="1"/>
  <c r="AH67" i="39"/>
  <c r="AQ67" i="39" s="1"/>
  <c r="AI63" i="83"/>
  <c r="AN63" i="83"/>
  <c r="Z66" i="45"/>
  <c r="Z65" i="33"/>
  <c r="AS25" i="96"/>
  <c r="AL25" i="96"/>
  <c r="AU25" i="96" s="1"/>
  <c r="AS43" i="96"/>
  <c r="AL43" i="96"/>
  <c r="AU43" i="96" s="1"/>
  <c r="AS61" i="96"/>
  <c r="AL61" i="96"/>
  <c r="AU61" i="96" s="1"/>
  <c r="AJ12" i="96"/>
  <c r="W65" i="89"/>
  <c r="AG64" i="89"/>
  <c r="AP64" i="89" s="1"/>
  <c r="AF64" i="89"/>
  <c r="AO64" i="89" s="1"/>
  <c r="AE64" i="89"/>
  <c r="Z66" i="91"/>
  <c r="AS20" i="96"/>
  <c r="AL20" i="96"/>
  <c r="AU20" i="96" s="1"/>
  <c r="AS50" i="96"/>
  <c r="AL50" i="96"/>
  <c r="AU50" i="96" s="1"/>
  <c r="AS21" i="96"/>
  <c r="AL21" i="96"/>
  <c r="AU21" i="96" s="1"/>
  <c r="AS66" i="96"/>
  <c r="AL66" i="96"/>
  <c r="AU66" i="96" s="1"/>
  <c r="AN69" i="42"/>
  <c r="AI69" i="42"/>
  <c r="AH68" i="46"/>
  <c r="AQ68" i="46" s="1"/>
  <c r="X66" i="34"/>
  <c r="Y66" i="34"/>
  <c r="W66" i="87"/>
  <c r="AG65" i="87"/>
  <c r="AP65" i="87" s="1"/>
  <c r="AF65" i="87"/>
  <c r="AO65" i="87" s="1"/>
  <c r="AE65" i="87"/>
  <c r="AE66" i="77"/>
  <c r="W67" i="77"/>
  <c r="AG66" i="77"/>
  <c r="AP66" i="77" s="1"/>
  <c r="AF66" i="77"/>
  <c r="AO66" i="77" s="1"/>
  <c r="Z65" i="36"/>
  <c r="Z66" i="41"/>
  <c r="AS3" i="96"/>
  <c r="AL3" i="96"/>
  <c r="AU3" i="96" s="1"/>
  <c r="AR67" i="46"/>
  <c r="AS17" i="96"/>
  <c r="AL17" i="96"/>
  <c r="AU17" i="96" s="1"/>
  <c r="AS35" i="96"/>
  <c r="AL35" i="96"/>
  <c r="AU35" i="96" s="1"/>
  <c r="AS53" i="96"/>
  <c r="AL53" i="96"/>
  <c r="AU53" i="96" s="1"/>
  <c r="AH69" i="38"/>
  <c r="AQ69" i="38" s="1"/>
  <c r="Z67" i="27"/>
  <c r="AS60" i="96"/>
  <c r="AL60" i="96"/>
  <c r="AU60" i="96" s="1"/>
  <c r="AI65" i="31"/>
  <c r="AN65" i="31"/>
  <c r="AN65" i="93"/>
  <c r="AI65" i="93"/>
  <c r="W67" i="88"/>
  <c r="AG66" i="88"/>
  <c r="AP66" i="88" s="1"/>
  <c r="AF66" i="88"/>
  <c r="AO66" i="88" s="1"/>
  <c r="AE66" i="88"/>
  <c r="AS14" i="96"/>
  <c r="AL14" i="96"/>
  <c r="AU14" i="96" s="1"/>
  <c r="AS38" i="96"/>
  <c r="AL38" i="96"/>
  <c r="AU38" i="96" s="1"/>
  <c r="AI66" i="95"/>
  <c r="AN66" i="95"/>
  <c r="AH68" i="29"/>
  <c r="AQ68" i="29" s="1"/>
  <c r="AS56" i="96"/>
  <c r="AL56" i="96"/>
  <c r="AU56" i="96" s="1"/>
  <c r="AS33" i="96"/>
  <c r="AL33" i="96"/>
  <c r="AU33" i="96" s="1"/>
  <c r="AR64" i="36"/>
  <c r="AR66" i="39"/>
  <c r="AH65" i="75"/>
  <c r="AQ65" i="75" s="1"/>
  <c r="X64" i="76"/>
  <c r="Y64" i="76"/>
  <c r="AS54" i="96"/>
  <c r="AL54" i="96"/>
  <c r="AU54" i="96" s="1"/>
  <c r="AR66" i="84"/>
  <c r="Z68" i="46"/>
  <c r="AR65" i="94"/>
  <c r="AS27" i="96"/>
  <c r="AL27" i="96"/>
  <c r="AU27" i="96" s="1"/>
  <c r="AS48" i="96"/>
  <c r="AL48" i="96"/>
  <c r="AU48" i="96" s="1"/>
  <c r="Y69" i="48"/>
  <c r="X69" i="48"/>
  <c r="AH66" i="86"/>
  <c r="AQ66" i="8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S6" i="96"/>
  <c r="AL6" i="96"/>
  <c r="AU6" i="96" s="1"/>
  <c r="AH67" i="84"/>
  <c r="AQ67" i="84" s="1"/>
  <c r="AH66" i="78"/>
  <c r="AQ66" i="78" s="1"/>
  <c r="X65" i="74"/>
  <c r="Y65" i="74"/>
  <c r="AN68" i="92"/>
  <c r="AI68" i="92"/>
  <c r="AH63" i="85"/>
  <c r="AQ63" i="85" s="1"/>
  <c r="AH67" i="79"/>
  <c r="AQ67" i="79" s="1"/>
  <c r="AS37" i="96"/>
  <c r="AL37" i="96"/>
  <c r="AU37" i="96" s="1"/>
  <c r="AF66" i="94"/>
  <c r="AO66" i="94" s="1"/>
  <c r="AE66" i="94"/>
  <c r="W67" i="94"/>
  <c r="AG66" i="94"/>
  <c r="AP66" i="94" s="1"/>
  <c r="AH64" i="73"/>
  <c r="AQ64" i="73" s="1"/>
  <c r="AS47" i="96"/>
  <c r="AL47" i="96"/>
  <c r="AU47" i="96" s="1"/>
  <c r="AR64" i="35"/>
  <c r="AR64" i="75"/>
  <c r="AR65" i="86"/>
  <c r="AR66" i="47"/>
  <c r="AJ13" i="96"/>
  <c r="AK13" i="96"/>
  <c r="AT13" i="96" s="1"/>
  <c r="AS31" i="96"/>
  <c r="AL31" i="96"/>
  <c r="AU31" i="96" s="1"/>
  <c r="AS49" i="96"/>
  <c r="AL49" i="96"/>
  <c r="AU49" i="96" s="1"/>
  <c r="AS65" i="96"/>
  <c r="AL65" i="96"/>
  <c r="AU65" i="96" s="1"/>
  <c r="X66" i="81"/>
  <c r="Y66" i="81"/>
  <c r="AS36" i="96"/>
  <c r="AL36" i="96"/>
  <c r="AU36" i="96" s="1"/>
  <c r="AR69" i="96"/>
  <c r="AR71" i="96" s="1"/>
  <c r="AL69" i="96"/>
  <c r="AU69" i="96" s="1"/>
  <c r="AH65" i="80"/>
  <c r="AQ65" i="80" s="1"/>
  <c r="AJ8" i="96"/>
  <c r="AK8" i="96"/>
  <c r="AT8" i="96" s="1"/>
  <c r="AS26" i="96"/>
  <c r="AL26" i="96"/>
  <c r="AU26" i="96" s="1"/>
  <c r="AS62" i="96"/>
  <c r="AL62" i="96"/>
  <c r="AU62" i="96" s="1"/>
  <c r="AS39" i="96"/>
  <c r="AL39" i="96"/>
  <c r="AU39" i="96" s="1"/>
  <c r="AI65" i="43"/>
  <c r="AN65" i="43"/>
  <c r="AH65" i="35"/>
  <c r="AQ65" i="35" s="1"/>
  <c r="AH64" i="37"/>
  <c r="AQ64" i="37" s="1"/>
  <c r="AR66" i="79"/>
  <c r="W67" i="86"/>
  <c r="AG66" i="86"/>
  <c r="AP66" i="86" s="1"/>
  <c r="AF66" i="86"/>
  <c r="AO66" i="86" s="1"/>
  <c r="AE66" i="86"/>
  <c r="AH67" i="47"/>
  <c r="AQ67" i="47" s="1"/>
  <c r="AE67" i="84"/>
  <c r="AG67" i="84"/>
  <c r="AP67" i="84" s="1"/>
  <c r="AF67" i="84"/>
  <c r="AO67" i="84" s="1"/>
  <c r="W68" i="84"/>
  <c r="W67" i="78"/>
  <c r="AG66" i="78"/>
  <c r="AP66" i="78" s="1"/>
  <c r="AF66" i="78"/>
  <c r="AO66" i="78" s="1"/>
  <c r="AE66" i="78"/>
  <c r="AS23" i="96"/>
  <c r="AL23" i="96"/>
  <c r="AU23" i="96" s="1"/>
  <c r="AS41" i="96"/>
  <c r="AL41" i="96"/>
  <c r="AU41" i="96" s="1"/>
  <c r="AS59" i="96"/>
  <c r="AL59" i="96"/>
  <c r="AU59" i="96" s="1"/>
  <c r="AR63" i="73"/>
  <c r="AN64" i="28"/>
  <c r="AI64" i="28"/>
  <c r="Z63" i="85"/>
  <c r="AJ7" i="96"/>
  <c r="X68" i="26"/>
  <c r="Z68" i="26" s="1"/>
  <c r="Y68" i="26"/>
  <c r="X64" i="83"/>
  <c r="Y64" i="83"/>
  <c r="AH67" i="40"/>
  <c r="AQ67" i="40" s="1"/>
  <c r="AH66" i="88"/>
  <c r="AQ66" i="88" s="1"/>
  <c r="W69" i="29"/>
  <c r="AG68" i="29"/>
  <c r="AP68" i="29" s="1"/>
  <c r="AF68" i="29"/>
  <c r="AO68" i="29" s="1"/>
  <c r="AE68" i="29"/>
  <c r="AR65" i="41"/>
  <c r="AS32" i="96"/>
  <c r="AL32" i="96"/>
  <c r="AU32" i="96" s="1"/>
  <c r="AS67" i="96"/>
  <c r="AL67" i="96"/>
  <c r="AU67" i="96" s="1"/>
  <c r="AS45" i="96"/>
  <c r="AL45" i="96"/>
  <c r="AU45" i="96" s="1"/>
  <c r="AH66" i="94"/>
  <c r="AQ66" i="94" s="1"/>
  <c r="Z65" i="80"/>
  <c r="AR65" i="78"/>
  <c r="Y70" i="42"/>
  <c r="X70" i="42"/>
  <c r="AI63" i="76"/>
  <c r="AN63" i="76"/>
  <c r="W66" i="35"/>
  <c r="AG65" i="35"/>
  <c r="AP65" i="35" s="1"/>
  <c r="AF65" i="35"/>
  <c r="AO65" i="35" s="1"/>
  <c r="AE65" i="35"/>
  <c r="AR65" i="45"/>
  <c r="AN65" i="34"/>
  <c r="AI65" i="34"/>
  <c r="W65" i="37"/>
  <c r="AE64" i="37"/>
  <c r="AG64" i="37"/>
  <c r="AP64" i="37" s="1"/>
  <c r="AF64" i="37"/>
  <c r="AO64" i="37" s="1"/>
  <c r="AS5" i="96"/>
  <c r="AL5" i="96"/>
  <c r="AU5" i="96" s="1"/>
  <c r="AS57" i="96"/>
  <c r="AL57" i="96"/>
  <c r="AU57" i="96" s="1"/>
  <c r="AI68" i="48"/>
  <c r="AN68" i="48"/>
  <c r="AR67" i="29"/>
  <c r="Z67" i="47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S42" i="96"/>
  <c r="AL42" i="96"/>
  <c r="AU42" i="96" s="1"/>
  <c r="AR65" i="91"/>
  <c r="AR65" i="88"/>
  <c r="Z66" i="81" l="1"/>
  <c r="AX10" i="32"/>
  <c r="S10" i="32" s="1"/>
  <c r="AC10" i="32" s="1"/>
  <c r="AB11" i="32" s="1"/>
  <c r="AX7" i="32"/>
  <c r="S7" i="32" s="1"/>
  <c r="AC7" i="32" s="1"/>
  <c r="AB8" i="32" s="1"/>
  <c r="AG65" i="75"/>
  <c r="AP65" i="75" s="1"/>
  <c r="AG69" i="38"/>
  <c r="AP69" i="38" s="1"/>
  <c r="Z65" i="74"/>
  <c r="AX20" i="32"/>
  <c r="S20" i="32" s="1"/>
  <c r="AC20" i="32" s="1"/>
  <c r="AB21" i="32" s="1"/>
  <c r="AX13" i="32"/>
  <c r="S13" i="32" s="1"/>
  <c r="AC13" i="32" s="1"/>
  <c r="AB14" i="32" s="1"/>
  <c r="W66" i="75"/>
  <c r="Z64" i="76"/>
  <c r="AX19" i="32"/>
  <c r="S19" i="32" s="1"/>
  <c r="AC19" i="32" s="1"/>
  <c r="AB20" i="32" s="1"/>
  <c r="AX12" i="32"/>
  <c r="S12" i="32" s="1"/>
  <c r="AC12" i="32" s="1"/>
  <c r="AB13" i="32" s="1"/>
  <c r="W68" i="79"/>
  <c r="AX4" i="32"/>
  <c r="S4" i="32" s="1"/>
  <c r="AC4" i="32" s="1"/>
  <c r="AB5" i="32" s="1"/>
  <c r="Z67" i="95"/>
  <c r="AX3" i="32"/>
  <c r="S3" i="32" s="1"/>
  <c r="AC3" i="32" s="1"/>
  <c r="Z64" i="83"/>
  <c r="AX15" i="32"/>
  <c r="S15" i="32" s="1"/>
  <c r="AC15" i="32" s="1"/>
  <c r="AB16" i="32" s="1"/>
  <c r="AX9" i="32"/>
  <c r="S9" i="32" s="1"/>
  <c r="AC9" i="32" s="1"/>
  <c r="AB10" i="32" s="1"/>
  <c r="AE65" i="75"/>
  <c r="AE67" i="79"/>
  <c r="AG67" i="40"/>
  <c r="AP67" i="40" s="1"/>
  <c r="Z66" i="34"/>
  <c r="AX8" i="32"/>
  <c r="S8" i="32" s="1"/>
  <c r="AC8" i="32" s="1"/>
  <c r="AB9" i="32" s="1"/>
  <c r="Z66" i="43"/>
  <c r="AF64" i="73"/>
  <c r="AO64" i="73" s="1"/>
  <c r="W68" i="40"/>
  <c r="Z69" i="48"/>
  <c r="AX69" i="48" s="1"/>
  <c r="S69" i="48" s="1"/>
  <c r="AC69" i="48" s="1"/>
  <c r="AE67" i="40"/>
  <c r="AX69" i="92"/>
  <c r="S69" i="92" s="1"/>
  <c r="AC69" i="92" s="1"/>
  <c r="AG69" i="92"/>
  <c r="AP69" i="92" s="1"/>
  <c r="AP71" i="92" s="1"/>
  <c r="AF69" i="92"/>
  <c r="AO69" i="92" s="1"/>
  <c r="AO71" i="92" s="1"/>
  <c r="AE69" i="92"/>
  <c r="AK6" i="32"/>
  <c r="AT6" i="32" s="1"/>
  <c r="AG69" i="48"/>
  <c r="AP69" i="48" s="1"/>
  <c r="AP71" i="48" s="1"/>
  <c r="AF69" i="48"/>
  <c r="AO69" i="48" s="1"/>
  <c r="AO71" i="48" s="1"/>
  <c r="AE69" i="48"/>
  <c r="W69" i="26"/>
  <c r="AG68" i="26"/>
  <c r="AP68" i="26" s="1"/>
  <c r="AF68" i="26"/>
  <c r="AO68" i="26" s="1"/>
  <c r="AE68" i="26"/>
  <c r="AR65" i="31"/>
  <c r="X65" i="89"/>
  <c r="Y65" i="89"/>
  <c r="AJ65" i="32"/>
  <c r="AK65" i="32"/>
  <c r="AT65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K8" i="32"/>
  <c r="AT8" i="32" s="1"/>
  <c r="AH66" i="93"/>
  <c r="AQ66" i="93" s="1"/>
  <c r="AH66" i="31"/>
  <c r="AQ66" i="31" s="1"/>
  <c r="Y67" i="44"/>
  <c r="X67" i="44"/>
  <c r="AI64" i="73"/>
  <c r="AN64" i="73"/>
  <c r="AI67" i="79"/>
  <c r="AN67" i="79"/>
  <c r="AR68" i="48"/>
  <c r="AS8" i="96"/>
  <c r="AL8" i="96"/>
  <c r="AU8" i="96" s="1"/>
  <c r="W67" i="81"/>
  <c r="AG66" i="81"/>
  <c r="AP66" i="81" s="1"/>
  <c r="AF66" i="81"/>
  <c r="AO66" i="81" s="1"/>
  <c r="AE66" i="81"/>
  <c r="AS7" i="96"/>
  <c r="AL7" i="96"/>
  <c r="AU7" i="96" s="1"/>
  <c r="Z67" i="94"/>
  <c r="Y67" i="94"/>
  <c r="X67" i="94"/>
  <c r="AF66" i="41"/>
  <c r="AO66" i="41" s="1"/>
  <c r="AE66" i="41"/>
  <c r="W67" i="41"/>
  <c r="AG66" i="41"/>
  <c r="AP66" i="41" s="1"/>
  <c r="AI66" i="77"/>
  <c r="AN66" i="77"/>
  <c r="AE66" i="91"/>
  <c r="AG66" i="91"/>
  <c r="AP66" i="91" s="1"/>
  <c r="AF66" i="91"/>
  <c r="AO66" i="91" s="1"/>
  <c r="W67" i="91"/>
  <c r="AS12" i="96"/>
  <c r="AL12" i="96"/>
  <c r="AU12" i="96" s="1"/>
  <c r="AJ69" i="32"/>
  <c r="AS69" i="32" s="1"/>
  <c r="AK69" i="32"/>
  <c r="AT69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X6" i="32"/>
  <c r="S6" i="32" s="1"/>
  <c r="AC6" i="32" s="1"/>
  <c r="AB7" i="32" s="1"/>
  <c r="Z66" i="93"/>
  <c r="Z66" i="31"/>
  <c r="AN66" i="44"/>
  <c r="AI66" i="44"/>
  <c r="AI67" i="39"/>
  <c r="AN67" i="39"/>
  <c r="AI67" i="40"/>
  <c r="AN67" i="40"/>
  <c r="Y68" i="84"/>
  <c r="X68" i="84"/>
  <c r="W68" i="47"/>
  <c r="AG67" i="47"/>
  <c r="AP67" i="47" s="1"/>
  <c r="AF67" i="47"/>
  <c r="AO67" i="47" s="1"/>
  <c r="AE67" i="47"/>
  <c r="AN64" i="37"/>
  <c r="AI64" i="37"/>
  <c r="AI65" i="35"/>
  <c r="AN65" i="35"/>
  <c r="AR63" i="76"/>
  <c r="AF65" i="80"/>
  <c r="AO65" i="80" s="1"/>
  <c r="AG65" i="80"/>
  <c r="AP65" i="80" s="1"/>
  <c r="AE65" i="80"/>
  <c r="W66" i="80"/>
  <c r="Y69" i="29"/>
  <c r="X69" i="29"/>
  <c r="AH64" i="83"/>
  <c r="AQ64" i="83" s="1"/>
  <c r="AF63" i="85"/>
  <c r="AO63" i="85" s="1"/>
  <c r="AE63" i="85"/>
  <c r="W64" i="85"/>
  <c r="AG63" i="85"/>
  <c r="AP63" i="85" s="1"/>
  <c r="AN66" i="78"/>
  <c r="AI66" i="78"/>
  <c r="X67" i="86"/>
  <c r="Y67" i="86"/>
  <c r="AS13" i="96"/>
  <c r="AL13" i="96"/>
  <c r="AU13" i="96" s="1"/>
  <c r="AH65" i="74"/>
  <c r="AQ65" i="74" s="1"/>
  <c r="AF68" i="46"/>
  <c r="AO68" i="46" s="1"/>
  <c r="AG68" i="46"/>
  <c r="AP68" i="46" s="1"/>
  <c r="AE68" i="46"/>
  <c r="W69" i="46"/>
  <c r="AH64" i="76"/>
  <c r="AQ64" i="76" s="1"/>
  <c r="X67" i="88"/>
  <c r="Y67" i="88"/>
  <c r="W66" i="36"/>
  <c r="AG65" i="36"/>
  <c r="AP65" i="36" s="1"/>
  <c r="AF65" i="36"/>
  <c r="AO65" i="36" s="1"/>
  <c r="AE65" i="36"/>
  <c r="AI65" i="87"/>
  <c r="AN65" i="87"/>
  <c r="AH66" i="34"/>
  <c r="AQ66" i="34" s="1"/>
  <c r="AI64" i="89"/>
  <c r="AN64" i="89"/>
  <c r="W66" i="33"/>
  <c r="AG65" i="33"/>
  <c r="AP65" i="33" s="1"/>
  <c r="AF65" i="33"/>
  <c r="AO65" i="33" s="1"/>
  <c r="AE65" i="33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X68" i="82"/>
  <c r="Y68" i="82"/>
  <c r="AH66" i="43"/>
  <c r="AQ66" i="43" s="1"/>
  <c r="Y69" i="30"/>
  <c r="X69" i="30"/>
  <c r="AR67" i="26"/>
  <c r="AI69" i="32"/>
  <c r="AN69" i="32"/>
  <c r="AN71" i="32" s="1"/>
  <c r="Y66" i="75"/>
  <c r="X66" i="75"/>
  <c r="AI69" i="38"/>
  <c r="AN69" i="38"/>
  <c r="X65" i="37"/>
  <c r="Z65" i="37" s="1"/>
  <c r="Y65" i="37"/>
  <c r="AH70" i="42"/>
  <c r="AQ70" i="42" s="1"/>
  <c r="W65" i="83"/>
  <c r="AG64" i="83"/>
  <c r="AP64" i="83" s="1"/>
  <c r="AF64" i="83"/>
  <c r="AO64" i="83" s="1"/>
  <c r="AE64" i="83"/>
  <c r="AR64" i="28"/>
  <c r="AI67" i="84"/>
  <c r="AN67" i="84"/>
  <c r="AI66" i="94"/>
  <c r="AN66" i="94"/>
  <c r="W66" i="74"/>
  <c r="AG65" i="74"/>
  <c r="AP65" i="74" s="1"/>
  <c r="AF65" i="74"/>
  <c r="AO65" i="74" s="1"/>
  <c r="AE65" i="74"/>
  <c r="W65" i="76"/>
  <c r="AG64" i="76"/>
  <c r="AP64" i="76" s="1"/>
  <c r="AE64" i="76"/>
  <c r="AF64" i="76"/>
  <c r="AO64" i="76" s="1"/>
  <c r="AR65" i="93"/>
  <c r="W68" i="27"/>
  <c r="AG67" i="27"/>
  <c r="AP67" i="27" s="1"/>
  <c r="AF67" i="27"/>
  <c r="AO67" i="27" s="1"/>
  <c r="AE67" i="27"/>
  <c r="AF66" i="34"/>
  <c r="AO66" i="34" s="1"/>
  <c r="AE66" i="34"/>
  <c r="W67" i="34"/>
  <c r="AG66" i="34"/>
  <c r="AP66" i="34" s="1"/>
  <c r="AR69" i="42"/>
  <c r="AE66" i="45"/>
  <c r="AF66" i="45"/>
  <c r="AO66" i="45" s="1"/>
  <c r="AG66" i="45"/>
  <c r="AP66" i="45" s="1"/>
  <c r="W67" i="45"/>
  <c r="AJ67" i="32"/>
  <c r="AK67" i="32"/>
  <c r="AT67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5" i="32"/>
  <c r="AK5" i="32"/>
  <c r="AT5" i="32" s="1"/>
  <c r="X68" i="25"/>
  <c r="Y68" i="25"/>
  <c r="AH67" i="95"/>
  <c r="AQ67" i="95" s="1"/>
  <c r="AH65" i="28"/>
  <c r="AQ65" i="28" s="1"/>
  <c r="W67" i="43"/>
  <c r="AG66" i="43"/>
  <c r="AP66" i="43" s="1"/>
  <c r="AF66" i="43"/>
  <c r="AO66" i="43" s="1"/>
  <c r="AE66" i="43"/>
  <c r="X66" i="90"/>
  <c r="Y66" i="90"/>
  <c r="AR64" i="74"/>
  <c r="AR65" i="81"/>
  <c r="Y68" i="79"/>
  <c r="X68" i="79"/>
  <c r="AR65" i="43"/>
  <c r="AT71" i="96"/>
  <c r="AN66" i="88"/>
  <c r="AI66" i="88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J10" i="32"/>
  <c r="AK10" i="32"/>
  <c r="AT10" i="32" s="1"/>
  <c r="AJ3" i="32"/>
  <c r="AB4" i="32"/>
  <c r="AI67" i="25"/>
  <c r="AN67" i="25"/>
  <c r="W68" i="95"/>
  <c r="AG67" i="95"/>
  <c r="AP67" i="95" s="1"/>
  <c r="AF67" i="95"/>
  <c r="AO67" i="95" s="1"/>
  <c r="AE67" i="95"/>
  <c r="AF65" i="28"/>
  <c r="AO65" i="28" s="1"/>
  <c r="AE65" i="28"/>
  <c r="W66" i="28"/>
  <c r="AG65" i="28"/>
  <c r="AP65" i="28" s="1"/>
  <c r="AI68" i="30"/>
  <c r="AN68" i="30"/>
  <c r="X65" i="73"/>
  <c r="Y65" i="73"/>
  <c r="X68" i="39"/>
  <c r="Y68" i="39"/>
  <c r="AN65" i="75"/>
  <c r="AI65" i="75"/>
  <c r="X68" i="40"/>
  <c r="Z68" i="40" s="1"/>
  <c r="Y68" i="40"/>
  <c r="AR65" i="34"/>
  <c r="X66" i="35"/>
  <c r="Y66" i="35"/>
  <c r="Z70" i="42"/>
  <c r="AN68" i="29"/>
  <c r="AI68" i="29"/>
  <c r="AH68" i="26"/>
  <c r="AQ68" i="26" s="1"/>
  <c r="X67" i="78"/>
  <c r="Y67" i="78"/>
  <c r="AN66" i="86"/>
  <c r="AI66" i="86"/>
  <c r="AH66" i="81"/>
  <c r="AQ66" i="81" s="1"/>
  <c r="AR68" i="92"/>
  <c r="AS4" i="96"/>
  <c r="AS71" i="96" s="1"/>
  <c r="AL4" i="96"/>
  <c r="AU4" i="96" s="1"/>
  <c r="AH69" i="48"/>
  <c r="AQ69" i="48" s="1"/>
  <c r="AQ71" i="48" s="1"/>
  <c r="AZ3" i="48"/>
  <c r="AX5" i="48" s="1"/>
  <c r="S5" i="48" s="1"/>
  <c r="AC5" i="48" s="1"/>
  <c r="AB6" i="48" s="1"/>
  <c r="AR66" i="95"/>
  <c r="Y67" i="77"/>
  <c r="X67" i="77"/>
  <c r="X66" i="87"/>
  <c r="Y66" i="87"/>
  <c r="AR63" i="83"/>
  <c r="AJ68" i="32"/>
  <c r="AK68" i="32"/>
  <c r="AT68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H69" i="92"/>
  <c r="AQ69" i="92" s="1"/>
  <c r="AQ71" i="92" s="1"/>
  <c r="AZ3" i="92"/>
  <c r="AX6" i="92" s="1"/>
  <c r="S6" i="92" s="1"/>
  <c r="AC6" i="92" s="1"/>
  <c r="AB7" i="92" s="1"/>
  <c r="AX35" i="92"/>
  <c r="S35" i="92" s="1"/>
  <c r="AC35" i="92" s="1"/>
  <c r="AB36" i="92" s="1"/>
  <c r="AX40" i="92"/>
  <c r="S40" i="92" s="1"/>
  <c r="AC40" i="92" s="1"/>
  <c r="AB41" i="92" s="1"/>
  <c r="AN67" i="82"/>
  <c r="AI67" i="82"/>
  <c r="AN65" i="90"/>
  <c r="AI65" i="90"/>
  <c r="Y70" i="38"/>
  <c r="X70" i="38"/>
  <c r="Z69" i="29" l="1"/>
  <c r="AJ8" i="32"/>
  <c r="AX66" i="48"/>
  <c r="S66" i="48" s="1"/>
  <c r="AC66" i="48" s="1"/>
  <c r="AB67" i="48" s="1"/>
  <c r="AX43" i="48"/>
  <c r="S43" i="48" s="1"/>
  <c r="AC43" i="48" s="1"/>
  <c r="AB44" i="48" s="1"/>
  <c r="AX46" i="48"/>
  <c r="S46" i="48" s="1"/>
  <c r="AC46" i="48" s="1"/>
  <c r="AB47" i="48" s="1"/>
  <c r="AX45" i="48"/>
  <c r="S45" i="48" s="1"/>
  <c r="AC45" i="48" s="1"/>
  <c r="AB46" i="48" s="1"/>
  <c r="AX58" i="48"/>
  <c r="S58" i="48" s="1"/>
  <c r="AC58" i="48" s="1"/>
  <c r="AB59" i="48" s="1"/>
  <c r="AX28" i="48"/>
  <c r="S28" i="48" s="1"/>
  <c r="AC28" i="48" s="1"/>
  <c r="AB29" i="48" s="1"/>
  <c r="Z69" i="30"/>
  <c r="AX57" i="48"/>
  <c r="S57" i="48" s="1"/>
  <c r="AC57" i="48" s="1"/>
  <c r="AB58" i="48" s="1"/>
  <c r="AX27" i="48"/>
  <c r="S27" i="48" s="1"/>
  <c r="AC27" i="48" s="1"/>
  <c r="AB28" i="48" s="1"/>
  <c r="AX55" i="48"/>
  <c r="S55" i="48" s="1"/>
  <c r="AC55" i="48" s="1"/>
  <c r="AB56" i="48" s="1"/>
  <c r="AX25" i="48"/>
  <c r="S25" i="48" s="1"/>
  <c r="AC25" i="48" s="1"/>
  <c r="AB26" i="48" s="1"/>
  <c r="AX59" i="92"/>
  <c r="S59" i="92" s="1"/>
  <c r="AC59" i="92" s="1"/>
  <c r="AB60" i="92" s="1"/>
  <c r="AX64" i="92"/>
  <c r="S64" i="92" s="1"/>
  <c r="AC64" i="92" s="1"/>
  <c r="AB65" i="92" s="1"/>
  <c r="AX65" i="48"/>
  <c r="S65" i="48" s="1"/>
  <c r="AC65" i="48" s="1"/>
  <c r="AB66" i="48" s="1"/>
  <c r="AX52" i="48"/>
  <c r="S52" i="48" s="1"/>
  <c r="AC52" i="48" s="1"/>
  <c r="AB53" i="48" s="1"/>
  <c r="AX40" i="48"/>
  <c r="S40" i="48" s="1"/>
  <c r="AC40" i="48" s="1"/>
  <c r="AB41" i="48" s="1"/>
  <c r="AX16" i="48"/>
  <c r="S16" i="48" s="1"/>
  <c r="AC16" i="48" s="1"/>
  <c r="AB17" i="48" s="1"/>
  <c r="Z67" i="44"/>
  <c r="AX46" i="92"/>
  <c r="S46" i="92" s="1"/>
  <c r="AC46" i="92" s="1"/>
  <c r="AB47" i="92" s="1"/>
  <c r="AX51" i="48"/>
  <c r="S51" i="48" s="1"/>
  <c r="AC51" i="48" s="1"/>
  <c r="AB52" i="48" s="1"/>
  <c r="AX39" i="48"/>
  <c r="S39" i="48" s="1"/>
  <c r="AC39" i="48" s="1"/>
  <c r="AB40" i="48" s="1"/>
  <c r="AX15" i="48"/>
  <c r="S15" i="48" s="1"/>
  <c r="AC15" i="48" s="1"/>
  <c r="AB16" i="48" s="1"/>
  <c r="AX58" i="92"/>
  <c r="S58" i="92" s="1"/>
  <c r="AC58" i="92" s="1"/>
  <c r="AB59" i="92" s="1"/>
  <c r="AX63" i="48"/>
  <c r="S63" i="48" s="1"/>
  <c r="AC63" i="48" s="1"/>
  <c r="AB64" i="48" s="1"/>
  <c r="AX41" i="92"/>
  <c r="S41" i="92" s="1"/>
  <c r="AC41" i="92" s="1"/>
  <c r="AB42" i="92" s="1"/>
  <c r="AX61" i="48"/>
  <c r="S61" i="48" s="1"/>
  <c r="AC61" i="48" s="1"/>
  <c r="AB62" i="48" s="1"/>
  <c r="AX49" i="48"/>
  <c r="S49" i="48" s="1"/>
  <c r="AC49" i="48" s="1"/>
  <c r="AB50" i="48" s="1"/>
  <c r="AX37" i="48"/>
  <c r="S37" i="48" s="1"/>
  <c r="AC37" i="48" s="1"/>
  <c r="AB38" i="48" s="1"/>
  <c r="AX13" i="48"/>
  <c r="S13" i="48" s="1"/>
  <c r="AC13" i="48" s="1"/>
  <c r="AB14" i="48" s="1"/>
  <c r="Z68" i="79"/>
  <c r="AX3" i="48"/>
  <c r="S3" i="48" s="1"/>
  <c r="AC3" i="48" s="1"/>
  <c r="AX31" i="48"/>
  <c r="S31" i="48" s="1"/>
  <c r="AC31" i="48" s="1"/>
  <c r="AB32" i="48" s="1"/>
  <c r="AX19" i="48"/>
  <c r="S19" i="48" s="1"/>
  <c r="AC19" i="48" s="1"/>
  <c r="AB20" i="48" s="1"/>
  <c r="AX7" i="48"/>
  <c r="S7" i="48" s="1"/>
  <c r="AC7" i="48" s="1"/>
  <c r="AB8" i="48" s="1"/>
  <c r="AX23" i="92"/>
  <c r="S23" i="92" s="1"/>
  <c r="AC23" i="92" s="1"/>
  <c r="AB24" i="92" s="1"/>
  <c r="AX34" i="48"/>
  <c r="S34" i="48" s="1"/>
  <c r="AC34" i="48" s="1"/>
  <c r="AB35" i="48" s="1"/>
  <c r="AX22" i="48"/>
  <c r="S22" i="48" s="1"/>
  <c r="AC22" i="48" s="1"/>
  <c r="AB23" i="48" s="1"/>
  <c r="AX10" i="48"/>
  <c r="S10" i="48" s="1"/>
  <c r="AC10" i="48" s="1"/>
  <c r="AB11" i="48" s="1"/>
  <c r="AX4" i="92"/>
  <c r="S4" i="92" s="1"/>
  <c r="AC4" i="92" s="1"/>
  <c r="AB5" i="92" s="1"/>
  <c r="AX33" i="48"/>
  <c r="S33" i="48" s="1"/>
  <c r="AC33" i="48" s="1"/>
  <c r="AB34" i="48" s="1"/>
  <c r="AX21" i="48"/>
  <c r="S21" i="48" s="1"/>
  <c r="AC21" i="48" s="1"/>
  <c r="AB22" i="48" s="1"/>
  <c r="AX9" i="48"/>
  <c r="S9" i="48" s="1"/>
  <c r="AC9" i="48" s="1"/>
  <c r="AB10" i="48" s="1"/>
  <c r="AX28" i="92"/>
  <c r="S28" i="92" s="1"/>
  <c r="AC28" i="92" s="1"/>
  <c r="AB29" i="92" s="1"/>
  <c r="AX10" i="92"/>
  <c r="S10" i="92" s="1"/>
  <c r="AC10" i="92" s="1"/>
  <c r="AB11" i="92" s="1"/>
  <c r="AU71" i="96"/>
  <c r="C11" i="96" s="1"/>
  <c r="F49" i="97" s="1"/>
  <c r="AX17" i="92"/>
  <c r="S17" i="92" s="1"/>
  <c r="AC17" i="92" s="1"/>
  <c r="AB18" i="92" s="1"/>
  <c r="AK18" i="92" s="1"/>
  <c r="AT18" i="92" s="1"/>
  <c r="AX52" i="92"/>
  <c r="S52" i="92" s="1"/>
  <c r="AC52" i="92" s="1"/>
  <c r="AB53" i="92" s="1"/>
  <c r="AJ53" i="92" s="1"/>
  <c r="AX34" i="92"/>
  <c r="S34" i="92" s="1"/>
  <c r="AC34" i="92" s="1"/>
  <c r="AB35" i="92" s="1"/>
  <c r="AX16" i="92"/>
  <c r="S16" i="92" s="1"/>
  <c r="AC16" i="92" s="1"/>
  <c r="AB17" i="92" s="1"/>
  <c r="Z66" i="87"/>
  <c r="AE66" i="87" s="1"/>
  <c r="AX22" i="92"/>
  <c r="S22" i="92" s="1"/>
  <c r="AC22" i="92" s="1"/>
  <c r="AB23" i="92" s="1"/>
  <c r="AX53" i="92"/>
  <c r="S53" i="92" s="1"/>
  <c r="AC53" i="92" s="1"/>
  <c r="AB54" i="92" s="1"/>
  <c r="AK54" i="92" s="1"/>
  <c r="AT54" i="92" s="1"/>
  <c r="AX65" i="92"/>
  <c r="S65" i="92" s="1"/>
  <c r="AC65" i="92" s="1"/>
  <c r="AB66" i="92" s="1"/>
  <c r="AX47" i="92"/>
  <c r="S47" i="92" s="1"/>
  <c r="AC47" i="92" s="1"/>
  <c r="AB48" i="92" s="1"/>
  <c r="AX29" i="92"/>
  <c r="S29" i="92" s="1"/>
  <c r="AC29" i="92" s="1"/>
  <c r="AB30" i="92" s="1"/>
  <c r="AX11" i="92"/>
  <c r="S11" i="92" s="1"/>
  <c r="AC11" i="92" s="1"/>
  <c r="AB12" i="92" s="1"/>
  <c r="W67" i="87"/>
  <c r="AG66" i="87"/>
  <c r="AP66" i="87" s="1"/>
  <c r="AF66" i="87"/>
  <c r="AO66" i="87" s="1"/>
  <c r="AK6" i="48"/>
  <c r="AT6" i="48" s="1"/>
  <c r="AE69" i="29"/>
  <c r="W70" i="29"/>
  <c r="AG69" i="29"/>
  <c r="AP69" i="29" s="1"/>
  <c r="AF69" i="29"/>
  <c r="AO69" i="29" s="1"/>
  <c r="AK7" i="92"/>
  <c r="AT7" i="92" s="1"/>
  <c r="W69" i="79"/>
  <c r="AG68" i="79"/>
  <c r="AP68" i="79" s="1"/>
  <c r="AF68" i="79"/>
  <c r="AO68" i="79" s="1"/>
  <c r="AE68" i="79"/>
  <c r="AK66" i="92"/>
  <c r="AT66" i="92" s="1"/>
  <c r="AK48" i="92"/>
  <c r="AT48" i="92" s="1"/>
  <c r="AS9" i="32"/>
  <c r="AL9" i="32"/>
  <c r="AU9" i="32" s="1"/>
  <c r="AK35" i="48"/>
  <c r="AT35" i="48" s="1"/>
  <c r="AB4" i="48"/>
  <c r="AJ3" i="48"/>
  <c r="AS29" i="32"/>
  <c r="AL29" i="32"/>
  <c r="AU29" i="32" s="1"/>
  <c r="AI64" i="83"/>
  <c r="AN64" i="83"/>
  <c r="AS44" i="32"/>
  <c r="AL44" i="32"/>
  <c r="AU44" i="32" s="1"/>
  <c r="AK53" i="92"/>
  <c r="AT53" i="92" s="1"/>
  <c r="AJ11" i="92"/>
  <c r="AK11" i="92"/>
  <c r="AT11" i="92" s="1"/>
  <c r="AJ58" i="48"/>
  <c r="AK58" i="48"/>
  <c r="AT58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R66" i="86"/>
  <c r="AF70" i="42"/>
  <c r="AO70" i="42" s="1"/>
  <c r="AE70" i="42"/>
  <c r="W71" i="42"/>
  <c r="AG70" i="42"/>
  <c r="AP70" i="42" s="1"/>
  <c r="AH68" i="39"/>
  <c r="AQ68" i="39" s="1"/>
  <c r="AR68" i="30"/>
  <c r="AR67" i="25"/>
  <c r="AS16" i="32"/>
  <c r="AL16" i="32"/>
  <c r="AU16" i="32" s="1"/>
  <c r="AS34" i="32"/>
  <c r="AL34" i="32"/>
  <c r="AU34" i="32" s="1"/>
  <c r="AS52" i="32"/>
  <c r="AL52" i="32"/>
  <c r="AU52" i="32" s="1"/>
  <c r="AH66" i="90"/>
  <c r="AQ66" i="90" s="1"/>
  <c r="X67" i="43"/>
  <c r="Y67" i="43"/>
  <c r="AH68" i="25"/>
  <c r="AQ68" i="25" s="1"/>
  <c r="X67" i="45"/>
  <c r="Y67" i="45"/>
  <c r="AR66" i="94"/>
  <c r="AL69" i="32"/>
  <c r="AU69" i="32" s="1"/>
  <c r="AR69" i="32"/>
  <c r="AR71" i="32" s="1"/>
  <c r="AH68" i="82"/>
  <c r="AQ68" i="82" s="1"/>
  <c r="AI65" i="36"/>
  <c r="AN65" i="36"/>
  <c r="AH67" i="88"/>
  <c r="AQ67" i="88" s="1"/>
  <c r="AR66" i="44"/>
  <c r="AS13" i="32"/>
  <c r="AL13" i="32"/>
  <c r="AU13" i="32" s="1"/>
  <c r="AS31" i="32"/>
  <c r="AL31" i="32"/>
  <c r="AU31" i="32" s="1"/>
  <c r="AS49" i="32"/>
  <c r="AL49" i="32"/>
  <c r="AU49" i="32" s="1"/>
  <c r="AR67" i="79"/>
  <c r="AJ6" i="32"/>
  <c r="AK24" i="92"/>
  <c r="AT24" i="92" s="1"/>
  <c r="AS27" i="32"/>
  <c r="AL27" i="32"/>
  <c r="AU27" i="32" s="1"/>
  <c r="AH66" i="87"/>
  <c r="AQ66" i="87" s="1"/>
  <c r="AK53" i="48"/>
  <c r="AT53" i="48" s="1"/>
  <c r="AK17" i="48"/>
  <c r="AT17" i="48" s="1"/>
  <c r="AR66" i="88"/>
  <c r="AF65" i="37"/>
  <c r="AO65" i="37" s="1"/>
  <c r="AG65" i="37"/>
  <c r="AP65" i="37" s="1"/>
  <c r="AE65" i="37"/>
  <c r="W66" i="37"/>
  <c r="AS18" i="32"/>
  <c r="AL18" i="32"/>
  <c r="AU18" i="32" s="1"/>
  <c r="AH68" i="84"/>
  <c r="AQ68" i="84" s="1"/>
  <c r="W68" i="94"/>
  <c r="AG67" i="94"/>
  <c r="AP67" i="94" s="1"/>
  <c r="AF67" i="94"/>
  <c r="AO67" i="94" s="1"/>
  <c r="AE67" i="94"/>
  <c r="Y67" i="81"/>
  <c r="X67" i="81"/>
  <c r="AE67" i="44"/>
  <c r="W68" i="44"/>
  <c r="AG67" i="44"/>
  <c r="AP67" i="44" s="1"/>
  <c r="AF67" i="44"/>
  <c r="AO67" i="44" s="1"/>
  <c r="AS62" i="32"/>
  <c r="AL62" i="32"/>
  <c r="AU62" i="32" s="1"/>
  <c r="AJ59" i="92"/>
  <c r="AK59" i="92"/>
  <c r="AT59" i="92" s="1"/>
  <c r="AJ29" i="92"/>
  <c r="AK29" i="92"/>
  <c r="AT29" i="92" s="1"/>
  <c r="AK64" i="48"/>
  <c r="AT64" i="48" s="1"/>
  <c r="AH70" i="38"/>
  <c r="AQ70" i="38" s="1"/>
  <c r="AX63" i="92"/>
  <c r="S63" i="92" s="1"/>
  <c r="AC63" i="92" s="1"/>
  <c r="AB64" i="92" s="1"/>
  <c r="AX57" i="92"/>
  <c r="S57" i="92" s="1"/>
  <c r="AC57" i="92" s="1"/>
  <c r="AB58" i="92" s="1"/>
  <c r="AX51" i="92"/>
  <c r="S51" i="92" s="1"/>
  <c r="AC51" i="92" s="1"/>
  <c r="AB52" i="92" s="1"/>
  <c r="AX45" i="92"/>
  <c r="S45" i="92" s="1"/>
  <c r="AC45" i="92" s="1"/>
  <c r="AB46" i="92" s="1"/>
  <c r="AX39" i="92"/>
  <c r="S39" i="92" s="1"/>
  <c r="AC39" i="92" s="1"/>
  <c r="AB40" i="92" s="1"/>
  <c r="AX33" i="92"/>
  <c r="S33" i="92" s="1"/>
  <c r="AC33" i="92" s="1"/>
  <c r="AB34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5" i="92"/>
  <c r="S5" i="92" s="1"/>
  <c r="AC5" i="92" s="1"/>
  <c r="AB6" i="92" s="1"/>
  <c r="AS15" i="32"/>
  <c r="AL15" i="32"/>
  <c r="AU15" i="32" s="1"/>
  <c r="AS33" i="32"/>
  <c r="AL33" i="32"/>
  <c r="AU33" i="32" s="1"/>
  <c r="AS51" i="32"/>
  <c r="AL51" i="32"/>
  <c r="AU51" i="32" s="1"/>
  <c r="AS68" i="32"/>
  <c r="AL68" i="32"/>
  <c r="AU68" i="32" s="1"/>
  <c r="AH67" i="77"/>
  <c r="AQ67" i="77" s="1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AH68" i="40"/>
  <c r="AQ68" i="40" s="1"/>
  <c r="Z68" i="39"/>
  <c r="AN67" i="95"/>
  <c r="AI67" i="95"/>
  <c r="AJ4" i="32"/>
  <c r="AK4" i="32"/>
  <c r="AT4" i="32" s="1"/>
  <c r="Z66" i="90"/>
  <c r="Z68" i="25"/>
  <c r="AS17" i="32"/>
  <c r="AL17" i="32"/>
  <c r="AU17" i="32" s="1"/>
  <c r="AS35" i="32"/>
  <c r="AL35" i="32"/>
  <c r="AU35" i="32" s="1"/>
  <c r="AS53" i="32"/>
  <c r="AL53" i="32"/>
  <c r="AU53" i="32" s="1"/>
  <c r="AN67" i="27"/>
  <c r="AI67" i="27"/>
  <c r="AN65" i="74"/>
  <c r="AI65" i="74"/>
  <c r="AR69" i="38"/>
  <c r="Z68" i="82"/>
  <c r="AS24" i="32"/>
  <c r="AL24" i="32"/>
  <c r="AU24" i="32" s="1"/>
  <c r="AS42" i="32"/>
  <c r="AL42" i="32"/>
  <c r="AU42" i="32" s="1"/>
  <c r="AS60" i="32"/>
  <c r="AL60" i="32"/>
  <c r="AU60" i="32" s="1"/>
  <c r="X66" i="33"/>
  <c r="Y66" i="33"/>
  <c r="Z67" i="88"/>
  <c r="X69" i="46"/>
  <c r="Y69" i="46"/>
  <c r="Y64" i="85"/>
  <c r="X64" i="85"/>
  <c r="X66" i="80"/>
  <c r="Y66" i="80"/>
  <c r="AN67" i="47"/>
  <c r="AI67" i="47"/>
  <c r="Z68" i="84"/>
  <c r="AI66" i="91"/>
  <c r="AN66" i="91"/>
  <c r="AI66" i="41"/>
  <c r="AN66" i="41"/>
  <c r="AS14" i="32"/>
  <c r="AL14" i="32"/>
  <c r="AU14" i="32" s="1"/>
  <c r="AS32" i="32"/>
  <c r="AL32" i="32"/>
  <c r="AU32" i="32" s="1"/>
  <c r="AS50" i="32"/>
  <c r="AL50" i="32"/>
  <c r="AU50" i="32" s="1"/>
  <c r="AS65" i="32"/>
  <c r="AL65" i="32"/>
  <c r="AU65" i="32" s="1"/>
  <c r="AI69" i="48"/>
  <c r="AN69" i="48"/>
  <c r="AN71" i="48" s="1"/>
  <c r="AI69" i="92"/>
  <c r="AN69" i="92"/>
  <c r="AN71" i="92" s="1"/>
  <c r="AK36" i="92"/>
  <c r="AT36" i="92" s="1"/>
  <c r="AK5" i="92"/>
  <c r="AT5" i="92" s="1"/>
  <c r="AS63" i="32"/>
  <c r="AL63" i="32"/>
  <c r="AU63" i="32" s="1"/>
  <c r="AK47" i="48"/>
  <c r="AT47" i="48" s="1"/>
  <c r="AK23" i="48"/>
  <c r="AT23" i="48" s="1"/>
  <c r="AR67" i="39"/>
  <c r="X67" i="41"/>
  <c r="Y67" i="41"/>
  <c r="AS8" i="32"/>
  <c r="AL8" i="32"/>
  <c r="AU8" i="32" s="1"/>
  <c r="AS26" i="32"/>
  <c r="AL26" i="32"/>
  <c r="AU26" i="32" s="1"/>
  <c r="AR67" i="82"/>
  <c r="AJ41" i="92"/>
  <c r="AK41" i="92"/>
  <c r="AT41" i="92" s="1"/>
  <c r="AJ17" i="92"/>
  <c r="AK17" i="92"/>
  <c r="AT17" i="92" s="1"/>
  <c r="AX62" i="92"/>
  <c r="S62" i="92" s="1"/>
  <c r="AC62" i="92" s="1"/>
  <c r="AB63" i="92" s="1"/>
  <c r="AX44" i="92"/>
  <c r="S44" i="92" s="1"/>
  <c r="AC44" i="92" s="1"/>
  <c r="AB45" i="92" s="1"/>
  <c r="AX8" i="92"/>
  <c r="S8" i="92" s="1"/>
  <c r="AC8" i="92" s="1"/>
  <c r="AB9" i="92" s="1"/>
  <c r="AK67" i="48"/>
  <c r="AT67" i="48" s="1"/>
  <c r="AJ50" i="48"/>
  <c r="AK50" i="48"/>
  <c r="AT50" i="48" s="1"/>
  <c r="AK44" i="48"/>
  <c r="AT44" i="48" s="1"/>
  <c r="AJ26" i="48"/>
  <c r="AK26" i="48"/>
  <c r="AT26" i="48" s="1"/>
  <c r="AJ20" i="48"/>
  <c r="AK20" i="48"/>
  <c r="AT20" i="48" s="1"/>
  <c r="AK14" i="48"/>
  <c r="AT14" i="48" s="1"/>
  <c r="AJ8" i="48"/>
  <c r="AK8" i="48"/>
  <c r="AT8" i="48" s="1"/>
  <c r="AH66" i="35"/>
  <c r="AQ66" i="35" s="1"/>
  <c r="W69" i="40"/>
  <c r="AG68" i="40"/>
  <c r="AP68" i="40" s="1"/>
  <c r="AF68" i="40"/>
  <c r="AO68" i="40" s="1"/>
  <c r="AE68" i="40"/>
  <c r="X66" i="28"/>
  <c r="Y66" i="28"/>
  <c r="AS3" i="32"/>
  <c r="AL3" i="32"/>
  <c r="AU3" i="32" s="1"/>
  <c r="AS22" i="32"/>
  <c r="AL22" i="32"/>
  <c r="AU22" i="32" s="1"/>
  <c r="AS40" i="32"/>
  <c r="AL40" i="32"/>
  <c r="AU40" i="32" s="1"/>
  <c r="AS58" i="32"/>
  <c r="AL58" i="32"/>
  <c r="AU58" i="32" s="1"/>
  <c r="X67" i="34"/>
  <c r="Y67" i="34"/>
  <c r="AI64" i="76"/>
  <c r="AN64" i="76"/>
  <c r="AR67" i="84"/>
  <c r="X65" i="83"/>
  <c r="Y65" i="83"/>
  <c r="AH66" i="75"/>
  <c r="AQ66" i="75" s="1"/>
  <c r="AI68" i="46"/>
  <c r="AN68" i="46"/>
  <c r="AH67" i="86"/>
  <c r="AQ67" i="86" s="1"/>
  <c r="AI65" i="80"/>
  <c r="AN65" i="80"/>
  <c r="AF66" i="31"/>
  <c r="AO66" i="31" s="1"/>
  <c r="W67" i="31"/>
  <c r="AG66" i="31"/>
  <c r="AP66" i="31" s="1"/>
  <c r="AE66" i="31"/>
  <c r="AS19" i="32"/>
  <c r="AL19" i="32"/>
  <c r="AU19" i="32" s="1"/>
  <c r="AS37" i="32"/>
  <c r="AL37" i="32"/>
  <c r="AU37" i="32" s="1"/>
  <c r="AS55" i="32"/>
  <c r="AL55" i="32"/>
  <c r="AU55" i="32" s="1"/>
  <c r="AI66" i="81"/>
  <c r="AN66" i="81"/>
  <c r="AR64" i="73"/>
  <c r="AI68" i="26"/>
  <c r="AN68" i="26"/>
  <c r="AK60" i="92"/>
  <c r="AT60" i="92" s="1"/>
  <c r="AK30" i="92"/>
  <c r="AT30" i="92" s="1"/>
  <c r="AJ66" i="48"/>
  <c r="AK66" i="48"/>
  <c r="AT66" i="48" s="1"/>
  <c r="AK41" i="48"/>
  <c r="AT41" i="48" s="1"/>
  <c r="AK11" i="48"/>
  <c r="AT11" i="48" s="1"/>
  <c r="AS47" i="32"/>
  <c r="AL47" i="32"/>
  <c r="AU47" i="32" s="1"/>
  <c r="AS67" i="32"/>
  <c r="AL67" i="32"/>
  <c r="AU67" i="32" s="1"/>
  <c r="W70" i="30"/>
  <c r="AG69" i="30"/>
  <c r="AP69" i="30" s="1"/>
  <c r="AF69" i="30"/>
  <c r="AO69" i="30" s="1"/>
  <c r="AE69" i="30"/>
  <c r="AS36" i="32"/>
  <c r="AL36" i="32"/>
  <c r="AU36" i="32" s="1"/>
  <c r="AR65" i="87"/>
  <c r="Y69" i="26"/>
  <c r="X69" i="26"/>
  <c r="Z69" i="26" s="1"/>
  <c r="AJ65" i="92"/>
  <c r="AK65" i="92"/>
  <c r="AT65" i="92" s="1"/>
  <c r="AJ35" i="92"/>
  <c r="AK35" i="92"/>
  <c r="AT35" i="92" s="1"/>
  <c r="AJ46" i="48"/>
  <c r="AK46" i="48"/>
  <c r="AT46" i="48" s="1"/>
  <c r="AX66" i="92"/>
  <c r="S66" i="92" s="1"/>
  <c r="AC66" i="92" s="1"/>
  <c r="AB67" i="92" s="1"/>
  <c r="AX50" i="92"/>
  <c r="S50" i="92" s="1"/>
  <c r="AC50" i="92" s="1"/>
  <c r="AB51" i="92" s="1"/>
  <c r="AX32" i="92"/>
  <c r="S32" i="92" s="1"/>
  <c r="AC32" i="92" s="1"/>
  <c r="AB33" i="92" s="1"/>
  <c r="AX26" i="92"/>
  <c r="S26" i="92" s="1"/>
  <c r="AC26" i="92" s="1"/>
  <c r="AB27" i="92" s="1"/>
  <c r="AX14" i="92"/>
  <c r="S14" i="92" s="1"/>
  <c r="AC14" i="92" s="1"/>
  <c r="AB15" i="92" s="1"/>
  <c r="AJ62" i="48"/>
  <c r="AK62" i="48"/>
  <c r="AT62" i="48" s="1"/>
  <c r="AJ32" i="48"/>
  <c r="AK32" i="48"/>
  <c r="AT32" i="48" s="1"/>
  <c r="Z70" i="38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AS21" i="32"/>
  <c r="AL21" i="32"/>
  <c r="AU21" i="32" s="1"/>
  <c r="AS39" i="32"/>
  <c r="AL39" i="32"/>
  <c r="AU39" i="32" s="1"/>
  <c r="AS57" i="32"/>
  <c r="AL57" i="32"/>
  <c r="AU57" i="32" s="1"/>
  <c r="Z67" i="77"/>
  <c r="AX64" i="48"/>
  <c r="S64" i="48" s="1"/>
  <c r="AC64" i="48" s="1"/>
  <c r="AB65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7" i="78"/>
  <c r="AQ67" i="78" s="1"/>
  <c r="Z66" i="35"/>
  <c r="AR65" i="75"/>
  <c r="AH65" i="73"/>
  <c r="AQ65" i="73" s="1"/>
  <c r="AN66" i="43"/>
  <c r="AI66" i="43"/>
  <c r="AS5" i="32"/>
  <c r="AL5" i="32"/>
  <c r="AU5" i="32" s="1"/>
  <c r="AS23" i="32"/>
  <c r="AL23" i="32"/>
  <c r="AU23" i="32" s="1"/>
  <c r="AS41" i="32"/>
  <c r="AL41" i="32"/>
  <c r="AU41" i="32" s="1"/>
  <c r="AS59" i="32"/>
  <c r="AL59" i="32"/>
  <c r="AU59" i="32" s="1"/>
  <c r="AH69" i="30"/>
  <c r="AQ69" i="30" s="1"/>
  <c r="AS12" i="32"/>
  <c r="AL12" i="32"/>
  <c r="AU12" i="32" s="1"/>
  <c r="AS30" i="32"/>
  <c r="AL30" i="32"/>
  <c r="AU30" i="32" s="1"/>
  <c r="AS48" i="32"/>
  <c r="AL48" i="32"/>
  <c r="AU48" i="32" s="1"/>
  <c r="AS66" i="32"/>
  <c r="AL66" i="32"/>
  <c r="AU66" i="32" s="1"/>
  <c r="X66" i="36"/>
  <c r="Y66" i="36"/>
  <c r="Z67" i="86"/>
  <c r="AI63" i="85"/>
  <c r="AN63" i="85"/>
  <c r="AR65" i="35"/>
  <c r="AR67" i="40"/>
  <c r="W67" i="93"/>
  <c r="AG66" i="93"/>
  <c r="AP66" i="93" s="1"/>
  <c r="AF66" i="93"/>
  <c r="AO66" i="93" s="1"/>
  <c r="AE66" i="93"/>
  <c r="X67" i="91"/>
  <c r="Y67" i="91"/>
  <c r="AR66" i="77"/>
  <c r="AH67" i="94"/>
  <c r="AQ67" i="94" s="1"/>
  <c r="AH67" i="44"/>
  <c r="AQ67" i="44" s="1"/>
  <c r="AS20" i="32"/>
  <c r="AL20" i="32"/>
  <c r="AU20" i="32" s="1"/>
  <c r="AS38" i="32"/>
  <c r="AL38" i="32"/>
  <c r="AU38" i="32" s="1"/>
  <c r="AS56" i="32"/>
  <c r="AL56" i="32"/>
  <c r="AU56" i="32" s="1"/>
  <c r="AH65" i="89"/>
  <c r="AQ65" i="89" s="1"/>
  <c r="AK42" i="92"/>
  <c r="AT42" i="92" s="1"/>
  <c r="AK12" i="92"/>
  <c r="AT12" i="92" s="1"/>
  <c r="AS45" i="32"/>
  <c r="AL45" i="32"/>
  <c r="AU45" i="32" s="1"/>
  <c r="AK59" i="48"/>
  <c r="AT59" i="48" s="1"/>
  <c r="AK29" i="48"/>
  <c r="AT29" i="48" s="1"/>
  <c r="AS11" i="32"/>
  <c r="AL11" i="32"/>
  <c r="AU11" i="32" s="1"/>
  <c r="AS54" i="32"/>
  <c r="AL54" i="32"/>
  <c r="AU54" i="32" s="1"/>
  <c r="AJ47" i="92"/>
  <c r="AK47" i="92"/>
  <c r="AT47" i="92" s="1"/>
  <c r="AJ23" i="92"/>
  <c r="AK23" i="92"/>
  <c r="AT23" i="92" s="1"/>
  <c r="AJ52" i="48"/>
  <c r="AK52" i="48"/>
  <c r="AT52" i="48" s="1"/>
  <c r="AX56" i="92"/>
  <c r="S56" i="92" s="1"/>
  <c r="AC56" i="92" s="1"/>
  <c r="AB57" i="92" s="1"/>
  <c r="AX38" i="92"/>
  <c r="S38" i="92" s="1"/>
  <c r="AC38" i="92" s="1"/>
  <c r="AB39" i="92" s="1"/>
  <c r="AX20" i="92"/>
  <c r="S20" i="92" s="1"/>
  <c r="AC20" i="92" s="1"/>
  <c r="AB21" i="92" s="1"/>
  <c r="AX3" i="92"/>
  <c r="S3" i="92" s="1"/>
  <c r="AC3" i="92" s="1"/>
  <c r="AJ56" i="48"/>
  <c r="AK56" i="48"/>
  <c r="AT56" i="48" s="1"/>
  <c r="AJ38" i="48"/>
  <c r="AK38" i="48"/>
  <c r="AT38" i="48" s="1"/>
  <c r="AR65" i="90"/>
  <c r="AX67" i="92"/>
  <c r="S67" i="92" s="1"/>
  <c r="AC67" i="92" s="1"/>
  <c r="AB68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7" i="48"/>
  <c r="S67" i="48" s="1"/>
  <c r="AC67" i="48" s="1"/>
  <c r="AB68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Z67" i="78"/>
  <c r="AR68" i="29"/>
  <c r="Z65" i="73"/>
  <c r="AI65" i="28"/>
  <c r="AN65" i="28"/>
  <c r="Y68" i="95"/>
  <c r="X68" i="95"/>
  <c r="AS10" i="32"/>
  <c r="AL10" i="32"/>
  <c r="AU10" i="32" s="1"/>
  <c r="AS28" i="32"/>
  <c r="AL28" i="32"/>
  <c r="AU28" i="32" s="1"/>
  <c r="AS46" i="32"/>
  <c r="AL46" i="32"/>
  <c r="AU46" i="32" s="1"/>
  <c r="AS64" i="32"/>
  <c r="AL64" i="32"/>
  <c r="AU64" i="32" s="1"/>
  <c r="AH68" i="79"/>
  <c r="AQ68" i="79" s="1"/>
  <c r="AI66" i="45"/>
  <c r="AN66" i="45"/>
  <c r="AI66" i="34"/>
  <c r="AN66" i="34"/>
  <c r="X68" i="27"/>
  <c r="Y68" i="27"/>
  <c r="X65" i="76"/>
  <c r="Z65" i="76" s="1"/>
  <c r="Y65" i="76"/>
  <c r="X66" i="74"/>
  <c r="Y66" i="74"/>
  <c r="AH65" i="37"/>
  <c r="AQ65" i="37" s="1"/>
  <c r="Z66" i="75"/>
  <c r="AI65" i="33"/>
  <c r="AN65" i="33"/>
  <c r="AR64" i="89"/>
  <c r="AR66" i="78"/>
  <c r="AH69" i="29"/>
  <c r="AQ69" i="29" s="1"/>
  <c r="AR64" i="37"/>
  <c r="X68" i="47"/>
  <c r="Y68" i="47"/>
  <c r="AJ7" i="32"/>
  <c r="AK7" i="32"/>
  <c r="AT7" i="32" s="1"/>
  <c r="AS25" i="32"/>
  <c r="AL25" i="32"/>
  <c r="AU25" i="32" s="1"/>
  <c r="AS43" i="32"/>
  <c r="AL43" i="32"/>
  <c r="AU43" i="32" s="1"/>
  <c r="AS61" i="32"/>
  <c r="AL61" i="32"/>
  <c r="AU61" i="32" s="1"/>
  <c r="Z65" i="89"/>
  <c r="Z66" i="36" l="1"/>
  <c r="Z64" i="85"/>
  <c r="Z67" i="81"/>
  <c r="Z67" i="41"/>
  <c r="Z67" i="34"/>
  <c r="AG67" i="34" s="1"/>
  <c r="AP67" i="34" s="1"/>
  <c r="AJ42" i="92"/>
  <c r="Z68" i="27"/>
  <c r="W69" i="27" s="1"/>
  <c r="W65" i="85"/>
  <c r="AG64" i="85"/>
  <c r="AP64" i="85" s="1"/>
  <c r="AF64" i="85"/>
  <c r="AO64" i="85" s="1"/>
  <c r="AE64" i="85"/>
  <c r="AG68" i="27"/>
  <c r="AP68" i="27" s="1"/>
  <c r="AR66" i="45"/>
  <c r="AF65" i="89"/>
  <c r="AO65" i="89" s="1"/>
  <c r="AG65" i="89"/>
  <c r="AP65" i="89" s="1"/>
  <c r="AE65" i="89"/>
  <c r="W66" i="89"/>
  <c r="AR65" i="33"/>
  <c r="W66" i="76"/>
  <c r="AG65" i="76"/>
  <c r="AP65" i="76" s="1"/>
  <c r="AF65" i="76"/>
  <c r="AO65" i="76" s="1"/>
  <c r="AE65" i="76"/>
  <c r="AJ12" i="48"/>
  <c r="AK12" i="48"/>
  <c r="AT12" i="48" s="1"/>
  <c r="AJ48" i="48"/>
  <c r="AK48" i="48"/>
  <c r="AT48" i="48" s="1"/>
  <c r="AJ25" i="92"/>
  <c r="AK25" i="92"/>
  <c r="AT25" i="92" s="1"/>
  <c r="AJ61" i="92"/>
  <c r="AK61" i="92"/>
  <c r="AT61" i="92" s="1"/>
  <c r="W67" i="36"/>
  <c r="AG66" i="36"/>
  <c r="AP66" i="36" s="1"/>
  <c r="AF66" i="36"/>
  <c r="AO66" i="36" s="1"/>
  <c r="AE66" i="36"/>
  <c r="AJ37" i="48"/>
  <c r="AK37" i="48"/>
  <c r="AT37" i="48" s="1"/>
  <c r="W68" i="77"/>
  <c r="AG67" i="77"/>
  <c r="AP67" i="77" s="1"/>
  <c r="AF67" i="77"/>
  <c r="AO67" i="77" s="1"/>
  <c r="AE67" i="77"/>
  <c r="AJ38" i="92"/>
  <c r="AK38" i="92"/>
  <c r="AT38" i="92" s="1"/>
  <c r="W71" i="38"/>
  <c r="AG70" i="38"/>
  <c r="AP70" i="38" s="1"/>
  <c r="AF70" i="38"/>
  <c r="AO70" i="38" s="1"/>
  <c r="AE70" i="38"/>
  <c r="AJ27" i="92"/>
  <c r="AK27" i="92"/>
  <c r="AT27" i="92" s="1"/>
  <c r="W70" i="26"/>
  <c r="AG69" i="26"/>
  <c r="AP69" i="26" s="1"/>
  <c r="AF69" i="26"/>
  <c r="AO69" i="26" s="1"/>
  <c r="AE69" i="26"/>
  <c r="AN66" i="31"/>
  <c r="AI66" i="31"/>
  <c r="AR65" i="80"/>
  <c r="AJ63" i="92"/>
  <c r="AK63" i="92"/>
  <c r="AT63" i="92" s="1"/>
  <c r="AH67" i="41"/>
  <c r="AQ67" i="41" s="1"/>
  <c r="W69" i="84"/>
  <c r="AG68" i="84"/>
  <c r="AP68" i="84" s="1"/>
  <c r="AF68" i="84"/>
  <c r="AO68" i="84" s="1"/>
  <c r="AE68" i="84"/>
  <c r="AH64" i="85"/>
  <c r="AQ64" i="85" s="1"/>
  <c r="AF67" i="88"/>
  <c r="AO67" i="88" s="1"/>
  <c r="AE67" i="88"/>
  <c r="W68" i="88"/>
  <c r="AG67" i="88"/>
  <c r="AP67" i="88" s="1"/>
  <c r="AE66" i="90"/>
  <c r="AG66" i="90"/>
  <c r="AP66" i="90" s="1"/>
  <c r="AF66" i="90"/>
  <c r="AO66" i="90" s="1"/>
  <c r="W67" i="90"/>
  <c r="AJ9" i="48"/>
  <c r="AK9" i="48"/>
  <c r="AT9" i="48" s="1"/>
  <c r="AJ45" i="48"/>
  <c r="AK45" i="48"/>
  <c r="AT45" i="48" s="1"/>
  <c r="AJ6" i="92"/>
  <c r="AK6" i="92"/>
  <c r="AT6" i="92" s="1"/>
  <c r="AJ40" i="92"/>
  <c r="AK40" i="92"/>
  <c r="AT40" i="92" s="1"/>
  <c r="AJ53" i="48"/>
  <c r="AS6" i="32"/>
  <c r="AL6" i="32"/>
  <c r="AU6" i="32" s="1"/>
  <c r="AH67" i="43"/>
  <c r="AQ67" i="43" s="1"/>
  <c r="X71" i="42"/>
  <c r="Y71" i="42"/>
  <c r="Z71" i="42" s="1"/>
  <c r="AS10" i="48"/>
  <c r="AL10" i="48"/>
  <c r="AU10" i="48" s="1"/>
  <c r="AS28" i="48"/>
  <c r="AL28" i="48"/>
  <c r="AU28" i="48" s="1"/>
  <c r="AS58" i="48"/>
  <c r="AL58" i="48"/>
  <c r="AU58" i="48" s="1"/>
  <c r="AJ4" i="48"/>
  <c r="AK4" i="48"/>
  <c r="AT4" i="48" s="1"/>
  <c r="AJ18" i="92"/>
  <c r="AJ6" i="48"/>
  <c r="AF66" i="75"/>
  <c r="AO66" i="75" s="1"/>
  <c r="AE66" i="75"/>
  <c r="AG66" i="75"/>
  <c r="AP66" i="75" s="1"/>
  <c r="W67" i="75"/>
  <c r="AR65" i="28"/>
  <c r="AJ18" i="48"/>
  <c r="AK18" i="48"/>
  <c r="AT18" i="48" s="1"/>
  <c r="AJ54" i="48"/>
  <c r="AK54" i="48"/>
  <c r="AT54" i="48" s="1"/>
  <c r="AJ31" i="92"/>
  <c r="AK31" i="92"/>
  <c r="AT31" i="92" s="1"/>
  <c r="AJ68" i="92"/>
  <c r="AK68" i="92"/>
  <c r="AT68" i="92" s="1"/>
  <c r="AS56" i="48"/>
  <c r="AL56" i="48"/>
  <c r="AU56" i="48" s="1"/>
  <c r="AS52" i="48"/>
  <c r="AL52" i="48"/>
  <c r="AU52" i="48" s="1"/>
  <c r="AJ59" i="48"/>
  <c r="AS42" i="92"/>
  <c r="AL42" i="92"/>
  <c r="AU42" i="92" s="1"/>
  <c r="W67" i="35"/>
  <c r="AG66" i="35"/>
  <c r="AP66" i="35" s="1"/>
  <c r="AF66" i="35"/>
  <c r="AO66" i="35" s="1"/>
  <c r="AE66" i="35"/>
  <c r="AJ7" i="48"/>
  <c r="AK7" i="48"/>
  <c r="AT7" i="48" s="1"/>
  <c r="AJ43" i="48"/>
  <c r="AK43" i="48"/>
  <c r="AT43" i="48" s="1"/>
  <c r="AJ8" i="92"/>
  <c r="AK8" i="92"/>
  <c r="AT8" i="92" s="1"/>
  <c r="AJ44" i="92"/>
  <c r="AK44" i="92"/>
  <c r="AT44" i="92" s="1"/>
  <c r="AJ33" i="92"/>
  <c r="AK33" i="92"/>
  <c r="AT33" i="92" s="1"/>
  <c r="AS35" i="92"/>
  <c r="AL35" i="92"/>
  <c r="AU35" i="92" s="1"/>
  <c r="AS66" i="48"/>
  <c r="AL66" i="48"/>
  <c r="AU66" i="48" s="1"/>
  <c r="AR68" i="26"/>
  <c r="AR68" i="46"/>
  <c r="AR64" i="76"/>
  <c r="AS20" i="48"/>
  <c r="AL20" i="48"/>
  <c r="AU20" i="48" s="1"/>
  <c r="AS50" i="48"/>
  <c r="AL50" i="48"/>
  <c r="AU50" i="48" s="1"/>
  <c r="W68" i="41"/>
  <c r="AG67" i="41"/>
  <c r="AP67" i="41" s="1"/>
  <c r="AF67" i="41"/>
  <c r="AO67" i="41" s="1"/>
  <c r="AE67" i="41"/>
  <c r="AJ47" i="48"/>
  <c r="AJ36" i="92"/>
  <c r="AR67" i="47"/>
  <c r="AR65" i="74"/>
  <c r="AT71" i="32"/>
  <c r="AJ15" i="48"/>
  <c r="AK15" i="48"/>
  <c r="AT15" i="48" s="1"/>
  <c r="AJ51" i="48"/>
  <c r="AK51" i="48"/>
  <c r="AT51" i="48" s="1"/>
  <c r="AJ10" i="92"/>
  <c r="AK10" i="92"/>
  <c r="AT10" i="92" s="1"/>
  <c r="AJ46" i="92"/>
  <c r="AK46" i="92"/>
  <c r="AT46" i="92" s="1"/>
  <c r="AS29" i="92"/>
  <c r="AL29" i="92"/>
  <c r="AU29" i="92" s="1"/>
  <c r="W68" i="81"/>
  <c r="AG67" i="81"/>
  <c r="AP67" i="81" s="1"/>
  <c r="AF67" i="81"/>
  <c r="AO67" i="81" s="1"/>
  <c r="AE67" i="81"/>
  <c r="Z67" i="43"/>
  <c r="AN70" i="42"/>
  <c r="AI70" i="42"/>
  <c r="W66" i="73"/>
  <c r="AG65" i="73"/>
  <c r="AP65" i="73" s="1"/>
  <c r="AF65" i="73"/>
  <c r="AO65" i="73" s="1"/>
  <c r="AE65" i="73"/>
  <c r="AJ60" i="48"/>
  <c r="AK60" i="48"/>
  <c r="AT60" i="48" s="1"/>
  <c r="AJ37" i="92"/>
  <c r="AK37" i="92"/>
  <c r="AT37" i="92" s="1"/>
  <c r="AB4" i="92"/>
  <c r="AJ3" i="92"/>
  <c r="AH67" i="91"/>
  <c r="AQ67" i="91" s="1"/>
  <c r="X67" i="93"/>
  <c r="Z67" i="93" s="1"/>
  <c r="Y67" i="93"/>
  <c r="AR63" i="85"/>
  <c r="AJ13" i="48"/>
  <c r="AK13" i="48"/>
  <c r="AT13" i="48" s="1"/>
  <c r="AJ49" i="48"/>
  <c r="AK49" i="48"/>
  <c r="AT49" i="48" s="1"/>
  <c r="AJ14" i="92"/>
  <c r="AK14" i="92"/>
  <c r="AT14" i="92" s="1"/>
  <c r="AJ50" i="92"/>
  <c r="AK50" i="92"/>
  <c r="AT50" i="92" s="1"/>
  <c r="AS32" i="48"/>
  <c r="AL32" i="48"/>
  <c r="AU32" i="48" s="1"/>
  <c r="AJ51" i="92"/>
  <c r="AK51" i="92"/>
  <c r="AT51" i="92" s="1"/>
  <c r="Y70" i="30"/>
  <c r="X70" i="30"/>
  <c r="Z70" i="30" s="1"/>
  <c r="AH65" i="83"/>
  <c r="AQ65" i="83" s="1"/>
  <c r="AH66" i="28"/>
  <c r="AQ66" i="28" s="1"/>
  <c r="Y69" i="40"/>
  <c r="X69" i="40"/>
  <c r="Z69" i="40" s="1"/>
  <c r="AS17" i="92"/>
  <c r="AL17" i="92"/>
  <c r="AU17" i="92" s="1"/>
  <c r="AH66" i="33"/>
  <c r="AQ66" i="33" s="1"/>
  <c r="AS4" i="32"/>
  <c r="AL4" i="32"/>
  <c r="AU4" i="32" s="1"/>
  <c r="AJ21" i="48"/>
  <c r="AK21" i="48"/>
  <c r="AT21" i="48" s="1"/>
  <c r="AJ57" i="48"/>
  <c r="AK57" i="48"/>
  <c r="AT57" i="48" s="1"/>
  <c r="AJ16" i="92"/>
  <c r="AK16" i="92"/>
  <c r="AT16" i="92" s="1"/>
  <c r="AJ52" i="92"/>
  <c r="AK52" i="92"/>
  <c r="AT52" i="92" s="1"/>
  <c r="AI67" i="94"/>
  <c r="AN67" i="94"/>
  <c r="AS16" i="48"/>
  <c r="AL16" i="48"/>
  <c r="AU16" i="48" s="1"/>
  <c r="AS34" i="48"/>
  <c r="AL34" i="48"/>
  <c r="AU34" i="48" s="1"/>
  <c r="AS11" i="92"/>
  <c r="AL11" i="92"/>
  <c r="AU11" i="92" s="1"/>
  <c r="AR64" i="83"/>
  <c r="AJ35" i="48"/>
  <c r="AJ48" i="92"/>
  <c r="Y69" i="79"/>
  <c r="Z69" i="79" s="1"/>
  <c r="X69" i="79"/>
  <c r="X70" i="29"/>
  <c r="Y70" i="29"/>
  <c r="AN66" i="87"/>
  <c r="AI66" i="87"/>
  <c r="AH66" i="74"/>
  <c r="AQ66" i="74" s="1"/>
  <c r="Z66" i="74"/>
  <c r="AH68" i="95"/>
  <c r="AQ68" i="95" s="1"/>
  <c r="AJ30" i="48"/>
  <c r="AK30" i="48"/>
  <c r="AT30" i="48" s="1"/>
  <c r="AJ68" i="48"/>
  <c r="AK68" i="48"/>
  <c r="AT68" i="48" s="1"/>
  <c r="AJ43" i="92"/>
  <c r="AK43" i="92"/>
  <c r="AT43" i="92" s="1"/>
  <c r="AJ21" i="92"/>
  <c r="AK21" i="92"/>
  <c r="AT21" i="92" s="1"/>
  <c r="AS23" i="92"/>
  <c r="AL23" i="92"/>
  <c r="AU23" i="92" s="1"/>
  <c r="Z67" i="91"/>
  <c r="AE67" i="86"/>
  <c r="AF67" i="86"/>
  <c r="AO67" i="86" s="1"/>
  <c r="W68" i="86"/>
  <c r="AG67" i="86"/>
  <c r="AP67" i="86" s="1"/>
  <c r="AJ19" i="48"/>
  <c r="AK19" i="48"/>
  <c r="AT19" i="48" s="1"/>
  <c r="AJ55" i="48"/>
  <c r="AK55" i="48"/>
  <c r="AT55" i="48" s="1"/>
  <c r="AJ20" i="92"/>
  <c r="AK20" i="92"/>
  <c r="AT20" i="92" s="1"/>
  <c r="AJ56" i="92"/>
  <c r="AK56" i="92"/>
  <c r="AT56" i="92" s="1"/>
  <c r="AJ67" i="92"/>
  <c r="AK67" i="92"/>
  <c r="AT67" i="92" s="1"/>
  <c r="AS65" i="92"/>
  <c r="AL65" i="92"/>
  <c r="AU65" i="92" s="1"/>
  <c r="AJ11" i="48"/>
  <c r="AJ30" i="92"/>
  <c r="X67" i="31"/>
  <c r="Y67" i="31"/>
  <c r="Z65" i="83"/>
  <c r="AH67" i="34"/>
  <c r="AQ67" i="34" s="1"/>
  <c r="Z66" i="28"/>
  <c r="AS8" i="48"/>
  <c r="AL8" i="48"/>
  <c r="AU8" i="48" s="1"/>
  <c r="AS26" i="48"/>
  <c r="AL26" i="48"/>
  <c r="AU26" i="48" s="1"/>
  <c r="AJ67" i="48"/>
  <c r="AR69" i="92"/>
  <c r="AR71" i="92" s="1"/>
  <c r="AR66" i="41"/>
  <c r="Z66" i="33"/>
  <c r="AR67" i="27"/>
  <c r="AR67" i="95"/>
  <c r="AJ27" i="48"/>
  <c r="AK27" i="48"/>
  <c r="AT27" i="48" s="1"/>
  <c r="AJ63" i="48"/>
  <c r="AK63" i="48"/>
  <c r="AT63" i="48" s="1"/>
  <c r="AJ22" i="92"/>
  <c r="AK22" i="92"/>
  <c r="AT22" i="92" s="1"/>
  <c r="AJ58" i="92"/>
  <c r="AK58" i="92"/>
  <c r="AT58" i="92" s="1"/>
  <c r="AS59" i="92"/>
  <c r="AL59" i="92"/>
  <c r="AU59" i="92" s="1"/>
  <c r="X68" i="44"/>
  <c r="Y68" i="44"/>
  <c r="Y66" i="37"/>
  <c r="X66" i="37"/>
  <c r="AJ24" i="92"/>
  <c r="AJ13" i="92"/>
  <c r="AK13" i="92"/>
  <c r="AT13" i="92" s="1"/>
  <c r="AJ39" i="92"/>
  <c r="AK39" i="92"/>
  <c r="AT39" i="92" s="1"/>
  <c r="AI66" i="93"/>
  <c r="AN66" i="93"/>
  <c r="AR66" i="43"/>
  <c r="AJ25" i="48"/>
  <c r="AK25" i="48"/>
  <c r="AT25" i="48" s="1"/>
  <c r="AJ61" i="48"/>
  <c r="AK61" i="48"/>
  <c r="AT61" i="48" s="1"/>
  <c r="AJ26" i="92"/>
  <c r="AK26" i="92"/>
  <c r="AT26" i="92" s="1"/>
  <c r="AJ62" i="92"/>
  <c r="AK62" i="92"/>
  <c r="AT62" i="92" s="1"/>
  <c r="AS62" i="48"/>
  <c r="AL62" i="48"/>
  <c r="AU62" i="48" s="1"/>
  <c r="AH69" i="26"/>
  <c r="AQ69" i="26" s="1"/>
  <c r="AJ9" i="92"/>
  <c r="AK9" i="92"/>
  <c r="AT9" i="92" s="1"/>
  <c r="AS41" i="92"/>
  <c r="AL41" i="92"/>
  <c r="AU41" i="92" s="1"/>
  <c r="AH66" i="80"/>
  <c r="AQ66" i="80" s="1"/>
  <c r="AH69" i="46"/>
  <c r="AQ69" i="46" s="1"/>
  <c r="AE68" i="82"/>
  <c r="AG68" i="82"/>
  <c r="AP68" i="82" s="1"/>
  <c r="AF68" i="82"/>
  <c r="AO68" i="82" s="1"/>
  <c r="W69" i="82"/>
  <c r="AJ33" i="48"/>
  <c r="AK33" i="48"/>
  <c r="AT33" i="48" s="1"/>
  <c r="AJ69" i="48"/>
  <c r="AS69" i="48" s="1"/>
  <c r="AK69" i="48"/>
  <c r="AT69" i="48" s="1"/>
  <c r="AJ28" i="92"/>
  <c r="AK28" i="92"/>
  <c r="AT28" i="92" s="1"/>
  <c r="AJ64" i="92"/>
  <c r="AK64" i="92"/>
  <c r="AT64" i="92" s="1"/>
  <c r="AI67" i="44"/>
  <c r="AN67" i="44"/>
  <c r="AI65" i="37"/>
  <c r="AN65" i="37"/>
  <c r="AJ17" i="48"/>
  <c r="AH67" i="45"/>
  <c r="AQ67" i="45" s="1"/>
  <c r="AS22" i="48"/>
  <c r="AL22" i="48"/>
  <c r="AU22" i="48" s="1"/>
  <c r="AS40" i="48"/>
  <c r="AL40" i="48"/>
  <c r="AU40" i="48" s="1"/>
  <c r="AS53" i="92"/>
  <c r="AL53" i="92"/>
  <c r="AU53" i="92" s="1"/>
  <c r="AJ66" i="92"/>
  <c r="AI69" i="29"/>
  <c r="AN69" i="29"/>
  <c r="AS7" i="32"/>
  <c r="AL7" i="32"/>
  <c r="AU7" i="32" s="1"/>
  <c r="AU71" i="32" s="1"/>
  <c r="C11" i="32" s="1"/>
  <c r="AH68" i="27"/>
  <c r="AQ68" i="27" s="1"/>
  <c r="AJ24" i="48"/>
  <c r="AK24" i="48"/>
  <c r="AT24" i="48" s="1"/>
  <c r="AH68" i="47"/>
  <c r="AQ68" i="47" s="1"/>
  <c r="AJ36" i="48"/>
  <c r="AK36" i="48"/>
  <c r="AT36" i="48" s="1"/>
  <c r="AJ49" i="92"/>
  <c r="AK49" i="92"/>
  <c r="AT49" i="92" s="1"/>
  <c r="Z68" i="47"/>
  <c r="AH65" i="76"/>
  <c r="AQ65" i="76" s="1"/>
  <c r="AR66" i="34"/>
  <c r="Z68" i="95"/>
  <c r="AE67" i="78"/>
  <c r="W68" i="78"/>
  <c r="AG67" i="78"/>
  <c r="AP67" i="78" s="1"/>
  <c r="AF67" i="78"/>
  <c r="AO67" i="78" s="1"/>
  <c r="AJ42" i="48"/>
  <c r="AK42" i="48"/>
  <c r="AT42" i="48" s="1"/>
  <c r="AJ19" i="92"/>
  <c r="AK19" i="92"/>
  <c r="AT19" i="92" s="1"/>
  <c r="AJ55" i="92"/>
  <c r="AK55" i="92"/>
  <c r="AT55" i="92" s="1"/>
  <c r="AS38" i="48"/>
  <c r="AL38" i="48"/>
  <c r="AU38" i="48" s="1"/>
  <c r="AJ57" i="92"/>
  <c r="AK57" i="92"/>
  <c r="AT57" i="92" s="1"/>
  <c r="AS47" i="92"/>
  <c r="AL47" i="92"/>
  <c r="AU47" i="92" s="1"/>
  <c r="AJ29" i="48"/>
  <c r="AJ12" i="92"/>
  <c r="AH66" i="36"/>
  <c r="AQ66" i="36" s="1"/>
  <c r="AJ31" i="48"/>
  <c r="AK31" i="48"/>
  <c r="AT31" i="48" s="1"/>
  <c r="AJ65" i="48"/>
  <c r="AK65" i="48"/>
  <c r="AT65" i="48" s="1"/>
  <c r="AJ32" i="92"/>
  <c r="AK32" i="92"/>
  <c r="AT32" i="92" s="1"/>
  <c r="AJ69" i="92"/>
  <c r="AS69" i="92" s="1"/>
  <c r="AK69" i="92"/>
  <c r="AT69" i="92" s="1"/>
  <c r="AJ15" i="92"/>
  <c r="AK15" i="92"/>
  <c r="AT15" i="92" s="1"/>
  <c r="AS46" i="48"/>
  <c r="AL46" i="48"/>
  <c r="AU46" i="48" s="1"/>
  <c r="AI69" i="30"/>
  <c r="AN69" i="30"/>
  <c r="AJ41" i="48"/>
  <c r="AJ60" i="92"/>
  <c r="AR66" i="81"/>
  <c r="AN68" i="40"/>
  <c r="AI68" i="40"/>
  <c r="AJ14" i="48"/>
  <c r="AJ44" i="48"/>
  <c r="AJ45" i="92"/>
  <c r="AK45" i="92"/>
  <c r="AT45" i="92" s="1"/>
  <c r="AJ23" i="48"/>
  <c r="AJ5" i="92"/>
  <c r="AR69" i="48"/>
  <c r="AR71" i="48" s="1"/>
  <c r="AR66" i="91"/>
  <c r="Z66" i="80"/>
  <c r="Z69" i="46"/>
  <c r="W69" i="25"/>
  <c r="AG68" i="25"/>
  <c r="AP68" i="25" s="1"/>
  <c r="AF68" i="25"/>
  <c r="AO68" i="25" s="1"/>
  <c r="AE68" i="25"/>
  <c r="W69" i="39"/>
  <c r="AG68" i="39"/>
  <c r="AP68" i="39" s="1"/>
  <c r="AF68" i="39"/>
  <c r="AO68" i="39" s="1"/>
  <c r="AE68" i="39"/>
  <c r="AJ5" i="48"/>
  <c r="AK5" i="48"/>
  <c r="AT5" i="48" s="1"/>
  <c r="AJ39" i="48"/>
  <c r="AK39" i="48"/>
  <c r="AT39" i="48" s="1"/>
  <c r="AJ34" i="92"/>
  <c r="AK34" i="92"/>
  <c r="AT34" i="92" s="1"/>
  <c r="AJ64" i="48"/>
  <c r="AH67" i="81"/>
  <c r="AQ67" i="81" s="1"/>
  <c r="Y68" i="94"/>
  <c r="X68" i="94"/>
  <c r="AJ54" i="92"/>
  <c r="AR65" i="36"/>
  <c r="Z67" i="45"/>
  <c r="AS3" i="48"/>
  <c r="AL3" i="48"/>
  <c r="AU3" i="48" s="1"/>
  <c r="AI68" i="79"/>
  <c r="AN68" i="79"/>
  <c r="AJ7" i="92"/>
  <c r="X67" i="87"/>
  <c r="Y67" i="87"/>
  <c r="AE67" i="34" l="1"/>
  <c r="Z68" i="94"/>
  <c r="W68" i="34"/>
  <c r="Z67" i="87"/>
  <c r="Z67" i="31"/>
  <c r="AE68" i="27"/>
  <c r="AF68" i="27"/>
  <c r="AO68" i="27" s="1"/>
  <c r="AF67" i="34"/>
  <c r="AO67" i="34" s="1"/>
  <c r="AS71" i="32"/>
  <c r="W71" i="30"/>
  <c r="AG70" i="30"/>
  <c r="AP70" i="30" s="1"/>
  <c r="AF70" i="30"/>
  <c r="AO70" i="30" s="1"/>
  <c r="AE70" i="30"/>
  <c r="W72" i="42"/>
  <c r="AG71" i="42"/>
  <c r="AP71" i="42" s="1"/>
  <c r="AF71" i="42"/>
  <c r="AO71" i="42" s="1"/>
  <c r="AE71" i="42"/>
  <c r="AS54" i="92"/>
  <c r="AL54" i="92"/>
  <c r="AU54" i="92" s="1"/>
  <c r="AH66" i="37"/>
  <c r="AQ66" i="37" s="1"/>
  <c r="AH70" i="29"/>
  <c r="AQ70" i="29" s="1"/>
  <c r="AS52" i="92"/>
  <c r="AL52" i="92"/>
  <c r="AU52" i="92" s="1"/>
  <c r="AS21" i="48"/>
  <c r="AL21" i="48"/>
  <c r="AU21" i="48" s="1"/>
  <c r="AG67" i="93"/>
  <c r="AP67" i="93" s="1"/>
  <c r="AF67" i="93"/>
  <c r="AO67" i="93" s="1"/>
  <c r="AE67" i="93"/>
  <c r="W68" i="93"/>
  <c r="AS3" i="92"/>
  <c r="AL3" i="92"/>
  <c r="AU3" i="92" s="1"/>
  <c r="AI65" i="73"/>
  <c r="AN65" i="73"/>
  <c r="Y68" i="81"/>
  <c r="X68" i="81"/>
  <c r="Z68" i="81" s="1"/>
  <c r="AS10" i="92"/>
  <c r="AL10" i="92"/>
  <c r="AU10" i="92" s="1"/>
  <c r="AI67" i="41"/>
  <c r="AN67" i="41"/>
  <c r="AS8" i="92"/>
  <c r="AL8" i="92"/>
  <c r="AU8" i="92" s="1"/>
  <c r="AN66" i="35"/>
  <c r="AI66" i="35"/>
  <c r="AS59" i="48"/>
  <c r="AL59" i="48"/>
  <c r="AU59" i="48" s="1"/>
  <c r="AS68" i="92"/>
  <c r="AL68" i="92"/>
  <c r="AU68" i="92" s="1"/>
  <c r="AS18" i="48"/>
  <c r="AL18" i="48"/>
  <c r="AU18" i="48" s="1"/>
  <c r="AN66" i="75"/>
  <c r="AI66" i="75"/>
  <c r="AS40" i="92"/>
  <c r="AL40" i="92"/>
  <c r="AU40" i="92" s="1"/>
  <c r="AS9" i="48"/>
  <c r="AL9" i="48"/>
  <c r="AU9" i="48" s="1"/>
  <c r="AS61" i="92"/>
  <c r="AL61" i="92"/>
  <c r="AU61" i="92" s="1"/>
  <c r="AS12" i="48"/>
  <c r="AL12" i="48"/>
  <c r="AU12" i="48" s="1"/>
  <c r="AI68" i="27"/>
  <c r="AN68" i="27"/>
  <c r="AH68" i="94"/>
  <c r="AQ68" i="94" s="1"/>
  <c r="AS39" i="48"/>
  <c r="AL39" i="48"/>
  <c r="AU39" i="48" s="1"/>
  <c r="Y69" i="25"/>
  <c r="X69" i="25"/>
  <c r="AL69" i="48"/>
  <c r="AU69" i="48" s="1"/>
  <c r="AS14" i="48"/>
  <c r="AL14" i="48"/>
  <c r="AU14" i="48" s="1"/>
  <c r="AS60" i="92"/>
  <c r="AL60" i="92"/>
  <c r="AU60" i="92" s="1"/>
  <c r="AS55" i="92"/>
  <c r="AL55" i="92"/>
  <c r="AU55" i="92" s="1"/>
  <c r="AE68" i="47"/>
  <c r="W69" i="47"/>
  <c r="AG68" i="47"/>
  <c r="AP68" i="47" s="1"/>
  <c r="AF68" i="47"/>
  <c r="AO68" i="47" s="1"/>
  <c r="AS63" i="48"/>
  <c r="AL63" i="48"/>
  <c r="AU63" i="48" s="1"/>
  <c r="AS67" i="48"/>
  <c r="AL67" i="48"/>
  <c r="AU67" i="48" s="1"/>
  <c r="AS20" i="92"/>
  <c r="AL20" i="92"/>
  <c r="AU20" i="92" s="1"/>
  <c r="X68" i="86"/>
  <c r="Y68" i="86"/>
  <c r="AS68" i="48"/>
  <c r="AL68" i="48"/>
  <c r="AU68" i="48" s="1"/>
  <c r="Z70" i="29"/>
  <c r="AS50" i="92"/>
  <c r="AL50" i="92"/>
  <c r="AU50" i="92" s="1"/>
  <c r="AS13" i="48"/>
  <c r="AL13" i="48"/>
  <c r="AU13" i="48" s="1"/>
  <c r="AJ4" i="92"/>
  <c r="AK4" i="92"/>
  <c r="AT4" i="92" s="1"/>
  <c r="AT71" i="92" s="1"/>
  <c r="AF67" i="43"/>
  <c r="AO67" i="43" s="1"/>
  <c r="AE67" i="43"/>
  <c r="W68" i="43"/>
  <c r="AG67" i="43"/>
  <c r="AP67" i="43" s="1"/>
  <c r="AH71" i="42"/>
  <c r="AQ71" i="42" s="1"/>
  <c r="X67" i="90"/>
  <c r="Y67" i="90"/>
  <c r="Y68" i="88"/>
  <c r="X68" i="88"/>
  <c r="AR66" i="31"/>
  <c r="X70" i="26"/>
  <c r="Y70" i="26"/>
  <c r="AN66" i="36"/>
  <c r="AI66" i="36"/>
  <c r="AI67" i="34"/>
  <c r="AN67" i="34"/>
  <c r="AE69" i="40"/>
  <c r="AX69" i="40"/>
  <c r="S69" i="40" s="1"/>
  <c r="AC69" i="40" s="1"/>
  <c r="AG69" i="40"/>
  <c r="AP69" i="40" s="1"/>
  <c r="AP71" i="40" s="1"/>
  <c r="AF69" i="40"/>
  <c r="AO69" i="40" s="1"/>
  <c r="AO71" i="40" s="1"/>
  <c r="AH67" i="87"/>
  <c r="AQ67" i="87" s="1"/>
  <c r="Y69" i="39"/>
  <c r="X69" i="39"/>
  <c r="W70" i="46"/>
  <c r="AG69" i="46"/>
  <c r="AP69" i="46" s="1"/>
  <c r="AF69" i="46"/>
  <c r="AO69" i="46" s="1"/>
  <c r="AE69" i="46"/>
  <c r="AS5" i="92"/>
  <c r="AL5" i="92"/>
  <c r="AU5" i="92" s="1"/>
  <c r="AR68" i="40"/>
  <c r="AS41" i="48"/>
  <c r="AL41" i="48"/>
  <c r="AU41" i="48" s="1"/>
  <c r="AS15" i="92"/>
  <c r="AL15" i="92"/>
  <c r="AU15" i="92" s="1"/>
  <c r="AS65" i="48"/>
  <c r="AL65" i="48"/>
  <c r="AU65" i="48" s="1"/>
  <c r="Y68" i="78"/>
  <c r="X68" i="78"/>
  <c r="AR67" i="44"/>
  <c r="AS62" i="92"/>
  <c r="AL62" i="92"/>
  <c r="AU62" i="92" s="1"/>
  <c r="AS25" i="48"/>
  <c r="AL25" i="48"/>
  <c r="AU25" i="48" s="1"/>
  <c r="AS39" i="92"/>
  <c r="AL39" i="92"/>
  <c r="AU39" i="92" s="1"/>
  <c r="Z66" i="37"/>
  <c r="W67" i="33"/>
  <c r="AG66" i="33"/>
  <c r="AP66" i="33" s="1"/>
  <c r="AF66" i="33"/>
  <c r="AO66" i="33" s="1"/>
  <c r="AE66" i="33"/>
  <c r="AH67" i="31"/>
  <c r="AQ67" i="31" s="1"/>
  <c r="AH69" i="79"/>
  <c r="AQ69" i="79" s="1"/>
  <c r="AS16" i="92"/>
  <c r="AL16" i="92"/>
  <c r="AU16" i="92" s="1"/>
  <c r="AS51" i="48"/>
  <c r="AL51" i="48"/>
  <c r="AU51" i="48" s="1"/>
  <c r="AS33" i="92"/>
  <c r="AL33" i="92"/>
  <c r="AU33" i="92" s="1"/>
  <c r="AS43" i="48"/>
  <c r="AL43" i="48"/>
  <c r="AU43" i="48" s="1"/>
  <c r="AS31" i="92"/>
  <c r="AL31" i="92"/>
  <c r="AU31" i="92" s="1"/>
  <c r="AS6" i="48"/>
  <c r="AL6" i="48"/>
  <c r="AU6" i="48" s="1"/>
  <c r="AS6" i="92"/>
  <c r="AL6" i="92"/>
  <c r="AU6" i="92" s="1"/>
  <c r="X69" i="84"/>
  <c r="Y69" i="84"/>
  <c r="Y71" i="38"/>
  <c r="X71" i="38"/>
  <c r="Y68" i="77"/>
  <c r="X68" i="77"/>
  <c r="AS25" i="92"/>
  <c r="AL25" i="92"/>
  <c r="AU25" i="92" s="1"/>
  <c r="AN65" i="76"/>
  <c r="AI65" i="76"/>
  <c r="X66" i="89"/>
  <c r="Y66" i="89"/>
  <c r="AI64" i="85"/>
  <c r="AN64" i="85"/>
  <c r="AF67" i="87"/>
  <c r="AO67" i="87" s="1"/>
  <c r="AE67" i="87"/>
  <c r="W68" i="87"/>
  <c r="AG67" i="87"/>
  <c r="AP67" i="87" s="1"/>
  <c r="AF67" i="45"/>
  <c r="AO67" i="45" s="1"/>
  <c r="AG67" i="45"/>
  <c r="AP67" i="45" s="1"/>
  <c r="AE67" i="45"/>
  <c r="W68" i="45"/>
  <c r="W69" i="94"/>
  <c r="AG68" i="94"/>
  <c r="AP68" i="94" s="1"/>
  <c r="AF68" i="94"/>
  <c r="AO68" i="94" s="1"/>
  <c r="AE68" i="94"/>
  <c r="AS64" i="48"/>
  <c r="AL64" i="48"/>
  <c r="AU64" i="48" s="1"/>
  <c r="AS5" i="48"/>
  <c r="AL5" i="48"/>
  <c r="AU5" i="48" s="1"/>
  <c r="W67" i="80"/>
  <c r="AG66" i="80"/>
  <c r="AP66" i="80" s="1"/>
  <c r="AF66" i="80"/>
  <c r="AO66" i="80" s="1"/>
  <c r="AE66" i="80"/>
  <c r="AS23" i="48"/>
  <c r="AL23" i="48"/>
  <c r="AU23" i="48" s="1"/>
  <c r="AS57" i="92"/>
  <c r="AL57" i="92"/>
  <c r="AU57" i="92" s="1"/>
  <c r="AS19" i="92"/>
  <c r="AL19" i="92"/>
  <c r="AU19" i="92" s="1"/>
  <c r="AS49" i="92"/>
  <c r="AL49" i="92"/>
  <c r="AU49" i="92" s="1"/>
  <c r="AR69" i="29"/>
  <c r="AI68" i="82"/>
  <c r="AN68" i="82"/>
  <c r="AS58" i="92"/>
  <c r="AL58" i="92"/>
  <c r="AU58" i="92" s="1"/>
  <c r="AS27" i="48"/>
  <c r="AL27" i="48"/>
  <c r="AU27" i="48" s="1"/>
  <c r="AF67" i="31"/>
  <c r="AO67" i="31" s="1"/>
  <c r="AE67" i="31"/>
  <c r="W68" i="31"/>
  <c r="AG67" i="31"/>
  <c r="AP67" i="31" s="1"/>
  <c r="AS67" i="92"/>
  <c r="AL67" i="92"/>
  <c r="AU67" i="92" s="1"/>
  <c r="AS55" i="48"/>
  <c r="AL55" i="48"/>
  <c r="AU55" i="48" s="1"/>
  <c r="AS21" i="92"/>
  <c r="AL21" i="92"/>
  <c r="AU21" i="92" s="1"/>
  <c r="AS30" i="48"/>
  <c r="AL30" i="48"/>
  <c r="AU30" i="48" s="1"/>
  <c r="AE66" i="74"/>
  <c r="W67" i="74"/>
  <c r="AG66" i="74"/>
  <c r="AP66" i="74" s="1"/>
  <c r="AF66" i="74"/>
  <c r="AO66" i="74" s="1"/>
  <c r="AR66" i="87"/>
  <c r="AS51" i="92"/>
  <c r="AL51" i="92"/>
  <c r="AU51" i="92" s="1"/>
  <c r="AS14" i="92"/>
  <c r="AL14" i="92"/>
  <c r="AU14" i="92" s="1"/>
  <c r="AS37" i="92"/>
  <c r="AL37" i="92"/>
  <c r="AU37" i="92" s="1"/>
  <c r="Y66" i="73"/>
  <c r="X66" i="73"/>
  <c r="AN67" i="81"/>
  <c r="AI67" i="81"/>
  <c r="X68" i="41"/>
  <c r="Y68" i="41"/>
  <c r="X67" i="35"/>
  <c r="Y67" i="35"/>
  <c r="AS18" i="92"/>
  <c r="AL18" i="92"/>
  <c r="AU18" i="92" s="1"/>
  <c r="AN67" i="88"/>
  <c r="AI67" i="88"/>
  <c r="AS63" i="92"/>
  <c r="AL63" i="92"/>
  <c r="AU63" i="92" s="1"/>
  <c r="AS27" i="92"/>
  <c r="AL27" i="92"/>
  <c r="AU27" i="92" s="1"/>
  <c r="AN65" i="89"/>
  <c r="AI65" i="89"/>
  <c r="AS44" i="48"/>
  <c r="AL44" i="48"/>
  <c r="AU44" i="48" s="1"/>
  <c r="AS32" i="92"/>
  <c r="AL32" i="92"/>
  <c r="AU32" i="92" s="1"/>
  <c r="AS24" i="48"/>
  <c r="AL24" i="48"/>
  <c r="AU24" i="48" s="1"/>
  <c r="AR65" i="37"/>
  <c r="AS61" i="48"/>
  <c r="AL61" i="48"/>
  <c r="AU61" i="48" s="1"/>
  <c r="W67" i="28"/>
  <c r="AG66" i="28"/>
  <c r="AP66" i="28" s="1"/>
  <c r="AF66" i="28"/>
  <c r="AO66" i="28" s="1"/>
  <c r="AE66" i="28"/>
  <c r="AS35" i="48"/>
  <c r="AL35" i="48"/>
  <c r="AU35" i="48" s="1"/>
  <c r="AN68" i="25"/>
  <c r="AI68" i="25"/>
  <c r="AS33" i="48"/>
  <c r="AL33" i="48"/>
  <c r="AU33" i="48" s="1"/>
  <c r="AS26" i="92"/>
  <c r="AL26" i="92"/>
  <c r="AU26" i="92" s="1"/>
  <c r="AS13" i="92"/>
  <c r="AL13" i="92"/>
  <c r="AU13" i="92" s="1"/>
  <c r="AH68" i="44"/>
  <c r="AQ68" i="44" s="1"/>
  <c r="AS30" i="92"/>
  <c r="AL30" i="92"/>
  <c r="AU30" i="92" s="1"/>
  <c r="AI67" i="86"/>
  <c r="AN67" i="86"/>
  <c r="W70" i="79"/>
  <c r="AG69" i="79"/>
  <c r="AP69" i="79" s="1"/>
  <c r="AF69" i="79"/>
  <c r="AO69" i="79" s="1"/>
  <c r="AE69" i="79"/>
  <c r="AR67" i="94"/>
  <c r="AS57" i="48"/>
  <c r="AL57" i="48"/>
  <c r="AU57" i="48" s="1"/>
  <c r="AH69" i="40"/>
  <c r="AQ69" i="40" s="1"/>
  <c r="AQ71" i="40" s="1"/>
  <c r="AZ3" i="40"/>
  <c r="AX3" i="40" s="1"/>
  <c r="S3" i="40" s="1"/>
  <c r="AC3" i="40" s="1"/>
  <c r="AX20" i="40"/>
  <c r="S20" i="40" s="1"/>
  <c r="AC20" i="40" s="1"/>
  <c r="AB21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S46" i="92"/>
  <c r="AL46" i="92"/>
  <c r="AU46" i="92" s="1"/>
  <c r="AS15" i="48"/>
  <c r="AL15" i="48"/>
  <c r="AU15" i="48" s="1"/>
  <c r="AS36" i="92"/>
  <c r="AL36" i="92"/>
  <c r="AU36" i="92" s="1"/>
  <c r="AS44" i="92"/>
  <c r="AL44" i="92"/>
  <c r="AU44" i="92" s="1"/>
  <c r="AS7" i="48"/>
  <c r="AL7" i="48"/>
  <c r="AU7" i="48" s="1"/>
  <c r="AS54" i="48"/>
  <c r="AL54" i="48"/>
  <c r="AU54" i="48" s="1"/>
  <c r="Y67" i="75"/>
  <c r="X67" i="75"/>
  <c r="AT71" i="48"/>
  <c r="AS53" i="48"/>
  <c r="AL53" i="48"/>
  <c r="AU53" i="48" s="1"/>
  <c r="AS45" i="48"/>
  <c r="AL45" i="48"/>
  <c r="AU45" i="48" s="1"/>
  <c r="AI66" i="90"/>
  <c r="AN66" i="90"/>
  <c r="AN68" i="84"/>
  <c r="AI68" i="84"/>
  <c r="AN69" i="26"/>
  <c r="AI69" i="26"/>
  <c r="AS38" i="92"/>
  <c r="AL38" i="92"/>
  <c r="AU38" i="92" s="1"/>
  <c r="X67" i="36"/>
  <c r="Y67" i="36"/>
  <c r="AS48" i="48"/>
  <c r="AL48" i="48"/>
  <c r="AU48" i="48" s="1"/>
  <c r="Y69" i="27"/>
  <c r="Z69" i="27" s="1"/>
  <c r="X69" i="27"/>
  <c r="X68" i="34"/>
  <c r="Y68" i="34"/>
  <c r="AR68" i="79"/>
  <c r="AS28" i="92"/>
  <c r="AL28" i="92"/>
  <c r="AU28" i="92" s="1"/>
  <c r="AR66" i="93"/>
  <c r="W66" i="83"/>
  <c r="AG65" i="83"/>
  <c r="AP65" i="83" s="1"/>
  <c r="AF65" i="83"/>
  <c r="AO65" i="83" s="1"/>
  <c r="AE65" i="83"/>
  <c r="AS7" i="92"/>
  <c r="AL7" i="92"/>
  <c r="AU7" i="92" s="1"/>
  <c r="AR69" i="30"/>
  <c r="AS31" i="48"/>
  <c r="AL31" i="48"/>
  <c r="AU31" i="48" s="1"/>
  <c r="AS12" i="92"/>
  <c r="AL12" i="92"/>
  <c r="AU12" i="92" s="1"/>
  <c r="AI67" i="78"/>
  <c r="AN67" i="78"/>
  <c r="AS66" i="92"/>
  <c r="AL66" i="92"/>
  <c r="AU66" i="92" s="1"/>
  <c r="AS17" i="48"/>
  <c r="AL17" i="48"/>
  <c r="AU17" i="48" s="1"/>
  <c r="AS64" i="92"/>
  <c r="AL64" i="92"/>
  <c r="AU64" i="92" s="1"/>
  <c r="AS34" i="92"/>
  <c r="AL34" i="92"/>
  <c r="AU34" i="92" s="1"/>
  <c r="AN68" i="39"/>
  <c r="AI68" i="39"/>
  <c r="AS45" i="92"/>
  <c r="AL45" i="92"/>
  <c r="AU45" i="92" s="1"/>
  <c r="AS29" i="48"/>
  <c r="AL29" i="48"/>
  <c r="AU29" i="48" s="1"/>
  <c r="AS42" i="48"/>
  <c r="AL42" i="48"/>
  <c r="AU42" i="48" s="1"/>
  <c r="AF68" i="95"/>
  <c r="AO68" i="95" s="1"/>
  <c r="AE68" i="95"/>
  <c r="W69" i="95"/>
  <c r="AG68" i="95"/>
  <c r="AP68" i="95" s="1"/>
  <c r="AS36" i="48"/>
  <c r="AL36" i="48"/>
  <c r="AU36" i="48" s="1"/>
  <c r="Y69" i="82"/>
  <c r="X69" i="82"/>
  <c r="AS9" i="92"/>
  <c r="AL9" i="92"/>
  <c r="AU9" i="92" s="1"/>
  <c r="AS24" i="92"/>
  <c r="AL24" i="92"/>
  <c r="AU24" i="92" s="1"/>
  <c r="Z68" i="44"/>
  <c r="AS22" i="92"/>
  <c r="AL22" i="92"/>
  <c r="AU22" i="92" s="1"/>
  <c r="AL69" i="92"/>
  <c r="AU69" i="92" s="1"/>
  <c r="AS11" i="48"/>
  <c r="AL11" i="48"/>
  <c r="AU11" i="48" s="1"/>
  <c r="AS56" i="92"/>
  <c r="AL56" i="92"/>
  <c r="AU56" i="92" s="1"/>
  <c r="AS19" i="48"/>
  <c r="AL19" i="48"/>
  <c r="AU19" i="48" s="1"/>
  <c r="W68" i="91"/>
  <c r="AG67" i="91"/>
  <c r="AP67" i="91" s="1"/>
  <c r="AF67" i="91"/>
  <c r="AO67" i="91" s="1"/>
  <c r="AE67" i="91"/>
  <c r="AS43" i="92"/>
  <c r="AL43" i="92"/>
  <c r="AU43" i="92" s="1"/>
  <c r="AS48" i="92"/>
  <c r="AL48" i="92"/>
  <c r="AU48" i="92" s="1"/>
  <c r="AH70" i="30"/>
  <c r="AQ70" i="30" s="1"/>
  <c r="AS49" i="48"/>
  <c r="AL49" i="48"/>
  <c r="AU49" i="48" s="1"/>
  <c r="AH67" i="93"/>
  <c r="AQ67" i="93" s="1"/>
  <c r="AS60" i="48"/>
  <c r="AL60" i="48"/>
  <c r="AU60" i="48" s="1"/>
  <c r="AR70" i="42"/>
  <c r="AS47" i="48"/>
  <c r="AL47" i="48"/>
  <c r="AU47" i="48" s="1"/>
  <c r="AS4" i="48"/>
  <c r="AL4" i="48"/>
  <c r="AU4" i="48" s="1"/>
  <c r="AN70" i="38"/>
  <c r="AI70" i="38"/>
  <c r="AI67" i="77"/>
  <c r="AN67" i="77"/>
  <c r="AS37" i="48"/>
  <c r="AL37" i="48"/>
  <c r="AU37" i="48" s="1"/>
  <c r="Y66" i="76"/>
  <c r="X66" i="76"/>
  <c r="Y65" i="85"/>
  <c r="X65" i="85"/>
  <c r="AX28" i="40" l="1"/>
  <c r="S28" i="40" s="1"/>
  <c r="AC28" i="40" s="1"/>
  <c r="AB29" i="40" s="1"/>
  <c r="AX21" i="40"/>
  <c r="S21" i="40" s="1"/>
  <c r="AC21" i="40" s="1"/>
  <c r="AB22" i="40" s="1"/>
  <c r="AX4" i="40"/>
  <c r="S4" i="40" s="1"/>
  <c r="AC4" i="40" s="1"/>
  <c r="AB5" i="40" s="1"/>
  <c r="AX14" i="40"/>
  <c r="S14" i="40" s="1"/>
  <c r="AC14" i="40" s="1"/>
  <c r="AB15" i="40" s="1"/>
  <c r="AX13" i="40"/>
  <c r="S13" i="40" s="1"/>
  <c r="AC13" i="40" s="1"/>
  <c r="AB14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3" i="40"/>
  <c r="S23" i="40" s="1"/>
  <c r="AC23" i="40" s="1"/>
  <c r="AB24" i="40" s="1"/>
  <c r="AX10" i="40"/>
  <c r="S10" i="40" s="1"/>
  <c r="AC10" i="40" s="1"/>
  <c r="AB11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2" i="40"/>
  <c r="S22" i="40" s="1"/>
  <c r="AC22" i="40" s="1"/>
  <c r="AB23" i="40" s="1"/>
  <c r="AX5" i="40"/>
  <c r="S5" i="40" s="1"/>
  <c r="AC5" i="40" s="1"/>
  <c r="AB6" i="40" s="1"/>
  <c r="Z71" i="38"/>
  <c r="Z65" i="85"/>
  <c r="Z68" i="34"/>
  <c r="Z67" i="36"/>
  <c r="Z66" i="89"/>
  <c r="AX15" i="40"/>
  <c r="S15" i="40" s="1"/>
  <c r="AC15" i="40" s="1"/>
  <c r="AB16" i="40" s="1"/>
  <c r="AX7" i="40"/>
  <c r="S7" i="40" s="1"/>
  <c r="AC7" i="40" s="1"/>
  <c r="AB8" i="40" s="1"/>
  <c r="AX19" i="40"/>
  <c r="S19" i="40" s="1"/>
  <c r="AC19" i="40" s="1"/>
  <c r="AB20" i="40" s="1"/>
  <c r="AX9" i="40"/>
  <c r="S9" i="40" s="1"/>
  <c r="AC9" i="40" s="1"/>
  <c r="AB10" i="40" s="1"/>
  <c r="AX24" i="40"/>
  <c r="S24" i="40" s="1"/>
  <c r="AC24" i="40" s="1"/>
  <c r="AB25" i="40" s="1"/>
  <c r="AX16" i="40"/>
  <c r="S16" i="40" s="1"/>
  <c r="AC16" i="40" s="1"/>
  <c r="AB17" i="40" s="1"/>
  <c r="AX8" i="40"/>
  <c r="S8" i="40" s="1"/>
  <c r="AC8" i="40" s="1"/>
  <c r="AB9" i="40" s="1"/>
  <c r="AS71" i="48"/>
  <c r="Z67" i="75"/>
  <c r="Z68" i="88"/>
  <c r="Z66" i="73"/>
  <c r="Z66" i="76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Z68" i="77"/>
  <c r="AU71" i="48"/>
  <c r="C11" i="48" s="1"/>
  <c r="AX17" i="40"/>
  <c r="S17" i="40" s="1"/>
  <c r="AC17" i="40" s="1"/>
  <c r="AB18" i="40" s="1"/>
  <c r="AX11" i="40"/>
  <c r="S11" i="40" s="1"/>
  <c r="AC11" i="40" s="1"/>
  <c r="AB12" i="40" s="1"/>
  <c r="W70" i="27"/>
  <c r="AG69" i="27"/>
  <c r="AP69" i="27" s="1"/>
  <c r="AF69" i="27"/>
  <c r="AO69" i="27" s="1"/>
  <c r="AE69" i="27"/>
  <c r="AE71" i="38"/>
  <c r="W72" i="38"/>
  <c r="AG71" i="38"/>
  <c r="AP71" i="38" s="1"/>
  <c r="AF71" i="38"/>
  <c r="AO71" i="38" s="1"/>
  <c r="AG67" i="75"/>
  <c r="AP67" i="75" s="1"/>
  <c r="W68" i="75"/>
  <c r="AE67" i="75"/>
  <c r="AF67" i="75"/>
  <c r="AO67" i="75" s="1"/>
  <c r="AE68" i="88"/>
  <c r="W69" i="88"/>
  <c r="AG68" i="88"/>
  <c r="AP68" i="88" s="1"/>
  <c r="AF68" i="88"/>
  <c r="AO68" i="88" s="1"/>
  <c r="W67" i="73"/>
  <c r="AG66" i="73"/>
  <c r="AP66" i="73" s="1"/>
  <c r="AF66" i="73"/>
  <c r="AO66" i="73" s="1"/>
  <c r="AE66" i="73"/>
  <c r="AE66" i="89"/>
  <c r="W67" i="89"/>
  <c r="AG66" i="89"/>
  <c r="AP66" i="89" s="1"/>
  <c r="AF66" i="89"/>
  <c r="AO66" i="89" s="1"/>
  <c r="W66" i="85"/>
  <c r="AG65" i="85"/>
  <c r="AP65" i="85" s="1"/>
  <c r="AF65" i="85"/>
  <c r="AO65" i="85" s="1"/>
  <c r="AE65" i="85"/>
  <c r="AE66" i="76"/>
  <c r="W67" i="76"/>
  <c r="AG66" i="76"/>
  <c r="AP66" i="76" s="1"/>
  <c r="AF66" i="76"/>
  <c r="AO66" i="76" s="1"/>
  <c r="W69" i="77"/>
  <c r="AG68" i="77"/>
  <c r="AP68" i="77" s="1"/>
  <c r="AF68" i="77"/>
  <c r="AO68" i="77" s="1"/>
  <c r="AE68" i="77"/>
  <c r="AJ20" i="40"/>
  <c r="AK20" i="40"/>
  <c r="AT20" i="40" s="1"/>
  <c r="AR66" i="75"/>
  <c r="AF68" i="81"/>
  <c r="AO68" i="81" s="1"/>
  <c r="AE68" i="81"/>
  <c r="W69" i="81"/>
  <c r="AG68" i="81"/>
  <c r="AP68" i="81" s="1"/>
  <c r="AJ50" i="40"/>
  <c r="AK50" i="40"/>
  <c r="AT50" i="40" s="1"/>
  <c r="AJ26" i="40"/>
  <c r="AK26" i="40"/>
  <c r="AT26" i="40" s="1"/>
  <c r="AN69" i="79"/>
  <c r="AI69" i="79"/>
  <c r="X70" i="46"/>
  <c r="Y70" i="46"/>
  <c r="AJ49" i="40"/>
  <c r="AK49" i="40"/>
  <c r="AT49" i="40" s="1"/>
  <c r="AJ43" i="40"/>
  <c r="AK43" i="40"/>
  <c r="AT43" i="40" s="1"/>
  <c r="AJ31" i="40"/>
  <c r="AK31" i="40"/>
  <c r="AT31" i="40" s="1"/>
  <c r="AJ25" i="40"/>
  <c r="AK25" i="40"/>
  <c r="AT25" i="40" s="1"/>
  <c r="AJ19" i="40"/>
  <c r="AK19" i="40"/>
  <c r="AT19" i="40" s="1"/>
  <c r="AJ7" i="40"/>
  <c r="AK7" i="40"/>
  <c r="AT7" i="40" s="1"/>
  <c r="AR68" i="25"/>
  <c r="AH67" i="35"/>
  <c r="AQ67" i="35" s="1"/>
  <c r="X68" i="45"/>
  <c r="Y68" i="45"/>
  <c r="X68" i="87"/>
  <c r="Y68" i="87"/>
  <c r="AH68" i="78"/>
  <c r="AQ68" i="78" s="1"/>
  <c r="AH69" i="39"/>
  <c r="AQ69" i="39" s="1"/>
  <c r="AI69" i="40"/>
  <c r="AN69" i="40"/>
  <c r="AN71" i="40" s="1"/>
  <c r="AH70" i="26"/>
  <c r="AQ70" i="26" s="1"/>
  <c r="AI67" i="43"/>
  <c r="AN67" i="43"/>
  <c r="AH68" i="86"/>
  <c r="AQ68" i="86" s="1"/>
  <c r="AI68" i="47"/>
  <c r="AN68" i="47"/>
  <c r="AR67" i="41"/>
  <c r="AJ62" i="40"/>
  <c r="AK62" i="40"/>
  <c r="AT62" i="40" s="1"/>
  <c r="AJ8" i="40"/>
  <c r="AK8" i="40"/>
  <c r="AT8" i="40" s="1"/>
  <c r="AR67" i="81"/>
  <c r="AR68" i="39"/>
  <c r="X66" i="83"/>
  <c r="Y66" i="83"/>
  <c r="AJ66" i="40"/>
  <c r="AK66" i="40"/>
  <c r="AT66" i="40" s="1"/>
  <c r="AJ55" i="40"/>
  <c r="AK55" i="40"/>
  <c r="AT55" i="40" s="1"/>
  <c r="AJ37" i="40"/>
  <c r="AK37" i="40"/>
  <c r="AT37" i="40" s="1"/>
  <c r="AJ13" i="40"/>
  <c r="AK13" i="40"/>
  <c r="AT13" i="40" s="1"/>
  <c r="AH65" i="85"/>
  <c r="AQ65" i="85" s="1"/>
  <c r="AI67" i="91"/>
  <c r="AN67" i="91"/>
  <c r="AR66" i="90"/>
  <c r="AH67" i="75"/>
  <c r="AQ67" i="75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B4" i="40"/>
  <c r="AJ3" i="40"/>
  <c r="X67" i="28"/>
  <c r="Y67" i="28"/>
  <c r="AR65" i="89"/>
  <c r="AR67" i="88"/>
  <c r="Z67" i="35"/>
  <c r="AH66" i="73"/>
  <c r="AQ66" i="73" s="1"/>
  <c r="AI67" i="45"/>
  <c r="AN67" i="45"/>
  <c r="AH66" i="89"/>
  <c r="AQ66" i="89" s="1"/>
  <c r="AH68" i="77"/>
  <c r="AQ68" i="77" s="1"/>
  <c r="Z70" i="26"/>
  <c r="Z68" i="86"/>
  <c r="AR66" i="35"/>
  <c r="AR65" i="73"/>
  <c r="AI71" i="42"/>
  <c r="AN71" i="42"/>
  <c r="AN70" i="30"/>
  <c r="AI70" i="30"/>
  <c r="AF67" i="36"/>
  <c r="AO67" i="36" s="1"/>
  <c r="AE67" i="36"/>
  <c r="W68" i="36"/>
  <c r="AG67" i="36"/>
  <c r="AP67" i="36" s="1"/>
  <c r="AJ56" i="40"/>
  <c r="AK56" i="40"/>
  <c r="AT56" i="40" s="1"/>
  <c r="AJ32" i="40"/>
  <c r="AK32" i="40"/>
  <c r="AT32" i="40" s="1"/>
  <c r="X69" i="94"/>
  <c r="Z69" i="94" s="1"/>
  <c r="Y69" i="94"/>
  <c r="AR64" i="85"/>
  <c r="AN66" i="33"/>
  <c r="AI66" i="33"/>
  <c r="AH69" i="82"/>
  <c r="AQ69" i="82" s="1"/>
  <c r="AH68" i="34"/>
  <c r="AQ68" i="34" s="1"/>
  <c r="AR69" i="26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J6" i="40"/>
  <c r="AK6" i="40"/>
  <c r="AT6" i="40" s="1"/>
  <c r="X70" i="79"/>
  <c r="Z70" i="79" s="1"/>
  <c r="Y70" i="79"/>
  <c r="X67" i="74"/>
  <c r="Y67" i="74"/>
  <c r="X68" i="31"/>
  <c r="Y68" i="31"/>
  <c r="X67" i="80"/>
  <c r="Y67" i="80"/>
  <c r="AN68" i="94"/>
  <c r="AI68" i="94"/>
  <c r="AI67" i="87"/>
  <c r="AN67" i="87"/>
  <c r="AH69" i="84"/>
  <c r="AQ69" i="84" s="1"/>
  <c r="AQ71" i="84" s="1"/>
  <c r="AZ3" i="84"/>
  <c r="AX4" i="84" s="1"/>
  <c r="S4" i="84" s="1"/>
  <c r="AC4" i="84" s="1"/>
  <c r="AB5" i="84" s="1"/>
  <c r="AX10" i="84"/>
  <c r="S10" i="84" s="1"/>
  <c r="AC10" i="84" s="1"/>
  <c r="AB11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4" i="84"/>
  <c r="S64" i="84" s="1"/>
  <c r="AC64" i="84" s="1"/>
  <c r="AB65" i="84" s="1"/>
  <c r="AX65" i="84"/>
  <c r="S65" i="84" s="1"/>
  <c r="AC65" i="84" s="1"/>
  <c r="AB66" i="84" s="1"/>
  <c r="AX68" i="84"/>
  <c r="S68" i="84" s="1"/>
  <c r="AC68" i="84" s="1"/>
  <c r="AB69" i="84" s="1"/>
  <c r="X67" i="33"/>
  <c r="Y67" i="33"/>
  <c r="Z68" i="78"/>
  <c r="AN69" i="46"/>
  <c r="AI69" i="46"/>
  <c r="Z69" i="39"/>
  <c r="AR67" i="34"/>
  <c r="AH67" i="90"/>
  <c r="AQ67" i="90" s="1"/>
  <c r="W71" i="29"/>
  <c r="AG70" i="29"/>
  <c r="AP70" i="29" s="1"/>
  <c r="AF70" i="29"/>
  <c r="AO70" i="29" s="1"/>
  <c r="AE70" i="29"/>
  <c r="AH69" i="25"/>
  <c r="AQ69" i="25" s="1"/>
  <c r="AR68" i="27"/>
  <c r="AR67" i="78"/>
  <c r="AJ44" i="40"/>
  <c r="AK44" i="40"/>
  <c r="AT44" i="40" s="1"/>
  <c r="AJ14" i="40"/>
  <c r="AK14" i="40"/>
  <c r="AT14" i="40" s="1"/>
  <c r="AR68" i="82"/>
  <c r="X69" i="95"/>
  <c r="Y69" i="95"/>
  <c r="AN65" i="83"/>
  <c r="AI65" i="83"/>
  <c r="W69" i="34"/>
  <c r="AG68" i="34"/>
  <c r="AP68" i="34" s="1"/>
  <c r="AF68" i="34"/>
  <c r="AO68" i="34" s="1"/>
  <c r="AE68" i="34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H68" i="41"/>
  <c r="AQ68" i="41" s="1"/>
  <c r="AR65" i="76"/>
  <c r="Z69" i="84"/>
  <c r="AF66" i="37"/>
  <c r="AO66" i="37" s="1"/>
  <c r="W67" i="37"/>
  <c r="AG66" i="37"/>
  <c r="AP66" i="37" s="1"/>
  <c r="AE66" i="37"/>
  <c r="AR66" i="36"/>
  <c r="Z67" i="90"/>
  <c r="AS4" i="92"/>
  <c r="AS71" i="92" s="1"/>
  <c r="AL4" i="92"/>
  <c r="AU4" i="92" s="1"/>
  <c r="AU71" i="92" s="1"/>
  <c r="C11" i="92" s="1"/>
  <c r="F45" i="97" s="1"/>
  <c r="AH68" i="81"/>
  <c r="AQ68" i="81" s="1"/>
  <c r="AR70" i="38"/>
  <c r="AJ65" i="40"/>
  <c r="AK65" i="40"/>
  <c r="AT65" i="40" s="1"/>
  <c r="AJ38" i="40"/>
  <c r="AK38" i="40"/>
  <c r="AT38" i="40" s="1"/>
  <c r="AN67" i="93"/>
  <c r="AI67" i="93"/>
  <c r="AJ61" i="40"/>
  <c r="AK61" i="40"/>
  <c r="AT61" i="40" s="1"/>
  <c r="AF68" i="44"/>
  <c r="AO68" i="44" s="1"/>
  <c r="W69" i="44"/>
  <c r="AG68" i="44"/>
  <c r="AP68" i="44" s="1"/>
  <c r="AE68" i="44"/>
  <c r="AH66" i="76"/>
  <c r="AQ66" i="76" s="1"/>
  <c r="AR67" i="77"/>
  <c r="Y68" i="91"/>
  <c r="X68" i="91"/>
  <c r="Z69" i="82"/>
  <c r="AN68" i="95"/>
  <c r="AI68" i="95"/>
  <c r="AH69" i="27"/>
  <c r="AQ69" i="27" s="1"/>
  <c r="AH67" i="36"/>
  <c r="AQ67" i="36" s="1"/>
  <c r="AR68" i="84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R67" i="86"/>
  <c r="AI66" i="28"/>
  <c r="AN66" i="28"/>
  <c r="Z68" i="41"/>
  <c r="AI66" i="74"/>
  <c r="AN66" i="74"/>
  <c r="AN67" i="31"/>
  <c r="AI67" i="31"/>
  <c r="AN66" i="80"/>
  <c r="AI66" i="80"/>
  <c r="AH71" i="38"/>
  <c r="AQ71" i="38" s="1"/>
  <c r="AH68" i="88"/>
  <c r="AQ68" i="88" s="1"/>
  <c r="X68" i="43"/>
  <c r="Y68" i="43"/>
  <c r="X69" i="47"/>
  <c r="Y69" i="47"/>
  <c r="Z69" i="25"/>
  <c r="Y68" i="93"/>
  <c r="X68" i="93"/>
  <c r="Z68" i="93" s="1"/>
  <c r="Y72" i="42"/>
  <c r="X72" i="42"/>
  <c r="Z72" i="42" s="1"/>
  <c r="Y71" i="30"/>
  <c r="X71" i="30"/>
  <c r="AX31" i="84" l="1"/>
  <c r="S31" i="84" s="1"/>
  <c r="AC31" i="84" s="1"/>
  <c r="AB32" i="84" s="1"/>
  <c r="AX23" i="84"/>
  <c r="S23" i="84" s="1"/>
  <c r="AC23" i="84" s="1"/>
  <c r="AB24" i="84" s="1"/>
  <c r="AX11" i="84"/>
  <c r="S11" i="84" s="1"/>
  <c r="AC11" i="84" s="1"/>
  <c r="AB12" i="84" s="1"/>
  <c r="AX33" i="84"/>
  <c r="S33" i="84" s="1"/>
  <c r="AC33" i="84" s="1"/>
  <c r="AB34" i="84" s="1"/>
  <c r="AX27" i="84"/>
  <c r="S27" i="84" s="1"/>
  <c r="AC27" i="84" s="1"/>
  <c r="AB28" i="84" s="1"/>
  <c r="AX17" i="84"/>
  <c r="S17" i="84" s="1"/>
  <c r="AC17" i="84" s="1"/>
  <c r="AB18" i="84" s="1"/>
  <c r="AX32" i="84"/>
  <c r="S32" i="84" s="1"/>
  <c r="AC32" i="84" s="1"/>
  <c r="AB33" i="84" s="1"/>
  <c r="AX26" i="84"/>
  <c r="S26" i="84" s="1"/>
  <c r="AC26" i="84" s="1"/>
  <c r="AB27" i="84" s="1"/>
  <c r="AX16" i="84"/>
  <c r="S16" i="84" s="1"/>
  <c r="AC16" i="84" s="1"/>
  <c r="AB17" i="84" s="1"/>
  <c r="Z67" i="33"/>
  <c r="AX15" i="84"/>
  <c r="S15" i="84" s="1"/>
  <c r="AC15" i="84" s="1"/>
  <c r="AB16" i="84" s="1"/>
  <c r="AX9" i="84"/>
  <c r="S9" i="84" s="1"/>
  <c r="AC9" i="84" s="1"/>
  <c r="AB10" i="84" s="1"/>
  <c r="AX14" i="84"/>
  <c r="S14" i="84" s="1"/>
  <c r="AC14" i="84" s="1"/>
  <c r="AB15" i="84" s="1"/>
  <c r="AX8" i="84"/>
  <c r="S8" i="84" s="1"/>
  <c r="AC8" i="84" s="1"/>
  <c r="AB9" i="84" s="1"/>
  <c r="Z68" i="43"/>
  <c r="Z71" i="30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Z70" i="46"/>
  <c r="Z69" i="95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X5" i="84"/>
  <c r="S5" i="84" s="1"/>
  <c r="AC5" i="84" s="1"/>
  <c r="AB6" i="84" s="1"/>
  <c r="AX3" i="84"/>
  <c r="S3" i="84" s="1"/>
  <c r="AC3" i="84" s="1"/>
  <c r="Z68" i="91"/>
  <c r="AF68" i="91" s="1"/>
  <c r="AO68" i="91" s="1"/>
  <c r="Z66" i="83"/>
  <c r="AF66" i="83" s="1"/>
  <c r="AO66" i="83" s="1"/>
  <c r="Z68" i="45"/>
  <c r="AE68" i="45" s="1"/>
  <c r="W69" i="43"/>
  <c r="AG68" i="43"/>
  <c r="AP68" i="43" s="1"/>
  <c r="AF68" i="43"/>
  <c r="AO68" i="43" s="1"/>
  <c r="AE68" i="43"/>
  <c r="AE67" i="33"/>
  <c r="W68" i="33"/>
  <c r="AG67" i="33"/>
  <c r="AP67" i="33" s="1"/>
  <c r="AF67" i="33"/>
  <c r="AO67" i="33" s="1"/>
  <c r="AE66" i="83"/>
  <c r="AF70" i="79"/>
  <c r="AO70" i="79" s="1"/>
  <c r="AE70" i="79"/>
  <c r="AG70" i="79"/>
  <c r="AP70" i="79" s="1"/>
  <c r="W71" i="79"/>
  <c r="AG69" i="95"/>
  <c r="AP69" i="95" s="1"/>
  <c r="AF69" i="95"/>
  <c r="AO69" i="95" s="1"/>
  <c r="W70" i="95"/>
  <c r="AE69" i="95"/>
  <c r="AS9" i="40"/>
  <c r="AL9" i="40"/>
  <c r="AU9" i="40" s="1"/>
  <c r="AS63" i="40"/>
  <c r="AL63" i="40"/>
  <c r="AU63" i="40" s="1"/>
  <c r="AN68" i="34"/>
  <c r="AI68" i="34"/>
  <c r="AS14" i="40"/>
  <c r="AL14" i="40"/>
  <c r="AU14" i="40" s="1"/>
  <c r="AJ67" i="84"/>
  <c r="AK67" i="84"/>
  <c r="AT67" i="84" s="1"/>
  <c r="AJ59" i="84"/>
  <c r="AK59" i="84"/>
  <c r="AT59" i="84" s="1"/>
  <c r="AJ47" i="84"/>
  <c r="AK47" i="84"/>
  <c r="AT47" i="84" s="1"/>
  <c r="AJ35" i="84"/>
  <c r="AK35" i="84"/>
  <c r="AT35" i="84" s="1"/>
  <c r="AB4" i="84"/>
  <c r="AJ3" i="84"/>
  <c r="AH68" i="31"/>
  <c r="AQ68" i="31" s="1"/>
  <c r="AR66" i="33"/>
  <c r="Y68" i="36"/>
  <c r="X68" i="36"/>
  <c r="AS43" i="40"/>
  <c r="AL43" i="40"/>
  <c r="AU43" i="40" s="1"/>
  <c r="AR69" i="79"/>
  <c r="AI66" i="76"/>
  <c r="AN66" i="76"/>
  <c r="AN66" i="73"/>
  <c r="AI66" i="73"/>
  <c r="X69" i="88"/>
  <c r="Y69" i="88"/>
  <c r="AI71" i="38"/>
  <c r="AN71" i="38"/>
  <c r="AH72" i="42"/>
  <c r="AQ72" i="42" s="1"/>
  <c r="AE69" i="25"/>
  <c r="AG69" i="25"/>
  <c r="AP69" i="25" s="1"/>
  <c r="AF69" i="25"/>
  <c r="AO69" i="25" s="1"/>
  <c r="W70" i="25"/>
  <c r="Y69" i="44"/>
  <c r="X69" i="44"/>
  <c r="AH69" i="95"/>
  <c r="AQ69" i="95" s="1"/>
  <c r="AI70" i="29"/>
  <c r="AN70" i="29"/>
  <c r="AE69" i="39"/>
  <c r="W70" i="39"/>
  <c r="AG69" i="39"/>
  <c r="AP69" i="39" s="1"/>
  <c r="AF69" i="39"/>
  <c r="AO69" i="39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J5" i="84"/>
  <c r="AK5" i="84"/>
  <c r="AT5" i="84" s="1"/>
  <c r="Z68" i="31"/>
  <c r="AS17" i="40"/>
  <c r="AL17" i="40"/>
  <c r="AU17" i="40" s="1"/>
  <c r="AS35" i="40"/>
  <c r="AL35" i="40"/>
  <c r="AU35" i="40" s="1"/>
  <c r="AS53" i="40"/>
  <c r="AL53" i="40"/>
  <c r="AU53" i="40" s="1"/>
  <c r="AR71" i="42"/>
  <c r="AF70" i="26"/>
  <c r="AO70" i="26" s="1"/>
  <c r="AE70" i="26"/>
  <c r="W71" i="26"/>
  <c r="AG70" i="26"/>
  <c r="AP70" i="26" s="1"/>
  <c r="AR67" i="45"/>
  <c r="AF67" i="35"/>
  <c r="AO67" i="35" s="1"/>
  <c r="AE67" i="35"/>
  <c r="W68" i="35"/>
  <c r="AG67" i="35"/>
  <c r="AP67" i="35" s="1"/>
  <c r="AH67" i="28"/>
  <c r="AQ67" i="28" s="1"/>
  <c r="AS8" i="40"/>
  <c r="AL8" i="40"/>
  <c r="AU8" i="40" s="1"/>
  <c r="AR68" i="47"/>
  <c r="Y69" i="81"/>
  <c r="X69" i="81"/>
  <c r="Z69" i="81" s="1"/>
  <c r="X69" i="77"/>
  <c r="Y69" i="77"/>
  <c r="AI68" i="88"/>
  <c r="AN68" i="88"/>
  <c r="AI69" i="27"/>
  <c r="AN69" i="27"/>
  <c r="AF68" i="93"/>
  <c r="AO68" i="93" s="1"/>
  <c r="W69" i="93"/>
  <c r="AG68" i="93"/>
  <c r="AP68" i="93" s="1"/>
  <c r="AE68" i="93"/>
  <c r="AS27" i="40"/>
  <c r="AL27" i="40"/>
  <c r="AU27" i="40" s="1"/>
  <c r="AS34" i="40"/>
  <c r="AL34" i="40"/>
  <c r="AU34" i="40" s="1"/>
  <c r="AH67" i="33"/>
  <c r="AQ67" i="33" s="1"/>
  <c r="AJ53" i="84"/>
  <c r="AK53" i="84"/>
  <c r="AT53" i="84" s="1"/>
  <c r="AJ41" i="84"/>
  <c r="AK41" i="84"/>
  <c r="AT41" i="84" s="1"/>
  <c r="AJ23" i="84"/>
  <c r="AK23" i="84"/>
  <c r="AT23" i="84" s="1"/>
  <c r="AJ11" i="84"/>
  <c r="AK11" i="84"/>
  <c r="AT11" i="84" s="1"/>
  <c r="AR68" i="94"/>
  <c r="AH70" i="79"/>
  <c r="AQ70" i="79" s="1"/>
  <c r="AF69" i="94"/>
  <c r="AO69" i="94" s="1"/>
  <c r="AE69" i="94"/>
  <c r="W70" i="94"/>
  <c r="AG69" i="94"/>
  <c r="AP69" i="94" s="1"/>
  <c r="W69" i="86"/>
  <c r="AG68" i="86"/>
  <c r="AP68" i="86" s="1"/>
  <c r="AF68" i="86"/>
  <c r="AO68" i="86" s="1"/>
  <c r="AE68" i="86"/>
  <c r="AS12" i="40"/>
  <c r="AL12" i="40"/>
  <c r="AU12" i="40" s="1"/>
  <c r="AS30" i="40"/>
  <c r="AL30" i="40"/>
  <c r="AU30" i="40" s="1"/>
  <c r="AS48" i="40"/>
  <c r="AL48" i="40"/>
  <c r="AU48" i="40" s="1"/>
  <c r="AS68" i="40"/>
  <c r="AL68" i="40"/>
  <c r="AU68" i="40" s="1"/>
  <c r="AS37" i="40"/>
  <c r="AL37" i="40"/>
  <c r="AU37" i="40" s="1"/>
  <c r="AH66" i="83"/>
  <c r="AQ66" i="83" s="1"/>
  <c r="AH68" i="45"/>
  <c r="AQ68" i="45" s="1"/>
  <c r="AS19" i="40"/>
  <c r="AL19" i="40"/>
  <c r="AU19" i="40" s="1"/>
  <c r="AR67" i="31"/>
  <c r="AR66" i="28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38" i="40"/>
  <c r="AL38" i="40"/>
  <c r="AU38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AS44" i="40"/>
  <c r="AL44" i="40"/>
  <c r="AU44" i="40" s="1"/>
  <c r="AR69" i="46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J15" i="84"/>
  <c r="AK15" i="84"/>
  <c r="AT15" i="84" s="1"/>
  <c r="AJ9" i="84"/>
  <c r="AK9" i="84"/>
  <c r="AT9" i="84" s="1"/>
  <c r="AS32" i="40"/>
  <c r="AL32" i="40"/>
  <c r="AU32" i="40" s="1"/>
  <c r="AI67" i="36"/>
  <c r="AN67" i="36"/>
  <c r="Z67" i="28"/>
  <c r="AS18" i="40"/>
  <c r="AL18" i="40"/>
  <c r="AU18" i="40" s="1"/>
  <c r="AS36" i="40"/>
  <c r="AL36" i="40"/>
  <c r="AU36" i="40" s="1"/>
  <c r="AS54" i="40"/>
  <c r="AL54" i="40"/>
  <c r="AU54" i="40" s="1"/>
  <c r="AS55" i="40"/>
  <c r="AL55" i="40"/>
  <c r="AU55" i="40" s="1"/>
  <c r="AR67" i="43"/>
  <c r="AS25" i="40"/>
  <c r="AL25" i="40"/>
  <c r="AU25" i="40" s="1"/>
  <c r="AS49" i="40"/>
  <c r="AL49" i="40"/>
  <c r="AU49" i="40" s="1"/>
  <c r="AS20" i="40"/>
  <c r="AL20" i="40"/>
  <c r="AU20" i="40" s="1"/>
  <c r="AN65" i="85"/>
  <c r="AI65" i="85"/>
  <c r="AH68" i="43"/>
  <c r="AQ68" i="43" s="1"/>
  <c r="AS45" i="40"/>
  <c r="AL45" i="40"/>
  <c r="AU45" i="40" s="1"/>
  <c r="AS52" i="40"/>
  <c r="AL52" i="40"/>
  <c r="AU52" i="40" s="1"/>
  <c r="AJ29" i="84"/>
  <c r="AK29" i="84"/>
  <c r="AT29" i="84" s="1"/>
  <c r="AF72" i="42"/>
  <c r="AO72" i="42" s="1"/>
  <c r="W73" i="42"/>
  <c r="AG72" i="42"/>
  <c r="AP72" i="42" s="1"/>
  <c r="AE72" i="42"/>
  <c r="AH69" i="47"/>
  <c r="AQ69" i="47" s="1"/>
  <c r="AR68" i="95"/>
  <c r="W68" i="90"/>
  <c r="AG67" i="90"/>
  <c r="AP67" i="90" s="1"/>
  <c r="AF67" i="90"/>
  <c r="AO67" i="90" s="1"/>
  <c r="AE67" i="90"/>
  <c r="X67" i="37"/>
  <c r="Y67" i="37"/>
  <c r="Z67" i="37" s="1"/>
  <c r="X69" i="34"/>
  <c r="Y69" i="34"/>
  <c r="AJ66" i="84"/>
  <c r="AK66" i="84"/>
  <c r="AT66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H67" i="80"/>
  <c r="AQ67" i="80" s="1"/>
  <c r="AH67" i="74"/>
  <c r="AQ67" i="74" s="1"/>
  <c r="AS6" i="40"/>
  <c r="AL6" i="40"/>
  <c r="AU6" i="40" s="1"/>
  <c r="AS23" i="40"/>
  <c r="AL23" i="40"/>
  <c r="AU23" i="40" s="1"/>
  <c r="AS41" i="40"/>
  <c r="AL41" i="40"/>
  <c r="AU41" i="40" s="1"/>
  <c r="AS59" i="40"/>
  <c r="AL59" i="40"/>
  <c r="AU59" i="40" s="1"/>
  <c r="AS3" i="40"/>
  <c r="AL3" i="40"/>
  <c r="AU3" i="40" s="1"/>
  <c r="AR67" i="91"/>
  <c r="AS62" i="40"/>
  <c r="AL62" i="40"/>
  <c r="AU62" i="40" s="1"/>
  <c r="AR69" i="40"/>
  <c r="AR71" i="40" s="1"/>
  <c r="AL69" i="40"/>
  <c r="AU69" i="40" s="1"/>
  <c r="AH68" i="87"/>
  <c r="AQ68" i="87" s="1"/>
  <c r="AS26" i="40"/>
  <c r="AL26" i="40"/>
  <c r="AU26" i="40" s="1"/>
  <c r="AI68" i="81"/>
  <c r="AN68" i="81"/>
  <c r="X67" i="89"/>
  <c r="Y67" i="89"/>
  <c r="Y67" i="73"/>
  <c r="X67" i="73"/>
  <c r="W69" i="41"/>
  <c r="AG68" i="41"/>
  <c r="AP68" i="41" s="1"/>
  <c r="AF68" i="41"/>
  <c r="AO68" i="41" s="1"/>
  <c r="AE68" i="41"/>
  <c r="AH68" i="91"/>
  <c r="AQ68" i="91" s="1"/>
  <c r="AN66" i="37"/>
  <c r="AI66" i="37"/>
  <c r="AJ17" i="84"/>
  <c r="AK17" i="84"/>
  <c r="AT17" i="84" s="1"/>
  <c r="AH71" i="30"/>
  <c r="AQ71" i="30" s="1"/>
  <c r="AH68" i="93"/>
  <c r="AQ68" i="93" s="1"/>
  <c r="Z69" i="47"/>
  <c r="AS21" i="40"/>
  <c r="AL21" i="40"/>
  <c r="AU21" i="40" s="1"/>
  <c r="AS39" i="40"/>
  <c r="AL39" i="40"/>
  <c r="AU39" i="40" s="1"/>
  <c r="AS57" i="40"/>
  <c r="AL57" i="40"/>
  <c r="AU57" i="40" s="1"/>
  <c r="AI68" i="44"/>
  <c r="AN68" i="44"/>
  <c r="AS61" i="40"/>
  <c r="AL61" i="40"/>
  <c r="AU61" i="40" s="1"/>
  <c r="AS65" i="40"/>
  <c r="AL65" i="40"/>
  <c r="AU65" i="40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65" i="83"/>
  <c r="Y71" i="29"/>
  <c r="X71" i="29"/>
  <c r="W69" i="78"/>
  <c r="AG68" i="78"/>
  <c r="AP68" i="78" s="1"/>
  <c r="AF68" i="78"/>
  <c r="AO68" i="78" s="1"/>
  <c r="AE68" i="78"/>
  <c r="AJ65" i="84"/>
  <c r="AK65" i="84"/>
  <c r="AT65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Z67" i="80"/>
  <c r="Z67" i="74"/>
  <c r="AS56" i="40"/>
  <c r="AL56" i="40"/>
  <c r="AU56" i="40" s="1"/>
  <c r="AR70" i="30"/>
  <c r="AJ4" i="40"/>
  <c r="AK4" i="40"/>
  <c r="AT4" i="40" s="1"/>
  <c r="AT71" i="40" s="1"/>
  <c r="AS24" i="40"/>
  <c r="AL24" i="40"/>
  <c r="AU24" i="40" s="1"/>
  <c r="AS42" i="40"/>
  <c r="AL42" i="40"/>
  <c r="AU42" i="40" s="1"/>
  <c r="AS60" i="40"/>
  <c r="AL60" i="40"/>
  <c r="AU60" i="40" s="1"/>
  <c r="AS13" i="40"/>
  <c r="AL13" i="40"/>
  <c r="AU13" i="40" s="1"/>
  <c r="AS66" i="40"/>
  <c r="AL66" i="40"/>
  <c r="AU66" i="40" s="1"/>
  <c r="Z68" i="87"/>
  <c r="AS7" i="40"/>
  <c r="AL7" i="40"/>
  <c r="AU7" i="40" s="1"/>
  <c r="AS31" i="40"/>
  <c r="AL31" i="40"/>
  <c r="AU31" i="40" s="1"/>
  <c r="AH70" i="46"/>
  <c r="AQ70" i="46" s="1"/>
  <c r="AN68" i="77"/>
  <c r="AI68" i="77"/>
  <c r="Y67" i="76"/>
  <c r="X67" i="76"/>
  <c r="AI66" i="89"/>
  <c r="AN66" i="89"/>
  <c r="AI67" i="75"/>
  <c r="AN67" i="75"/>
  <c r="Y72" i="38"/>
  <c r="X72" i="38"/>
  <c r="Z72" i="38" s="1"/>
  <c r="X70" i="27"/>
  <c r="Y70" i="27"/>
  <c r="AF71" i="30"/>
  <c r="AO71" i="30" s="1"/>
  <c r="AE71" i="30"/>
  <c r="W72" i="30"/>
  <c r="AG71" i="30"/>
  <c r="AP71" i="30" s="1"/>
  <c r="AR66" i="80"/>
  <c r="AS16" i="40"/>
  <c r="AL16" i="40"/>
  <c r="AU16" i="40" s="1"/>
  <c r="AR66" i="74"/>
  <c r="W70" i="82"/>
  <c r="AG69" i="82"/>
  <c r="AP69" i="82" s="1"/>
  <c r="AF69" i="82"/>
  <c r="AO69" i="82" s="1"/>
  <c r="AE69" i="82"/>
  <c r="AR67" i="93"/>
  <c r="AF69" i="84"/>
  <c r="AO69" i="84" s="1"/>
  <c r="AO71" i="84" s="1"/>
  <c r="AE69" i="84"/>
  <c r="AX69" i="84"/>
  <c r="S69" i="84" s="1"/>
  <c r="AC69" i="84" s="1"/>
  <c r="AJ69" i="84" s="1"/>
  <c r="AS69" i="84" s="1"/>
  <c r="AG69" i="84"/>
  <c r="AP69" i="84" s="1"/>
  <c r="AP71" i="8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R67" i="87"/>
  <c r="AS11" i="40"/>
  <c r="AL11" i="40"/>
  <c r="AU11" i="40" s="1"/>
  <c r="AS29" i="40"/>
  <c r="AL29" i="40"/>
  <c r="AU29" i="40" s="1"/>
  <c r="AS47" i="40"/>
  <c r="AL47" i="40"/>
  <c r="AU47" i="40" s="1"/>
  <c r="AH69" i="94"/>
  <c r="AQ69" i="94" s="1"/>
  <c r="AE70" i="46"/>
  <c r="AG70" i="46"/>
  <c r="AP70" i="46" s="1"/>
  <c r="W71" i="46"/>
  <c r="AF70" i="46"/>
  <c r="AO70" i="46" s="1"/>
  <c r="AS50" i="40"/>
  <c r="AL50" i="40"/>
  <c r="AU50" i="40" s="1"/>
  <c r="X66" i="85"/>
  <c r="Y66" i="85"/>
  <c r="X68" i="75"/>
  <c r="Z68" i="75" s="1"/>
  <c r="Y68" i="75"/>
  <c r="Z69" i="88" l="1"/>
  <c r="W69" i="45"/>
  <c r="AE68" i="91"/>
  <c r="W69" i="91"/>
  <c r="AG68" i="45"/>
  <c r="AP68" i="45" s="1"/>
  <c r="AG66" i="83"/>
  <c r="AP66" i="83" s="1"/>
  <c r="AG68" i="91"/>
  <c r="AP68" i="91" s="1"/>
  <c r="Z69" i="44"/>
  <c r="W67" i="83"/>
  <c r="AF68" i="45"/>
  <c r="AO68" i="45" s="1"/>
  <c r="AK69" i="84"/>
  <c r="AT69" i="84" s="1"/>
  <c r="Z70" i="27"/>
  <c r="AF70" i="27" s="1"/>
  <c r="AO70" i="27" s="1"/>
  <c r="Z67" i="73"/>
  <c r="AF67" i="73" s="1"/>
  <c r="AO67" i="73" s="1"/>
  <c r="W68" i="73"/>
  <c r="AG67" i="73"/>
  <c r="AP67" i="73" s="1"/>
  <c r="W71" i="27"/>
  <c r="AG70" i="27"/>
  <c r="AP70" i="27" s="1"/>
  <c r="AG67" i="37"/>
  <c r="AP67" i="37" s="1"/>
  <c r="AF67" i="37"/>
  <c r="AO67" i="37" s="1"/>
  <c r="W68" i="37"/>
  <c r="AE67" i="37"/>
  <c r="AI70" i="46"/>
  <c r="AN70" i="46"/>
  <c r="AI69" i="82"/>
  <c r="AN69" i="82"/>
  <c r="X72" i="30"/>
  <c r="Y72" i="30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X69" i="78"/>
  <c r="Y69" i="78"/>
  <c r="AN68" i="41"/>
  <c r="AI68" i="41"/>
  <c r="AS14" i="84"/>
  <c r="AL14" i="84"/>
  <c r="AU14" i="84" s="1"/>
  <c r="AS32" i="84"/>
  <c r="AL32" i="84"/>
  <c r="AU32" i="84" s="1"/>
  <c r="AS50" i="84"/>
  <c r="AL50" i="84"/>
  <c r="AU50" i="84" s="1"/>
  <c r="AS66" i="84"/>
  <c r="AL66" i="84"/>
  <c r="AU66" i="84" s="1"/>
  <c r="AS41" i="84"/>
  <c r="AL41" i="84"/>
  <c r="AU41" i="84" s="1"/>
  <c r="AI68" i="93"/>
  <c r="AN68" i="93"/>
  <c r="AR69" i="27"/>
  <c r="AH69" i="81"/>
  <c r="AQ69" i="81" s="1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G69" i="88"/>
  <c r="AP69" i="88" s="1"/>
  <c r="AP71" i="88" s="1"/>
  <c r="AF69" i="88"/>
  <c r="AO69" i="88" s="1"/>
  <c r="AO71" i="88" s="1"/>
  <c r="AX69" i="88"/>
  <c r="S69" i="88" s="1"/>
  <c r="AC69" i="88" s="1"/>
  <c r="AE69" i="88"/>
  <c r="AS47" i="84"/>
  <c r="AL47" i="84"/>
  <c r="AU47" i="84" s="1"/>
  <c r="AI69" i="95"/>
  <c r="AN69" i="95"/>
  <c r="AH66" i="85"/>
  <c r="AQ66" i="85" s="1"/>
  <c r="AH68" i="75"/>
  <c r="AQ68" i="75" s="1"/>
  <c r="AS18" i="84"/>
  <c r="AL18" i="84"/>
  <c r="AU18" i="84" s="1"/>
  <c r="AS36" i="84"/>
  <c r="AL36" i="84"/>
  <c r="AU36" i="84" s="1"/>
  <c r="AS54" i="84"/>
  <c r="AL54" i="84"/>
  <c r="AU54" i="84" s="1"/>
  <c r="AH72" i="38"/>
  <c r="AQ72" i="38" s="1"/>
  <c r="AR66" i="89"/>
  <c r="AN67" i="90"/>
  <c r="AI67" i="90"/>
  <c r="AN72" i="42"/>
  <c r="AI72" i="42"/>
  <c r="AS29" i="84"/>
  <c r="AL29" i="84"/>
  <c r="AU29" i="84" s="1"/>
  <c r="AR67" i="36"/>
  <c r="AS15" i="84"/>
  <c r="AL15" i="84"/>
  <c r="AU15" i="84" s="1"/>
  <c r="AS33" i="84"/>
  <c r="AL33" i="84"/>
  <c r="AU33" i="84" s="1"/>
  <c r="AS51" i="84"/>
  <c r="AL51" i="84"/>
  <c r="AU51" i="84" s="1"/>
  <c r="X68" i="35"/>
  <c r="Y68" i="35"/>
  <c r="AR70" i="29"/>
  <c r="AH69" i="44"/>
  <c r="AQ69" i="44" s="1"/>
  <c r="AQ71" i="44" s="1"/>
  <c r="AZ3" i="44"/>
  <c r="AX3" i="44" s="1"/>
  <c r="S3" i="44" s="1"/>
  <c r="AC3" i="44" s="1"/>
  <c r="AX14" i="44"/>
  <c r="S14" i="44" s="1"/>
  <c r="AC14" i="44" s="1"/>
  <c r="AB15" i="44" s="1"/>
  <c r="AX17" i="44"/>
  <c r="S17" i="44" s="1"/>
  <c r="AC17" i="44" s="1"/>
  <c r="AB18" i="44" s="1"/>
  <c r="AX21" i="44"/>
  <c r="S21" i="44" s="1"/>
  <c r="AC21" i="44" s="1"/>
  <c r="AB22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5" i="44"/>
  <c r="S65" i="44" s="1"/>
  <c r="AC65" i="44" s="1"/>
  <c r="AB66" i="44" s="1"/>
  <c r="AX67" i="44"/>
  <c r="S67" i="44" s="1"/>
  <c r="AC67" i="44" s="1"/>
  <c r="AB68" i="44" s="1"/>
  <c r="AX66" i="44"/>
  <c r="S66" i="44" s="1"/>
  <c r="AC66" i="44" s="1"/>
  <c r="AB67" i="44" s="1"/>
  <c r="AX68" i="44"/>
  <c r="S68" i="44" s="1"/>
  <c r="AC68" i="44" s="1"/>
  <c r="AB69" i="44" s="1"/>
  <c r="AR66" i="73"/>
  <c r="AS3" i="84"/>
  <c r="AL3" i="84"/>
  <c r="AU3" i="84" s="1"/>
  <c r="AR68" i="34"/>
  <c r="AN68" i="45"/>
  <c r="AI68" i="45"/>
  <c r="X70" i="95"/>
  <c r="Y70" i="95"/>
  <c r="AI67" i="33"/>
  <c r="AN67" i="33"/>
  <c r="W69" i="75"/>
  <c r="AG68" i="75"/>
  <c r="AP68" i="75" s="1"/>
  <c r="AF68" i="75"/>
  <c r="AO68" i="75" s="1"/>
  <c r="AE68" i="75"/>
  <c r="AN69" i="84"/>
  <c r="AN71" i="84" s="1"/>
  <c r="AI69" i="84"/>
  <c r="AI71" i="30"/>
  <c r="AN71" i="30"/>
  <c r="AH67" i="76"/>
  <c r="AQ67" i="76" s="1"/>
  <c r="AS13" i="84"/>
  <c r="AL13" i="84"/>
  <c r="AU13" i="84" s="1"/>
  <c r="AS31" i="84"/>
  <c r="AL31" i="84"/>
  <c r="AU31" i="84" s="1"/>
  <c r="AS49" i="84"/>
  <c r="AL49" i="84"/>
  <c r="AU49" i="84" s="1"/>
  <c r="AS65" i="84"/>
  <c r="AL65" i="84"/>
  <c r="AU65" i="84" s="1"/>
  <c r="AH71" i="29"/>
  <c r="AQ71" i="29" s="1"/>
  <c r="AR68" i="44"/>
  <c r="AH67" i="89"/>
  <c r="AQ67" i="89" s="1"/>
  <c r="AS20" i="84"/>
  <c r="AL20" i="84"/>
  <c r="AU20" i="84" s="1"/>
  <c r="AS38" i="84"/>
  <c r="AL38" i="84"/>
  <c r="AU38" i="84" s="1"/>
  <c r="AS56" i="84"/>
  <c r="AL56" i="84"/>
  <c r="AU56" i="84" s="1"/>
  <c r="AH69" i="34"/>
  <c r="AQ69" i="34" s="1"/>
  <c r="AI68" i="86"/>
  <c r="AN68" i="86"/>
  <c r="X70" i="94"/>
  <c r="Y70" i="94"/>
  <c r="AS11" i="84"/>
  <c r="AL11" i="84"/>
  <c r="AU11" i="84" s="1"/>
  <c r="AS53" i="84"/>
  <c r="AL53" i="84"/>
  <c r="AU53" i="84" s="1"/>
  <c r="AR68" i="88"/>
  <c r="W70" i="81"/>
  <c r="AG69" i="81"/>
  <c r="AP69" i="81" s="1"/>
  <c r="AF69" i="81"/>
  <c r="AO69" i="81" s="1"/>
  <c r="AE69" i="81"/>
  <c r="X71" i="26"/>
  <c r="Y71" i="26"/>
  <c r="AE68" i="31"/>
  <c r="W69" i="31"/>
  <c r="AG68" i="31"/>
  <c r="AP68" i="31" s="1"/>
  <c r="AF68" i="31"/>
  <c r="AO68" i="31" s="1"/>
  <c r="AS16" i="84"/>
  <c r="AL16" i="84"/>
  <c r="AU16" i="84" s="1"/>
  <c r="AS34" i="84"/>
  <c r="AL34" i="84"/>
  <c r="AU34" i="84" s="1"/>
  <c r="AS52" i="84"/>
  <c r="AL52" i="84"/>
  <c r="AU52" i="84" s="1"/>
  <c r="AN69" i="25"/>
  <c r="AI69" i="25"/>
  <c r="AJ4" i="84"/>
  <c r="AK4" i="84"/>
  <c r="AT4" i="84" s="1"/>
  <c r="AT71" i="84" s="1"/>
  <c r="AS59" i="84"/>
  <c r="AL59" i="84"/>
  <c r="AU59" i="84" s="1"/>
  <c r="AI70" i="79"/>
  <c r="AN70" i="79"/>
  <c r="AI66" i="83"/>
  <c r="AN66" i="83"/>
  <c r="AI68" i="43"/>
  <c r="AN68" i="43"/>
  <c r="AN68" i="91"/>
  <c r="AI68" i="91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Y70" i="82"/>
  <c r="X70" i="82"/>
  <c r="W73" i="38"/>
  <c r="AG72" i="38"/>
  <c r="AP72" i="38" s="1"/>
  <c r="AF72" i="38"/>
  <c r="AO72" i="38" s="1"/>
  <c r="AE72" i="38"/>
  <c r="W68" i="74"/>
  <c r="AG67" i="74"/>
  <c r="AP67" i="74" s="1"/>
  <c r="AF67" i="74"/>
  <c r="AO67" i="74" s="1"/>
  <c r="AE67" i="74"/>
  <c r="AI68" i="78"/>
  <c r="AN68" i="78"/>
  <c r="W70" i="47"/>
  <c r="AG69" i="47"/>
  <c r="AP69" i="47" s="1"/>
  <c r="AF69" i="47"/>
  <c r="AO69" i="47" s="1"/>
  <c r="AE69" i="47"/>
  <c r="AS17" i="84"/>
  <c r="AL17" i="84"/>
  <c r="AU17" i="84" s="1"/>
  <c r="Y69" i="41"/>
  <c r="X69" i="41"/>
  <c r="Z67" i="89"/>
  <c r="Z69" i="34"/>
  <c r="AS21" i="84"/>
  <c r="AL21" i="84"/>
  <c r="AU21" i="84" s="1"/>
  <c r="AS39" i="84"/>
  <c r="AL39" i="84"/>
  <c r="AU39" i="84" s="1"/>
  <c r="AS57" i="84"/>
  <c r="AL57" i="84"/>
  <c r="AU57" i="84" s="1"/>
  <c r="Y69" i="93"/>
  <c r="X69" i="93"/>
  <c r="AI67" i="35"/>
  <c r="AN67" i="35"/>
  <c r="Y70" i="39"/>
  <c r="X70" i="39"/>
  <c r="AF69" i="44"/>
  <c r="AO69" i="44" s="1"/>
  <c r="AO71" i="44" s="1"/>
  <c r="AX69" i="44"/>
  <c r="S69" i="44" s="1"/>
  <c r="AC69" i="44" s="1"/>
  <c r="AE69" i="44"/>
  <c r="AG69" i="44"/>
  <c r="AP69" i="44" s="1"/>
  <c r="AP71" i="44" s="1"/>
  <c r="AR71" i="38"/>
  <c r="AH68" i="36"/>
  <c r="AQ68" i="36" s="1"/>
  <c r="Y71" i="46"/>
  <c r="X71" i="46"/>
  <c r="Z67" i="76"/>
  <c r="W69" i="87"/>
  <c r="AG68" i="87"/>
  <c r="AP68" i="87" s="1"/>
  <c r="AF68" i="87"/>
  <c r="AO68" i="87" s="1"/>
  <c r="AE68" i="87"/>
  <c r="AS4" i="40"/>
  <c r="AS71" i="40" s="1"/>
  <c r="AL4" i="40"/>
  <c r="AU4" i="40" s="1"/>
  <c r="AU71" i="40" s="1"/>
  <c r="C11" i="40" s="1"/>
  <c r="AE67" i="80"/>
  <c r="AG67" i="80"/>
  <c r="AP67" i="80" s="1"/>
  <c r="AF67" i="80"/>
  <c r="AO67" i="80" s="1"/>
  <c r="W68" i="80"/>
  <c r="AS19" i="84"/>
  <c r="AL19" i="84"/>
  <c r="AU19" i="84" s="1"/>
  <c r="AS37" i="84"/>
  <c r="AL37" i="84"/>
  <c r="AU37" i="84" s="1"/>
  <c r="AS55" i="84"/>
  <c r="AL55" i="84"/>
  <c r="AU55" i="84" s="1"/>
  <c r="Z71" i="29"/>
  <c r="AR66" i="37"/>
  <c r="AH67" i="73"/>
  <c r="AQ67" i="73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Y73" i="42"/>
  <c r="X73" i="42"/>
  <c r="AI69" i="94"/>
  <c r="AN69" i="94"/>
  <c r="AS23" i="84"/>
  <c r="AL23" i="84"/>
  <c r="AU23" i="84" s="1"/>
  <c r="AH69" i="77"/>
  <c r="AQ69" i="77" s="1"/>
  <c r="AI70" i="26"/>
  <c r="AN70" i="26"/>
  <c r="AS5" i="84"/>
  <c r="AL5" i="84"/>
  <c r="AU5" i="84" s="1"/>
  <c r="AS22" i="84"/>
  <c r="AL22" i="84"/>
  <c r="AU22" i="84" s="1"/>
  <c r="AS40" i="84"/>
  <c r="AL40" i="84"/>
  <c r="AU40" i="84" s="1"/>
  <c r="AS58" i="84"/>
  <c r="AL58" i="84"/>
  <c r="AU58" i="84" s="1"/>
  <c r="AR66" i="76"/>
  <c r="AS35" i="84"/>
  <c r="AL35" i="84"/>
  <c r="AU35" i="84" s="1"/>
  <c r="AS67" i="84"/>
  <c r="AL67" i="84"/>
  <c r="AU67" i="84" s="1"/>
  <c r="Y67" i="83"/>
  <c r="X67" i="83"/>
  <c r="Z66" i="85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70" i="27"/>
  <c r="AQ70" i="27" s="1"/>
  <c r="AR67" i="75"/>
  <c r="AR68" i="77"/>
  <c r="AR68" i="81"/>
  <c r="AH67" i="37"/>
  <c r="AQ67" i="37" s="1"/>
  <c r="X68" i="90"/>
  <c r="Y68" i="90"/>
  <c r="AR65" i="85"/>
  <c r="W68" i="28"/>
  <c r="AG67" i="28"/>
  <c r="AP67" i="28" s="1"/>
  <c r="AF67" i="28"/>
  <c r="AO67" i="28" s="1"/>
  <c r="AE67" i="28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Y69" i="86"/>
  <c r="X69" i="86"/>
  <c r="Z69" i="77"/>
  <c r="AI69" i="39"/>
  <c r="AN69" i="39"/>
  <c r="Y70" i="25"/>
  <c r="X70" i="25"/>
  <c r="AH69" i="88"/>
  <c r="AQ69" i="88" s="1"/>
  <c r="AQ71" i="88" s="1"/>
  <c r="AZ3" i="88"/>
  <c r="AX3" i="88" s="1"/>
  <c r="S3" i="88" s="1"/>
  <c r="AC3" i="88" s="1"/>
  <c r="AX5" i="88"/>
  <c r="S5" i="88" s="1"/>
  <c r="AC5" i="88" s="1"/>
  <c r="AB6" i="88" s="1"/>
  <c r="AX12" i="88"/>
  <c r="S12" i="88" s="1"/>
  <c r="AC12" i="88" s="1"/>
  <c r="AB13" i="88" s="1"/>
  <c r="AX13" i="88"/>
  <c r="S13" i="88" s="1"/>
  <c r="AC13" i="88" s="1"/>
  <c r="AB14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8" i="88"/>
  <c r="S68" i="88" s="1"/>
  <c r="AC68" i="88" s="1"/>
  <c r="AB69" i="88" s="1"/>
  <c r="AX67" i="88"/>
  <c r="S67" i="88" s="1"/>
  <c r="AC67" i="88" s="1"/>
  <c r="AB68" i="88" s="1"/>
  <c r="Z68" i="36"/>
  <c r="X69" i="45"/>
  <c r="Y69" i="45"/>
  <c r="X71" i="79"/>
  <c r="Y71" i="79"/>
  <c r="Z71" i="79" s="1"/>
  <c r="Y68" i="33"/>
  <c r="X68" i="33"/>
  <c r="Y69" i="43"/>
  <c r="X69" i="43"/>
  <c r="X69" i="91"/>
  <c r="Y69" i="91"/>
  <c r="Z73" i="42" l="1"/>
  <c r="AX20" i="44"/>
  <c r="S20" i="44" s="1"/>
  <c r="AC20" i="44" s="1"/>
  <c r="AB21" i="44" s="1"/>
  <c r="AE70" i="27"/>
  <c r="AE67" i="73"/>
  <c r="AX19" i="44"/>
  <c r="S19" i="44" s="1"/>
  <c r="AC19" i="44" s="1"/>
  <c r="AB20" i="44" s="1"/>
  <c r="Z69" i="91"/>
  <c r="AX13" i="44"/>
  <c r="S13" i="44" s="1"/>
  <c r="AC13" i="44" s="1"/>
  <c r="AB14" i="44" s="1"/>
  <c r="AX11" i="88"/>
  <c r="S11" i="88" s="1"/>
  <c r="AC11" i="88" s="1"/>
  <c r="AB12" i="88" s="1"/>
  <c r="AX11" i="44"/>
  <c r="S11" i="44" s="1"/>
  <c r="AC11" i="44" s="1"/>
  <c r="AB12" i="44" s="1"/>
  <c r="AX10" i="88"/>
  <c r="S10" i="88" s="1"/>
  <c r="AC10" i="88" s="1"/>
  <c r="AB11" i="88" s="1"/>
  <c r="AX10" i="44"/>
  <c r="S10" i="44" s="1"/>
  <c r="AC10" i="44" s="1"/>
  <c r="AB11" i="44" s="1"/>
  <c r="Z68" i="33"/>
  <c r="AX27" i="88"/>
  <c r="S27" i="88" s="1"/>
  <c r="AC27" i="88" s="1"/>
  <c r="AB28" i="88" s="1"/>
  <c r="AX21" i="88"/>
  <c r="S21" i="88" s="1"/>
  <c r="AC21" i="88" s="1"/>
  <c r="AB22" i="88" s="1"/>
  <c r="AX15" i="88"/>
  <c r="S15" i="88" s="1"/>
  <c r="AC15" i="88" s="1"/>
  <c r="AB16" i="88" s="1"/>
  <c r="AX8" i="88"/>
  <c r="S8" i="88" s="1"/>
  <c r="AC8" i="88" s="1"/>
  <c r="AB9" i="88" s="1"/>
  <c r="AX16" i="44"/>
  <c r="S16" i="44" s="1"/>
  <c r="AC16" i="44" s="1"/>
  <c r="AB17" i="44" s="1"/>
  <c r="AX9" i="44"/>
  <c r="S9" i="44" s="1"/>
  <c r="AC9" i="44" s="1"/>
  <c r="AB10" i="44" s="1"/>
  <c r="Z69" i="45"/>
  <c r="AX20" i="88"/>
  <c r="S20" i="88" s="1"/>
  <c r="AC20" i="88" s="1"/>
  <c r="AB21" i="88" s="1"/>
  <c r="AX14" i="88"/>
  <c r="S14" i="88" s="1"/>
  <c r="AC14" i="88" s="1"/>
  <c r="AB15" i="88" s="1"/>
  <c r="AX7" i="88"/>
  <c r="S7" i="88" s="1"/>
  <c r="AC7" i="88" s="1"/>
  <c r="AB8" i="88" s="1"/>
  <c r="Z70" i="82"/>
  <c r="Z70" i="95"/>
  <c r="AX15" i="44"/>
  <c r="S15" i="44" s="1"/>
  <c r="AC15" i="44" s="1"/>
  <c r="AB16" i="44" s="1"/>
  <c r="AX7" i="44"/>
  <c r="S7" i="44" s="1"/>
  <c r="AC7" i="44" s="1"/>
  <c r="AB8" i="44" s="1"/>
  <c r="AX4" i="88"/>
  <c r="S4" i="88" s="1"/>
  <c r="AC4" i="88" s="1"/>
  <c r="AB5" i="88" s="1"/>
  <c r="AX6" i="88"/>
  <c r="S6" i="88" s="1"/>
  <c r="AC6" i="88" s="1"/>
  <c r="AB7" i="88" s="1"/>
  <c r="AX9" i="88"/>
  <c r="S9" i="88" s="1"/>
  <c r="AC9" i="88" s="1"/>
  <c r="AB10" i="88" s="1"/>
  <c r="AJ10" i="88" s="1"/>
  <c r="AX5" i="44"/>
  <c r="S5" i="44" s="1"/>
  <c r="AC5" i="44" s="1"/>
  <c r="AB6" i="44" s="1"/>
  <c r="AX4" i="44"/>
  <c r="S4" i="44" s="1"/>
  <c r="AC4" i="44" s="1"/>
  <c r="AB5" i="44" s="1"/>
  <c r="Z67" i="83"/>
  <c r="AE67" i="83" s="1"/>
  <c r="Z69" i="41"/>
  <c r="AE69" i="41" s="1"/>
  <c r="Z71" i="46"/>
  <c r="AE71" i="46" s="1"/>
  <c r="W72" i="79"/>
  <c r="AG71" i="79"/>
  <c r="AP71" i="79" s="1"/>
  <c r="AF71" i="79"/>
  <c r="AO71" i="79" s="1"/>
  <c r="AE71" i="79"/>
  <c r="AF73" i="42"/>
  <c r="AO73" i="42" s="1"/>
  <c r="AE73" i="42"/>
  <c r="W74" i="42"/>
  <c r="AG73" i="42"/>
  <c r="AP73" i="42" s="1"/>
  <c r="AJ3" i="44"/>
  <c r="AB4" i="44"/>
  <c r="AG69" i="41"/>
  <c r="AP69" i="41" s="1"/>
  <c r="W68" i="83"/>
  <c r="W71" i="82"/>
  <c r="AG70" i="82"/>
  <c r="AP70" i="82" s="1"/>
  <c r="AF70" i="82"/>
  <c r="AO70" i="82" s="1"/>
  <c r="AE70" i="82"/>
  <c r="W71" i="95"/>
  <c r="AG70" i="95"/>
  <c r="AP70" i="95" s="1"/>
  <c r="AF70" i="95"/>
  <c r="AO70" i="95" s="1"/>
  <c r="AE70" i="95"/>
  <c r="W69" i="36"/>
  <c r="AG68" i="36"/>
  <c r="AP68" i="36" s="1"/>
  <c r="AF68" i="36"/>
  <c r="AO68" i="36" s="1"/>
  <c r="AE68" i="36"/>
  <c r="AJ64" i="88"/>
  <c r="AK64" i="88"/>
  <c r="AT64" i="88" s="1"/>
  <c r="AJ58" i="88"/>
  <c r="AK58" i="88"/>
  <c r="AT58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K10" i="88"/>
  <c r="AT10" i="88" s="1"/>
  <c r="AJ3" i="88"/>
  <c r="AB4" i="88"/>
  <c r="X68" i="28"/>
  <c r="Y68" i="28"/>
  <c r="AF66" i="85"/>
  <c r="AO66" i="85" s="1"/>
  <c r="AE66" i="85"/>
  <c r="W67" i="85"/>
  <c r="AG66" i="85"/>
  <c r="AP66" i="85" s="1"/>
  <c r="W68" i="76"/>
  <c r="AG67" i="76"/>
  <c r="AP67" i="76" s="1"/>
  <c r="AE67" i="76"/>
  <c r="AF67" i="76"/>
  <c r="AO67" i="76" s="1"/>
  <c r="AN69" i="44"/>
  <c r="AN71" i="44" s="1"/>
  <c r="AI69" i="44"/>
  <c r="AG67" i="89"/>
  <c r="AP67" i="89" s="1"/>
  <c r="AF67" i="89"/>
  <c r="AO67" i="89" s="1"/>
  <c r="AE67" i="89"/>
  <c r="W68" i="89"/>
  <c r="AI69" i="47"/>
  <c r="AN69" i="47"/>
  <c r="AR68" i="78"/>
  <c r="AI72" i="38"/>
  <c r="AN72" i="38"/>
  <c r="AH71" i="26"/>
  <c r="AQ71" i="26" s="1"/>
  <c r="AN68" i="75"/>
  <c r="AI68" i="75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K8" i="44"/>
  <c r="AT8" i="44" s="1"/>
  <c r="AR67" i="90"/>
  <c r="AN69" i="88"/>
  <c r="AN71" i="88" s="1"/>
  <c r="AI69" i="88"/>
  <c r="AR69" i="82"/>
  <c r="Y71" i="27"/>
  <c r="Z71" i="27" s="1"/>
  <c r="X71" i="27"/>
  <c r="AH69" i="43"/>
  <c r="AQ69" i="43" s="1"/>
  <c r="AJ52" i="88"/>
  <c r="AK52" i="88"/>
  <c r="AT52" i="88" s="1"/>
  <c r="AH71" i="79"/>
  <c r="AQ71" i="79" s="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R69" i="39"/>
  <c r="AH67" i="83"/>
  <c r="AQ67" i="83" s="1"/>
  <c r="AR70" i="26"/>
  <c r="X68" i="80"/>
  <c r="Y68" i="80"/>
  <c r="AI68" i="87"/>
  <c r="AN68" i="87"/>
  <c r="AH71" i="46"/>
  <c r="AQ71" i="46" s="1"/>
  <c r="AR67" i="35"/>
  <c r="AH69" i="41"/>
  <c r="AQ69" i="41" s="1"/>
  <c r="AI67" i="74"/>
  <c r="AN67" i="74"/>
  <c r="AR68" i="43"/>
  <c r="Z71" i="26"/>
  <c r="AH70" i="95"/>
  <c r="AQ70" i="95" s="1"/>
  <c r="AJ68" i="44"/>
  <c r="AK68" i="44"/>
  <c r="AT68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R68" i="41"/>
  <c r="Z69" i="43"/>
  <c r="AJ69" i="88"/>
  <c r="AS69" i="88" s="1"/>
  <c r="AK69" i="88"/>
  <c r="AT69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E69" i="77"/>
  <c r="W70" i="77"/>
  <c r="AG69" i="77"/>
  <c r="AP69" i="77" s="1"/>
  <c r="AF69" i="77"/>
  <c r="AO69" i="77" s="1"/>
  <c r="AH69" i="93"/>
  <c r="AQ69" i="93" s="1"/>
  <c r="X69" i="31"/>
  <c r="Y69" i="31"/>
  <c r="AI69" i="81"/>
  <c r="AN69" i="81"/>
  <c r="AH70" i="94"/>
  <c r="AQ70" i="94" s="1"/>
  <c r="AR71" i="30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K12" i="44"/>
  <c r="AT12" i="44" s="1"/>
  <c r="AK6" i="44"/>
  <c r="AT6" i="44" s="1"/>
  <c r="AR68" i="93"/>
  <c r="AR70" i="46"/>
  <c r="AH68" i="33"/>
  <c r="AQ68" i="33" s="1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J5" i="88"/>
  <c r="AK5" i="88"/>
  <c r="AT5" i="88" s="1"/>
  <c r="AH70" i="25"/>
  <c r="AQ70" i="25" s="1"/>
  <c r="AH69" i="86"/>
  <c r="AQ69" i="86" s="1"/>
  <c r="AN67" i="28"/>
  <c r="AI67" i="28"/>
  <c r="AH70" i="39"/>
  <c r="AQ70" i="39" s="1"/>
  <c r="X70" i="47"/>
  <c r="Y70" i="47"/>
  <c r="Y73" i="38"/>
  <c r="X73" i="38"/>
  <c r="AR66" i="83"/>
  <c r="AS4" i="84"/>
  <c r="AS71" i="84" s="1"/>
  <c r="AL4" i="84"/>
  <c r="AU4" i="84" s="1"/>
  <c r="AI68" i="31"/>
  <c r="AN68" i="31"/>
  <c r="Z70" i="94"/>
  <c r="AL69" i="84"/>
  <c r="AU69" i="84" s="1"/>
  <c r="AR69" i="84"/>
  <c r="AR71" i="84" s="1"/>
  <c r="X69" i="75"/>
  <c r="Y69" i="75"/>
  <c r="AR68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J5" i="44"/>
  <c r="AK5" i="44"/>
  <c r="AT5" i="44" s="1"/>
  <c r="AR69" i="95"/>
  <c r="AH72" i="30"/>
  <c r="AQ72" i="30" s="1"/>
  <c r="AN70" i="27"/>
  <c r="AI70" i="27"/>
  <c r="Y68" i="73"/>
  <c r="X68" i="73"/>
  <c r="AH69" i="91"/>
  <c r="AQ69" i="91" s="1"/>
  <c r="AH69" i="45"/>
  <c r="AQ69" i="45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7" i="88"/>
  <c r="AK7" i="88"/>
  <c r="AT7" i="88" s="1"/>
  <c r="AH68" i="90"/>
  <c r="AQ68" i="90" s="1"/>
  <c r="AR69" i="94"/>
  <c r="AN67" i="80"/>
  <c r="AI67" i="80"/>
  <c r="Y69" i="87"/>
  <c r="X69" i="87"/>
  <c r="Z69" i="87" s="1"/>
  <c r="Z69" i="93"/>
  <c r="Y68" i="74"/>
  <c r="X68" i="74"/>
  <c r="AR68" i="91"/>
  <c r="AR69" i="25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H68" i="35"/>
  <c r="AQ68" i="35" s="1"/>
  <c r="AR72" i="42"/>
  <c r="AH69" i="78"/>
  <c r="AQ69" i="78" s="1"/>
  <c r="Z72" i="30"/>
  <c r="AN67" i="37"/>
  <c r="AI67" i="37"/>
  <c r="AE69" i="91"/>
  <c r="W70" i="91"/>
  <c r="AG69" i="91"/>
  <c r="AP69" i="91" s="1"/>
  <c r="AF69" i="91"/>
  <c r="AO69" i="91" s="1"/>
  <c r="W69" i="33"/>
  <c r="AG68" i="33"/>
  <c r="AP68" i="33" s="1"/>
  <c r="AF68" i="33"/>
  <c r="AO68" i="33" s="1"/>
  <c r="AE68" i="33"/>
  <c r="AE69" i="45"/>
  <c r="AG69" i="45"/>
  <c r="AP69" i="45" s="1"/>
  <c r="AF69" i="45"/>
  <c r="AO69" i="45" s="1"/>
  <c r="W70" i="45"/>
  <c r="AJ67" i="88"/>
  <c r="AK67" i="88"/>
  <c r="AT67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6" i="88"/>
  <c r="AK6" i="88"/>
  <c r="AT6" i="88" s="1"/>
  <c r="Z70" i="25"/>
  <c r="Z69" i="86"/>
  <c r="Z68" i="90"/>
  <c r="AH73" i="42"/>
  <c r="AQ73" i="42" s="1"/>
  <c r="W72" i="29"/>
  <c r="AG71" i="29"/>
  <c r="AP71" i="29" s="1"/>
  <c r="AF71" i="29"/>
  <c r="AO71" i="29" s="1"/>
  <c r="AE71" i="29"/>
  <c r="Z70" i="39"/>
  <c r="AF69" i="34"/>
  <c r="AO69" i="34" s="1"/>
  <c r="AE69" i="34"/>
  <c r="W70" i="34"/>
  <c r="AG69" i="34"/>
  <c r="AP69" i="34" s="1"/>
  <c r="AH70" i="82"/>
  <c r="AQ70" i="82" s="1"/>
  <c r="AR70" i="79"/>
  <c r="X70" i="81"/>
  <c r="Z70" i="81" s="1"/>
  <c r="Y70" i="81"/>
  <c r="AR68" i="86"/>
  <c r="AR67" i="33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X8" i="44"/>
  <c r="S8" i="44" s="1"/>
  <c r="AC8" i="44" s="1"/>
  <c r="AB9" i="44" s="1"/>
  <c r="Z68" i="35"/>
  <c r="Z69" i="78"/>
  <c r="X68" i="37"/>
  <c r="Y68" i="37"/>
  <c r="Z68" i="37" s="1"/>
  <c r="AI67" i="73"/>
  <c r="AN67" i="73"/>
  <c r="AG67" i="83" l="1"/>
  <c r="AP67" i="83" s="1"/>
  <c r="AF67" i="83"/>
  <c r="AO67" i="83" s="1"/>
  <c r="AG71" i="46"/>
  <c r="AP71" i="46" s="1"/>
  <c r="AF69" i="41"/>
  <c r="AO69" i="41" s="1"/>
  <c r="Z68" i="74"/>
  <c r="AU71" i="84"/>
  <c r="C11" i="84" s="1"/>
  <c r="F37" i="97" s="1"/>
  <c r="Z70" i="47"/>
  <c r="W70" i="41"/>
  <c r="X70" i="41" s="1"/>
  <c r="Z70" i="41" s="1"/>
  <c r="AF71" i="46"/>
  <c r="AO71" i="46" s="1"/>
  <c r="W72" i="46"/>
  <c r="AJ6" i="44"/>
  <c r="Z69" i="31"/>
  <c r="AG69" i="31" s="1"/>
  <c r="AP69" i="31" s="1"/>
  <c r="Z68" i="80"/>
  <c r="AF68" i="80" s="1"/>
  <c r="AO68" i="80" s="1"/>
  <c r="W69" i="80"/>
  <c r="AF71" i="27"/>
  <c r="AO71" i="27" s="1"/>
  <c r="AE71" i="27"/>
  <c r="W72" i="27"/>
  <c r="AG71" i="27"/>
  <c r="AP71" i="27" s="1"/>
  <c r="AH68" i="37"/>
  <c r="AQ68" i="37" s="1"/>
  <c r="AS15" i="44"/>
  <c r="AL15" i="44"/>
  <c r="AU15" i="44" s="1"/>
  <c r="AS33" i="44"/>
  <c r="AL33" i="44"/>
  <c r="AU33" i="44" s="1"/>
  <c r="AS51" i="44"/>
  <c r="AL51" i="44"/>
  <c r="AU51" i="44" s="1"/>
  <c r="AH70" i="81"/>
  <c r="AQ70" i="81" s="1"/>
  <c r="AI69" i="34"/>
  <c r="AN69" i="34"/>
  <c r="AN69" i="45"/>
  <c r="AI69" i="45"/>
  <c r="AH69" i="87"/>
  <c r="AQ69" i="87" s="1"/>
  <c r="AH70" i="47"/>
  <c r="AQ70" i="47" s="1"/>
  <c r="AS19" i="88"/>
  <c r="AL19" i="88"/>
  <c r="AU19" i="88" s="1"/>
  <c r="AS37" i="88"/>
  <c r="AL37" i="88"/>
  <c r="AU37" i="88" s="1"/>
  <c r="AS55" i="88"/>
  <c r="AL55" i="88"/>
  <c r="AU55" i="88" s="1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J7" i="44"/>
  <c r="AK7" i="44"/>
  <c r="AT7" i="44" s="1"/>
  <c r="AS31" i="44"/>
  <c r="AL31" i="44"/>
  <c r="AU31" i="44" s="1"/>
  <c r="AS49" i="44"/>
  <c r="AL49" i="44"/>
  <c r="AU49" i="44" s="1"/>
  <c r="AS68" i="44"/>
  <c r="AL68" i="44"/>
  <c r="AU68" i="44" s="1"/>
  <c r="AS52" i="88"/>
  <c r="AL52" i="88"/>
  <c r="AU52" i="88" s="1"/>
  <c r="AH71" i="27"/>
  <c r="AQ71" i="27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X68" i="76"/>
  <c r="Y68" i="76"/>
  <c r="AI68" i="36"/>
  <c r="AN68" i="36"/>
  <c r="X68" i="83"/>
  <c r="Y68" i="83"/>
  <c r="Z68" i="83" s="1"/>
  <c r="AF68" i="37"/>
  <c r="AO68" i="37" s="1"/>
  <c r="AG68" i="37"/>
  <c r="AP68" i="37" s="1"/>
  <c r="AE68" i="37"/>
  <c r="W69" i="37"/>
  <c r="W71" i="81"/>
  <c r="AG70" i="81"/>
  <c r="AP70" i="81" s="1"/>
  <c r="AF70" i="81"/>
  <c r="AO70" i="81" s="1"/>
  <c r="AE70" i="81"/>
  <c r="Y72" i="29"/>
  <c r="X72" i="29"/>
  <c r="AF68" i="90"/>
  <c r="AO68" i="90" s="1"/>
  <c r="AE68" i="90"/>
  <c r="W69" i="90"/>
  <c r="AG68" i="90"/>
  <c r="AP68" i="90" s="1"/>
  <c r="AS11" i="88"/>
  <c r="AL11" i="88"/>
  <c r="AU11" i="88" s="1"/>
  <c r="AS29" i="88"/>
  <c r="AL29" i="88"/>
  <c r="AU29" i="88" s="1"/>
  <c r="AS47" i="88"/>
  <c r="AL47" i="88"/>
  <c r="AU47" i="88" s="1"/>
  <c r="AS67" i="88"/>
  <c r="AL67" i="88"/>
  <c r="AU67" i="88" s="1"/>
  <c r="AI68" i="33"/>
  <c r="AN68" i="33"/>
  <c r="W73" i="30"/>
  <c r="AG72" i="30"/>
  <c r="AP72" i="30" s="1"/>
  <c r="AF72" i="30"/>
  <c r="AO72" i="30" s="1"/>
  <c r="AE72" i="30"/>
  <c r="AS22" i="44"/>
  <c r="AL22" i="44"/>
  <c r="AU22" i="44" s="1"/>
  <c r="AS40" i="44"/>
  <c r="AL40" i="44"/>
  <c r="AU40" i="44" s="1"/>
  <c r="AS58" i="44"/>
  <c r="AL58" i="44"/>
  <c r="AU58" i="44" s="1"/>
  <c r="AS7" i="88"/>
  <c r="AL7" i="88"/>
  <c r="AU7" i="88" s="1"/>
  <c r="AS24" i="88"/>
  <c r="AL24" i="88"/>
  <c r="AU24" i="88" s="1"/>
  <c r="AS42" i="88"/>
  <c r="AL42" i="88"/>
  <c r="AU42" i="88" s="1"/>
  <c r="AS60" i="88"/>
  <c r="AL60" i="88"/>
  <c r="AU60" i="88" s="1"/>
  <c r="AS17" i="44"/>
  <c r="AL17" i="44"/>
  <c r="AU17" i="44" s="1"/>
  <c r="AS35" i="44"/>
  <c r="AL35" i="44"/>
  <c r="AU35" i="44" s="1"/>
  <c r="AS53" i="44"/>
  <c r="AL53" i="44"/>
  <c r="AU53" i="44" s="1"/>
  <c r="W71" i="94"/>
  <c r="AG70" i="94"/>
  <c r="AP70" i="94" s="1"/>
  <c r="AF70" i="94"/>
  <c r="AO70" i="94" s="1"/>
  <c r="AE70" i="94"/>
  <c r="W71" i="47"/>
  <c r="AG70" i="47"/>
  <c r="AP70" i="47" s="1"/>
  <c r="AF70" i="47"/>
  <c r="AO70" i="47" s="1"/>
  <c r="AE70" i="47"/>
  <c r="AR67" i="28"/>
  <c r="AS18" i="44"/>
  <c r="AL18" i="44"/>
  <c r="AU18" i="44" s="1"/>
  <c r="AS36" i="44"/>
  <c r="AL36" i="44"/>
  <c r="AU36" i="44" s="1"/>
  <c r="AS54" i="44"/>
  <c r="AL54" i="44"/>
  <c r="AU54" i="44" s="1"/>
  <c r="AJ13" i="44"/>
  <c r="AK13" i="44"/>
  <c r="AT13" i="44" s="1"/>
  <c r="W72" i="26"/>
  <c r="AG71" i="26"/>
  <c r="AP71" i="26" s="1"/>
  <c r="AF71" i="26"/>
  <c r="AO71" i="26" s="1"/>
  <c r="AE71" i="26"/>
  <c r="AR68" i="87"/>
  <c r="AS21" i="88"/>
  <c r="AL21" i="88"/>
  <c r="AU21" i="88" s="1"/>
  <c r="AS39" i="88"/>
  <c r="AL39" i="88"/>
  <c r="AU39" i="88" s="1"/>
  <c r="AS57" i="88"/>
  <c r="AL57" i="88"/>
  <c r="AU57" i="88" s="1"/>
  <c r="AR68" i="75"/>
  <c r="AR69" i="47"/>
  <c r="AR69" i="44"/>
  <c r="AR71" i="44" s="1"/>
  <c r="AL69" i="44"/>
  <c r="AU69" i="44" s="1"/>
  <c r="AS10" i="88"/>
  <c r="AL10" i="88"/>
  <c r="AU10" i="88" s="1"/>
  <c r="AS28" i="88"/>
  <c r="AL28" i="88"/>
  <c r="AU28" i="88" s="1"/>
  <c r="AS46" i="88"/>
  <c r="AL46" i="88"/>
  <c r="AU46" i="88" s="1"/>
  <c r="AJ4" i="44"/>
  <c r="AK4" i="44"/>
  <c r="AT4" i="44" s="1"/>
  <c r="AI71" i="79"/>
  <c r="AN71" i="79"/>
  <c r="W70" i="78"/>
  <c r="AG69" i="78"/>
  <c r="AP69" i="78" s="1"/>
  <c r="AF69" i="78"/>
  <c r="AO69" i="78" s="1"/>
  <c r="AE69" i="78"/>
  <c r="AS21" i="44"/>
  <c r="AL21" i="44"/>
  <c r="AU21" i="44" s="1"/>
  <c r="AS39" i="44"/>
  <c r="AL39" i="44"/>
  <c r="AU39" i="44" s="1"/>
  <c r="AS57" i="44"/>
  <c r="AL57" i="44"/>
  <c r="AU57" i="44" s="1"/>
  <c r="W71" i="39"/>
  <c r="AG70" i="39"/>
  <c r="AP70" i="39" s="1"/>
  <c r="AF70" i="39"/>
  <c r="AO70" i="39" s="1"/>
  <c r="AE70" i="39"/>
  <c r="W70" i="86"/>
  <c r="AG69" i="86"/>
  <c r="AP69" i="86" s="1"/>
  <c r="AF69" i="86"/>
  <c r="AO69" i="86" s="1"/>
  <c r="AE69" i="86"/>
  <c r="Y70" i="91"/>
  <c r="X70" i="91"/>
  <c r="AH68" i="74"/>
  <c r="AQ68" i="74" s="1"/>
  <c r="W70" i="87"/>
  <c r="AG69" i="87"/>
  <c r="AP69" i="87" s="1"/>
  <c r="AF69" i="87"/>
  <c r="AO69" i="87" s="1"/>
  <c r="AE69" i="87"/>
  <c r="AH68" i="73"/>
  <c r="AQ68" i="73" s="1"/>
  <c r="AH73" i="38"/>
  <c r="AQ73" i="38" s="1"/>
  <c r="AS5" i="88"/>
  <c r="AL5" i="88"/>
  <c r="AU5" i="88" s="1"/>
  <c r="AS25" i="88"/>
  <c r="AL25" i="88"/>
  <c r="AU25" i="88" s="1"/>
  <c r="AS43" i="88"/>
  <c r="AL43" i="88"/>
  <c r="AU43" i="88" s="1"/>
  <c r="AS61" i="88"/>
  <c r="AL61" i="88"/>
  <c r="AU61" i="88" s="1"/>
  <c r="Y70" i="77"/>
  <c r="X70" i="77"/>
  <c r="AS14" i="88"/>
  <c r="AL14" i="88"/>
  <c r="AU14" i="88" s="1"/>
  <c r="AS32" i="88"/>
  <c r="AL32" i="88"/>
  <c r="AU32" i="88" s="1"/>
  <c r="AS50" i="88"/>
  <c r="AL50" i="88"/>
  <c r="AU50" i="88" s="1"/>
  <c r="AJ19" i="44"/>
  <c r="AK19" i="44"/>
  <c r="AT19" i="44" s="1"/>
  <c r="AS37" i="44"/>
  <c r="AL37" i="44"/>
  <c r="AU37" i="44" s="1"/>
  <c r="AS55" i="44"/>
  <c r="AL55" i="44"/>
  <c r="AU55" i="44" s="1"/>
  <c r="AS20" i="44"/>
  <c r="AL20" i="44"/>
  <c r="AU20" i="44" s="1"/>
  <c r="AS38" i="44"/>
  <c r="AL38" i="44"/>
  <c r="AU38" i="44" s="1"/>
  <c r="AS56" i="44"/>
  <c r="AL56" i="44"/>
  <c r="AU56" i="44" s="1"/>
  <c r="X68" i="89"/>
  <c r="Y68" i="89"/>
  <c r="AH68" i="28"/>
  <c r="AQ68" i="28" s="1"/>
  <c r="X71" i="82"/>
  <c r="Y71" i="82"/>
  <c r="Z71" i="82" s="1"/>
  <c r="AS3" i="44"/>
  <c r="AL3" i="44"/>
  <c r="AU3" i="44" s="1"/>
  <c r="W69" i="35"/>
  <c r="AG68" i="35"/>
  <c r="AP68" i="35" s="1"/>
  <c r="AF68" i="35"/>
  <c r="AO68" i="35" s="1"/>
  <c r="AE68" i="35"/>
  <c r="W71" i="25"/>
  <c r="AG70" i="25"/>
  <c r="AP70" i="25" s="1"/>
  <c r="AF70" i="25"/>
  <c r="AO70" i="25" s="1"/>
  <c r="AE70" i="25"/>
  <c r="AS17" i="88"/>
  <c r="AL17" i="88"/>
  <c r="AU17" i="88" s="1"/>
  <c r="AS35" i="88"/>
  <c r="AL35" i="88"/>
  <c r="AU35" i="88" s="1"/>
  <c r="AS53" i="88"/>
  <c r="AL53" i="88"/>
  <c r="AU53" i="88" s="1"/>
  <c r="X70" i="45"/>
  <c r="Y70" i="45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AR67" i="80"/>
  <c r="AS12" i="88"/>
  <c r="AL12" i="88"/>
  <c r="AU12" i="88" s="1"/>
  <c r="AS30" i="88"/>
  <c r="AL30" i="88"/>
  <c r="AU30" i="88" s="1"/>
  <c r="AS48" i="88"/>
  <c r="AL48" i="88"/>
  <c r="AU48" i="88" s="1"/>
  <c r="AS65" i="88"/>
  <c r="AL65" i="88"/>
  <c r="AU65" i="88" s="1"/>
  <c r="AS5" i="44"/>
  <c r="AL5" i="44"/>
  <c r="AU5" i="44" s="1"/>
  <c r="AS23" i="44"/>
  <c r="AL23" i="44"/>
  <c r="AU23" i="44" s="1"/>
  <c r="AS41" i="44"/>
  <c r="AL41" i="44"/>
  <c r="AU41" i="44" s="1"/>
  <c r="AS59" i="44"/>
  <c r="AL59" i="44"/>
  <c r="AU59" i="44" s="1"/>
  <c r="AH69" i="75"/>
  <c r="AQ69" i="75" s="1"/>
  <c r="AR68" i="3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R69" i="81"/>
  <c r="W70" i="43"/>
  <c r="AG69" i="43"/>
  <c r="AP69" i="43" s="1"/>
  <c r="AF69" i="43"/>
  <c r="AO69" i="43" s="1"/>
  <c r="AE69" i="43"/>
  <c r="AH68" i="80"/>
  <c r="AQ68" i="80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R72" i="38"/>
  <c r="AI67" i="89"/>
  <c r="AN67" i="89"/>
  <c r="X67" i="85"/>
  <c r="Y67" i="85"/>
  <c r="Z68" i="28"/>
  <c r="AS16" i="88"/>
  <c r="AL16" i="88"/>
  <c r="AU16" i="88" s="1"/>
  <c r="AS34" i="88"/>
  <c r="AL34" i="88"/>
  <c r="AU34" i="88" s="1"/>
  <c r="AS58" i="88"/>
  <c r="AL58" i="88"/>
  <c r="AU58" i="88" s="1"/>
  <c r="Y69" i="36"/>
  <c r="X69" i="36"/>
  <c r="X71" i="95"/>
  <c r="Y71" i="95"/>
  <c r="Z71" i="95" s="1"/>
  <c r="AN67" i="83"/>
  <c r="Y70" i="41"/>
  <c r="AJ9" i="44"/>
  <c r="AK9" i="44"/>
  <c r="AT9" i="44" s="1"/>
  <c r="AS27" i="44"/>
  <c r="AL27" i="44"/>
  <c r="AU27" i="44" s="1"/>
  <c r="AS45" i="44"/>
  <c r="AL45" i="44"/>
  <c r="AU45" i="44" s="1"/>
  <c r="AS63" i="44"/>
  <c r="AL63" i="44"/>
  <c r="AU63" i="44" s="1"/>
  <c r="X70" i="34"/>
  <c r="Y70" i="34"/>
  <c r="AN71" i="29"/>
  <c r="AI71" i="29"/>
  <c r="Y69" i="33"/>
  <c r="X69" i="33"/>
  <c r="AI69" i="91"/>
  <c r="AN69" i="91"/>
  <c r="W69" i="74"/>
  <c r="AG68" i="74"/>
  <c r="AP68" i="74" s="1"/>
  <c r="AF68" i="74"/>
  <c r="AO68" i="74" s="1"/>
  <c r="AE68" i="74"/>
  <c r="Z68" i="73"/>
  <c r="Z69" i="75"/>
  <c r="Z73" i="38"/>
  <c r="AS13" i="88"/>
  <c r="AL13" i="88"/>
  <c r="AU13" i="88" s="1"/>
  <c r="AS31" i="88"/>
  <c r="AL31" i="88"/>
  <c r="AU31" i="88" s="1"/>
  <c r="AS49" i="88"/>
  <c r="AL49" i="88"/>
  <c r="AU49" i="88" s="1"/>
  <c r="AS66" i="88"/>
  <c r="AL66" i="88"/>
  <c r="AU66" i="88" s="1"/>
  <c r="AI69" i="77"/>
  <c r="AN69" i="77"/>
  <c r="AS20" i="88"/>
  <c r="AL20" i="88"/>
  <c r="AU20" i="88" s="1"/>
  <c r="AS38" i="88"/>
  <c r="AL38" i="88"/>
  <c r="AU38" i="88" s="1"/>
  <c r="AS56" i="88"/>
  <c r="AL56" i="88"/>
  <c r="AU56" i="88" s="1"/>
  <c r="AS25" i="44"/>
  <c r="AL25" i="44"/>
  <c r="AU25" i="44" s="1"/>
  <c r="AS43" i="44"/>
  <c r="AL43" i="44"/>
  <c r="AU43" i="44" s="1"/>
  <c r="AS61" i="44"/>
  <c r="AL61" i="44"/>
  <c r="AU61" i="44" s="1"/>
  <c r="AJ8" i="44"/>
  <c r="AS26" i="44"/>
  <c r="AL26" i="44"/>
  <c r="AU26" i="44" s="1"/>
  <c r="AS44" i="44"/>
  <c r="AL44" i="44"/>
  <c r="AU44" i="44" s="1"/>
  <c r="AS62" i="44"/>
  <c r="AL62" i="44"/>
  <c r="AU62" i="44" s="1"/>
  <c r="AI67" i="76"/>
  <c r="AN67" i="76"/>
  <c r="AJ4" i="88"/>
  <c r="AK4" i="88"/>
  <c r="AT4" i="88" s="1"/>
  <c r="AT71" i="88" s="1"/>
  <c r="Y72" i="46"/>
  <c r="X72" i="46"/>
  <c r="Y74" i="42"/>
  <c r="X74" i="42"/>
  <c r="X72" i="79"/>
  <c r="Y72" i="79"/>
  <c r="AR67" i="73"/>
  <c r="AS6" i="88"/>
  <c r="AL6" i="88"/>
  <c r="AU6" i="88" s="1"/>
  <c r="AS23" i="88"/>
  <c r="AL23" i="88"/>
  <c r="AU23" i="88" s="1"/>
  <c r="AS41" i="88"/>
  <c r="AL41" i="88"/>
  <c r="AU41" i="88" s="1"/>
  <c r="AS59" i="88"/>
  <c r="AL59" i="88"/>
  <c r="AU59" i="88" s="1"/>
  <c r="AR67" i="37"/>
  <c r="AS16" i="44"/>
  <c r="AL16" i="44"/>
  <c r="AU16" i="44" s="1"/>
  <c r="AS34" i="44"/>
  <c r="AL34" i="44"/>
  <c r="AU34" i="44" s="1"/>
  <c r="AS52" i="44"/>
  <c r="AL52" i="44"/>
  <c r="AU52" i="44" s="1"/>
  <c r="AG69" i="93"/>
  <c r="AP69" i="93" s="1"/>
  <c r="AF69" i="93"/>
  <c r="AO69" i="93" s="1"/>
  <c r="AE69" i="93"/>
  <c r="W70" i="93"/>
  <c r="AS18" i="88"/>
  <c r="AL18" i="88"/>
  <c r="AU18" i="88" s="1"/>
  <c r="AS36" i="88"/>
  <c r="AL36" i="88"/>
  <c r="AU36" i="88" s="1"/>
  <c r="AS54" i="88"/>
  <c r="AL54" i="88"/>
  <c r="AU54" i="88" s="1"/>
  <c r="AR70" i="27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J12" i="44"/>
  <c r="AS30" i="44"/>
  <c r="AL30" i="44"/>
  <c r="AU30" i="44" s="1"/>
  <c r="AS48" i="44"/>
  <c r="AL48" i="44"/>
  <c r="AU48" i="44" s="1"/>
  <c r="AS66" i="44"/>
  <c r="AL66" i="44"/>
  <c r="AU66" i="44" s="1"/>
  <c r="AH69" i="31"/>
  <c r="AQ69" i="31" s="1"/>
  <c r="AR67" i="74"/>
  <c r="AS15" i="88"/>
  <c r="AL15" i="88"/>
  <c r="AU15" i="88" s="1"/>
  <c r="AS33" i="88"/>
  <c r="AL33" i="88"/>
  <c r="AU33" i="88" s="1"/>
  <c r="AS51" i="88"/>
  <c r="AL51" i="88"/>
  <c r="AU51" i="88" s="1"/>
  <c r="AS68" i="88"/>
  <c r="AL68" i="88"/>
  <c r="AU68" i="88" s="1"/>
  <c r="AL69" i="88"/>
  <c r="AU69" i="88" s="1"/>
  <c r="AR69" i="88"/>
  <c r="AR71" i="88" s="1"/>
  <c r="AI66" i="85"/>
  <c r="AN66" i="85"/>
  <c r="AS3" i="88"/>
  <c r="AL3" i="88"/>
  <c r="AU3" i="88" s="1"/>
  <c r="AS22" i="88"/>
  <c r="AL22" i="88"/>
  <c r="AU22" i="88" s="1"/>
  <c r="AS40" i="88"/>
  <c r="AL40" i="88"/>
  <c r="AU40" i="88" s="1"/>
  <c r="AS64" i="88"/>
  <c r="AL64" i="88"/>
  <c r="AU64" i="88" s="1"/>
  <c r="AN70" i="95"/>
  <c r="AI70" i="95"/>
  <c r="AN70" i="82"/>
  <c r="AI70" i="82"/>
  <c r="AI69" i="41"/>
  <c r="AN69" i="41"/>
  <c r="AI71" i="46"/>
  <c r="AN71" i="46"/>
  <c r="AN73" i="42"/>
  <c r="AI73" i="42"/>
  <c r="AI67" i="83" l="1"/>
  <c r="W70" i="31"/>
  <c r="Z67" i="85"/>
  <c r="AF69" i="31"/>
  <c r="AO69" i="31" s="1"/>
  <c r="AE68" i="80"/>
  <c r="AI68" i="80" s="1"/>
  <c r="Z70" i="77"/>
  <c r="AF70" i="77" s="1"/>
  <c r="AO70" i="77" s="1"/>
  <c r="AG68" i="80"/>
  <c r="AP68" i="80" s="1"/>
  <c r="Z72" i="46"/>
  <c r="AE69" i="31"/>
  <c r="Z72" i="29"/>
  <c r="AF72" i="29" s="1"/>
  <c r="AO72" i="29" s="1"/>
  <c r="W72" i="95"/>
  <c r="AF71" i="95"/>
  <c r="AO71" i="95" s="1"/>
  <c r="AE71" i="95"/>
  <c r="AG71" i="95"/>
  <c r="AP71" i="95" s="1"/>
  <c r="AE71" i="82"/>
  <c r="W72" i="82"/>
  <c r="AG71" i="82"/>
  <c r="AP71" i="82" s="1"/>
  <c r="AF71" i="82"/>
  <c r="AO71" i="82" s="1"/>
  <c r="W69" i="83"/>
  <c r="AG68" i="83"/>
  <c r="AP68" i="83" s="1"/>
  <c r="AF68" i="83"/>
  <c r="AO68" i="83" s="1"/>
  <c r="AE68" i="83"/>
  <c r="AE72" i="29"/>
  <c r="W73" i="29"/>
  <c r="W73" i="46"/>
  <c r="AG72" i="46"/>
  <c r="AP72" i="46" s="1"/>
  <c r="AF72" i="46"/>
  <c r="AO72" i="46" s="1"/>
  <c r="AE72" i="46"/>
  <c r="W71" i="77"/>
  <c r="AR70" i="82"/>
  <c r="Y70" i="93"/>
  <c r="X70" i="93"/>
  <c r="AH72" i="79"/>
  <c r="AQ72" i="79" s="1"/>
  <c r="AS8" i="44"/>
  <c r="AL8" i="44"/>
  <c r="AU8" i="44" s="1"/>
  <c r="AF69" i="75"/>
  <c r="AO69" i="75" s="1"/>
  <c r="AE69" i="75"/>
  <c r="AG69" i="75"/>
  <c r="AP69" i="75" s="1"/>
  <c r="W70" i="75"/>
  <c r="X69" i="74"/>
  <c r="Y69" i="74"/>
  <c r="AR71" i="29"/>
  <c r="AS9" i="44"/>
  <c r="AL9" i="44"/>
  <c r="AU9" i="44" s="1"/>
  <c r="AF68" i="28"/>
  <c r="AO68" i="28" s="1"/>
  <c r="AE68" i="28"/>
  <c r="W69" i="28"/>
  <c r="AG68" i="28"/>
  <c r="AP68" i="28" s="1"/>
  <c r="AI70" i="25"/>
  <c r="AN70" i="25"/>
  <c r="X70" i="87"/>
  <c r="Y70" i="87"/>
  <c r="AH70" i="91"/>
  <c r="AQ70" i="91" s="1"/>
  <c r="AI71" i="26"/>
  <c r="AN71" i="26"/>
  <c r="AS13" i="44"/>
  <c r="AL13" i="44"/>
  <c r="AU13" i="44" s="1"/>
  <c r="Y73" i="30"/>
  <c r="X73" i="30"/>
  <c r="Y71" i="81"/>
  <c r="X71" i="81"/>
  <c r="Z71" i="81" s="1"/>
  <c r="AH68" i="76"/>
  <c r="AQ68" i="76" s="1"/>
  <c r="AS7" i="44"/>
  <c r="AL7" i="44"/>
  <c r="AU7" i="44" s="1"/>
  <c r="AI71" i="27"/>
  <c r="AN71" i="27"/>
  <c r="AR73" i="42"/>
  <c r="AR66" i="85"/>
  <c r="AS12" i="44"/>
  <c r="AL12" i="44"/>
  <c r="AU12" i="44" s="1"/>
  <c r="AN69" i="93"/>
  <c r="AI69" i="93"/>
  <c r="Z72" i="79"/>
  <c r="W69" i="73"/>
  <c r="AG68" i="73"/>
  <c r="AP68" i="73" s="1"/>
  <c r="AF68" i="73"/>
  <c r="AO68" i="73" s="1"/>
  <c r="AE68" i="73"/>
  <c r="AH71" i="95"/>
  <c r="AQ71" i="95" s="1"/>
  <c r="X70" i="43"/>
  <c r="Y70" i="43"/>
  <c r="AH71" i="82"/>
  <c r="AQ71" i="82" s="1"/>
  <c r="X70" i="86"/>
  <c r="Y70" i="86"/>
  <c r="AR71" i="79"/>
  <c r="Y71" i="47"/>
  <c r="X71" i="47"/>
  <c r="X69" i="90"/>
  <c r="Z69" i="90" s="1"/>
  <c r="Y69" i="90"/>
  <c r="X69" i="37"/>
  <c r="Y69" i="37"/>
  <c r="AH68" i="83"/>
  <c r="AQ68" i="83" s="1"/>
  <c r="Z68" i="76"/>
  <c r="AR69" i="45"/>
  <c r="AN69" i="31"/>
  <c r="AI69" i="31"/>
  <c r="AR70" i="95"/>
  <c r="AH74" i="42"/>
  <c r="AQ74" i="42" s="1"/>
  <c r="AR69" i="77"/>
  <c r="AR69" i="91"/>
  <c r="AH70" i="41"/>
  <c r="AQ70" i="41" s="1"/>
  <c r="AH67" i="85"/>
  <c r="AQ67" i="85" s="1"/>
  <c r="X69" i="35"/>
  <c r="Y69" i="35"/>
  <c r="Z70" i="91"/>
  <c r="AI70" i="39"/>
  <c r="AN70" i="39"/>
  <c r="AN69" i="78"/>
  <c r="AI69" i="78"/>
  <c r="AT71" i="44"/>
  <c r="AI70" i="94"/>
  <c r="AN70" i="94"/>
  <c r="AI68" i="37"/>
  <c r="AN68" i="37"/>
  <c r="X69" i="80"/>
  <c r="Y69" i="80"/>
  <c r="AR71" i="46"/>
  <c r="AS4" i="88"/>
  <c r="AS71" i="88" s="1"/>
  <c r="AL4" i="88"/>
  <c r="AU4" i="88" s="1"/>
  <c r="AN68" i="74"/>
  <c r="AI68" i="74"/>
  <c r="AH69" i="33"/>
  <c r="AQ69" i="33" s="1"/>
  <c r="AH70" i="34"/>
  <c r="AQ70" i="34" s="1"/>
  <c r="W71" i="41"/>
  <c r="AG70" i="41"/>
  <c r="AP70" i="41" s="1"/>
  <c r="AF70" i="41"/>
  <c r="AO70" i="41" s="1"/>
  <c r="AE70" i="41"/>
  <c r="AH69" i="36"/>
  <c r="AQ69" i="36" s="1"/>
  <c r="AQ71" i="36" s="1"/>
  <c r="AZ3" i="36"/>
  <c r="AX3" i="36" s="1"/>
  <c r="S3" i="36" s="1"/>
  <c r="AC3" i="36" s="1"/>
  <c r="AX5" i="36"/>
  <c r="S5" i="36" s="1"/>
  <c r="AC5" i="36" s="1"/>
  <c r="AB6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7" i="36"/>
  <c r="S67" i="36" s="1"/>
  <c r="AC67" i="36" s="1"/>
  <c r="AB68" i="36" s="1"/>
  <c r="AX64" i="36"/>
  <c r="S64" i="36" s="1"/>
  <c r="AC64" i="36" s="1"/>
  <c r="AB65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W68" i="85"/>
  <c r="AG67" i="85"/>
  <c r="AP67" i="85" s="1"/>
  <c r="AF67" i="85"/>
  <c r="AO67" i="85" s="1"/>
  <c r="AE67" i="85"/>
  <c r="X71" i="25"/>
  <c r="Y71" i="25"/>
  <c r="AH68" i="89"/>
  <c r="AQ68" i="89" s="1"/>
  <c r="AN69" i="87"/>
  <c r="AI69" i="87"/>
  <c r="AS4" i="44"/>
  <c r="AL4" i="44"/>
  <c r="AU4" i="44" s="1"/>
  <c r="X72" i="26"/>
  <c r="Y72" i="26"/>
  <c r="AI72" i="30"/>
  <c r="AN72" i="30"/>
  <c r="AR68" i="33"/>
  <c r="AN68" i="90"/>
  <c r="AI68" i="90"/>
  <c r="AN70" i="81"/>
  <c r="AI70" i="81"/>
  <c r="AU71" i="88"/>
  <c r="C11" i="88" s="1"/>
  <c r="F41" i="97" s="1"/>
  <c r="Z74" i="42"/>
  <c r="Z70" i="34"/>
  <c r="AN69" i="43"/>
  <c r="AI69" i="43"/>
  <c r="AH70" i="45"/>
  <c r="AQ70" i="45" s="1"/>
  <c r="Z68" i="89"/>
  <c r="AS19" i="44"/>
  <c r="AL19" i="44"/>
  <c r="AU19" i="44" s="1"/>
  <c r="AN69" i="86"/>
  <c r="AI69" i="86"/>
  <c r="AN70" i="47"/>
  <c r="AI70" i="47"/>
  <c r="AR68" i="36"/>
  <c r="AR69" i="34"/>
  <c r="Y72" i="27"/>
  <c r="X72" i="27"/>
  <c r="Z72" i="27" s="1"/>
  <c r="X70" i="31"/>
  <c r="Y70" i="31"/>
  <c r="AR69" i="41"/>
  <c r="AH72" i="46"/>
  <c r="AQ72" i="46" s="1"/>
  <c r="AR67" i="76"/>
  <c r="W74" i="38"/>
  <c r="AG73" i="38"/>
  <c r="AP73" i="38" s="1"/>
  <c r="AF73" i="38"/>
  <c r="AO73" i="38" s="1"/>
  <c r="AE73" i="38"/>
  <c r="Z69" i="33"/>
  <c r="AR67" i="83"/>
  <c r="Z69" i="36"/>
  <c r="AR67" i="89"/>
  <c r="Z70" i="45"/>
  <c r="AI68" i="35"/>
  <c r="AN68" i="35"/>
  <c r="AH70" i="77"/>
  <c r="AQ70" i="77" s="1"/>
  <c r="X71" i="39"/>
  <c r="Y71" i="39"/>
  <c r="Z71" i="39" s="1"/>
  <c r="Y70" i="78"/>
  <c r="Z70" i="78" s="1"/>
  <c r="X70" i="78"/>
  <c r="X71" i="94"/>
  <c r="Y71" i="94"/>
  <c r="Z71" i="94" s="1"/>
  <c r="AH72" i="29"/>
  <c r="AQ72" i="29" s="1"/>
  <c r="AS71" i="44" l="1"/>
  <c r="AX8" i="36"/>
  <c r="S8" i="36" s="1"/>
  <c r="AC8" i="36" s="1"/>
  <c r="AB9" i="36" s="1"/>
  <c r="AN68" i="80"/>
  <c r="AX16" i="36"/>
  <c r="S16" i="36" s="1"/>
  <c r="AC16" i="36" s="1"/>
  <c r="AB17" i="36" s="1"/>
  <c r="AX10" i="36"/>
  <c r="S10" i="36" s="1"/>
  <c r="AC10" i="36" s="1"/>
  <c r="AB11" i="36" s="1"/>
  <c r="AK11" i="36" s="1"/>
  <c r="AT11" i="36" s="1"/>
  <c r="Z69" i="35"/>
  <c r="AX15" i="36"/>
  <c r="S15" i="36" s="1"/>
  <c r="AC15" i="36" s="1"/>
  <c r="AB16" i="36" s="1"/>
  <c r="AX9" i="36"/>
  <c r="S9" i="36" s="1"/>
  <c r="AC9" i="36" s="1"/>
  <c r="AB10" i="36" s="1"/>
  <c r="AG70" i="77"/>
  <c r="AP70" i="77" s="1"/>
  <c r="AG72" i="29"/>
  <c r="AP72" i="29" s="1"/>
  <c r="Z70" i="43"/>
  <c r="AF70" i="43" s="1"/>
  <c r="AO70" i="43" s="1"/>
  <c r="AX4" i="36"/>
  <c r="S4" i="36" s="1"/>
  <c r="AC4" i="36" s="1"/>
  <c r="AB5" i="36" s="1"/>
  <c r="AE70" i="77"/>
  <c r="Z69" i="74"/>
  <c r="AE69" i="74" s="1"/>
  <c r="AU71" i="44"/>
  <c r="C11" i="44" s="1"/>
  <c r="Z69" i="80"/>
  <c r="AE69" i="80" s="1"/>
  <c r="AJ3" i="36"/>
  <c r="AB4" i="36"/>
  <c r="AF69" i="74"/>
  <c r="AO69" i="74" s="1"/>
  <c r="W72" i="94"/>
  <c r="AG71" i="94"/>
  <c r="AP71" i="94" s="1"/>
  <c r="AF71" i="94"/>
  <c r="AO71" i="94" s="1"/>
  <c r="AE71" i="94"/>
  <c r="AG69" i="80"/>
  <c r="AP69" i="80" s="1"/>
  <c r="AP71" i="80" s="1"/>
  <c r="AX69" i="80"/>
  <c r="S69" i="80" s="1"/>
  <c r="AC69" i="80" s="1"/>
  <c r="AE70" i="78"/>
  <c r="W71" i="78"/>
  <c r="AG70" i="78"/>
  <c r="AP70" i="78" s="1"/>
  <c r="AF70" i="78"/>
  <c r="AO70" i="78" s="1"/>
  <c r="W71" i="43"/>
  <c r="W73" i="27"/>
  <c r="AG72" i="27"/>
  <c r="AP72" i="27" s="1"/>
  <c r="AF72" i="27"/>
  <c r="AO72" i="27" s="1"/>
  <c r="AE72" i="27"/>
  <c r="W72" i="39"/>
  <c r="AG71" i="39"/>
  <c r="AP71" i="39" s="1"/>
  <c r="AF71" i="39"/>
  <c r="AO71" i="39" s="1"/>
  <c r="AE71" i="39"/>
  <c r="AG69" i="36"/>
  <c r="AP69" i="36" s="1"/>
  <c r="AP71" i="36" s="1"/>
  <c r="AF69" i="36"/>
  <c r="AO69" i="36" s="1"/>
  <c r="AO71" i="36" s="1"/>
  <c r="AE69" i="36"/>
  <c r="AX69" i="36"/>
  <c r="S69" i="36" s="1"/>
  <c r="AC69" i="36" s="1"/>
  <c r="AR69" i="43"/>
  <c r="AR68" i="80"/>
  <c r="AI67" i="85"/>
  <c r="AN67" i="85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X7" i="36"/>
  <c r="S7" i="36" s="1"/>
  <c r="AC7" i="36" s="1"/>
  <c r="AB8" i="36" s="1"/>
  <c r="AR69" i="78"/>
  <c r="AH69" i="35"/>
  <c r="AQ69" i="35" s="1"/>
  <c r="AI68" i="73"/>
  <c r="AN68" i="73"/>
  <c r="AR69" i="93"/>
  <c r="AR70" i="25"/>
  <c r="AI70" i="77"/>
  <c r="AN70" i="77"/>
  <c r="Y73" i="29"/>
  <c r="X73" i="29"/>
  <c r="AI71" i="82"/>
  <c r="AN71" i="82"/>
  <c r="AH70" i="78"/>
  <c r="AQ70" i="78" s="1"/>
  <c r="AR69" i="86"/>
  <c r="AR70" i="8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X6" i="36"/>
  <c r="S6" i="36" s="1"/>
  <c r="AC6" i="36" s="1"/>
  <c r="AB7" i="36" s="1"/>
  <c r="AI70" i="41"/>
  <c r="AN70" i="41"/>
  <c r="W70" i="35"/>
  <c r="AG69" i="35"/>
  <c r="AP69" i="35" s="1"/>
  <c r="AF69" i="35"/>
  <c r="AO69" i="35" s="1"/>
  <c r="AE69" i="35"/>
  <c r="AH69" i="90"/>
  <c r="AQ69" i="90" s="1"/>
  <c r="AF71" i="81"/>
  <c r="AO71" i="81" s="1"/>
  <c r="AE71" i="81"/>
  <c r="W72" i="81"/>
  <c r="AG71" i="81"/>
  <c r="AP71" i="81" s="1"/>
  <c r="Y70" i="75"/>
  <c r="Z70" i="75" s="1"/>
  <c r="X70" i="75"/>
  <c r="AH70" i="93"/>
  <c r="AQ70" i="93" s="1"/>
  <c r="X69" i="83"/>
  <c r="Y69" i="83"/>
  <c r="AR68" i="35"/>
  <c r="X74" i="38"/>
  <c r="Y74" i="38"/>
  <c r="AH70" i="31"/>
  <c r="AQ70" i="31" s="1"/>
  <c r="W71" i="34"/>
  <c r="AG70" i="34"/>
  <c r="AP70" i="34" s="1"/>
  <c r="AF70" i="34"/>
  <c r="AO70" i="34" s="1"/>
  <c r="AE70" i="34"/>
  <c r="AR72" i="30"/>
  <c r="AR69" i="87"/>
  <c r="AJ65" i="36"/>
  <c r="AK65" i="36"/>
  <c r="AT65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R68" i="37"/>
  <c r="AE69" i="90"/>
  <c r="AG69" i="90"/>
  <c r="AP69" i="90" s="1"/>
  <c r="AF69" i="90"/>
  <c r="AO69" i="90" s="1"/>
  <c r="W70" i="90"/>
  <c r="AH73" i="30"/>
  <c r="AQ73" i="30" s="1"/>
  <c r="AR71" i="26"/>
  <c r="X69" i="28"/>
  <c r="Y69" i="28"/>
  <c r="AI72" i="29"/>
  <c r="AN72" i="29"/>
  <c r="AF70" i="45"/>
  <c r="AO70" i="45" s="1"/>
  <c r="AG70" i="45"/>
  <c r="AP70" i="45" s="1"/>
  <c r="W71" i="45"/>
  <c r="AE70" i="45"/>
  <c r="W70" i="33"/>
  <c r="AG69" i="33"/>
  <c r="AP69" i="33" s="1"/>
  <c r="AF69" i="33"/>
  <c r="AO69" i="33" s="1"/>
  <c r="AE69" i="33"/>
  <c r="Z70" i="31"/>
  <c r="W75" i="42"/>
  <c r="AG74" i="42"/>
  <c r="AP74" i="42" s="1"/>
  <c r="AF74" i="42"/>
  <c r="AO74" i="42" s="1"/>
  <c r="AE74" i="42"/>
  <c r="AR68" i="90"/>
  <c r="X68" i="85"/>
  <c r="Y68" i="85"/>
  <c r="AJ68" i="36"/>
  <c r="AK68" i="36"/>
  <c r="AT68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5" i="36"/>
  <c r="AK5" i="36"/>
  <c r="AT5" i="36" s="1"/>
  <c r="AR70" i="39"/>
  <c r="W69" i="76"/>
  <c r="AG68" i="76"/>
  <c r="AP68" i="76" s="1"/>
  <c r="AF68" i="76"/>
  <c r="AO68" i="76" s="1"/>
  <c r="AE68" i="76"/>
  <c r="AH71" i="47"/>
  <c r="AQ71" i="47" s="1"/>
  <c r="AH70" i="86"/>
  <c r="AQ70" i="86" s="1"/>
  <c r="Y69" i="73"/>
  <c r="X69" i="73"/>
  <c r="AR71" i="27"/>
  <c r="AH70" i="87"/>
  <c r="AQ70" i="87" s="1"/>
  <c r="Z70" i="93"/>
  <c r="X71" i="77"/>
  <c r="Y71" i="77"/>
  <c r="Y73" i="46"/>
  <c r="X73" i="46"/>
  <c r="AI71" i="95"/>
  <c r="AN71" i="95"/>
  <c r="AH72" i="27"/>
  <c r="AQ72" i="27" s="1"/>
  <c r="AH72" i="26"/>
  <c r="AQ72" i="26" s="1"/>
  <c r="AH71" i="25"/>
  <c r="AQ71" i="25" s="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K10" i="36"/>
  <c r="AT10" i="36" s="1"/>
  <c r="X71" i="41"/>
  <c r="Y71" i="41"/>
  <c r="AR68" i="74"/>
  <c r="AR70" i="94"/>
  <c r="W71" i="91"/>
  <c r="AG70" i="91"/>
  <c r="AP70" i="91" s="1"/>
  <c r="AF70" i="91"/>
  <c r="AO70" i="91" s="1"/>
  <c r="AE70" i="91"/>
  <c r="AH69" i="37"/>
  <c r="AQ69" i="37" s="1"/>
  <c r="Z70" i="86"/>
  <c r="Z73" i="30"/>
  <c r="Z70" i="87"/>
  <c r="AI68" i="28"/>
  <c r="AN68" i="28"/>
  <c r="AI69" i="75"/>
  <c r="AN69" i="75"/>
  <c r="AN68" i="83"/>
  <c r="AI68" i="83"/>
  <c r="Y72" i="82"/>
  <c r="X72" i="82"/>
  <c r="AH71" i="94"/>
  <c r="AQ71" i="94" s="1"/>
  <c r="AH71" i="39"/>
  <c r="AQ71" i="39" s="1"/>
  <c r="AN73" i="38"/>
  <c r="AI73" i="38"/>
  <c r="AR70" i="47"/>
  <c r="AF68" i="89"/>
  <c r="AO68" i="89" s="1"/>
  <c r="AE68" i="89"/>
  <c r="W69" i="89"/>
  <c r="AG68" i="89"/>
  <c r="AP68" i="89" s="1"/>
  <c r="Z72" i="26"/>
  <c r="Z71" i="25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H69" i="80"/>
  <c r="AQ69" i="80" s="1"/>
  <c r="AQ71" i="80" s="1"/>
  <c r="AZ3" i="80"/>
  <c r="AX6" i="80" s="1"/>
  <c r="S6" i="80" s="1"/>
  <c r="AC6" i="80" s="1"/>
  <c r="AB7" i="80" s="1"/>
  <c r="AX30" i="80"/>
  <c r="S30" i="80" s="1"/>
  <c r="AC30" i="80" s="1"/>
  <c r="AB31" i="80" s="1"/>
  <c r="AX67" i="80"/>
  <c r="S67" i="80" s="1"/>
  <c r="AC67" i="80" s="1"/>
  <c r="AB68" i="80" s="1"/>
  <c r="AR69" i="31"/>
  <c r="Z69" i="37"/>
  <c r="Z71" i="47"/>
  <c r="AH70" i="43"/>
  <c r="AQ70" i="43" s="1"/>
  <c r="W73" i="79"/>
  <c r="AG72" i="79"/>
  <c r="AP72" i="79" s="1"/>
  <c r="AF72" i="79"/>
  <c r="AO72" i="79" s="1"/>
  <c r="AE72" i="79"/>
  <c r="AH71" i="81"/>
  <c r="AQ71" i="81" s="1"/>
  <c r="AH69" i="74"/>
  <c r="AQ69" i="74" s="1"/>
  <c r="AN72" i="46"/>
  <c r="AI72" i="46"/>
  <c r="Y72" i="95"/>
  <c r="X72" i="95"/>
  <c r="AJ11" i="36" l="1"/>
  <c r="AG70" i="43"/>
  <c r="AP70" i="43" s="1"/>
  <c r="Z69" i="28"/>
  <c r="AE70" i="43"/>
  <c r="AF69" i="80"/>
  <c r="AO69" i="80" s="1"/>
  <c r="AO71" i="80" s="1"/>
  <c r="W70" i="74"/>
  <c r="Z72" i="95"/>
  <c r="AJ10" i="36"/>
  <c r="AG69" i="74"/>
  <c r="AP69" i="74" s="1"/>
  <c r="AX42" i="80"/>
  <c r="S42" i="80" s="1"/>
  <c r="AC42" i="80" s="1"/>
  <c r="AB43" i="80" s="1"/>
  <c r="AX36" i="80"/>
  <c r="S36" i="80" s="1"/>
  <c r="AC36" i="80" s="1"/>
  <c r="AB37" i="80" s="1"/>
  <c r="AJ37" i="80" s="1"/>
  <c r="Z73" i="29"/>
  <c r="Z74" i="38"/>
  <c r="AX54" i="80"/>
  <c r="S54" i="80" s="1"/>
  <c r="AC54" i="80" s="1"/>
  <c r="AB55" i="80" s="1"/>
  <c r="AX18" i="80"/>
  <c r="S18" i="80" s="1"/>
  <c r="AC18" i="80" s="1"/>
  <c r="AB19" i="80" s="1"/>
  <c r="AX48" i="80"/>
  <c r="S48" i="80" s="1"/>
  <c r="AC48" i="80" s="1"/>
  <c r="AB49" i="80" s="1"/>
  <c r="AX12" i="80"/>
  <c r="S12" i="80" s="1"/>
  <c r="AC12" i="80" s="1"/>
  <c r="AB13" i="80" s="1"/>
  <c r="AJ13" i="80" s="1"/>
  <c r="AX60" i="80"/>
  <c r="S60" i="80" s="1"/>
  <c r="AC60" i="80" s="1"/>
  <c r="AB61" i="80" s="1"/>
  <c r="AX24" i="80"/>
  <c r="S24" i="80" s="1"/>
  <c r="AC24" i="80" s="1"/>
  <c r="AB25" i="80" s="1"/>
  <c r="AX53" i="80"/>
  <c r="S53" i="80" s="1"/>
  <c r="AC53" i="80" s="1"/>
  <c r="AB54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J24" i="80" s="1"/>
  <c r="AX17" i="80"/>
  <c r="S17" i="80" s="1"/>
  <c r="AC17" i="80" s="1"/>
  <c r="AB18" i="80" s="1"/>
  <c r="AX11" i="80"/>
  <c r="S11" i="80" s="1"/>
  <c r="AC11" i="80" s="1"/>
  <c r="AB12" i="80" s="1"/>
  <c r="AX4" i="80"/>
  <c r="S4" i="80" s="1"/>
  <c r="AC4" i="80" s="1"/>
  <c r="AB5" i="80" s="1"/>
  <c r="AX47" i="80"/>
  <c r="S47" i="80" s="1"/>
  <c r="AC47" i="80" s="1"/>
  <c r="AB48" i="80" s="1"/>
  <c r="AX58" i="80"/>
  <c r="S58" i="80" s="1"/>
  <c r="AC58" i="80" s="1"/>
  <c r="AB59" i="80" s="1"/>
  <c r="AX52" i="80"/>
  <c r="S52" i="80" s="1"/>
  <c r="AC52" i="80" s="1"/>
  <c r="AB53" i="80" s="1"/>
  <c r="AJ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J17" i="80" s="1"/>
  <c r="AX10" i="80"/>
  <c r="S10" i="80" s="1"/>
  <c r="AC10" i="80" s="1"/>
  <c r="AB11" i="80" s="1"/>
  <c r="AX3" i="80"/>
  <c r="S3" i="80" s="1"/>
  <c r="AC3" i="80" s="1"/>
  <c r="AX41" i="80"/>
  <c r="S41" i="80" s="1"/>
  <c r="AC41" i="80" s="1"/>
  <c r="AB42" i="80" s="1"/>
  <c r="AX63" i="80"/>
  <c r="S63" i="80" s="1"/>
  <c r="AC63" i="80" s="1"/>
  <c r="AB64" i="80" s="1"/>
  <c r="AX51" i="80"/>
  <c r="S51" i="80" s="1"/>
  <c r="AC51" i="80" s="1"/>
  <c r="AB52" i="80" s="1"/>
  <c r="AX45" i="80"/>
  <c r="S45" i="80" s="1"/>
  <c r="AC45" i="80" s="1"/>
  <c r="AB46" i="80" s="1"/>
  <c r="AJ46" i="80" s="1"/>
  <c r="AX39" i="80"/>
  <c r="S39" i="80" s="1"/>
  <c r="AC39" i="80" s="1"/>
  <c r="AB40" i="80" s="1"/>
  <c r="AX33" i="80"/>
  <c r="S33" i="80" s="1"/>
  <c r="AC33" i="80" s="1"/>
  <c r="AB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J10" i="80" s="1"/>
  <c r="AX59" i="80"/>
  <c r="S59" i="80" s="1"/>
  <c r="AC59" i="80" s="1"/>
  <c r="AB60" i="80" s="1"/>
  <c r="AX68" i="80"/>
  <c r="S68" i="80" s="1"/>
  <c r="AC68" i="80" s="1"/>
  <c r="AB69" i="80" s="1"/>
  <c r="AX57" i="80"/>
  <c r="S57" i="80" s="1"/>
  <c r="AC57" i="80" s="1"/>
  <c r="AB58" i="80" s="1"/>
  <c r="AX66" i="80"/>
  <c r="S66" i="80" s="1"/>
  <c r="AC66" i="80" s="1"/>
  <c r="AB67" i="80" s="1"/>
  <c r="AX62" i="80"/>
  <c r="S62" i="80" s="1"/>
  <c r="AC62" i="80" s="1"/>
  <c r="AB63" i="80" s="1"/>
  <c r="AX56" i="80"/>
  <c r="S56" i="80" s="1"/>
  <c r="AC56" i="80" s="1"/>
  <c r="AB57" i="80" s="1"/>
  <c r="AJ57" i="80" s="1"/>
  <c r="AX50" i="80"/>
  <c r="S50" i="80" s="1"/>
  <c r="AC50" i="80" s="1"/>
  <c r="AB51" i="80" s="1"/>
  <c r="AX44" i="80"/>
  <c r="S44" i="80" s="1"/>
  <c r="AC44" i="80" s="1"/>
  <c r="AB45" i="80" s="1"/>
  <c r="AX38" i="80"/>
  <c r="S38" i="80" s="1"/>
  <c r="AC38" i="80" s="1"/>
  <c r="AB39" i="80" s="1"/>
  <c r="AX32" i="80"/>
  <c r="S32" i="80" s="1"/>
  <c r="AC32" i="80" s="1"/>
  <c r="AB33" i="80" s="1"/>
  <c r="AX26" i="80"/>
  <c r="S26" i="80" s="1"/>
  <c r="AC26" i="80" s="1"/>
  <c r="AB27" i="80" s="1"/>
  <c r="AX20" i="80"/>
  <c r="S20" i="80" s="1"/>
  <c r="AC20" i="80" s="1"/>
  <c r="AB21" i="80" s="1"/>
  <c r="AJ21" i="80" s="1"/>
  <c r="AX14" i="80"/>
  <c r="S14" i="80" s="1"/>
  <c r="AC14" i="80" s="1"/>
  <c r="AB15" i="80" s="1"/>
  <c r="AX8" i="80"/>
  <c r="S8" i="80" s="1"/>
  <c r="AC8" i="80" s="1"/>
  <c r="AB9" i="80" s="1"/>
  <c r="Z73" i="46"/>
  <c r="AX64" i="80"/>
  <c r="S64" i="80" s="1"/>
  <c r="AC64" i="80" s="1"/>
  <c r="AB65" i="80" s="1"/>
  <c r="AX65" i="80"/>
  <c r="S65" i="80" s="1"/>
  <c r="AC65" i="80" s="1"/>
  <c r="AB66" i="80" s="1"/>
  <c r="AX61" i="80"/>
  <c r="S61" i="80" s="1"/>
  <c r="AC61" i="80" s="1"/>
  <c r="AB62" i="80" s="1"/>
  <c r="AJ62" i="80" s="1"/>
  <c r="AX55" i="80"/>
  <c r="S55" i="80" s="1"/>
  <c r="AC55" i="80" s="1"/>
  <c r="AB56" i="80" s="1"/>
  <c r="AX49" i="80"/>
  <c r="S49" i="80" s="1"/>
  <c r="AC49" i="80" s="1"/>
  <c r="AB50" i="80" s="1"/>
  <c r="AX43" i="80"/>
  <c r="S43" i="80" s="1"/>
  <c r="AC43" i="80" s="1"/>
  <c r="AB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J26" i="80" s="1"/>
  <c r="AX19" i="80"/>
  <c r="S19" i="80" s="1"/>
  <c r="AC19" i="80" s="1"/>
  <c r="AB20" i="80" s="1"/>
  <c r="AX13" i="80"/>
  <c r="S13" i="80" s="1"/>
  <c r="AC13" i="80" s="1"/>
  <c r="AB14" i="80" s="1"/>
  <c r="AX5" i="80"/>
  <c r="S5" i="80" s="1"/>
  <c r="AC5" i="80" s="1"/>
  <c r="AB6" i="80" s="1"/>
  <c r="AE73" i="46"/>
  <c r="W74" i="46"/>
  <c r="AF73" i="46"/>
  <c r="AO73" i="46" s="1"/>
  <c r="AG73" i="46"/>
  <c r="AP73" i="46" s="1"/>
  <c r="AK7" i="80"/>
  <c r="AT7" i="80" s="1"/>
  <c r="W74" i="29"/>
  <c r="AG73" i="29"/>
  <c r="AP73" i="29" s="1"/>
  <c r="AF73" i="29"/>
  <c r="AO73" i="29" s="1"/>
  <c r="AE73" i="29"/>
  <c r="AE74" i="38"/>
  <c r="W75" i="38"/>
  <c r="AG74" i="38"/>
  <c r="AP74" i="38" s="1"/>
  <c r="AF74" i="38"/>
  <c r="AO74" i="38" s="1"/>
  <c r="AK65" i="80"/>
  <c r="AT65" i="80" s="1"/>
  <c r="AJ42" i="80"/>
  <c r="AK42" i="80"/>
  <c r="AT42" i="80" s="1"/>
  <c r="AK12" i="80"/>
  <c r="AT12" i="80" s="1"/>
  <c r="AS27" i="36"/>
  <c r="AL27" i="36"/>
  <c r="AU27" i="36" s="1"/>
  <c r="AS63" i="36"/>
  <c r="AL63" i="36"/>
  <c r="AU63" i="36" s="1"/>
  <c r="AH72" i="82"/>
  <c r="AQ72" i="82" s="1"/>
  <c r="AH69" i="83"/>
  <c r="AQ69" i="83" s="1"/>
  <c r="X70" i="35"/>
  <c r="Y70" i="35"/>
  <c r="AR72" i="46"/>
  <c r="AJ69" i="80"/>
  <c r="AS69" i="80" s="1"/>
  <c r="AJ59" i="80"/>
  <c r="AK59" i="80"/>
  <c r="AT59" i="80" s="1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K23" i="80"/>
  <c r="AT23" i="80" s="1"/>
  <c r="AK17" i="80"/>
  <c r="AT17" i="80" s="1"/>
  <c r="AJ11" i="80"/>
  <c r="AK11" i="80"/>
  <c r="AT11" i="80" s="1"/>
  <c r="X69" i="89"/>
  <c r="Y69" i="89"/>
  <c r="X69" i="76"/>
  <c r="Y69" i="76"/>
  <c r="AS11" i="36"/>
  <c r="AL11" i="36"/>
  <c r="AU11" i="36" s="1"/>
  <c r="AS29" i="36"/>
  <c r="AL29" i="36"/>
  <c r="AU29" i="36" s="1"/>
  <c r="AS47" i="36"/>
  <c r="AL47" i="36"/>
  <c r="AU47" i="36" s="1"/>
  <c r="AS68" i="36"/>
  <c r="AL68" i="36"/>
  <c r="AU68" i="36" s="1"/>
  <c r="AI74" i="42"/>
  <c r="AN74" i="42"/>
  <c r="X71" i="45"/>
  <c r="Y71" i="45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H74" i="38"/>
  <c r="AQ74" i="38" s="1"/>
  <c r="Z69" i="83"/>
  <c r="AH70" i="75"/>
  <c r="AQ70" i="75" s="1"/>
  <c r="AI71" i="81"/>
  <c r="AN71" i="81"/>
  <c r="AS19" i="36"/>
  <c r="AL19" i="36"/>
  <c r="AU19" i="36" s="1"/>
  <c r="AS37" i="36"/>
  <c r="AL37" i="36"/>
  <c r="AU37" i="36" s="1"/>
  <c r="AS55" i="36"/>
  <c r="AL55" i="36"/>
  <c r="AU55" i="36" s="1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N71" i="39"/>
  <c r="AI71" i="39"/>
  <c r="AI70" i="43"/>
  <c r="AN70" i="43"/>
  <c r="AI70" i="78"/>
  <c r="AN70" i="78"/>
  <c r="AN71" i="94"/>
  <c r="AI71" i="94"/>
  <c r="AJ60" i="80"/>
  <c r="AK60" i="80"/>
  <c r="AT60" i="80" s="1"/>
  <c r="AJ18" i="80"/>
  <c r="AK18" i="80"/>
  <c r="AT18" i="80" s="1"/>
  <c r="AJ28" i="80"/>
  <c r="AK28" i="80"/>
  <c r="AT28" i="80" s="1"/>
  <c r="AJ22" i="80"/>
  <c r="AK22" i="80"/>
  <c r="AT22" i="80" s="1"/>
  <c r="AK16" i="80"/>
  <c r="AT16" i="80" s="1"/>
  <c r="AJ5" i="80"/>
  <c r="AK5" i="80"/>
  <c r="AT5" i="80" s="1"/>
  <c r="AS15" i="36"/>
  <c r="AL15" i="36"/>
  <c r="AU15" i="36" s="1"/>
  <c r="AS33" i="36"/>
  <c r="AL33" i="36"/>
  <c r="AU33" i="36" s="1"/>
  <c r="AS51" i="36"/>
  <c r="AL51" i="36"/>
  <c r="AU51" i="36" s="1"/>
  <c r="AN68" i="89"/>
  <c r="AI68" i="89"/>
  <c r="Z72" i="82"/>
  <c r="AR68" i="28"/>
  <c r="X71" i="91"/>
  <c r="Y71" i="91"/>
  <c r="AS16" i="36"/>
  <c r="AL16" i="36"/>
  <c r="AU16" i="36" s="1"/>
  <c r="AS34" i="36"/>
  <c r="AL34" i="36"/>
  <c r="AU34" i="36" s="1"/>
  <c r="AS52" i="36"/>
  <c r="AL52" i="36"/>
  <c r="AU52" i="36" s="1"/>
  <c r="AH69" i="73"/>
  <c r="AQ69" i="73" s="1"/>
  <c r="AN69" i="33"/>
  <c r="AI69" i="33"/>
  <c r="AH69" i="28"/>
  <c r="AQ69" i="28" s="1"/>
  <c r="AQ71" i="28" s="1"/>
  <c r="AZ3" i="28"/>
  <c r="AX7" i="28" s="1"/>
  <c r="S7" i="28" s="1"/>
  <c r="AC7" i="28" s="1"/>
  <c r="AB8" i="28" s="1"/>
  <c r="AX50" i="28"/>
  <c r="S50" i="28" s="1"/>
  <c r="AC50" i="28" s="1"/>
  <c r="AB51" i="28" s="1"/>
  <c r="AX56" i="28"/>
  <c r="S56" i="28" s="1"/>
  <c r="AC56" i="28" s="1"/>
  <c r="AB57" i="28" s="1"/>
  <c r="AX62" i="28"/>
  <c r="S62" i="28" s="1"/>
  <c r="AC62" i="28" s="1"/>
  <c r="AB63" i="28" s="1"/>
  <c r="AX68" i="28"/>
  <c r="S68" i="28" s="1"/>
  <c r="AC68" i="28" s="1"/>
  <c r="AB69" i="28" s="1"/>
  <c r="AI69" i="90"/>
  <c r="AN69" i="90"/>
  <c r="AI70" i="34"/>
  <c r="AN70" i="34"/>
  <c r="AR70" i="41"/>
  <c r="X73" i="27"/>
  <c r="Z73" i="27" s="1"/>
  <c r="Y73" i="27"/>
  <c r="AJ54" i="80"/>
  <c r="AK54" i="80"/>
  <c r="AT54" i="80" s="1"/>
  <c r="AH73" i="46"/>
  <c r="AQ73" i="46" s="1"/>
  <c r="AE70" i="93"/>
  <c r="W71" i="93"/>
  <c r="AG70" i="93"/>
  <c r="AP70" i="93" s="1"/>
  <c r="AF70" i="93"/>
  <c r="AO70" i="93" s="1"/>
  <c r="AJ67" i="80"/>
  <c r="AK67" i="80"/>
  <c r="AT67" i="80" s="1"/>
  <c r="AJ63" i="80"/>
  <c r="AK63" i="80"/>
  <c r="AT63" i="80" s="1"/>
  <c r="AJ51" i="80"/>
  <c r="AK51" i="80"/>
  <c r="AT51" i="80" s="1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15" i="80"/>
  <c r="AK15" i="80"/>
  <c r="AT15" i="80" s="1"/>
  <c r="AK9" i="80"/>
  <c r="AT9" i="80" s="1"/>
  <c r="AJ3" i="80"/>
  <c r="AB4" i="80"/>
  <c r="W72" i="25"/>
  <c r="AG71" i="25"/>
  <c r="AP71" i="25" s="1"/>
  <c r="AF71" i="25"/>
  <c r="AO71" i="25" s="1"/>
  <c r="AE71" i="25"/>
  <c r="AR68" i="83"/>
  <c r="AF70" i="87"/>
  <c r="AO70" i="87" s="1"/>
  <c r="AE70" i="87"/>
  <c r="W71" i="87"/>
  <c r="AG70" i="87"/>
  <c r="AP70" i="87" s="1"/>
  <c r="AH71" i="41"/>
  <c r="AQ71" i="41" s="1"/>
  <c r="Z69" i="73"/>
  <c r="AS17" i="36"/>
  <c r="AL17" i="36"/>
  <c r="AU17" i="36" s="1"/>
  <c r="AS35" i="36"/>
  <c r="AL35" i="36"/>
  <c r="AU35" i="36" s="1"/>
  <c r="AS53" i="36"/>
  <c r="AL53" i="36"/>
  <c r="AU53" i="36" s="1"/>
  <c r="AH68" i="85"/>
  <c r="AQ68" i="85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12" i="36"/>
  <c r="AL12" i="36"/>
  <c r="AU12" i="36" s="1"/>
  <c r="AS30" i="36"/>
  <c r="AL30" i="36"/>
  <c r="AU30" i="36" s="1"/>
  <c r="AS48" i="36"/>
  <c r="AL48" i="36"/>
  <c r="AU48" i="36" s="1"/>
  <c r="AS65" i="36"/>
  <c r="AL65" i="36"/>
  <c r="AU65" i="36" s="1"/>
  <c r="AF70" i="75"/>
  <c r="AO70" i="75" s="1"/>
  <c r="W71" i="75"/>
  <c r="AE70" i="75"/>
  <c r="AG70" i="75"/>
  <c r="AP70" i="75" s="1"/>
  <c r="AN69" i="35"/>
  <c r="AI69" i="35"/>
  <c r="AJ7" i="36"/>
  <c r="AK7" i="36"/>
  <c r="AT7" i="36" s="1"/>
  <c r="AS25" i="36"/>
  <c r="AL25" i="36"/>
  <c r="AU25" i="36" s="1"/>
  <c r="AS43" i="36"/>
  <c r="AL43" i="36"/>
  <c r="AU43" i="36" s="1"/>
  <c r="AS61" i="36"/>
  <c r="AL61" i="36"/>
  <c r="AU61" i="36" s="1"/>
  <c r="AR70" i="77"/>
  <c r="AR68" i="73"/>
  <c r="AS20" i="36"/>
  <c r="AL20" i="36"/>
  <c r="AU20" i="36" s="1"/>
  <c r="AS38" i="36"/>
  <c r="AL38" i="36"/>
  <c r="AU38" i="36" s="1"/>
  <c r="AS56" i="36"/>
  <c r="AL56" i="36"/>
  <c r="AU56" i="36" s="1"/>
  <c r="AR67" i="85"/>
  <c r="AN69" i="36"/>
  <c r="AN71" i="36" s="1"/>
  <c r="AI69" i="36"/>
  <c r="AN69" i="80"/>
  <c r="AN71" i="80" s="1"/>
  <c r="AI69" i="74"/>
  <c r="AN69" i="74"/>
  <c r="AF72" i="95"/>
  <c r="AO72" i="95" s="1"/>
  <c r="AG72" i="95"/>
  <c r="AP72" i="95" s="1"/>
  <c r="AE72" i="95"/>
  <c r="W73" i="95"/>
  <c r="AF69" i="37"/>
  <c r="AO69" i="37" s="1"/>
  <c r="AG69" i="37"/>
  <c r="AP69" i="37" s="1"/>
  <c r="AE69" i="37"/>
  <c r="W70" i="37"/>
  <c r="AJ48" i="80"/>
  <c r="AK48" i="80"/>
  <c r="AT48" i="80" s="1"/>
  <c r="AJ30" i="80"/>
  <c r="AK30" i="80"/>
  <c r="AT30" i="80" s="1"/>
  <c r="AS9" i="36"/>
  <c r="AL9" i="36"/>
  <c r="AU9" i="36" s="1"/>
  <c r="AR73" i="38"/>
  <c r="AR69" i="75"/>
  <c r="AS64" i="36"/>
  <c r="AL64" i="36"/>
  <c r="AU64" i="36" s="1"/>
  <c r="AJ58" i="80"/>
  <c r="AK58" i="80"/>
  <c r="AT58" i="80" s="1"/>
  <c r="AJ40" i="80"/>
  <c r="AK40" i="80"/>
  <c r="AT40" i="80" s="1"/>
  <c r="AJ66" i="80"/>
  <c r="AK66" i="80"/>
  <c r="AT66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21" i="36"/>
  <c r="AL21" i="36"/>
  <c r="AU21" i="36" s="1"/>
  <c r="AS39" i="36"/>
  <c r="AL39" i="36"/>
  <c r="AU39" i="36" s="1"/>
  <c r="AS57" i="36"/>
  <c r="AL57" i="36"/>
  <c r="AU57" i="36" s="1"/>
  <c r="W73" i="26"/>
  <c r="AG72" i="26"/>
  <c r="AP72" i="26" s="1"/>
  <c r="AF72" i="26"/>
  <c r="AO72" i="26" s="1"/>
  <c r="AE72" i="26"/>
  <c r="W74" i="30"/>
  <c r="AG73" i="30"/>
  <c r="AP73" i="30" s="1"/>
  <c r="AF73" i="30"/>
  <c r="AO73" i="30" s="1"/>
  <c r="AE73" i="30"/>
  <c r="Z71" i="41"/>
  <c r="AS22" i="36"/>
  <c r="AL22" i="36"/>
  <c r="AU22" i="36" s="1"/>
  <c r="AS40" i="36"/>
  <c r="AL40" i="36"/>
  <c r="AU40" i="36" s="1"/>
  <c r="AS58" i="36"/>
  <c r="AL58" i="36"/>
  <c r="AU58" i="36" s="1"/>
  <c r="AH71" i="77"/>
  <c r="AQ71" i="77" s="1"/>
  <c r="AN68" i="76"/>
  <c r="AI68" i="76"/>
  <c r="Z68" i="85"/>
  <c r="Y75" i="42"/>
  <c r="X75" i="42"/>
  <c r="AR71" i="82"/>
  <c r="Y72" i="39"/>
  <c r="X72" i="39"/>
  <c r="Z72" i="39" s="1"/>
  <c r="Y72" i="94"/>
  <c r="X72" i="94"/>
  <c r="AJ4" i="36"/>
  <c r="AK4" i="36"/>
  <c r="AT4" i="36" s="1"/>
  <c r="AK36" i="80"/>
  <c r="AT36" i="80" s="1"/>
  <c r="AJ6" i="80"/>
  <c r="AK6" i="80"/>
  <c r="AT6" i="80" s="1"/>
  <c r="AS45" i="36"/>
  <c r="AL45" i="36"/>
  <c r="AU45" i="36" s="1"/>
  <c r="AS10" i="36"/>
  <c r="AL10" i="36"/>
  <c r="AU10" i="36" s="1"/>
  <c r="AS28" i="36"/>
  <c r="AL28" i="36"/>
  <c r="AU28" i="36" s="1"/>
  <c r="AS46" i="36"/>
  <c r="AL46" i="36"/>
  <c r="AU46" i="36" s="1"/>
  <c r="AF70" i="31"/>
  <c r="AO70" i="31" s="1"/>
  <c r="AE70" i="31"/>
  <c r="W71" i="31"/>
  <c r="AG70" i="31"/>
  <c r="AP70" i="31" s="1"/>
  <c r="AI70" i="45"/>
  <c r="AN70" i="45"/>
  <c r="AR72" i="29"/>
  <c r="AN72" i="79"/>
  <c r="AI72" i="79"/>
  <c r="AJ64" i="80"/>
  <c r="AK64" i="80"/>
  <c r="AT64" i="80" s="1"/>
  <c r="AK52" i="80"/>
  <c r="AT52" i="80" s="1"/>
  <c r="AK46" i="80"/>
  <c r="AT46" i="80" s="1"/>
  <c r="AJ34" i="80"/>
  <c r="AK34" i="80"/>
  <c r="AT34" i="80" s="1"/>
  <c r="AH72" i="95"/>
  <c r="AQ72" i="95" s="1"/>
  <c r="X73" i="79"/>
  <c r="Y73" i="79"/>
  <c r="AE71" i="47"/>
  <c r="W72" i="47"/>
  <c r="AG71" i="47"/>
  <c r="AP71" i="47" s="1"/>
  <c r="AF71" i="47"/>
  <c r="AO71" i="47" s="1"/>
  <c r="AJ68" i="80"/>
  <c r="AK68" i="80"/>
  <c r="AT68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1" i="80"/>
  <c r="AK31" i="80"/>
  <c r="AT31" i="80" s="1"/>
  <c r="AJ25" i="80"/>
  <c r="AK25" i="80"/>
  <c r="AT25" i="80" s="1"/>
  <c r="AJ19" i="80"/>
  <c r="AK19" i="80"/>
  <c r="AT19" i="80" s="1"/>
  <c r="AE70" i="86"/>
  <c r="AF70" i="86"/>
  <c r="AO70" i="86" s="1"/>
  <c r="AG70" i="86"/>
  <c r="AP70" i="86" s="1"/>
  <c r="W71" i="86"/>
  <c r="AI70" i="91"/>
  <c r="AN70" i="91"/>
  <c r="AR71" i="95"/>
  <c r="Z71" i="77"/>
  <c r="AS5" i="36"/>
  <c r="AL5" i="36"/>
  <c r="AU5" i="36" s="1"/>
  <c r="AS23" i="36"/>
  <c r="AL23" i="36"/>
  <c r="AU23" i="36" s="1"/>
  <c r="AS41" i="36"/>
  <c r="AL41" i="36"/>
  <c r="AU41" i="36" s="1"/>
  <c r="AS59" i="36"/>
  <c r="AL59" i="36"/>
  <c r="AU59" i="36" s="1"/>
  <c r="Y70" i="33"/>
  <c r="X70" i="33"/>
  <c r="Y70" i="90"/>
  <c r="Z70" i="90" s="1"/>
  <c r="X70" i="90"/>
  <c r="AS18" i="36"/>
  <c r="AL18" i="36"/>
  <c r="AU18" i="36" s="1"/>
  <c r="AS36" i="36"/>
  <c r="AL36" i="36"/>
  <c r="AU36" i="36" s="1"/>
  <c r="AS54" i="36"/>
  <c r="AL54" i="36"/>
  <c r="AU54" i="36" s="1"/>
  <c r="Y71" i="34"/>
  <c r="X71" i="34"/>
  <c r="X72" i="81"/>
  <c r="Y72" i="8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H73" i="29"/>
  <c r="AQ73" i="29" s="1"/>
  <c r="AJ8" i="36"/>
  <c r="AK8" i="36"/>
  <c r="AT8" i="36" s="1"/>
  <c r="AS26" i="36"/>
  <c r="AL26" i="36"/>
  <c r="AU26" i="36" s="1"/>
  <c r="AS44" i="36"/>
  <c r="AL44" i="36"/>
  <c r="AU44" i="36" s="1"/>
  <c r="AS62" i="36"/>
  <c r="AL62" i="36"/>
  <c r="AU62" i="36" s="1"/>
  <c r="AI72" i="27"/>
  <c r="AN72" i="27"/>
  <c r="X71" i="43"/>
  <c r="Y71" i="43"/>
  <c r="Y71" i="78"/>
  <c r="X71" i="78"/>
  <c r="Y70" i="74"/>
  <c r="X70" i="74"/>
  <c r="AS3" i="36"/>
  <c r="AL3" i="36"/>
  <c r="AU3" i="36" s="1"/>
  <c r="AX32" i="28" l="1"/>
  <c r="S32" i="28" s="1"/>
  <c r="AC32" i="28" s="1"/>
  <c r="AB33" i="28" s="1"/>
  <c r="AI69" i="80"/>
  <c r="AJ9" i="80"/>
  <c r="AJ45" i="80"/>
  <c r="AX63" i="28"/>
  <c r="S63" i="28" s="1"/>
  <c r="AC63" i="28" s="1"/>
  <c r="AB64" i="28" s="1"/>
  <c r="AJ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J28" i="28" s="1"/>
  <c r="AX15" i="28"/>
  <c r="S15" i="28" s="1"/>
  <c r="AC15" i="28" s="1"/>
  <c r="AB16" i="28" s="1"/>
  <c r="Z71" i="91"/>
  <c r="AX44" i="28"/>
  <c r="S44" i="28" s="1"/>
  <c r="AC44" i="28" s="1"/>
  <c r="AB45" i="28" s="1"/>
  <c r="AK26" i="80"/>
  <c r="AT26" i="80" s="1"/>
  <c r="AK62" i="80"/>
  <c r="AT62" i="80" s="1"/>
  <c r="AK24" i="80"/>
  <c r="AT24" i="80" s="1"/>
  <c r="AX64" i="28"/>
  <c r="S64" i="28" s="1"/>
  <c r="AC64" i="28" s="1"/>
  <c r="AB65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K38" i="28" s="1"/>
  <c r="AT38" i="28" s="1"/>
  <c r="AX31" i="28"/>
  <c r="S31" i="28" s="1"/>
  <c r="AC31" i="28" s="1"/>
  <c r="AB32" i="28" s="1"/>
  <c r="AX23" i="28"/>
  <c r="S23" i="28" s="1"/>
  <c r="AC23" i="28" s="1"/>
  <c r="AB24" i="28" s="1"/>
  <c r="AK10" i="80"/>
  <c r="AT10" i="80" s="1"/>
  <c r="AX38" i="28"/>
  <c r="S38" i="28" s="1"/>
  <c r="AC38" i="28" s="1"/>
  <c r="AB39" i="28" s="1"/>
  <c r="AK21" i="80"/>
  <c r="AT21" i="80" s="1"/>
  <c r="AK57" i="80"/>
  <c r="AT57" i="80" s="1"/>
  <c r="AX67" i="28"/>
  <c r="S67" i="28" s="1"/>
  <c r="AC67" i="28" s="1"/>
  <c r="AB68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J37" i="28" s="1"/>
  <c r="AX30" i="28"/>
  <c r="S30" i="28" s="1"/>
  <c r="AC30" i="28" s="1"/>
  <c r="AB31" i="28" s="1"/>
  <c r="AX22" i="28"/>
  <c r="S22" i="28" s="1"/>
  <c r="AC22" i="28" s="1"/>
  <c r="AB23" i="28" s="1"/>
  <c r="AJ65" i="80"/>
  <c r="AJ36" i="80"/>
  <c r="AK37" i="80"/>
  <c r="AT37" i="80" s="1"/>
  <c r="AJ52" i="80"/>
  <c r="AL52" i="80" s="1"/>
  <c r="AU52" i="80" s="1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J36" i="28" s="1"/>
  <c r="AX29" i="28"/>
  <c r="S29" i="28" s="1"/>
  <c r="AC29" i="28" s="1"/>
  <c r="AB30" i="28" s="1"/>
  <c r="AX21" i="28"/>
  <c r="S21" i="28" s="1"/>
  <c r="AC21" i="28" s="1"/>
  <c r="AB22" i="28" s="1"/>
  <c r="AJ23" i="80"/>
  <c r="AX26" i="28"/>
  <c r="S26" i="28" s="1"/>
  <c r="AC26" i="28" s="1"/>
  <c r="AB27" i="28" s="1"/>
  <c r="AK13" i="80"/>
  <c r="AT13" i="80" s="1"/>
  <c r="Z71" i="34"/>
  <c r="AE71" i="34" s="1"/>
  <c r="AX65" i="28"/>
  <c r="S65" i="28" s="1"/>
  <c r="AC65" i="28" s="1"/>
  <c r="AB66" i="28" s="1"/>
  <c r="AX58" i="28"/>
  <c r="S58" i="28" s="1"/>
  <c r="AC58" i="28" s="1"/>
  <c r="AB59" i="28" s="1"/>
  <c r="AX52" i="28"/>
  <c r="S52" i="28" s="1"/>
  <c r="AC52" i="28" s="1"/>
  <c r="AB53" i="28" s="1"/>
  <c r="AX46" i="28"/>
  <c r="S46" i="28" s="1"/>
  <c r="AC46" i="28" s="1"/>
  <c r="AB47" i="28" s="1"/>
  <c r="AX40" i="28"/>
  <c r="S40" i="28" s="1"/>
  <c r="AC40" i="28" s="1"/>
  <c r="AB41" i="28" s="1"/>
  <c r="AX34" i="28"/>
  <c r="S34" i="28" s="1"/>
  <c r="AC34" i="28" s="1"/>
  <c r="AB35" i="28" s="1"/>
  <c r="AK35" i="28" s="1"/>
  <c r="AT35" i="28" s="1"/>
  <c r="AX28" i="28"/>
  <c r="S28" i="28" s="1"/>
  <c r="AC28" i="28" s="1"/>
  <c r="AB29" i="28" s="1"/>
  <c r="AX20" i="28"/>
  <c r="S20" i="28" s="1"/>
  <c r="AC20" i="28" s="1"/>
  <c r="AB21" i="28" s="1"/>
  <c r="AJ16" i="80"/>
  <c r="AK69" i="80"/>
  <c r="AT69" i="80" s="1"/>
  <c r="AJ12" i="80"/>
  <c r="Z71" i="43"/>
  <c r="AF71" i="43" s="1"/>
  <c r="AO71" i="43" s="1"/>
  <c r="AX12" i="28"/>
  <c r="S12" i="28" s="1"/>
  <c r="AC12" i="28" s="1"/>
  <c r="AB13" i="28" s="1"/>
  <c r="AX6" i="28"/>
  <c r="S6" i="28" s="1"/>
  <c r="AC6" i="28" s="1"/>
  <c r="AB7" i="28" s="1"/>
  <c r="Z70" i="33"/>
  <c r="AX25" i="28"/>
  <c r="S25" i="28" s="1"/>
  <c r="AC25" i="28" s="1"/>
  <c r="AB26" i="28" s="1"/>
  <c r="AX18" i="28"/>
  <c r="S18" i="28" s="1"/>
  <c r="AC18" i="28" s="1"/>
  <c r="AB19" i="28" s="1"/>
  <c r="Z69" i="76"/>
  <c r="AE69" i="76" s="1"/>
  <c r="AX24" i="28"/>
  <c r="S24" i="28" s="1"/>
  <c r="AC24" i="28" s="1"/>
  <c r="AB25" i="28" s="1"/>
  <c r="AX16" i="28"/>
  <c r="S16" i="28" s="1"/>
  <c r="AC16" i="28" s="1"/>
  <c r="AB17" i="28" s="1"/>
  <c r="AX11" i="28"/>
  <c r="S11" i="28" s="1"/>
  <c r="AC11" i="28" s="1"/>
  <c r="AB12" i="28" s="1"/>
  <c r="AX10" i="28"/>
  <c r="S10" i="28" s="1"/>
  <c r="AC10" i="28" s="1"/>
  <c r="AB11" i="28" s="1"/>
  <c r="AX17" i="28"/>
  <c r="S17" i="28" s="1"/>
  <c r="AC17" i="28" s="1"/>
  <c r="AB18" i="28" s="1"/>
  <c r="AX9" i="28"/>
  <c r="S9" i="28" s="1"/>
  <c r="AC9" i="28" s="1"/>
  <c r="AB10" i="28" s="1"/>
  <c r="AJ10" i="28" s="1"/>
  <c r="AJ7" i="80"/>
  <c r="AX5" i="28"/>
  <c r="S5" i="28" s="1"/>
  <c r="AC5" i="28" s="1"/>
  <c r="AB6" i="28" s="1"/>
  <c r="Z70" i="35"/>
  <c r="Z70" i="74"/>
  <c r="AG70" i="74" s="1"/>
  <c r="AP70" i="74" s="1"/>
  <c r="AX4" i="28"/>
  <c r="S4" i="28" s="1"/>
  <c r="AC4" i="28" s="1"/>
  <c r="AB5" i="28" s="1"/>
  <c r="Z73" i="79"/>
  <c r="AE73" i="79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Z72" i="94"/>
  <c r="AE72" i="94" s="1"/>
  <c r="AX19" i="28"/>
  <c r="S19" i="28" s="1"/>
  <c r="AC19" i="28" s="1"/>
  <c r="AB20" i="28" s="1"/>
  <c r="AX13" i="28"/>
  <c r="S13" i="28" s="1"/>
  <c r="AC13" i="28" s="1"/>
  <c r="AB14" i="28" s="1"/>
  <c r="AJ14" i="28" s="1"/>
  <c r="AF70" i="35"/>
  <c r="AO70" i="35" s="1"/>
  <c r="AE70" i="35"/>
  <c r="W71" i="35"/>
  <c r="AG70" i="35"/>
  <c r="AP70" i="35" s="1"/>
  <c r="W71" i="74"/>
  <c r="AF70" i="74"/>
  <c r="AO70" i="74" s="1"/>
  <c r="AE70" i="74"/>
  <c r="W71" i="90"/>
  <c r="AG70" i="90"/>
  <c r="AP70" i="90" s="1"/>
  <c r="AF70" i="90"/>
  <c r="AO70" i="90" s="1"/>
  <c r="AE70" i="90"/>
  <c r="W72" i="43"/>
  <c r="AF72" i="94"/>
  <c r="AO72" i="94" s="1"/>
  <c r="AG72" i="94"/>
  <c r="AP72" i="94" s="1"/>
  <c r="W73" i="94"/>
  <c r="AG71" i="34"/>
  <c r="AP71" i="34" s="1"/>
  <c r="AS25" i="80"/>
  <c r="AL25" i="80"/>
  <c r="AU25" i="80" s="1"/>
  <c r="AS4" i="36"/>
  <c r="AL4" i="36"/>
  <c r="AU4" i="36" s="1"/>
  <c r="X73" i="26"/>
  <c r="Y73" i="26"/>
  <c r="AI70" i="93"/>
  <c r="AN70" i="93"/>
  <c r="W74" i="27"/>
  <c r="AG73" i="27"/>
  <c r="AP73" i="27" s="1"/>
  <c r="AF73" i="27"/>
  <c r="AO73" i="27" s="1"/>
  <c r="AE73" i="27"/>
  <c r="AR69" i="90"/>
  <c r="AJ52" i="28"/>
  <c r="AK52" i="28"/>
  <c r="AT52" i="28" s="1"/>
  <c r="AJ22" i="28"/>
  <c r="AK22" i="28"/>
  <c r="AT22" i="28" s="1"/>
  <c r="AJ16" i="28"/>
  <c r="AK16" i="28"/>
  <c r="AT16" i="28" s="1"/>
  <c r="AK5" i="28"/>
  <c r="AT5" i="28" s="1"/>
  <c r="W72" i="91"/>
  <c r="AG71" i="91"/>
  <c r="AP71" i="91" s="1"/>
  <c r="AF71" i="91"/>
  <c r="AO71" i="91" s="1"/>
  <c r="AE71" i="91"/>
  <c r="AF69" i="76"/>
  <c r="AO69" i="76" s="1"/>
  <c r="AO71" i="76" s="1"/>
  <c r="AS65" i="80"/>
  <c r="AL65" i="80"/>
  <c r="AU65" i="80" s="1"/>
  <c r="AI73" i="29"/>
  <c r="AN73" i="29"/>
  <c r="AS7" i="80"/>
  <c r="AL7" i="80"/>
  <c r="AU7" i="80" s="1"/>
  <c r="AH70" i="90"/>
  <c r="AQ70" i="90" s="1"/>
  <c r="AR70" i="91"/>
  <c r="AI71" i="47"/>
  <c r="AN71" i="47"/>
  <c r="AS46" i="80"/>
  <c r="AL46" i="80"/>
  <c r="AU46" i="80" s="1"/>
  <c r="X71" i="31"/>
  <c r="Y71" i="31"/>
  <c r="AH72" i="94"/>
  <c r="AQ72" i="94" s="1"/>
  <c r="AR68" i="76"/>
  <c r="X74" i="30"/>
  <c r="Y74" i="30"/>
  <c r="AJ8" i="80"/>
  <c r="AK8" i="80"/>
  <c r="AT8" i="80" s="1"/>
  <c r="AS26" i="80"/>
  <c r="AL26" i="80"/>
  <c r="AU26" i="80" s="1"/>
  <c r="AS44" i="80"/>
  <c r="AL44" i="80"/>
  <c r="AU44" i="80" s="1"/>
  <c r="AS62" i="80"/>
  <c r="AL62" i="80"/>
  <c r="AU62" i="80" s="1"/>
  <c r="AS58" i="80"/>
  <c r="AL58" i="80"/>
  <c r="AU58" i="80" s="1"/>
  <c r="AS48" i="80"/>
  <c r="AL48" i="80"/>
  <c r="AU48" i="80" s="1"/>
  <c r="X73" i="95"/>
  <c r="Y73" i="95"/>
  <c r="AR69" i="74"/>
  <c r="AS7" i="36"/>
  <c r="AL7" i="36"/>
  <c r="AU7" i="36" s="1"/>
  <c r="Y72" i="25"/>
  <c r="X72" i="25"/>
  <c r="AS15" i="80"/>
  <c r="AL15" i="80"/>
  <c r="AU15" i="80" s="1"/>
  <c r="AS33" i="80"/>
  <c r="AL33" i="80"/>
  <c r="AU33" i="80" s="1"/>
  <c r="AS51" i="80"/>
  <c r="AL51" i="80"/>
  <c r="AU51" i="80" s="1"/>
  <c r="AS67" i="80"/>
  <c r="AL67" i="80"/>
  <c r="AU67" i="80" s="1"/>
  <c r="AS24" i="80"/>
  <c r="AJ69" i="28"/>
  <c r="AS69" i="28" s="1"/>
  <c r="AK69" i="28"/>
  <c r="AT69" i="28" s="1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K27" i="28"/>
  <c r="AT27" i="28" s="1"/>
  <c r="AJ21" i="28"/>
  <c r="AK21" i="28"/>
  <c r="AT21" i="28" s="1"/>
  <c r="AJ15" i="28"/>
  <c r="AK15" i="28"/>
  <c r="AT15" i="28" s="1"/>
  <c r="AK9" i="28"/>
  <c r="AT9" i="28" s="1"/>
  <c r="AB4" i="28"/>
  <c r="AJ3" i="28"/>
  <c r="AS5" i="80"/>
  <c r="AL5" i="80"/>
  <c r="AU5" i="80" s="1"/>
  <c r="AS22" i="80"/>
  <c r="AL22" i="80"/>
  <c r="AU22" i="80" s="1"/>
  <c r="AS60" i="80"/>
  <c r="AL60" i="80"/>
  <c r="AU60" i="80" s="1"/>
  <c r="AR70" i="43"/>
  <c r="AR71" i="81"/>
  <c r="AE69" i="83"/>
  <c r="W70" i="83"/>
  <c r="AG69" i="83"/>
  <c r="AP69" i="83" s="1"/>
  <c r="AF69" i="83"/>
  <c r="AO69" i="83" s="1"/>
  <c r="AR74" i="42"/>
  <c r="AS17" i="80"/>
  <c r="AL17" i="80"/>
  <c r="AU17" i="80" s="1"/>
  <c r="AS35" i="80"/>
  <c r="AL35" i="80"/>
  <c r="AU35" i="80" s="1"/>
  <c r="AS53" i="80"/>
  <c r="AL53" i="80"/>
  <c r="AU53" i="80" s="1"/>
  <c r="AI70" i="86"/>
  <c r="AN70" i="86"/>
  <c r="AS61" i="80"/>
  <c r="AL61" i="80"/>
  <c r="AU61" i="80" s="1"/>
  <c r="W69" i="85"/>
  <c r="AG68" i="85"/>
  <c r="AP68" i="85" s="1"/>
  <c r="AF68" i="85"/>
  <c r="AO68" i="85" s="1"/>
  <c r="AE68" i="85"/>
  <c r="AJ58" i="28"/>
  <c r="AK58" i="28"/>
  <c r="AT58" i="28" s="1"/>
  <c r="AH72" i="81"/>
  <c r="AQ72" i="81" s="1"/>
  <c r="AS49" i="80"/>
  <c r="AL49" i="80"/>
  <c r="AU49" i="80" s="1"/>
  <c r="W72" i="41"/>
  <c r="AG71" i="41"/>
  <c r="AP71" i="41" s="1"/>
  <c r="AF71" i="41"/>
  <c r="AO71" i="41" s="1"/>
  <c r="AE71" i="41"/>
  <c r="AL69" i="80"/>
  <c r="AU69" i="80" s="1"/>
  <c r="AR69" i="80"/>
  <c r="AR71" i="80" s="1"/>
  <c r="AR69" i="35"/>
  <c r="W70" i="73"/>
  <c r="AG69" i="73"/>
  <c r="AP69" i="73" s="1"/>
  <c r="AF69" i="73"/>
  <c r="AO69" i="73" s="1"/>
  <c r="AE69" i="73"/>
  <c r="AJ4" i="80"/>
  <c r="AK4" i="80"/>
  <c r="AT4" i="80" s="1"/>
  <c r="AJ65" i="28"/>
  <c r="AK65" i="28"/>
  <c r="AT65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2" i="28"/>
  <c r="AK32" i="28"/>
  <c r="AT32" i="28" s="1"/>
  <c r="AJ26" i="28"/>
  <c r="AK26" i="28"/>
  <c r="AT26" i="28" s="1"/>
  <c r="AJ20" i="28"/>
  <c r="AK20" i="28"/>
  <c r="AT20" i="28" s="1"/>
  <c r="AJ8" i="28"/>
  <c r="AK8" i="28"/>
  <c r="AT8" i="28" s="1"/>
  <c r="AR71" i="94"/>
  <c r="AR71" i="39"/>
  <c r="AH69" i="89"/>
  <c r="AQ69" i="89" s="1"/>
  <c r="AS12" i="80"/>
  <c r="AL12" i="80"/>
  <c r="AU12" i="80" s="1"/>
  <c r="AH71" i="43"/>
  <c r="AQ71" i="43" s="1"/>
  <c r="AE72" i="39"/>
  <c r="W73" i="39"/>
  <c r="AG72" i="39"/>
  <c r="AP72" i="39" s="1"/>
  <c r="AF72" i="39"/>
  <c r="AO72" i="39" s="1"/>
  <c r="AK34" i="28"/>
  <c r="AT34" i="28" s="1"/>
  <c r="Z72" i="81"/>
  <c r="W72" i="77"/>
  <c r="AG71" i="77"/>
  <c r="AP71" i="77" s="1"/>
  <c r="AF71" i="77"/>
  <c r="AO71" i="77" s="1"/>
  <c r="AE71" i="77"/>
  <c r="AH73" i="79"/>
  <c r="AQ73" i="79" s="1"/>
  <c r="AN70" i="31"/>
  <c r="AI70" i="31"/>
  <c r="AH75" i="42"/>
  <c r="AQ75" i="42" s="1"/>
  <c r="AN72" i="26"/>
  <c r="AI72" i="26"/>
  <c r="AS14" i="80"/>
  <c r="AL14" i="80"/>
  <c r="AU14" i="80" s="1"/>
  <c r="AS32" i="80"/>
  <c r="AL32" i="80"/>
  <c r="AU32" i="80" s="1"/>
  <c r="AS50" i="80"/>
  <c r="AL50" i="80"/>
  <c r="AU50" i="80" s="1"/>
  <c r="AS66" i="80"/>
  <c r="AL66" i="80"/>
  <c r="AU66" i="80" s="1"/>
  <c r="Y70" i="37"/>
  <c r="X70" i="37"/>
  <c r="AN72" i="95"/>
  <c r="AI72" i="95"/>
  <c r="X71" i="87"/>
  <c r="Y71" i="87"/>
  <c r="AN71" i="25"/>
  <c r="AI71" i="25"/>
  <c r="AS3" i="80"/>
  <c r="AL3" i="80"/>
  <c r="AU3" i="80" s="1"/>
  <c r="AS21" i="80"/>
  <c r="AL21" i="80"/>
  <c r="AU21" i="80" s="1"/>
  <c r="AS39" i="80"/>
  <c r="AL39" i="80"/>
  <c r="AU39" i="80" s="1"/>
  <c r="AS57" i="80"/>
  <c r="AS54" i="80"/>
  <c r="AL54" i="80"/>
  <c r="AU54" i="80" s="1"/>
  <c r="AJ68" i="28"/>
  <c r="AK68" i="28"/>
  <c r="AT68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1" i="28"/>
  <c r="AK31" i="28"/>
  <c r="AT31" i="28" s="1"/>
  <c r="AJ25" i="28"/>
  <c r="AK25" i="28"/>
  <c r="AT25" i="28" s="1"/>
  <c r="AJ19" i="28"/>
  <c r="AK19" i="28"/>
  <c r="AT19" i="28" s="1"/>
  <c r="AK13" i="28"/>
  <c r="AT13" i="28" s="1"/>
  <c r="AJ7" i="28"/>
  <c r="AK7" i="28"/>
  <c r="AT7" i="28" s="1"/>
  <c r="AR69" i="33"/>
  <c r="W73" i="82"/>
  <c r="AG72" i="82"/>
  <c r="AP72" i="82" s="1"/>
  <c r="AF72" i="82"/>
  <c r="AO72" i="82" s="1"/>
  <c r="AE72" i="82"/>
  <c r="AS10" i="80"/>
  <c r="AL10" i="80"/>
  <c r="AU10" i="80" s="1"/>
  <c r="AS28" i="80"/>
  <c r="AL28" i="80"/>
  <c r="AU28" i="80" s="1"/>
  <c r="Z69" i="89"/>
  <c r="AS23" i="80"/>
  <c r="AL23" i="80"/>
  <c r="AU23" i="80" s="1"/>
  <c r="AS41" i="80"/>
  <c r="AL41" i="80"/>
  <c r="AU41" i="80" s="1"/>
  <c r="AS59" i="80"/>
  <c r="AL59" i="80"/>
  <c r="AU59" i="80" s="1"/>
  <c r="AH70" i="35"/>
  <c r="AQ70" i="35" s="1"/>
  <c r="Y75" i="38"/>
  <c r="X75" i="38"/>
  <c r="Y74" i="29"/>
  <c r="X74" i="29"/>
  <c r="AR72" i="79"/>
  <c r="X71" i="75"/>
  <c r="Z71" i="75" s="1"/>
  <c r="Y71" i="75"/>
  <c r="AJ46" i="28"/>
  <c r="AK46" i="28"/>
  <c r="AT46" i="28" s="1"/>
  <c r="AS13" i="80"/>
  <c r="AL13" i="80"/>
  <c r="AU13" i="80" s="1"/>
  <c r="AH71" i="34"/>
  <c r="AQ71" i="34" s="1"/>
  <c r="AH70" i="33"/>
  <c r="AQ70" i="33" s="1"/>
  <c r="AS19" i="80"/>
  <c r="AL19" i="80"/>
  <c r="AU19" i="80" s="1"/>
  <c r="AS55" i="80"/>
  <c r="AL55" i="80"/>
  <c r="AU55" i="80" s="1"/>
  <c r="AS36" i="80"/>
  <c r="AL36" i="80"/>
  <c r="AU36" i="80" s="1"/>
  <c r="AH72" i="39"/>
  <c r="AQ72" i="39" s="1"/>
  <c r="AN73" i="30"/>
  <c r="AI73" i="30"/>
  <c r="AR70" i="34"/>
  <c r="AJ67" i="28"/>
  <c r="AK67" i="28"/>
  <c r="AT67" i="28" s="1"/>
  <c r="AJ60" i="28"/>
  <c r="AK60" i="28"/>
  <c r="AT60" i="28" s="1"/>
  <c r="AJ54" i="28"/>
  <c r="AK54" i="28"/>
  <c r="AT54" i="28" s="1"/>
  <c r="AJ48" i="28"/>
  <c r="AK48" i="28"/>
  <c r="AT48" i="28" s="1"/>
  <c r="AJ42" i="28"/>
  <c r="AK42" i="28"/>
  <c r="AT42" i="28" s="1"/>
  <c r="AJ30" i="28"/>
  <c r="AK30" i="28"/>
  <c r="AT30" i="28" s="1"/>
  <c r="AJ24" i="28"/>
  <c r="AK24" i="28"/>
  <c r="AT24" i="28" s="1"/>
  <c r="AJ18" i="28"/>
  <c r="AK18" i="28"/>
  <c r="AT18" i="28" s="1"/>
  <c r="AJ12" i="28"/>
  <c r="AK12" i="28"/>
  <c r="AT12" i="28" s="1"/>
  <c r="AJ6" i="28"/>
  <c r="AK6" i="28"/>
  <c r="AT6" i="28" s="1"/>
  <c r="AR68" i="89"/>
  <c r="AH71" i="45"/>
  <c r="AQ71" i="45" s="1"/>
  <c r="AS42" i="80"/>
  <c r="AL42" i="80"/>
  <c r="AU42" i="80" s="1"/>
  <c r="Y74" i="46"/>
  <c r="X74" i="46"/>
  <c r="AE70" i="33"/>
  <c r="W71" i="33"/>
  <c r="AG70" i="33"/>
  <c r="AP70" i="33" s="1"/>
  <c r="AF70" i="33"/>
  <c r="AO70" i="33" s="1"/>
  <c r="AS43" i="80"/>
  <c r="AL43" i="80"/>
  <c r="AU43" i="80" s="1"/>
  <c r="AJ40" i="28"/>
  <c r="AK40" i="28"/>
  <c r="AT40" i="28" s="1"/>
  <c r="AH71" i="78"/>
  <c r="AQ71" i="78" s="1"/>
  <c r="X71" i="86"/>
  <c r="Y71" i="86"/>
  <c r="AS31" i="80"/>
  <c r="AL31" i="80"/>
  <c r="AU31" i="80" s="1"/>
  <c r="AS68" i="80"/>
  <c r="AL68" i="80"/>
  <c r="AU68" i="80" s="1"/>
  <c r="AS6" i="80"/>
  <c r="AL6" i="80"/>
  <c r="AU6" i="80" s="1"/>
  <c r="AR72" i="27"/>
  <c r="Z71" i="78"/>
  <c r="AS37" i="80"/>
  <c r="AL37" i="80"/>
  <c r="AU37" i="80" s="1"/>
  <c r="AN69" i="37"/>
  <c r="AI69" i="37"/>
  <c r="AL69" i="36"/>
  <c r="AU69" i="36" s="1"/>
  <c r="AR69" i="36"/>
  <c r="AR71" i="36" s="1"/>
  <c r="AH70" i="74"/>
  <c r="AQ70" i="74" s="1"/>
  <c r="AS8" i="36"/>
  <c r="AS71" i="36" s="1"/>
  <c r="AL8" i="36"/>
  <c r="AU8" i="36" s="1"/>
  <c r="Y72" i="47"/>
  <c r="X72" i="47"/>
  <c r="AS34" i="80"/>
  <c r="AL34" i="80"/>
  <c r="AU34" i="80" s="1"/>
  <c r="AS64" i="80"/>
  <c r="AL64" i="80"/>
  <c r="AU64" i="80" s="1"/>
  <c r="AR70" i="45"/>
  <c r="AT71" i="36"/>
  <c r="Z75" i="42"/>
  <c r="AS20" i="80"/>
  <c r="AL20" i="80"/>
  <c r="AU20" i="80" s="1"/>
  <c r="AS38" i="80"/>
  <c r="AL38" i="80"/>
  <c r="AU38" i="80" s="1"/>
  <c r="AS56" i="80"/>
  <c r="AL56" i="80"/>
  <c r="AU56" i="80" s="1"/>
  <c r="AS40" i="80"/>
  <c r="AL40" i="80"/>
  <c r="AU40" i="80" s="1"/>
  <c r="AS30" i="80"/>
  <c r="AL30" i="80"/>
  <c r="AU30" i="80" s="1"/>
  <c r="AI70" i="75"/>
  <c r="AN70" i="75"/>
  <c r="AI69" i="28"/>
  <c r="AN69" i="28"/>
  <c r="AN71" i="28" s="1"/>
  <c r="AI70" i="87"/>
  <c r="AN70" i="87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Y71" i="93"/>
  <c r="X71" i="93"/>
  <c r="AH73" i="27"/>
  <c r="AQ73" i="27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J29" i="28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H71" i="91"/>
  <c r="AQ71" i="91" s="1"/>
  <c r="AS16" i="80"/>
  <c r="AL16" i="80"/>
  <c r="AU16" i="80" s="1"/>
  <c r="AS18" i="80"/>
  <c r="AL18" i="80"/>
  <c r="AU18" i="80" s="1"/>
  <c r="AR70" i="78"/>
  <c r="Z71" i="45"/>
  <c r="AH69" i="76"/>
  <c r="AQ69" i="76" s="1"/>
  <c r="AQ71" i="76" s="1"/>
  <c r="AZ3" i="76"/>
  <c r="AX6" i="76" s="1"/>
  <c r="S6" i="76" s="1"/>
  <c r="AC6" i="76" s="1"/>
  <c r="AB7" i="76" s="1"/>
  <c r="AS11" i="80"/>
  <c r="AL11" i="80"/>
  <c r="AU11" i="80" s="1"/>
  <c r="AS29" i="80"/>
  <c r="AL29" i="80"/>
  <c r="AU29" i="80" s="1"/>
  <c r="AS47" i="80"/>
  <c r="AL47" i="80"/>
  <c r="AU47" i="80" s="1"/>
  <c r="AI74" i="38"/>
  <c r="AN74" i="38"/>
  <c r="AN73" i="46"/>
  <c r="AI73" i="46"/>
  <c r="AX46" i="76" l="1"/>
  <c r="S46" i="76" s="1"/>
  <c r="AC46" i="76" s="1"/>
  <c r="AB47" i="76" s="1"/>
  <c r="AX20" i="76"/>
  <c r="S20" i="76" s="1"/>
  <c r="AC20" i="76" s="1"/>
  <c r="AB21" i="76" s="1"/>
  <c r="AX65" i="76"/>
  <c r="S65" i="76" s="1"/>
  <c r="AC65" i="76" s="1"/>
  <c r="AB66" i="76" s="1"/>
  <c r="AX59" i="76"/>
  <c r="S59" i="76" s="1"/>
  <c r="AC59" i="76" s="1"/>
  <c r="AB60" i="76" s="1"/>
  <c r="AX53" i="76"/>
  <c r="S53" i="76" s="1"/>
  <c r="AC53" i="76" s="1"/>
  <c r="AB54" i="76" s="1"/>
  <c r="AJ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1" i="76"/>
  <c r="S21" i="76" s="1"/>
  <c r="AC21" i="76" s="1"/>
  <c r="AB22" i="76" s="1"/>
  <c r="AX7" i="76"/>
  <c r="S7" i="76" s="1"/>
  <c r="AC7" i="76" s="1"/>
  <c r="AB8" i="76" s="1"/>
  <c r="AK8" i="76" s="1"/>
  <c r="AT8" i="76" s="1"/>
  <c r="AL57" i="80"/>
  <c r="AU57" i="80" s="1"/>
  <c r="AS52" i="80"/>
  <c r="AJ38" i="28"/>
  <c r="AF71" i="34"/>
  <c r="AO71" i="34" s="1"/>
  <c r="AF73" i="79"/>
  <c r="AO73" i="79" s="1"/>
  <c r="AG71" i="43"/>
  <c r="AP71" i="43" s="1"/>
  <c r="AX66" i="76"/>
  <c r="S66" i="76" s="1"/>
  <c r="AC66" i="76" s="1"/>
  <c r="AB67" i="76" s="1"/>
  <c r="AX28" i="76"/>
  <c r="S28" i="76" s="1"/>
  <c r="AC28" i="76" s="1"/>
  <c r="AB29" i="76" s="1"/>
  <c r="AX63" i="76"/>
  <c r="S63" i="76" s="1"/>
  <c r="AC63" i="76" s="1"/>
  <c r="AB64" i="76" s="1"/>
  <c r="AX57" i="76"/>
  <c r="S57" i="76" s="1"/>
  <c r="AC57" i="76" s="1"/>
  <c r="AB58" i="76" s="1"/>
  <c r="AX51" i="76"/>
  <c r="S51" i="76" s="1"/>
  <c r="AC51" i="76" s="1"/>
  <c r="AB52" i="76" s="1"/>
  <c r="AX45" i="76"/>
  <c r="S45" i="76" s="1"/>
  <c r="AC45" i="76" s="1"/>
  <c r="AB46" i="76" s="1"/>
  <c r="AJ46" i="76" s="1"/>
  <c r="AX39" i="76"/>
  <c r="S39" i="76" s="1"/>
  <c r="AC39" i="76" s="1"/>
  <c r="AB40" i="76" s="1"/>
  <c r="AX33" i="76"/>
  <c r="S33" i="76" s="1"/>
  <c r="AC33" i="76" s="1"/>
  <c r="AB34" i="76" s="1"/>
  <c r="AX27" i="76"/>
  <c r="S27" i="76" s="1"/>
  <c r="AC27" i="76" s="1"/>
  <c r="AB28" i="76" s="1"/>
  <c r="AX19" i="76"/>
  <c r="S19" i="76" s="1"/>
  <c r="AC19" i="76" s="1"/>
  <c r="AB20" i="76" s="1"/>
  <c r="AK36" i="28"/>
  <c r="AT36" i="28" s="1"/>
  <c r="AJ34" i="28"/>
  <c r="AL34" i="28" s="1"/>
  <c r="AU34" i="28" s="1"/>
  <c r="AL24" i="80"/>
  <c r="AU24" i="80" s="1"/>
  <c r="Z74" i="30"/>
  <c r="AG69" i="76"/>
  <c r="AP69" i="76" s="1"/>
  <c r="AP71" i="76" s="1"/>
  <c r="AK64" i="28"/>
  <c r="AT64" i="28" s="1"/>
  <c r="W72" i="34"/>
  <c r="AJ5" i="28"/>
  <c r="AS5" i="28" s="1"/>
  <c r="AX58" i="76"/>
  <c r="S58" i="76" s="1"/>
  <c r="AC58" i="76" s="1"/>
  <c r="AB59" i="76" s="1"/>
  <c r="AX40" i="76"/>
  <c r="S40" i="76" s="1"/>
  <c r="AC40" i="76" s="1"/>
  <c r="AB41" i="76" s="1"/>
  <c r="AX68" i="76"/>
  <c r="S68" i="76" s="1"/>
  <c r="AC68" i="76" s="1"/>
  <c r="AB69" i="76" s="1"/>
  <c r="AX62" i="76"/>
  <c r="S62" i="76" s="1"/>
  <c r="AC62" i="76" s="1"/>
  <c r="AB63" i="76" s="1"/>
  <c r="AX56" i="76"/>
  <c r="S56" i="76" s="1"/>
  <c r="AC56" i="76" s="1"/>
  <c r="AB57" i="76" s="1"/>
  <c r="AX50" i="76"/>
  <c r="S50" i="76" s="1"/>
  <c r="AC50" i="76" s="1"/>
  <c r="AB51" i="76" s="1"/>
  <c r="AJ51" i="76" s="1"/>
  <c r="AX44" i="76"/>
  <c r="S44" i="76" s="1"/>
  <c r="AC44" i="76" s="1"/>
  <c r="AB45" i="76" s="1"/>
  <c r="AX38" i="76"/>
  <c r="S38" i="76" s="1"/>
  <c r="AC38" i="76" s="1"/>
  <c r="AB39" i="76" s="1"/>
  <c r="AX32" i="76"/>
  <c r="S32" i="76" s="1"/>
  <c r="AC32" i="76" s="1"/>
  <c r="AB33" i="76" s="1"/>
  <c r="AX26" i="76"/>
  <c r="S26" i="76" s="1"/>
  <c r="AC26" i="76" s="1"/>
  <c r="AB27" i="76" s="1"/>
  <c r="AX17" i="76"/>
  <c r="S17" i="76" s="1"/>
  <c r="AC17" i="76" s="1"/>
  <c r="AB18" i="76" s="1"/>
  <c r="AJ13" i="28"/>
  <c r="AS13" i="28" s="1"/>
  <c r="AK14" i="28"/>
  <c r="AT14" i="28" s="1"/>
  <c r="AX69" i="76"/>
  <c r="S69" i="76" s="1"/>
  <c r="AC69" i="76" s="1"/>
  <c r="AG73" i="79"/>
  <c r="AP73" i="79" s="1"/>
  <c r="AX52" i="76"/>
  <c r="S52" i="76" s="1"/>
  <c r="AC52" i="76" s="1"/>
  <c r="AB53" i="76" s="1"/>
  <c r="AX34" i="76"/>
  <c r="S34" i="76" s="1"/>
  <c r="AC34" i="76" s="1"/>
  <c r="AB35" i="76" s="1"/>
  <c r="AX67" i="76"/>
  <c r="S67" i="76" s="1"/>
  <c r="AC67" i="76" s="1"/>
  <c r="AB68" i="76" s="1"/>
  <c r="AJ68" i="76" s="1"/>
  <c r="AX61" i="76"/>
  <c r="S61" i="76" s="1"/>
  <c r="AC61" i="76" s="1"/>
  <c r="AB62" i="76" s="1"/>
  <c r="AX55" i="76"/>
  <c r="S55" i="76" s="1"/>
  <c r="AC55" i="76" s="1"/>
  <c r="AB56" i="76" s="1"/>
  <c r="AX49" i="76"/>
  <c r="S49" i="76" s="1"/>
  <c r="AC49" i="76" s="1"/>
  <c r="AB50" i="76" s="1"/>
  <c r="AX43" i="76"/>
  <c r="S43" i="76" s="1"/>
  <c r="AC43" i="76" s="1"/>
  <c r="AB44" i="76" s="1"/>
  <c r="AX37" i="76"/>
  <c r="S37" i="76" s="1"/>
  <c r="AC37" i="76" s="1"/>
  <c r="AB38" i="76" s="1"/>
  <c r="AX31" i="76"/>
  <c r="S31" i="76" s="1"/>
  <c r="AC31" i="76" s="1"/>
  <c r="AB32" i="76" s="1"/>
  <c r="AJ32" i="76" s="1"/>
  <c r="AX25" i="76"/>
  <c r="S25" i="76" s="1"/>
  <c r="AC25" i="76" s="1"/>
  <c r="AB26" i="76" s="1"/>
  <c r="AX15" i="76"/>
  <c r="S15" i="76" s="1"/>
  <c r="AC15" i="76" s="1"/>
  <c r="AB16" i="76" s="1"/>
  <c r="AK37" i="28"/>
  <c r="AT37" i="28" s="1"/>
  <c r="AK10" i="28"/>
  <c r="AT10" i="28" s="1"/>
  <c r="AK28" i="28"/>
  <c r="AT28" i="28" s="1"/>
  <c r="W74" i="79"/>
  <c r="Y74" i="79" s="1"/>
  <c r="AE71" i="43"/>
  <c r="AX64" i="76"/>
  <c r="S64" i="76" s="1"/>
  <c r="AC64" i="76" s="1"/>
  <c r="AB65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J43" i="76" s="1"/>
  <c r="AX36" i="76"/>
  <c r="S36" i="76" s="1"/>
  <c r="AC36" i="76" s="1"/>
  <c r="AB37" i="76" s="1"/>
  <c r="AX30" i="76"/>
  <c r="S30" i="76" s="1"/>
  <c r="AC30" i="76" s="1"/>
  <c r="AB31" i="76" s="1"/>
  <c r="AX23" i="76"/>
  <c r="S23" i="76" s="1"/>
  <c r="AC23" i="76" s="1"/>
  <c r="AB24" i="76" s="1"/>
  <c r="AX13" i="76"/>
  <c r="S13" i="76" s="1"/>
  <c r="AC13" i="76" s="1"/>
  <c r="AB14" i="76" s="1"/>
  <c r="AT71" i="80"/>
  <c r="AJ9" i="28"/>
  <c r="AS9" i="28" s="1"/>
  <c r="AJ27" i="28"/>
  <c r="AJ63" i="28"/>
  <c r="AX5" i="76"/>
  <c r="S5" i="76" s="1"/>
  <c r="AC5" i="76" s="1"/>
  <c r="AB6" i="76" s="1"/>
  <c r="AX11" i="76"/>
  <c r="S11" i="76" s="1"/>
  <c r="AC11" i="76" s="1"/>
  <c r="AB12" i="76" s="1"/>
  <c r="AX9" i="76"/>
  <c r="S9" i="76" s="1"/>
  <c r="AC9" i="76" s="1"/>
  <c r="AB10" i="76" s="1"/>
  <c r="Z72" i="47"/>
  <c r="W73" i="47" s="1"/>
  <c r="AU71" i="36"/>
  <c r="C11" i="36" s="1"/>
  <c r="Z74" i="46"/>
  <c r="AX14" i="76"/>
  <c r="S14" i="76" s="1"/>
  <c r="AC14" i="76" s="1"/>
  <c r="AB15" i="76" s="1"/>
  <c r="AX3" i="76"/>
  <c r="S3" i="76" s="1"/>
  <c r="AC3" i="76" s="1"/>
  <c r="Z75" i="38"/>
  <c r="W76" i="38" s="1"/>
  <c r="AX8" i="76"/>
  <c r="S8" i="76" s="1"/>
  <c r="AC8" i="76" s="1"/>
  <c r="AB9" i="76" s="1"/>
  <c r="AK9" i="76" s="1"/>
  <c r="AT9" i="76" s="1"/>
  <c r="Z70" i="37"/>
  <c r="AG70" i="37" s="1"/>
  <c r="AP70" i="37" s="1"/>
  <c r="Z71" i="87"/>
  <c r="AF71" i="87" s="1"/>
  <c r="AO71" i="87" s="1"/>
  <c r="AG75" i="38"/>
  <c r="AP75" i="38" s="1"/>
  <c r="AF75" i="38"/>
  <c r="AO75" i="38" s="1"/>
  <c r="AE75" i="38"/>
  <c r="AK7" i="76"/>
  <c r="AT7" i="76" s="1"/>
  <c r="AE72" i="47"/>
  <c r="AF74" i="46"/>
  <c r="AO74" i="46" s="1"/>
  <c r="AG74" i="46"/>
  <c r="AP74" i="46" s="1"/>
  <c r="W75" i="46"/>
  <c r="AE74" i="46"/>
  <c r="AF70" i="37"/>
  <c r="AO70" i="37" s="1"/>
  <c r="W71" i="37"/>
  <c r="AE70" i="37"/>
  <c r="W72" i="87"/>
  <c r="AG71" i="87"/>
  <c r="AP71" i="87" s="1"/>
  <c r="AE71" i="87"/>
  <c r="AJ48" i="76"/>
  <c r="AK48" i="76"/>
  <c r="AT48" i="76" s="1"/>
  <c r="AK24" i="76"/>
  <c r="AT24" i="76" s="1"/>
  <c r="AH71" i="93"/>
  <c r="AQ71" i="93" s="1"/>
  <c r="X72" i="77"/>
  <c r="Y72" i="77"/>
  <c r="Y73" i="39"/>
  <c r="X73" i="39"/>
  <c r="AS20" i="28"/>
  <c r="AL20" i="28"/>
  <c r="AU20" i="28" s="1"/>
  <c r="AS38" i="28"/>
  <c r="AL38" i="28"/>
  <c r="AU38" i="28" s="1"/>
  <c r="AH72" i="25"/>
  <c r="AQ72" i="25" s="1"/>
  <c r="AJ67" i="76"/>
  <c r="AK67" i="76"/>
  <c r="AT67" i="76" s="1"/>
  <c r="AJ59" i="76"/>
  <c r="AK59" i="76"/>
  <c r="AT59" i="76" s="1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X4" i="76"/>
  <c r="S4" i="76" s="1"/>
  <c r="AC4" i="76" s="1"/>
  <c r="AB5" i="76" s="1"/>
  <c r="AS6" i="28"/>
  <c r="AL6" i="28"/>
  <c r="AU6" i="28" s="1"/>
  <c r="AS24" i="28"/>
  <c r="AL24" i="28"/>
  <c r="AU24" i="28" s="1"/>
  <c r="AS42" i="28"/>
  <c r="AL42" i="28"/>
  <c r="AU42" i="28" s="1"/>
  <c r="AS60" i="28"/>
  <c r="AL60" i="28"/>
  <c r="AU60" i="28" s="1"/>
  <c r="AI72" i="82"/>
  <c r="AN72" i="82"/>
  <c r="AS19" i="28"/>
  <c r="AL19" i="28"/>
  <c r="AU19" i="28" s="1"/>
  <c r="AS37" i="28"/>
  <c r="AL37" i="28"/>
  <c r="AU37" i="28" s="1"/>
  <c r="AS55" i="28"/>
  <c r="AL55" i="28"/>
  <c r="AU55" i="28" s="1"/>
  <c r="AH71" i="87"/>
  <c r="AQ71" i="87" s="1"/>
  <c r="W73" i="81"/>
  <c r="AG72" i="81"/>
  <c r="AP72" i="81" s="1"/>
  <c r="AF72" i="81"/>
  <c r="AO72" i="81" s="1"/>
  <c r="AE72" i="81"/>
  <c r="AN68" i="85"/>
  <c r="AI68" i="85"/>
  <c r="Y70" i="83"/>
  <c r="X70" i="83"/>
  <c r="AS15" i="28"/>
  <c r="AL15" i="28"/>
  <c r="AU15" i="28" s="1"/>
  <c r="AS33" i="28"/>
  <c r="AL33" i="28"/>
  <c r="AU33" i="28" s="1"/>
  <c r="AS51" i="28"/>
  <c r="AL51" i="28"/>
  <c r="AU51" i="28" s="1"/>
  <c r="AR73" i="29"/>
  <c r="AI69" i="76"/>
  <c r="AN69" i="76"/>
  <c r="AN71" i="76" s="1"/>
  <c r="AH73" i="26"/>
  <c r="AQ73" i="26" s="1"/>
  <c r="X74" i="79"/>
  <c r="X72" i="43"/>
  <c r="Y72" i="43"/>
  <c r="X71" i="90"/>
  <c r="Y71" i="90"/>
  <c r="AK54" i="76"/>
  <c r="AT54" i="76" s="1"/>
  <c r="AJ30" i="76"/>
  <c r="AK30" i="76"/>
  <c r="AT30" i="76" s="1"/>
  <c r="AS11" i="28"/>
  <c r="AL11" i="28"/>
  <c r="AU11" i="28" s="1"/>
  <c r="AS56" i="28"/>
  <c r="AL56" i="28"/>
  <c r="AU56" i="28" s="1"/>
  <c r="AR74" i="38"/>
  <c r="AJ64" i="76"/>
  <c r="AK64" i="76"/>
  <c r="AT64" i="76" s="1"/>
  <c r="AJ58" i="76"/>
  <c r="AK58" i="76"/>
  <c r="AT58" i="76" s="1"/>
  <c r="AJ52" i="76"/>
  <c r="AK52" i="76"/>
  <c r="AT52" i="76" s="1"/>
  <c r="AJ40" i="76"/>
  <c r="AK40" i="76"/>
  <c r="AT40" i="76" s="1"/>
  <c r="AJ34" i="76"/>
  <c r="AK34" i="76"/>
  <c r="AT34" i="76" s="1"/>
  <c r="AJ28" i="76"/>
  <c r="AK28" i="76"/>
  <c r="AT28" i="76" s="1"/>
  <c r="AK22" i="76"/>
  <c r="AT22" i="76" s="1"/>
  <c r="AJ16" i="76"/>
  <c r="AK16" i="76"/>
  <c r="AT16" i="76" s="1"/>
  <c r="AK10" i="76"/>
  <c r="AT10" i="76" s="1"/>
  <c r="AJ3" i="76"/>
  <c r="AB4" i="76"/>
  <c r="AS17" i="28"/>
  <c r="AL17" i="28"/>
  <c r="AU17" i="28" s="1"/>
  <c r="AS35" i="28"/>
  <c r="AL35" i="28"/>
  <c r="AU35" i="28" s="1"/>
  <c r="AS53" i="28"/>
  <c r="AL53" i="28"/>
  <c r="AU53" i="28" s="1"/>
  <c r="Z71" i="93"/>
  <c r="AL69" i="28"/>
  <c r="AU69" i="28" s="1"/>
  <c r="AR69" i="28"/>
  <c r="AR71" i="28" s="1"/>
  <c r="AH71" i="86"/>
  <c r="AQ71" i="86" s="1"/>
  <c r="W70" i="89"/>
  <c r="AG69" i="89"/>
  <c r="AP69" i="89" s="1"/>
  <c r="AF69" i="89"/>
  <c r="AO69" i="89" s="1"/>
  <c r="AE69" i="89"/>
  <c r="AI72" i="39"/>
  <c r="AN72" i="39"/>
  <c r="AS8" i="28"/>
  <c r="AL8" i="28"/>
  <c r="AU8" i="28" s="1"/>
  <c r="AS26" i="28"/>
  <c r="AL26" i="28"/>
  <c r="AU26" i="28" s="1"/>
  <c r="AS44" i="28"/>
  <c r="AL44" i="28"/>
  <c r="AU44" i="28" s="1"/>
  <c r="AS62" i="28"/>
  <c r="AL62" i="28"/>
  <c r="AU62" i="28" s="1"/>
  <c r="AN69" i="73"/>
  <c r="AI69" i="73"/>
  <c r="X72" i="41"/>
  <c r="Y72" i="41"/>
  <c r="AR70" i="86"/>
  <c r="AS3" i="28"/>
  <c r="AL3" i="28"/>
  <c r="AU3" i="28" s="1"/>
  <c r="Z72" i="25"/>
  <c r="AH73" i="95"/>
  <c r="AQ73" i="95" s="1"/>
  <c r="AR71" i="47"/>
  <c r="AS22" i="28"/>
  <c r="AL22" i="28"/>
  <c r="AU22" i="28" s="1"/>
  <c r="AS64" i="28"/>
  <c r="AL64" i="28"/>
  <c r="AU64" i="28" s="1"/>
  <c r="Z73" i="26"/>
  <c r="AN71" i="34"/>
  <c r="AI71" i="34"/>
  <c r="AI72" i="94"/>
  <c r="AN72" i="94"/>
  <c r="AI70" i="74"/>
  <c r="AN70" i="74"/>
  <c r="Y71" i="35"/>
  <c r="X71" i="35"/>
  <c r="AJ60" i="76"/>
  <c r="AK60" i="76"/>
  <c r="AT60" i="76" s="1"/>
  <c r="AK18" i="76"/>
  <c r="AT18" i="76" s="1"/>
  <c r="AS47" i="28"/>
  <c r="AL47" i="28"/>
  <c r="AU47" i="28" s="1"/>
  <c r="W72" i="75"/>
  <c r="AG71" i="75"/>
  <c r="AP71" i="75" s="1"/>
  <c r="AF71" i="75"/>
  <c r="AO71" i="75" s="1"/>
  <c r="AE71" i="75"/>
  <c r="AS4" i="80"/>
  <c r="AL4" i="80"/>
  <c r="AU4" i="80" s="1"/>
  <c r="AJ69" i="76"/>
  <c r="AS69" i="76" s="1"/>
  <c r="AK69" i="76"/>
  <c r="AT69" i="76" s="1"/>
  <c r="AJ63" i="76"/>
  <c r="AK63" i="76"/>
  <c r="AT63" i="76" s="1"/>
  <c r="AJ57" i="76"/>
  <c r="AK57" i="76"/>
  <c r="AT57" i="76" s="1"/>
  <c r="AK51" i="76"/>
  <c r="AT51" i="76" s="1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F75" i="42"/>
  <c r="AO75" i="42" s="1"/>
  <c r="W76" i="42"/>
  <c r="AG75" i="42"/>
  <c r="AP75" i="42" s="1"/>
  <c r="AE75" i="42"/>
  <c r="W72" i="78"/>
  <c r="AG71" i="78"/>
  <c r="AP71" i="78" s="1"/>
  <c r="AF71" i="78"/>
  <c r="AO71" i="78" s="1"/>
  <c r="AE71" i="78"/>
  <c r="Z71" i="86"/>
  <c r="X71" i="33"/>
  <c r="Y71" i="33"/>
  <c r="AS12" i="28"/>
  <c r="AL12" i="28"/>
  <c r="AU12" i="28" s="1"/>
  <c r="AS30" i="28"/>
  <c r="AL30" i="28"/>
  <c r="AU30" i="28" s="1"/>
  <c r="AS48" i="28"/>
  <c r="AL48" i="28"/>
  <c r="AU48" i="28" s="1"/>
  <c r="AS67" i="28"/>
  <c r="AL67" i="28"/>
  <c r="AU67" i="28" s="1"/>
  <c r="AS46" i="28"/>
  <c r="AL46" i="28"/>
  <c r="AU46" i="28" s="1"/>
  <c r="AH74" i="29"/>
  <c r="AQ74" i="29" s="1"/>
  <c r="AS7" i="28"/>
  <c r="AL7" i="28"/>
  <c r="AU7" i="28" s="1"/>
  <c r="AS25" i="28"/>
  <c r="AL25" i="28"/>
  <c r="AU25" i="28" s="1"/>
  <c r="AS43" i="28"/>
  <c r="AL43" i="28"/>
  <c r="AU43" i="28" s="1"/>
  <c r="AS61" i="28"/>
  <c r="AL61" i="28"/>
  <c r="AU61" i="28" s="1"/>
  <c r="AR72" i="95"/>
  <c r="AN71" i="77"/>
  <c r="AI71" i="77"/>
  <c r="AS34" i="28"/>
  <c r="AI69" i="83"/>
  <c r="AN69" i="83"/>
  <c r="AJ4" i="28"/>
  <c r="AK4" i="28"/>
  <c r="AT4" i="28" s="1"/>
  <c r="AT71" i="28" s="1"/>
  <c r="AS21" i="28"/>
  <c r="AL21" i="28"/>
  <c r="AU21" i="28" s="1"/>
  <c r="AS39" i="28"/>
  <c r="AL39" i="28"/>
  <c r="AU39" i="28" s="1"/>
  <c r="AS57" i="28"/>
  <c r="AL57" i="28"/>
  <c r="AU57" i="28" s="1"/>
  <c r="Z73" i="95"/>
  <c r="AS8" i="80"/>
  <c r="AL8" i="80"/>
  <c r="AU8" i="80" s="1"/>
  <c r="AH71" i="31"/>
  <c r="AQ71" i="31" s="1"/>
  <c r="AN71" i="91"/>
  <c r="AI71" i="91"/>
  <c r="X74" i="27"/>
  <c r="Y74" i="27"/>
  <c r="AI73" i="79"/>
  <c r="AN73" i="79"/>
  <c r="AN70" i="90"/>
  <c r="AI70" i="90"/>
  <c r="AJ42" i="76"/>
  <c r="AK42" i="76"/>
  <c r="AT42" i="76" s="1"/>
  <c r="AJ6" i="76"/>
  <c r="AK6" i="76"/>
  <c r="AT6" i="76" s="1"/>
  <c r="AS29" i="28"/>
  <c r="AL29" i="28"/>
  <c r="AU29" i="28" s="1"/>
  <c r="AS16" i="28"/>
  <c r="AL16" i="28"/>
  <c r="AU16" i="28" s="1"/>
  <c r="AN73" i="27"/>
  <c r="AI73" i="27"/>
  <c r="AK68" i="76"/>
  <c r="AT68" i="76" s="1"/>
  <c r="AJ56" i="76"/>
  <c r="AK56" i="76"/>
  <c r="AT56" i="76" s="1"/>
  <c r="AJ44" i="76"/>
  <c r="AK44" i="76"/>
  <c r="AT44" i="76" s="1"/>
  <c r="AJ26" i="76"/>
  <c r="AK26" i="76"/>
  <c r="AT26" i="76" s="1"/>
  <c r="AJ20" i="76"/>
  <c r="AK20" i="76"/>
  <c r="AT20" i="76" s="1"/>
  <c r="AJ14" i="76"/>
  <c r="AK14" i="76"/>
  <c r="AT14" i="76" s="1"/>
  <c r="AS23" i="28"/>
  <c r="AL23" i="28"/>
  <c r="AU23" i="28" s="1"/>
  <c r="AS41" i="28"/>
  <c r="AL41" i="28"/>
  <c r="AU41" i="28" s="1"/>
  <c r="AS59" i="28"/>
  <c r="AL59" i="28"/>
  <c r="AU59" i="28" s="1"/>
  <c r="AR70" i="75"/>
  <c r="AS40" i="28"/>
  <c r="AL40" i="28"/>
  <c r="AU40" i="28" s="1"/>
  <c r="X73" i="82"/>
  <c r="Y73" i="82"/>
  <c r="AR71" i="25"/>
  <c r="AR72" i="26"/>
  <c r="AS14" i="28"/>
  <c r="AL14" i="28"/>
  <c r="AU14" i="28" s="1"/>
  <c r="AS32" i="28"/>
  <c r="AL32" i="28"/>
  <c r="AU32" i="28" s="1"/>
  <c r="AS50" i="28"/>
  <c r="AL50" i="28"/>
  <c r="AU50" i="28" s="1"/>
  <c r="AS65" i="28"/>
  <c r="AL65" i="28"/>
  <c r="AU65" i="28" s="1"/>
  <c r="X69" i="85"/>
  <c r="Y69" i="85"/>
  <c r="Z71" i="31"/>
  <c r="AS10" i="28"/>
  <c r="AL10" i="28"/>
  <c r="AU10" i="28" s="1"/>
  <c r="AS28" i="28"/>
  <c r="AL28" i="28"/>
  <c r="AU28" i="28" s="1"/>
  <c r="AI71" i="43"/>
  <c r="AN71" i="43"/>
  <c r="AI70" i="35"/>
  <c r="AN70" i="35"/>
  <c r="AJ66" i="76"/>
  <c r="AK66" i="76"/>
  <c r="AT66" i="76" s="1"/>
  <c r="AJ36" i="76"/>
  <c r="AK36" i="76"/>
  <c r="AT36" i="76" s="1"/>
  <c r="AK12" i="76"/>
  <c r="AT12" i="76" s="1"/>
  <c r="AS66" i="28"/>
  <c r="AL66" i="28"/>
  <c r="AU66" i="28" s="1"/>
  <c r="AR70" i="87"/>
  <c r="AH74" i="46"/>
  <c r="AQ74" i="46" s="1"/>
  <c r="AR73" i="30"/>
  <c r="AH75" i="38"/>
  <c r="AQ75" i="38" s="1"/>
  <c r="AF74" i="30"/>
  <c r="AO74" i="30" s="1"/>
  <c r="AE74" i="30"/>
  <c r="W75" i="30"/>
  <c r="AG74" i="30"/>
  <c r="AP74" i="30" s="1"/>
  <c r="X72" i="91"/>
  <c r="Y72" i="91"/>
  <c r="AS52" i="28"/>
  <c r="AL52" i="28"/>
  <c r="AU52" i="28" s="1"/>
  <c r="AJ62" i="76"/>
  <c r="AK62" i="76"/>
  <c r="AT62" i="76" s="1"/>
  <c r="AK50" i="76"/>
  <c r="AT50" i="76" s="1"/>
  <c r="AJ38" i="76"/>
  <c r="AK38" i="76"/>
  <c r="AT38" i="76" s="1"/>
  <c r="AR73" i="46"/>
  <c r="AJ65" i="76"/>
  <c r="AK65" i="76"/>
  <c r="AT65" i="76" s="1"/>
  <c r="AJ61" i="76"/>
  <c r="AK61" i="76"/>
  <c r="AT61" i="76" s="1"/>
  <c r="AJ55" i="76"/>
  <c r="AK55" i="76"/>
  <c r="AT55" i="76" s="1"/>
  <c r="AJ49" i="76"/>
  <c r="AK49" i="76"/>
  <c r="AT49" i="76" s="1"/>
  <c r="AJ37" i="76"/>
  <c r="AK37" i="76"/>
  <c r="AT37" i="76" s="1"/>
  <c r="AJ31" i="76"/>
  <c r="AK31" i="76"/>
  <c r="AT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W72" i="45"/>
  <c r="AG71" i="45"/>
  <c r="AP71" i="45" s="1"/>
  <c r="AE71" i="45"/>
  <c r="AF71" i="45"/>
  <c r="AO71" i="45" s="1"/>
  <c r="AH72" i="47"/>
  <c r="AQ72" i="47" s="1"/>
  <c r="AR69" i="37"/>
  <c r="AI70" i="33"/>
  <c r="AN70" i="33"/>
  <c r="AS18" i="28"/>
  <c r="AL18" i="28"/>
  <c r="AU18" i="28" s="1"/>
  <c r="AS36" i="28"/>
  <c r="AL36" i="28"/>
  <c r="AU36" i="28" s="1"/>
  <c r="AS54" i="28"/>
  <c r="AL54" i="28"/>
  <c r="AU54" i="28" s="1"/>
  <c r="AH71" i="75"/>
  <c r="AQ71" i="75" s="1"/>
  <c r="Z74" i="29"/>
  <c r="AL13" i="28"/>
  <c r="AU13" i="28" s="1"/>
  <c r="AS31" i="28"/>
  <c r="AL31" i="28"/>
  <c r="AU31" i="28" s="1"/>
  <c r="AS49" i="28"/>
  <c r="AL49" i="28"/>
  <c r="AU49" i="28" s="1"/>
  <c r="AS68" i="28"/>
  <c r="AL68" i="28"/>
  <c r="AU68" i="28" s="1"/>
  <c r="AH70" i="37"/>
  <c r="AQ70" i="37" s="1"/>
  <c r="AR70" i="31"/>
  <c r="Y70" i="73"/>
  <c r="X70" i="73"/>
  <c r="AN71" i="41"/>
  <c r="AI71" i="41"/>
  <c r="AS58" i="28"/>
  <c r="AL58" i="28"/>
  <c r="AU58" i="28" s="1"/>
  <c r="AS27" i="28"/>
  <c r="AL27" i="28"/>
  <c r="AU27" i="28" s="1"/>
  <c r="AS45" i="28"/>
  <c r="AL45" i="28"/>
  <c r="AU45" i="28" s="1"/>
  <c r="AS63" i="28"/>
  <c r="AL63" i="28"/>
  <c r="AU63" i="28" s="1"/>
  <c r="AH74" i="30"/>
  <c r="AQ74" i="30" s="1"/>
  <c r="AR70" i="93"/>
  <c r="X72" i="34"/>
  <c r="Y72" i="34"/>
  <c r="X73" i="94"/>
  <c r="Y73" i="94"/>
  <c r="X71" i="74"/>
  <c r="Y71" i="74"/>
  <c r="AK43" i="76" l="1"/>
  <c r="AT43" i="76" s="1"/>
  <c r="AL9" i="28"/>
  <c r="AU9" i="28" s="1"/>
  <c r="AJ50" i="76"/>
  <c r="AJ9" i="76"/>
  <c r="AJ45" i="76"/>
  <c r="AJ10" i="76"/>
  <c r="AJ7" i="76"/>
  <c r="AJ8" i="76"/>
  <c r="Z69" i="85"/>
  <c r="AF69" i="85" s="1"/>
  <c r="AO69" i="85" s="1"/>
  <c r="AK32" i="76"/>
  <c r="AT32" i="76" s="1"/>
  <c r="AF72" i="47"/>
  <c r="AO72" i="47" s="1"/>
  <c r="AL5" i="28"/>
  <c r="AU5" i="28" s="1"/>
  <c r="AJ53" i="76"/>
  <c r="AG72" i="47"/>
  <c r="AP72" i="47" s="1"/>
  <c r="AK46" i="76"/>
  <c r="AT46" i="76" s="1"/>
  <c r="AS71" i="80"/>
  <c r="Z73" i="39"/>
  <c r="AU71" i="80"/>
  <c r="C11" i="80" s="1"/>
  <c r="F33" i="97" s="1"/>
  <c r="Z74" i="27"/>
  <c r="AF74" i="27" s="1"/>
  <c r="AO74" i="27" s="1"/>
  <c r="Z71" i="74"/>
  <c r="AE71" i="74" s="1"/>
  <c r="AJ24" i="76"/>
  <c r="Z72" i="77"/>
  <c r="AG72" i="77" s="1"/>
  <c r="AP72" i="77" s="1"/>
  <c r="Z73" i="94"/>
  <c r="AF73" i="94" s="1"/>
  <c r="AO73" i="94" s="1"/>
  <c r="AJ12" i="76"/>
  <c r="W70" i="85"/>
  <c r="AG69" i="85"/>
  <c r="AP69" i="85" s="1"/>
  <c r="AE72" i="77"/>
  <c r="W73" i="77"/>
  <c r="W72" i="74"/>
  <c r="AG71" i="74"/>
  <c r="AP71" i="74" s="1"/>
  <c r="AF71" i="74"/>
  <c r="AO71" i="74" s="1"/>
  <c r="AE74" i="27"/>
  <c r="W75" i="27"/>
  <c r="AG74" i="27"/>
  <c r="AP74" i="27" s="1"/>
  <c r="W74" i="39"/>
  <c r="AG73" i="39"/>
  <c r="AP73" i="39" s="1"/>
  <c r="AF73" i="39"/>
  <c r="AO73" i="39" s="1"/>
  <c r="AE73" i="39"/>
  <c r="AH72" i="34"/>
  <c r="AQ72" i="34" s="1"/>
  <c r="AS32" i="76"/>
  <c r="AL32" i="76"/>
  <c r="AU32" i="76" s="1"/>
  <c r="AJ18" i="76"/>
  <c r="AJ4" i="76"/>
  <c r="AK4" i="76"/>
  <c r="AT4" i="76" s="1"/>
  <c r="AH72" i="43"/>
  <c r="AQ72" i="43" s="1"/>
  <c r="AS7" i="76"/>
  <c r="AL7" i="76"/>
  <c r="AU7" i="76" s="1"/>
  <c r="Z72" i="34"/>
  <c r="AR71" i="41"/>
  <c r="AJ25" i="76"/>
  <c r="AK25" i="76"/>
  <c r="AT25" i="76" s="1"/>
  <c r="AS43" i="76"/>
  <c r="AL43" i="76"/>
  <c r="AU43" i="76" s="1"/>
  <c r="AS61" i="76"/>
  <c r="AL61" i="76"/>
  <c r="AU61" i="76" s="1"/>
  <c r="AS38" i="76"/>
  <c r="AL38" i="76"/>
  <c r="AU38" i="76" s="1"/>
  <c r="AS66" i="76"/>
  <c r="AL66" i="76"/>
  <c r="AU66" i="76" s="1"/>
  <c r="AR73" i="27"/>
  <c r="AR69" i="83"/>
  <c r="AS15" i="76"/>
  <c r="AL15" i="76"/>
  <c r="AU15" i="76" s="1"/>
  <c r="AS33" i="76"/>
  <c r="AL33" i="76"/>
  <c r="AU33" i="76" s="1"/>
  <c r="AS51" i="76"/>
  <c r="AL51" i="76"/>
  <c r="AU51" i="76" s="1"/>
  <c r="AR70" i="74"/>
  <c r="AS3" i="76"/>
  <c r="AL3" i="76"/>
  <c r="AU3" i="76" s="1"/>
  <c r="AJ22" i="76"/>
  <c r="AS40" i="76"/>
  <c r="AL40" i="76"/>
  <c r="AU40" i="76" s="1"/>
  <c r="AS58" i="76"/>
  <c r="AL58" i="76"/>
  <c r="AU58" i="76" s="1"/>
  <c r="AS54" i="76"/>
  <c r="AL54" i="76"/>
  <c r="AU54" i="76" s="1"/>
  <c r="Z72" i="43"/>
  <c r="AI72" i="81"/>
  <c r="AN72" i="81"/>
  <c r="AI74" i="46"/>
  <c r="AN74" i="46"/>
  <c r="AI75" i="38"/>
  <c r="AN75" i="38"/>
  <c r="AS24" i="76"/>
  <c r="AL24" i="76"/>
  <c r="AU24" i="76" s="1"/>
  <c r="AN71" i="45"/>
  <c r="AI71" i="45"/>
  <c r="AI74" i="30"/>
  <c r="AN74" i="30"/>
  <c r="AS20" i="76"/>
  <c r="AL20" i="76"/>
  <c r="AU20" i="76" s="1"/>
  <c r="AS44" i="76"/>
  <c r="AL44" i="76"/>
  <c r="AU44" i="76" s="1"/>
  <c r="AS6" i="76"/>
  <c r="AL6" i="76"/>
  <c r="AU6" i="76" s="1"/>
  <c r="AR73" i="79"/>
  <c r="X76" i="42"/>
  <c r="Y76" i="42"/>
  <c r="Y72" i="75"/>
  <c r="X72" i="75"/>
  <c r="AS60" i="76"/>
  <c r="AL60" i="76"/>
  <c r="AU60" i="76" s="1"/>
  <c r="AE72" i="25"/>
  <c r="AG72" i="25"/>
  <c r="AP72" i="25" s="1"/>
  <c r="AF72" i="25"/>
  <c r="AO72" i="25" s="1"/>
  <c r="W73" i="25"/>
  <c r="AH72" i="41"/>
  <c r="AQ72" i="41" s="1"/>
  <c r="AH74" i="79"/>
  <c r="AQ74" i="79" s="1"/>
  <c r="AH70" i="83"/>
  <c r="AQ70" i="83" s="1"/>
  <c r="AS29" i="76"/>
  <c r="AL29" i="76"/>
  <c r="AU29" i="76" s="1"/>
  <c r="AS47" i="76"/>
  <c r="AL47" i="76"/>
  <c r="AU47" i="76" s="1"/>
  <c r="AS67" i="76"/>
  <c r="AL67" i="76"/>
  <c r="AU67" i="76" s="1"/>
  <c r="AS48" i="76"/>
  <c r="AL48" i="76"/>
  <c r="AU48" i="76" s="1"/>
  <c r="Y75" i="46"/>
  <c r="X75" i="46"/>
  <c r="Y75" i="30"/>
  <c r="X75" i="30"/>
  <c r="Z75" i="30" s="1"/>
  <c r="AS14" i="76"/>
  <c r="AL14" i="76"/>
  <c r="AU14" i="76" s="1"/>
  <c r="X72" i="87"/>
  <c r="Y72" i="87"/>
  <c r="W75" i="29"/>
  <c r="AG74" i="29"/>
  <c r="AP74" i="29" s="1"/>
  <c r="AF74" i="29"/>
  <c r="AO74" i="29" s="1"/>
  <c r="AE74" i="29"/>
  <c r="AS49" i="76"/>
  <c r="AL49" i="76"/>
  <c r="AU49" i="76" s="1"/>
  <c r="AS65" i="76"/>
  <c r="AL65" i="76"/>
  <c r="AU65" i="76" s="1"/>
  <c r="AH72" i="91"/>
  <c r="AQ72" i="91" s="1"/>
  <c r="AS12" i="76"/>
  <c r="AL12" i="76"/>
  <c r="AU12" i="76" s="1"/>
  <c r="AR70" i="35"/>
  <c r="AH73" i="82"/>
  <c r="AQ73" i="82" s="1"/>
  <c r="W74" i="95"/>
  <c r="AG73" i="95"/>
  <c r="AP73" i="95" s="1"/>
  <c r="AF73" i="95"/>
  <c r="AO73" i="95" s="1"/>
  <c r="AE73" i="95"/>
  <c r="AH71" i="33"/>
  <c r="AQ71" i="33" s="1"/>
  <c r="X72" i="78"/>
  <c r="Y72" i="78"/>
  <c r="AS21" i="76"/>
  <c r="AL21" i="76"/>
  <c r="AU21" i="76" s="1"/>
  <c r="AS39" i="76"/>
  <c r="AL39" i="76"/>
  <c r="AU39" i="76" s="1"/>
  <c r="AS57" i="76"/>
  <c r="AL57" i="76"/>
  <c r="AU57" i="76" s="1"/>
  <c r="AH71" i="35"/>
  <c r="AQ71" i="35" s="1"/>
  <c r="AR72" i="94"/>
  <c r="Z72" i="41"/>
  <c r="AR72" i="39"/>
  <c r="X70" i="89"/>
  <c r="Y70" i="89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H71" i="90"/>
  <c r="AQ71" i="90" s="1"/>
  <c r="AJ5" i="76"/>
  <c r="AK5" i="76"/>
  <c r="AT5" i="76" s="1"/>
  <c r="AI71" i="87"/>
  <c r="AN71" i="87"/>
  <c r="AI70" i="37"/>
  <c r="AN70" i="37"/>
  <c r="X73" i="47"/>
  <c r="Y73" i="47"/>
  <c r="AR72" i="82"/>
  <c r="AI72" i="47"/>
  <c r="AN72" i="47"/>
  <c r="AS31" i="76"/>
  <c r="AL31" i="76"/>
  <c r="AU31" i="76" s="1"/>
  <c r="AS50" i="76"/>
  <c r="AL50" i="76"/>
  <c r="AU50" i="76" s="1"/>
  <c r="AR70" i="33"/>
  <c r="X72" i="45"/>
  <c r="Y72" i="45"/>
  <c r="Z72" i="91"/>
  <c r="AE71" i="31"/>
  <c r="W72" i="31"/>
  <c r="AG71" i="31"/>
  <c r="AP71" i="31" s="1"/>
  <c r="AF71" i="31"/>
  <c r="AO71" i="31" s="1"/>
  <c r="Z73" i="82"/>
  <c r="AS8" i="76"/>
  <c r="AL8" i="76"/>
  <c r="AU8" i="76" s="1"/>
  <c r="AS26" i="76"/>
  <c r="AL26" i="76"/>
  <c r="AU26" i="76" s="1"/>
  <c r="AS56" i="76"/>
  <c r="AL56" i="76"/>
  <c r="AU56" i="76" s="1"/>
  <c r="AS42" i="76"/>
  <c r="AL42" i="76"/>
  <c r="AU42" i="76" s="1"/>
  <c r="AH74" i="27"/>
  <c r="AQ74" i="27" s="1"/>
  <c r="AR71" i="77"/>
  <c r="Z71" i="33"/>
  <c r="AR71" i="34"/>
  <c r="AR69" i="73"/>
  <c r="Z71" i="90"/>
  <c r="Z74" i="79"/>
  <c r="Z70" i="83"/>
  <c r="Y73" i="81"/>
  <c r="X73" i="81"/>
  <c r="AJ11" i="76"/>
  <c r="AK11" i="76"/>
  <c r="AT11" i="76" s="1"/>
  <c r="AS35" i="76"/>
  <c r="AL35" i="76"/>
  <c r="AU35" i="76" s="1"/>
  <c r="AS53" i="76"/>
  <c r="AL53" i="76"/>
  <c r="AU53" i="76" s="1"/>
  <c r="AH72" i="77"/>
  <c r="AQ72" i="77" s="1"/>
  <c r="Y71" i="37"/>
  <c r="X71" i="37"/>
  <c r="X76" i="38"/>
  <c r="Y76" i="38"/>
  <c r="AH71" i="74"/>
  <c r="AQ71" i="74" s="1"/>
  <c r="AJ19" i="76"/>
  <c r="AK19" i="76"/>
  <c r="AT19" i="76" s="1"/>
  <c r="AH69" i="85"/>
  <c r="AQ69" i="85" s="1"/>
  <c r="AS68" i="76"/>
  <c r="AL68" i="76"/>
  <c r="AU68" i="76" s="1"/>
  <c r="AR71" i="91"/>
  <c r="AI71" i="78"/>
  <c r="AN71" i="78"/>
  <c r="AF73" i="26"/>
  <c r="AO73" i="26" s="1"/>
  <c r="AE73" i="26"/>
  <c r="W74" i="26"/>
  <c r="AG73" i="26"/>
  <c r="AP73" i="26" s="1"/>
  <c r="AJ23" i="76"/>
  <c r="AK23" i="76"/>
  <c r="AT23" i="76" s="1"/>
  <c r="AS41" i="76"/>
  <c r="AL41" i="76"/>
  <c r="AU41" i="76" s="1"/>
  <c r="AS59" i="76"/>
  <c r="AL59" i="76"/>
  <c r="AU59" i="76" s="1"/>
  <c r="AH73" i="39"/>
  <c r="AQ73" i="39" s="1"/>
  <c r="AH73" i="94"/>
  <c r="AQ73" i="94" s="1"/>
  <c r="AH70" i="73"/>
  <c r="AQ70" i="73" s="1"/>
  <c r="Z70" i="73"/>
  <c r="AJ13" i="76"/>
  <c r="AK13" i="76"/>
  <c r="AT13" i="76" s="1"/>
  <c r="AS37" i="76"/>
  <c r="AL37" i="76"/>
  <c r="AU37" i="76" s="1"/>
  <c r="AS55" i="76"/>
  <c r="AL55" i="76"/>
  <c r="AU55" i="76" s="1"/>
  <c r="AS62" i="76"/>
  <c r="AL62" i="76"/>
  <c r="AU62" i="76" s="1"/>
  <c r="AS36" i="76"/>
  <c r="AL36" i="76"/>
  <c r="AU36" i="76" s="1"/>
  <c r="AR71" i="43"/>
  <c r="AR70" i="90"/>
  <c r="AS4" i="28"/>
  <c r="AS71" i="28" s="1"/>
  <c r="AL4" i="28"/>
  <c r="AU4" i="28" s="1"/>
  <c r="AU71" i="28" s="1"/>
  <c r="C11" i="28" s="1"/>
  <c r="W72" i="86"/>
  <c r="AG71" i="86"/>
  <c r="AP71" i="86" s="1"/>
  <c r="AF71" i="86"/>
  <c r="AO71" i="86" s="1"/>
  <c r="AE71" i="86"/>
  <c r="AN75" i="42"/>
  <c r="AI75" i="42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71" i="75"/>
  <c r="AI71" i="75"/>
  <c r="Z71" i="35"/>
  <c r="AI69" i="89"/>
  <c r="AN69" i="89"/>
  <c r="AF71" i="93"/>
  <c r="AO71" i="93" s="1"/>
  <c r="W72" i="93"/>
  <c r="AG71" i="93"/>
  <c r="AP71" i="93" s="1"/>
  <c r="AE71" i="93"/>
  <c r="AS16" i="76"/>
  <c r="AL16" i="76"/>
  <c r="AU16" i="76" s="1"/>
  <c r="AS34" i="76"/>
  <c r="AL34" i="76"/>
  <c r="AU34" i="76" s="1"/>
  <c r="AS52" i="76"/>
  <c r="AL52" i="76"/>
  <c r="AU52" i="76" s="1"/>
  <c r="AS30" i="76"/>
  <c r="AL30" i="76"/>
  <c r="AU30" i="76" s="1"/>
  <c r="AR69" i="76"/>
  <c r="AR71" i="76" s="1"/>
  <c r="AL69" i="76"/>
  <c r="AU69" i="76" s="1"/>
  <c r="AR68" i="85"/>
  <c r="AJ17" i="76"/>
  <c r="AK17" i="76"/>
  <c r="AT17" i="76" s="1"/>
  <c r="AG73" i="94" l="1"/>
  <c r="AP73" i="94" s="1"/>
  <c r="AE69" i="85"/>
  <c r="W74" i="94"/>
  <c r="Z71" i="37"/>
  <c r="AE71" i="37" s="1"/>
  <c r="Z72" i="45"/>
  <c r="W73" i="45" s="1"/>
  <c r="AE73" i="94"/>
  <c r="AF72" i="77"/>
  <c r="AO72" i="77" s="1"/>
  <c r="W76" i="30"/>
  <c r="AG75" i="30"/>
  <c r="AP75" i="30" s="1"/>
  <c r="AF75" i="30"/>
  <c r="AO75" i="30" s="1"/>
  <c r="AE75" i="30"/>
  <c r="AF71" i="37"/>
  <c r="AO71" i="37" s="1"/>
  <c r="AG71" i="37"/>
  <c r="AP71" i="37" s="1"/>
  <c r="AE72" i="45"/>
  <c r="AG72" i="45"/>
  <c r="AP72" i="45" s="1"/>
  <c r="AF72" i="45"/>
  <c r="AO72" i="45" s="1"/>
  <c r="X72" i="86"/>
  <c r="Y72" i="86"/>
  <c r="W75" i="79"/>
  <c r="AG74" i="79"/>
  <c r="AP74" i="79" s="1"/>
  <c r="AF74" i="79"/>
  <c r="AO74" i="79" s="1"/>
  <c r="AE74" i="79"/>
  <c r="AH70" i="89"/>
  <c r="AQ70" i="89" s="1"/>
  <c r="Y75" i="29"/>
  <c r="X75" i="29"/>
  <c r="AH72" i="75"/>
  <c r="AQ72" i="75" s="1"/>
  <c r="AF72" i="34"/>
  <c r="AO72" i="34" s="1"/>
  <c r="AE72" i="34"/>
  <c r="W73" i="34"/>
  <c r="AG72" i="34"/>
  <c r="AP72" i="34" s="1"/>
  <c r="AI72" i="77"/>
  <c r="AN72" i="77"/>
  <c r="AI71" i="93"/>
  <c r="AN71" i="93"/>
  <c r="AR69" i="89"/>
  <c r="AR75" i="42"/>
  <c r="AI73" i="26"/>
  <c r="AN73" i="26"/>
  <c r="AS11" i="76"/>
  <c r="AL11" i="76"/>
  <c r="AU11" i="76" s="1"/>
  <c r="AF71" i="90"/>
  <c r="AO71" i="90" s="1"/>
  <c r="AE71" i="90"/>
  <c r="W72" i="90"/>
  <c r="AG71" i="90"/>
  <c r="AP71" i="90" s="1"/>
  <c r="W72" i="33"/>
  <c r="AG71" i="33"/>
  <c r="AP71" i="33" s="1"/>
  <c r="AF71" i="33"/>
  <c r="AO71" i="33" s="1"/>
  <c r="AE71" i="33"/>
  <c r="AH72" i="45"/>
  <c r="AQ72" i="45" s="1"/>
  <c r="AR71" i="87"/>
  <c r="Z70" i="89"/>
  <c r="AR72" i="81"/>
  <c r="AI74" i="27"/>
  <c r="AN74" i="27"/>
  <c r="X72" i="74"/>
  <c r="Y72" i="74"/>
  <c r="AE70" i="73"/>
  <c r="W71" i="73"/>
  <c r="AG70" i="73"/>
  <c r="AP70" i="73" s="1"/>
  <c r="AF70" i="73"/>
  <c r="AO70" i="73" s="1"/>
  <c r="W72" i="35"/>
  <c r="AG71" i="35"/>
  <c r="AP71" i="35" s="1"/>
  <c r="AF71" i="35"/>
  <c r="AO71" i="35" s="1"/>
  <c r="AE71" i="35"/>
  <c r="AH73" i="81"/>
  <c r="AQ73" i="81" s="1"/>
  <c r="X72" i="31"/>
  <c r="Y72" i="31"/>
  <c r="AH73" i="47"/>
  <c r="AQ73" i="47" s="1"/>
  <c r="AH72" i="78"/>
  <c r="AQ72" i="78" s="1"/>
  <c r="AH72" i="87"/>
  <c r="AQ72" i="87" s="1"/>
  <c r="Z72" i="75"/>
  <c r="W73" i="43"/>
  <c r="AG72" i="43"/>
  <c r="AP72" i="43" s="1"/>
  <c r="AF72" i="43"/>
  <c r="AO72" i="43" s="1"/>
  <c r="AE72" i="43"/>
  <c r="AT71" i="76"/>
  <c r="X74" i="94"/>
  <c r="Y74" i="94"/>
  <c r="X70" i="85"/>
  <c r="Y70" i="85"/>
  <c r="AS19" i="76"/>
  <c r="AL19" i="76"/>
  <c r="AU19" i="76" s="1"/>
  <c r="AI71" i="31"/>
  <c r="AN71" i="31"/>
  <c r="Z73" i="47"/>
  <c r="AS5" i="76"/>
  <c r="AL5" i="76"/>
  <c r="AU5" i="76" s="1"/>
  <c r="Z72" i="78"/>
  <c r="AI73" i="95"/>
  <c r="AN73" i="95"/>
  <c r="AN74" i="29"/>
  <c r="AI74" i="29"/>
  <c r="Z72" i="87"/>
  <c r="AH75" i="46"/>
  <c r="AQ75" i="46" s="1"/>
  <c r="AN72" i="25"/>
  <c r="AI72" i="25"/>
  <c r="AR74" i="30"/>
  <c r="AR75" i="38"/>
  <c r="AS22" i="76"/>
  <c r="AL22" i="76"/>
  <c r="AU22" i="76" s="1"/>
  <c r="AS25" i="76"/>
  <c r="AL25" i="76"/>
  <c r="AU25" i="76" s="1"/>
  <c r="AS4" i="76"/>
  <c r="AL4" i="76"/>
  <c r="AU4" i="76" s="1"/>
  <c r="Y74" i="39"/>
  <c r="X74" i="39"/>
  <c r="AS17" i="76"/>
  <c r="AL17" i="76"/>
  <c r="AU17" i="76" s="1"/>
  <c r="AH71" i="37"/>
  <c r="AQ71" i="37" s="1"/>
  <c r="X74" i="95"/>
  <c r="Y74" i="95"/>
  <c r="AI73" i="39"/>
  <c r="AN73" i="39"/>
  <c r="AS23" i="76"/>
  <c r="AL23" i="76"/>
  <c r="AU23" i="76" s="1"/>
  <c r="X72" i="93"/>
  <c r="Y72" i="93"/>
  <c r="AR71" i="78"/>
  <c r="AH76" i="38"/>
  <c r="AQ76" i="38" s="1"/>
  <c r="Z73" i="81"/>
  <c r="AR72" i="47"/>
  <c r="AF72" i="41"/>
  <c r="AO72" i="41" s="1"/>
  <c r="AE72" i="41"/>
  <c r="W73" i="41"/>
  <c r="AG72" i="41"/>
  <c r="AP72" i="41" s="1"/>
  <c r="AH76" i="42"/>
  <c r="AQ76" i="42" s="1"/>
  <c r="AR71" i="45"/>
  <c r="AS18" i="76"/>
  <c r="AL18" i="76"/>
  <c r="AU18" i="76" s="1"/>
  <c r="AN71" i="74"/>
  <c r="AI71" i="74"/>
  <c r="X73" i="77"/>
  <c r="Y73" i="77"/>
  <c r="AI69" i="85"/>
  <c r="AN69" i="85"/>
  <c r="AH75" i="30"/>
  <c r="AQ75" i="30" s="1"/>
  <c r="Y73" i="25"/>
  <c r="X73" i="25"/>
  <c r="AR71" i="75"/>
  <c r="AI71" i="86"/>
  <c r="AN71" i="86"/>
  <c r="AS13" i="76"/>
  <c r="AL13" i="76"/>
  <c r="AU13" i="76" s="1"/>
  <c r="X74" i="26"/>
  <c r="Z74" i="26" s="1"/>
  <c r="Y74" i="26"/>
  <c r="Z76" i="38"/>
  <c r="W71" i="83"/>
  <c r="AG70" i="83"/>
  <c r="AP70" i="83" s="1"/>
  <c r="AF70" i="83"/>
  <c r="AO70" i="83" s="1"/>
  <c r="AE70" i="83"/>
  <c r="W74" i="82"/>
  <c r="AG73" i="82"/>
  <c r="AP73" i="82" s="1"/>
  <c r="AF73" i="82"/>
  <c r="AO73" i="82" s="1"/>
  <c r="AE73" i="82"/>
  <c r="AE72" i="91"/>
  <c r="W73" i="91"/>
  <c r="AG72" i="91"/>
  <c r="AP72" i="91" s="1"/>
  <c r="AF72" i="91"/>
  <c r="AO72" i="91" s="1"/>
  <c r="AR70" i="37"/>
  <c r="Z75" i="46"/>
  <c r="Z76" i="42"/>
  <c r="AR74" i="46"/>
  <c r="AI73" i="94"/>
  <c r="AN73" i="94"/>
  <c r="Y75" i="27"/>
  <c r="X75" i="27"/>
  <c r="Z74" i="95" l="1"/>
  <c r="AU71" i="76"/>
  <c r="C11" i="76" s="1"/>
  <c r="F29" i="97" s="1"/>
  <c r="W72" i="37"/>
  <c r="Z75" i="27"/>
  <c r="Z74" i="39"/>
  <c r="W75" i="39" s="1"/>
  <c r="Z73" i="25"/>
  <c r="Z75" i="29"/>
  <c r="AS71" i="76"/>
  <c r="AF74" i="39"/>
  <c r="AO74" i="39" s="1"/>
  <c r="AE74" i="39"/>
  <c r="W75" i="26"/>
  <c r="AG74" i="26"/>
  <c r="AP74" i="26" s="1"/>
  <c r="AF74" i="26"/>
  <c r="AO74" i="26" s="1"/>
  <c r="AE74" i="26"/>
  <c r="AE75" i="29"/>
  <c r="W76" i="29"/>
  <c r="AG75" i="29"/>
  <c r="AP75" i="29" s="1"/>
  <c r="AF75" i="29"/>
  <c r="AO75" i="29" s="1"/>
  <c r="AI72" i="41"/>
  <c r="AN72" i="41"/>
  <c r="W73" i="78"/>
  <c r="AG72" i="78"/>
  <c r="AP72" i="78" s="1"/>
  <c r="AF72" i="78"/>
  <c r="AO72" i="78" s="1"/>
  <c r="AE72" i="78"/>
  <c r="AH74" i="94"/>
  <c r="AQ74" i="94" s="1"/>
  <c r="AH75" i="27"/>
  <c r="AQ75" i="27" s="1"/>
  <c r="AN73" i="82"/>
  <c r="AI73" i="82"/>
  <c r="AH73" i="77"/>
  <c r="AQ73" i="77" s="1"/>
  <c r="AH72" i="93"/>
  <c r="AQ72" i="93" s="1"/>
  <c r="W73" i="87"/>
  <c r="AG72" i="87"/>
  <c r="AP72" i="87" s="1"/>
  <c r="AF72" i="87"/>
  <c r="AO72" i="87" s="1"/>
  <c r="AE72" i="87"/>
  <c r="Z74" i="94"/>
  <c r="X73" i="43"/>
  <c r="Y73" i="43"/>
  <c r="AH72" i="31"/>
  <c r="AQ72" i="31" s="1"/>
  <c r="AH72" i="74"/>
  <c r="AQ72" i="74" s="1"/>
  <c r="AF70" i="89"/>
  <c r="AO70" i="89" s="1"/>
  <c r="AE70" i="89"/>
  <c r="W71" i="89"/>
  <c r="AG70" i="89"/>
  <c r="AP70" i="89" s="1"/>
  <c r="AI74" i="79"/>
  <c r="AN74" i="79"/>
  <c r="AH72" i="86"/>
  <c r="AQ72" i="86" s="1"/>
  <c r="AI72" i="45"/>
  <c r="AN72" i="45"/>
  <c r="AI75" i="30"/>
  <c r="AN75" i="30"/>
  <c r="AH74" i="26"/>
  <c r="AQ74" i="26" s="1"/>
  <c r="AR73" i="39"/>
  <c r="AR72" i="25"/>
  <c r="X72" i="33"/>
  <c r="Y72" i="33"/>
  <c r="AR72" i="77"/>
  <c r="Y71" i="83"/>
  <c r="X71" i="83"/>
  <c r="AH73" i="25"/>
  <c r="AQ73" i="25" s="1"/>
  <c r="Z73" i="77"/>
  <c r="Z72" i="93"/>
  <c r="AH74" i="95"/>
  <c r="AQ74" i="95" s="1"/>
  <c r="AR74" i="29"/>
  <c r="AF72" i="75"/>
  <c r="AO72" i="75" s="1"/>
  <c r="AE72" i="75"/>
  <c r="W73" i="75"/>
  <c r="AG72" i="75"/>
  <c r="AP72" i="75" s="1"/>
  <c r="Z72" i="31"/>
  <c r="AI71" i="35"/>
  <c r="AN71" i="35"/>
  <c r="Z72" i="74"/>
  <c r="X73" i="34"/>
  <c r="Y73" i="34"/>
  <c r="Z72" i="86"/>
  <c r="W76" i="27"/>
  <c r="AG75" i="27"/>
  <c r="AP75" i="27" s="1"/>
  <c r="AF75" i="27"/>
  <c r="AO75" i="27" s="1"/>
  <c r="AE75" i="27"/>
  <c r="AF76" i="42"/>
  <c r="AO76" i="42" s="1"/>
  <c r="AE76" i="42"/>
  <c r="W77" i="42"/>
  <c r="AG76" i="42"/>
  <c r="AP76" i="42" s="1"/>
  <c r="X73" i="91"/>
  <c r="Y73" i="91"/>
  <c r="Z73" i="91" s="1"/>
  <c r="AR71" i="74"/>
  <c r="W75" i="95"/>
  <c r="AG74" i="95"/>
  <c r="AP74" i="95" s="1"/>
  <c r="AF74" i="95"/>
  <c r="AO74" i="95" s="1"/>
  <c r="AE74" i="95"/>
  <c r="W74" i="47"/>
  <c r="AG73" i="47"/>
  <c r="AP73" i="47" s="1"/>
  <c r="AF73" i="47"/>
  <c r="AO73" i="47" s="1"/>
  <c r="AE73" i="47"/>
  <c r="AH70" i="85"/>
  <c r="AQ70" i="85" s="1"/>
  <c r="Y71" i="73"/>
  <c r="X71" i="73"/>
  <c r="AI71" i="33"/>
  <c r="AN71" i="33"/>
  <c r="X72" i="90"/>
  <c r="Y72" i="90"/>
  <c r="W76" i="46"/>
  <c r="AG75" i="46"/>
  <c r="AP75" i="46" s="1"/>
  <c r="AE75" i="46"/>
  <c r="AF75" i="46"/>
  <c r="AO75" i="46" s="1"/>
  <c r="W77" i="38"/>
  <c r="AG76" i="38"/>
  <c r="AP76" i="38" s="1"/>
  <c r="AF76" i="38"/>
  <c r="AO76" i="38" s="1"/>
  <c r="AE76" i="38"/>
  <c r="Y73" i="41"/>
  <c r="X73" i="41"/>
  <c r="W74" i="81"/>
  <c r="AG73" i="81"/>
  <c r="AP73" i="81" s="1"/>
  <c r="AF73" i="81"/>
  <c r="AO73" i="81" s="1"/>
  <c r="AE73" i="81"/>
  <c r="Z70" i="85"/>
  <c r="AN72" i="43"/>
  <c r="AI72" i="43"/>
  <c r="AR74" i="27"/>
  <c r="AR73" i="26"/>
  <c r="AR71" i="93"/>
  <c r="AI72" i="34"/>
  <c r="AN72" i="34"/>
  <c r="X75" i="79"/>
  <c r="Y75" i="79"/>
  <c r="X73" i="45"/>
  <c r="Y73" i="45"/>
  <c r="Z73" i="45" s="1"/>
  <c r="X72" i="37"/>
  <c r="Y72" i="37"/>
  <c r="X76" i="30"/>
  <c r="Y76" i="30"/>
  <c r="Y74" i="82"/>
  <c r="X74" i="82"/>
  <c r="W74" i="25"/>
  <c r="AG73" i="25"/>
  <c r="AP73" i="25" s="1"/>
  <c r="AF73" i="25"/>
  <c r="AO73" i="25" s="1"/>
  <c r="AE73" i="25"/>
  <c r="AR73" i="94"/>
  <c r="AI72" i="91"/>
  <c r="AN72" i="91"/>
  <c r="AI70" i="83"/>
  <c r="AN70" i="83"/>
  <c r="AR71" i="86"/>
  <c r="AR69" i="85"/>
  <c r="AH74" i="39"/>
  <c r="AQ74" i="39" s="1"/>
  <c r="AR73" i="95"/>
  <c r="AR71" i="31"/>
  <c r="X72" i="35"/>
  <c r="Y72" i="35"/>
  <c r="AI70" i="73"/>
  <c r="AN70" i="73"/>
  <c r="AN71" i="90"/>
  <c r="AI71" i="90"/>
  <c r="AH75" i="29"/>
  <c r="AQ75" i="29" s="1"/>
  <c r="AN71" i="37"/>
  <c r="AI71" i="37"/>
  <c r="AG74" i="39" l="1"/>
  <c r="AP74" i="39" s="1"/>
  <c r="Z73" i="34"/>
  <c r="Z73" i="43"/>
  <c r="AF73" i="43" s="1"/>
  <c r="AO73" i="43" s="1"/>
  <c r="Z72" i="35"/>
  <c r="AE72" i="35" s="1"/>
  <c r="Z76" i="30"/>
  <c r="AE76" i="30" s="1"/>
  <c r="Z71" i="83"/>
  <c r="Z75" i="79"/>
  <c r="Z72" i="37"/>
  <c r="AE72" i="37" s="1"/>
  <c r="Z74" i="82"/>
  <c r="AF74" i="82" s="1"/>
  <c r="AO74" i="82" s="1"/>
  <c r="W73" i="35"/>
  <c r="AG72" i="35"/>
  <c r="AP72" i="35" s="1"/>
  <c r="AF72" i="35"/>
  <c r="AO72" i="35" s="1"/>
  <c r="AE73" i="43"/>
  <c r="W74" i="43"/>
  <c r="AG73" i="43"/>
  <c r="AP73" i="43" s="1"/>
  <c r="W76" i="79"/>
  <c r="AG75" i="79"/>
  <c r="AP75" i="79" s="1"/>
  <c r="AF75" i="79"/>
  <c r="AO75" i="79" s="1"/>
  <c r="AE75" i="79"/>
  <c r="W77" i="30"/>
  <c r="AG76" i="30"/>
  <c r="AP76" i="30" s="1"/>
  <c r="AF76" i="30"/>
  <c r="AO76" i="30" s="1"/>
  <c r="AF72" i="37"/>
  <c r="AO72" i="37" s="1"/>
  <c r="AG72" i="37"/>
  <c r="AP72" i="37" s="1"/>
  <c r="AF73" i="45"/>
  <c r="AO73" i="45" s="1"/>
  <c r="AG73" i="45"/>
  <c r="AP73" i="45" s="1"/>
  <c r="W74" i="45"/>
  <c r="AE73" i="45"/>
  <c r="W74" i="91"/>
  <c r="AG73" i="91"/>
  <c r="AP73" i="91" s="1"/>
  <c r="AF73" i="91"/>
  <c r="AO73" i="91" s="1"/>
  <c r="AE73" i="91"/>
  <c r="AE74" i="82"/>
  <c r="AG74" i="82"/>
  <c r="AP74" i="82" s="1"/>
  <c r="W75" i="82"/>
  <c r="W71" i="85"/>
  <c r="AG70" i="85"/>
  <c r="AP70" i="85" s="1"/>
  <c r="AF70" i="85"/>
  <c r="AO70" i="85" s="1"/>
  <c r="AE70" i="85"/>
  <c r="AH73" i="41"/>
  <c r="AQ73" i="41" s="1"/>
  <c r="AH71" i="73"/>
  <c r="AQ71" i="73" s="1"/>
  <c r="Y74" i="47"/>
  <c r="X74" i="47"/>
  <c r="W74" i="34"/>
  <c r="AG73" i="34"/>
  <c r="AP73" i="34" s="1"/>
  <c r="AF73" i="34"/>
  <c r="AO73" i="34" s="1"/>
  <c r="AE73" i="34"/>
  <c r="W74" i="77"/>
  <c r="AG73" i="77"/>
  <c r="AP73" i="77" s="1"/>
  <c r="AF73" i="77"/>
  <c r="AO73" i="77" s="1"/>
  <c r="AE73" i="77"/>
  <c r="AH71" i="83"/>
  <c r="AQ71" i="83" s="1"/>
  <c r="AH72" i="33"/>
  <c r="AQ72" i="33" s="1"/>
  <c r="AR75" i="30"/>
  <c r="AN70" i="89"/>
  <c r="AI70" i="89"/>
  <c r="AN72" i="87"/>
  <c r="AI72" i="87"/>
  <c r="X73" i="78"/>
  <c r="Y73" i="78"/>
  <c r="AR70" i="73"/>
  <c r="AR70" i="83"/>
  <c r="X77" i="38"/>
  <c r="Y77" i="38"/>
  <c r="AN74" i="95"/>
  <c r="AI74" i="95"/>
  <c r="X77" i="42"/>
  <c r="Y77" i="42"/>
  <c r="Z77" i="42" s="1"/>
  <c r="X76" i="27"/>
  <c r="Y76" i="27"/>
  <c r="AE72" i="74"/>
  <c r="W73" i="74"/>
  <c r="AG72" i="74"/>
  <c r="AP72" i="74" s="1"/>
  <c r="AF72" i="74"/>
  <c r="AO72" i="74" s="1"/>
  <c r="Y73" i="75"/>
  <c r="X73" i="75"/>
  <c r="Z72" i="33"/>
  <c r="AI75" i="29"/>
  <c r="AN75" i="29"/>
  <c r="AH75" i="79"/>
  <c r="AQ75" i="79" s="1"/>
  <c r="AR72" i="41"/>
  <c r="AI74" i="26"/>
  <c r="AN74" i="26"/>
  <c r="AN74" i="39"/>
  <c r="AI74" i="39"/>
  <c r="AI73" i="25"/>
  <c r="AN73" i="25"/>
  <c r="Z73" i="41"/>
  <c r="AH72" i="90"/>
  <c r="AQ72" i="90" s="1"/>
  <c r="AN72" i="75"/>
  <c r="AI72" i="75"/>
  <c r="AR73" i="82"/>
  <c r="AR71" i="37"/>
  <c r="AH72" i="35"/>
  <c r="AQ72" i="35" s="1"/>
  <c r="AR72" i="91"/>
  <c r="Y74" i="25"/>
  <c r="X74" i="25"/>
  <c r="AH76" i="30"/>
  <c r="AQ76" i="30" s="1"/>
  <c r="AH73" i="45"/>
  <c r="AQ73" i="45" s="1"/>
  <c r="AR72" i="34"/>
  <c r="AN75" i="46"/>
  <c r="AI75" i="46"/>
  <c r="Z72" i="90"/>
  <c r="AN73" i="47"/>
  <c r="AI73" i="47"/>
  <c r="AH73" i="91"/>
  <c r="AQ73" i="91" s="1"/>
  <c r="W73" i="86"/>
  <c r="AG72" i="86"/>
  <c r="AP72" i="86" s="1"/>
  <c r="AF72" i="86"/>
  <c r="AO72" i="86" s="1"/>
  <c r="AE72" i="86"/>
  <c r="AR71" i="35"/>
  <c r="AR74" i="79"/>
  <c r="X73" i="87"/>
  <c r="Y73" i="87"/>
  <c r="AN72" i="78"/>
  <c r="AI72" i="78"/>
  <c r="AH72" i="37"/>
  <c r="AQ72" i="37" s="1"/>
  <c r="Y76" i="46"/>
  <c r="X76" i="46"/>
  <c r="Z71" i="73"/>
  <c r="W75" i="94"/>
  <c r="AG74" i="94"/>
  <c r="AP74" i="94" s="1"/>
  <c r="AF74" i="94"/>
  <c r="AO74" i="94" s="1"/>
  <c r="AE74" i="94"/>
  <c r="AN73" i="81"/>
  <c r="AI73" i="81"/>
  <c r="AN76" i="42"/>
  <c r="AI76" i="42"/>
  <c r="W72" i="83"/>
  <c r="AG71" i="83"/>
  <c r="AP71" i="83" s="1"/>
  <c r="AF71" i="83"/>
  <c r="AO71" i="83" s="1"/>
  <c r="AE71" i="83"/>
  <c r="AR72" i="45"/>
  <c r="AH73" i="43"/>
  <c r="AQ73" i="43" s="1"/>
  <c r="AR71" i="90"/>
  <c r="AR72" i="43"/>
  <c r="AN76" i="38"/>
  <c r="AI76" i="38"/>
  <c r="AI75" i="27"/>
  <c r="AN75" i="27"/>
  <c r="AF72" i="31"/>
  <c r="AO72" i="31" s="1"/>
  <c r="W73" i="31"/>
  <c r="AG72" i="31"/>
  <c r="AP72" i="31" s="1"/>
  <c r="AE72" i="31"/>
  <c r="AH74" i="82"/>
  <c r="AQ74" i="82" s="1"/>
  <c r="Y74" i="81"/>
  <c r="X74" i="81"/>
  <c r="AR71" i="33"/>
  <c r="Y75" i="95"/>
  <c r="X75" i="95"/>
  <c r="AH73" i="34"/>
  <c r="AQ73" i="34" s="1"/>
  <c r="AF72" i="93"/>
  <c r="AO72" i="93" s="1"/>
  <c r="AE72" i="93"/>
  <c r="W73" i="93"/>
  <c r="AG72" i="93"/>
  <c r="AP72" i="93" s="1"/>
  <c r="X71" i="89"/>
  <c r="Y71" i="89"/>
  <c r="X76" i="29"/>
  <c r="Y76" i="29"/>
  <c r="Y75" i="26"/>
  <c r="X75" i="26"/>
  <c r="Y75" i="39"/>
  <c r="X75" i="39"/>
  <c r="Z75" i="39" s="1"/>
  <c r="Z73" i="87" l="1"/>
  <c r="Z75" i="26"/>
  <c r="W73" i="37"/>
  <c r="Z73" i="75"/>
  <c r="Z73" i="78"/>
  <c r="AF73" i="78" s="1"/>
  <c r="AO73" i="78" s="1"/>
  <c r="Z74" i="81"/>
  <c r="AF74" i="81" s="1"/>
  <c r="AO74" i="81" s="1"/>
  <c r="Z76" i="29"/>
  <c r="AG76" i="29" s="1"/>
  <c r="AP76" i="29" s="1"/>
  <c r="Z71" i="89"/>
  <c r="AF71" i="89" s="1"/>
  <c r="AO71" i="89" s="1"/>
  <c r="Z76" i="46"/>
  <c r="W77" i="46" s="1"/>
  <c r="AE75" i="39"/>
  <c r="W76" i="39"/>
  <c r="AG75" i="39"/>
  <c r="AP75" i="39" s="1"/>
  <c r="AF75" i="39"/>
  <c r="AO75" i="39" s="1"/>
  <c r="W78" i="42"/>
  <c r="AG77" i="42"/>
  <c r="AP77" i="42" s="1"/>
  <c r="AF77" i="42"/>
  <c r="AO77" i="42" s="1"/>
  <c r="AE77" i="42"/>
  <c r="W76" i="26"/>
  <c r="AG75" i="26"/>
  <c r="AP75" i="26" s="1"/>
  <c r="AF75" i="26"/>
  <c r="AO75" i="26" s="1"/>
  <c r="AE75" i="26"/>
  <c r="AE73" i="78"/>
  <c r="W74" i="78"/>
  <c r="W72" i="89"/>
  <c r="AG71" i="89"/>
  <c r="AP71" i="89" s="1"/>
  <c r="AE71" i="89"/>
  <c r="W77" i="29"/>
  <c r="AF76" i="29"/>
  <c r="AO76" i="29" s="1"/>
  <c r="AG74" i="81"/>
  <c r="AP74" i="81" s="1"/>
  <c r="AH75" i="95"/>
  <c r="AQ75" i="95" s="1"/>
  <c r="AG73" i="75"/>
  <c r="AP73" i="75" s="1"/>
  <c r="AF73" i="75"/>
  <c r="AO73" i="75" s="1"/>
  <c r="W74" i="75"/>
  <c r="AE73" i="75"/>
  <c r="AR74" i="95"/>
  <c r="Y74" i="34"/>
  <c r="X74" i="34"/>
  <c r="AI74" i="82"/>
  <c r="AN74" i="82"/>
  <c r="Y73" i="37"/>
  <c r="X73" i="37"/>
  <c r="AN72" i="31"/>
  <c r="AI72" i="31"/>
  <c r="AR75" i="27"/>
  <c r="X72" i="83"/>
  <c r="Z72" i="83" s="1"/>
  <c r="Y72" i="83"/>
  <c r="AN74" i="94"/>
  <c r="AI74" i="94"/>
  <c r="AR73" i="25"/>
  <c r="AH76" i="27"/>
  <c r="AQ76" i="27" s="1"/>
  <c r="X74" i="77"/>
  <c r="Y74" i="77"/>
  <c r="AI73" i="91"/>
  <c r="AN73" i="91"/>
  <c r="X74" i="45"/>
  <c r="Y74" i="45"/>
  <c r="AI72" i="37"/>
  <c r="AN72" i="37"/>
  <c r="X76" i="79"/>
  <c r="Y76" i="79"/>
  <c r="AN72" i="86"/>
  <c r="AI72" i="86"/>
  <c r="Z75" i="95"/>
  <c r="AR76" i="38"/>
  <c r="AR76" i="42"/>
  <c r="AR72" i="78"/>
  <c r="AH74" i="25"/>
  <c r="AQ74" i="25" s="1"/>
  <c r="AR74" i="39"/>
  <c r="AR75" i="29"/>
  <c r="Z76" i="27"/>
  <c r="AR70" i="89"/>
  <c r="AH74" i="47"/>
  <c r="AQ74" i="47" s="1"/>
  <c r="Y75" i="82"/>
  <c r="X75" i="82"/>
  <c r="X77" i="30"/>
  <c r="Y77" i="30"/>
  <c r="AN72" i="35"/>
  <c r="AI72" i="35"/>
  <c r="AH76" i="46"/>
  <c r="AQ76" i="46" s="1"/>
  <c r="X73" i="86"/>
  <c r="Y73" i="86"/>
  <c r="AR73" i="47"/>
  <c r="W73" i="33"/>
  <c r="AG72" i="33"/>
  <c r="AP72" i="33" s="1"/>
  <c r="AF72" i="33"/>
  <c r="AO72" i="33" s="1"/>
  <c r="AE72" i="33"/>
  <c r="Y73" i="74"/>
  <c r="Z73" i="74" s="1"/>
  <c r="X73" i="74"/>
  <c r="AH77" i="38"/>
  <c r="AQ77" i="38" s="1"/>
  <c r="AI73" i="34"/>
  <c r="AN73" i="34"/>
  <c r="AI70" i="85"/>
  <c r="AN70" i="85"/>
  <c r="X74" i="43"/>
  <c r="Y74" i="43"/>
  <c r="AH71" i="89"/>
  <c r="AQ71" i="89" s="1"/>
  <c r="AF73" i="87"/>
  <c r="AO73" i="87" s="1"/>
  <c r="AE73" i="87"/>
  <c r="W74" i="87"/>
  <c r="AG73" i="87"/>
  <c r="AP73" i="87" s="1"/>
  <c r="AR75" i="46"/>
  <c r="X71" i="85"/>
  <c r="Y71" i="85"/>
  <c r="X73" i="93"/>
  <c r="Y73" i="93"/>
  <c r="X73" i="31"/>
  <c r="Y73" i="31"/>
  <c r="AN71" i="83"/>
  <c r="AI71" i="83"/>
  <c r="AR73" i="81"/>
  <c r="X75" i="94"/>
  <c r="Y75" i="94"/>
  <c r="Z74" i="25"/>
  <c r="AR72" i="75"/>
  <c r="AH73" i="75"/>
  <c r="AQ73" i="75" s="1"/>
  <c r="AH77" i="42"/>
  <c r="AQ77" i="42" s="1"/>
  <c r="Z77" i="38"/>
  <c r="AH73" i="78"/>
  <c r="AQ73" i="78" s="1"/>
  <c r="AI73" i="77"/>
  <c r="AN73" i="77"/>
  <c r="Z74" i="47"/>
  <c r="Z74" i="91"/>
  <c r="Y74" i="91"/>
  <c r="X74" i="91"/>
  <c r="AN75" i="79"/>
  <c r="AI75" i="79"/>
  <c r="AR72" i="87"/>
  <c r="AI73" i="45"/>
  <c r="AN73" i="45"/>
  <c r="AH75" i="39"/>
  <c r="AQ75" i="39" s="1"/>
  <c r="AH76" i="29"/>
  <c r="AQ76" i="29" s="1"/>
  <c r="AH75" i="26"/>
  <c r="AQ75" i="26" s="1"/>
  <c r="AN72" i="93"/>
  <c r="AI72" i="93"/>
  <c r="AH74" i="81"/>
  <c r="AQ74" i="81" s="1"/>
  <c r="W72" i="73"/>
  <c r="AG71" i="73"/>
  <c r="AP71" i="73" s="1"/>
  <c r="AF71" i="73"/>
  <c r="AO71" i="73" s="1"/>
  <c r="AE71" i="73"/>
  <c r="AH73" i="87"/>
  <c r="AQ73" i="87" s="1"/>
  <c r="AE72" i="90"/>
  <c r="W73" i="90"/>
  <c r="AG72" i="90"/>
  <c r="AP72" i="90" s="1"/>
  <c r="AF72" i="90"/>
  <c r="AO72" i="90" s="1"/>
  <c r="W74" i="41"/>
  <c r="AG73" i="41"/>
  <c r="AP73" i="41" s="1"/>
  <c r="AF73" i="41"/>
  <c r="AO73" i="41" s="1"/>
  <c r="AE73" i="41"/>
  <c r="AR74" i="26"/>
  <c r="AI72" i="74"/>
  <c r="AN72" i="74"/>
  <c r="AN76" i="30"/>
  <c r="AI76" i="30"/>
  <c r="AI73" i="43"/>
  <c r="AN73" i="43"/>
  <c r="X73" i="35"/>
  <c r="Y73" i="35"/>
  <c r="Z73" i="31" l="1"/>
  <c r="W75" i="81"/>
  <c r="AG76" i="46"/>
  <c r="AP76" i="46" s="1"/>
  <c r="AE74" i="81"/>
  <c r="AG73" i="78"/>
  <c r="AP73" i="78" s="1"/>
  <c r="AE76" i="29"/>
  <c r="AF76" i="46"/>
  <c r="AO76" i="46" s="1"/>
  <c r="AE76" i="46"/>
  <c r="Z73" i="35"/>
  <c r="AF73" i="35" s="1"/>
  <c r="AO73" i="35" s="1"/>
  <c r="Z71" i="85"/>
  <c r="AE71" i="85" s="1"/>
  <c r="Z74" i="34"/>
  <c r="W75" i="34" s="1"/>
  <c r="Z73" i="37"/>
  <c r="AG73" i="37" s="1"/>
  <c r="AP73" i="37" s="1"/>
  <c r="W74" i="74"/>
  <c r="AG73" i="74"/>
  <c r="AP73" i="74" s="1"/>
  <c r="AF73" i="74"/>
  <c r="AO73" i="74" s="1"/>
  <c r="AE73" i="74"/>
  <c r="AE72" i="83"/>
  <c r="W73" i="83"/>
  <c r="AG72" i="83"/>
  <c r="AP72" i="83" s="1"/>
  <c r="AF72" i="83"/>
  <c r="AO72" i="83" s="1"/>
  <c r="AF74" i="34"/>
  <c r="AO74" i="34" s="1"/>
  <c r="AE74" i="34"/>
  <c r="W74" i="35"/>
  <c r="W74" i="37"/>
  <c r="AF73" i="31"/>
  <c r="AO73" i="31" s="1"/>
  <c r="AE73" i="31"/>
  <c r="W74" i="31"/>
  <c r="AG73" i="31"/>
  <c r="AP73" i="31" s="1"/>
  <c r="AH75" i="94"/>
  <c r="AQ75" i="94" s="1"/>
  <c r="X74" i="87"/>
  <c r="Y74" i="87"/>
  <c r="AH74" i="45"/>
  <c r="AQ74" i="45" s="1"/>
  <c r="AI76" i="29"/>
  <c r="AN76" i="29"/>
  <c r="Z74" i="78"/>
  <c r="Y74" i="78"/>
  <c r="X74" i="78"/>
  <c r="W75" i="91"/>
  <c r="AG74" i="91"/>
  <c r="AP74" i="91" s="1"/>
  <c r="AF74" i="91"/>
  <c r="AO74" i="91" s="1"/>
  <c r="AE74" i="91"/>
  <c r="AR75" i="79"/>
  <c r="AI73" i="87"/>
  <c r="AN73" i="87"/>
  <c r="AH73" i="86"/>
  <c r="AQ73" i="86" s="1"/>
  <c r="AH75" i="82"/>
  <c r="AQ75" i="82" s="1"/>
  <c r="AH76" i="79"/>
  <c r="AQ76" i="79" s="1"/>
  <c r="Z74" i="45"/>
  <c r="X72" i="89"/>
  <c r="Y72" i="89"/>
  <c r="Z72" i="89" s="1"/>
  <c r="X76" i="26"/>
  <c r="Y76" i="26"/>
  <c r="Z76" i="26" s="1"/>
  <c r="X77" i="46"/>
  <c r="Y77" i="46"/>
  <c r="W77" i="27"/>
  <c r="AG76" i="27"/>
  <c r="AP76" i="27" s="1"/>
  <c r="AF76" i="27"/>
  <c r="AO76" i="27" s="1"/>
  <c r="AE76" i="27"/>
  <c r="AI76" i="46"/>
  <c r="AN76" i="46"/>
  <c r="AR72" i="74"/>
  <c r="AR70" i="85"/>
  <c r="AN72" i="33"/>
  <c r="AI72" i="33"/>
  <c r="AR73" i="43"/>
  <c r="AR73" i="77"/>
  <c r="AE77" i="38"/>
  <c r="W78" i="38"/>
  <c r="AG77" i="38"/>
  <c r="AP77" i="38" s="1"/>
  <c r="AF77" i="38"/>
  <c r="AO77" i="38" s="1"/>
  <c r="AR73" i="34"/>
  <c r="AH73" i="74"/>
  <c r="AQ73" i="74" s="1"/>
  <c r="Z73" i="86"/>
  <c r="AR72" i="35"/>
  <c r="Z76" i="79"/>
  <c r="AR74" i="94"/>
  <c r="Y75" i="81"/>
  <c r="Z75" i="81" s="1"/>
  <c r="X75" i="81"/>
  <c r="AI73" i="78"/>
  <c r="AN73" i="78"/>
  <c r="AI77" i="42"/>
  <c r="AN77" i="42"/>
  <c r="Y76" i="39"/>
  <c r="X76" i="39"/>
  <c r="AH73" i="35"/>
  <c r="AQ73" i="35" s="1"/>
  <c r="AI72" i="90"/>
  <c r="AN72" i="90"/>
  <c r="AH77" i="30"/>
  <c r="AQ77" i="30" s="1"/>
  <c r="AH74" i="77"/>
  <c r="AQ74" i="77" s="1"/>
  <c r="AI71" i="73"/>
  <c r="AN71" i="73"/>
  <c r="AH73" i="31"/>
  <c r="AQ73" i="31" s="1"/>
  <c r="Z77" i="30"/>
  <c r="AR76" i="30"/>
  <c r="Y72" i="73"/>
  <c r="X72" i="73"/>
  <c r="AH74" i="91"/>
  <c r="AQ74" i="91" s="1"/>
  <c r="W75" i="25"/>
  <c r="AG74" i="25"/>
  <c r="AP74" i="25" s="1"/>
  <c r="AF74" i="25"/>
  <c r="AO74" i="25" s="1"/>
  <c r="AE74" i="25"/>
  <c r="AR71" i="83"/>
  <c r="AH73" i="93"/>
  <c r="AQ73" i="93" s="1"/>
  <c r="AH74" i="43"/>
  <c r="AQ74" i="43" s="1"/>
  <c r="X73" i="33"/>
  <c r="Y73" i="33"/>
  <c r="Z75" i="82"/>
  <c r="AF75" i="95"/>
  <c r="AO75" i="95" s="1"/>
  <c r="AE75" i="95"/>
  <c r="W76" i="95"/>
  <c r="AG75" i="95"/>
  <c r="AP75" i="95" s="1"/>
  <c r="AR73" i="91"/>
  <c r="AR72" i="31"/>
  <c r="AR74" i="82"/>
  <c r="AI73" i="75"/>
  <c r="AN73" i="75"/>
  <c r="Y77" i="29"/>
  <c r="X77" i="29"/>
  <c r="AH72" i="83"/>
  <c r="AQ72" i="83" s="1"/>
  <c r="AH73" i="37"/>
  <c r="AQ73" i="37" s="1"/>
  <c r="AI71" i="89"/>
  <c r="AN71" i="89"/>
  <c r="Y78" i="42"/>
  <c r="X78" i="42"/>
  <c r="X74" i="41"/>
  <c r="Y74" i="41"/>
  <c r="AE74" i="47"/>
  <c r="AG74" i="47"/>
  <c r="AP74" i="47" s="1"/>
  <c r="AF74" i="47"/>
  <c r="AO74" i="47" s="1"/>
  <c r="W75" i="47"/>
  <c r="Z75" i="94"/>
  <c r="AH71" i="85"/>
  <c r="AQ71" i="85" s="1"/>
  <c r="Z74" i="77"/>
  <c r="AI73" i="41"/>
  <c r="AN73" i="41"/>
  <c r="X73" i="90"/>
  <c r="Y73" i="90"/>
  <c r="AR72" i="93"/>
  <c r="AR73" i="45"/>
  <c r="Z73" i="93"/>
  <c r="Z74" i="43"/>
  <c r="AR72" i="86"/>
  <c r="AR72" i="37"/>
  <c r="AH74" i="34"/>
  <c r="AQ74" i="34" s="1"/>
  <c r="Y74" i="75"/>
  <c r="X74" i="75"/>
  <c r="AI74" i="81"/>
  <c r="AN74" i="81"/>
  <c r="AN75" i="26"/>
  <c r="AI75" i="26"/>
  <c r="AI75" i="39"/>
  <c r="AN75" i="39"/>
  <c r="AE73" i="37" l="1"/>
  <c r="AF71" i="85"/>
  <c r="AO71" i="85" s="1"/>
  <c r="AG71" i="85"/>
  <c r="AP71" i="85" s="1"/>
  <c r="W72" i="85"/>
  <c r="AG73" i="35"/>
  <c r="AP73" i="35" s="1"/>
  <c r="Z74" i="41"/>
  <c r="AG74" i="41" s="1"/>
  <c r="AP74" i="41" s="1"/>
  <c r="Z72" i="73"/>
  <c r="AE72" i="73" s="1"/>
  <c r="Z77" i="46"/>
  <c r="AG77" i="46" s="1"/>
  <c r="AP77" i="46" s="1"/>
  <c r="AG74" i="34"/>
  <c r="AP74" i="34" s="1"/>
  <c r="AF73" i="37"/>
  <c r="AO73" i="37" s="1"/>
  <c r="AE73" i="35"/>
  <c r="Z74" i="75"/>
  <c r="AF74" i="75" s="1"/>
  <c r="AO74" i="75" s="1"/>
  <c r="W73" i="73"/>
  <c r="AG72" i="73"/>
  <c r="AP72" i="73" s="1"/>
  <c r="AF72" i="73"/>
  <c r="AO72" i="73" s="1"/>
  <c r="AF77" i="46"/>
  <c r="AO77" i="46" s="1"/>
  <c r="AE77" i="46"/>
  <c r="W78" i="46"/>
  <c r="W76" i="81"/>
  <c r="AG75" i="81"/>
  <c r="AP75" i="81" s="1"/>
  <c r="AF75" i="81"/>
  <c r="AO75" i="81" s="1"/>
  <c r="AE75" i="81"/>
  <c r="AF76" i="26"/>
  <c r="AO76" i="26" s="1"/>
  <c r="AE76" i="26"/>
  <c r="W77" i="26"/>
  <c r="AG76" i="26"/>
  <c r="AP76" i="26" s="1"/>
  <c r="W73" i="89"/>
  <c r="AG72" i="89"/>
  <c r="AP72" i="89" s="1"/>
  <c r="AF72" i="89"/>
  <c r="AO72" i="89" s="1"/>
  <c r="AE72" i="89"/>
  <c r="AR74" i="81"/>
  <c r="AF75" i="94"/>
  <c r="AO75" i="94" s="1"/>
  <c r="AE75" i="94"/>
  <c r="W76" i="94"/>
  <c r="AG75" i="94"/>
  <c r="AP75" i="94" s="1"/>
  <c r="AH77" i="29"/>
  <c r="AQ77" i="29" s="1"/>
  <c r="AH73" i="33"/>
  <c r="AQ73" i="33" s="1"/>
  <c r="AR71" i="73"/>
  <c r="AR72" i="90"/>
  <c r="AH76" i="39"/>
  <c r="AQ76" i="39" s="1"/>
  <c r="AR73" i="78"/>
  <c r="AF76" i="79"/>
  <c r="AO76" i="79" s="1"/>
  <c r="AE76" i="79"/>
  <c r="AG76" i="79"/>
  <c r="AP76" i="79" s="1"/>
  <c r="W77" i="79"/>
  <c r="W75" i="45"/>
  <c r="AG74" i="45"/>
  <c r="AP74" i="45" s="1"/>
  <c r="AF74" i="45"/>
  <c r="AO74" i="45" s="1"/>
  <c r="AE74" i="45"/>
  <c r="Y75" i="91"/>
  <c r="X75" i="91"/>
  <c r="AH74" i="87"/>
  <c r="AQ74" i="87" s="1"/>
  <c r="AI72" i="83"/>
  <c r="AN72" i="83"/>
  <c r="AH74" i="75"/>
  <c r="AQ74" i="75" s="1"/>
  <c r="W75" i="43"/>
  <c r="AG74" i="43"/>
  <c r="AP74" i="43" s="1"/>
  <c r="AF74" i="43"/>
  <c r="AO74" i="43" s="1"/>
  <c r="AE74" i="43"/>
  <c r="Y75" i="47"/>
  <c r="Z75" i="47" s="1"/>
  <c r="X75" i="47"/>
  <c r="AH74" i="41"/>
  <c r="AQ74" i="41" s="1"/>
  <c r="AR71" i="89"/>
  <c r="X76" i="95"/>
  <c r="Y76" i="95"/>
  <c r="Z73" i="33"/>
  <c r="AH75" i="81"/>
  <c r="AQ75" i="81" s="1"/>
  <c r="X78" i="38"/>
  <c r="Z78" i="38" s="1"/>
  <c r="Y78" i="38"/>
  <c r="AH76" i="26"/>
  <c r="AQ76" i="26" s="1"/>
  <c r="AH74" i="78"/>
  <c r="AQ74" i="78" s="1"/>
  <c r="Z74" i="87"/>
  <c r="AN71" i="85"/>
  <c r="AI71" i="85"/>
  <c r="AI73" i="35"/>
  <c r="AN73" i="35"/>
  <c r="Y75" i="34"/>
  <c r="X75" i="34"/>
  <c r="AI73" i="74"/>
  <c r="AN73" i="74"/>
  <c r="X74" i="31"/>
  <c r="Y74" i="31"/>
  <c r="AN73" i="37"/>
  <c r="AI73" i="37"/>
  <c r="AH72" i="73"/>
  <c r="AQ72" i="73" s="1"/>
  <c r="AR75" i="39"/>
  <c r="W74" i="93"/>
  <c r="AG73" i="93"/>
  <c r="AP73" i="93" s="1"/>
  <c r="AF73" i="93"/>
  <c r="AO73" i="93" s="1"/>
  <c r="AE73" i="93"/>
  <c r="AH73" i="90"/>
  <c r="AQ73" i="90" s="1"/>
  <c r="AH78" i="42"/>
  <c r="AQ78" i="42" s="1"/>
  <c r="AE73" i="86"/>
  <c r="AF73" i="86"/>
  <c r="AO73" i="86" s="1"/>
  <c r="W74" i="86"/>
  <c r="AG73" i="86"/>
  <c r="AP73" i="86" s="1"/>
  <c r="AI77" i="38"/>
  <c r="AN77" i="38"/>
  <c r="AR76" i="46"/>
  <c r="AN74" i="91"/>
  <c r="AI74" i="91"/>
  <c r="W75" i="78"/>
  <c r="AG74" i="78"/>
  <c r="AP74" i="78" s="1"/>
  <c r="AF74" i="78"/>
  <c r="AO74" i="78" s="1"/>
  <c r="AE74" i="78"/>
  <c r="Y74" i="37"/>
  <c r="X74" i="37"/>
  <c r="AN74" i="25"/>
  <c r="AI74" i="25"/>
  <c r="Z76" i="39"/>
  <c r="AR77" i="42"/>
  <c r="AH77" i="46"/>
  <c r="AQ77" i="46" s="1"/>
  <c r="AH72" i="89"/>
  <c r="AQ72" i="89" s="1"/>
  <c r="AN73" i="31"/>
  <c r="AI73" i="31"/>
  <c r="Y72" i="85"/>
  <c r="X72" i="85"/>
  <c r="AN74" i="34"/>
  <c r="AI74" i="34"/>
  <c r="X73" i="83"/>
  <c r="Z73" i="83" s="1"/>
  <c r="Y73" i="83"/>
  <c r="X74" i="74"/>
  <c r="Y74" i="74"/>
  <c r="W75" i="77"/>
  <c r="AG74" i="77"/>
  <c r="AP74" i="77" s="1"/>
  <c r="AF74" i="77"/>
  <c r="AO74" i="77" s="1"/>
  <c r="AE74" i="77"/>
  <c r="Y75" i="25"/>
  <c r="X75" i="25"/>
  <c r="Z77" i="29"/>
  <c r="AN75" i="95"/>
  <c r="AI75" i="95"/>
  <c r="AR72" i="33"/>
  <c r="X77" i="27"/>
  <c r="Y77" i="27"/>
  <c r="AR75" i="26"/>
  <c r="Z73" i="90"/>
  <c r="AR73" i="75"/>
  <c r="W76" i="82"/>
  <c r="AG75" i="82"/>
  <c r="AP75" i="82" s="1"/>
  <c r="AF75" i="82"/>
  <c r="AO75" i="82" s="1"/>
  <c r="AE75" i="82"/>
  <c r="AR73" i="41"/>
  <c r="AI74" i="47"/>
  <c r="AN74" i="47"/>
  <c r="Z78" i="42"/>
  <c r="AF77" i="30"/>
  <c r="AO77" i="30" s="1"/>
  <c r="AE77" i="30"/>
  <c r="W78" i="30"/>
  <c r="AG77" i="30"/>
  <c r="AP77" i="30" s="1"/>
  <c r="AN76" i="27"/>
  <c r="AI76" i="27"/>
  <c r="AR73" i="87"/>
  <c r="AR76" i="29"/>
  <c r="X74" i="35"/>
  <c r="Y74" i="35"/>
  <c r="Z74" i="37" l="1"/>
  <c r="Z74" i="31"/>
  <c r="Z75" i="25"/>
  <c r="AG75" i="25" s="1"/>
  <c r="AP75" i="25" s="1"/>
  <c r="Z75" i="34"/>
  <c r="W75" i="75"/>
  <c r="AG74" i="75"/>
  <c r="AP74" i="75" s="1"/>
  <c r="W75" i="41"/>
  <c r="Z74" i="35"/>
  <c r="AE74" i="41"/>
  <c r="AE74" i="75"/>
  <c r="AN74" i="75" s="1"/>
  <c r="AF74" i="41"/>
  <c r="AO74" i="41" s="1"/>
  <c r="AF74" i="37"/>
  <c r="AO74" i="37" s="1"/>
  <c r="AE74" i="37"/>
  <c r="W75" i="37"/>
  <c r="AG74" i="37"/>
  <c r="AP74" i="37" s="1"/>
  <c r="AE75" i="25"/>
  <c r="AF75" i="25"/>
  <c r="AO75" i="25" s="1"/>
  <c r="W76" i="25"/>
  <c r="W75" i="35"/>
  <c r="AG74" i="35"/>
  <c r="AP74" i="35" s="1"/>
  <c r="AF74" i="35"/>
  <c r="AO74" i="35" s="1"/>
  <c r="AE74" i="35"/>
  <c r="AF78" i="42"/>
  <c r="AO78" i="42" s="1"/>
  <c r="W79" i="42"/>
  <c r="AG78" i="42"/>
  <c r="AP78" i="42" s="1"/>
  <c r="AE78" i="42"/>
  <c r="W74" i="90"/>
  <c r="AG73" i="90"/>
  <c r="AP73" i="90" s="1"/>
  <c r="AF73" i="90"/>
  <c r="AO73" i="90" s="1"/>
  <c r="AE73" i="90"/>
  <c r="X75" i="77"/>
  <c r="Y75" i="77"/>
  <c r="W74" i="83"/>
  <c r="AG73" i="83"/>
  <c r="AP73" i="83" s="1"/>
  <c r="AF73" i="83"/>
  <c r="AO73" i="83" s="1"/>
  <c r="AE73" i="83"/>
  <c r="AR73" i="31"/>
  <c r="AR77" i="38"/>
  <c r="W75" i="87"/>
  <c r="AG74" i="87"/>
  <c r="AP74" i="87" s="1"/>
  <c r="AF74" i="87"/>
  <c r="AO74" i="87" s="1"/>
  <c r="AE74" i="87"/>
  <c r="AH78" i="38"/>
  <c r="AQ78" i="38" s="1"/>
  <c r="AH75" i="47"/>
  <c r="AQ75" i="47" s="1"/>
  <c r="X75" i="43"/>
  <c r="Y75" i="43"/>
  <c r="AN74" i="45"/>
  <c r="AI74" i="45"/>
  <c r="X77" i="26"/>
  <c r="Y77" i="26"/>
  <c r="Y73" i="73"/>
  <c r="X73" i="73"/>
  <c r="AI74" i="78"/>
  <c r="AN74" i="78"/>
  <c r="AR74" i="34"/>
  <c r="AR74" i="91"/>
  <c r="AH74" i="31"/>
  <c r="AQ74" i="31" s="1"/>
  <c r="AF75" i="34"/>
  <c r="AO75" i="34" s="1"/>
  <c r="AE75" i="34"/>
  <c r="W76" i="34"/>
  <c r="AG75" i="34"/>
  <c r="AP75" i="34" s="1"/>
  <c r="W79" i="38"/>
  <c r="AG78" i="38"/>
  <c r="AP78" i="38" s="1"/>
  <c r="AF78" i="38"/>
  <c r="AO78" i="38" s="1"/>
  <c r="AE78" i="38"/>
  <c r="AE73" i="33"/>
  <c r="W74" i="33"/>
  <c r="AG73" i="33"/>
  <c r="AP73" i="33" s="1"/>
  <c r="AF73" i="33"/>
  <c r="AO73" i="33" s="1"/>
  <c r="AI76" i="79"/>
  <c r="AN76" i="79"/>
  <c r="X76" i="94"/>
  <c r="Y76" i="94"/>
  <c r="AI74" i="75"/>
  <c r="AN72" i="89"/>
  <c r="AI72" i="89"/>
  <c r="Y76" i="81"/>
  <c r="X76" i="81"/>
  <c r="W77" i="39"/>
  <c r="AG76" i="39"/>
  <c r="AP76" i="39" s="1"/>
  <c r="AF76" i="39"/>
  <c r="AO76" i="39" s="1"/>
  <c r="AE76" i="39"/>
  <c r="X74" i="86"/>
  <c r="Z74" i="86" s="1"/>
  <c r="Y74" i="86"/>
  <c r="X74" i="93"/>
  <c r="Y74" i="93"/>
  <c r="AE74" i="31"/>
  <c r="W75" i="31"/>
  <c r="AG74" i="31"/>
  <c r="AP74" i="31" s="1"/>
  <c r="AF74" i="31"/>
  <c r="AO74" i="31" s="1"/>
  <c r="W76" i="47"/>
  <c r="AG75" i="47"/>
  <c r="AP75" i="47" s="1"/>
  <c r="AF75" i="47"/>
  <c r="AO75" i="47" s="1"/>
  <c r="AE75" i="47"/>
  <c r="AR72" i="83"/>
  <c r="AH75" i="91"/>
  <c r="AQ75" i="91" s="1"/>
  <c r="AI76" i="26"/>
  <c r="AN76" i="26"/>
  <c r="AN74" i="41"/>
  <c r="AI74" i="41"/>
  <c r="AR74" i="47"/>
  <c r="X76" i="82"/>
  <c r="Y76" i="82"/>
  <c r="AH74" i="74"/>
  <c r="AQ74" i="74" s="1"/>
  <c r="AN74" i="77"/>
  <c r="AI74" i="77"/>
  <c r="Z74" i="74"/>
  <c r="AH72" i="85"/>
  <c r="AQ72" i="85" s="1"/>
  <c r="AR74" i="25"/>
  <c r="AR73" i="35"/>
  <c r="AH76" i="95"/>
  <c r="AQ76" i="95" s="1"/>
  <c r="AI74" i="43"/>
  <c r="AN74" i="43"/>
  <c r="X75" i="45"/>
  <c r="Y75" i="45"/>
  <c r="AI75" i="94"/>
  <c r="AN75" i="94"/>
  <c r="AN72" i="73"/>
  <c r="AI72" i="73"/>
  <c r="AI77" i="30"/>
  <c r="AN77" i="30"/>
  <c r="W78" i="29"/>
  <c r="AG77" i="29"/>
  <c r="AP77" i="29" s="1"/>
  <c r="AF77" i="29"/>
  <c r="AO77" i="29" s="1"/>
  <c r="AE77" i="29"/>
  <c r="AI73" i="93"/>
  <c r="AN73" i="93"/>
  <c r="AR73" i="37"/>
  <c r="AR73" i="74"/>
  <c r="AR71" i="85"/>
  <c r="Z76" i="95"/>
  <c r="Z75" i="91"/>
  <c r="X77" i="79"/>
  <c r="Y77" i="79"/>
  <c r="Y73" i="89"/>
  <c r="X73" i="89"/>
  <c r="AI75" i="81"/>
  <c r="AN75" i="81"/>
  <c r="X78" i="46"/>
  <c r="Z78" i="46" s="1"/>
  <c r="Y78" i="46"/>
  <c r="X78" i="30"/>
  <c r="Y78" i="30"/>
  <c r="AR75" i="95"/>
  <c r="AH77" i="27"/>
  <c r="AQ77" i="27" s="1"/>
  <c r="AH74" i="35"/>
  <c r="AQ74" i="35" s="1"/>
  <c r="AR76" i="27"/>
  <c r="AI75" i="82"/>
  <c r="AN75" i="82"/>
  <c r="Z77" i="27"/>
  <c r="AH75" i="25"/>
  <c r="AQ75" i="25" s="1"/>
  <c r="AH73" i="83"/>
  <c r="AQ73" i="83" s="1"/>
  <c r="Z72" i="85"/>
  <c r="AH74" i="37"/>
  <c r="AQ74" i="37" s="1"/>
  <c r="X75" i="78"/>
  <c r="Y75" i="78"/>
  <c r="AI73" i="86"/>
  <c r="AN73" i="86"/>
  <c r="AH75" i="34"/>
  <c r="AQ75" i="34" s="1"/>
  <c r="Y75" i="75"/>
  <c r="X75" i="75"/>
  <c r="AI77" i="46"/>
  <c r="AN77" i="46"/>
  <c r="X75" i="41"/>
  <c r="Y75" i="41"/>
  <c r="Z75" i="75" l="1"/>
  <c r="Z74" i="93"/>
  <c r="Z75" i="78"/>
  <c r="Z78" i="30"/>
  <c r="Z76" i="94"/>
  <c r="Z75" i="41"/>
  <c r="AF75" i="75"/>
  <c r="AO75" i="75" s="1"/>
  <c r="AE75" i="75"/>
  <c r="AG75" i="75"/>
  <c r="AP75" i="75" s="1"/>
  <c r="W76" i="75"/>
  <c r="W75" i="86"/>
  <c r="AG74" i="86"/>
  <c r="AP74" i="86" s="1"/>
  <c r="AF74" i="86"/>
  <c r="AO74" i="86" s="1"/>
  <c r="AE74" i="86"/>
  <c r="W76" i="78"/>
  <c r="AG75" i="78"/>
  <c r="AP75" i="78" s="1"/>
  <c r="AF75" i="78"/>
  <c r="AO75" i="78" s="1"/>
  <c r="AE75" i="78"/>
  <c r="AI74" i="31"/>
  <c r="AN74" i="31"/>
  <c r="AH75" i="43"/>
  <c r="AQ75" i="43" s="1"/>
  <c r="AI74" i="87"/>
  <c r="AN74" i="87"/>
  <c r="X74" i="83"/>
  <c r="Y74" i="83"/>
  <c r="X75" i="35"/>
  <c r="Y75" i="35"/>
  <c r="AR75" i="82"/>
  <c r="W77" i="95"/>
  <c r="AG76" i="95"/>
  <c r="AP76" i="95" s="1"/>
  <c r="AF76" i="95"/>
  <c r="AO76" i="95" s="1"/>
  <c r="AE76" i="95"/>
  <c r="AR74" i="43"/>
  <c r="AH76" i="82"/>
  <c r="AQ76" i="82" s="1"/>
  <c r="X76" i="47"/>
  <c r="Z76" i="47" s="1"/>
  <c r="Y76" i="47"/>
  <c r="AH76" i="81"/>
  <c r="AQ76" i="81" s="1"/>
  <c r="AH77" i="26"/>
  <c r="AQ77" i="26" s="1"/>
  <c r="Z75" i="43"/>
  <c r="X79" i="42"/>
  <c r="Y79" i="42"/>
  <c r="W79" i="30"/>
  <c r="AG78" i="30"/>
  <c r="AP78" i="30" s="1"/>
  <c r="AF78" i="30"/>
  <c r="AO78" i="30" s="1"/>
  <c r="AE78" i="30"/>
  <c r="AH73" i="89"/>
  <c r="AQ73" i="89" s="1"/>
  <c r="AR74" i="75"/>
  <c r="AR76" i="79"/>
  <c r="AI78" i="38"/>
  <c r="AN78" i="38"/>
  <c r="X76" i="34"/>
  <c r="Y76" i="34"/>
  <c r="Z76" i="34" s="1"/>
  <c r="AN75" i="25"/>
  <c r="AI75" i="25"/>
  <c r="AH75" i="41"/>
  <c r="AQ75" i="41" s="1"/>
  <c r="AH78" i="46"/>
  <c r="AQ78" i="46" s="1"/>
  <c r="Z73" i="89"/>
  <c r="Y78" i="29"/>
  <c r="X78" i="29"/>
  <c r="AR75" i="94"/>
  <c r="Z76" i="82"/>
  <c r="AR76" i="26"/>
  <c r="AI76" i="39"/>
  <c r="AN76" i="39"/>
  <c r="AI75" i="34"/>
  <c r="AN75" i="34"/>
  <c r="AR74" i="78"/>
  <c r="Z77" i="26"/>
  <c r="X75" i="37"/>
  <c r="Y75" i="37"/>
  <c r="AH74" i="93"/>
  <c r="AQ74" i="93" s="1"/>
  <c r="Z76" i="81"/>
  <c r="AH76" i="94"/>
  <c r="AQ76" i="94" s="1"/>
  <c r="X74" i="33"/>
  <c r="Y74" i="33"/>
  <c r="Z74" i="33" s="1"/>
  <c r="X79" i="38"/>
  <c r="Y79" i="38"/>
  <c r="AH73" i="73"/>
  <c r="AQ73" i="73" s="1"/>
  <c r="AR74" i="45"/>
  <c r="X75" i="87"/>
  <c r="Y75" i="87"/>
  <c r="Z75" i="87" s="1"/>
  <c r="AI73" i="83"/>
  <c r="AN73" i="83"/>
  <c r="AH75" i="77"/>
  <c r="AQ75" i="77" s="1"/>
  <c r="X74" i="90"/>
  <c r="Y74" i="90"/>
  <c r="AI74" i="35"/>
  <c r="AN74" i="35"/>
  <c r="AH75" i="75"/>
  <c r="AQ75" i="75" s="1"/>
  <c r="AE75" i="91"/>
  <c r="AG75" i="91"/>
  <c r="AP75" i="91" s="1"/>
  <c r="AF75" i="91"/>
  <c r="AO75" i="91" s="1"/>
  <c r="W76" i="91"/>
  <c r="AR73" i="86"/>
  <c r="AH77" i="79"/>
  <c r="AQ77" i="79" s="1"/>
  <c r="AR77" i="30"/>
  <c r="AH75" i="45"/>
  <c r="AQ75" i="45" s="1"/>
  <c r="W75" i="74"/>
  <c r="AG74" i="74"/>
  <c r="AP74" i="74" s="1"/>
  <c r="AF74" i="74"/>
  <c r="AO74" i="74" s="1"/>
  <c r="AE74" i="74"/>
  <c r="AI75" i="47"/>
  <c r="AN75" i="47"/>
  <c r="AF74" i="93"/>
  <c r="AO74" i="93" s="1"/>
  <c r="AG74" i="93"/>
  <c r="AP74" i="93" s="1"/>
  <c r="AE74" i="93"/>
  <c r="W75" i="93"/>
  <c r="AR72" i="89"/>
  <c r="W77" i="94"/>
  <c r="AG76" i="94"/>
  <c r="AP76" i="94" s="1"/>
  <c r="AF76" i="94"/>
  <c r="AO76" i="94" s="1"/>
  <c r="AE76" i="94"/>
  <c r="Z75" i="77"/>
  <c r="AN78" i="42"/>
  <c r="AI78" i="42"/>
  <c r="Y76" i="25"/>
  <c r="X76" i="25"/>
  <c r="AI74" i="37"/>
  <c r="AN74" i="37"/>
  <c r="AF72" i="85"/>
  <c r="AO72" i="85" s="1"/>
  <c r="AE72" i="85"/>
  <c r="W73" i="85"/>
  <c r="AG72" i="85"/>
  <c r="AP72" i="85" s="1"/>
  <c r="AH74" i="86"/>
  <c r="AQ74" i="86" s="1"/>
  <c r="AF75" i="41"/>
  <c r="AO75" i="41" s="1"/>
  <c r="AE75" i="41"/>
  <c r="W76" i="41"/>
  <c r="AG75" i="41"/>
  <c r="AP75" i="41" s="1"/>
  <c r="W79" i="46"/>
  <c r="AG78" i="46"/>
  <c r="AP78" i="46" s="1"/>
  <c r="AF78" i="46"/>
  <c r="AO78" i="46" s="1"/>
  <c r="AE78" i="46"/>
  <c r="AR73" i="93"/>
  <c r="AR77" i="46"/>
  <c r="AH75" i="78"/>
  <c r="AQ75" i="78" s="1"/>
  <c r="AF77" i="27"/>
  <c r="AO77" i="27" s="1"/>
  <c r="AE77" i="27"/>
  <c r="W78" i="27"/>
  <c r="AG77" i="27"/>
  <c r="AP77" i="27" s="1"/>
  <c r="AH78" i="30"/>
  <c r="AQ78" i="30" s="1"/>
  <c r="AR75" i="81"/>
  <c r="Z77" i="79"/>
  <c r="AN77" i="29"/>
  <c r="AI77" i="29"/>
  <c r="AR72" i="73"/>
  <c r="Z75" i="45"/>
  <c r="AR74" i="77"/>
  <c r="AR74" i="41"/>
  <c r="X75" i="31"/>
  <c r="Y75" i="31"/>
  <c r="Y77" i="39"/>
  <c r="X77" i="39"/>
  <c r="Z77" i="39" s="1"/>
  <c r="AI73" i="33"/>
  <c r="AN73" i="33"/>
  <c r="Z73" i="73"/>
  <c r="AN73" i="90"/>
  <c r="AI73" i="90"/>
  <c r="Z79" i="38" l="1"/>
  <c r="Z76" i="25"/>
  <c r="Z74" i="90"/>
  <c r="Z75" i="35"/>
  <c r="AE75" i="35" s="1"/>
  <c r="W76" i="87"/>
  <c r="AG75" i="87"/>
  <c r="AP75" i="87" s="1"/>
  <c r="AF75" i="87"/>
  <c r="AO75" i="87" s="1"/>
  <c r="AE75" i="87"/>
  <c r="W78" i="39"/>
  <c r="AG77" i="39"/>
  <c r="AP77" i="39" s="1"/>
  <c r="AF77" i="39"/>
  <c r="AO77" i="39" s="1"/>
  <c r="AE77" i="39"/>
  <c r="W77" i="34"/>
  <c r="AG76" i="34"/>
  <c r="AP76" i="34" s="1"/>
  <c r="AF76" i="34"/>
  <c r="AO76" i="34" s="1"/>
  <c r="AE76" i="34"/>
  <c r="W76" i="35"/>
  <c r="AG75" i="35"/>
  <c r="AP75" i="35" s="1"/>
  <c r="W77" i="25"/>
  <c r="AG76" i="25"/>
  <c r="AP76" i="25" s="1"/>
  <c r="AF76" i="25"/>
  <c r="AO76" i="25" s="1"/>
  <c r="AE76" i="25"/>
  <c r="Y75" i="93"/>
  <c r="X75" i="93"/>
  <c r="AR75" i="47"/>
  <c r="AI75" i="91"/>
  <c r="AN75" i="91"/>
  <c r="W80" i="38"/>
  <c r="AG79" i="38"/>
  <c r="AP79" i="38" s="1"/>
  <c r="AF79" i="38"/>
  <c r="AO79" i="38" s="1"/>
  <c r="AE79" i="38"/>
  <c r="W78" i="26"/>
  <c r="AG77" i="26"/>
  <c r="AP77" i="26" s="1"/>
  <c r="AF77" i="26"/>
  <c r="AO77" i="26" s="1"/>
  <c r="AE77" i="26"/>
  <c r="AR76" i="39"/>
  <c r="AH78" i="29"/>
  <c r="AQ78" i="29" s="1"/>
  <c r="AI78" i="30"/>
  <c r="AN78" i="30"/>
  <c r="AH79" i="42"/>
  <c r="AQ79" i="42" s="1"/>
  <c r="Y78" i="27"/>
  <c r="X78" i="27"/>
  <c r="AR73" i="90"/>
  <c r="AR77" i="29"/>
  <c r="X76" i="41"/>
  <c r="Y76" i="41"/>
  <c r="AI72" i="85"/>
  <c r="AN72" i="85"/>
  <c r="AN74" i="93"/>
  <c r="AI74" i="93"/>
  <c r="AR74" i="35"/>
  <c r="AH75" i="87"/>
  <c r="AQ75" i="87" s="1"/>
  <c r="Z79" i="42"/>
  <c r="AH75" i="35"/>
  <c r="AQ75" i="35" s="1"/>
  <c r="AR74" i="87"/>
  <c r="Y76" i="78"/>
  <c r="X76" i="78"/>
  <c r="AI77" i="27"/>
  <c r="AN77" i="27"/>
  <c r="AN78" i="46"/>
  <c r="AI78" i="46"/>
  <c r="AR78" i="42"/>
  <c r="Y77" i="94"/>
  <c r="X77" i="94"/>
  <c r="AN74" i="74"/>
  <c r="AI74" i="74"/>
  <c r="Y76" i="91"/>
  <c r="X76" i="91"/>
  <c r="AH74" i="33"/>
  <c r="AQ74" i="33" s="1"/>
  <c r="Z78" i="29"/>
  <c r="AR75" i="25"/>
  <c r="AR78" i="38"/>
  <c r="W76" i="43"/>
  <c r="AG75" i="43"/>
  <c r="AP75" i="43" s="1"/>
  <c r="AF75" i="43"/>
  <c r="AO75" i="43" s="1"/>
  <c r="AE75" i="43"/>
  <c r="AH76" i="47"/>
  <c r="AQ76" i="47" s="1"/>
  <c r="Y77" i="95"/>
  <c r="X77" i="95"/>
  <c r="AR74" i="31"/>
  <c r="AI74" i="86"/>
  <c r="AN74" i="86"/>
  <c r="X76" i="75"/>
  <c r="Y76" i="75"/>
  <c r="AE73" i="73"/>
  <c r="W74" i="73"/>
  <c r="AG73" i="73"/>
  <c r="AP73" i="73" s="1"/>
  <c r="AF73" i="73"/>
  <c r="AO73" i="73" s="1"/>
  <c r="W78" i="79"/>
  <c r="AG77" i="79"/>
  <c r="AP77" i="79" s="1"/>
  <c r="AF77" i="79"/>
  <c r="AO77" i="79" s="1"/>
  <c r="AE77" i="79"/>
  <c r="AI75" i="41"/>
  <c r="AN75" i="41"/>
  <c r="AH74" i="90"/>
  <c r="AQ74" i="90" s="1"/>
  <c r="W75" i="33"/>
  <c r="AG74" i="33"/>
  <c r="AP74" i="33" s="1"/>
  <c r="AF74" i="33"/>
  <c r="AO74" i="33" s="1"/>
  <c r="AE74" i="33"/>
  <c r="W77" i="81"/>
  <c r="AG76" i="81"/>
  <c r="AP76" i="81" s="1"/>
  <c r="AF76" i="81"/>
  <c r="AO76" i="81" s="1"/>
  <c r="AE76" i="81"/>
  <c r="W77" i="82"/>
  <c r="AG76" i="82"/>
  <c r="AP76" i="82" s="1"/>
  <c r="AF76" i="82"/>
  <c r="AO76" i="82" s="1"/>
  <c r="AE76" i="82"/>
  <c r="AE73" i="89"/>
  <c r="AF73" i="89"/>
  <c r="AO73" i="89" s="1"/>
  <c r="W74" i="89"/>
  <c r="AG73" i="89"/>
  <c r="AP73" i="89" s="1"/>
  <c r="X79" i="30"/>
  <c r="Y79" i="30"/>
  <c r="W77" i="47"/>
  <c r="AG76" i="47"/>
  <c r="AP76" i="47" s="1"/>
  <c r="AF76" i="47"/>
  <c r="AO76" i="47" s="1"/>
  <c r="AE76" i="47"/>
  <c r="AH77" i="39"/>
  <c r="AQ77" i="39" s="1"/>
  <c r="AH75" i="31"/>
  <c r="AQ75" i="31" s="1"/>
  <c r="AR74" i="37"/>
  <c r="AE75" i="77"/>
  <c r="W76" i="77"/>
  <c r="AG75" i="77"/>
  <c r="AP75" i="77" s="1"/>
  <c r="AF75" i="77"/>
  <c r="AO75" i="77" s="1"/>
  <c r="AF74" i="90"/>
  <c r="AO74" i="90" s="1"/>
  <c r="AE74" i="90"/>
  <c r="W75" i="90"/>
  <c r="AG74" i="90"/>
  <c r="AP74" i="90" s="1"/>
  <c r="AH75" i="37"/>
  <c r="AQ75" i="37" s="1"/>
  <c r="AR75" i="34"/>
  <c r="AH74" i="83"/>
  <c r="AQ74" i="83" s="1"/>
  <c r="AN75" i="78"/>
  <c r="AI75" i="78"/>
  <c r="AN75" i="75"/>
  <c r="AI75" i="75"/>
  <c r="AE75" i="45"/>
  <c r="AG75" i="45"/>
  <c r="AP75" i="45" s="1"/>
  <c r="AF75" i="45"/>
  <c r="AO75" i="45" s="1"/>
  <c r="W76" i="45"/>
  <c r="AR73" i="33"/>
  <c r="Z75" i="31"/>
  <c r="X79" i="46"/>
  <c r="Y79" i="46"/>
  <c r="X73" i="85"/>
  <c r="Y73" i="85"/>
  <c r="AH76" i="25"/>
  <c r="AQ76" i="25" s="1"/>
  <c r="AI76" i="94"/>
  <c r="AN76" i="94"/>
  <c r="Y75" i="74"/>
  <c r="X75" i="74"/>
  <c r="AR73" i="83"/>
  <c r="AH79" i="38"/>
  <c r="AQ79" i="38" s="1"/>
  <c r="Z75" i="37"/>
  <c r="AH76" i="34"/>
  <c r="AQ76" i="34" s="1"/>
  <c r="AI76" i="95"/>
  <c r="AN76" i="95"/>
  <c r="Z74" i="83"/>
  <c r="X75" i="86"/>
  <c r="Y75" i="86"/>
  <c r="AF75" i="35" l="1"/>
  <c r="AO75" i="35" s="1"/>
  <c r="Z79" i="46"/>
  <c r="Z79" i="30"/>
  <c r="W80" i="30" s="1"/>
  <c r="Z77" i="94"/>
  <c r="AE77" i="94" s="1"/>
  <c r="Z75" i="86"/>
  <c r="AG75" i="86" s="1"/>
  <c r="AP75" i="86" s="1"/>
  <c r="Z73" i="85"/>
  <c r="AE73" i="85" s="1"/>
  <c r="AF79" i="30"/>
  <c r="AO79" i="30" s="1"/>
  <c r="AE79" i="30"/>
  <c r="AE79" i="46"/>
  <c r="AG79" i="46"/>
  <c r="AP79" i="46" s="1"/>
  <c r="W80" i="46"/>
  <c r="AF79" i="46"/>
  <c r="AO79" i="46" s="1"/>
  <c r="W78" i="94"/>
  <c r="AG77" i="94"/>
  <c r="AP77" i="94" s="1"/>
  <c r="AF77" i="94"/>
  <c r="AO77" i="94" s="1"/>
  <c r="AE78" i="29"/>
  <c r="W79" i="29"/>
  <c r="AG78" i="29"/>
  <c r="AP78" i="29" s="1"/>
  <c r="AF78" i="29"/>
  <c r="AO78" i="29" s="1"/>
  <c r="AF79" i="42"/>
  <c r="AO79" i="42" s="1"/>
  <c r="AE79" i="42"/>
  <c r="W80" i="42"/>
  <c r="AG79" i="42"/>
  <c r="AP79" i="42" s="1"/>
  <c r="Y77" i="47"/>
  <c r="X77" i="47"/>
  <c r="Z77" i="47" s="1"/>
  <c r="Y74" i="89"/>
  <c r="X74" i="89"/>
  <c r="Z74" i="89" s="1"/>
  <c r="Y77" i="81"/>
  <c r="X77" i="81"/>
  <c r="AR75" i="41"/>
  <c r="AH76" i="75"/>
  <c r="AQ76" i="75" s="1"/>
  <c r="AH77" i="95"/>
  <c r="AQ77" i="95" s="1"/>
  <c r="Y76" i="43"/>
  <c r="X76" i="43"/>
  <c r="AR77" i="27"/>
  <c r="AH76" i="41"/>
  <c r="AQ76" i="41" s="1"/>
  <c r="AH78" i="27"/>
  <c r="AQ78" i="27" s="1"/>
  <c r="AH73" i="85"/>
  <c r="AQ73" i="85" s="1"/>
  <c r="AI75" i="45"/>
  <c r="AN75" i="45"/>
  <c r="AH76" i="91"/>
  <c r="AQ76" i="91" s="1"/>
  <c r="AN79" i="38"/>
  <c r="AI79" i="38"/>
  <c r="AH75" i="74"/>
  <c r="AQ75" i="74" s="1"/>
  <c r="AN74" i="90"/>
  <c r="AI74" i="90"/>
  <c r="AI75" i="77"/>
  <c r="AN75" i="77"/>
  <c r="Y77" i="82"/>
  <c r="X77" i="82"/>
  <c r="AI74" i="33"/>
  <c r="AN74" i="33"/>
  <c r="AI77" i="79"/>
  <c r="AN77" i="79"/>
  <c r="Z76" i="75"/>
  <c r="Z76" i="91"/>
  <c r="AH76" i="78"/>
  <c r="AQ76" i="78" s="1"/>
  <c r="AR74" i="93"/>
  <c r="Z76" i="41"/>
  <c r="AH75" i="93"/>
  <c r="AQ75" i="93" s="1"/>
  <c r="X76" i="35"/>
  <c r="Y76" i="35"/>
  <c r="AN75" i="87"/>
  <c r="AI75" i="87"/>
  <c r="X78" i="39"/>
  <c r="Y78" i="39"/>
  <c r="W75" i="83"/>
  <c r="AG74" i="83"/>
  <c r="AP74" i="83" s="1"/>
  <c r="AF74" i="83"/>
  <c r="AO74" i="83" s="1"/>
  <c r="AE74" i="83"/>
  <c r="Z75" i="74"/>
  <c r="AH79" i="46"/>
  <c r="AQ79" i="46" s="1"/>
  <c r="X76" i="45"/>
  <c r="Y76" i="45"/>
  <c r="AR75" i="78"/>
  <c r="AH79" i="30"/>
  <c r="AQ79" i="30" s="1"/>
  <c r="AN73" i="89"/>
  <c r="AI73" i="89"/>
  <c r="X74" i="73"/>
  <c r="Y74" i="73"/>
  <c r="Z77" i="95"/>
  <c r="AR74" i="74"/>
  <c r="Z78" i="27"/>
  <c r="X78" i="26"/>
  <c r="Y78" i="26"/>
  <c r="Y80" i="38"/>
  <c r="X80" i="38"/>
  <c r="Y77" i="25"/>
  <c r="X77" i="25"/>
  <c r="AI76" i="34"/>
  <c r="AN76" i="34"/>
  <c r="AN77" i="39"/>
  <c r="AI77" i="39"/>
  <c r="X77" i="34"/>
  <c r="Z77" i="34" s="1"/>
  <c r="Y77" i="34"/>
  <c r="AR75" i="75"/>
  <c r="AN76" i="47"/>
  <c r="AI76" i="47"/>
  <c r="AN76" i="81"/>
  <c r="AI76" i="81"/>
  <c r="AR74" i="86"/>
  <c r="AN75" i="43"/>
  <c r="AI75" i="43"/>
  <c r="AR78" i="46"/>
  <c r="Z76" i="78"/>
  <c r="AR78" i="30"/>
  <c r="Z75" i="93"/>
  <c r="X75" i="90"/>
  <c r="Y75" i="90"/>
  <c r="Y76" i="77"/>
  <c r="X76" i="77"/>
  <c r="Z76" i="77" s="1"/>
  <c r="AI77" i="26"/>
  <c r="AN77" i="26"/>
  <c r="AH75" i="86"/>
  <c r="AQ75" i="86" s="1"/>
  <c r="AR76" i="95"/>
  <c r="W76" i="37"/>
  <c r="AG75" i="37"/>
  <c r="AP75" i="37" s="1"/>
  <c r="AF75" i="37"/>
  <c r="AO75" i="37" s="1"/>
  <c r="AE75" i="37"/>
  <c r="AR76" i="94"/>
  <c r="AF75" i="31"/>
  <c r="AO75" i="31" s="1"/>
  <c r="W76" i="31"/>
  <c r="AG75" i="31"/>
  <c r="AP75" i="31" s="1"/>
  <c r="AE75" i="31"/>
  <c r="AN76" i="82"/>
  <c r="AI76" i="82"/>
  <c r="X75" i="33"/>
  <c r="Y75" i="33"/>
  <c r="X78" i="79"/>
  <c r="Y78" i="79"/>
  <c r="AI73" i="73"/>
  <c r="AN73" i="73"/>
  <c r="AH77" i="94"/>
  <c r="AQ77" i="94" s="1"/>
  <c r="AR72" i="85"/>
  <c r="AR75" i="91"/>
  <c r="AI76" i="25"/>
  <c r="AN76" i="25"/>
  <c r="AN75" i="35"/>
  <c r="AI75" i="35"/>
  <c r="X76" i="87"/>
  <c r="Y76" i="87"/>
  <c r="Z76" i="43" l="1"/>
  <c r="Z75" i="33"/>
  <c r="AG79" i="30"/>
  <c r="AP79" i="30" s="1"/>
  <c r="Z77" i="81"/>
  <c r="AF73" i="85"/>
  <c r="AO73" i="85" s="1"/>
  <c r="W76" i="86"/>
  <c r="Z80" i="38"/>
  <c r="W74" i="85"/>
  <c r="AG73" i="85"/>
  <c r="AP73" i="85" s="1"/>
  <c r="AE75" i="86"/>
  <c r="AF75" i="86"/>
  <c r="AO75" i="86" s="1"/>
  <c r="Z78" i="39"/>
  <c r="Z77" i="82"/>
  <c r="AE77" i="82" s="1"/>
  <c r="Z77" i="25"/>
  <c r="AG77" i="25" s="1"/>
  <c r="AP77" i="25" s="1"/>
  <c r="Z74" i="73"/>
  <c r="AF74" i="73" s="1"/>
  <c r="AO74" i="73" s="1"/>
  <c r="Z76" i="45"/>
  <c r="AF76" i="45" s="1"/>
  <c r="AO76" i="45" s="1"/>
  <c r="AE76" i="45"/>
  <c r="AG76" i="45"/>
  <c r="AP76" i="45" s="1"/>
  <c r="AG77" i="82"/>
  <c r="AP77" i="82" s="1"/>
  <c r="AF77" i="82"/>
  <c r="AO77" i="82" s="1"/>
  <c r="W78" i="82"/>
  <c r="AE77" i="25"/>
  <c r="W78" i="25"/>
  <c r="AF77" i="25"/>
  <c r="AO77" i="25" s="1"/>
  <c r="W77" i="77"/>
  <c r="AG76" i="77"/>
  <c r="AP76" i="77" s="1"/>
  <c r="AF76" i="77"/>
  <c r="AO76" i="77" s="1"/>
  <c r="AE76" i="77"/>
  <c r="AR73" i="73"/>
  <c r="X76" i="31"/>
  <c r="Y76" i="31"/>
  <c r="W76" i="93"/>
  <c r="AG75" i="93"/>
  <c r="AP75" i="93" s="1"/>
  <c r="AF75" i="93"/>
  <c r="AO75" i="93" s="1"/>
  <c r="AE75" i="93"/>
  <c r="W78" i="34"/>
  <c r="AG77" i="34"/>
  <c r="AP77" i="34" s="1"/>
  <c r="AF77" i="34"/>
  <c r="AO77" i="34" s="1"/>
  <c r="AE77" i="34"/>
  <c r="AH78" i="26"/>
  <c r="AQ78" i="26" s="1"/>
  <c r="AF77" i="81"/>
  <c r="AO77" i="81" s="1"/>
  <c r="AE77" i="81"/>
  <c r="W78" i="81"/>
  <c r="AG77" i="81"/>
  <c r="AP77" i="81" s="1"/>
  <c r="AE77" i="47"/>
  <c r="W78" i="47"/>
  <c r="AG77" i="47"/>
  <c r="AP77" i="47" s="1"/>
  <c r="AF77" i="47"/>
  <c r="AO77" i="47" s="1"/>
  <c r="AN77" i="94"/>
  <c r="AI77" i="94"/>
  <c r="Y80" i="46"/>
  <c r="X80" i="46"/>
  <c r="AR76" i="25"/>
  <c r="AR76" i="82"/>
  <c r="X76" i="37"/>
  <c r="Y76" i="37"/>
  <c r="AR77" i="39"/>
  <c r="Z78" i="26"/>
  <c r="AH74" i="73"/>
  <c r="AQ74" i="73" s="1"/>
  <c r="AH76" i="45"/>
  <c r="AQ76" i="45" s="1"/>
  <c r="X75" i="83"/>
  <c r="Y75" i="83"/>
  <c r="AR75" i="45"/>
  <c r="AH76" i="43"/>
  <c r="AQ76" i="43" s="1"/>
  <c r="AH74" i="89"/>
  <c r="AQ74" i="89" s="1"/>
  <c r="X80" i="30"/>
  <c r="Y80" i="30"/>
  <c r="AH76" i="87"/>
  <c r="AQ76" i="87" s="1"/>
  <c r="AH78" i="79"/>
  <c r="AQ78" i="79" s="1"/>
  <c r="AH80" i="38"/>
  <c r="AQ80" i="38" s="1"/>
  <c r="W79" i="27"/>
  <c r="AG78" i="27"/>
  <c r="AP78" i="27" s="1"/>
  <c r="AF78" i="27"/>
  <c r="AO78" i="27" s="1"/>
  <c r="AE78" i="27"/>
  <c r="AE75" i="74"/>
  <c r="W76" i="74"/>
  <c r="AG75" i="74"/>
  <c r="AP75" i="74" s="1"/>
  <c r="AF75" i="74"/>
  <c r="AO75" i="74" s="1"/>
  <c r="AH76" i="35"/>
  <c r="AQ76" i="35" s="1"/>
  <c r="AR77" i="79"/>
  <c r="X79" i="29"/>
  <c r="Y79" i="29"/>
  <c r="AI79" i="46"/>
  <c r="AN79" i="46"/>
  <c r="AN73" i="85"/>
  <c r="AN75" i="86"/>
  <c r="AI75" i="86"/>
  <c r="W76" i="33"/>
  <c r="AG75" i="33"/>
  <c r="AP75" i="33" s="1"/>
  <c r="AF75" i="33"/>
  <c r="AO75" i="33" s="1"/>
  <c r="AE75" i="33"/>
  <c r="AR76" i="47"/>
  <c r="Z76" i="87"/>
  <c r="Z78" i="79"/>
  <c r="AN75" i="31"/>
  <c r="AI75" i="31"/>
  <c r="AE76" i="78"/>
  <c r="W77" i="78"/>
  <c r="AG76" i="78"/>
  <c r="AP76" i="78" s="1"/>
  <c r="AF76" i="78"/>
  <c r="AO76" i="78" s="1"/>
  <c r="AR73" i="89"/>
  <c r="AH78" i="39"/>
  <c r="AQ78" i="39" s="1"/>
  <c r="Z76" i="35"/>
  <c r="W77" i="41"/>
  <c r="AG76" i="41"/>
  <c r="AP76" i="41" s="1"/>
  <c r="AF76" i="41"/>
  <c r="AO76" i="41" s="1"/>
  <c r="AE76" i="41"/>
  <c r="AR75" i="77"/>
  <c r="AF76" i="43"/>
  <c r="AO76" i="43" s="1"/>
  <c r="AE76" i="43"/>
  <c r="W77" i="43"/>
  <c r="AG76" i="43"/>
  <c r="AP76" i="43" s="1"/>
  <c r="AF74" i="89"/>
  <c r="AO74" i="89" s="1"/>
  <c r="AG74" i="89"/>
  <c r="AP74" i="89" s="1"/>
  <c r="W75" i="89"/>
  <c r="AE74" i="89"/>
  <c r="Y80" i="42"/>
  <c r="X80" i="42"/>
  <c r="Y78" i="94"/>
  <c r="X78" i="94"/>
  <c r="AR75" i="35"/>
  <c r="AI75" i="37"/>
  <c r="AN75" i="37"/>
  <c r="AH75" i="90"/>
  <c r="AQ75" i="90" s="1"/>
  <c r="AR76" i="81"/>
  <c r="AE80" i="38"/>
  <c r="W81" i="38"/>
  <c r="AG80" i="38"/>
  <c r="AP80" i="38" s="1"/>
  <c r="AF80" i="38"/>
  <c r="AO80" i="38" s="1"/>
  <c r="AR74" i="33"/>
  <c r="AR74" i="90"/>
  <c r="AH77" i="81"/>
  <c r="AQ77" i="81" s="1"/>
  <c r="AH77" i="47"/>
  <c r="AQ77" i="47" s="1"/>
  <c r="AN79" i="42"/>
  <c r="AI79" i="42"/>
  <c r="AI78" i="29"/>
  <c r="AN78" i="29"/>
  <c r="AN79" i="30"/>
  <c r="AI79" i="30"/>
  <c r="AH76" i="77"/>
  <c r="AQ76" i="77" s="1"/>
  <c r="AR75" i="43"/>
  <c r="AG76" i="75"/>
  <c r="AP76" i="75" s="1"/>
  <c r="AF76" i="75"/>
  <c r="AO76" i="75" s="1"/>
  <c r="W77" i="75"/>
  <c r="AE76" i="75"/>
  <c r="AR76" i="34"/>
  <c r="AN74" i="83"/>
  <c r="AI74" i="83"/>
  <c r="AE78" i="39"/>
  <c r="W79" i="39"/>
  <c r="AG78" i="39"/>
  <c r="AP78" i="39" s="1"/>
  <c r="AF78" i="39"/>
  <c r="AO78" i="39" s="1"/>
  <c r="AH75" i="33"/>
  <c r="AQ75" i="33" s="1"/>
  <c r="AR77" i="26"/>
  <c r="Z75" i="90"/>
  <c r="AH77" i="34"/>
  <c r="AQ77" i="34" s="1"/>
  <c r="AH77" i="25"/>
  <c r="AQ77" i="25" s="1"/>
  <c r="W78" i="95"/>
  <c r="AG77" i="95"/>
  <c r="AP77" i="95" s="1"/>
  <c r="AF77" i="95"/>
  <c r="AO77" i="95" s="1"/>
  <c r="AE77" i="95"/>
  <c r="AR75" i="87"/>
  <c r="W77" i="91"/>
  <c r="AG76" i="91"/>
  <c r="AP76" i="91" s="1"/>
  <c r="AF76" i="91"/>
  <c r="AO76" i="91" s="1"/>
  <c r="AE76" i="91"/>
  <c r="AH77" i="82"/>
  <c r="AQ77" i="82" s="1"/>
  <c r="AR79" i="38"/>
  <c r="X74" i="85"/>
  <c r="Y74" i="85"/>
  <c r="X76" i="86"/>
  <c r="Y76" i="86"/>
  <c r="Z80" i="30" l="1"/>
  <c r="W77" i="45"/>
  <c r="AI73" i="85"/>
  <c r="Z75" i="83"/>
  <c r="AG74" i="73"/>
  <c r="AP74" i="73" s="1"/>
  <c r="W75" i="73"/>
  <c r="Y75" i="73" s="1"/>
  <c r="AE74" i="73"/>
  <c r="AH74" i="85"/>
  <c r="AQ74" i="85" s="1"/>
  <c r="AI80" i="38"/>
  <c r="AN80" i="38"/>
  <c r="AH78" i="94"/>
  <c r="AQ78" i="94" s="1"/>
  <c r="AI74" i="89"/>
  <c r="AN74" i="89"/>
  <c r="Y77" i="43"/>
  <c r="X77" i="43"/>
  <c r="AI76" i="41"/>
  <c r="AN76" i="41"/>
  <c r="AR75" i="31"/>
  <c r="AH79" i="29"/>
  <c r="AQ79" i="29" s="1"/>
  <c r="AF80" i="30"/>
  <c r="AO80" i="30" s="1"/>
  <c r="AE80" i="30"/>
  <c r="W81" i="30"/>
  <c r="AG80" i="30"/>
  <c r="AP80" i="30" s="1"/>
  <c r="AH76" i="37"/>
  <c r="AQ76" i="37" s="1"/>
  <c r="AH80" i="46"/>
  <c r="AQ80" i="46" s="1"/>
  <c r="Y78" i="34"/>
  <c r="X78" i="34"/>
  <c r="Z78" i="34" s="1"/>
  <c r="X77" i="91"/>
  <c r="Y77" i="91"/>
  <c r="AI76" i="75"/>
  <c r="AN76" i="75"/>
  <c r="Z74" i="85"/>
  <c r="AE75" i="90"/>
  <c r="AG75" i="90"/>
  <c r="AP75" i="90" s="1"/>
  <c r="AF75" i="90"/>
  <c r="AO75" i="90" s="1"/>
  <c r="W76" i="90"/>
  <c r="AI78" i="39"/>
  <c r="AN78" i="39"/>
  <c r="Y77" i="75"/>
  <c r="X77" i="75"/>
  <c r="Z77" i="75" s="1"/>
  <c r="Y75" i="89"/>
  <c r="X75" i="89"/>
  <c r="AN75" i="33"/>
  <c r="AI75" i="33"/>
  <c r="Z79" i="29"/>
  <c r="AI75" i="74"/>
  <c r="AN75" i="74"/>
  <c r="Z76" i="37"/>
  <c r="X78" i="47"/>
  <c r="Y78" i="47"/>
  <c r="AI77" i="81"/>
  <c r="AN77" i="81"/>
  <c r="AI75" i="93"/>
  <c r="AN75" i="93"/>
  <c r="AH76" i="31"/>
  <c r="AQ76" i="31" s="1"/>
  <c r="Y78" i="25"/>
  <c r="X78" i="25"/>
  <c r="AI77" i="82"/>
  <c r="AN77" i="82"/>
  <c r="AI74" i="73"/>
  <c r="AN74" i="73"/>
  <c r="AR79" i="30"/>
  <c r="X78" i="95"/>
  <c r="Y78" i="95"/>
  <c r="AR74" i="83"/>
  <c r="Z78" i="94"/>
  <c r="AI76" i="43"/>
  <c r="AN76" i="43"/>
  <c r="W79" i="79"/>
  <c r="AG78" i="79"/>
  <c r="AP78" i="79" s="1"/>
  <c r="AF78" i="79"/>
  <c r="AO78" i="79" s="1"/>
  <c r="AE78" i="79"/>
  <c r="AR73" i="85"/>
  <c r="AI78" i="27"/>
  <c r="AN78" i="27"/>
  <c r="AH75" i="83"/>
  <c r="AQ75" i="83" s="1"/>
  <c r="W79" i="26"/>
  <c r="AG78" i="26"/>
  <c r="AP78" i="26" s="1"/>
  <c r="AF78" i="26"/>
  <c r="AO78" i="26" s="1"/>
  <c r="AE78" i="26"/>
  <c r="Z80" i="46"/>
  <c r="Z76" i="31"/>
  <c r="Y77" i="77"/>
  <c r="X77" i="77"/>
  <c r="AN77" i="25"/>
  <c r="AI77" i="25"/>
  <c r="AH76" i="86"/>
  <c r="AQ76" i="86" s="1"/>
  <c r="AI76" i="91"/>
  <c r="AN76" i="91"/>
  <c r="AR78" i="29"/>
  <c r="AR75" i="37"/>
  <c r="AH80" i="42"/>
  <c r="AQ80" i="42" s="1"/>
  <c r="X77" i="41"/>
  <c r="Z77" i="41" s="1"/>
  <c r="Y77" i="41"/>
  <c r="X77" i="78"/>
  <c r="Y77" i="78"/>
  <c r="AF76" i="87"/>
  <c r="AO76" i="87" s="1"/>
  <c r="AE76" i="87"/>
  <c r="W77" i="87"/>
  <c r="AG76" i="87"/>
  <c r="AP76" i="87" s="1"/>
  <c r="AE75" i="83"/>
  <c r="AG75" i="83"/>
  <c r="AP75" i="83" s="1"/>
  <c r="AF75" i="83"/>
  <c r="AO75" i="83" s="1"/>
  <c r="W76" i="83"/>
  <c r="AR77" i="94"/>
  <c r="AI77" i="47"/>
  <c r="AN77" i="47"/>
  <c r="AN77" i="34"/>
  <c r="AI77" i="34"/>
  <c r="Y78" i="82"/>
  <c r="X78" i="82"/>
  <c r="Z78" i="82" s="1"/>
  <c r="AI76" i="45"/>
  <c r="AN76" i="45"/>
  <c r="AR79" i="42"/>
  <c r="X81" i="38"/>
  <c r="Y81" i="38"/>
  <c r="X76" i="33"/>
  <c r="Y76" i="33"/>
  <c r="AR79" i="46"/>
  <c r="X77" i="45"/>
  <c r="Y77" i="45"/>
  <c r="Z76" i="86"/>
  <c r="AN77" i="95"/>
  <c r="AI77" i="95"/>
  <c r="X79" i="39"/>
  <c r="Y79" i="39"/>
  <c r="Z80" i="42"/>
  <c r="AF76" i="35"/>
  <c r="AO76" i="35" s="1"/>
  <c r="AE76" i="35"/>
  <c r="W77" i="35"/>
  <c r="AG76" i="35"/>
  <c r="AP76" i="35" s="1"/>
  <c r="AI76" i="78"/>
  <c r="AN76" i="78"/>
  <c r="AR75" i="86"/>
  <c r="Y76" i="74"/>
  <c r="X76" i="74"/>
  <c r="Y79" i="27"/>
  <c r="X79" i="27"/>
  <c r="AH80" i="30"/>
  <c r="AQ80" i="30" s="1"/>
  <c r="X78" i="81"/>
  <c r="Y78" i="81"/>
  <c r="Y76" i="93"/>
  <c r="X76" i="93"/>
  <c r="AI76" i="77"/>
  <c r="AN76" i="77"/>
  <c r="Z79" i="39" l="1"/>
  <c r="Z77" i="78"/>
  <c r="Z78" i="81"/>
  <c r="Z77" i="45"/>
  <c r="Z78" i="47"/>
  <c r="X75" i="73"/>
  <c r="Z77" i="77"/>
  <c r="Z77" i="43"/>
  <c r="AE77" i="43" s="1"/>
  <c r="W78" i="45"/>
  <c r="AG77" i="45"/>
  <c r="AP77" i="45" s="1"/>
  <c r="AF77" i="45"/>
  <c r="AO77" i="45" s="1"/>
  <c r="AE77" i="45"/>
  <c r="W78" i="78"/>
  <c r="AG77" i="78"/>
  <c r="AP77" i="78" s="1"/>
  <c r="AF77" i="78"/>
  <c r="AO77" i="78" s="1"/>
  <c r="AE77" i="78"/>
  <c r="W78" i="77"/>
  <c r="AG77" i="77"/>
  <c r="AP77" i="77" s="1"/>
  <c r="AF77" i="77"/>
  <c r="AO77" i="77" s="1"/>
  <c r="AE77" i="77"/>
  <c r="W78" i="43"/>
  <c r="AG77" i="43"/>
  <c r="AP77" i="43" s="1"/>
  <c r="AF77" i="43"/>
  <c r="AO77" i="43" s="1"/>
  <c r="AH76" i="93"/>
  <c r="AQ76" i="93" s="1"/>
  <c r="AI76" i="35"/>
  <c r="AN76" i="35"/>
  <c r="AR77" i="95"/>
  <c r="AH76" i="33"/>
  <c r="AQ76" i="33" s="1"/>
  <c r="AR77" i="34"/>
  <c r="Y76" i="83"/>
  <c r="X76" i="83"/>
  <c r="X77" i="87"/>
  <c r="Y77" i="87"/>
  <c r="Z77" i="87" s="1"/>
  <c r="AN78" i="79"/>
  <c r="AI78" i="79"/>
  <c r="AF78" i="94"/>
  <c r="AO78" i="94" s="1"/>
  <c r="AG78" i="94"/>
  <c r="AP78" i="94" s="1"/>
  <c r="AE78" i="94"/>
  <c r="W79" i="94"/>
  <c r="AH78" i="25"/>
  <c r="AQ78" i="25" s="1"/>
  <c r="W80" i="29"/>
  <c r="AG79" i="29"/>
  <c r="AP79" i="29" s="1"/>
  <c r="AF79" i="29"/>
  <c r="AO79" i="29" s="1"/>
  <c r="AE79" i="29"/>
  <c r="AH77" i="75"/>
  <c r="AQ77" i="75" s="1"/>
  <c r="AR76" i="75"/>
  <c r="AF78" i="34"/>
  <c r="AO78" i="34" s="1"/>
  <c r="AE78" i="34"/>
  <c r="W79" i="34"/>
  <c r="AG78" i="34"/>
  <c r="AP78" i="34" s="1"/>
  <c r="X81" i="30"/>
  <c r="Z81" i="30" s="1"/>
  <c r="Y81" i="30"/>
  <c r="AR76" i="41"/>
  <c r="AR80" i="38"/>
  <c r="AR76" i="77"/>
  <c r="AH79" i="27"/>
  <c r="AQ79" i="27" s="1"/>
  <c r="AQ81" i="27" s="1"/>
  <c r="AZ3" i="27"/>
  <c r="AX6" i="27" s="1"/>
  <c r="S6" i="27" s="1"/>
  <c r="AC6" i="27" s="1"/>
  <c r="AB7" i="27" s="1"/>
  <c r="Z79" i="27"/>
  <c r="AH77" i="45"/>
  <c r="AQ77" i="45" s="1"/>
  <c r="Z76" i="33"/>
  <c r="AF76" i="31"/>
  <c r="AO76" i="31" s="1"/>
  <c r="AE76" i="31"/>
  <c r="W77" i="31"/>
  <c r="AG76" i="31"/>
  <c r="AP76" i="31" s="1"/>
  <c r="X79" i="26"/>
  <c r="Y79" i="26"/>
  <c r="AH78" i="47"/>
  <c r="AQ78" i="47" s="1"/>
  <c r="AR75" i="33"/>
  <c r="AH77" i="43"/>
  <c r="AQ77" i="43" s="1"/>
  <c r="Z76" i="93"/>
  <c r="AH76" i="74"/>
  <c r="AQ76" i="74" s="1"/>
  <c r="AR76" i="78"/>
  <c r="W81" i="42"/>
  <c r="AG80" i="42"/>
  <c r="AP80" i="42" s="1"/>
  <c r="AF80" i="42"/>
  <c r="AO80" i="42" s="1"/>
  <c r="AE80" i="42"/>
  <c r="AE76" i="86"/>
  <c r="AF76" i="86"/>
  <c r="AO76" i="86" s="1"/>
  <c r="W77" i="86"/>
  <c r="AG76" i="86"/>
  <c r="AP76" i="86" s="1"/>
  <c r="AR76" i="45"/>
  <c r="AI76" i="87"/>
  <c r="AN76" i="87"/>
  <c r="AH77" i="41"/>
  <c r="AQ77" i="41" s="1"/>
  <c r="AR76" i="91"/>
  <c r="AR77" i="25"/>
  <c r="AF80" i="46"/>
  <c r="AO80" i="46" s="1"/>
  <c r="AE80" i="46"/>
  <c r="W81" i="46"/>
  <c r="AG80" i="46"/>
  <c r="AP80" i="46" s="1"/>
  <c r="AR78" i="27"/>
  <c r="Z78" i="25"/>
  <c r="W79" i="47"/>
  <c r="AG78" i="47"/>
  <c r="AP78" i="47" s="1"/>
  <c r="AF78" i="47"/>
  <c r="AO78" i="47" s="1"/>
  <c r="AE78" i="47"/>
  <c r="W78" i="75"/>
  <c r="AG77" i="75"/>
  <c r="AP77" i="75" s="1"/>
  <c r="AF77" i="75"/>
  <c r="AO77" i="75" s="1"/>
  <c r="AE77" i="75"/>
  <c r="AI75" i="90"/>
  <c r="AN75" i="90"/>
  <c r="AH77" i="91"/>
  <c r="AQ77" i="91" s="1"/>
  <c r="AI80" i="30"/>
  <c r="AN80" i="30"/>
  <c r="AX79" i="39"/>
  <c r="S79" i="39" s="1"/>
  <c r="AC79" i="39" s="1"/>
  <c r="AG79" i="39"/>
  <c r="AP79" i="39" s="1"/>
  <c r="AP81" i="39" s="1"/>
  <c r="AF79" i="39"/>
  <c r="AO79" i="39" s="1"/>
  <c r="AO81" i="39" s="1"/>
  <c r="AE79" i="39"/>
  <c r="AH75" i="73"/>
  <c r="AQ75" i="73" s="1"/>
  <c r="AH81" i="38"/>
  <c r="AQ81" i="38" s="1"/>
  <c r="AH78" i="82"/>
  <c r="AQ78" i="82" s="1"/>
  <c r="AR77" i="47"/>
  <c r="W78" i="41"/>
  <c r="AG77" i="41"/>
  <c r="AP77" i="41" s="1"/>
  <c r="AF77" i="41"/>
  <c r="AO77" i="41" s="1"/>
  <c r="AE77" i="41"/>
  <c r="X79" i="79"/>
  <c r="Z79" i="79" s="1"/>
  <c r="Y79" i="79"/>
  <c r="AR74" i="73"/>
  <c r="AR75" i="93"/>
  <c r="W77" i="37"/>
  <c r="AG76" i="37"/>
  <c r="AP76" i="37" s="1"/>
  <c r="AF76" i="37"/>
  <c r="AO76" i="37" s="1"/>
  <c r="AE76" i="37"/>
  <c r="AH75" i="89"/>
  <c r="AQ75" i="89" s="1"/>
  <c r="Z77" i="91"/>
  <c r="AH78" i="81"/>
  <c r="AQ78" i="81" s="1"/>
  <c r="Z76" i="74"/>
  <c r="Y77" i="35"/>
  <c r="X77" i="35"/>
  <c r="AH79" i="39"/>
  <c r="AQ79" i="39" s="1"/>
  <c r="AQ81" i="39" s="1"/>
  <c r="AZ3" i="39"/>
  <c r="AX5" i="39" s="1"/>
  <c r="S5" i="39" s="1"/>
  <c r="AC5" i="39" s="1"/>
  <c r="AB6" i="39" s="1"/>
  <c r="AX44" i="39"/>
  <c r="S44" i="39" s="1"/>
  <c r="AC44" i="39" s="1"/>
  <c r="AB45" i="39" s="1"/>
  <c r="AX46" i="39"/>
  <c r="S46" i="39" s="1"/>
  <c r="AC46" i="39" s="1"/>
  <c r="AB47" i="39" s="1"/>
  <c r="AX56" i="39"/>
  <c r="S56" i="39" s="1"/>
  <c r="AC56" i="39" s="1"/>
  <c r="AB57" i="39" s="1"/>
  <c r="AX58" i="39"/>
  <c r="S58" i="39" s="1"/>
  <c r="AC58" i="39" s="1"/>
  <c r="AB59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6" i="39"/>
  <c r="S76" i="39" s="1"/>
  <c r="AC76" i="39" s="1"/>
  <c r="AB77" i="39" s="1"/>
  <c r="AX77" i="39"/>
  <c r="S77" i="39" s="1"/>
  <c r="AC77" i="39" s="1"/>
  <c r="AB78" i="39" s="1"/>
  <c r="AX74" i="39"/>
  <c r="S74" i="39" s="1"/>
  <c r="AC74" i="39" s="1"/>
  <c r="AB75" i="39" s="1"/>
  <c r="Z75" i="73"/>
  <c r="Z81" i="38"/>
  <c r="AI75" i="83"/>
  <c r="AN75" i="83"/>
  <c r="AH77" i="77"/>
  <c r="AQ77" i="77" s="1"/>
  <c r="AN78" i="26"/>
  <c r="AI78" i="26"/>
  <c r="AH78" i="95"/>
  <c r="AQ78" i="95" s="1"/>
  <c r="AR78" i="39"/>
  <c r="W75" i="85"/>
  <c r="AG74" i="85"/>
  <c r="AP74" i="85" s="1"/>
  <c r="AF74" i="85"/>
  <c r="AO74" i="85" s="1"/>
  <c r="AE74" i="85"/>
  <c r="AH78" i="34"/>
  <c r="AQ78" i="34" s="1"/>
  <c r="W79" i="81"/>
  <c r="AG78" i="81"/>
  <c r="AP78" i="81" s="1"/>
  <c r="AF78" i="81"/>
  <c r="AO78" i="81" s="1"/>
  <c r="AE78" i="81"/>
  <c r="W79" i="82"/>
  <c r="AG78" i="82"/>
  <c r="AP78" i="82" s="1"/>
  <c r="AF78" i="82"/>
  <c r="AO78" i="82" s="1"/>
  <c r="AE78" i="82"/>
  <c r="AH77" i="78"/>
  <c r="AQ77" i="78" s="1"/>
  <c r="AR76" i="43"/>
  <c r="Z78" i="95"/>
  <c r="AR77" i="82"/>
  <c r="AR77" i="81"/>
  <c r="AR75" i="74"/>
  <c r="Z75" i="89"/>
  <c r="Y76" i="90"/>
  <c r="X76" i="90"/>
  <c r="AR74" i="89"/>
  <c r="AX75" i="39" l="1"/>
  <c r="S75" i="39" s="1"/>
  <c r="AC75" i="39" s="1"/>
  <c r="AB76" i="39" s="1"/>
  <c r="AX70" i="39"/>
  <c r="S70" i="39" s="1"/>
  <c r="AC70" i="39" s="1"/>
  <c r="AB71" i="39" s="1"/>
  <c r="AX62" i="39"/>
  <c r="S62" i="39" s="1"/>
  <c r="AC62" i="39" s="1"/>
  <c r="AB63" i="39" s="1"/>
  <c r="AX50" i="39"/>
  <c r="S50" i="39" s="1"/>
  <c r="AC50" i="39" s="1"/>
  <c r="AB51" i="39" s="1"/>
  <c r="AX10" i="39"/>
  <c r="S10" i="39" s="1"/>
  <c r="AC10" i="39" s="1"/>
  <c r="AB11" i="39" s="1"/>
  <c r="AX78" i="27"/>
  <c r="S78" i="27" s="1"/>
  <c r="AC78" i="27" s="1"/>
  <c r="AB79" i="27" s="1"/>
  <c r="AX72" i="27"/>
  <c r="S72" i="27" s="1"/>
  <c r="AC72" i="27" s="1"/>
  <c r="AB73" i="27" s="1"/>
  <c r="AX57" i="39"/>
  <c r="S57" i="39" s="1"/>
  <c r="AC57" i="39" s="1"/>
  <c r="AB58" i="39" s="1"/>
  <c r="AX45" i="39"/>
  <c r="S45" i="39" s="1"/>
  <c r="AC45" i="39" s="1"/>
  <c r="AB46" i="39" s="1"/>
  <c r="AX66" i="27"/>
  <c r="S66" i="27" s="1"/>
  <c r="AC66" i="27" s="1"/>
  <c r="AB67" i="27" s="1"/>
  <c r="AX73" i="39"/>
  <c r="S73" i="39" s="1"/>
  <c r="AC73" i="39" s="1"/>
  <c r="AB74" i="39" s="1"/>
  <c r="AX64" i="39"/>
  <c r="S64" i="39" s="1"/>
  <c r="AC64" i="39" s="1"/>
  <c r="AB65" i="39" s="1"/>
  <c r="AX52" i="39"/>
  <c r="S52" i="39" s="1"/>
  <c r="AC52" i="39" s="1"/>
  <c r="AB53" i="39" s="1"/>
  <c r="AX37" i="39"/>
  <c r="S37" i="39" s="1"/>
  <c r="AC37" i="39" s="1"/>
  <c r="AB38" i="39" s="1"/>
  <c r="AX78" i="39"/>
  <c r="S78" i="39" s="1"/>
  <c r="AC78" i="39" s="1"/>
  <c r="AB79" i="39" s="1"/>
  <c r="AX71" i="39"/>
  <c r="S71" i="39" s="1"/>
  <c r="AC71" i="39" s="1"/>
  <c r="AB72" i="39" s="1"/>
  <c r="AX63" i="39"/>
  <c r="S63" i="39" s="1"/>
  <c r="AC63" i="39" s="1"/>
  <c r="AB64" i="39" s="1"/>
  <c r="AX51" i="39"/>
  <c r="S51" i="39" s="1"/>
  <c r="AC51" i="39" s="1"/>
  <c r="AB52" i="39" s="1"/>
  <c r="AX34" i="39"/>
  <c r="S34" i="39" s="1"/>
  <c r="AC34" i="39" s="1"/>
  <c r="AB35" i="39" s="1"/>
  <c r="AX36" i="27"/>
  <c r="S36" i="27" s="1"/>
  <c r="AC36" i="27" s="1"/>
  <c r="AB37" i="27" s="1"/>
  <c r="AX38" i="39"/>
  <c r="S38" i="39" s="1"/>
  <c r="AC38" i="39" s="1"/>
  <c r="AB39" i="39" s="1"/>
  <c r="AX21" i="39"/>
  <c r="S21" i="39" s="1"/>
  <c r="AC21" i="39" s="1"/>
  <c r="AB22" i="39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K32" i="27" s="1"/>
  <c r="AT32" i="27" s="1"/>
  <c r="AX25" i="27"/>
  <c r="S25" i="27" s="1"/>
  <c r="AC25" i="27" s="1"/>
  <c r="AB26" i="27" s="1"/>
  <c r="AX19" i="27"/>
  <c r="S19" i="27" s="1"/>
  <c r="AC19" i="27" s="1"/>
  <c r="AB20" i="27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60" i="27"/>
  <c r="S60" i="27" s="1"/>
  <c r="AC60" i="27" s="1"/>
  <c r="AB61" i="27" s="1"/>
  <c r="AX42" i="27"/>
  <c r="S42" i="27" s="1"/>
  <c r="AC42" i="27" s="1"/>
  <c r="AB43" i="27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K44" i="39" s="1"/>
  <c r="AT44" i="39" s="1"/>
  <c r="AX33" i="39"/>
  <c r="S33" i="39" s="1"/>
  <c r="AC33" i="39" s="1"/>
  <c r="AB34" i="39" s="1"/>
  <c r="AX75" i="27"/>
  <c r="S75" i="27" s="1"/>
  <c r="AC75" i="27" s="1"/>
  <c r="AB76" i="27" s="1"/>
  <c r="AX70" i="27"/>
  <c r="S70" i="27" s="1"/>
  <c r="AC70" i="27" s="1"/>
  <c r="AB71" i="27" s="1"/>
  <c r="AX64" i="27"/>
  <c r="S64" i="27" s="1"/>
  <c r="AC64" i="27" s="1"/>
  <c r="AB65" i="27" s="1"/>
  <c r="AX58" i="27"/>
  <c r="S58" i="27" s="1"/>
  <c r="AC58" i="27" s="1"/>
  <c r="AB59" i="27" s="1"/>
  <c r="AX52" i="27"/>
  <c r="S52" i="27" s="1"/>
  <c r="AC52" i="27" s="1"/>
  <c r="AB53" i="27" s="1"/>
  <c r="AJ53" i="27" s="1"/>
  <c r="AX46" i="27"/>
  <c r="S46" i="27" s="1"/>
  <c r="AC46" i="27" s="1"/>
  <c r="AB47" i="27" s="1"/>
  <c r="AX40" i="27"/>
  <c r="S40" i="27" s="1"/>
  <c r="AC40" i="27" s="1"/>
  <c r="AB41" i="27" s="1"/>
  <c r="AX34" i="27"/>
  <c r="S34" i="27" s="1"/>
  <c r="AC34" i="27" s="1"/>
  <c r="AB35" i="27" s="1"/>
  <c r="AX28" i="27"/>
  <c r="S28" i="27" s="1"/>
  <c r="AC28" i="27" s="1"/>
  <c r="AB29" i="27" s="1"/>
  <c r="AX22" i="27"/>
  <c r="S22" i="27" s="1"/>
  <c r="AC22" i="27" s="1"/>
  <c r="AB23" i="27" s="1"/>
  <c r="AX48" i="27"/>
  <c r="S48" i="27" s="1"/>
  <c r="AC48" i="27" s="1"/>
  <c r="AB49" i="27" s="1"/>
  <c r="AJ49" i="27" s="1"/>
  <c r="AX30" i="27"/>
  <c r="S30" i="27" s="1"/>
  <c r="AC30" i="27" s="1"/>
  <c r="AB31" i="27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J49" i="39" s="1"/>
  <c r="AX40" i="39"/>
  <c r="S40" i="39" s="1"/>
  <c r="AC40" i="39" s="1"/>
  <c r="AB41" i="39" s="1"/>
  <c r="AX32" i="39"/>
  <c r="S32" i="39" s="1"/>
  <c r="AC32" i="39" s="1"/>
  <c r="AB33" i="39" s="1"/>
  <c r="Z77" i="35"/>
  <c r="AX76" i="27"/>
  <c r="S76" i="27" s="1"/>
  <c r="AC76" i="27" s="1"/>
  <c r="AB77" i="27" s="1"/>
  <c r="AX69" i="27"/>
  <c r="S69" i="27" s="1"/>
  <c r="AC69" i="27" s="1"/>
  <c r="AB70" i="27" s="1"/>
  <c r="AX63" i="27"/>
  <c r="S63" i="27" s="1"/>
  <c r="AC63" i="27" s="1"/>
  <c r="AB64" i="27" s="1"/>
  <c r="AJ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J28" i="27" s="1"/>
  <c r="AX21" i="27"/>
  <c r="S21" i="27" s="1"/>
  <c r="AC21" i="27" s="1"/>
  <c r="AB22" i="27" s="1"/>
  <c r="AX54" i="27"/>
  <c r="S54" i="27" s="1"/>
  <c r="AC54" i="27" s="1"/>
  <c r="AB55" i="27" s="1"/>
  <c r="AX24" i="27"/>
  <c r="S24" i="27" s="1"/>
  <c r="AC24" i="27" s="1"/>
  <c r="AB25" i="27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K54" i="39" s="1"/>
  <c r="AT54" i="39" s="1"/>
  <c r="AX47" i="39"/>
  <c r="S47" i="39" s="1"/>
  <c r="AC47" i="39" s="1"/>
  <c r="AB48" i="39" s="1"/>
  <c r="AX39" i="39"/>
  <c r="S39" i="39" s="1"/>
  <c r="AC39" i="39" s="1"/>
  <c r="AB40" i="39" s="1"/>
  <c r="AX22" i="39"/>
  <c r="S22" i="39" s="1"/>
  <c r="AC22" i="39" s="1"/>
  <c r="AB23" i="39" s="1"/>
  <c r="AX74" i="27"/>
  <c r="S74" i="27" s="1"/>
  <c r="AC74" i="27" s="1"/>
  <c r="AB75" i="27" s="1"/>
  <c r="AX68" i="27"/>
  <c r="S68" i="27" s="1"/>
  <c r="AC68" i="27" s="1"/>
  <c r="AB69" i="27" s="1"/>
  <c r="AX62" i="27"/>
  <c r="S62" i="27" s="1"/>
  <c r="AC62" i="27" s="1"/>
  <c r="AB63" i="27" s="1"/>
  <c r="AK63" i="27" s="1"/>
  <c r="AT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K27" i="27" s="1"/>
  <c r="AT27" i="27" s="1"/>
  <c r="AX20" i="27"/>
  <c r="S20" i="27" s="1"/>
  <c r="AC20" i="27" s="1"/>
  <c r="AB21" i="27" s="1"/>
  <c r="AX13" i="27"/>
  <c r="S13" i="27" s="1"/>
  <c r="AC13" i="27" s="1"/>
  <c r="AB14" i="27" s="1"/>
  <c r="AX12" i="27"/>
  <c r="S12" i="27" s="1"/>
  <c r="AC12" i="27" s="1"/>
  <c r="AB13" i="27" s="1"/>
  <c r="AX18" i="27"/>
  <c r="S18" i="27" s="1"/>
  <c r="AC18" i="27" s="1"/>
  <c r="AB19" i="27" s="1"/>
  <c r="AX17" i="27"/>
  <c r="S17" i="27" s="1"/>
  <c r="AC17" i="27" s="1"/>
  <c r="AB18" i="27" s="1"/>
  <c r="AX16" i="27"/>
  <c r="S16" i="27" s="1"/>
  <c r="AC16" i="27" s="1"/>
  <c r="AB17" i="27" s="1"/>
  <c r="AJ17" i="27" s="1"/>
  <c r="AX5" i="27"/>
  <c r="S5" i="27" s="1"/>
  <c r="AC5" i="27" s="1"/>
  <c r="AB6" i="27" s="1"/>
  <c r="AX20" i="39"/>
  <c r="S20" i="39" s="1"/>
  <c r="AC20" i="39" s="1"/>
  <c r="AB21" i="39" s="1"/>
  <c r="AX11" i="27"/>
  <c r="S11" i="27" s="1"/>
  <c r="AC11" i="27" s="1"/>
  <c r="AB12" i="27" s="1"/>
  <c r="AX28" i="39"/>
  <c r="S28" i="39" s="1"/>
  <c r="AC28" i="39" s="1"/>
  <c r="AB29" i="39" s="1"/>
  <c r="AX16" i="39"/>
  <c r="S16" i="39" s="1"/>
  <c r="AC16" i="39" s="1"/>
  <c r="AB17" i="39" s="1"/>
  <c r="AX10" i="27"/>
  <c r="S10" i="27" s="1"/>
  <c r="AC10" i="27" s="1"/>
  <c r="AB11" i="27" s="1"/>
  <c r="AJ11" i="27" s="1"/>
  <c r="AX42" i="39"/>
  <c r="S42" i="39" s="1"/>
  <c r="AC42" i="39" s="1"/>
  <c r="AB43" i="39" s="1"/>
  <c r="AX36" i="39"/>
  <c r="S36" i="39" s="1"/>
  <c r="AC36" i="39" s="1"/>
  <c r="AB37" i="39" s="1"/>
  <c r="AX27" i="39"/>
  <c r="S27" i="39" s="1"/>
  <c r="AC27" i="39" s="1"/>
  <c r="AB28" i="39" s="1"/>
  <c r="AX15" i="39"/>
  <c r="S15" i="39" s="1"/>
  <c r="AC15" i="39" s="1"/>
  <c r="AB16" i="39" s="1"/>
  <c r="AX15" i="27"/>
  <c r="S15" i="27" s="1"/>
  <c r="AC15" i="27" s="1"/>
  <c r="AB16" i="27" s="1"/>
  <c r="AX9" i="27"/>
  <c r="S9" i="27" s="1"/>
  <c r="AC9" i="27" s="1"/>
  <c r="AB10" i="27" s="1"/>
  <c r="AJ10" i="27" s="1"/>
  <c r="AX41" i="39"/>
  <c r="S41" i="39" s="1"/>
  <c r="AC41" i="39" s="1"/>
  <c r="AB42" i="39" s="1"/>
  <c r="AX35" i="39"/>
  <c r="S35" i="39" s="1"/>
  <c r="AC35" i="39" s="1"/>
  <c r="AB36" i="39" s="1"/>
  <c r="AX26" i="39"/>
  <c r="S26" i="39" s="1"/>
  <c r="AC26" i="39" s="1"/>
  <c r="AB27" i="39" s="1"/>
  <c r="AX14" i="39"/>
  <c r="S14" i="39" s="1"/>
  <c r="AC14" i="39" s="1"/>
  <c r="AB15" i="39" s="1"/>
  <c r="AX14" i="27"/>
  <c r="S14" i="27" s="1"/>
  <c r="AC14" i="27" s="1"/>
  <c r="AB15" i="27" s="1"/>
  <c r="AX8" i="27"/>
  <c r="S8" i="27" s="1"/>
  <c r="AC8" i="27" s="1"/>
  <c r="AB9" i="27" s="1"/>
  <c r="AK9" i="27" s="1"/>
  <c r="AT9" i="27" s="1"/>
  <c r="AK6" i="39"/>
  <c r="AT6" i="39" s="1"/>
  <c r="AK7" i="27"/>
  <c r="AT7" i="27" s="1"/>
  <c r="W78" i="87"/>
  <c r="AG77" i="87"/>
  <c r="AP77" i="87" s="1"/>
  <c r="AF77" i="87"/>
  <c r="AO77" i="87" s="1"/>
  <c r="AE77" i="87"/>
  <c r="AN74" i="85"/>
  <c r="AI74" i="85"/>
  <c r="AJ75" i="39"/>
  <c r="AK75" i="39"/>
  <c r="AT75" i="39" s="1"/>
  <c r="AJ71" i="39"/>
  <c r="AK71" i="39"/>
  <c r="AT71" i="39" s="1"/>
  <c r="AJ65" i="39"/>
  <c r="AK65" i="39"/>
  <c r="AT65" i="39" s="1"/>
  <c r="AJ59" i="39"/>
  <c r="AK59" i="39"/>
  <c r="AT59" i="39" s="1"/>
  <c r="AK53" i="39"/>
  <c r="AT53" i="39" s="1"/>
  <c r="AJ47" i="39"/>
  <c r="AK47" i="39"/>
  <c r="AT47" i="39" s="1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W78" i="35"/>
  <c r="AG77" i="35"/>
  <c r="AP77" i="35" s="1"/>
  <c r="AF77" i="35"/>
  <c r="AO77" i="35" s="1"/>
  <c r="AE77" i="35"/>
  <c r="AF79" i="79"/>
  <c r="AO79" i="79" s="1"/>
  <c r="AO81" i="79" s="1"/>
  <c r="AE79" i="79"/>
  <c r="AX79" i="79"/>
  <c r="S79" i="79" s="1"/>
  <c r="AC79" i="79" s="1"/>
  <c r="AG79" i="79"/>
  <c r="AP79" i="79" s="1"/>
  <c r="AP81" i="79" s="1"/>
  <c r="AI80" i="42"/>
  <c r="AN80" i="42"/>
  <c r="AG76" i="93"/>
  <c r="AP76" i="93" s="1"/>
  <c r="AF76" i="93"/>
  <c r="AO76" i="93" s="1"/>
  <c r="AE76" i="93"/>
  <c r="W77" i="93"/>
  <c r="AJ76" i="27"/>
  <c r="AK76" i="27"/>
  <c r="AT76" i="27" s="1"/>
  <c r="AJ71" i="27"/>
  <c r="AK71" i="27"/>
  <c r="AT71" i="27" s="1"/>
  <c r="AJ65" i="27"/>
  <c r="AK65" i="27"/>
  <c r="AT65" i="27" s="1"/>
  <c r="AK59" i="27"/>
  <c r="AT59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K23" i="27"/>
  <c r="AT23" i="27" s="1"/>
  <c r="AJ6" i="27"/>
  <c r="AK6" i="27"/>
  <c r="AT6" i="27" s="1"/>
  <c r="W82" i="30"/>
  <c r="AG81" i="30"/>
  <c r="AP81" i="30" s="1"/>
  <c r="AF81" i="30"/>
  <c r="AO81" i="30" s="1"/>
  <c r="AE81" i="30"/>
  <c r="AN78" i="94"/>
  <c r="AI78" i="94"/>
  <c r="AI78" i="81"/>
  <c r="AN78" i="81"/>
  <c r="AR75" i="83"/>
  <c r="AJ78" i="39"/>
  <c r="AK78" i="39"/>
  <c r="AT78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X9" i="39"/>
  <c r="S9" i="39" s="1"/>
  <c r="AC9" i="39" s="1"/>
  <c r="AB10" i="39" s="1"/>
  <c r="AX4" i="39"/>
  <c r="S4" i="39" s="1"/>
  <c r="AC4" i="39" s="1"/>
  <c r="AB5" i="39" s="1"/>
  <c r="W77" i="74"/>
  <c r="AG76" i="74"/>
  <c r="AP76" i="74" s="1"/>
  <c r="AF76" i="74"/>
  <c r="AO76" i="74" s="1"/>
  <c r="AE76" i="74"/>
  <c r="W78" i="91"/>
  <c r="AG77" i="91"/>
  <c r="AP77" i="91" s="1"/>
  <c r="AF77" i="91"/>
  <c r="AO77" i="91" s="1"/>
  <c r="AE77" i="91"/>
  <c r="AN77" i="75"/>
  <c r="AI77" i="75"/>
  <c r="AN76" i="31"/>
  <c r="AI76" i="31"/>
  <c r="AJ77" i="27"/>
  <c r="AK77" i="27"/>
  <c r="AT77" i="27" s="1"/>
  <c r="AJ70" i="27"/>
  <c r="AK70" i="27"/>
  <c r="AT70" i="27" s="1"/>
  <c r="AJ58" i="27"/>
  <c r="AK58" i="27"/>
  <c r="AT58" i="27" s="1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2" i="27"/>
  <c r="AK22" i="27"/>
  <c r="AT22" i="27" s="1"/>
  <c r="AK16" i="27"/>
  <c r="AT16" i="27" s="1"/>
  <c r="AX3" i="27"/>
  <c r="S3" i="27" s="1"/>
  <c r="AC3" i="27" s="1"/>
  <c r="AI79" i="29"/>
  <c r="AN79" i="29"/>
  <c r="AH77" i="87"/>
  <c r="AQ77" i="87" s="1"/>
  <c r="X78" i="43"/>
  <c r="Y78" i="43"/>
  <c r="Z78" i="77"/>
  <c r="Y78" i="77"/>
  <c r="X78" i="77"/>
  <c r="AH76" i="90"/>
  <c r="AQ76" i="90" s="1"/>
  <c r="AI78" i="82"/>
  <c r="AN78" i="82"/>
  <c r="W82" i="38"/>
  <c r="AG81" i="38"/>
  <c r="AP81" i="38" s="1"/>
  <c r="AF81" i="38"/>
  <c r="AO81" i="38" s="1"/>
  <c r="AE81" i="38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X8" i="39"/>
  <c r="S8" i="39" s="1"/>
  <c r="AC8" i="39" s="1"/>
  <c r="AB9" i="39" s="1"/>
  <c r="AX3" i="39"/>
  <c r="S3" i="39" s="1"/>
  <c r="AC3" i="39" s="1"/>
  <c r="AN76" i="37"/>
  <c r="AI76" i="37"/>
  <c r="AN77" i="41"/>
  <c r="AI77" i="41"/>
  <c r="X79" i="47"/>
  <c r="Y79" i="47"/>
  <c r="Y81" i="46"/>
  <c r="X81" i="46"/>
  <c r="X77" i="86"/>
  <c r="Y77" i="86"/>
  <c r="AH79" i="26"/>
  <c r="AQ79" i="26" s="1"/>
  <c r="AJ75" i="27"/>
  <c r="AK75" i="27"/>
  <c r="AT75" i="27" s="1"/>
  <c r="AJ69" i="27"/>
  <c r="AK69" i="27"/>
  <c r="AT69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1" i="27"/>
  <c r="AK21" i="27"/>
  <c r="AT21" i="27" s="1"/>
  <c r="AJ15" i="27"/>
  <c r="AK15" i="27"/>
  <c r="AT15" i="27" s="1"/>
  <c r="Y79" i="34"/>
  <c r="X79" i="34"/>
  <c r="AI77" i="78"/>
  <c r="AN77" i="78"/>
  <c r="AN77" i="45"/>
  <c r="AI77" i="45"/>
  <c r="X75" i="85"/>
  <c r="Y75" i="85"/>
  <c r="W76" i="73"/>
  <c r="AG75" i="73"/>
  <c r="AP75" i="73" s="1"/>
  <c r="AF75" i="73"/>
  <c r="AO75" i="73" s="1"/>
  <c r="AE75" i="73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38" i="39"/>
  <c r="AK38" i="39"/>
  <c r="AT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I80" i="46"/>
  <c r="AN80" i="46"/>
  <c r="Y81" i="42"/>
  <c r="X81" i="42"/>
  <c r="Z79" i="26"/>
  <c r="AE76" i="33"/>
  <c r="W77" i="33"/>
  <c r="AG76" i="33"/>
  <c r="AP76" i="33" s="1"/>
  <c r="AF76" i="33"/>
  <c r="AO76" i="33" s="1"/>
  <c r="AG79" i="27"/>
  <c r="AP79" i="27" s="1"/>
  <c r="AP81" i="27" s="1"/>
  <c r="AF79" i="27"/>
  <c r="AO79" i="27" s="1"/>
  <c r="AO81" i="27" s="1"/>
  <c r="AE79" i="27"/>
  <c r="AK79" i="27" s="1"/>
  <c r="AT79" i="27" s="1"/>
  <c r="AX79" i="27"/>
  <c r="S79" i="27" s="1"/>
  <c r="AC79" i="27" s="1"/>
  <c r="AJ79" i="27" s="1"/>
  <c r="AS79" i="27" s="1"/>
  <c r="AJ74" i="27"/>
  <c r="AK74" i="27"/>
  <c r="AT74" i="27" s="1"/>
  <c r="AK68" i="27"/>
  <c r="AT68" i="27" s="1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K26" i="27"/>
  <c r="AT26" i="27" s="1"/>
  <c r="AJ20" i="27"/>
  <c r="AK20" i="27"/>
  <c r="AT20" i="27" s="1"/>
  <c r="AJ14" i="27"/>
  <c r="AK14" i="27"/>
  <c r="AT14" i="27" s="1"/>
  <c r="AX7" i="27"/>
  <c r="S7" i="27" s="1"/>
  <c r="AC7" i="27" s="1"/>
  <c r="AB8" i="27" s="1"/>
  <c r="AH76" i="83"/>
  <c r="AQ76" i="83" s="1"/>
  <c r="AF78" i="95"/>
  <c r="AO78" i="95" s="1"/>
  <c r="AE78" i="95"/>
  <c r="W79" i="95"/>
  <c r="AG78" i="95"/>
  <c r="AP78" i="95" s="1"/>
  <c r="Z76" i="90"/>
  <c r="Y79" i="81"/>
  <c r="X79" i="81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3" i="39"/>
  <c r="AK43" i="39"/>
  <c r="AT43" i="39" s="1"/>
  <c r="AJ37" i="39"/>
  <c r="AK37" i="39"/>
  <c r="AT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H77" i="35"/>
  <c r="AQ77" i="35" s="1"/>
  <c r="AR80" i="30"/>
  <c r="X78" i="75"/>
  <c r="Y78" i="75"/>
  <c r="AE78" i="25"/>
  <c r="AG78" i="25"/>
  <c r="AP78" i="25" s="1"/>
  <c r="AF78" i="25"/>
  <c r="AO78" i="25" s="1"/>
  <c r="W79" i="25"/>
  <c r="AR76" i="87"/>
  <c r="AJ73" i="27"/>
  <c r="AK73" i="27"/>
  <c r="AT73" i="27" s="1"/>
  <c r="AK67" i="27"/>
  <c r="AT67" i="27" s="1"/>
  <c r="AJ61" i="27"/>
  <c r="AK61" i="27"/>
  <c r="AT61" i="27" s="1"/>
  <c r="AJ55" i="27"/>
  <c r="AK55" i="27"/>
  <c r="AT55" i="27" s="1"/>
  <c r="AJ43" i="27"/>
  <c r="AK43" i="27"/>
  <c r="AT43" i="27" s="1"/>
  <c r="AJ37" i="27"/>
  <c r="AK37" i="27"/>
  <c r="AT37" i="27" s="1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X4" i="27"/>
  <c r="S4" i="27" s="1"/>
  <c r="AC4" i="27" s="1"/>
  <c r="AB5" i="27" s="1"/>
  <c r="AI78" i="34"/>
  <c r="AN78" i="34"/>
  <c r="Y80" i="29"/>
  <c r="X80" i="29"/>
  <c r="AR78" i="79"/>
  <c r="AR76" i="35"/>
  <c r="AI77" i="43"/>
  <c r="AN77" i="43"/>
  <c r="AN77" i="77"/>
  <c r="AI77" i="77"/>
  <c r="W76" i="89"/>
  <c r="AG75" i="89"/>
  <c r="AP75" i="89" s="1"/>
  <c r="AF75" i="89"/>
  <c r="AO75" i="89" s="1"/>
  <c r="AE75" i="89"/>
  <c r="X79" i="82"/>
  <c r="Z79" i="82" s="1"/>
  <c r="Y79" i="82"/>
  <c r="AR78" i="26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X77" i="37"/>
  <c r="Y77" i="37"/>
  <c r="AH79" i="79"/>
  <c r="AQ79" i="79" s="1"/>
  <c r="AQ81" i="79" s="1"/>
  <c r="AZ3" i="79"/>
  <c r="AX6" i="79" s="1"/>
  <c r="S6" i="79" s="1"/>
  <c r="AC6" i="79" s="1"/>
  <c r="AB7" i="79" s="1"/>
  <c r="AX14" i="79"/>
  <c r="S14" i="79" s="1"/>
  <c r="AC14" i="79" s="1"/>
  <c r="AB15" i="79" s="1"/>
  <c r="AX15" i="79"/>
  <c r="S15" i="79" s="1"/>
  <c r="AC15" i="79" s="1"/>
  <c r="AB16" i="79" s="1"/>
  <c r="AX21" i="79"/>
  <c r="S21" i="79" s="1"/>
  <c r="AC21" i="79" s="1"/>
  <c r="AB22" i="79" s="1"/>
  <c r="AX22" i="79"/>
  <c r="S22" i="79" s="1"/>
  <c r="AC22" i="79" s="1"/>
  <c r="AB23" i="79" s="1"/>
  <c r="AX27" i="79"/>
  <c r="S27" i="79" s="1"/>
  <c r="AC27" i="79" s="1"/>
  <c r="AB28" i="79" s="1"/>
  <c r="AX28" i="79"/>
  <c r="S28" i="79" s="1"/>
  <c r="AC28" i="79" s="1"/>
  <c r="AB29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4" i="79"/>
  <c r="S74" i="79" s="1"/>
  <c r="AC74" i="79" s="1"/>
  <c r="AB75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X78" i="41"/>
  <c r="Y78" i="41"/>
  <c r="Z78" i="41" s="1"/>
  <c r="AI79" i="39"/>
  <c r="AN79" i="39"/>
  <c r="AN81" i="39" s="1"/>
  <c r="AR75" i="90"/>
  <c r="AI78" i="47"/>
  <c r="AN78" i="47"/>
  <c r="AI76" i="86"/>
  <c r="AN76" i="86"/>
  <c r="X77" i="31"/>
  <c r="Y77" i="31"/>
  <c r="AJ78" i="27"/>
  <c r="AK78" i="27"/>
  <c r="AT78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H81" i="30"/>
  <c r="AQ81" i="30" s="1"/>
  <c r="X79" i="94"/>
  <c r="Y79" i="94"/>
  <c r="Z76" i="83"/>
  <c r="X78" i="78"/>
  <c r="Y78" i="78"/>
  <c r="X78" i="45"/>
  <c r="Y78" i="45"/>
  <c r="Z78" i="45" s="1"/>
  <c r="AJ68" i="27" l="1"/>
  <c r="AX26" i="79"/>
  <c r="S26" i="79" s="1"/>
  <c r="AC26" i="79" s="1"/>
  <c r="AB27" i="79" s="1"/>
  <c r="AX20" i="79"/>
  <c r="S20" i="79" s="1"/>
  <c r="AC20" i="79" s="1"/>
  <c r="AB21" i="79" s="1"/>
  <c r="AX13" i="79"/>
  <c r="S13" i="79" s="1"/>
  <c r="AC13" i="79" s="1"/>
  <c r="AB14" i="79" s="1"/>
  <c r="AX49" i="79"/>
  <c r="S49" i="79" s="1"/>
  <c r="AC49" i="79" s="1"/>
  <c r="AB50" i="79" s="1"/>
  <c r="AX43" i="79"/>
  <c r="S43" i="79" s="1"/>
  <c r="AC43" i="79" s="1"/>
  <c r="AB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0" i="79"/>
  <c r="S10" i="79" s="1"/>
  <c r="AC10" i="79" s="1"/>
  <c r="AB11" i="79" s="1"/>
  <c r="AX48" i="79"/>
  <c r="S48" i="79" s="1"/>
  <c r="AC48" i="79" s="1"/>
  <c r="AB49" i="79" s="1"/>
  <c r="AX42" i="79"/>
  <c r="S42" i="79" s="1"/>
  <c r="AC42" i="79" s="1"/>
  <c r="AB43" i="79" s="1"/>
  <c r="AX36" i="79"/>
  <c r="S36" i="79" s="1"/>
  <c r="AC36" i="79" s="1"/>
  <c r="AB37" i="79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X8" i="79"/>
  <c r="S8" i="79" s="1"/>
  <c r="AC8" i="79" s="1"/>
  <c r="AB9" i="79" s="1"/>
  <c r="AX59" i="79"/>
  <c r="S59" i="79" s="1"/>
  <c r="AC59" i="79" s="1"/>
  <c r="AB60" i="79" s="1"/>
  <c r="AX53" i="79"/>
  <c r="S53" i="79" s="1"/>
  <c r="AC53" i="79" s="1"/>
  <c r="AB54" i="79" s="1"/>
  <c r="AX47" i="79"/>
  <c r="S47" i="79" s="1"/>
  <c r="AC47" i="79" s="1"/>
  <c r="AB48" i="79" s="1"/>
  <c r="AX41" i="79"/>
  <c r="S41" i="79" s="1"/>
  <c r="AC41" i="79" s="1"/>
  <c r="AB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6" i="79"/>
  <c r="S16" i="79" s="1"/>
  <c r="AC16" i="79" s="1"/>
  <c r="AB17" i="79" s="1"/>
  <c r="AX7" i="79"/>
  <c r="S7" i="79" s="1"/>
  <c r="AC7" i="79" s="1"/>
  <c r="AB8" i="79" s="1"/>
  <c r="AK11" i="27"/>
  <c r="AT11" i="27" s="1"/>
  <c r="AX3" i="79"/>
  <c r="S3" i="79" s="1"/>
  <c r="AC3" i="79" s="1"/>
  <c r="AJ54" i="39"/>
  <c r="AJ32" i="27"/>
  <c r="AJ44" i="39"/>
  <c r="AJ9" i="27"/>
  <c r="AJ27" i="27"/>
  <c r="AJ63" i="27"/>
  <c r="AJ23" i="27"/>
  <c r="AJ59" i="27"/>
  <c r="AX4" i="79"/>
  <c r="S4" i="79" s="1"/>
  <c r="AC4" i="79" s="1"/>
  <c r="AB5" i="79" s="1"/>
  <c r="AK49" i="39"/>
  <c r="AT49" i="39" s="1"/>
  <c r="Z79" i="81"/>
  <c r="AK10" i="27"/>
  <c r="AT10" i="27" s="1"/>
  <c r="AK28" i="27"/>
  <c r="AT28" i="27" s="1"/>
  <c r="AK64" i="27"/>
  <c r="AT64" i="27" s="1"/>
  <c r="AJ35" i="39"/>
  <c r="AJ53" i="39"/>
  <c r="AK49" i="27"/>
  <c r="AT49" i="27" s="1"/>
  <c r="AK17" i="27"/>
  <c r="AT17" i="27" s="1"/>
  <c r="AK53" i="27"/>
  <c r="AT53" i="27" s="1"/>
  <c r="AX9" i="79"/>
  <c r="S9" i="79" s="1"/>
  <c r="AC9" i="79" s="1"/>
  <c r="AB10" i="79" s="1"/>
  <c r="AJ48" i="39"/>
  <c r="AJ31" i="27"/>
  <c r="AJ67" i="27"/>
  <c r="AJ26" i="27"/>
  <c r="AJ62" i="27"/>
  <c r="AJ41" i="39"/>
  <c r="AJ16" i="27"/>
  <c r="AJ52" i="27"/>
  <c r="AX17" i="79"/>
  <c r="S17" i="79" s="1"/>
  <c r="AC17" i="79" s="1"/>
  <c r="AB18" i="79" s="1"/>
  <c r="AX11" i="79"/>
  <c r="S11" i="79" s="1"/>
  <c r="AC11" i="79" s="1"/>
  <c r="AB12" i="79" s="1"/>
  <c r="AX5" i="79"/>
  <c r="S5" i="79" s="1"/>
  <c r="AC5" i="79" s="1"/>
  <c r="AB6" i="79" s="1"/>
  <c r="AX12" i="79"/>
  <c r="S12" i="79" s="1"/>
  <c r="AC12" i="79" s="1"/>
  <c r="AB13" i="79" s="1"/>
  <c r="Z75" i="85"/>
  <c r="AF75" i="85" s="1"/>
  <c r="AO75" i="85" s="1"/>
  <c r="W76" i="85"/>
  <c r="AG75" i="85"/>
  <c r="AP75" i="85" s="1"/>
  <c r="AH78" i="78"/>
  <c r="AQ78" i="78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H77" i="31"/>
  <c r="AQ77" i="31" s="1"/>
  <c r="AF78" i="41"/>
  <c r="AO78" i="41" s="1"/>
  <c r="AE78" i="41"/>
  <c r="W79" i="41"/>
  <c r="AG78" i="41"/>
  <c r="AP78" i="41" s="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J24" i="39"/>
  <c r="AK24" i="39"/>
  <c r="AT24" i="39" s="1"/>
  <c r="AH80" i="29"/>
  <c r="AQ80" i="29" s="1"/>
  <c r="AJ13" i="39"/>
  <c r="AK13" i="39"/>
  <c r="AT13" i="3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F79" i="26"/>
  <c r="AO79" i="26" s="1"/>
  <c r="AE79" i="26"/>
  <c r="W80" i="26"/>
  <c r="AG79" i="26"/>
  <c r="AP79" i="26" s="1"/>
  <c r="AJ8" i="39"/>
  <c r="AK8" i="39"/>
  <c r="AT8" i="39" s="1"/>
  <c r="AS38" i="39"/>
  <c r="AL38" i="39"/>
  <c r="AU38" i="39" s="1"/>
  <c r="AS56" i="39"/>
  <c r="AL56" i="39"/>
  <c r="AU56" i="39" s="1"/>
  <c r="AS74" i="39"/>
  <c r="AL74" i="39"/>
  <c r="AU74" i="39" s="1"/>
  <c r="AR77" i="78"/>
  <c r="AH81" i="46"/>
  <c r="AQ81" i="46" s="1"/>
  <c r="AR77" i="41"/>
  <c r="AE78" i="77"/>
  <c r="W79" i="77"/>
  <c r="AG78" i="77"/>
  <c r="AP78" i="77" s="1"/>
  <c r="AF78" i="77"/>
  <c r="AO78" i="77" s="1"/>
  <c r="AR76" i="31"/>
  <c r="X77" i="74"/>
  <c r="Y77" i="74"/>
  <c r="AR78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9" i="79"/>
  <c r="AN79" i="79"/>
  <c r="AN81" i="79" s="1"/>
  <c r="AJ23" i="39"/>
  <c r="AS41" i="39"/>
  <c r="AL41" i="39"/>
  <c r="AU41" i="39" s="1"/>
  <c r="AS59" i="39"/>
  <c r="AL59" i="39"/>
  <c r="AU59" i="39" s="1"/>
  <c r="AS75" i="39"/>
  <c r="AL75" i="39"/>
  <c r="AU75" i="39" s="1"/>
  <c r="Y78" i="87"/>
  <c r="X78" i="87"/>
  <c r="Z78" i="78"/>
  <c r="Z77" i="31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AJ30" i="39"/>
  <c r="AK30" i="39"/>
  <c r="AT30" i="39" s="1"/>
  <c r="AS48" i="39"/>
  <c r="AL48" i="39"/>
  <c r="AU48" i="39" s="1"/>
  <c r="AS66" i="39"/>
  <c r="AL66" i="39"/>
  <c r="AU66" i="39" s="1"/>
  <c r="AR77" i="43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J19" i="39"/>
  <c r="AK19" i="39"/>
  <c r="AT19" i="39" s="1"/>
  <c r="AS43" i="39"/>
  <c r="AL43" i="39"/>
  <c r="AU43" i="39" s="1"/>
  <c r="AS61" i="39"/>
  <c r="AL61" i="39"/>
  <c r="AU61" i="39" s="1"/>
  <c r="AH81" i="42"/>
  <c r="AQ81" i="42" s="1"/>
  <c r="AJ14" i="39"/>
  <c r="AK14" i="39"/>
  <c r="AT14" i="39" s="1"/>
  <c r="AH75" i="85"/>
  <c r="AQ75" i="85" s="1"/>
  <c r="AH79" i="34"/>
  <c r="AQ79" i="34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X82" i="38"/>
  <c r="Y82" i="38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S22" i="39"/>
  <c r="AL22" i="39"/>
  <c r="AU22" i="39" s="1"/>
  <c r="AS40" i="39"/>
  <c r="AL40" i="39"/>
  <c r="AU40" i="39" s="1"/>
  <c r="AS58" i="39"/>
  <c r="AL58" i="39"/>
  <c r="AU58" i="39" s="1"/>
  <c r="AS78" i="39"/>
  <c r="AL78" i="39"/>
  <c r="AU78" i="39" s="1"/>
  <c r="AR74" i="85"/>
  <c r="W77" i="83"/>
  <c r="AG76" i="83"/>
  <c r="AP76" i="83" s="1"/>
  <c r="AF76" i="83"/>
  <c r="AO76" i="83" s="1"/>
  <c r="AE76" i="83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J78" i="79"/>
  <c r="AK78" i="79"/>
  <c r="AT78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H77" i="37"/>
  <c r="AQ77" i="37" s="1"/>
  <c r="Z80" i="29"/>
  <c r="X79" i="25"/>
  <c r="Y79" i="25"/>
  <c r="AH78" i="75"/>
  <c r="AQ78" i="75" s="1"/>
  <c r="AJ25" i="39"/>
  <c r="AK25" i="39"/>
  <c r="AT25" i="39" s="1"/>
  <c r="AH79" i="81"/>
  <c r="AQ79" i="81" s="1"/>
  <c r="X79" i="95"/>
  <c r="Y79" i="95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AJ20" i="39"/>
  <c r="AK20" i="39"/>
  <c r="AT20" i="39" s="1"/>
  <c r="AS44" i="39"/>
  <c r="AL44" i="39"/>
  <c r="AU44" i="39" s="1"/>
  <c r="AS62" i="39"/>
  <c r="AL62" i="39"/>
  <c r="AU62" i="39" s="1"/>
  <c r="AN75" i="73"/>
  <c r="AI75" i="73"/>
  <c r="Z81" i="46"/>
  <c r="AR76" i="37"/>
  <c r="AH78" i="43"/>
  <c r="AQ78" i="43" s="1"/>
  <c r="AR77" i="75"/>
  <c r="X78" i="91"/>
  <c r="Y78" i="91"/>
  <c r="AJ5" i="39"/>
  <c r="AK5" i="39"/>
  <c r="AT5" i="39" s="1"/>
  <c r="AI81" i="30"/>
  <c r="AN81" i="30"/>
  <c r="AS6" i="27"/>
  <c r="AL6" i="27"/>
  <c r="AU6" i="27" s="1"/>
  <c r="AS23" i="27"/>
  <c r="AL23" i="27"/>
  <c r="AU23" i="27" s="1"/>
  <c r="AS41" i="27"/>
  <c r="AL41" i="27"/>
  <c r="AU41" i="27" s="1"/>
  <c r="AS59" i="27"/>
  <c r="AL59" i="27"/>
  <c r="AU59" i="27" s="1"/>
  <c r="AS76" i="27"/>
  <c r="AL76" i="27"/>
  <c r="AU76" i="27" s="1"/>
  <c r="AI77" i="35"/>
  <c r="AN77" i="35"/>
  <c r="AJ11" i="39"/>
  <c r="AJ29" i="39"/>
  <c r="AS47" i="39"/>
  <c r="AL47" i="39"/>
  <c r="AU47" i="39" s="1"/>
  <c r="AS65" i="39"/>
  <c r="AL65" i="39"/>
  <c r="AU65" i="39" s="1"/>
  <c r="AH78" i="45"/>
  <c r="AQ78" i="45" s="1"/>
  <c r="AR76" i="86"/>
  <c r="AL79" i="39"/>
  <c r="AU79" i="39" s="1"/>
  <c r="AR79" i="39"/>
  <c r="AR81" i="39" s="1"/>
  <c r="AJ77" i="79"/>
  <c r="AK77" i="79"/>
  <c r="AT77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3" i="79"/>
  <c r="AB4" i="79"/>
  <c r="Z77" i="37"/>
  <c r="AS36" i="39"/>
  <c r="AL36" i="39"/>
  <c r="AU36" i="39" s="1"/>
  <c r="AS54" i="39"/>
  <c r="AL54" i="39"/>
  <c r="AU54" i="39" s="1"/>
  <c r="AS72" i="39"/>
  <c r="AL72" i="39"/>
  <c r="AU72" i="39" s="1"/>
  <c r="AH79" i="82"/>
  <c r="AQ79" i="82" s="1"/>
  <c r="X76" i="89"/>
  <c r="Y76" i="89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Z78" i="75"/>
  <c r="AJ31" i="39"/>
  <c r="AK31" i="39"/>
  <c r="AT31" i="39" s="1"/>
  <c r="AS49" i="39"/>
  <c r="AL49" i="39"/>
  <c r="AU49" i="39" s="1"/>
  <c r="AS67" i="39"/>
  <c r="AL67" i="39"/>
  <c r="AU67" i="39" s="1"/>
  <c r="AN78" i="95"/>
  <c r="AI78" i="95"/>
  <c r="X77" i="33"/>
  <c r="Y77" i="33"/>
  <c r="Z81" i="42"/>
  <c r="AJ26" i="39"/>
  <c r="AK26" i="39"/>
  <c r="AT26" i="39" s="1"/>
  <c r="AR77" i="45"/>
  <c r="Z79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S21" i="39"/>
  <c r="AL21" i="39"/>
  <c r="AU21" i="39" s="1"/>
  <c r="AS39" i="39"/>
  <c r="AL39" i="39"/>
  <c r="AU39" i="39" s="1"/>
  <c r="AS57" i="39"/>
  <c r="AL57" i="39"/>
  <c r="AU57" i="39" s="1"/>
  <c r="AS77" i="39"/>
  <c r="AL77" i="39"/>
  <c r="AU77" i="39" s="1"/>
  <c r="Z78" i="43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I76" i="74"/>
  <c r="AN76" i="74"/>
  <c r="AJ10" i="39"/>
  <c r="AK10" i="39"/>
  <c r="AT10" i="39" s="1"/>
  <c r="AS28" i="39"/>
  <c r="AL28" i="39"/>
  <c r="AU28" i="39" s="1"/>
  <c r="AS46" i="39"/>
  <c r="AL46" i="39"/>
  <c r="AU46" i="39" s="1"/>
  <c r="AS64" i="39"/>
  <c r="AL64" i="39"/>
  <c r="AU64" i="39" s="1"/>
  <c r="Y77" i="93"/>
  <c r="Z77" i="93" s="1"/>
  <c r="X77" i="93"/>
  <c r="AR80" i="42"/>
  <c r="AI77" i="87"/>
  <c r="AN77" i="87"/>
  <c r="AJ7" i="27"/>
  <c r="AE78" i="45"/>
  <c r="AG78" i="45"/>
  <c r="AP78" i="45" s="1"/>
  <c r="AF78" i="45"/>
  <c r="AO78" i="45" s="1"/>
  <c r="W79" i="45"/>
  <c r="AH79" i="94"/>
  <c r="AQ79" i="94" s="1"/>
  <c r="AS24" i="27"/>
  <c r="AL24" i="27"/>
  <c r="AU24" i="27" s="1"/>
  <c r="AS42" i="27"/>
  <c r="AL42" i="27"/>
  <c r="AU42" i="27" s="1"/>
  <c r="AS60" i="27"/>
  <c r="AL60" i="27"/>
  <c r="AU60" i="27" s="1"/>
  <c r="AS78" i="27"/>
  <c r="AL78" i="27"/>
  <c r="AU78" i="27" s="1"/>
  <c r="AJ75" i="79"/>
  <c r="AK75" i="79"/>
  <c r="AT75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J12" i="39"/>
  <c r="AK12" i="39"/>
  <c r="AT12" i="39" s="1"/>
  <c r="W80" i="82"/>
  <c r="AG79" i="82"/>
  <c r="AP79" i="82" s="1"/>
  <c r="AF79" i="82"/>
  <c r="AO79" i="82" s="1"/>
  <c r="AE79" i="82"/>
  <c r="AR77" i="77"/>
  <c r="AR78" i="34"/>
  <c r="W80" i="81"/>
  <c r="AG79" i="81"/>
  <c r="AP79" i="81" s="1"/>
  <c r="AF79" i="81"/>
  <c r="AO79" i="81" s="1"/>
  <c r="AE79" i="81"/>
  <c r="AJ8" i="27"/>
  <c r="AK8" i="27"/>
  <c r="AT8" i="27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AJ32" i="39"/>
  <c r="AK32" i="39"/>
  <c r="AT32" i="39" s="1"/>
  <c r="AS50" i="39"/>
  <c r="AL50" i="39"/>
  <c r="AU50" i="39" s="1"/>
  <c r="AS68" i="39"/>
  <c r="AL68" i="39"/>
  <c r="AU68" i="39" s="1"/>
  <c r="AH77" i="86"/>
  <c r="AQ77" i="86" s="1"/>
  <c r="AH79" i="47"/>
  <c r="AQ79" i="47" s="1"/>
  <c r="AQ81" i="47" s="1"/>
  <c r="AZ3" i="47"/>
  <c r="AX6" i="47" s="1"/>
  <c r="S6" i="47" s="1"/>
  <c r="AC6" i="47" s="1"/>
  <c r="AB7" i="47" s="1"/>
  <c r="AX32" i="47"/>
  <c r="S32" i="47" s="1"/>
  <c r="AC32" i="47" s="1"/>
  <c r="AB33" i="47" s="1"/>
  <c r="AX51" i="47"/>
  <c r="S51" i="47" s="1"/>
  <c r="AC51" i="47" s="1"/>
  <c r="AB52" i="47" s="1"/>
  <c r="AX56" i="47"/>
  <c r="S56" i="47" s="1"/>
  <c r="AC56" i="47" s="1"/>
  <c r="AB57" i="47" s="1"/>
  <c r="AX57" i="47"/>
  <c r="S57" i="47" s="1"/>
  <c r="AC57" i="47" s="1"/>
  <c r="AB58" i="47" s="1"/>
  <c r="AX68" i="47"/>
  <c r="S68" i="47" s="1"/>
  <c r="AC68" i="47" s="1"/>
  <c r="AB69" i="47" s="1"/>
  <c r="AB4" i="39"/>
  <c r="AJ3" i="39"/>
  <c r="AI81" i="38"/>
  <c r="AN81" i="38"/>
  <c r="AR78" i="82"/>
  <c r="AH78" i="77"/>
  <c r="AQ78" i="77" s="1"/>
  <c r="AR79" i="29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6" i="93"/>
  <c r="AI76" i="93"/>
  <c r="AJ17" i="39"/>
  <c r="AS35" i="39"/>
  <c r="AL35" i="39"/>
  <c r="AU35" i="39" s="1"/>
  <c r="AS53" i="39"/>
  <c r="AL53" i="39"/>
  <c r="AU53" i="39" s="1"/>
  <c r="AS71" i="39"/>
  <c r="AL71" i="39"/>
  <c r="AU71" i="39" s="1"/>
  <c r="Z79" i="94"/>
  <c r="AR78" i="47"/>
  <c r="AH78" i="41"/>
  <c r="AQ78" i="41" s="1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J18" i="39"/>
  <c r="AK18" i="39"/>
  <c r="AT18" i="39" s="1"/>
  <c r="AS42" i="39"/>
  <c r="AL42" i="39"/>
  <c r="AU42" i="39" s="1"/>
  <c r="AS60" i="39"/>
  <c r="AL60" i="39"/>
  <c r="AU60" i="39" s="1"/>
  <c r="AS76" i="39"/>
  <c r="AL76" i="39"/>
  <c r="AU76" i="39" s="1"/>
  <c r="AN75" i="89"/>
  <c r="AI75" i="89"/>
  <c r="AJ5" i="27"/>
  <c r="AK5" i="27"/>
  <c r="AT5" i="27" s="1"/>
  <c r="AS25" i="27"/>
  <c r="AL25" i="27"/>
  <c r="AU25" i="27" s="1"/>
  <c r="AS43" i="27"/>
  <c r="AL43" i="27"/>
  <c r="AU43" i="27" s="1"/>
  <c r="AS61" i="27"/>
  <c r="AL61" i="27"/>
  <c r="AU61" i="27" s="1"/>
  <c r="AI78" i="25"/>
  <c r="AN78" i="25"/>
  <c r="AJ7" i="39"/>
  <c r="AK7" i="39"/>
  <c r="AT7" i="39" s="1"/>
  <c r="AS37" i="39"/>
  <c r="AL37" i="39"/>
  <c r="AU37" i="39" s="1"/>
  <c r="AS55" i="39"/>
  <c r="AL55" i="39"/>
  <c r="AU55" i="39" s="1"/>
  <c r="AS73" i="39"/>
  <c r="AL73" i="39"/>
  <c r="AU73" i="39" s="1"/>
  <c r="W77" i="90"/>
  <c r="AG76" i="90"/>
  <c r="AP76" i="90" s="1"/>
  <c r="AF76" i="90"/>
  <c r="AO76" i="90" s="1"/>
  <c r="AE76" i="90"/>
  <c r="AI76" i="33"/>
  <c r="AN76" i="33"/>
  <c r="AR80" i="46"/>
  <c r="Y76" i="73"/>
  <c r="X76" i="73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Z77" i="86"/>
  <c r="Z79" i="47"/>
  <c r="AJ9" i="39"/>
  <c r="AK9" i="39"/>
  <c r="AT9" i="39" s="1"/>
  <c r="AS27" i="39"/>
  <c r="AL27" i="39"/>
  <c r="AU27" i="39" s="1"/>
  <c r="AS45" i="39"/>
  <c r="AL45" i="39"/>
  <c r="AU45" i="39" s="1"/>
  <c r="AS63" i="39"/>
  <c r="AL63" i="39"/>
  <c r="AU63" i="39" s="1"/>
  <c r="AB4" i="27"/>
  <c r="AJ3" i="27"/>
  <c r="AS22" i="27"/>
  <c r="AL22" i="27"/>
  <c r="AU22" i="27" s="1"/>
  <c r="AS40" i="27"/>
  <c r="AL40" i="27"/>
  <c r="AU40" i="27" s="1"/>
  <c r="AS58" i="27"/>
  <c r="AL58" i="27"/>
  <c r="AU58" i="27" s="1"/>
  <c r="AS77" i="27"/>
  <c r="AL77" i="27"/>
  <c r="AU77" i="27" s="1"/>
  <c r="AN77" i="91"/>
  <c r="AI77" i="9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R78" i="81"/>
  <c r="X82" i="30"/>
  <c r="Y82" i="30"/>
  <c r="Z82" i="30" s="1"/>
  <c r="X78" i="35"/>
  <c r="Y78" i="35"/>
  <c r="AJ6" i="39"/>
  <c r="AX31" i="47" l="1"/>
  <c r="S31" i="47" s="1"/>
  <c r="AC31" i="47" s="1"/>
  <c r="AB32" i="47" s="1"/>
  <c r="AX27" i="47"/>
  <c r="S27" i="47" s="1"/>
  <c r="AC27" i="47" s="1"/>
  <c r="AB28" i="47" s="1"/>
  <c r="AX77" i="47"/>
  <c r="S77" i="47" s="1"/>
  <c r="AC77" i="47" s="1"/>
  <c r="AB78" i="47" s="1"/>
  <c r="AX45" i="47"/>
  <c r="S45" i="47" s="1"/>
  <c r="AC45" i="47" s="1"/>
  <c r="AB46" i="47" s="1"/>
  <c r="AX69" i="47"/>
  <c r="S69" i="47" s="1"/>
  <c r="AC69" i="47" s="1"/>
  <c r="AB70" i="47" s="1"/>
  <c r="AX39" i="47"/>
  <c r="S39" i="47" s="1"/>
  <c r="AC39" i="47" s="1"/>
  <c r="AB40" i="47" s="1"/>
  <c r="AX8" i="47"/>
  <c r="S8" i="47" s="1"/>
  <c r="AC8" i="47" s="1"/>
  <c r="AB9" i="47" s="1"/>
  <c r="Z78" i="35"/>
  <c r="Z76" i="73"/>
  <c r="AX67" i="47"/>
  <c r="S67" i="47" s="1"/>
  <c r="AC67" i="47" s="1"/>
  <c r="AB68" i="47" s="1"/>
  <c r="AX44" i="47"/>
  <c r="S44" i="47" s="1"/>
  <c r="AC44" i="47" s="1"/>
  <c r="AB45" i="47" s="1"/>
  <c r="AX21" i="47"/>
  <c r="S21" i="47" s="1"/>
  <c r="AC21" i="47" s="1"/>
  <c r="AB22" i="47" s="1"/>
  <c r="AE75" i="85"/>
  <c r="AX63" i="47"/>
  <c r="S63" i="47" s="1"/>
  <c r="AC63" i="47" s="1"/>
  <c r="AB64" i="47" s="1"/>
  <c r="AX43" i="47"/>
  <c r="S43" i="47" s="1"/>
  <c r="AC43" i="47" s="1"/>
  <c r="AB44" i="47" s="1"/>
  <c r="AX20" i="47"/>
  <c r="S20" i="47" s="1"/>
  <c r="AC20" i="47" s="1"/>
  <c r="AB21" i="47" s="1"/>
  <c r="AX15" i="47"/>
  <c r="S15" i="47" s="1"/>
  <c r="AC15" i="47" s="1"/>
  <c r="AB16" i="47" s="1"/>
  <c r="AX9" i="47"/>
  <c r="S9" i="47" s="1"/>
  <c r="AC9" i="47" s="1"/>
  <c r="AB10" i="47" s="1"/>
  <c r="AX55" i="47"/>
  <c r="S55" i="47" s="1"/>
  <c r="AC55" i="47" s="1"/>
  <c r="AB56" i="47" s="1"/>
  <c r="AX33" i="47"/>
  <c r="S33" i="47" s="1"/>
  <c r="AC33" i="47" s="1"/>
  <c r="AB34" i="47" s="1"/>
  <c r="AX19" i="47"/>
  <c r="S19" i="47" s="1"/>
  <c r="AC19" i="47" s="1"/>
  <c r="AB20" i="47" s="1"/>
  <c r="AX74" i="47"/>
  <c r="S74" i="47" s="1"/>
  <c r="AC74" i="47" s="1"/>
  <c r="AB75" i="47" s="1"/>
  <c r="AX62" i="47"/>
  <c r="S62" i="47" s="1"/>
  <c r="AC62" i="47" s="1"/>
  <c r="AB63" i="47" s="1"/>
  <c r="AX50" i="47"/>
  <c r="S50" i="47" s="1"/>
  <c r="AC50" i="47" s="1"/>
  <c r="AB51" i="47" s="1"/>
  <c r="AX38" i="47"/>
  <c r="S38" i="47" s="1"/>
  <c r="AC38" i="47" s="1"/>
  <c r="AB39" i="47" s="1"/>
  <c r="AX26" i="47"/>
  <c r="S26" i="47" s="1"/>
  <c r="AC26" i="47" s="1"/>
  <c r="AB27" i="47" s="1"/>
  <c r="AX14" i="47"/>
  <c r="S14" i="47" s="1"/>
  <c r="AC14" i="47" s="1"/>
  <c r="AB15" i="47" s="1"/>
  <c r="AX73" i="47"/>
  <c r="S73" i="47" s="1"/>
  <c r="AC73" i="47" s="1"/>
  <c r="AB74" i="47" s="1"/>
  <c r="AX61" i="47"/>
  <c r="S61" i="47" s="1"/>
  <c r="AC61" i="47" s="1"/>
  <c r="AB62" i="47" s="1"/>
  <c r="AX49" i="47"/>
  <c r="S49" i="47" s="1"/>
  <c r="AC49" i="47" s="1"/>
  <c r="AB50" i="47" s="1"/>
  <c r="AX37" i="47"/>
  <c r="S37" i="47" s="1"/>
  <c r="AC37" i="47" s="1"/>
  <c r="AB38" i="47" s="1"/>
  <c r="AX25" i="47"/>
  <c r="S25" i="47" s="1"/>
  <c r="AC25" i="47" s="1"/>
  <c r="AB26" i="47" s="1"/>
  <c r="AX13" i="47"/>
  <c r="S13" i="47" s="1"/>
  <c r="AC13" i="47" s="1"/>
  <c r="AB14" i="47" s="1"/>
  <c r="Z79" i="95"/>
  <c r="AF77" i="93"/>
  <c r="AO77" i="93" s="1"/>
  <c r="W78" i="93"/>
  <c r="AG77" i="93"/>
  <c r="AP77" i="93" s="1"/>
  <c r="AE77" i="93"/>
  <c r="AX79" i="95"/>
  <c r="S79" i="95" s="1"/>
  <c r="AC79" i="95" s="1"/>
  <c r="AG79" i="95"/>
  <c r="AP79" i="95" s="1"/>
  <c r="AP81" i="95" s="1"/>
  <c r="AF79" i="95"/>
  <c r="AO79" i="95" s="1"/>
  <c r="AO81" i="95" s="1"/>
  <c r="AE79" i="95"/>
  <c r="W83" i="30"/>
  <c r="AG82" i="30"/>
  <c r="AP82" i="30" s="1"/>
  <c r="AF82" i="30"/>
  <c r="AO82" i="30" s="1"/>
  <c r="AE82" i="30"/>
  <c r="AE76" i="73"/>
  <c r="W77" i="73"/>
  <c r="AG76" i="73"/>
  <c r="AP76" i="73" s="1"/>
  <c r="AF76" i="73"/>
  <c r="AO76" i="73" s="1"/>
  <c r="W79" i="35"/>
  <c r="AG78" i="35"/>
  <c r="AP78" i="35" s="1"/>
  <c r="AF78" i="35"/>
  <c r="AO78" i="35" s="1"/>
  <c r="AE78" i="35"/>
  <c r="AK7" i="47"/>
  <c r="AT7" i="47" s="1"/>
  <c r="AS3" i="27"/>
  <c r="AL3" i="27"/>
  <c r="AU3" i="27" s="1"/>
  <c r="AS5" i="27"/>
  <c r="AL5" i="27"/>
  <c r="AU5" i="27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J74" i="47"/>
  <c r="AK74" i="47"/>
  <c r="AT74" i="47" s="1"/>
  <c r="AS6" i="39"/>
  <c r="AL6" i="39"/>
  <c r="AU6" i="39" s="1"/>
  <c r="AS9" i="39"/>
  <c r="AL9" i="39"/>
  <c r="AU9" i="39" s="1"/>
  <c r="AN76" i="90"/>
  <c r="AI76" i="90"/>
  <c r="AS7" i="39"/>
  <c r="AL7" i="39"/>
  <c r="AU7" i="3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6" i="93"/>
  <c r="AX78" i="47"/>
  <c r="S78" i="47" s="1"/>
  <c r="AC78" i="47" s="1"/>
  <c r="AB79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Y80" i="81"/>
  <c r="X80" i="81"/>
  <c r="Z80" i="81" s="1"/>
  <c r="AN79" i="82"/>
  <c r="AI79" i="82"/>
  <c r="AR78" i="95"/>
  <c r="AH76" i="89"/>
  <c r="AQ76" i="89" s="1"/>
  <c r="AS11" i="39"/>
  <c r="AL11" i="39"/>
  <c r="AU11" i="39" s="1"/>
  <c r="AH78" i="91"/>
  <c r="AQ78" i="91" s="1"/>
  <c r="AR75" i="73"/>
  <c r="AS19" i="39"/>
  <c r="AL19" i="39"/>
  <c r="AU19" i="39" s="1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23" i="39"/>
  <c r="AL23" i="39"/>
  <c r="AU23" i="39" s="1"/>
  <c r="AS13" i="39"/>
  <c r="AL13" i="39"/>
  <c r="AU13" i="39" s="1"/>
  <c r="AJ4" i="27"/>
  <c r="AK4" i="27"/>
  <c r="AT4" i="27" s="1"/>
  <c r="AT81" i="27" s="1"/>
  <c r="X77" i="90"/>
  <c r="Y77" i="90"/>
  <c r="AJ68" i="47"/>
  <c r="AK68" i="47"/>
  <c r="AT68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X75" i="47"/>
  <c r="S75" i="47" s="1"/>
  <c r="AC75" i="47" s="1"/>
  <c r="AB76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3" i="47"/>
  <c r="S3" i="47" s="1"/>
  <c r="AC3" i="47" s="1"/>
  <c r="AS8" i="27"/>
  <c r="AL8" i="27"/>
  <c r="AU8" i="2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8" i="45"/>
  <c r="AN78" i="45"/>
  <c r="AH77" i="93"/>
  <c r="AQ77" i="93" s="1"/>
  <c r="AR76" i="74"/>
  <c r="AS26" i="39"/>
  <c r="AL26" i="39"/>
  <c r="AU26" i="39" s="1"/>
  <c r="AS31" i="39"/>
  <c r="AL31" i="39"/>
  <c r="AU31" i="39" s="1"/>
  <c r="Z76" i="89"/>
  <c r="AF77" i="37"/>
  <c r="AO77" i="37" s="1"/>
  <c r="AE77" i="37"/>
  <c r="AG77" i="37"/>
  <c r="AP77" i="37" s="1"/>
  <c r="W78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Z78" i="91"/>
  <c r="AS20" i="39"/>
  <c r="AL20" i="39"/>
  <c r="AU20" i="39" s="1"/>
  <c r="AS25" i="39"/>
  <c r="AL25" i="39"/>
  <c r="AU25" i="39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14" i="39"/>
  <c r="AL14" i="39"/>
  <c r="AU14" i="39" s="1"/>
  <c r="AE77" i="31"/>
  <c r="W78" i="31"/>
  <c r="AG77" i="31"/>
  <c r="AP77" i="31" s="1"/>
  <c r="AF77" i="31"/>
  <c r="AO77" i="31" s="1"/>
  <c r="AI79" i="26"/>
  <c r="AN79" i="26"/>
  <c r="AS24" i="39"/>
  <c r="AL24" i="39"/>
  <c r="AU24" i="3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H78" i="35"/>
  <c r="AQ78" i="35" s="1"/>
  <c r="W78" i="86"/>
  <c r="AG77" i="86"/>
  <c r="AP77" i="86" s="1"/>
  <c r="AF77" i="86"/>
  <c r="AO77" i="86" s="1"/>
  <c r="AE77" i="86"/>
  <c r="AR78" i="25"/>
  <c r="AS18" i="39"/>
  <c r="AL18" i="39"/>
  <c r="AU18" i="39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R81" i="38"/>
  <c r="AJ78" i="47"/>
  <c r="AK78" i="47"/>
  <c r="AT78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K22" i="47"/>
  <c r="AT22" i="47" s="1"/>
  <c r="AJ16" i="47"/>
  <c r="AK16" i="47"/>
  <c r="AT16" i="47" s="1"/>
  <c r="AK10" i="47"/>
  <c r="AT10" i="47" s="1"/>
  <c r="AS7" i="27"/>
  <c r="AL7" i="27"/>
  <c r="AU7" i="27" s="1"/>
  <c r="AF81" i="42"/>
  <c r="AO81" i="42" s="1"/>
  <c r="W82" i="42"/>
  <c r="AG81" i="42"/>
  <c r="AP81" i="42" s="1"/>
  <c r="AE81" i="42"/>
  <c r="AF78" i="75"/>
  <c r="AO78" i="75" s="1"/>
  <c r="AE78" i="75"/>
  <c r="AG78" i="75"/>
  <c r="AP78" i="75" s="1"/>
  <c r="W79" i="75"/>
  <c r="AJ4" i="79"/>
  <c r="AK4" i="79"/>
  <c r="AT4" i="79" s="1"/>
  <c r="AT81" i="79" s="1"/>
  <c r="AR77" i="35"/>
  <c r="AR81" i="30"/>
  <c r="AH79" i="25"/>
  <c r="AQ79" i="25" s="1"/>
  <c r="AI76" i="83"/>
  <c r="AN76" i="83"/>
  <c r="AH82" i="38"/>
  <c r="AQ82" i="38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W79" i="78"/>
  <c r="AG78" i="78"/>
  <c r="AP78" i="78" s="1"/>
  <c r="AF78" i="78"/>
  <c r="AO78" i="78" s="1"/>
  <c r="AE78" i="78"/>
  <c r="AL79" i="79"/>
  <c r="AU79" i="79" s="1"/>
  <c r="AR79" i="79"/>
  <c r="AR81" i="79" s="1"/>
  <c r="AH77" i="74"/>
  <c r="AQ77" i="74" s="1"/>
  <c r="X79" i="77"/>
  <c r="Y79" i="77"/>
  <c r="Y76" i="85"/>
  <c r="X76" i="85"/>
  <c r="AS3" i="39"/>
  <c r="AL3" i="39"/>
  <c r="AU3" i="39" s="1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AX4" i="47"/>
  <c r="S4" i="47" s="1"/>
  <c r="AC4" i="47" s="1"/>
  <c r="AB5" i="47" s="1"/>
  <c r="AS32" i="39"/>
  <c r="AL32" i="39"/>
  <c r="AU32" i="39" s="1"/>
  <c r="AN79" i="81"/>
  <c r="AI79" i="81"/>
  <c r="X80" i="82"/>
  <c r="Y80" i="82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X79" i="45"/>
  <c r="Y79" i="45"/>
  <c r="W80" i="34"/>
  <c r="AG79" i="34"/>
  <c r="AP79" i="34" s="1"/>
  <c r="AF79" i="34"/>
  <c r="AO79" i="34" s="1"/>
  <c r="AE79" i="34"/>
  <c r="AS3" i="79"/>
  <c r="AL3" i="79"/>
  <c r="AU3" i="79" s="1"/>
  <c r="AS23" i="79"/>
  <c r="AL23" i="79"/>
  <c r="AU23" i="79" s="1"/>
  <c r="AS41" i="79"/>
  <c r="AL41" i="79"/>
  <c r="AU41" i="79" s="1"/>
  <c r="AS59" i="79"/>
  <c r="AL59" i="79"/>
  <c r="AU59" i="79" s="1"/>
  <c r="AS77" i="79"/>
  <c r="AL77" i="79"/>
  <c r="AU77" i="79" s="1"/>
  <c r="Z79" i="25"/>
  <c r="AS18" i="79"/>
  <c r="AL18" i="79"/>
  <c r="AU18" i="79" s="1"/>
  <c r="AS36" i="79"/>
  <c r="AL36" i="79"/>
  <c r="AU36" i="79" s="1"/>
  <c r="AS54" i="79"/>
  <c r="AL54" i="79"/>
  <c r="AU54" i="79" s="1"/>
  <c r="AS72" i="79"/>
  <c r="AL72" i="79"/>
  <c r="AU72" i="79" s="1"/>
  <c r="Z82" i="38"/>
  <c r="AH78" i="87"/>
  <c r="AQ78" i="87" s="1"/>
  <c r="Z77" i="74"/>
  <c r="AS8" i="39"/>
  <c r="AL8" i="39"/>
  <c r="AU8" i="39" s="1"/>
  <c r="AS8" i="79"/>
  <c r="AL8" i="79"/>
  <c r="AU8" i="79" s="1"/>
  <c r="AS26" i="79"/>
  <c r="AL26" i="79"/>
  <c r="AU26" i="79" s="1"/>
  <c r="AS44" i="79"/>
  <c r="AL44" i="79"/>
  <c r="AU44" i="79" s="1"/>
  <c r="AS62" i="79"/>
  <c r="AL62" i="79"/>
  <c r="AU62" i="79" s="1"/>
  <c r="X79" i="41"/>
  <c r="Y79" i="41"/>
  <c r="AE79" i="94"/>
  <c r="W80" i="94"/>
  <c r="AG79" i="94"/>
  <c r="AP79" i="94" s="1"/>
  <c r="AF79" i="94"/>
  <c r="AO79" i="94" s="1"/>
  <c r="AJ4" i="39"/>
  <c r="AK4" i="39"/>
  <c r="AT4" i="39" s="1"/>
  <c r="AT81" i="39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L79" i="27"/>
  <c r="AU79" i="27" s="1"/>
  <c r="AR79" i="27"/>
  <c r="AR81" i="27" s="1"/>
  <c r="AR77" i="87"/>
  <c r="W79" i="43"/>
  <c r="AG78" i="43"/>
  <c r="AP78" i="43" s="1"/>
  <c r="AF78" i="43"/>
  <c r="AO78" i="43" s="1"/>
  <c r="AE78" i="43"/>
  <c r="AH77" i="33"/>
  <c r="AQ77" i="33" s="1"/>
  <c r="AS5" i="39"/>
  <c r="AL5" i="39"/>
  <c r="AU5" i="39" s="1"/>
  <c r="W81" i="29"/>
  <c r="AG80" i="29"/>
  <c r="AP80" i="29" s="1"/>
  <c r="AF80" i="29"/>
  <c r="AO80" i="29" s="1"/>
  <c r="AE80" i="29"/>
  <c r="AS30" i="39"/>
  <c r="AL30" i="39"/>
  <c r="AU30" i="39" s="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I78" i="77"/>
  <c r="AN78" i="77"/>
  <c r="AI75" i="85"/>
  <c r="AN75" i="85"/>
  <c r="AH82" i="30"/>
  <c r="AQ82" i="30" s="1"/>
  <c r="AR77" i="91"/>
  <c r="AH76" i="73"/>
  <c r="AQ76" i="73" s="1"/>
  <c r="AR76" i="33"/>
  <c r="AR75" i="89"/>
  <c r="AS17" i="39"/>
  <c r="AL17" i="39"/>
  <c r="AU17" i="39" s="1"/>
  <c r="AX76" i="47"/>
  <c r="S76" i="47" s="1"/>
  <c r="AC76" i="47" s="1"/>
  <c r="AB77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S12" i="39"/>
  <c r="AL12" i="39"/>
  <c r="AU12" i="39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S10" i="39"/>
  <c r="AL10" i="39"/>
  <c r="AU10" i="39" s="1"/>
  <c r="Z77" i="33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29" i="39"/>
  <c r="AL29" i="39"/>
  <c r="AU29" i="39" s="1"/>
  <c r="W82" i="46"/>
  <c r="AG81" i="46"/>
  <c r="AP81" i="46" s="1"/>
  <c r="AF81" i="46"/>
  <c r="AO81" i="46" s="1"/>
  <c r="AE81" i="46"/>
  <c r="AH79" i="95"/>
  <c r="AQ79" i="95" s="1"/>
  <c r="AQ81" i="95" s="1"/>
  <c r="AZ3" i="95"/>
  <c r="AX4" i="95" s="1"/>
  <c r="S4" i="95" s="1"/>
  <c r="AC4" i="95" s="1"/>
  <c r="AB5" i="95" s="1"/>
  <c r="AX30" i="95"/>
  <c r="S30" i="95" s="1"/>
  <c r="AC30" i="95" s="1"/>
  <c r="AB31" i="95" s="1"/>
  <c r="AX36" i="95"/>
  <c r="S36" i="95" s="1"/>
  <c r="AC36" i="95" s="1"/>
  <c r="AB37" i="95" s="1"/>
  <c r="AX38" i="95"/>
  <c r="S38" i="95" s="1"/>
  <c r="AC38" i="95" s="1"/>
  <c r="AB39" i="95" s="1"/>
  <c r="AX44" i="95"/>
  <c r="S44" i="95" s="1"/>
  <c r="AC44" i="95" s="1"/>
  <c r="AB45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5" i="95"/>
  <c r="S75" i="95" s="1"/>
  <c r="AC75" i="95" s="1"/>
  <c r="AB76" i="95" s="1"/>
  <c r="AX76" i="95"/>
  <c r="S76" i="95" s="1"/>
  <c r="AC76" i="95" s="1"/>
  <c r="AB77" i="95" s="1"/>
  <c r="AX74" i="95"/>
  <c r="S74" i="95" s="1"/>
  <c r="AC74" i="95" s="1"/>
  <c r="AB75" i="95" s="1"/>
  <c r="AX77" i="95"/>
  <c r="S77" i="95" s="1"/>
  <c r="AC77" i="95" s="1"/>
  <c r="AB78" i="95" s="1"/>
  <c r="AX78" i="95"/>
  <c r="S78" i="95" s="1"/>
  <c r="AC78" i="95" s="1"/>
  <c r="AB79" i="95" s="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8" i="79"/>
  <c r="AL78" i="79"/>
  <c r="AU78" i="79" s="1"/>
  <c r="X77" i="83"/>
  <c r="Y77" i="83"/>
  <c r="Z78" i="87"/>
  <c r="X80" i="26"/>
  <c r="Z80" i="26" s="1"/>
  <c r="Y80" i="26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I78" i="41"/>
  <c r="AN78" i="41"/>
  <c r="AX42" i="95" l="1"/>
  <c r="S42" i="95" s="1"/>
  <c r="AC42" i="95" s="1"/>
  <c r="AB43" i="95" s="1"/>
  <c r="AJ22" i="47"/>
  <c r="AX23" i="95"/>
  <c r="S23" i="95" s="1"/>
  <c r="AC23" i="95" s="1"/>
  <c r="AB24" i="95" s="1"/>
  <c r="Z79" i="4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1" i="95"/>
  <c r="S21" i="95" s="1"/>
  <c r="AC21" i="95" s="1"/>
  <c r="AB22" i="95" s="1"/>
  <c r="Z79" i="45"/>
  <c r="AX46" i="95"/>
  <c r="S46" i="95" s="1"/>
  <c r="AC46" i="95" s="1"/>
  <c r="AB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17" i="95"/>
  <c r="S17" i="95" s="1"/>
  <c r="AC17" i="95" s="1"/>
  <c r="AB18" i="95" s="1"/>
  <c r="AX32" i="95"/>
  <c r="S32" i="95" s="1"/>
  <c r="AC32" i="95" s="1"/>
  <c r="AB33" i="95" s="1"/>
  <c r="AK33" i="95" s="1"/>
  <c r="AT33" i="95" s="1"/>
  <c r="AX25" i="95"/>
  <c r="S25" i="95" s="1"/>
  <c r="AC25" i="95" s="1"/>
  <c r="AB26" i="95" s="1"/>
  <c r="AX12" i="95"/>
  <c r="S12" i="95" s="1"/>
  <c r="AC12" i="95" s="1"/>
  <c r="AB13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4" i="95"/>
  <c r="S24" i="95" s="1"/>
  <c r="AC24" i="95" s="1"/>
  <c r="AB25" i="95" s="1"/>
  <c r="AJ25" i="95" s="1"/>
  <c r="AX11" i="95"/>
  <c r="S11" i="95" s="1"/>
  <c r="AC11" i="95" s="1"/>
  <c r="AB12" i="95" s="1"/>
  <c r="AX15" i="95"/>
  <c r="S15" i="95" s="1"/>
  <c r="AC15" i="95" s="1"/>
  <c r="AB16" i="95" s="1"/>
  <c r="AX8" i="95"/>
  <c r="S8" i="95" s="1"/>
  <c r="AC8" i="95" s="1"/>
  <c r="AB9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K15" i="95" s="1"/>
  <c r="AT15" i="95" s="1"/>
  <c r="AX7" i="95"/>
  <c r="S7" i="95" s="1"/>
  <c r="AC7" i="95" s="1"/>
  <c r="AB8" i="95" s="1"/>
  <c r="AX19" i="95"/>
  <c r="S19" i="95" s="1"/>
  <c r="AC19" i="95" s="1"/>
  <c r="AB20" i="95" s="1"/>
  <c r="AX13" i="95"/>
  <c r="S13" i="95" s="1"/>
  <c r="AC13" i="95" s="1"/>
  <c r="AB14" i="95" s="1"/>
  <c r="AX6" i="95"/>
  <c r="S6" i="95" s="1"/>
  <c r="AC6" i="95" s="1"/>
  <c r="AB7" i="95" s="1"/>
  <c r="AX3" i="95"/>
  <c r="S3" i="95" s="1"/>
  <c r="AC3" i="95" s="1"/>
  <c r="AX22" i="95"/>
  <c r="S22" i="95" s="1"/>
  <c r="AC22" i="95" s="1"/>
  <c r="AB23" i="95" s="1"/>
  <c r="AJ23" i="95" s="1"/>
  <c r="AX16" i="95"/>
  <c r="S16" i="95" s="1"/>
  <c r="AC16" i="95" s="1"/>
  <c r="AB17" i="95" s="1"/>
  <c r="AX10" i="95"/>
  <c r="S10" i="95" s="1"/>
  <c r="AC10" i="95" s="1"/>
  <c r="AB11" i="95" s="1"/>
  <c r="AX5" i="95"/>
  <c r="S5" i="95" s="1"/>
  <c r="AC5" i="95" s="1"/>
  <c r="AB6" i="95" s="1"/>
  <c r="AK6" i="95" s="1"/>
  <c r="AT6" i="95" s="1"/>
  <c r="Z76" i="85"/>
  <c r="AX9" i="95"/>
  <c r="S9" i="95" s="1"/>
  <c r="AC9" i="95" s="1"/>
  <c r="AB10" i="95" s="1"/>
  <c r="AK10" i="95" s="1"/>
  <c r="AT10" i="95" s="1"/>
  <c r="Z79" i="77"/>
  <c r="AF79" i="77" s="1"/>
  <c r="AO79" i="77" s="1"/>
  <c r="AJ10" i="47"/>
  <c r="AG79" i="77"/>
  <c r="AP79" i="77" s="1"/>
  <c r="AF79" i="45"/>
  <c r="AO79" i="45" s="1"/>
  <c r="AG79" i="45"/>
  <c r="AP79" i="45" s="1"/>
  <c r="W80" i="45"/>
  <c r="AE79" i="45"/>
  <c r="W77" i="85"/>
  <c r="AG76" i="85"/>
  <c r="AP76" i="85" s="1"/>
  <c r="AF76" i="85"/>
  <c r="AO76" i="85" s="1"/>
  <c r="AE76" i="85"/>
  <c r="AF80" i="81"/>
  <c r="AO80" i="81" s="1"/>
  <c r="AE80" i="81"/>
  <c r="W81" i="81"/>
  <c r="AG80" i="81"/>
  <c r="AP80" i="81" s="1"/>
  <c r="W81" i="26"/>
  <c r="AG80" i="26"/>
  <c r="AP80" i="26" s="1"/>
  <c r="AF80" i="26"/>
  <c r="AO80" i="26" s="1"/>
  <c r="AE80" i="26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K22" i="95"/>
  <c r="AT22" i="95" s="1"/>
  <c r="AK16" i="95"/>
  <c r="AT16" i="95" s="1"/>
  <c r="AK5" i="95"/>
  <c r="AT5" i="95" s="1"/>
  <c r="W78" i="33"/>
  <c r="AG77" i="33"/>
  <c r="AP77" i="33" s="1"/>
  <c r="AF77" i="33"/>
  <c r="AO77" i="33" s="1"/>
  <c r="AE77" i="33"/>
  <c r="AJ43" i="47"/>
  <c r="AK43" i="47"/>
  <c r="AT43" i="47" s="1"/>
  <c r="AJ77" i="47"/>
  <c r="AK77" i="47"/>
  <c r="AT77" i="47" s="1"/>
  <c r="AJ8" i="47"/>
  <c r="AK8" i="47"/>
  <c r="AT8" i="47" s="1"/>
  <c r="AS26" i="47"/>
  <c r="AL26" i="47"/>
  <c r="AU26" i="47" s="1"/>
  <c r="AS44" i="47"/>
  <c r="AL44" i="47"/>
  <c r="AU44" i="47" s="1"/>
  <c r="AS62" i="47"/>
  <c r="AL62" i="47"/>
  <c r="AU62" i="47" s="1"/>
  <c r="X80" i="94"/>
  <c r="Y80" i="94"/>
  <c r="W80" i="25"/>
  <c r="AG79" i="25"/>
  <c r="AP79" i="25" s="1"/>
  <c r="AF79" i="25"/>
  <c r="AO79" i="25" s="1"/>
  <c r="AE79" i="25"/>
  <c r="AR79" i="81"/>
  <c r="AS9" i="47"/>
  <c r="AL9" i="47"/>
  <c r="AU9" i="47" s="1"/>
  <c r="AS27" i="47"/>
  <c r="AL27" i="47"/>
  <c r="AU27" i="47" s="1"/>
  <c r="AS45" i="47"/>
  <c r="AL45" i="47"/>
  <c r="AU45" i="47" s="1"/>
  <c r="AS63" i="47"/>
  <c r="AL63" i="47"/>
  <c r="AU63" i="47" s="1"/>
  <c r="X79" i="78"/>
  <c r="Y79" i="78"/>
  <c r="AI78" i="75"/>
  <c r="AN78" i="75"/>
  <c r="AS16" i="47"/>
  <c r="AL16" i="47"/>
  <c r="AU16" i="47" s="1"/>
  <c r="AS34" i="47"/>
  <c r="AL34" i="47"/>
  <c r="AU34" i="47" s="1"/>
  <c r="AS52" i="47"/>
  <c r="AL52" i="47"/>
  <c r="AU52" i="47" s="1"/>
  <c r="AS70" i="47"/>
  <c r="AL70" i="47"/>
  <c r="AU70" i="47" s="1"/>
  <c r="AI77" i="31"/>
  <c r="AN77" i="31"/>
  <c r="AE76" i="89"/>
  <c r="AG76" i="89"/>
  <c r="AP76" i="89" s="1"/>
  <c r="AF76" i="89"/>
  <c r="AO76" i="89" s="1"/>
  <c r="W77" i="89"/>
  <c r="AJ29" i="47"/>
  <c r="AK29" i="47"/>
  <c r="AT29" i="47" s="1"/>
  <c r="AJ65" i="47"/>
  <c r="AK65" i="47"/>
  <c r="AT65" i="47" s="1"/>
  <c r="AJ36" i="47"/>
  <c r="AK36" i="47"/>
  <c r="AT36" i="47" s="1"/>
  <c r="AJ72" i="47"/>
  <c r="AK72" i="47"/>
  <c r="AT72" i="47" s="1"/>
  <c r="AR78" i="41"/>
  <c r="W79" i="87"/>
  <c r="AG78" i="87"/>
  <c r="AP78" i="87" s="1"/>
  <c r="AF78" i="87"/>
  <c r="AO78" i="87" s="1"/>
  <c r="AE78" i="87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J27" i="95"/>
  <c r="AK27" i="95"/>
  <c r="AT27" i="95" s="1"/>
  <c r="AJ21" i="95"/>
  <c r="AK21" i="95"/>
  <c r="AT21" i="95" s="1"/>
  <c r="AJ15" i="95"/>
  <c r="AJ9" i="95"/>
  <c r="AK9" i="95"/>
  <c r="AT9" i="95" s="1"/>
  <c r="X82" i="46"/>
  <c r="Y82" i="46"/>
  <c r="AJ13" i="47"/>
  <c r="AK13" i="47"/>
  <c r="AT13" i="47" s="1"/>
  <c r="AJ49" i="47"/>
  <c r="AK49" i="47"/>
  <c r="AT49" i="47" s="1"/>
  <c r="Y81" i="29"/>
  <c r="X81" i="29"/>
  <c r="X79" i="43"/>
  <c r="Y79" i="43"/>
  <c r="AI79" i="94"/>
  <c r="AN79" i="94"/>
  <c r="AH76" i="85"/>
  <c r="AQ76" i="85" s="1"/>
  <c r="Y78" i="37"/>
  <c r="X78" i="37"/>
  <c r="AR78" i="45"/>
  <c r="AJ35" i="47"/>
  <c r="AK35" i="47"/>
  <c r="AT35" i="47" s="1"/>
  <c r="AJ71" i="47"/>
  <c r="AK71" i="47"/>
  <c r="AT71" i="47" s="1"/>
  <c r="AS4" i="27"/>
  <c r="AL4" i="27"/>
  <c r="AU4" i="27" s="1"/>
  <c r="AU81" i="27" s="1"/>
  <c r="C11" i="27" s="1"/>
  <c r="AJ6" i="47"/>
  <c r="AK6" i="47"/>
  <c r="AT6" i="47" s="1"/>
  <c r="AJ42" i="47"/>
  <c r="AK42" i="47"/>
  <c r="AT42" i="47" s="1"/>
  <c r="AJ79" i="47"/>
  <c r="AS79" i="47" s="1"/>
  <c r="AK79" i="47"/>
  <c r="AT79" i="47" s="1"/>
  <c r="AN78" i="35"/>
  <c r="AI78" i="35"/>
  <c r="Y77" i="73"/>
  <c r="X77" i="73"/>
  <c r="AI77" i="93"/>
  <c r="AN77" i="93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J19" i="47"/>
  <c r="AK19" i="47"/>
  <c r="AT19" i="47" s="1"/>
  <c r="AJ55" i="47"/>
  <c r="AK55" i="47"/>
  <c r="AT55" i="47" s="1"/>
  <c r="AR75" i="85"/>
  <c r="AS14" i="47"/>
  <c r="AL14" i="47"/>
  <c r="AU14" i="47" s="1"/>
  <c r="AS32" i="47"/>
  <c r="AL32" i="47"/>
  <c r="AU32" i="47" s="1"/>
  <c r="AS50" i="47"/>
  <c r="AL50" i="47"/>
  <c r="AU50" i="47" s="1"/>
  <c r="AS4" i="39"/>
  <c r="AS81" i="39" s="1"/>
  <c r="AL4" i="39"/>
  <c r="AU4" i="39" s="1"/>
  <c r="X80" i="34"/>
  <c r="Y80" i="34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4" i="79"/>
  <c r="AL4" i="79"/>
  <c r="AU4" i="79" s="1"/>
  <c r="AU81" i="79" s="1"/>
  <c r="C11" i="79" s="1"/>
  <c r="F32" i="97" s="1"/>
  <c r="AN81" i="42"/>
  <c r="AI81" i="42"/>
  <c r="AS22" i="47"/>
  <c r="AL22" i="47"/>
  <c r="AU22" i="47" s="1"/>
  <c r="AS40" i="47"/>
  <c r="AL40" i="47"/>
  <c r="AU40" i="47" s="1"/>
  <c r="AS58" i="47"/>
  <c r="AL58" i="47"/>
  <c r="AU58" i="47" s="1"/>
  <c r="AS78" i="47"/>
  <c r="AL78" i="47"/>
  <c r="AU78" i="47" s="1"/>
  <c r="X78" i="86"/>
  <c r="Y78" i="86"/>
  <c r="AR79" i="26"/>
  <c r="AB4" i="47"/>
  <c r="AJ3" i="47"/>
  <c r="AJ41" i="47"/>
  <c r="AK41" i="47"/>
  <c r="AT41" i="47" s="1"/>
  <c r="AJ76" i="47"/>
  <c r="AK76" i="47"/>
  <c r="AT76" i="47" s="1"/>
  <c r="AS68" i="47"/>
  <c r="AL68" i="47"/>
  <c r="AU68" i="47" s="1"/>
  <c r="AR79" i="82"/>
  <c r="AJ12" i="47"/>
  <c r="AK12" i="47"/>
  <c r="AT12" i="47" s="1"/>
  <c r="AJ48" i="47"/>
  <c r="AK48" i="47"/>
  <c r="AT48" i="47" s="1"/>
  <c r="AR76" i="90"/>
  <c r="Y83" i="30"/>
  <c r="X83" i="30"/>
  <c r="AH77" i="83"/>
  <c r="AQ77" i="83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K19" i="95"/>
  <c r="AT19" i="95" s="1"/>
  <c r="AJ13" i="95"/>
  <c r="AK13" i="95"/>
  <c r="AT13" i="95" s="1"/>
  <c r="AJ7" i="95"/>
  <c r="AK7" i="95"/>
  <c r="AT7" i="95" s="1"/>
  <c r="AN81" i="46"/>
  <c r="AI81" i="46"/>
  <c r="AJ25" i="47"/>
  <c r="AK25" i="47"/>
  <c r="AT25" i="47" s="1"/>
  <c r="AJ61" i="47"/>
  <c r="AK61" i="47"/>
  <c r="AT61" i="47" s="1"/>
  <c r="AH79" i="41"/>
  <c r="AQ79" i="41" s="1"/>
  <c r="W78" i="74"/>
  <c r="AG77" i="74"/>
  <c r="AP77" i="74" s="1"/>
  <c r="AF77" i="74"/>
  <c r="AO77" i="74" s="1"/>
  <c r="AE77" i="74"/>
  <c r="W83" i="38"/>
  <c r="AG82" i="38"/>
  <c r="AP82" i="38" s="1"/>
  <c r="AF82" i="38"/>
  <c r="AO82" i="38" s="1"/>
  <c r="AE82" i="38"/>
  <c r="AN78" i="78"/>
  <c r="AI78" i="78"/>
  <c r="AR76" i="83"/>
  <c r="AJ11" i="47"/>
  <c r="AK11" i="47"/>
  <c r="AT11" i="47" s="1"/>
  <c r="AJ47" i="47"/>
  <c r="AK47" i="47"/>
  <c r="AT47" i="47" s="1"/>
  <c r="AJ18" i="47"/>
  <c r="AK18" i="47"/>
  <c r="AT18" i="47" s="1"/>
  <c r="AJ54" i="47"/>
  <c r="AK54" i="47"/>
  <c r="AT54" i="47" s="1"/>
  <c r="AS74" i="47"/>
  <c r="AL74" i="47"/>
  <c r="AU74" i="47" s="1"/>
  <c r="AS81" i="27"/>
  <c r="AI76" i="73"/>
  <c r="AN76" i="73"/>
  <c r="AI79" i="95"/>
  <c r="AN79" i="95"/>
  <c r="AN81" i="95" s="1"/>
  <c r="Z77" i="83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K24" i="95"/>
  <c r="AT24" i="95" s="1"/>
  <c r="AK18" i="95"/>
  <c r="AT18" i="95" s="1"/>
  <c r="AJ12" i="95"/>
  <c r="AK12" i="95"/>
  <c r="AT12" i="95" s="1"/>
  <c r="AJ3" i="95"/>
  <c r="AB4" i="95"/>
  <c r="AJ31" i="47"/>
  <c r="AK31" i="47"/>
  <c r="AT31" i="47" s="1"/>
  <c r="AJ67" i="47"/>
  <c r="AK67" i="47"/>
  <c r="AT67" i="47" s="1"/>
  <c r="AR78" i="77"/>
  <c r="AN80" i="29"/>
  <c r="AI80" i="29"/>
  <c r="AN78" i="43"/>
  <c r="AI78" i="43"/>
  <c r="AS20" i="47"/>
  <c r="AL20" i="47"/>
  <c r="AU20" i="47" s="1"/>
  <c r="AS38" i="47"/>
  <c r="AL38" i="47"/>
  <c r="AU38" i="47" s="1"/>
  <c r="AS56" i="47"/>
  <c r="AL56" i="47"/>
  <c r="AU56" i="47" s="1"/>
  <c r="W80" i="41"/>
  <c r="AG79" i="41"/>
  <c r="AP79" i="41" s="1"/>
  <c r="AF79" i="41"/>
  <c r="AO79" i="41" s="1"/>
  <c r="AE79" i="41"/>
  <c r="AS81" i="79"/>
  <c r="AH80" i="82"/>
  <c r="AQ80" i="82" s="1"/>
  <c r="AJ5" i="47"/>
  <c r="AK5" i="47"/>
  <c r="AT5" i="47" s="1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Y79" i="75"/>
  <c r="X79" i="7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E78" i="91"/>
  <c r="W79" i="91"/>
  <c r="AG78" i="91"/>
  <c r="AP78" i="91" s="1"/>
  <c r="AF78" i="91"/>
  <c r="AO78" i="91" s="1"/>
  <c r="AI77" i="37"/>
  <c r="AN77" i="37"/>
  <c r="AJ17" i="47"/>
  <c r="AK17" i="47"/>
  <c r="AT17" i="47" s="1"/>
  <c r="AJ53" i="47"/>
  <c r="AK53" i="47"/>
  <c r="AT53" i="47" s="1"/>
  <c r="AN79" i="47"/>
  <c r="AN81" i="47" s="1"/>
  <c r="AI79" i="47"/>
  <c r="AH77" i="90"/>
  <c r="AQ77" i="90" s="1"/>
  <c r="AH80" i="81"/>
  <c r="AQ80" i="81" s="1"/>
  <c r="AJ24" i="47"/>
  <c r="AK24" i="47"/>
  <c r="AT24" i="47" s="1"/>
  <c r="AJ60" i="47"/>
  <c r="AK60" i="47"/>
  <c r="AT60" i="47" s="1"/>
  <c r="X79" i="35"/>
  <c r="Y79" i="35"/>
  <c r="X78" i="93"/>
  <c r="Y78" i="93"/>
  <c r="AH80" i="26"/>
  <c r="AQ80" i="26" s="1"/>
  <c r="AJ75" i="95"/>
  <c r="AK75" i="95"/>
  <c r="AT75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17" i="95"/>
  <c r="AK17" i="95"/>
  <c r="AT17" i="95" s="1"/>
  <c r="AJ11" i="95"/>
  <c r="AK11" i="95"/>
  <c r="AT11" i="95" s="1"/>
  <c r="AJ37" i="47"/>
  <c r="AK37" i="47"/>
  <c r="AT37" i="47" s="1"/>
  <c r="AJ73" i="47"/>
  <c r="AK73" i="47"/>
  <c r="AT73" i="47" s="1"/>
  <c r="AI79" i="34"/>
  <c r="AN79" i="34"/>
  <c r="AH79" i="45"/>
  <c r="AQ79" i="45" s="1"/>
  <c r="Z80" i="82"/>
  <c r="AU81" i="39"/>
  <c r="C11" i="39" s="1"/>
  <c r="AH79" i="77"/>
  <c r="AQ79" i="77" s="1"/>
  <c r="X82" i="42"/>
  <c r="Y82" i="42"/>
  <c r="AI77" i="86"/>
  <c r="AN77" i="86"/>
  <c r="X78" i="31"/>
  <c r="Y78" i="31"/>
  <c r="AJ23" i="47"/>
  <c r="AK23" i="47"/>
  <c r="AT23" i="47" s="1"/>
  <c r="AJ59" i="47"/>
  <c r="AK59" i="47"/>
  <c r="AT59" i="47" s="1"/>
  <c r="Z77" i="90"/>
  <c r="AJ30" i="47"/>
  <c r="AK30" i="47"/>
  <c r="AT30" i="47" s="1"/>
  <c r="AJ66" i="47"/>
  <c r="AK66" i="47"/>
  <c r="AT66" i="47" s="1"/>
  <c r="AJ7" i="47"/>
  <c r="AN82" i="30"/>
  <c r="AI82" i="30"/>
  <c r="Z79" i="78" l="1"/>
  <c r="AJ22" i="95"/>
  <c r="AJ19" i="95"/>
  <c r="AJ10" i="95"/>
  <c r="AJ6" i="95"/>
  <c r="Z78" i="93"/>
  <c r="W79" i="93" s="1"/>
  <c r="AJ18" i="95"/>
  <c r="AE79" i="77"/>
  <c r="AN79" i="77" s="1"/>
  <c r="AJ24" i="95"/>
  <c r="AJ5" i="95"/>
  <c r="W80" i="77"/>
  <c r="AJ16" i="95"/>
  <c r="Z83" i="30"/>
  <c r="AE83" i="30" s="1"/>
  <c r="Z81" i="29"/>
  <c r="AG81" i="29" s="1"/>
  <c r="AP81" i="29" s="1"/>
  <c r="AE81" i="29"/>
  <c r="AF78" i="93"/>
  <c r="AO78" i="93" s="1"/>
  <c r="AE78" i="93"/>
  <c r="AF83" i="30"/>
  <c r="AO83" i="30" s="1"/>
  <c r="W84" i="30"/>
  <c r="AG83" i="30"/>
  <c r="AP83" i="30" s="1"/>
  <c r="AS59" i="47"/>
  <c r="AL59" i="47"/>
  <c r="AU59" i="47" s="1"/>
  <c r="AR79" i="34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L79" i="47"/>
  <c r="AU79" i="47" s="1"/>
  <c r="AR79" i="47"/>
  <c r="AR81" i="47" s="1"/>
  <c r="AI78" i="91"/>
  <c r="AN78" i="91"/>
  <c r="AS31" i="47"/>
  <c r="AL31" i="47"/>
  <c r="AU31" i="47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54" i="47"/>
  <c r="AL54" i="47"/>
  <c r="AU54" i="47" s="1"/>
  <c r="AS11" i="47"/>
  <c r="AL11" i="47"/>
  <c r="AU11" i="47" s="1"/>
  <c r="AN77" i="74"/>
  <c r="AI77" i="74"/>
  <c r="AS25" i="47"/>
  <c r="AL25" i="47"/>
  <c r="AU25" i="47" s="1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6" i="47"/>
  <c r="AL6" i="47"/>
  <c r="AU6" i="47" s="1"/>
  <c r="AS35" i="47"/>
  <c r="AL35" i="47"/>
  <c r="AU35" i="47" s="1"/>
  <c r="AR79" i="94"/>
  <c r="AH82" i="46"/>
  <c r="AQ82" i="46" s="1"/>
  <c r="AS72" i="47"/>
  <c r="AL72" i="47"/>
  <c r="AU72" i="47" s="1"/>
  <c r="AS29" i="47"/>
  <c r="AL29" i="47"/>
  <c r="AU29" i="47" s="1"/>
  <c r="Y80" i="25"/>
  <c r="X80" i="25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Y77" i="85"/>
  <c r="X77" i="85"/>
  <c r="AS66" i="47"/>
  <c r="AL66" i="47"/>
  <c r="AU66" i="47" s="1"/>
  <c r="AR77" i="86"/>
  <c r="AS24" i="47"/>
  <c r="AL24" i="47"/>
  <c r="AU24" i="47" s="1"/>
  <c r="AR77" i="37"/>
  <c r="X80" i="41"/>
  <c r="Y80" i="41"/>
  <c r="AJ4" i="95"/>
  <c r="AK4" i="95"/>
  <c r="AT4" i="95" s="1"/>
  <c r="AT81" i="95" s="1"/>
  <c r="AR76" i="73"/>
  <c r="AN82" i="38"/>
  <c r="AI82" i="38"/>
  <c r="AR81" i="46"/>
  <c r="AS12" i="47"/>
  <c r="AL12" i="47"/>
  <c r="AU12" i="47" s="1"/>
  <c r="AS76" i="47"/>
  <c r="AL76" i="47"/>
  <c r="AU76" i="47" s="1"/>
  <c r="AR81" i="42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R77" i="93"/>
  <c r="Z82" i="46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R77" i="31"/>
  <c r="AH79" i="78"/>
  <c r="AQ79" i="78" s="1"/>
  <c r="AS77" i="47"/>
  <c r="AL77" i="47"/>
  <c r="AU77" i="47" s="1"/>
  <c r="X78" i="33"/>
  <c r="Y78" i="33"/>
  <c r="AI80" i="81"/>
  <c r="AN80" i="81"/>
  <c r="AI79" i="77"/>
  <c r="AS23" i="47"/>
  <c r="AL23" i="47"/>
  <c r="AU23" i="47" s="1"/>
  <c r="AS73" i="47"/>
  <c r="AL73" i="47"/>
  <c r="AU73" i="47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H79" i="35"/>
  <c r="AQ79" i="35" s="1"/>
  <c r="AQ81" i="35" s="1"/>
  <c r="AZ3" i="35"/>
  <c r="AX5" i="35" s="1"/>
  <c r="S5" i="35" s="1"/>
  <c r="AC5" i="35" s="1"/>
  <c r="AB6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5" i="35"/>
  <c r="S75" i="35" s="1"/>
  <c r="AC75" i="35" s="1"/>
  <c r="AB76" i="35" s="1"/>
  <c r="AS3" i="95"/>
  <c r="AL3" i="95"/>
  <c r="AU3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S18" i="47"/>
  <c r="AL18" i="47"/>
  <c r="AU18" i="47" s="1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H80" i="34"/>
  <c r="AQ80" i="34" s="1"/>
  <c r="AH77" i="73"/>
  <c r="AQ77" i="73" s="1"/>
  <c r="AH79" i="43"/>
  <c r="AQ79" i="43" s="1"/>
  <c r="AQ81" i="43" s="1"/>
  <c r="AZ3" i="43"/>
  <c r="AX5" i="43" s="1"/>
  <c r="S5" i="43" s="1"/>
  <c r="AC5" i="43" s="1"/>
  <c r="AB6" i="43" s="1"/>
  <c r="AX17" i="43"/>
  <c r="S17" i="43" s="1"/>
  <c r="AC17" i="43" s="1"/>
  <c r="AB18" i="43" s="1"/>
  <c r="AX19" i="43"/>
  <c r="S19" i="43" s="1"/>
  <c r="AC19" i="43" s="1"/>
  <c r="AB20" i="43" s="1"/>
  <c r="AX20" i="43"/>
  <c r="S20" i="43" s="1"/>
  <c r="AC20" i="43" s="1"/>
  <c r="AB21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S49" i="47"/>
  <c r="AL49" i="47"/>
  <c r="AU49" i="47" s="1"/>
  <c r="X79" i="87"/>
  <c r="Y79" i="87"/>
  <c r="AS36" i="47"/>
  <c r="AL36" i="47"/>
  <c r="AU36" i="47" s="1"/>
  <c r="X77" i="89"/>
  <c r="Y77" i="89"/>
  <c r="AE79" i="78"/>
  <c r="W80" i="78"/>
  <c r="AG79" i="78"/>
  <c r="AP79" i="78" s="1"/>
  <c r="AF79" i="78"/>
  <c r="AO79" i="78" s="1"/>
  <c r="AN79" i="25"/>
  <c r="AI79" i="25"/>
  <c r="AH80" i="94"/>
  <c r="AQ80" i="94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X81" i="26"/>
  <c r="Y81" i="26"/>
  <c r="AI79" i="45"/>
  <c r="AN79" i="45"/>
  <c r="AR82" i="30"/>
  <c r="AS30" i="47"/>
  <c r="AL30" i="47"/>
  <c r="AU30" i="47" s="1"/>
  <c r="AH82" i="42"/>
  <c r="AQ82" i="42" s="1"/>
  <c r="Z79" i="35"/>
  <c r="AS53" i="47"/>
  <c r="AL53" i="47"/>
  <c r="AU53" i="47" s="1"/>
  <c r="AH79" i="75"/>
  <c r="AQ79" i="75" s="1"/>
  <c r="AQ81" i="75" s="1"/>
  <c r="AZ3" i="75"/>
  <c r="AX4" i="75" s="1"/>
  <c r="S4" i="75" s="1"/>
  <c r="AC4" i="75" s="1"/>
  <c r="AB5" i="75" s="1"/>
  <c r="AX26" i="75"/>
  <c r="S26" i="75" s="1"/>
  <c r="AC26" i="75" s="1"/>
  <c r="AB27" i="75" s="1"/>
  <c r="AX32" i="75"/>
  <c r="S32" i="75" s="1"/>
  <c r="AC32" i="75" s="1"/>
  <c r="AB33" i="75" s="1"/>
  <c r="AX38" i="75"/>
  <c r="S38" i="75" s="1"/>
  <c r="AC38" i="75" s="1"/>
  <c r="AB39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8" i="75"/>
  <c r="S78" i="75" s="1"/>
  <c r="AC78" i="75" s="1"/>
  <c r="AB79" i="75" s="1"/>
  <c r="AS5" i="47"/>
  <c r="AL5" i="47"/>
  <c r="AU5" i="47" s="1"/>
  <c r="AR78" i="43"/>
  <c r="W78" i="83"/>
  <c r="AG77" i="83"/>
  <c r="AP77" i="83" s="1"/>
  <c r="AF77" i="83"/>
  <c r="AO77" i="83" s="1"/>
  <c r="AE77" i="83"/>
  <c r="AR78" i="78"/>
  <c r="X78" i="74"/>
  <c r="Y78" i="74"/>
  <c r="Z78" i="74" s="1"/>
  <c r="AS41" i="47"/>
  <c r="AL41" i="47"/>
  <c r="AU41" i="47" s="1"/>
  <c r="AH78" i="86"/>
  <c r="AQ78" i="86" s="1"/>
  <c r="Z80" i="34"/>
  <c r="AS55" i="47"/>
  <c r="AL55" i="47"/>
  <c r="AU55" i="47" s="1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H78" i="37"/>
  <c r="AQ78" i="37" s="1"/>
  <c r="Z79" i="43"/>
  <c r="AS6" i="95"/>
  <c r="AL6" i="95"/>
  <c r="AU6" i="95" s="1"/>
  <c r="AS21" i="95"/>
  <c r="AL21" i="95"/>
  <c r="AU21" i="95" s="1"/>
  <c r="AS39" i="95"/>
  <c r="AL39" i="95"/>
  <c r="AU39" i="95" s="1"/>
  <c r="AS57" i="95"/>
  <c r="AL57" i="95"/>
  <c r="AU57" i="95" s="1"/>
  <c r="AS76" i="95"/>
  <c r="AL76" i="95"/>
  <c r="AU76" i="95" s="1"/>
  <c r="Z80" i="94"/>
  <c r="AS43" i="47"/>
  <c r="AL43" i="47"/>
  <c r="AU43" i="47" s="1"/>
  <c r="AI76" i="85"/>
  <c r="AN76" i="85"/>
  <c r="X80" i="45"/>
  <c r="Y80" i="45"/>
  <c r="AF77" i="90"/>
  <c r="AO77" i="90" s="1"/>
  <c r="AE77" i="90"/>
  <c r="W78" i="90"/>
  <c r="AG77" i="90"/>
  <c r="AP77" i="90" s="1"/>
  <c r="AH78" i="31"/>
  <c r="AQ78" i="31" s="1"/>
  <c r="Z82" i="42"/>
  <c r="AS37" i="47"/>
  <c r="AL37" i="47"/>
  <c r="AU37" i="47" s="1"/>
  <c r="AS23" i="95"/>
  <c r="AL23" i="95"/>
  <c r="AU23" i="95" s="1"/>
  <c r="AS41" i="95"/>
  <c r="AL41" i="95"/>
  <c r="AU41" i="95" s="1"/>
  <c r="AS59" i="95"/>
  <c r="AL59" i="95"/>
  <c r="AU59" i="95" s="1"/>
  <c r="AS75" i="95"/>
  <c r="AL75" i="95"/>
  <c r="AU75" i="95" s="1"/>
  <c r="X79" i="91"/>
  <c r="Y79" i="91"/>
  <c r="AI79" i="41"/>
  <c r="AN79" i="41"/>
  <c r="AS67" i="47"/>
  <c r="AL67" i="47"/>
  <c r="AU67" i="4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47" i="47"/>
  <c r="AL47" i="47"/>
  <c r="AU47" i="47" s="1"/>
  <c r="X83" i="38"/>
  <c r="Z83" i="38" s="1"/>
  <c r="Y83" i="38"/>
  <c r="AS61" i="47"/>
  <c r="AL61" i="47"/>
  <c r="AU61" i="4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H83" i="30"/>
  <c r="AQ83" i="30" s="1"/>
  <c r="AS3" i="47"/>
  <c r="AL3" i="47"/>
  <c r="AU3" i="47" s="1"/>
  <c r="Z78" i="86"/>
  <c r="Z77" i="73"/>
  <c r="AS42" i="47"/>
  <c r="AL42" i="47"/>
  <c r="AU42" i="47" s="1"/>
  <c r="AS71" i="47"/>
  <c r="AL71" i="47"/>
  <c r="AU71" i="47" s="1"/>
  <c r="AH81" i="29"/>
  <c r="AQ81" i="29" s="1"/>
  <c r="AS13" i="47"/>
  <c r="AL13" i="47"/>
  <c r="AU13" i="47" s="1"/>
  <c r="AS65" i="47"/>
  <c r="AL65" i="47"/>
  <c r="AU65" i="47" s="1"/>
  <c r="AI77" i="33"/>
  <c r="AN77" i="33"/>
  <c r="AS5" i="95"/>
  <c r="AL5" i="95"/>
  <c r="AU5" i="95" s="1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X80" i="77"/>
  <c r="Y80" i="77"/>
  <c r="AS7" i="47"/>
  <c r="AL7" i="47"/>
  <c r="AU7" i="47" s="1"/>
  <c r="Z78" i="31"/>
  <c r="AE80" i="82"/>
  <c r="W81" i="82"/>
  <c r="AG80" i="82"/>
  <c r="AP80" i="82" s="1"/>
  <c r="AF80" i="82"/>
  <c r="AO80" i="82" s="1"/>
  <c r="AH78" i="93"/>
  <c r="AQ78" i="93" s="1"/>
  <c r="AS60" i="47"/>
  <c r="AL60" i="47"/>
  <c r="AU60" i="47" s="1"/>
  <c r="AS17" i="47"/>
  <c r="AL17" i="47"/>
  <c r="AU17" i="47" s="1"/>
  <c r="Z79" i="75"/>
  <c r="AR80" i="29"/>
  <c r="AL79" i="95"/>
  <c r="AU79" i="95" s="1"/>
  <c r="AR79" i="95"/>
  <c r="AR81" i="95" s="1"/>
  <c r="AS48" i="47"/>
  <c r="AL48" i="47"/>
  <c r="AU48" i="47" s="1"/>
  <c r="AJ4" i="47"/>
  <c r="AK4" i="47"/>
  <c r="AT4" i="47" s="1"/>
  <c r="AT81" i="47" s="1"/>
  <c r="AS19" i="47"/>
  <c r="AL19" i="47"/>
  <c r="AU19" i="47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R78" i="35"/>
  <c r="Z78" i="37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N78" i="87"/>
  <c r="AI78" i="87"/>
  <c r="AN76" i="89"/>
  <c r="AI76" i="89"/>
  <c r="AR78" i="75"/>
  <c r="AS8" i="47"/>
  <c r="AL8" i="47"/>
  <c r="AU8" i="47" s="1"/>
  <c r="AI80" i="26"/>
  <c r="AN80" i="26"/>
  <c r="X81" i="81"/>
  <c r="Y81" i="81"/>
  <c r="AX39" i="75" l="1"/>
  <c r="S39" i="75" s="1"/>
  <c r="AC39" i="75" s="1"/>
  <c r="AB40" i="75" s="1"/>
  <c r="AX33" i="75"/>
  <c r="S33" i="75" s="1"/>
  <c r="AC33" i="75" s="1"/>
  <c r="AB34" i="75" s="1"/>
  <c r="AX27" i="75"/>
  <c r="S27" i="75" s="1"/>
  <c r="AC27" i="75" s="1"/>
  <c r="AB28" i="75" s="1"/>
  <c r="AX9" i="75"/>
  <c r="S9" i="75" s="1"/>
  <c r="AC9" i="75" s="1"/>
  <c r="AB10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3" i="75"/>
  <c r="S23" i="75" s="1"/>
  <c r="AC23" i="75" s="1"/>
  <c r="AB24" i="75" s="1"/>
  <c r="AX16" i="43"/>
  <c r="S16" i="43" s="1"/>
  <c r="AC16" i="43" s="1"/>
  <c r="AB17" i="43" s="1"/>
  <c r="AG78" i="93"/>
  <c r="AP78" i="93" s="1"/>
  <c r="Z79" i="9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0" i="75"/>
  <c r="S20" i="75" s="1"/>
  <c r="AC20" i="75" s="1"/>
  <c r="AB21" i="75" s="1"/>
  <c r="AX15" i="43"/>
  <c r="S15" i="43" s="1"/>
  <c r="AC15" i="43" s="1"/>
  <c r="AB16" i="43" s="1"/>
  <c r="AX77" i="75"/>
  <c r="S77" i="75" s="1"/>
  <c r="AC77" i="75" s="1"/>
  <c r="AB78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19" i="75"/>
  <c r="S19" i="75" s="1"/>
  <c r="AC19" i="75" s="1"/>
  <c r="AB20" i="75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3" i="43"/>
  <c r="S13" i="43" s="1"/>
  <c r="AC13" i="43" s="1"/>
  <c r="AB14" i="43" s="1"/>
  <c r="AX12" i="35"/>
  <c r="S12" i="35" s="1"/>
  <c r="AC12" i="35" s="1"/>
  <c r="AB13" i="3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12" i="75"/>
  <c r="S12" i="75" s="1"/>
  <c r="AC12" i="75" s="1"/>
  <c r="AB13" i="75" s="1"/>
  <c r="Z77" i="89"/>
  <c r="AX12" i="43"/>
  <c r="S12" i="43" s="1"/>
  <c r="AC12" i="43" s="1"/>
  <c r="AB13" i="43" s="1"/>
  <c r="Z77" i="85"/>
  <c r="W82" i="29"/>
  <c r="AX18" i="43"/>
  <c r="S18" i="43" s="1"/>
  <c r="AC18" i="43" s="1"/>
  <c r="AB19" i="43" s="1"/>
  <c r="AX11" i="43"/>
  <c r="S11" i="43" s="1"/>
  <c r="AC11" i="43" s="1"/>
  <c r="AB12" i="43" s="1"/>
  <c r="AF81" i="29"/>
  <c r="AO81" i="29" s="1"/>
  <c r="Z80" i="45"/>
  <c r="AX3" i="43"/>
  <c r="S3" i="43" s="1"/>
  <c r="AC3" i="43" s="1"/>
  <c r="AX25" i="75"/>
  <c r="S25" i="75" s="1"/>
  <c r="AC25" i="75" s="1"/>
  <c r="AB26" i="75" s="1"/>
  <c r="AX18" i="75"/>
  <c r="S18" i="75" s="1"/>
  <c r="AC18" i="75" s="1"/>
  <c r="AB19" i="75" s="1"/>
  <c r="AX8" i="75"/>
  <c r="S8" i="75" s="1"/>
  <c r="AC8" i="75" s="1"/>
  <c r="AB9" i="75" s="1"/>
  <c r="AX10" i="43"/>
  <c r="S10" i="43" s="1"/>
  <c r="AC10" i="43" s="1"/>
  <c r="AB11" i="43" s="1"/>
  <c r="AX24" i="75"/>
  <c r="S24" i="75" s="1"/>
  <c r="AC24" i="75" s="1"/>
  <c r="AB25" i="75" s="1"/>
  <c r="AX15" i="75"/>
  <c r="S15" i="75" s="1"/>
  <c r="AC15" i="75" s="1"/>
  <c r="AB16" i="75" s="1"/>
  <c r="AX7" i="75"/>
  <c r="S7" i="75" s="1"/>
  <c r="AC7" i="75" s="1"/>
  <c r="AB8" i="75" s="1"/>
  <c r="AX9" i="43"/>
  <c r="S9" i="43" s="1"/>
  <c r="AC9" i="43" s="1"/>
  <c r="AB10" i="43" s="1"/>
  <c r="AX14" i="75"/>
  <c r="S14" i="75" s="1"/>
  <c r="AC14" i="75" s="1"/>
  <c r="AB15" i="75" s="1"/>
  <c r="AX6" i="75"/>
  <c r="S6" i="75" s="1"/>
  <c r="AC6" i="75" s="1"/>
  <c r="AB7" i="75" s="1"/>
  <c r="AX14" i="43"/>
  <c r="S14" i="43" s="1"/>
  <c r="AC14" i="43" s="1"/>
  <c r="AB15" i="43" s="1"/>
  <c r="AX6" i="43"/>
  <c r="S6" i="43" s="1"/>
  <c r="AC6" i="43" s="1"/>
  <c r="AB7" i="43" s="1"/>
  <c r="AX21" i="75"/>
  <c r="S21" i="75" s="1"/>
  <c r="AC21" i="75" s="1"/>
  <c r="AB22" i="75" s="1"/>
  <c r="AX13" i="75"/>
  <c r="S13" i="75" s="1"/>
  <c r="AC13" i="75" s="1"/>
  <c r="AB14" i="75" s="1"/>
  <c r="AX3" i="75"/>
  <c r="S3" i="75" s="1"/>
  <c r="AC3" i="75" s="1"/>
  <c r="AX4" i="43"/>
  <c r="S4" i="43" s="1"/>
  <c r="AC4" i="43" s="1"/>
  <c r="AB5" i="43" s="1"/>
  <c r="AX8" i="35"/>
  <c r="S8" i="35" s="1"/>
  <c r="AC8" i="35" s="1"/>
  <c r="AB9" i="35" s="1"/>
  <c r="AX7" i="35"/>
  <c r="S7" i="35" s="1"/>
  <c r="AC7" i="35" s="1"/>
  <c r="AB8" i="35" s="1"/>
  <c r="AX6" i="35"/>
  <c r="S6" i="35" s="1"/>
  <c r="AC6" i="35" s="1"/>
  <c r="AB7" i="35" s="1"/>
  <c r="AX8" i="43"/>
  <c r="S8" i="43" s="1"/>
  <c r="AC8" i="43" s="1"/>
  <c r="AB9" i="43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J3" i="35" s="1"/>
  <c r="AX7" i="43"/>
  <c r="S7" i="43" s="1"/>
  <c r="AC7" i="43" s="1"/>
  <c r="AB8" i="43" s="1"/>
  <c r="AX16" i="35"/>
  <c r="S16" i="35" s="1"/>
  <c r="AC16" i="35" s="1"/>
  <c r="AB17" i="35" s="1"/>
  <c r="AX9" i="35"/>
  <c r="S9" i="35" s="1"/>
  <c r="AC9" i="35" s="1"/>
  <c r="AB10" i="35" s="1"/>
  <c r="AX4" i="35"/>
  <c r="S4" i="35" s="1"/>
  <c r="AC4" i="35" s="1"/>
  <c r="AB5" i="35" s="1"/>
  <c r="AK5" i="75"/>
  <c r="AT5" i="75" s="1"/>
  <c r="AE83" i="38"/>
  <c r="W84" i="38"/>
  <c r="AG83" i="38"/>
  <c r="AP83" i="38" s="1"/>
  <c r="AF83" i="38"/>
  <c r="AO83" i="38" s="1"/>
  <c r="AK6" i="43"/>
  <c r="AT6" i="43" s="1"/>
  <c r="AK6" i="35"/>
  <c r="AT6" i="35" s="1"/>
  <c r="AH81" i="81"/>
  <c r="AQ81" i="81" s="1"/>
  <c r="AH80" i="77"/>
  <c r="AQ80" i="77" s="1"/>
  <c r="X78" i="83"/>
  <c r="Y78" i="83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X17" i="75"/>
  <c r="S17" i="75" s="1"/>
  <c r="AC17" i="75" s="1"/>
  <c r="AB18" i="75" s="1"/>
  <c r="AX11" i="75"/>
  <c r="S11" i="75" s="1"/>
  <c r="AC11" i="75" s="1"/>
  <c r="AB12" i="75" s="1"/>
  <c r="AX5" i="75"/>
  <c r="S5" i="75" s="1"/>
  <c r="AC5" i="75" s="1"/>
  <c r="AB6" i="75" s="1"/>
  <c r="AR79" i="45"/>
  <c r="AH79" i="87"/>
  <c r="AQ79" i="87" s="1"/>
  <c r="AQ81" i="87" s="1"/>
  <c r="AZ3" i="87"/>
  <c r="AX3" i="87" s="1"/>
  <c r="S3" i="87" s="1"/>
  <c r="AC3" i="87" s="1"/>
  <c r="AX71" i="87"/>
  <c r="S71" i="87" s="1"/>
  <c r="AC71" i="87" s="1"/>
  <c r="AB72" i="87" s="1"/>
  <c r="AJ75" i="43"/>
  <c r="AK75" i="43"/>
  <c r="AT75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5" i="43"/>
  <c r="AK5" i="43"/>
  <c r="AT5" i="43" s="1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H80" i="41"/>
  <c r="AQ80" i="41" s="1"/>
  <c r="W78" i="85"/>
  <c r="AG77" i="85"/>
  <c r="AP77" i="85" s="1"/>
  <c r="AF77" i="85"/>
  <c r="AO77" i="85" s="1"/>
  <c r="AE77" i="85"/>
  <c r="AR78" i="91"/>
  <c r="AI83" i="30"/>
  <c r="AN83" i="30"/>
  <c r="Z81" i="81"/>
  <c r="AI80" i="82"/>
  <c r="AN80" i="82"/>
  <c r="Z80" i="77"/>
  <c r="AR77" i="33"/>
  <c r="AN77" i="90"/>
  <c r="AI77" i="90"/>
  <c r="AR76" i="85"/>
  <c r="W81" i="34"/>
  <c r="AG80" i="34"/>
  <c r="AP80" i="34" s="1"/>
  <c r="AF80" i="34"/>
  <c r="AO80" i="34" s="1"/>
  <c r="AE80" i="34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F79" i="35"/>
  <c r="AO79" i="35" s="1"/>
  <c r="AO81" i="35" s="1"/>
  <c r="AE79" i="35"/>
  <c r="AK79" i="35" s="1"/>
  <c r="AT79" i="35" s="1"/>
  <c r="AX79" i="35"/>
  <c r="S79" i="35" s="1"/>
  <c r="AC79" i="35" s="1"/>
  <c r="AG79" i="35"/>
  <c r="AP79" i="35" s="1"/>
  <c r="AP81" i="35" s="1"/>
  <c r="AH77" i="89"/>
  <c r="AQ77" i="89" s="1"/>
  <c r="Z79" i="87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R80" i="81"/>
  <c r="Z80" i="41"/>
  <c r="AR77" i="74"/>
  <c r="AR76" i="89"/>
  <c r="W79" i="37"/>
  <c r="AG78" i="37"/>
  <c r="AP78" i="37" s="1"/>
  <c r="AF78" i="37"/>
  <c r="AO78" i="37" s="1"/>
  <c r="AE78" i="37"/>
  <c r="AF78" i="31"/>
  <c r="AO78" i="31" s="1"/>
  <c r="W79" i="31"/>
  <c r="AG78" i="31"/>
  <c r="AP78" i="31" s="1"/>
  <c r="AE78" i="31"/>
  <c r="AR79" i="41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K22" i="75"/>
  <c r="AT22" i="75" s="1"/>
  <c r="AK16" i="75"/>
  <c r="AT16" i="75" s="1"/>
  <c r="AJ10" i="75"/>
  <c r="AK10" i="75"/>
  <c r="AT10" i="75" s="1"/>
  <c r="AB4" i="75"/>
  <c r="AJ3" i="75"/>
  <c r="AH81" i="26"/>
  <c r="AQ81" i="26" s="1"/>
  <c r="AF77" i="89"/>
  <c r="AO77" i="89" s="1"/>
  <c r="AG77" i="89"/>
  <c r="AP77" i="89" s="1"/>
  <c r="W78" i="89"/>
  <c r="AE77" i="89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J5" i="35"/>
  <c r="AK5" i="35"/>
  <c r="AT5" i="35" s="1"/>
  <c r="X79" i="93"/>
  <c r="Y79" i="93"/>
  <c r="AR80" i="26"/>
  <c r="W78" i="73"/>
  <c r="AG77" i="73"/>
  <c r="AP77" i="73" s="1"/>
  <c r="AF77" i="73"/>
  <c r="AO77" i="73" s="1"/>
  <c r="AE77" i="73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7" i="83"/>
  <c r="AI77" i="83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Z81" i="26"/>
  <c r="Y80" i="78"/>
  <c r="X80" i="78"/>
  <c r="Z80" i="78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8" i="33"/>
  <c r="AQ78" i="33" s="1"/>
  <c r="AH80" i="25"/>
  <c r="AQ80" i="25" s="1"/>
  <c r="AN78" i="93"/>
  <c r="AI78" i="93"/>
  <c r="X82" i="29"/>
  <c r="Y82" i="29"/>
  <c r="AR78" i="87"/>
  <c r="AS4" i="47"/>
  <c r="AS81" i="47" s="1"/>
  <c r="AL4" i="47"/>
  <c r="AU4" i="47" s="1"/>
  <c r="W79" i="86"/>
  <c r="AG78" i="86"/>
  <c r="AP78" i="86" s="1"/>
  <c r="AF78" i="86"/>
  <c r="AO78" i="86" s="1"/>
  <c r="AE78" i="86"/>
  <c r="AH79" i="91"/>
  <c r="AQ79" i="91" s="1"/>
  <c r="AQ81" i="91" s="1"/>
  <c r="AX3" i="91"/>
  <c r="S3" i="91" s="1"/>
  <c r="AC3" i="91" s="1"/>
  <c r="AZ3" i="91"/>
  <c r="AX5" i="91" s="1"/>
  <c r="S5" i="91" s="1"/>
  <c r="AC5" i="91" s="1"/>
  <c r="AB6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6" i="91"/>
  <c r="S76" i="91" s="1"/>
  <c r="AC76" i="91" s="1"/>
  <c r="AB77" i="91" s="1"/>
  <c r="AX74" i="91"/>
  <c r="S74" i="91" s="1"/>
  <c r="AC74" i="91" s="1"/>
  <c r="AB75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F82" i="42"/>
  <c r="AO82" i="42" s="1"/>
  <c r="AE82" i="42"/>
  <c r="W83" i="42"/>
  <c r="AG82" i="42"/>
  <c r="AP82" i="42" s="1"/>
  <c r="AH80" i="45"/>
  <c r="AQ80" i="45" s="1"/>
  <c r="AG80" i="94"/>
  <c r="AP80" i="94" s="1"/>
  <c r="AF80" i="94"/>
  <c r="AO80" i="94" s="1"/>
  <c r="AE80" i="94"/>
  <c r="W81" i="94"/>
  <c r="AH78" i="74"/>
  <c r="AQ78" i="74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J79" i="43"/>
  <c r="AS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Z78" i="33"/>
  <c r="AE82" i="46"/>
  <c r="W83" i="46"/>
  <c r="AG82" i="46"/>
  <c r="AP82" i="46" s="1"/>
  <c r="AF82" i="46"/>
  <c r="AO82" i="46" s="1"/>
  <c r="AS4" i="95"/>
  <c r="AS81" i="95" s="1"/>
  <c r="AL4" i="95"/>
  <c r="AU4" i="95" s="1"/>
  <c r="AU81" i="95" s="1"/>
  <c r="C11" i="95" s="1"/>
  <c r="F48" i="97" s="1"/>
  <c r="AH77" i="85"/>
  <c r="AQ77" i="85" s="1"/>
  <c r="Y84" i="30"/>
  <c r="X84" i="30"/>
  <c r="AX79" i="75"/>
  <c r="S79" i="75" s="1"/>
  <c r="AC79" i="75" s="1"/>
  <c r="AF79" i="75"/>
  <c r="AO79" i="75" s="1"/>
  <c r="AO81" i="75" s="1"/>
  <c r="AE79" i="75"/>
  <c r="AK79" i="75" s="1"/>
  <c r="AT79" i="75" s="1"/>
  <c r="AG79" i="75"/>
  <c r="AP79" i="75" s="1"/>
  <c r="AP81" i="75" s="1"/>
  <c r="Y81" i="82"/>
  <c r="X81" i="82"/>
  <c r="Z81" i="82" s="1"/>
  <c r="AU81" i="47"/>
  <c r="C11" i="47" s="1"/>
  <c r="AH83" i="38"/>
  <c r="AQ83" i="38" s="1"/>
  <c r="AX79" i="91"/>
  <c r="S79" i="91" s="1"/>
  <c r="AC79" i="91" s="1"/>
  <c r="AG79" i="91"/>
  <c r="AP79" i="91" s="1"/>
  <c r="AP81" i="91" s="1"/>
  <c r="AF79" i="91"/>
  <c r="AO79" i="91" s="1"/>
  <c r="AO81" i="91" s="1"/>
  <c r="AE79" i="91"/>
  <c r="X78" i="90"/>
  <c r="Y78" i="90"/>
  <c r="W81" i="45"/>
  <c r="AG80" i="45"/>
  <c r="AP80" i="45" s="1"/>
  <c r="AF80" i="45"/>
  <c r="AO80" i="45" s="1"/>
  <c r="AE80" i="45"/>
  <c r="AE78" i="74"/>
  <c r="AG78" i="74"/>
  <c r="AP78" i="74" s="1"/>
  <c r="AF78" i="74"/>
  <c r="AO78" i="74" s="1"/>
  <c r="W79" i="74"/>
  <c r="AJ79" i="75"/>
  <c r="AS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R79" i="25"/>
  <c r="AI79" i="78"/>
  <c r="AN79" i="78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79" i="35"/>
  <c r="AS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X11" i="35"/>
  <c r="S11" i="35" s="1"/>
  <c r="AC11" i="35" s="1"/>
  <c r="AB12" i="35" s="1"/>
  <c r="AR79" i="77"/>
  <c r="AR82" i="38"/>
  <c r="Z80" i="25"/>
  <c r="AI81" i="29"/>
  <c r="AN81" i="29"/>
  <c r="AB4" i="35" l="1"/>
  <c r="AX78" i="87"/>
  <c r="S78" i="87" s="1"/>
  <c r="AC78" i="87" s="1"/>
  <c r="AB79" i="87" s="1"/>
  <c r="AX65" i="87"/>
  <c r="S65" i="87" s="1"/>
  <c r="AC65" i="87" s="1"/>
  <c r="AB66" i="87" s="1"/>
  <c r="Z78" i="90"/>
  <c r="AX76" i="87"/>
  <c r="S76" i="87" s="1"/>
  <c r="AC76" i="87" s="1"/>
  <c r="AB77" i="87" s="1"/>
  <c r="AX63" i="87"/>
  <c r="S63" i="87" s="1"/>
  <c r="AC63" i="87" s="1"/>
  <c r="AB64" i="87" s="1"/>
  <c r="AX73" i="87"/>
  <c r="S73" i="87" s="1"/>
  <c r="AC73" i="87" s="1"/>
  <c r="AB74" i="87" s="1"/>
  <c r="AX53" i="87"/>
  <c r="S53" i="87" s="1"/>
  <c r="AC53" i="87" s="1"/>
  <c r="AB54" i="87" s="1"/>
  <c r="AX72" i="87"/>
  <c r="S72" i="87" s="1"/>
  <c r="AC72" i="87" s="1"/>
  <c r="AB73" i="87" s="1"/>
  <c r="AX47" i="87"/>
  <c r="S47" i="87" s="1"/>
  <c r="AC47" i="87" s="1"/>
  <c r="AB48" i="87" s="1"/>
  <c r="Z84" i="30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4" i="91"/>
  <c r="S4" i="91" s="1"/>
  <c r="AC4" i="91" s="1"/>
  <c r="AB5" i="91" s="1"/>
  <c r="AX66" i="87"/>
  <c r="S66" i="87" s="1"/>
  <c r="AC66" i="87" s="1"/>
  <c r="AB67" i="87" s="1"/>
  <c r="AJ6" i="35"/>
  <c r="AX14" i="87"/>
  <c r="S14" i="87" s="1"/>
  <c r="AC14" i="87" s="1"/>
  <c r="AB15" i="87" s="1"/>
  <c r="AX75" i="87"/>
  <c r="S75" i="87" s="1"/>
  <c r="AC75" i="87" s="1"/>
  <c r="AB76" i="87" s="1"/>
  <c r="AX69" i="87"/>
  <c r="S69" i="87" s="1"/>
  <c r="AC69" i="87" s="1"/>
  <c r="AB70" i="87" s="1"/>
  <c r="AX62" i="87"/>
  <c r="S62" i="87" s="1"/>
  <c r="AC62" i="87" s="1"/>
  <c r="AB63" i="87" s="1"/>
  <c r="AX41" i="87"/>
  <c r="S41" i="87" s="1"/>
  <c r="AC41" i="87" s="1"/>
  <c r="AB42" i="87" s="1"/>
  <c r="AX74" i="87"/>
  <c r="S74" i="87" s="1"/>
  <c r="AC74" i="87" s="1"/>
  <c r="AB75" i="87" s="1"/>
  <c r="AX68" i="87"/>
  <c r="S68" i="87" s="1"/>
  <c r="AC68" i="87" s="1"/>
  <c r="AB69" i="87" s="1"/>
  <c r="AX61" i="87"/>
  <c r="S61" i="87" s="1"/>
  <c r="AC61" i="87" s="1"/>
  <c r="AB62" i="87" s="1"/>
  <c r="AX35" i="87"/>
  <c r="S35" i="87" s="1"/>
  <c r="AC35" i="87" s="1"/>
  <c r="AB36" i="87" s="1"/>
  <c r="AX77" i="87"/>
  <c r="S77" i="87" s="1"/>
  <c r="AC77" i="87" s="1"/>
  <c r="AB78" i="87" s="1"/>
  <c r="AX67" i="87"/>
  <c r="S67" i="87" s="1"/>
  <c r="AC67" i="87" s="1"/>
  <c r="AB68" i="87" s="1"/>
  <c r="AX59" i="87"/>
  <c r="S59" i="87" s="1"/>
  <c r="AC59" i="87" s="1"/>
  <c r="AB60" i="87" s="1"/>
  <c r="AX29" i="87"/>
  <c r="S29" i="87" s="1"/>
  <c r="AC29" i="87" s="1"/>
  <c r="AB30" i="87" s="1"/>
  <c r="AX56" i="87"/>
  <c r="S56" i="87" s="1"/>
  <c r="AC56" i="87" s="1"/>
  <c r="AB57" i="87" s="1"/>
  <c r="AX23" i="87"/>
  <c r="S23" i="87" s="1"/>
  <c r="AC23" i="87" s="1"/>
  <c r="AB24" i="87" s="1"/>
  <c r="AX70" i="87"/>
  <c r="S70" i="87" s="1"/>
  <c r="AC70" i="87" s="1"/>
  <c r="AB71" i="87" s="1"/>
  <c r="AX64" i="87"/>
  <c r="S64" i="87" s="1"/>
  <c r="AC64" i="87" s="1"/>
  <c r="AB65" i="87" s="1"/>
  <c r="AX58" i="87"/>
  <c r="S58" i="87" s="1"/>
  <c r="AC58" i="87" s="1"/>
  <c r="AB59" i="87" s="1"/>
  <c r="AX52" i="87"/>
  <c r="S52" i="87" s="1"/>
  <c r="AC52" i="87" s="1"/>
  <c r="AB53" i="87" s="1"/>
  <c r="AX46" i="87"/>
  <c r="S46" i="87" s="1"/>
  <c r="AC46" i="87" s="1"/>
  <c r="AB47" i="87" s="1"/>
  <c r="AX40" i="87"/>
  <c r="S40" i="87" s="1"/>
  <c r="AC40" i="87" s="1"/>
  <c r="AB41" i="87" s="1"/>
  <c r="AX34" i="87"/>
  <c r="S34" i="87" s="1"/>
  <c r="AC34" i="87" s="1"/>
  <c r="AB35" i="87" s="1"/>
  <c r="AX28" i="87"/>
  <c r="S28" i="87" s="1"/>
  <c r="AC28" i="87" s="1"/>
  <c r="AB29" i="87" s="1"/>
  <c r="AX22" i="87"/>
  <c r="S22" i="87" s="1"/>
  <c r="AC22" i="87" s="1"/>
  <c r="AB23" i="87" s="1"/>
  <c r="AX10" i="87"/>
  <c r="S10" i="87" s="1"/>
  <c r="AC10" i="87" s="1"/>
  <c r="AB11" i="87" s="1"/>
  <c r="AX57" i="87"/>
  <c r="S57" i="87" s="1"/>
  <c r="AC57" i="87" s="1"/>
  <c r="AB58" i="87" s="1"/>
  <c r="AX51" i="87"/>
  <c r="S51" i="87" s="1"/>
  <c r="AC51" i="87" s="1"/>
  <c r="AB52" i="87" s="1"/>
  <c r="AX45" i="87"/>
  <c r="S45" i="87" s="1"/>
  <c r="AC45" i="87" s="1"/>
  <c r="AB46" i="87" s="1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9" i="87"/>
  <c r="S9" i="87" s="1"/>
  <c r="AC9" i="87" s="1"/>
  <c r="AB10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8" i="87"/>
  <c r="S8" i="87" s="1"/>
  <c r="AC8" i="87" s="1"/>
  <c r="AB9" i="87" s="1"/>
  <c r="AJ6" i="43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6" i="87"/>
  <c r="S16" i="87" s="1"/>
  <c r="AC16" i="87" s="1"/>
  <c r="AB17" i="87" s="1"/>
  <c r="AX5" i="87"/>
  <c r="S5" i="87" s="1"/>
  <c r="AC5" i="87" s="1"/>
  <c r="AB6" i="87" s="1"/>
  <c r="AX60" i="87"/>
  <c r="S60" i="87" s="1"/>
  <c r="AC60" i="87" s="1"/>
  <c r="AB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5" i="87"/>
  <c r="S15" i="87" s="1"/>
  <c r="AC15" i="87" s="1"/>
  <c r="AB16" i="87" s="1"/>
  <c r="AX4" i="87"/>
  <c r="S4" i="87" s="1"/>
  <c r="AC4" i="87" s="1"/>
  <c r="AB5" i="87" s="1"/>
  <c r="W85" i="30"/>
  <c r="AG84" i="30"/>
  <c r="AP84" i="30" s="1"/>
  <c r="AF84" i="30"/>
  <c r="AO84" i="30" s="1"/>
  <c r="AE84" i="30"/>
  <c r="AE78" i="90"/>
  <c r="AG78" i="90"/>
  <c r="AP78" i="90" s="1"/>
  <c r="AF78" i="90"/>
  <c r="AO78" i="90" s="1"/>
  <c r="W79" i="90"/>
  <c r="AJ3" i="87"/>
  <c r="AB4" i="87"/>
  <c r="AK6" i="91"/>
  <c r="AT6" i="91" s="1"/>
  <c r="AS66" i="43"/>
  <c r="AL66" i="43"/>
  <c r="AU66" i="43" s="1"/>
  <c r="Y83" i="46"/>
  <c r="X83" i="46"/>
  <c r="AS31" i="35"/>
  <c r="AL31" i="35"/>
  <c r="AU31" i="35" s="1"/>
  <c r="AS67" i="35"/>
  <c r="AL67" i="35"/>
  <c r="AU67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4" i="75"/>
  <c r="AL74" i="75"/>
  <c r="AU74" i="75" s="1"/>
  <c r="X81" i="94"/>
  <c r="Y81" i="94"/>
  <c r="Y83" i="42"/>
  <c r="X83" i="42"/>
  <c r="AJ75" i="91"/>
  <c r="AK75" i="91"/>
  <c r="AT75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B4" i="91"/>
  <c r="AJ3" i="9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W81" i="78"/>
  <c r="AG80" i="78"/>
  <c r="AP80" i="78" s="1"/>
  <c r="AF80" i="78"/>
  <c r="AO80" i="78" s="1"/>
  <c r="AE80" i="78"/>
  <c r="AI79" i="43"/>
  <c r="AN79" i="43"/>
  <c r="AN81" i="43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X78" i="89"/>
  <c r="Y78" i="89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I78" i="37"/>
  <c r="AN78" i="37"/>
  <c r="AJ4" i="35"/>
  <c r="AK4" i="35"/>
  <c r="AT4" i="35" s="1"/>
  <c r="AJ11" i="75"/>
  <c r="AK11" i="75"/>
  <c r="AT11" i="75" s="1"/>
  <c r="AS35" i="75"/>
  <c r="AL35" i="75"/>
  <c r="AU35" i="75" s="1"/>
  <c r="AS53" i="75"/>
  <c r="AL53" i="75"/>
  <c r="AU53" i="75" s="1"/>
  <c r="AS71" i="75"/>
  <c r="AL71" i="75"/>
  <c r="AU71" i="75" s="1"/>
  <c r="AJ76" i="87"/>
  <c r="AK76" i="87"/>
  <c r="AT76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K17" i="87"/>
  <c r="AT17" i="87" s="1"/>
  <c r="AK11" i="87"/>
  <c r="AT11" i="87" s="1"/>
  <c r="AK6" i="87"/>
  <c r="AT6" i="87" s="1"/>
  <c r="AJ6" i="75"/>
  <c r="AK6" i="75"/>
  <c r="AT6" i="75" s="1"/>
  <c r="AS30" i="75"/>
  <c r="AL30" i="75"/>
  <c r="AU30" i="75" s="1"/>
  <c r="AS48" i="75"/>
  <c r="AL48" i="75"/>
  <c r="AU48" i="75" s="1"/>
  <c r="AS66" i="75"/>
  <c r="AL66" i="75"/>
  <c r="AU66" i="75" s="1"/>
  <c r="AH78" i="83"/>
  <c r="AQ78" i="83" s="1"/>
  <c r="AS66" i="35"/>
  <c r="AL66" i="35"/>
  <c r="AU66" i="35" s="1"/>
  <c r="AI80" i="94"/>
  <c r="AN80" i="94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J5" i="91"/>
  <c r="AK5" i="91"/>
  <c r="AT5" i="91" s="1"/>
  <c r="X79" i="86"/>
  <c r="Y79" i="86"/>
  <c r="AH82" i="29"/>
  <c r="AQ82" i="29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W82" i="26"/>
  <c r="AG81" i="26"/>
  <c r="AP81" i="26" s="1"/>
  <c r="AF81" i="26"/>
  <c r="AO81" i="26" s="1"/>
  <c r="AE81" i="26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N78" i="31"/>
  <c r="AI78" i="3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J17" i="75"/>
  <c r="AK17" i="75"/>
  <c r="AT17" i="75" s="1"/>
  <c r="Y81" i="34"/>
  <c r="X81" i="34"/>
  <c r="AR83" i="30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J75" i="87"/>
  <c r="AK75" i="87"/>
  <c r="AT75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" i="87"/>
  <c r="AK5" i="87"/>
  <c r="AT5" i="87" s="1"/>
  <c r="AJ12" i="75"/>
  <c r="AK12" i="75"/>
  <c r="AT12" i="75" s="1"/>
  <c r="Z78" i="83"/>
  <c r="X84" i="38"/>
  <c r="Z84" i="38" s="1"/>
  <c r="Y84" i="38"/>
  <c r="AS12" i="43"/>
  <c r="AL12" i="43"/>
  <c r="AU12" i="43" s="1"/>
  <c r="AS13" i="75"/>
  <c r="AL13" i="75"/>
  <c r="AU13" i="75" s="1"/>
  <c r="AS67" i="75"/>
  <c r="AL67" i="75"/>
  <c r="AU67" i="75" s="1"/>
  <c r="AS13" i="35"/>
  <c r="AL13" i="35"/>
  <c r="AU13" i="35" s="1"/>
  <c r="AS49" i="35"/>
  <c r="AL49" i="35"/>
  <c r="AU49" i="35" s="1"/>
  <c r="W79" i="33"/>
  <c r="AG78" i="33"/>
  <c r="AP78" i="33" s="1"/>
  <c r="AF78" i="33"/>
  <c r="AO78" i="33" s="1"/>
  <c r="AE78" i="33"/>
  <c r="AS19" i="35"/>
  <c r="AL19" i="35"/>
  <c r="AU19" i="35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Z82" i="29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R77" i="83"/>
  <c r="AI77" i="73"/>
  <c r="AN77" i="73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J16" i="75"/>
  <c r="AS34" i="75"/>
  <c r="AL34" i="75"/>
  <c r="AU34" i="75" s="1"/>
  <c r="AS52" i="75"/>
  <c r="AL52" i="75"/>
  <c r="AU52" i="75" s="1"/>
  <c r="AS70" i="75"/>
  <c r="AL70" i="75"/>
  <c r="AU70" i="7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J23" i="75"/>
  <c r="AK23" i="75"/>
  <c r="AT23" i="75" s="1"/>
  <c r="AS41" i="75"/>
  <c r="AL41" i="75"/>
  <c r="AU41" i="75" s="1"/>
  <c r="AS59" i="75"/>
  <c r="AL59" i="75"/>
  <c r="AU59" i="75" s="1"/>
  <c r="AS77" i="75"/>
  <c r="AL77" i="75"/>
  <c r="AU77" i="75" s="1"/>
  <c r="W81" i="77"/>
  <c r="AG80" i="77"/>
  <c r="AP80" i="77" s="1"/>
  <c r="AF80" i="77"/>
  <c r="AO80" i="77" s="1"/>
  <c r="AE80" i="77"/>
  <c r="Y78" i="85"/>
  <c r="X78" i="85"/>
  <c r="AJ78" i="87"/>
  <c r="AK78" i="87"/>
  <c r="AT78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18" i="75"/>
  <c r="AK18" i="75"/>
  <c r="AT18" i="75" s="1"/>
  <c r="AS36" i="75"/>
  <c r="AL36" i="75"/>
  <c r="AU36" i="75" s="1"/>
  <c r="AS54" i="75"/>
  <c r="AL54" i="75"/>
  <c r="AU54" i="75" s="1"/>
  <c r="AS72" i="75"/>
  <c r="AL72" i="75"/>
  <c r="AU72" i="75" s="1"/>
  <c r="AS6" i="35"/>
  <c r="AL6" i="35"/>
  <c r="AU6" i="35" s="1"/>
  <c r="AJ12" i="35"/>
  <c r="AK12" i="35"/>
  <c r="AT12" i="35" s="1"/>
  <c r="AS48" i="43"/>
  <c r="AL48" i="43"/>
  <c r="AU48" i="43" s="1"/>
  <c r="AS20" i="75"/>
  <c r="AL20" i="75"/>
  <c r="AU20" i="75" s="1"/>
  <c r="AN82" i="46"/>
  <c r="AI82" i="46"/>
  <c r="AN82" i="42"/>
  <c r="AI82" i="42"/>
  <c r="AS36" i="35"/>
  <c r="AL36" i="35"/>
  <c r="AU36" i="35" s="1"/>
  <c r="AS18" i="43"/>
  <c r="AL18" i="43"/>
  <c r="AU18" i="43" s="1"/>
  <c r="AS19" i="75"/>
  <c r="AL19" i="75"/>
  <c r="AU19" i="75" s="1"/>
  <c r="AS73" i="35"/>
  <c r="AL73" i="35"/>
  <c r="AU73" i="35" s="1"/>
  <c r="AI78" i="74"/>
  <c r="AN78" i="74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X6" i="91"/>
  <c r="S6" i="91" s="1"/>
  <c r="AC6" i="91" s="1"/>
  <c r="AB7" i="91" s="1"/>
  <c r="AR78" i="93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3" i="43"/>
  <c r="AL3" i="43"/>
  <c r="AU3" i="43" s="1"/>
  <c r="AS3" i="75"/>
  <c r="AL3" i="75"/>
  <c r="AU3" i="75" s="1"/>
  <c r="X79" i="37"/>
  <c r="Z79" i="37" s="1"/>
  <c r="Y79" i="37"/>
  <c r="W81" i="41"/>
  <c r="AG80" i="41"/>
  <c r="AP80" i="41" s="1"/>
  <c r="AF80" i="41"/>
  <c r="AO80" i="41" s="1"/>
  <c r="AE80" i="4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J11" i="35"/>
  <c r="AS29" i="35"/>
  <c r="AL29" i="35"/>
  <c r="AU29" i="35" s="1"/>
  <c r="AS47" i="35"/>
  <c r="AL47" i="35"/>
  <c r="AU47" i="35" s="1"/>
  <c r="AS65" i="35"/>
  <c r="AL65" i="35"/>
  <c r="AU65" i="35" s="1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5" i="43"/>
  <c r="AL75" i="43"/>
  <c r="AU7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I83" i="38"/>
  <c r="AN83" i="38"/>
  <c r="AS30" i="35"/>
  <c r="AL30" i="35"/>
  <c r="AU30" i="35" s="1"/>
  <c r="AS30" i="43"/>
  <c r="AL30" i="43"/>
  <c r="AU30" i="43" s="1"/>
  <c r="AS31" i="75"/>
  <c r="AL31" i="75"/>
  <c r="AU31" i="75" s="1"/>
  <c r="W82" i="82"/>
  <c r="AG81" i="82"/>
  <c r="AP81" i="82" s="1"/>
  <c r="AF81" i="82"/>
  <c r="AO81" i="82" s="1"/>
  <c r="AE81" i="82"/>
  <c r="AS56" i="75"/>
  <c r="AL56" i="75"/>
  <c r="AU56" i="75" s="1"/>
  <c r="AJ69" i="91"/>
  <c r="AK69" i="91"/>
  <c r="AT69" i="91" s="1"/>
  <c r="AS54" i="35"/>
  <c r="AL54" i="35"/>
  <c r="AU54" i="35" s="1"/>
  <c r="AS54" i="43"/>
  <c r="AL54" i="43"/>
  <c r="AU54" i="43" s="1"/>
  <c r="X81" i="45"/>
  <c r="Y81" i="45"/>
  <c r="AI79" i="75"/>
  <c r="AN79" i="75"/>
  <c r="AN81" i="75" s="1"/>
  <c r="AS55" i="35"/>
  <c r="AL55" i="35"/>
  <c r="AU55" i="35" s="1"/>
  <c r="AS24" i="35"/>
  <c r="AL24" i="35"/>
  <c r="AU24" i="35" s="1"/>
  <c r="AS42" i="35"/>
  <c r="AL42" i="35"/>
  <c r="AU42" i="35" s="1"/>
  <c r="AS60" i="35"/>
  <c r="AL60" i="35"/>
  <c r="AU60" i="35" s="1"/>
  <c r="AS24" i="43"/>
  <c r="AL24" i="43"/>
  <c r="AU24" i="43" s="1"/>
  <c r="AS42" i="43"/>
  <c r="AL42" i="43"/>
  <c r="AU42" i="43" s="1"/>
  <c r="AS60" i="43"/>
  <c r="AL60" i="43"/>
  <c r="AU60" i="43" s="1"/>
  <c r="AS78" i="43"/>
  <c r="AL78" i="43"/>
  <c r="AU78" i="43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H78" i="90"/>
  <c r="AQ78" i="90" s="1"/>
  <c r="AH81" i="82"/>
  <c r="AQ81" i="82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N78" i="86"/>
  <c r="AI78" i="86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0" i="78"/>
  <c r="AQ80" i="78" s="1"/>
  <c r="AH79" i="93"/>
  <c r="AQ79" i="93" s="1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7" i="43"/>
  <c r="AL77" i="43"/>
  <c r="AU77" i="43" s="1"/>
  <c r="AJ4" i="75"/>
  <c r="AK4" i="75"/>
  <c r="AT4" i="75" s="1"/>
  <c r="AT81" i="75" s="1"/>
  <c r="AJ22" i="75"/>
  <c r="AS40" i="75"/>
  <c r="AL40" i="75"/>
  <c r="AU40" i="75" s="1"/>
  <c r="AS58" i="75"/>
  <c r="AL58" i="75"/>
  <c r="AU58" i="75" s="1"/>
  <c r="AS75" i="75"/>
  <c r="AL75" i="75"/>
  <c r="AU75" i="75" s="1"/>
  <c r="X79" i="31"/>
  <c r="Y79" i="31"/>
  <c r="AI79" i="35"/>
  <c r="AN79" i="35"/>
  <c r="AN81" i="35" s="1"/>
  <c r="AS29" i="75"/>
  <c r="AL29" i="75"/>
  <c r="AU29" i="75" s="1"/>
  <c r="AS47" i="75"/>
  <c r="AL47" i="75"/>
  <c r="AU47" i="75" s="1"/>
  <c r="AS65" i="75"/>
  <c r="AL65" i="75"/>
  <c r="AU65" i="75" s="1"/>
  <c r="AN80" i="34"/>
  <c r="AI80" i="34"/>
  <c r="AR77" i="90"/>
  <c r="AR80" i="82"/>
  <c r="AJ79" i="87"/>
  <c r="AS79" i="87" s="1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S6" i="43"/>
  <c r="AL6" i="43"/>
  <c r="AU6" i="43" s="1"/>
  <c r="AR81" i="29"/>
  <c r="AS48" i="35"/>
  <c r="AL48" i="35"/>
  <c r="AU48" i="35" s="1"/>
  <c r="AR79" i="78"/>
  <c r="AS49" i="75"/>
  <c r="AL49" i="75"/>
  <c r="AU49" i="75" s="1"/>
  <c r="AI79" i="91"/>
  <c r="AN79" i="91"/>
  <c r="AN81" i="91" s="1"/>
  <c r="AS38" i="75"/>
  <c r="AL38" i="75"/>
  <c r="AU38" i="75" s="1"/>
  <c r="AE80" i="25"/>
  <c r="W81" i="25"/>
  <c r="AG80" i="25"/>
  <c r="AP80" i="25" s="1"/>
  <c r="AF80" i="25"/>
  <c r="AO80" i="25" s="1"/>
  <c r="AJ77" i="91"/>
  <c r="AK77" i="91"/>
  <c r="AT77" i="91" s="1"/>
  <c r="AS18" i="35"/>
  <c r="AL18" i="35"/>
  <c r="AU18" i="35" s="1"/>
  <c r="AS72" i="35"/>
  <c r="AL72" i="35"/>
  <c r="AU72" i="35" s="1"/>
  <c r="AS36" i="43"/>
  <c r="AL36" i="43"/>
  <c r="AU36" i="43" s="1"/>
  <c r="AS72" i="43"/>
  <c r="AL72" i="43"/>
  <c r="AU72" i="43" s="1"/>
  <c r="AS37" i="75"/>
  <c r="AL37" i="75"/>
  <c r="AU37" i="75" s="1"/>
  <c r="AS55" i="75"/>
  <c r="AL55" i="75"/>
  <c r="AU55" i="75" s="1"/>
  <c r="AS73" i="75"/>
  <c r="AL73" i="75"/>
  <c r="AU73" i="75" s="1"/>
  <c r="AS37" i="35"/>
  <c r="AL37" i="35"/>
  <c r="AU37" i="35" s="1"/>
  <c r="Y79" i="74"/>
  <c r="X79" i="74"/>
  <c r="AN80" i="45"/>
  <c r="AI80" i="45"/>
  <c r="AH84" i="30"/>
  <c r="AQ84" i="30" s="1"/>
  <c r="AK79" i="43"/>
  <c r="AT79" i="43" s="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Y78" i="73"/>
  <c r="X78" i="73"/>
  <c r="Z79" i="93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I77" i="89"/>
  <c r="AN77" i="89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W82" i="81"/>
  <c r="AG81" i="81"/>
  <c r="AP81" i="81" s="1"/>
  <c r="AF81" i="81"/>
  <c r="AO81" i="81" s="1"/>
  <c r="AE81" i="81"/>
  <c r="AN77" i="85"/>
  <c r="AI77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X17" i="87"/>
  <c r="S17" i="87" s="1"/>
  <c r="AC17" i="87" s="1"/>
  <c r="AB18" i="87" s="1"/>
  <c r="AX11" i="87"/>
  <c r="S11" i="87" s="1"/>
  <c r="AC11" i="87" s="1"/>
  <c r="AB12" i="87" s="1"/>
  <c r="AJ5" i="75"/>
  <c r="Z83" i="42" l="1"/>
  <c r="Z78" i="73"/>
  <c r="W79" i="73" s="1"/>
  <c r="Z79" i="31"/>
  <c r="AX79" i="31" s="1"/>
  <c r="S79" i="31" s="1"/>
  <c r="AC79" i="31" s="1"/>
  <c r="Z83" i="46"/>
  <c r="AF83" i="46" s="1"/>
  <c r="AO83" i="46" s="1"/>
  <c r="Z81" i="45"/>
  <c r="AG81" i="45" s="1"/>
  <c r="AP81" i="45" s="1"/>
  <c r="AF79" i="31"/>
  <c r="AO79" i="31" s="1"/>
  <c r="AO81" i="31" s="1"/>
  <c r="AG78" i="73"/>
  <c r="AP78" i="73" s="1"/>
  <c r="AF78" i="73"/>
  <c r="AO78" i="73" s="1"/>
  <c r="AE78" i="73"/>
  <c r="AE83" i="46"/>
  <c r="W82" i="45"/>
  <c r="AS29" i="91"/>
  <c r="AL29" i="91"/>
  <c r="AU29" i="91" s="1"/>
  <c r="AR78" i="86"/>
  <c r="AS69" i="91"/>
  <c r="AL69" i="91"/>
  <c r="AU69" i="91" s="1"/>
  <c r="Y82" i="82"/>
  <c r="X82" i="82"/>
  <c r="AJ20" i="87"/>
  <c r="AK20" i="87"/>
  <c r="AT20" i="87" s="1"/>
  <c r="AS38" i="87"/>
  <c r="AL38" i="87"/>
  <c r="AU38" i="87" s="1"/>
  <c r="AS56" i="87"/>
  <c r="AL56" i="87"/>
  <c r="AU56" i="87" s="1"/>
  <c r="AS74" i="87"/>
  <c r="AL74" i="87"/>
  <c r="AU74" i="87" s="1"/>
  <c r="AJ7" i="91"/>
  <c r="AK7" i="91"/>
  <c r="AT7" i="91" s="1"/>
  <c r="AS25" i="91"/>
  <c r="AL25" i="91"/>
  <c r="AU25" i="91" s="1"/>
  <c r="AS43" i="91"/>
  <c r="AL43" i="91"/>
  <c r="AU43" i="91" s="1"/>
  <c r="AS61" i="91"/>
  <c r="AL61" i="91"/>
  <c r="AU61" i="91" s="1"/>
  <c r="AS18" i="75"/>
  <c r="AL18" i="75"/>
  <c r="AU18" i="75" s="1"/>
  <c r="AS21" i="87"/>
  <c r="AL21" i="87"/>
  <c r="AU21" i="87" s="1"/>
  <c r="AS39" i="87"/>
  <c r="AL39" i="87"/>
  <c r="AU39" i="87" s="1"/>
  <c r="AS57" i="87"/>
  <c r="AL57" i="87"/>
  <c r="AU57" i="87" s="1"/>
  <c r="AS78" i="87"/>
  <c r="AL78" i="87"/>
  <c r="AU78" i="87" s="1"/>
  <c r="W83" i="29"/>
  <c r="AG82" i="29"/>
  <c r="AP82" i="29" s="1"/>
  <c r="AF82" i="29"/>
  <c r="AO82" i="29" s="1"/>
  <c r="AE82" i="29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W85" i="38"/>
  <c r="AG84" i="38"/>
  <c r="AP84" i="38" s="1"/>
  <c r="AF84" i="38"/>
  <c r="AO84" i="38" s="1"/>
  <c r="AE84" i="38"/>
  <c r="AH81" i="34"/>
  <c r="AQ81" i="34" s="1"/>
  <c r="AS6" i="75"/>
  <c r="AL6" i="75"/>
  <c r="AU6" i="75" s="1"/>
  <c r="AJ17" i="87"/>
  <c r="AS35" i="87"/>
  <c r="AL35" i="87"/>
  <c r="AU35" i="87" s="1"/>
  <c r="AS53" i="87"/>
  <c r="AL53" i="87"/>
  <c r="AU53" i="87" s="1"/>
  <c r="AS71" i="87"/>
  <c r="AL71" i="87"/>
  <c r="AU71" i="87" s="1"/>
  <c r="AS4" i="35"/>
  <c r="AL4" i="35"/>
  <c r="AU4" i="35" s="1"/>
  <c r="AH78" i="89"/>
  <c r="AQ78" i="89" s="1"/>
  <c r="AI80" i="78"/>
  <c r="AN80" i="78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J4" i="87"/>
  <c r="AK4" i="87"/>
  <c r="AT4" i="87" s="1"/>
  <c r="AS36" i="87"/>
  <c r="AL36" i="87"/>
  <c r="AU36" i="87" s="1"/>
  <c r="AR77" i="89"/>
  <c r="AS11" i="91"/>
  <c r="AL11" i="91"/>
  <c r="AU11" i="91" s="1"/>
  <c r="AS65" i="91"/>
  <c r="AL65" i="91"/>
  <c r="AU65" i="91" s="1"/>
  <c r="AS77" i="87"/>
  <c r="AL77" i="87"/>
  <c r="AU77" i="87" s="1"/>
  <c r="AH79" i="74"/>
  <c r="AQ79" i="74" s="1"/>
  <c r="Y81" i="25"/>
  <c r="X81" i="25"/>
  <c r="AJ7" i="87"/>
  <c r="AK7" i="87"/>
  <c r="AT7" i="87" s="1"/>
  <c r="AS31" i="87"/>
  <c r="AL31" i="87"/>
  <c r="AU31" i="87" s="1"/>
  <c r="AS49" i="87"/>
  <c r="AL49" i="87"/>
  <c r="AU49" i="87" s="1"/>
  <c r="AS67" i="87"/>
  <c r="AL67" i="87"/>
  <c r="AU67" i="87" s="1"/>
  <c r="AL79" i="35"/>
  <c r="AU79" i="35" s="1"/>
  <c r="AR79" i="35"/>
  <c r="AR81" i="35" s="1"/>
  <c r="AS4" i="75"/>
  <c r="AL4" i="75"/>
  <c r="AU4" i="75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R82" i="46"/>
  <c r="AH78" i="85"/>
  <c r="AQ78" i="85" s="1"/>
  <c r="AI79" i="87"/>
  <c r="AN79" i="87"/>
  <c r="AN81" i="87" s="1"/>
  <c r="AR77" i="73"/>
  <c r="AE78" i="83"/>
  <c r="W79" i="83"/>
  <c r="AG78" i="83"/>
  <c r="AP78" i="83" s="1"/>
  <c r="AF78" i="83"/>
  <c r="AO78" i="8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Z78" i="89"/>
  <c r="AS3" i="91"/>
  <c r="AL3" i="91"/>
  <c r="AU3" i="91" s="1"/>
  <c r="AH81" i="94"/>
  <c r="AQ81" i="94" s="1"/>
  <c r="AS3" i="87"/>
  <c r="AL3" i="87"/>
  <c r="AU3" i="87" s="1"/>
  <c r="AI84" i="30"/>
  <c r="AN84" i="30"/>
  <c r="AJ13" i="87"/>
  <c r="AK13" i="87"/>
  <c r="AT13" i="87" s="1"/>
  <c r="AS26" i="87"/>
  <c r="AL26" i="87"/>
  <c r="AU26" i="87" s="1"/>
  <c r="AS44" i="87"/>
  <c r="AL44" i="87"/>
  <c r="AU44" i="87" s="1"/>
  <c r="AS62" i="87"/>
  <c r="AL62" i="87"/>
  <c r="AU62" i="87" s="1"/>
  <c r="Y81" i="41"/>
  <c r="X81" i="41"/>
  <c r="Z81" i="41" s="1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R78" i="74"/>
  <c r="AS12" i="35"/>
  <c r="AL12" i="35"/>
  <c r="AU12" i="3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X81" i="77"/>
  <c r="Y81" i="77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N78" i="33"/>
  <c r="AI78" i="33"/>
  <c r="Z81" i="34"/>
  <c r="AN81" i="26"/>
  <c r="AI81" i="26"/>
  <c r="AH79" i="86"/>
  <c r="AQ79" i="86" s="1"/>
  <c r="AJ6" i="87"/>
  <c r="AS23" i="87"/>
  <c r="AL23" i="87"/>
  <c r="AU23" i="87" s="1"/>
  <c r="AS41" i="87"/>
  <c r="AL41" i="87"/>
  <c r="AU41" i="87" s="1"/>
  <c r="AS59" i="87"/>
  <c r="AL59" i="87"/>
  <c r="AU59" i="87" s="1"/>
  <c r="AS76" i="87"/>
  <c r="AL76" i="87"/>
  <c r="AU76" i="87" s="1"/>
  <c r="AR78" i="37"/>
  <c r="AJ4" i="91"/>
  <c r="AK4" i="91"/>
  <c r="AT4" i="91" s="1"/>
  <c r="AT81" i="91" s="1"/>
  <c r="AS22" i="91"/>
  <c r="AL22" i="91"/>
  <c r="AU22" i="91" s="1"/>
  <c r="AS40" i="91"/>
  <c r="AL40" i="91"/>
  <c r="AU40" i="91" s="1"/>
  <c r="AS58" i="91"/>
  <c r="AL58" i="91"/>
  <c r="AU58" i="91" s="1"/>
  <c r="AS75" i="91"/>
  <c r="AL75" i="91"/>
  <c r="AU75" i="91" s="1"/>
  <c r="Z81" i="94"/>
  <c r="Y79" i="90"/>
  <c r="X79" i="90"/>
  <c r="Z79" i="90" s="1"/>
  <c r="AS54" i="87"/>
  <c r="AL54" i="87"/>
  <c r="AU54" i="87" s="1"/>
  <c r="Y82" i="81"/>
  <c r="X82" i="81"/>
  <c r="Z82" i="81" s="1"/>
  <c r="AL79" i="91"/>
  <c r="AU79" i="91" s="1"/>
  <c r="AR79" i="91"/>
  <c r="AR81" i="91" s="1"/>
  <c r="AS42" i="87"/>
  <c r="AL42" i="87"/>
  <c r="AU42" i="87" s="1"/>
  <c r="AN80" i="25"/>
  <c r="AI80" i="25"/>
  <c r="AS5" i="75"/>
  <c r="AL5" i="75"/>
  <c r="AU5" i="75" s="1"/>
  <c r="AS30" i="87"/>
  <c r="AL30" i="87"/>
  <c r="AU30" i="87" s="1"/>
  <c r="AS48" i="87"/>
  <c r="AL48" i="87"/>
  <c r="AU48" i="87" s="1"/>
  <c r="AS66" i="87"/>
  <c r="AL66" i="87"/>
  <c r="AU66" i="87" s="1"/>
  <c r="AE79" i="93"/>
  <c r="W80" i="93"/>
  <c r="AG79" i="93"/>
  <c r="AP79" i="93" s="1"/>
  <c r="AF79" i="93"/>
  <c r="AO79" i="93" s="1"/>
  <c r="Z79" i="74"/>
  <c r="AS77" i="91"/>
  <c r="AL77" i="91"/>
  <c r="AU77" i="91" s="1"/>
  <c r="AJ19" i="87"/>
  <c r="AK19" i="87"/>
  <c r="AT19" i="87" s="1"/>
  <c r="AS37" i="87"/>
  <c r="AL37" i="87"/>
  <c r="AU37" i="87" s="1"/>
  <c r="AS55" i="87"/>
  <c r="AL55" i="87"/>
  <c r="AU55" i="87" s="1"/>
  <c r="AS73" i="87"/>
  <c r="AL73" i="87"/>
  <c r="AU73" i="87" s="1"/>
  <c r="AH79" i="31"/>
  <c r="AQ79" i="31" s="1"/>
  <c r="AQ81" i="31" s="1"/>
  <c r="AZ3" i="31"/>
  <c r="AX5" i="31" s="1"/>
  <c r="S5" i="31" s="1"/>
  <c r="AC5" i="31" s="1"/>
  <c r="AB6" i="31" s="1"/>
  <c r="AX22" i="31"/>
  <c r="S22" i="31" s="1"/>
  <c r="AC22" i="31" s="1"/>
  <c r="AB23" i="31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L79" i="75"/>
  <c r="AU79" i="75" s="1"/>
  <c r="AR79" i="75"/>
  <c r="AR81" i="75" s="1"/>
  <c r="AI81" i="82"/>
  <c r="AN81" i="82"/>
  <c r="AR83" i="38"/>
  <c r="Z78" i="85"/>
  <c r="AS16" i="75"/>
  <c r="AL16" i="75"/>
  <c r="AU16" i="75" s="1"/>
  <c r="AS12" i="75"/>
  <c r="AL12" i="75"/>
  <c r="AU12" i="75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Z79" i="86"/>
  <c r="AS15" i="91"/>
  <c r="AL15" i="91"/>
  <c r="AU15" i="91" s="1"/>
  <c r="AS33" i="91"/>
  <c r="AL33" i="91"/>
  <c r="AU33" i="91" s="1"/>
  <c r="AS51" i="91"/>
  <c r="AL51" i="91"/>
  <c r="AU51" i="91" s="1"/>
  <c r="AR80" i="94"/>
  <c r="Y81" i="78"/>
  <c r="X81" i="78"/>
  <c r="AH83" i="42"/>
  <c r="AQ83" i="42" s="1"/>
  <c r="AJ18" i="87"/>
  <c r="AK18" i="87"/>
  <c r="AT18" i="87" s="1"/>
  <c r="AR77" i="85"/>
  <c r="AS47" i="91"/>
  <c r="AL47" i="91"/>
  <c r="AU47" i="91" s="1"/>
  <c r="AS24" i="87"/>
  <c r="AL24" i="87"/>
  <c r="AU24" i="87" s="1"/>
  <c r="AS60" i="87"/>
  <c r="AL60" i="87"/>
  <c r="AU60" i="87" s="1"/>
  <c r="AI81" i="81"/>
  <c r="AN81" i="8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12" i="87"/>
  <c r="AK12" i="87"/>
  <c r="AT12" i="87" s="1"/>
  <c r="AH78" i="73"/>
  <c r="AQ78" i="73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R80" i="34"/>
  <c r="AT81" i="43"/>
  <c r="AJ8" i="87"/>
  <c r="AK8" i="87"/>
  <c r="AT8" i="87" s="1"/>
  <c r="AS32" i="87"/>
  <c r="AL32" i="87"/>
  <c r="AU32" i="87" s="1"/>
  <c r="AS50" i="87"/>
  <c r="AL50" i="87"/>
  <c r="AU50" i="87" s="1"/>
  <c r="AS68" i="87"/>
  <c r="AL68" i="87"/>
  <c r="AU68" i="87" s="1"/>
  <c r="AH79" i="37"/>
  <c r="AQ79" i="37" s="1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23" i="75"/>
  <c r="AL23" i="75"/>
  <c r="AU23" i="75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7" i="75"/>
  <c r="AL17" i="75"/>
  <c r="AU17" i="75" s="1"/>
  <c r="AJ11" i="87"/>
  <c r="AS29" i="87"/>
  <c r="AL29" i="87"/>
  <c r="AU29" i="87" s="1"/>
  <c r="AS47" i="87"/>
  <c r="AL47" i="87"/>
  <c r="AU47" i="87" s="1"/>
  <c r="AS65" i="87"/>
  <c r="AL65" i="87"/>
  <c r="AU65" i="87" s="1"/>
  <c r="AS11" i="75"/>
  <c r="AL11" i="75"/>
  <c r="AU11" i="7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X85" i="30"/>
  <c r="Y85" i="30"/>
  <c r="AS72" i="87"/>
  <c r="AL72" i="87"/>
  <c r="AU72" i="87" s="1"/>
  <c r="AR80" i="45"/>
  <c r="AS25" i="87"/>
  <c r="AL25" i="87"/>
  <c r="AU25" i="87" s="1"/>
  <c r="AS43" i="87"/>
  <c r="AL43" i="87"/>
  <c r="AU43" i="87" s="1"/>
  <c r="AS61" i="87"/>
  <c r="AL61" i="87"/>
  <c r="AU61" i="87" s="1"/>
  <c r="AS22" i="75"/>
  <c r="AL22" i="75"/>
  <c r="AU22" i="75" s="1"/>
  <c r="AS4" i="43"/>
  <c r="AS81" i="43" s="1"/>
  <c r="AL4" i="43"/>
  <c r="AU4" i="4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H81" i="45"/>
  <c r="AQ81" i="45" s="1"/>
  <c r="AJ14" i="87"/>
  <c r="AK14" i="87"/>
  <c r="AT14" i="87" s="1"/>
  <c r="AS11" i="35"/>
  <c r="AS81" i="35" s="1"/>
  <c r="AL11" i="35"/>
  <c r="AU11" i="35" s="1"/>
  <c r="AU81" i="35" s="1"/>
  <c r="C11" i="35" s="1"/>
  <c r="AN80" i="41"/>
  <c r="AI80" i="41"/>
  <c r="W80" i="37"/>
  <c r="AG79" i="37"/>
  <c r="AP79" i="37" s="1"/>
  <c r="AF79" i="37"/>
  <c r="AO79" i="37" s="1"/>
  <c r="AE79" i="37"/>
  <c r="AR82" i="42"/>
  <c r="AN80" i="77"/>
  <c r="AI80" i="77"/>
  <c r="X79" i="33"/>
  <c r="Y79" i="33"/>
  <c r="AH84" i="38"/>
  <c r="AQ84" i="38" s="1"/>
  <c r="AS5" i="87"/>
  <c r="AL5" i="87"/>
  <c r="AU5" i="87" s="1"/>
  <c r="AS22" i="87"/>
  <c r="AL22" i="87"/>
  <c r="AU22" i="87" s="1"/>
  <c r="AS40" i="87"/>
  <c r="AL40" i="87"/>
  <c r="AU40" i="87" s="1"/>
  <c r="AS58" i="87"/>
  <c r="AL58" i="87"/>
  <c r="AU58" i="87" s="1"/>
  <c r="AS75" i="87"/>
  <c r="AL75" i="87"/>
  <c r="AU75" i="87" s="1"/>
  <c r="AR78" i="31"/>
  <c r="X82" i="26"/>
  <c r="Z82" i="26" s="1"/>
  <c r="Y82" i="26"/>
  <c r="AS5" i="91"/>
  <c r="AL5" i="91"/>
  <c r="AU5" i="91" s="1"/>
  <c r="AS21" i="91"/>
  <c r="AL21" i="91"/>
  <c r="AU21" i="91" s="1"/>
  <c r="AS39" i="91"/>
  <c r="AL39" i="91"/>
  <c r="AU39" i="91" s="1"/>
  <c r="AS57" i="91"/>
  <c r="AL57" i="91"/>
  <c r="AU57" i="91" s="1"/>
  <c r="AT81" i="35"/>
  <c r="AL79" i="43"/>
  <c r="AU79" i="43" s="1"/>
  <c r="AR79" i="43"/>
  <c r="AR81" i="43" s="1"/>
  <c r="W84" i="42"/>
  <c r="AG83" i="42"/>
  <c r="AP83" i="42" s="1"/>
  <c r="AF83" i="42"/>
  <c r="AO83" i="42" s="1"/>
  <c r="AE83" i="42"/>
  <c r="AH83" i="46"/>
  <c r="AQ83" i="46" s="1"/>
  <c r="AJ6" i="91"/>
  <c r="AI78" i="90"/>
  <c r="AN78" i="90"/>
  <c r="AX16" i="31" l="1"/>
  <c r="S16" i="31" s="1"/>
  <c r="AC16" i="31" s="1"/>
  <c r="AB17" i="31" s="1"/>
  <c r="AX75" i="31"/>
  <c r="S75" i="31" s="1"/>
  <c r="AC75" i="31" s="1"/>
  <c r="AB76" i="31" s="1"/>
  <c r="AX58" i="31"/>
  <c r="S58" i="31" s="1"/>
  <c r="AC58" i="31" s="1"/>
  <c r="AB59" i="31" s="1"/>
  <c r="Z81" i="77"/>
  <c r="AX52" i="31"/>
  <c r="S52" i="31" s="1"/>
  <c r="AC52" i="31" s="1"/>
  <c r="AB53" i="31" s="1"/>
  <c r="AF81" i="45"/>
  <c r="AO81" i="45" s="1"/>
  <c r="AX10" i="31"/>
  <c r="S10" i="31" s="1"/>
  <c r="AC10" i="31" s="1"/>
  <c r="AB11" i="31" s="1"/>
  <c r="AE81" i="45"/>
  <c r="AX46" i="31"/>
  <c r="S46" i="31" s="1"/>
  <c r="AC46" i="31" s="1"/>
  <c r="AB47" i="31" s="1"/>
  <c r="W84" i="46"/>
  <c r="AG79" i="31"/>
  <c r="AP79" i="31" s="1"/>
  <c r="AP81" i="31" s="1"/>
  <c r="AX40" i="31"/>
  <c r="S40" i="31" s="1"/>
  <c r="AC40" i="31" s="1"/>
  <c r="AB41" i="31" s="1"/>
  <c r="AG83" i="46"/>
  <c r="AP83" i="46" s="1"/>
  <c r="AE79" i="31"/>
  <c r="AX64" i="31"/>
  <c r="S64" i="31" s="1"/>
  <c r="AC64" i="31" s="1"/>
  <c r="AB65" i="31" s="1"/>
  <c r="AX28" i="31"/>
  <c r="S28" i="31" s="1"/>
  <c r="AC28" i="31" s="1"/>
  <c r="AB29" i="31" s="1"/>
  <c r="AU81" i="75"/>
  <c r="C11" i="75" s="1"/>
  <c r="F28" i="97" s="1"/>
  <c r="AU81" i="43"/>
  <c r="C11" i="43" s="1"/>
  <c r="AS81" i="75"/>
  <c r="Z85" i="30"/>
  <c r="AF85" i="30" s="1"/>
  <c r="AO85" i="30" s="1"/>
  <c r="Z81" i="78"/>
  <c r="AX70" i="31"/>
  <c r="S70" i="31" s="1"/>
  <c r="AC70" i="31" s="1"/>
  <c r="AB71" i="31" s="1"/>
  <c r="AK71" i="31" s="1"/>
  <c r="AT71" i="31" s="1"/>
  <c r="AX34" i="31"/>
  <c r="S34" i="31" s="1"/>
  <c r="AC34" i="31" s="1"/>
  <c r="AB35" i="31" s="1"/>
  <c r="AK35" i="31" s="1"/>
  <c r="AT35" i="31" s="1"/>
  <c r="AK6" i="31"/>
  <c r="AT6" i="31" s="1"/>
  <c r="AG85" i="30"/>
  <c r="AP85" i="30" s="1"/>
  <c r="AE85" i="30"/>
  <c r="W82" i="78"/>
  <c r="AG81" i="78"/>
  <c r="AP81" i="78" s="1"/>
  <c r="AF81" i="78"/>
  <c r="AO81" i="78" s="1"/>
  <c r="AE81" i="78"/>
  <c r="AK53" i="31"/>
  <c r="AT53" i="31" s="1"/>
  <c r="X80" i="93"/>
  <c r="Y80" i="93"/>
  <c r="AX74" i="31"/>
  <c r="S74" i="31" s="1"/>
  <c r="AC74" i="31" s="1"/>
  <c r="AB75" i="31" s="1"/>
  <c r="AX57" i="31"/>
  <c r="S57" i="31" s="1"/>
  <c r="AC57" i="31" s="1"/>
  <c r="AB58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9" i="31"/>
  <c r="S9" i="31" s="1"/>
  <c r="AC9" i="31" s="1"/>
  <c r="AB10" i="31" s="1"/>
  <c r="AX4" i="31"/>
  <c r="S4" i="31" s="1"/>
  <c r="AC4" i="31" s="1"/>
  <c r="AB5" i="31" s="1"/>
  <c r="AI79" i="93"/>
  <c r="AN79" i="93"/>
  <c r="AS7" i="87"/>
  <c r="AL7" i="87"/>
  <c r="AU7" i="87" s="1"/>
  <c r="AR80" i="78"/>
  <c r="AS20" i="87"/>
  <c r="AL20" i="87"/>
  <c r="AU20" i="87" s="1"/>
  <c r="Y79" i="73"/>
  <c r="X79" i="73"/>
  <c r="AH79" i="33"/>
  <c r="AQ79" i="33" s="1"/>
  <c r="AF78" i="85"/>
  <c r="AO78" i="85" s="1"/>
  <c r="AE78" i="85"/>
  <c r="W79" i="85"/>
  <c r="AG78" i="85"/>
  <c r="AP78" i="85" s="1"/>
  <c r="AK65" i="31"/>
  <c r="AT65" i="31" s="1"/>
  <c r="AK47" i="31"/>
  <c r="AT47" i="31" s="1"/>
  <c r="AK17" i="31"/>
  <c r="AT17" i="31" s="1"/>
  <c r="W83" i="81"/>
  <c r="AG82" i="81"/>
  <c r="AP82" i="81" s="1"/>
  <c r="AF82" i="81"/>
  <c r="AO82" i="81" s="1"/>
  <c r="AE82" i="81"/>
  <c r="AR78" i="33"/>
  <c r="AX77" i="31"/>
  <c r="S77" i="31" s="1"/>
  <c r="AC77" i="31" s="1"/>
  <c r="AB78" i="31" s="1"/>
  <c r="AX68" i="31"/>
  <c r="S68" i="31" s="1"/>
  <c r="AC68" i="31" s="1"/>
  <c r="AB69" i="31" s="1"/>
  <c r="AX62" i="31"/>
  <c r="S62" i="31" s="1"/>
  <c r="AC62" i="31" s="1"/>
  <c r="AB63" i="31" s="1"/>
  <c r="AX56" i="31"/>
  <c r="S56" i="31" s="1"/>
  <c r="AC56" i="31" s="1"/>
  <c r="AB57" i="31" s="1"/>
  <c r="AX50" i="31"/>
  <c r="S50" i="31" s="1"/>
  <c r="AC50" i="31" s="1"/>
  <c r="AB51" i="31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6" i="31"/>
  <c r="S26" i="31" s="1"/>
  <c r="AC26" i="31" s="1"/>
  <c r="AB27" i="31" s="1"/>
  <c r="AX20" i="31"/>
  <c r="S20" i="31" s="1"/>
  <c r="AC20" i="31" s="1"/>
  <c r="AB21" i="31" s="1"/>
  <c r="AX14" i="31"/>
  <c r="S14" i="31" s="1"/>
  <c r="AC14" i="31" s="1"/>
  <c r="AB15" i="31" s="1"/>
  <c r="AX8" i="31"/>
  <c r="S8" i="31" s="1"/>
  <c r="AC8" i="31" s="1"/>
  <c r="AB9" i="31" s="1"/>
  <c r="AX3" i="31"/>
  <c r="S3" i="31" s="1"/>
  <c r="AC3" i="31" s="1"/>
  <c r="W80" i="74"/>
  <c r="AG79" i="74"/>
  <c r="AP79" i="74" s="1"/>
  <c r="AF79" i="74"/>
  <c r="AO79" i="74" s="1"/>
  <c r="AE79" i="74"/>
  <c r="AS13" i="87"/>
  <c r="AL13" i="87"/>
  <c r="AU13" i="87" s="1"/>
  <c r="W79" i="89"/>
  <c r="AG78" i="89"/>
  <c r="AP78" i="89" s="1"/>
  <c r="AE78" i="89"/>
  <c r="AF78" i="89"/>
  <c r="AO78" i="89" s="1"/>
  <c r="AH81" i="25"/>
  <c r="AQ81" i="25" s="1"/>
  <c r="AT81" i="87"/>
  <c r="Y85" i="38"/>
  <c r="X85" i="38"/>
  <c r="Z85" i="38" s="1"/>
  <c r="AH82" i="82"/>
  <c r="AQ82" i="82" s="1"/>
  <c r="X82" i="45"/>
  <c r="Y82" i="45"/>
  <c r="AK76" i="31"/>
  <c r="AT76" i="31" s="1"/>
  <c r="AK29" i="31"/>
  <c r="AT29" i="31" s="1"/>
  <c r="AR81" i="81"/>
  <c r="AX63" i="31"/>
  <c r="S63" i="31" s="1"/>
  <c r="AC63" i="31" s="1"/>
  <c r="AB64" i="31" s="1"/>
  <c r="AX45" i="31"/>
  <c r="S45" i="31" s="1"/>
  <c r="AC45" i="31" s="1"/>
  <c r="AB46" i="31" s="1"/>
  <c r="AX21" i="31"/>
  <c r="S21" i="31" s="1"/>
  <c r="AC21" i="31" s="1"/>
  <c r="AB22" i="31" s="1"/>
  <c r="AH85" i="30"/>
  <c r="AQ85" i="30" s="1"/>
  <c r="AS11" i="87"/>
  <c r="AL11" i="87"/>
  <c r="AU11" i="87" s="1"/>
  <c r="AS8" i="87"/>
  <c r="AL8" i="87"/>
  <c r="AU8" i="87" s="1"/>
  <c r="AS12" i="87"/>
  <c r="AL12" i="87"/>
  <c r="AU12" i="87" s="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" i="31"/>
  <c r="S7" i="31" s="1"/>
  <c r="AC7" i="31" s="1"/>
  <c r="AB8" i="31" s="1"/>
  <c r="AH79" i="90"/>
  <c r="AQ79" i="90" s="1"/>
  <c r="AS6" i="87"/>
  <c r="AL6" i="87"/>
  <c r="AU6" i="87" s="1"/>
  <c r="AR81" i="26"/>
  <c r="X79" i="83"/>
  <c r="Y79" i="83"/>
  <c r="AL79" i="87"/>
  <c r="AU79" i="87" s="1"/>
  <c r="AR79" i="87"/>
  <c r="AR81" i="87" s="1"/>
  <c r="AS4" i="87"/>
  <c r="AL4" i="87"/>
  <c r="AU4" i="87" s="1"/>
  <c r="AS17" i="87"/>
  <c r="AL17" i="87"/>
  <c r="AU17" i="87" s="1"/>
  <c r="Y83" i="29"/>
  <c r="X83" i="29"/>
  <c r="AN81" i="45"/>
  <c r="AI81" i="45"/>
  <c r="AK23" i="31"/>
  <c r="AT23" i="31" s="1"/>
  <c r="AN79" i="37"/>
  <c r="AI79" i="37"/>
  <c r="AX69" i="31"/>
  <c r="S69" i="31" s="1"/>
  <c r="AC69" i="31" s="1"/>
  <c r="AB70" i="31" s="1"/>
  <c r="AX51" i="31"/>
  <c r="S51" i="31" s="1"/>
  <c r="AC51" i="31" s="1"/>
  <c r="AB52" i="31" s="1"/>
  <c r="AX15" i="31"/>
  <c r="S15" i="31" s="1"/>
  <c r="AC15" i="31" s="1"/>
  <c r="AB16" i="31" s="1"/>
  <c r="X84" i="42"/>
  <c r="Y84" i="42"/>
  <c r="AR80" i="77"/>
  <c r="AR78" i="90"/>
  <c r="AH82" i="26"/>
  <c r="AQ82" i="26" s="1"/>
  <c r="X80" i="37"/>
  <c r="Y80" i="37"/>
  <c r="AS14" i="87"/>
  <c r="AL14" i="87"/>
  <c r="AU14" i="87" s="1"/>
  <c r="AE79" i="86"/>
  <c r="AF79" i="86"/>
  <c r="AO79" i="86" s="1"/>
  <c r="AG79" i="86"/>
  <c r="AP79" i="86" s="1"/>
  <c r="W80" i="86"/>
  <c r="AX78" i="31"/>
  <c r="S78" i="31" s="1"/>
  <c r="AC78" i="31" s="1"/>
  <c r="AB79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R80" i="25"/>
  <c r="AH82" i="81"/>
  <c r="AQ82" i="81" s="1"/>
  <c r="AS4" i="91"/>
  <c r="AL4" i="91"/>
  <c r="AU4" i="91" s="1"/>
  <c r="AH81" i="41"/>
  <c r="AQ81" i="41" s="1"/>
  <c r="AR84" i="30"/>
  <c r="Z81" i="25"/>
  <c r="AS7" i="91"/>
  <c r="AL7" i="91"/>
  <c r="AU7" i="91" s="1"/>
  <c r="Z82" i="82"/>
  <c r="AI83" i="46"/>
  <c r="AN83" i="46"/>
  <c r="AN78" i="73"/>
  <c r="AI78" i="73"/>
  <c r="AN79" i="31"/>
  <c r="AN81" i="31" s="1"/>
  <c r="AI79" i="31"/>
  <c r="AK59" i="31"/>
  <c r="AT59" i="31" s="1"/>
  <c r="AK41" i="31"/>
  <c r="AT41" i="31" s="1"/>
  <c r="AK11" i="31"/>
  <c r="AT11" i="31" s="1"/>
  <c r="AF81" i="94"/>
  <c r="AO81" i="94" s="1"/>
  <c r="AE81" i="94"/>
  <c r="W82" i="94"/>
  <c r="AG81" i="94"/>
  <c r="AP81" i="94" s="1"/>
  <c r="AE81" i="77"/>
  <c r="W82" i="77"/>
  <c r="AG81" i="77"/>
  <c r="AP81" i="77" s="1"/>
  <c r="AF81" i="77"/>
  <c r="AO81" i="77" s="1"/>
  <c r="AF81" i="41"/>
  <c r="AO81" i="41" s="1"/>
  <c r="AE81" i="41"/>
  <c r="W82" i="41"/>
  <c r="AG81" i="41"/>
  <c r="AP81" i="41" s="1"/>
  <c r="AI82" i="29"/>
  <c r="AN82" i="29"/>
  <c r="Z79" i="33"/>
  <c r="AS6" i="91"/>
  <c r="AL6" i="91"/>
  <c r="AU6" i="91" s="1"/>
  <c r="AI83" i="42"/>
  <c r="AN83" i="42"/>
  <c r="AF82" i="26"/>
  <c r="AO82" i="26" s="1"/>
  <c r="AE82" i="26"/>
  <c r="W83" i="26"/>
  <c r="AG82" i="26"/>
  <c r="AP82" i="26" s="1"/>
  <c r="AR80" i="41"/>
  <c r="AS18" i="87"/>
  <c r="AL18" i="87"/>
  <c r="AU18" i="87" s="1"/>
  <c r="AH81" i="78"/>
  <c r="AQ81" i="78" s="1"/>
  <c r="AR81" i="82"/>
  <c r="AX76" i="31"/>
  <c r="S76" i="31" s="1"/>
  <c r="AC76" i="31" s="1"/>
  <c r="AB77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11" i="31"/>
  <c r="S11" i="31" s="1"/>
  <c r="AC11" i="31" s="1"/>
  <c r="AB12" i="31" s="1"/>
  <c r="AS19" i="87"/>
  <c r="AL19" i="87"/>
  <c r="AU19" i="87" s="1"/>
  <c r="W80" i="90"/>
  <c r="AG79" i="90"/>
  <c r="AP79" i="90" s="1"/>
  <c r="AF79" i="90"/>
  <c r="AO79" i="90" s="1"/>
  <c r="AE79" i="90"/>
  <c r="AF81" i="34"/>
  <c r="AO81" i="34" s="1"/>
  <c r="AE81" i="34"/>
  <c r="W82" i="34"/>
  <c r="AG81" i="34"/>
  <c r="AP81" i="34" s="1"/>
  <c r="AH81" i="77"/>
  <c r="AQ81" i="77" s="1"/>
  <c r="AI78" i="83"/>
  <c r="AN78" i="83"/>
  <c r="AI84" i="38"/>
  <c r="AN84" i="38"/>
  <c r="X84" i="46"/>
  <c r="Y84" i="46"/>
  <c r="Z79" i="83" l="1"/>
  <c r="AS81" i="91"/>
  <c r="Z80" i="37"/>
  <c r="AE80" i="37" s="1"/>
  <c r="AU81" i="87"/>
  <c r="C11" i="87" s="1"/>
  <c r="F40" i="97" s="1"/>
  <c r="AU81" i="91"/>
  <c r="C11" i="91" s="1"/>
  <c r="F44" i="97" s="1"/>
  <c r="AJ23" i="31"/>
  <c r="AL23" i="31" s="1"/>
  <c r="AU23" i="31" s="1"/>
  <c r="W86" i="30"/>
  <c r="Z84" i="46"/>
  <c r="AG84" i="46" s="1"/>
  <c r="AP84" i="46" s="1"/>
  <c r="AJ11" i="31"/>
  <c r="AS81" i="87"/>
  <c r="Z84" i="42"/>
  <c r="AE84" i="42" s="1"/>
  <c r="AF80" i="37"/>
  <c r="AO80" i="37" s="1"/>
  <c r="W81" i="37"/>
  <c r="W85" i="46"/>
  <c r="AF84" i="46"/>
  <c r="AO84" i="46" s="1"/>
  <c r="AE84" i="46"/>
  <c r="AX79" i="83"/>
  <c r="S79" i="83" s="1"/>
  <c r="AC79" i="83" s="1"/>
  <c r="AG79" i="83"/>
  <c r="AP79" i="83" s="1"/>
  <c r="AP81" i="83" s="1"/>
  <c r="AF79" i="83"/>
  <c r="AO79" i="83" s="1"/>
  <c r="AO81" i="83" s="1"/>
  <c r="AE79" i="83"/>
  <c r="AJ37" i="31"/>
  <c r="AK37" i="31"/>
  <c r="AT37" i="31" s="1"/>
  <c r="AI79" i="86"/>
  <c r="AN79" i="86"/>
  <c r="AN85" i="30"/>
  <c r="AI85" i="30"/>
  <c r="AR78" i="83"/>
  <c r="AN79" i="90"/>
  <c r="AI79" i="90"/>
  <c r="AJ42" i="31"/>
  <c r="AK42" i="31"/>
  <c r="AT42" i="31" s="1"/>
  <c r="AJ77" i="31"/>
  <c r="AK77" i="31"/>
  <c r="AT77" i="31" s="1"/>
  <c r="AR83" i="42"/>
  <c r="AR78" i="73"/>
  <c r="AJ7" i="31"/>
  <c r="AK7" i="31"/>
  <c r="AT7" i="31" s="1"/>
  <c r="AJ43" i="31"/>
  <c r="AK43" i="31"/>
  <c r="AT43" i="31" s="1"/>
  <c r="AJ79" i="31"/>
  <c r="AS79" i="31" s="1"/>
  <c r="AK79" i="31"/>
  <c r="AT79" i="31" s="1"/>
  <c r="AJ52" i="31"/>
  <c r="AK52" i="31"/>
  <c r="AT52" i="31" s="1"/>
  <c r="AR81" i="45"/>
  <c r="AH79" i="83"/>
  <c r="AQ79" i="83" s="1"/>
  <c r="AQ81" i="83" s="1"/>
  <c r="AX3" i="83"/>
  <c r="S3" i="83" s="1"/>
  <c r="AC3" i="83" s="1"/>
  <c r="AZ3" i="83"/>
  <c r="AX6" i="83" s="1"/>
  <c r="S6" i="83" s="1"/>
  <c r="AC6" i="83" s="1"/>
  <c r="AB7" i="83" s="1"/>
  <c r="AX11" i="83"/>
  <c r="S11" i="83" s="1"/>
  <c r="AC11" i="83" s="1"/>
  <c r="AB12" i="83" s="1"/>
  <c r="AX13" i="83"/>
  <c r="S13" i="83" s="1"/>
  <c r="AC13" i="83" s="1"/>
  <c r="AB14" i="83" s="1"/>
  <c r="AX14" i="83"/>
  <c r="S14" i="83" s="1"/>
  <c r="AC14" i="83" s="1"/>
  <c r="AB15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X78" i="83"/>
  <c r="S78" i="83" s="1"/>
  <c r="AC78" i="83" s="1"/>
  <c r="AB79" i="83" s="1"/>
  <c r="AJ14" i="31"/>
  <c r="AK14" i="31"/>
  <c r="AT14" i="31" s="1"/>
  <c r="AJ50" i="31"/>
  <c r="AK50" i="31"/>
  <c r="AT50" i="31" s="1"/>
  <c r="AJ64" i="31"/>
  <c r="AK64" i="31"/>
  <c r="AT64" i="31" s="1"/>
  <c r="AJ76" i="31"/>
  <c r="AB4" i="31"/>
  <c r="AJ3" i="31"/>
  <c r="AJ39" i="31"/>
  <c r="AK39" i="31"/>
  <c r="AT39" i="31" s="1"/>
  <c r="AJ78" i="31"/>
  <c r="AK78" i="31"/>
  <c r="AT78" i="31" s="1"/>
  <c r="AJ47" i="31"/>
  <c r="AI78" i="85"/>
  <c r="AN78" i="85"/>
  <c r="AR79" i="93"/>
  <c r="AJ58" i="31"/>
  <c r="AK58" i="31"/>
  <c r="AT58" i="31" s="1"/>
  <c r="AJ35" i="31"/>
  <c r="AN81" i="78"/>
  <c r="AI81" i="78"/>
  <c r="AJ36" i="31"/>
  <c r="AK36" i="31"/>
  <c r="AT36" i="31" s="1"/>
  <c r="AJ8" i="31"/>
  <c r="AK8" i="31"/>
  <c r="AT8" i="31" s="1"/>
  <c r="AJ69" i="31"/>
  <c r="AK69" i="31"/>
  <c r="AT69" i="31" s="1"/>
  <c r="AJ12" i="31"/>
  <c r="AK12" i="31"/>
  <c r="AT12" i="31" s="1"/>
  <c r="AJ48" i="31"/>
  <c r="AK48" i="31"/>
  <c r="AT48" i="31" s="1"/>
  <c r="X83" i="26"/>
  <c r="Y83" i="26"/>
  <c r="Y82" i="94"/>
  <c r="X82" i="94"/>
  <c r="AJ41" i="31"/>
  <c r="AE81" i="25"/>
  <c r="W82" i="25"/>
  <c r="AG81" i="25"/>
  <c r="AP81" i="25" s="1"/>
  <c r="AF81" i="25"/>
  <c r="AO81" i="25" s="1"/>
  <c r="AJ13" i="31"/>
  <c r="AK13" i="31"/>
  <c r="AT13" i="31" s="1"/>
  <c r="AJ49" i="31"/>
  <c r="AK49" i="31"/>
  <c r="AT49" i="31" s="1"/>
  <c r="X80" i="86"/>
  <c r="Y80" i="86"/>
  <c r="AJ70" i="31"/>
  <c r="AK70" i="31"/>
  <c r="AT70" i="31" s="1"/>
  <c r="AJ20" i="31"/>
  <c r="AK20" i="31"/>
  <c r="AT20" i="31" s="1"/>
  <c r="AJ56" i="31"/>
  <c r="AK56" i="31"/>
  <c r="AT56" i="31" s="1"/>
  <c r="AI79" i="74"/>
  <c r="AN79" i="74"/>
  <c r="AJ9" i="31"/>
  <c r="AK9" i="31"/>
  <c r="AT9" i="31" s="1"/>
  <c r="AJ45" i="31"/>
  <c r="AK45" i="31"/>
  <c r="AT45" i="31" s="1"/>
  <c r="AH79" i="73"/>
  <c r="AQ79" i="73" s="1"/>
  <c r="AJ5" i="31"/>
  <c r="AK5" i="31"/>
  <c r="AT5" i="31" s="1"/>
  <c r="AJ75" i="31"/>
  <c r="AK75" i="31"/>
  <c r="AT75" i="31" s="1"/>
  <c r="AJ72" i="31"/>
  <c r="AK72" i="31"/>
  <c r="AT72" i="31" s="1"/>
  <c r="AR82" i="29"/>
  <c r="AS11" i="31"/>
  <c r="AL11" i="31"/>
  <c r="AU11" i="31" s="1"/>
  <c r="W86" i="38"/>
  <c r="AG85" i="38"/>
  <c r="AP85" i="38" s="1"/>
  <c r="AF85" i="38"/>
  <c r="AO85" i="38" s="1"/>
  <c r="AE85" i="38"/>
  <c r="AJ40" i="31"/>
  <c r="AK40" i="31"/>
  <c r="AT40" i="31" s="1"/>
  <c r="AJ54" i="31"/>
  <c r="AK54" i="31"/>
  <c r="AT54" i="31" s="1"/>
  <c r="X82" i="41"/>
  <c r="Y82" i="41"/>
  <c r="Y82" i="77"/>
  <c r="Z82" i="77" s="1"/>
  <c r="X82" i="77"/>
  <c r="AN81" i="94"/>
  <c r="AI81" i="94"/>
  <c r="AJ19" i="31"/>
  <c r="AK19" i="31"/>
  <c r="AT19" i="31" s="1"/>
  <c r="AJ55" i="31"/>
  <c r="AK55" i="31"/>
  <c r="AT55" i="31" s="1"/>
  <c r="AR79" i="37"/>
  <c r="AH83" i="29"/>
  <c r="AQ83" i="29" s="1"/>
  <c r="AJ26" i="31"/>
  <c r="AK26" i="31"/>
  <c r="AT26" i="31" s="1"/>
  <c r="AJ62" i="31"/>
  <c r="AK62" i="31"/>
  <c r="AT62" i="31" s="1"/>
  <c r="AH82" i="45"/>
  <c r="AQ82" i="45" s="1"/>
  <c r="AN78" i="89"/>
  <c r="AI78" i="89"/>
  <c r="AJ15" i="31"/>
  <c r="AK15" i="31"/>
  <c r="AT15" i="31" s="1"/>
  <c r="AJ51" i="31"/>
  <c r="AK51" i="31"/>
  <c r="AT51" i="31" s="1"/>
  <c r="X83" i="81"/>
  <c r="Y83" i="81"/>
  <c r="AJ65" i="31"/>
  <c r="AJ10" i="31"/>
  <c r="AK10" i="31"/>
  <c r="AT10" i="31" s="1"/>
  <c r="AJ53" i="31"/>
  <c r="Y86" i="30"/>
  <c r="X86" i="30"/>
  <c r="AJ16" i="31"/>
  <c r="AK16" i="31"/>
  <c r="AT16" i="31" s="1"/>
  <c r="AJ46" i="31"/>
  <c r="AK46" i="31"/>
  <c r="AT46" i="31" s="1"/>
  <c r="X82" i="34"/>
  <c r="Y82" i="34"/>
  <c r="Z82" i="34" s="1"/>
  <c r="AJ24" i="31"/>
  <c r="AK24" i="31"/>
  <c r="AT24" i="31" s="1"/>
  <c r="AJ60" i="31"/>
  <c r="AK60" i="31"/>
  <c r="AT60" i="31" s="1"/>
  <c r="AI82" i="26"/>
  <c r="AN82" i="26"/>
  <c r="AE79" i="33"/>
  <c r="W80" i="33"/>
  <c r="AG79" i="33"/>
  <c r="AP79" i="33" s="1"/>
  <c r="AF79" i="33"/>
  <c r="AO79" i="33" s="1"/>
  <c r="AJ59" i="31"/>
  <c r="AR83" i="46"/>
  <c r="AJ25" i="31"/>
  <c r="AK25" i="31"/>
  <c r="AT25" i="31" s="1"/>
  <c r="AJ61" i="31"/>
  <c r="AK61" i="31"/>
  <c r="AT61" i="31" s="1"/>
  <c r="AH80" i="37"/>
  <c r="AQ80" i="37" s="1"/>
  <c r="AH84" i="42"/>
  <c r="AQ84" i="42" s="1"/>
  <c r="AJ32" i="31"/>
  <c r="AK32" i="31"/>
  <c r="AT32" i="31" s="1"/>
  <c r="AJ68" i="31"/>
  <c r="AK68" i="31"/>
  <c r="AT68" i="31" s="1"/>
  <c r="Z82" i="45"/>
  <c r="AH85" i="38"/>
  <c r="AQ85" i="38" s="1"/>
  <c r="AJ21" i="31"/>
  <c r="AK21" i="31"/>
  <c r="AT21" i="31" s="1"/>
  <c r="AJ57" i="31"/>
  <c r="AK57" i="31"/>
  <c r="AT57" i="31" s="1"/>
  <c r="Z79" i="73"/>
  <c r="AJ28" i="31"/>
  <c r="AK28" i="31"/>
  <c r="AT28" i="31" s="1"/>
  <c r="AH80" i="93"/>
  <c r="AQ80" i="93" s="1"/>
  <c r="X82" i="78"/>
  <c r="Y82" i="78"/>
  <c r="AJ73" i="31"/>
  <c r="AK73" i="31"/>
  <c r="AT73" i="31" s="1"/>
  <c r="AJ44" i="31"/>
  <c r="AK44" i="31"/>
  <c r="AT44" i="31" s="1"/>
  <c r="AJ33" i="31"/>
  <c r="AK33" i="31"/>
  <c r="AT33" i="31" s="1"/>
  <c r="AN82" i="81"/>
  <c r="AI82" i="81"/>
  <c r="AH84" i="46"/>
  <c r="AQ84" i="46" s="1"/>
  <c r="AJ18" i="31"/>
  <c r="AK18" i="31"/>
  <c r="AT18" i="31" s="1"/>
  <c r="AR84" i="38"/>
  <c r="AI81" i="34"/>
  <c r="AN81" i="34"/>
  <c r="X80" i="90"/>
  <c r="Y80" i="90"/>
  <c r="AJ30" i="31"/>
  <c r="AK30" i="31"/>
  <c r="AT30" i="31" s="1"/>
  <c r="AJ66" i="31"/>
  <c r="AK66" i="31"/>
  <c r="AT66" i="31" s="1"/>
  <c r="AI81" i="41"/>
  <c r="AN81" i="41"/>
  <c r="AI81" i="77"/>
  <c r="AN81" i="77"/>
  <c r="AL79" i="31"/>
  <c r="AU79" i="31" s="1"/>
  <c r="AR79" i="31"/>
  <c r="AR81" i="31" s="1"/>
  <c r="W83" i="82"/>
  <c r="AG82" i="82"/>
  <c r="AP82" i="82" s="1"/>
  <c r="AF82" i="82"/>
  <c r="AO82" i="82" s="1"/>
  <c r="AE82" i="82"/>
  <c r="AJ31" i="31"/>
  <c r="AK31" i="31"/>
  <c r="AT31" i="31" s="1"/>
  <c r="AJ67" i="31"/>
  <c r="AK67" i="31"/>
  <c r="AT67" i="31" s="1"/>
  <c r="Z83" i="29"/>
  <c r="AJ38" i="31"/>
  <c r="AK38" i="31"/>
  <c r="AT38" i="31" s="1"/>
  <c r="AJ74" i="31"/>
  <c r="AK74" i="31"/>
  <c r="AT74" i="31" s="1"/>
  <c r="AJ22" i="31"/>
  <c r="AK22" i="31"/>
  <c r="AT22" i="31" s="1"/>
  <c r="AJ29" i="31"/>
  <c r="X79" i="89"/>
  <c r="Y79" i="89"/>
  <c r="X80" i="74"/>
  <c r="Y80" i="74"/>
  <c r="AJ27" i="31"/>
  <c r="AK27" i="31"/>
  <c r="AT27" i="31" s="1"/>
  <c r="AJ63" i="31"/>
  <c r="AK63" i="31"/>
  <c r="AT63" i="31" s="1"/>
  <c r="AJ17" i="31"/>
  <c r="X79" i="85"/>
  <c r="Z79" i="85" s="1"/>
  <c r="Y79" i="85"/>
  <c r="AJ34" i="31"/>
  <c r="AK34" i="31"/>
  <c r="AT34" i="31" s="1"/>
  <c r="Z80" i="93"/>
  <c r="AJ71" i="31"/>
  <c r="AJ6" i="31"/>
  <c r="AG80" i="37" l="1"/>
  <c r="AP80" i="37" s="1"/>
  <c r="Z80" i="74"/>
  <c r="Z82" i="41"/>
  <c r="Z86" i="30"/>
  <c r="AX17" i="83"/>
  <c r="S17" i="83" s="1"/>
  <c r="AC17" i="83" s="1"/>
  <c r="AB18" i="83" s="1"/>
  <c r="AX10" i="83"/>
  <c r="S10" i="83" s="1"/>
  <c r="AC10" i="83" s="1"/>
  <c r="AB11" i="83" s="1"/>
  <c r="AJ11" i="83" s="1"/>
  <c r="AX16" i="83"/>
  <c r="S16" i="83" s="1"/>
  <c r="AC16" i="83" s="1"/>
  <c r="AB17" i="83" s="1"/>
  <c r="AX9" i="83"/>
  <c r="S9" i="83" s="1"/>
  <c r="AC9" i="83" s="1"/>
  <c r="AB10" i="83" s="1"/>
  <c r="Z82" i="78"/>
  <c r="Z83" i="26"/>
  <c r="AX15" i="83"/>
  <c r="S15" i="83" s="1"/>
  <c r="AC15" i="83" s="1"/>
  <c r="AB16" i="83" s="1"/>
  <c r="AX8" i="83"/>
  <c r="S8" i="83" s="1"/>
  <c r="AC8" i="83" s="1"/>
  <c r="AB9" i="83" s="1"/>
  <c r="AJ9" i="83" s="1"/>
  <c r="AS23" i="31"/>
  <c r="AG84" i="42"/>
  <c r="AP84" i="42" s="1"/>
  <c r="Z80" i="86"/>
  <c r="W85" i="42"/>
  <c r="Z80" i="90"/>
  <c r="W81" i="90" s="1"/>
  <c r="AF84" i="42"/>
  <c r="AO84" i="42" s="1"/>
  <c r="Z79" i="89"/>
  <c r="AF79" i="89" s="1"/>
  <c r="AO79" i="89" s="1"/>
  <c r="Z83" i="81"/>
  <c r="AX4" i="83"/>
  <c r="S4" i="83" s="1"/>
  <c r="AC4" i="83" s="1"/>
  <c r="AB5" i="83" s="1"/>
  <c r="AX12" i="83"/>
  <c r="S12" i="83" s="1"/>
  <c r="AC12" i="83" s="1"/>
  <c r="AB13" i="83" s="1"/>
  <c r="AX5" i="83"/>
  <c r="S5" i="83" s="1"/>
  <c r="AC5" i="83" s="1"/>
  <c r="AB6" i="83" s="1"/>
  <c r="AJ6" i="83" s="1"/>
  <c r="AE79" i="89"/>
  <c r="AG79" i="89"/>
  <c r="AP79" i="89" s="1"/>
  <c r="AF83" i="81"/>
  <c r="AO83" i="81" s="1"/>
  <c r="AE83" i="81"/>
  <c r="W84" i="81"/>
  <c r="AG83" i="81"/>
  <c r="AP83" i="81" s="1"/>
  <c r="AK7" i="83"/>
  <c r="AT7" i="83" s="1"/>
  <c r="W80" i="85"/>
  <c r="AG79" i="85"/>
  <c r="AP79" i="85" s="1"/>
  <c r="AF79" i="85"/>
  <c r="AO79" i="85" s="1"/>
  <c r="AE79" i="85"/>
  <c r="W81" i="86"/>
  <c r="AG80" i="86"/>
  <c r="AP80" i="86" s="1"/>
  <c r="AF80" i="86"/>
  <c r="AO80" i="86" s="1"/>
  <c r="AE80" i="86"/>
  <c r="AF86" i="30"/>
  <c r="AO86" i="30" s="1"/>
  <c r="AE86" i="30"/>
  <c r="W87" i="30"/>
  <c r="AG86" i="30"/>
  <c r="AP86" i="30" s="1"/>
  <c r="AE82" i="78"/>
  <c r="W83" i="78"/>
  <c r="AG82" i="78"/>
  <c r="AP82" i="78" s="1"/>
  <c r="AF82" i="78"/>
  <c r="AO82" i="78" s="1"/>
  <c r="AF80" i="90"/>
  <c r="AO80" i="90" s="1"/>
  <c r="AE80" i="90"/>
  <c r="W83" i="77"/>
  <c r="AG82" i="77"/>
  <c r="AP82" i="77" s="1"/>
  <c r="AF82" i="77"/>
  <c r="AO82" i="77" s="1"/>
  <c r="AE82" i="77"/>
  <c r="W84" i="26"/>
  <c r="AG83" i="26"/>
  <c r="AP83" i="26" s="1"/>
  <c r="AF83" i="26"/>
  <c r="AO83" i="26" s="1"/>
  <c r="AE83" i="26"/>
  <c r="AR81" i="78"/>
  <c r="AS64" i="31"/>
  <c r="AL64" i="31"/>
  <c r="AU64" i="31" s="1"/>
  <c r="AJ66" i="83"/>
  <c r="AK66" i="83"/>
  <c r="AT66" i="83" s="1"/>
  <c r="AJ54" i="83"/>
  <c r="AK54" i="83"/>
  <c r="AT54" i="83" s="1"/>
  <c r="AJ30" i="83"/>
  <c r="AK30" i="83"/>
  <c r="AT30" i="83" s="1"/>
  <c r="AJ24" i="83"/>
  <c r="AK24" i="83"/>
  <c r="AT24" i="83" s="1"/>
  <c r="AJ18" i="83"/>
  <c r="AK18" i="83"/>
  <c r="AT18" i="83" s="1"/>
  <c r="AK12" i="83"/>
  <c r="AT12" i="83" s="1"/>
  <c r="AK5" i="83"/>
  <c r="AT5" i="83" s="1"/>
  <c r="AS43" i="31"/>
  <c r="AL43" i="31"/>
  <c r="AU43" i="31" s="1"/>
  <c r="AS34" i="31"/>
  <c r="AL34" i="31"/>
  <c r="AU34" i="31" s="1"/>
  <c r="AS63" i="31"/>
  <c r="AL63" i="31"/>
  <c r="AU63" i="31" s="1"/>
  <c r="AS67" i="31"/>
  <c r="AL67" i="31"/>
  <c r="AU67" i="31" s="1"/>
  <c r="AS21" i="31"/>
  <c r="AL21" i="31"/>
  <c r="AU21" i="31" s="1"/>
  <c r="AF82" i="45"/>
  <c r="AO82" i="45" s="1"/>
  <c r="AG82" i="45"/>
  <c r="AP82" i="45" s="1"/>
  <c r="W83" i="45"/>
  <c r="AE82" i="45"/>
  <c r="AS25" i="31"/>
  <c r="AL25" i="31"/>
  <c r="AU25" i="31" s="1"/>
  <c r="X80" i="33"/>
  <c r="Y80" i="33"/>
  <c r="AS60" i="31"/>
  <c r="AL60" i="31"/>
  <c r="AU60" i="31" s="1"/>
  <c r="AH83" i="81"/>
  <c r="AQ83" i="81" s="1"/>
  <c r="AR78" i="89"/>
  <c r="AH82" i="77"/>
  <c r="AQ82" i="77" s="1"/>
  <c r="AS5" i="31"/>
  <c r="AL5" i="31"/>
  <c r="AU5" i="31" s="1"/>
  <c r="AS13" i="31"/>
  <c r="AL13" i="31"/>
  <c r="AU13" i="31" s="1"/>
  <c r="AS41" i="31"/>
  <c r="AL41" i="31"/>
  <c r="AU41" i="31" s="1"/>
  <c r="AS69" i="31"/>
  <c r="AL69" i="31"/>
  <c r="AU69" i="31" s="1"/>
  <c r="AS39" i="31"/>
  <c r="AL39" i="31"/>
  <c r="AU39" i="31" s="1"/>
  <c r="AJ76" i="83"/>
  <c r="AK76" i="83"/>
  <c r="AT76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Y85" i="46"/>
  <c r="X85" i="46"/>
  <c r="AN84" i="42"/>
  <c r="AS30" i="31"/>
  <c r="AL30" i="31"/>
  <c r="AU30" i="31" s="1"/>
  <c r="W83" i="34"/>
  <c r="AG82" i="34"/>
  <c r="AP82" i="34" s="1"/>
  <c r="AF82" i="34"/>
  <c r="AO82" i="34" s="1"/>
  <c r="AE82" i="34"/>
  <c r="AS15" i="31"/>
  <c r="AL15" i="31"/>
  <c r="AU15" i="31" s="1"/>
  <c r="AN85" i="38"/>
  <c r="AI85" i="38"/>
  <c r="AS70" i="31"/>
  <c r="AL70" i="31"/>
  <c r="AU70" i="31" s="1"/>
  <c r="AJ72" i="83"/>
  <c r="AK72" i="83"/>
  <c r="AT72" i="83" s="1"/>
  <c r="AJ60" i="83"/>
  <c r="AK60" i="83"/>
  <c r="AT60" i="83" s="1"/>
  <c r="AS74" i="31"/>
  <c r="AL74" i="31"/>
  <c r="AU74" i="31" s="1"/>
  <c r="AS44" i="31"/>
  <c r="AL44" i="31"/>
  <c r="AU44" i="31" s="1"/>
  <c r="AH82" i="94"/>
  <c r="AQ82" i="94" s="1"/>
  <c r="AS35" i="31"/>
  <c r="AL35" i="31"/>
  <c r="AU35" i="31" s="1"/>
  <c r="AS50" i="31"/>
  <c r="AL50" i="31"/>
  <c r="AU50" i="31" s="1"/>
  <c r="AJ75" i="83"/>
  <c r="AK75" i="83"/>
  <c r="AT75" i="83" s="1"/>
  <c r="AJ70" i="83"/>
  <c r="AK70" i="83"/>
  <c r="AT70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S52" i="31"/>
  <c r="AL52" i="31"/>
  <c r="AU52" i="31" s="1"/>
  <c r="AS7" i="31"/>
  <c r="AL7" i="31"/>
  <c r="AU7" i="31" s="1"/>
  <c r="AS77" i="31"/>
  <c r="AL77" i="31"/>
  <c r="AU77" i="31" s="1"/>
  <c r="AR79" i="86"/>
  <c r="X81" i="37"/>
  <c r="Y81" i="37"/>
  <c r="W81" i="74"/>
  <c r="AG80" i="74"/>
  <c r="AP80" i="74" s="1"/>
  <c r="AF80" i="74"/>
  <c r="AO80" i="74" s="1"/>
  <c r="AE80" i="74"/>
  <c r="AH82" i="78"/>
  <c r="AQ82" i="78" s="1"/>
  <c r="AJ78" i="83"/>
  <c r="AK78" i="83"/>
  <c r="AT78" i="83" s="1"/>
  <c r="AJ48" i="83"/>
  <c r="AK48" i="83"/>
  <c r="AT48" i="83" s="1"/>
  <c r="Z83" i="82"/>
  <c r="Y83" i="82"/>
  <c r="X83" i="82"/>
  <c r="AS68" i="31"/>
  <c r="AL68" i="31"/>
  <c r="AU68" i="31" s="1"/>
  <c r="AI79" i="33"/>
  <c r="AN79" i="33"/>
  <c r="AS24" i="31"/>
  <c r="AL24" i="31"/>
  <c r="AU24" i="31" s="1"/>
  <c r="AS62" i="31"/>
  <c r="AL62" i="31"/>
  <c r="AU62" i="31" s="1"/>
  <c r="X86" i="38"/>
  <c r="Y86" i="38"/>
  <c r="AS72" i="31"/>
  <c r="AL72" i="31"/>
  <c r="AU72" i="31" s="1"/>
  <c r="AS48" i="31"/>
  <c r="AL48" i="31"/>
  <c r="AU48" i="31" s="1"/>
  <c r="AS8" i="31"/>
  <c r="AL8" i="31"/>
  <c r="AU8" i="31" s="1"/>
  <c r="AS47" i="31"/>
  <c r="AL47" i="31"/>
  <c r="AU47" i="31" s="1"/>
  <c r="AJ4" i="31"/>
  <c r="AK4" i="31"/>
  <c r="AT4" i="31" s="1"/>
  <c r="AT81" i="31" s="1"/>
  <c r="AJ77" i="83"/>
  <c r="AK77" i="83"/>
  <c r="AT77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B4" i="83"/>
  <c r="AJ3" i="83"/>
  <c r="AR85" i="30"/>
  <c r="AN84" i="46"/>
  <c r="AI84" i="46"/>
  <c r="AJ36" i="83"/>
  <c r="AK36" i="83"/>
  <c r="AT36" i="83" s="1"/>
  <c r="AR81" i="41"/>
  <c r="AS28" i="31"/>
  <c r="AL28" i="31"/>
  <c r="AU28" i="31" s="1"/>
  <c r="AS46" i="31"/>
  <c r="AL46" i="31"/>
  <c r="AU46" i="31" s="1"/>
  <c r="AS53" i="31"/>
  <c r="AL53" i="31"/>
  <c r="AU53" i="31" s="1"/>
  <c r="AS55" i="31"/>
  <c r="AL55" i="31"/>
  <c r="AU55" i="31" s="1"/>
  <c r="AS56" i="31"/>
  <c r="AL56" i="31"/>
  <c r="AU56" i="31" s="1"/>
  <c r="AR78" i="85"/>
  <c r="AJ58" i="83"/>
  <c r="AK58" i="83"/>
  <c r="AT58" i="83" s="1"/>
  <c r="AS6" i="31"/>
  <c r="AL6" i="31"/>
  <c r="AU6" i="31" s="1"/>
  <c r="AS27" i="31"/>
  <c r="AL27" i="31"/>
  <c r="AU27" i="31" s="1"/>
  <c r="AS18" i="31"/>
  <c r="AL18" i="31"/>
  <c r="AU18" i="31" s="1"/>
  <c r="AR82" i="81"/>
  <c r="AE79" i="73"/>
  <c r="W80" i="73"/>
  <c r="AG79" i="73"/>
  <c r="AP79" i="73" s="1"/>
  <c r="AF79" i="73"/>
  <c r="AO79" i="73" s="1"/>
  <c r="AS29" i="31"/>
  <c r="AL29" i="31"/>
  <c r="AU29" i="31" s="1"/>
  <c r="AS38" i="31"/>
  <c r="AL38" i="31"/>
  <c r="AU38" i="31" s="1"/>
  <c r="AS66" i="31"/>
  <c r="AL66" i="31"/>
  <c r="AU66" i="31" s="1"/>
  <c r="AS73" i="31"/>
  <c r="AL73" i="31"/>
  <c r="AU73" i="31" s="1"/>
  <c r="AS59" i="31"/>
  <c r="AL59" i="31"/>
  <c r="AU59" i="31" s="1"/>
  <c r="AS16" i="31"/>
  <c r="AL16" i="31"/>
  <c r="AU16" i="31" s="1"/>
  <c r="AS10" i="31"/>
  <c r="AL10" i="31"/>
  <c r="AU10" i="31" s="1"/>
  <c r="AS51" i="31"/>
  <c r="AL51" i="31"/>
  <c r="AU51" i="31" s="1"/>
  <c r="AS19" i="31"/>
  <c r="AL19" i="31"/>
  <c r="AU19" i="31" s="1"/>
  <c r="AS40" i="31"/>
  <c r="AL40" i="31"/>
  <c r="AU40" i="31" s="1"/>
  <c r="AS9" i="31"/>
  <c r="AL9" i="31"/>
  <c r="AU9" i="31" s="1"/>
  <c r="AS20" i="31"/>
  <c r="AL20" i="31"/>
  <c r="AU20" i="31" s="1"/>
  <c r="Y82" i="25"/>
  <c r="X82" i="25"/>
  <c r="Z82" i="94"/>
  <c r="AS58" i="31"/>
  <c r="AL58" i="31"/>
  <c r="AU58" i="31" s="1"/>
  <c r="AS76" i="31"/>
  <c r="AL76" i="31"/>
  <c r="AU76" i="31" s="1"/>
  <c r="AS14" i="31"/>
  <c r="AL14" i="31"/>
  <c r="AU14" i="31" s="1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X7" i="83"/>
  <c r="S7" i="83" s="1"/>
  <c r="AC7" i="83" s="1"/>
  <c r="AB8" i="83" s="1"/>
  <c r="AS42" i="31"/>
  <c r="AL42" i="31"/>
  <c r="AU42" i="31" s="1"/>
  <c r="AS37" i="31"/>
  <c r="AL37" i="31"/>
  <c r="AU37" i="31" s="1"/>
  <c r="X85" i="42"/>
  <c r="Y85" i="42"/>
  <c r="AS22" i="31"/>
  <c r="AL22" i="31"/>
  <c r="AU22" i="31" s="1"/>
  <c r="AR81" i="77"/>
  <c r="AS33" i="31"/>
  <c r="AL33" i="31"/>
  <c r="AU33" i="31" s="1"/>
  <c r="W83" i="41"/>
  <c r="AG82" i="41"/>
  <c r="AP82" i="41" s="1"/>
  <c r="AF82" i="41"/>
  <c r="AO82" i="41" s="1"/>
  <c r="AE82" i="41"/>
  <c r="AR79" i="74"/>
  <c r="AH83" i="26"/>
  <c r="AQ83" i="26" s="1"/>
  <c r="AJ42" i="83"/>
  <c r="AK42" i="83"/>
  <c r="AT42" i="83" s="1"/>
  <c r="AH79" i="89"/>
  <c r="AQ79" i="89" s="1"/>
  <c r="AH80" i="90"/>
  <c r="AQ80" i="90" s="1"/>
  <c r="AS54" i="31"/>
  <c r="AL54" i="31"/>
  <c r="AU54" i="31" s="1"/>
  <c r="AS45" i="31"/>
  <c r="AL45" i="31"/>
  <c r="AU45" i="31" s="1"/>
  <c r="AH80" i="86"/>
  <c r="AQ80" i="86" s="1"/>
  <c r="AS3" i="31"/>
  <c r="AL3" i="31"/>
  <c r="AU3" i="31" s="1"/>
  <c r="AJ64" i="83"/>
  <c r="AK64" i="83"/>
  <c r="AT64" i="83" s="1"/>
  <c r="AH79" i="85"/>
  <c r="AQ79" i="85" s="1"/>
  <c r="AS31" i="31"/>
  <c r="AL31" i="31"/>
  <c r="AU31" i="31" s="1"/>
  <c r="AS71" i="31"/>
  <c r="AL71" i="31"/>
  <c r="AU71" i="31" s="1"/>
  <c r="AF80" i="93"/>
  <c r="AO80" i="93" s="1"/>
  <c r="W81" i="93"/>
  <c r="AG80" i="93"/>
  <c r="AP80" i="93" s="1"/>
  <c r="AE80" i="93"/>
  <c r="AS17" i="31"/>
  <c r="AL17" i="31"/>
  <c r="AU17" i="31" s="1"/>
  <c r="AH80" i="74"/>
  <c r="AQ80" i="74" s="1"/>
  <c r="W84" i="29"/>
  <c r="AG83" i="29"/>
  <c r="AP83" i="29" s="1"/>
  <c r="AF83" i="29"/>
  <c r="AO83" i="29" s="1"/>
  <c r="AE83" i="29"/>
  <c r="AN82" i="82"/>
  <c r="AI82" i="82"/>
  <c r="AR81" i="34"/>
  <c r="AS57" i="31"/>
  <c r="AL57" i="31"/>
  <c r="AU57" i="31" s="1"/>
  <c r="AS32" i="31"/>
  <c r="AL32" i="31"/>
  <c r="AU32" i="31" s="1"/>
  <c r="AS61" i="31"/>
  <c r="AL61" i="31"/>
  <c r="AU61" i="31" s="1"/>
  <c r="AR82" i="26"/>
  <c r="AH82" i="34"/>
  <c r="AQ82" i="34" s="1"/>
  <c r="AH86" i="30"/>
  <c r="AQ86" i="30" s="1"/>
  <c r="AS65" i="31"/>
  <c r="AL65" i="31"/>
  <c r="AU65" i="31" s="1"/>
  <c r="AS26" i="31"/>
  <c r="AL26" i="31"/>
  <c r="AU26" i="31" s="1"/>
  <c r="AR81" i="94"/>
  <c r="AH82" i="41"/>
  <c r="AQ82" i="41" s="1"/>
  <c r="AS75" i="31"/>
  <c r="AL75" i="31"/>
  <c r="AU75" i="31" s="1"/>
  <c r="AS49" i="31"/>
  <c r="AL49" i="31"/>
  <c r="AU49" i="31" s="1"/>
  <c r="AI81" i="25"/>
  <c r="AN81" i="25"/>
  <c r="AS12" i="31"/>
  <c r="AL12" i="31"/>
  <c r="AU12" i="31" s="1"/>
  <c r="AS36" i="31"/>
  <c r="AL36" i="31"/>
  <c r="AU36" i="31" s="1"/>
  <c r="AS78" i="31"/>
  <c r="AL78" i="31"/>
  <c r="AU78" i="31" s="1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R79" i="90"/>
  <c r="AI79" i="83"/>
  <c r="AN79" i="83"/>
  <c r="AN81" i="83" s="1"/>
  <c r="AI80" i="37"/>
  <c r="AN80" i="37"/>
  <c r="AK9" i="83" l="1"/>
  <c r="AT9" i="83" s="1"/>
  <c r="AJ10" i="83"/>
  <c r="AK11" i="83"/>
  <c r="AT11" i="83" s="1"/>
  <c r="Z85" i="42"/>
  <c r="AE85" i="42" s="1"/>
  <c r="AI84" i="42"/>
  <c r="AR84" i="42" s="1"/>
  <c r="AG80" i="90"/>
  <c r="AP80" i="90" s="1"/>
  <c r="AJ5" i="83"/>
  <c r="W80" i="89"/>
  <c r="AK6" i="83"/>
  <c r="AT6" i="83" s="1"/>
  <c r="Z81" i="37"/>
  <c r="AE81" i="37" s="1"/>
  <c r="AJ12" i="83"/>
  <c r="AS12" i="83" s="1"/>
  <c r="AF85" i="42"/>
  <c r="AO85" i="42" s="1"/>
  <c r="AF81" i="37"/>
  <c r="AO81" i="37" s="1"/>
  <c r="X83" i="41"/>
  <c r="Y83" i="41"/>
  <c r="AS36" i="83"/>
  <c r="AL36" i="83"/>
  <c r="AU36" i="83" s="1"/>
  <c r="AS21" i="83"/>
  <c r="AL21" i="83"/>
  <c r="AU21" i="83" s="1"/>
  <c r="AS39" i="83"/>
  <c r="AL39" i="83"/>
  <c r="AU39" i="83" s="1"/>
  <c r="AS57" i="83"/>
  <c r="AL57" i="83"/>
  <c r="AU57" i="83" s="1"/>
  <c r="AS77" i="83"/>
  <c r="AL77" i="83"/>
  <c r="AU77" i="83" s="1"/>
  <c r="AH86" i="38"/>
  <c r="AQ86" i="38" s="1"/>
  <c r="AE83" i="82"/>
  <c r="AG83" i="82"/>
  <c r="AP83" i="82" s="1"/>
  <c r="AF83" i="82"/>
  <c r="AO83" i="82" s="1"/>
  <c r="W84" i="82"/>
  <c r="AS60" i="83"/>
  <c r="AL60" i="83"/>
  <c r="AU60" i="83" s="1"/>
  <c r="X83" i="34"/>
  <c r="Z83" i="34" s="1"/>
  <c r="Y83" i="34"/>
  <c r="AH85" i="46"/>
  <c r="AQ85" i="46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H80" i="33"/>
  <c r="AQ80" i="33" s="1"/>
  <c r="AS18" i="83"/>
  <c r="AL18" i="83"/>
  <c r="AU18" i="83" s="1"/>
  <c r="AS54" i="83"/>
  <c r="AL54" i="83"/>
  <c r="AU54" i="83" s="1"/>
  <c r="AI82" i="77"/>
  <c r="AN82" i="77"/>
  <c r="X81" i="90"/>
  <c r="Y81" i="90"/>
  <c r="Y83" i="78"/>
  <c r="X83" i="78"/>
  <c r="AI86" i="30"/>
  <c r="AN86" i="30"/>
  <c r="AS25" i="83"/>
  <c r="AL25" i="83"/>
  <c r="AU25" i="83" s="1"/>
  <c r="AS43" i="83"/>
  <c r="AL43" i="83"/>
  <c r="AU43" i="83" s="1"/>
  <c r="AS61" i="83"/>
  <c r="AL61" i="83"/>
  <c r="AU61" i="83" s="1"/>
  <c r="AS42" i="83"/>
  <c r="AL42" i="83"/>
  <c r="AU42" i="83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R84" i="46"/>
  <c r="Z86" i="38"/>
  <c r="AR79" i="33"/>
  <c r="AS22" i="83"/>
  <c r="AL22" i="83"/>
  <c r="AU22" i="83" s="1"/>
  <c r="AS40" i="83"/>
  <c r="AL40" i="83"/>
  <c r="AU40" i="83" s="1"/>
  <c r="AS70" i="83"/>
  <c r="AL70" i="83"/>
  <c r="AU70" i="83" s="1"/>
  <c r="Z80" i="33"/>
  <c r="AI83" i="26"/>
  <c r="AN83" i="26"/>
  <c r="AI79" i="85"/>
  <c r="AN79" i="85"/>
  <c r="AJ7" i="83"/>
  <c r="AN83" i="29"/>
  <c r="AI83" i="29"/>
  <c r="AJ4" i="83"/>
  <c r="AK4" i="83"/>
  <c r="AT4" i="83" s="1"/>
  <c r="Y80" i="73"/>
  <c r="X80" i="73"/>
  <c r="AS58" i="83"/>
  <c r="AL58" i="83"/>
  <c r="AU58" i="83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4" i="31"/>
  <c r="AL4" i="31"/>
  <c r="AU4" i="31" s="1"/>
  <c r="AU81" i="31" s="1"/>
  <c r="C11" i="31" s="1"/>
  <c r="AS48" i="83"/>
  <c r="AL48" i="83"/>
  <c r="AU48" i="83" s="1"/>
  <c r="X81" i="74"/>
  <c r="Y81" i="74"/>
  <c r="AS72" i="83"/>
  <c r="AL72" i="83"/>
  <c r="AU72" i="83" s="1"/>
  <c r="Z85" i="46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S5" i="83"/>
  <c r="AL5" i="83"/>
  <c r="AU5" i="83" s="1"/>
  <c r="AS24" i="83"/>
  <c r="AL24" i="83"/>
  <c r="AU24" i="83" s="1"/>
  <c r="AS66" i="83"/>
  <c r="AL66" i="83"/>
  <c r="AU66" i="83" s="1"/>
  <c r="AI80" i="90"/>
  <c r="AN80" i="90"/>
  <c r="AI82" i="78"/>
  <c r="AN82" i="78"/>
  <c r="AI80" i="86"/>
  <c r="AN80" i="86"/>
  <c r="X80" i="89"/>
  <c r="Y80" i="89"/>
  <c r="AS13" i="83"/>
  <c r="AL13" i="83"/>
  <c r="AU13" i="83" s="1"/>
  <c r="AR81" i="25"/>
  <c r="AR82" i="82"/>
  <c r="Y84" i="29"/>
  <c r="X84" i="29"/>
  <c r="AI82" i="41"/>
  <c r="AN82" i="41"/>
  <c r="AH85" i="42"/>
  <c r="AQ85" i="42" s="1"/>
  <c r="AJ8" i="83"/>
  <c r="AK8" i="83"/>
  <c r="AT8" i="83" s="1"/>
  <c r="AS26" i="83"/>
  <c r="AL26" i="83"/>
  <c r="AU26" i="83" s="1"/>
  <c r="AS44" i="83"/>
  <c r="AL44" i="83"/>
  <c r="AU44" i="83" s="1"/>
  <c r="AS62" i="83"/>
  <c r="AL62" i="83"/>
  <c r="AU62" i="83" s="1"/>
  <c r="AH82" i="25"/>
  <c r="AQ82" i="25" s="1"/>
  <c r="AS10" i="83"/>
  <c r="AL10" i="83"/>
  <c r="AU10" i="83" s="1"/>
  <c r="AS28" i="83"/>
  <c r="AL28" i="83"/>
  <c r="AU28" i="83" s="1"/>
  <c r="AS46" i="83"/>
  <c r="AL46" i="83"/>
  <c r="AU46" i="83" s="1"/>
  <c r="AS75" i="83"/>
  <c r="AL75" i="83"/>
  <c r="AU75" i="83" s="1"/>
  <c r="AI82" i="34"/>
  <c r="AN82" i="34"/>
  <c r="Y83" i="77"/>
  <c r="X83" i="77"/>
  <c r="X84" i="81"/>
  <c r="Y84" i="81"/>
  <c r="X81" i="93"/>
  <c r="Y81" i="93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H83" i="82"/>
  <c r="AQ83" i="82" s="1"/>
  <c r="AS78" i="83"/>
  <c r="AL78" i="83"/>
  <c r="AU78" i="83" s="1"/>
  <c r="AH81" i="37"/>
  <c r="AQ81" i="37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6" i="83"/>
  <c r="AL76" i="83"/>
  <c r="AU76" i="83" s="1"/>
  <c r="AI82" i="45"/>
  <c r="AN82" i="45"/>
  <c r="AS30" i="83"/>
  <c r="AL30" i="83"/>
  <c r="AU30" i="83" s="1"/>
  <c r="X84" i="26"/>
  <c r="Y84" i="26"/>
  <c r="X87" i="30"/>
  <c r="Y87" i="30"/>
  <c r="X80" i="85"/>
  <c r="Y80" i="85"/>
  <c r="AS64" i="83"/>
  <c r="AL64" i="83"/>
  <c r="AU64" i="83" s="1"/>
  <c r="W83" i="94"/>
  <c r="AG82" i="94"/>
  <c r="AP82" i="94" s="1"/>
  <c r="AF82" i="94"/>
  <c r="AO82" i="94" s="1"/>
  <c r="AE82" i="94"/>
  <c r="AR80" i="37"/>
  <c r="AS31" i="83"/>
  <c r="AL31" i="83"/>
  <c r="AU31" i="83" s="1"/>
  <c r="AS49" i="83"/>
  <c r="AL49" i="83"/>
  <c r="AU49" i="83" s="1"/>
  <c r="AS67" i="83"/>
  <c r="AL67" i="83"/>
  <c r="AU67" i="83" s="1"/>
  <c r="AS81" i="31"/>
  <c r="AI79" i="73"/>
  <c r="AN79" i="73"/>
  <c r="AL79" i="83"/>
  <c r="AU79" i="83" s="1"/>
  <c r="AR79" i="83"/>
  <c r="AR81" i="83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I80" i="93"/>
  <c r="AN80" i="9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Z82" i="25"/>
  <c r="AS3" i="83"/>
  <c r="AL3" i="83"/>
  <c r="AU3" i="83" s="1"/>
  <c r="AN80" i="74"/>
  <c r="AI80" i="74"/>
  <c r="AS16" i="83"/>
  <c r="AL16" i="83"/>
  <c r="AU16" i="83" s="1"/>
  <c r="AS34" i="83"/>
  <c r="AL34" i="83"/>
  <c r="AU34" i="83" s="1"/>
  <c r="AS52" i="83"/>
  <c r="AL52" i="83"/>
  <c r="AU52" i="83" s="1"/>
  <c r="AR85" i="38"/>
  <c r="X83" i="45"/>
  <c r="Y83" i="45"/>
  <c r="Y81" i="86"/>
  <c r="X81" i="86"/>
  <c r="AI83" i="81"/>
  <c r="AN83" i="81"/>
  <c r="AI79" i="89"/>
  <c r="AN79" i="89"/>
  <c r="Z81" i="86" l="1"/>
  <c r="AG81" i="37"/>
  <c r="AP81" i="37" s="1"/>
  <c r="W82" i="37"/>
  <c r="AL12" i="83"/>
  <c r="AU12" i="83" s="1"/>
  <c r="Z84" i="81"/>
  <c r="AE84" i="81" s="1"/>
  <c r="Z80" i="73"/>
  <c r="AG85" i="42"/>
  <c r="AP85" i="42" s="1"/>
  <c r="W86" i="42"/>
  <c r="Z81" i="93"/>
  <c r="AG81" i="93" s="1"/>
  <c r="AP81" i="93" s="1"/>
  <c r="Z83" i="78"/>
  <c r="AT81" i="83"/>
  <c r="Z83" i="41"/>
  <c r="W84" i="41" s="1"/>
  <c r="AF83" i="41"/>
  <c r="AO83" i="41" s="1"/>
  <c r="AE83" i="41"/>
  <c r="W82" i="86"/>
  <c r="AG81" i="86"/>
  <c r="AP81" i="86" s="1"/>
  <c r="AF81" i="86"/>
  <c r="AO81" i="86" s="1"/>
  <c r="AE81" i="86"/>
  <c r="W85" i="81"/>
  <c r="AG84" i="81"/>
  <c r="AP84" i="81" s="1"/>
  <c r="W83" i="25"/>
  <c r="AG82" i="25"/>
  <c r="AP82" i="25" s="1"/>
  <c r="AF82" i="25"/>
  <c r="AO82" i="25" s="1"/>
  <c r="AE82" i="25"/>
  <c r="AH84" i="29"/>
  <c r="AQ84" i="29" s="1"/>
  <c r="AH81" i="74"/>
  <c r="AQ81" i="74" s="1"/>
  <c r="AH87" i="30"/>
  <c r="AQ87" i="30" s="1"/>
  <c r="AR80" i="86"/>
  <c r="Z81" i="74"/>
  <c r="AR79" i="85"/>
  <c r="AE86" i="38"/>
  <c r="W87" i="38"/>
  <c r="AG86" i="38"/>
  <c r="AP86" i="38" s="1"/>
  <c r="AF86" i="38"/>
  <c r="AO86" i="38" s="1"/>
  <c r="AI83" i="82"/>
  <c r="AN83" i="82"/>
  <c r="X83" i="94"/>
  <c r="Y83" i="94"/>
  <c r="AH84" i="81"/>
  <c r="AQ84" i="81" s="1"/>
  <c r="AR82" i="34"/>
  <c r="W84" i="34"/>
  <c r="AG83" i="34"/>
  <c r="AP83" i="34" s="1"/>
  <c r="AF83" i="34"/>
  <c r="AO83" i="34" s="1"/>
  <c r="AE83" i="34"/>
  <c r="AR80" i="74"/>
  <c r="AI82" i="94"/>
  <c r="AN82" i="94"/>
  <c r="Z87" i="30"/>
  <c r="AH83" i="77"/>
  <c r="AQ83" i="77" s="1"/>
  <c r="Z84" i="29"/>
  <c r="AE85" i="46"/>
  <c r="AG85" i="46"/>
  <c r="AP85" i="46" s="1"/>
  <c r="AF85" i="46"/>
  <c r="AO85" i="46" s="1"/>
  <c r="W86" i="46"/>
  <c r="AS4" i="83"/>
  <c r="AL4" i="83"/>
  <c r="AU4" i="83" s="1"/>
  <c r="AH81" i="90"/>
  <c r="AQ81" i="90" s="1"/>
  <c r="AI81" i="37"/>
  <c r="AN81" i="37"/>
  <c r="AH83" i="41"/>
  <c r="AQ83" i="41" s="1"/>
  <c r="AR79" i="89"/>
  <c r="AH81" i="93"/>
  <c r="AQ81" i="93" s="1"/>
  <c r="AS8" i="83"/>
  <c r="AL8" i="83"/>
  <c r="AU8" i="83" s="1"/>
  <c r="AR82" i="78"/>
  <c r="AR83" i="29"/>
  <c r="AR83" i="26"/>
  <c r="AR86" i="30"/>
  <c r="Z81" i="90"/>
  <c r="Y84" i="82"/>
  <c r="X84" i="82"/>
  <c r="Y86" i="42"/>
  <c r="X86" i="42"/>
  <c r="AH81" i="86"/>
  <c r="AQ81" i="86" s="1"/>
  <c r="AH83" i="45"/>
  <c r="AQ83" i="45" s="1"/>
  <c r="AR80" i="93"/>
  <c r="AR79" i="73"/>
  <c r="AH80" i="85"/>
  <c r="AQ80" i="85" s="1"/>
  <c r="AH84" i="26"/>
  <c r="AQ84" i="26" s="1"/>
  <c r="Z83" i="77"/>
  <c r="AR82" i="41"/>
  <c r="AH80" i="89"/>
  <c r="AQ80" i="89" s="1"/>
  <c r="AH80" i="73"/>
  <c r="AQ80" i="73" s="1"/>
  <c r="W81" i="33"/>
  <c r="AG80" i="33"/>
  <c r="AP80" i="33" s="1"/>
  <c r="AF80" i="33"/>
  <c r="AO80" i="33" s="1"/>
  <c r="AE80" i="33"/>
  <c r="AH83" i="78"/>
  <c r="AQ83" i="78" s="1"/>
  <c r="AN85" i="42"/>
  <c r="AI85" i="42"/>
  <c r="W81" i="73"/>
  <c r="AG80" i="73"/>
  <c r="AP80" i="73" s="1"/>
  <c r="AF80" i="73"/>
  <c r="AO80" i="73" s="1"/>
  <c r="AE80" i="73"/>
  <c r="W84" i="78"/>
  <c r="AG83" i="78"/>
  <c r="AP83" i="78" s="1"/>
  <c r="AF83" i="78"/>
  <c r="AO83" i="78" s="1"/>
  <c r="AE83" i="78"/>
  <c r="AR83" i="81"/>
  <c r="Z83" i="45"/>
  <c r="Z80" i="85"/>
  <c r="Z84" i="26"/>
  <c r="AR82" i="45"/>
  <c r="Z80" i="89"/>
  <c r="AR80" i="90"/>
  <c r="AS7" i="83"/>
  <c r="AL7" i="83"/>
  <c r="AU7" i="83" s="1"/>
  <c r="AR82" i="77"/>
  <c r="AH83" i="34"/>
  <c r="AQ83" i="34" s="1"/>
  <c r="X82" i="37"/>
  <c r="Y82" i="37"/>
  <c r="AG83" i="41" l="1"/>
  <c r="AP83" i="41" s="1"/>
  <c r="AF84" i="81"/>
  <c r="AO84" i="81" s="1"/>
  <c r="W82" i="93"/>
  <c r="Z82" i="37"/>
  <c r="AE82" i="37" s="1"/>
  <c r="AE81" i="93"/>
  <c r="AF81" i="93"/>
  <c r="AO81" i="93" s="1"/>
  <c r="AU81" i="83"/>
  <c r="C11" i="83" s="1"/>
  <c r="F36" i="97" s="1"/>
  <c r="AS81" i="83"/>
  <c r="Z83" i="94"/>
  <c r="AG83" i="94" s="1"/>
  <c r="AP83" i="94" s="1"/>
  <c r="Z86" i="42"/>
  <c r="AG86" i="42" s="1"/>
  <c r="AP86" i="42" s="1"/>
  <c r="W83" i="37"/>
  <c r="AG82" i="37"/>
  <c r="AP82" i="37" s="1"/>
  <c r="AF82" i="37"/>
  <c r="AO82" i="37" s="1"/>
  <c r="AF83" i="94"/>
  <c r="AO83" i="94" s="1"/>
  <c r="W87" i="42"/>
  <c r="AE86" i="42"/>
  <c r="Y85" i="81"/>
  <c r="X85" i="81"/>
  <c r="X82" i="86"/>
  <c r="Y82" i="86"/>
  <c r="AE84" i="29"/>
  <c r="W85" i="29"/>
  <c r="AG84" i="29"/>
  <c r="AP84" i="29" s="1"/>
  <c r="AF84" i="29"/>
  <c r="AO84" i="29" s="1"/>
  <c r="AH83" i="94"/>
  <c r="AQ83" i="94" s="1"/>
  <c r="AF80" i="89"/>
  <c r="AO80" i="89" s="1"/>
  <c r="AG80" i="89"/>
  <c r="AP80" i="89" s="1"/>
  <c r="W81" i="89"/>
  <c r="AE80" i="89"/>
  <c r="AH84" i="82"/>
  <c r="AQ84" i="82" s="1"/>
  <c r="Y86" i="46"/>
  <c r="X86" i="46"/>
  <c r="Z86" i="46" s="1"/>
  <c r="AR82" i="94"/>
  <c r="AI86" i="38"/>
  <c r="AN86" i="38"/>
  <c r="X84" i="41"/>
  <c r="Y84" i="41"/>
  <c r="AR85" i="42"/>
  <c r="W84" i="77"/>
  <c r="AG83" i="77"/>
  <c r="AP83" i="77" s="1"/>
  <c r="AF83" i="77"/>
  <c r="AO83" i="77" s="1"/>
  <c r="AE83" i="77"/>
  <c r="Y84" i="34"/>
  <c r="X84" i="34"/>
  <c r="Z84" i="34" s="1"/>
  <c r="AR83" i="82"/>
  <c r="X83" i="25"/>
  <c r="Z83" i="25" s="1"/>
  <c r="Y83" i="25"/>
  <c r="AN83" i="41"/>
  <c r="AI83" i="41"/>
  <c r="X82" i="93"/>
  <c r="Y82" i="93"/>
  <c r="W88" i="30"/>
  <c r="AG87" i="30"/>
  <c r="AP87" i="30" s="1"/>
  <c r="AF87" i="30"/>
  <c r="AO87" i="30" s="1"/>
  <c r="AE87" i="30"/>
  <c r="Y81" i="73"/>
  <c r="X81" i="73"/>
  <c r="X81" i="33"/>
  <c r="Y81" i="33"/>
  <c r="AI80" i="73"/>
  <c r="AN80" i="73"/>
  <c r="AI80" i="33"/>
  <c r="AN80" i="33"/>
  <c r="Z84" i="82"/>
  <c r="AN81" i="86"/>
  <c r="AI81" i="86"/>
  <c r="AN81" i="93"/>
  <c r="AI81" i="93"/>
  <c r="W81" i="85"/>
  <c r="AG80" i="85"/>
  <c r="AP80" i="85" s="1"/>
  <c r="AF80" i="85"/>
  <c r="AO80" i="85" s="1"/>
  <c r="AE80" i="85"/>
  <c r="AN83" i="34"/>
  <c r="AI83" i="34"/>
  <c r="X87" i="38"/>
  <c r="Y87" i="38"/>
  <c r="AH82" i="37"/>
  <c r="AQ82" i="37" s="1"/>
  <c r="W84" i="45"/>
  <c r="AG83" i="45"/>
  <c r="AP83" i="45" s="1"/>
  <c r="AF83" i="45"/>
  <c r="AO83" i="45" s="1"/>
  <c r="AE83" i="45"/>
  <c r="Z84" i="78"/>
  <c r="X84" i="78"/>
  <c r="Y84" i="78"/>
  <c r="W85" i="26"/>
  <c r="AG84" i="26"/>
  <c r="AP84" i="26" s="1"/>
  <c r="AF84" i="26"/>
  <c r="AO84" i="26" s="1"/>
  <c r="AE84" i="26"/>
  <c r="AI83" i="78"/>
  <c r="AN83" i="78"/>
  <c r="AH86" i="42"/>
  <c r="AQ86" i="42" s="1"/>
  <c r="W82" i="90"/>
  <c r="AG81" i="90"/>
  <c r="AP81" i="90" s="1"/>
  <c r="AE81" i="90"/>
  <c r="AF81" i="90"/>
  <c r="AO81" i="90" s="1"/>
  <c r="AR81" i="37"/>
  <c r="AN85" i="46"/>
  <c r="AI85" i="46"/>
  <c r="AE81" i="74"/>
  <c r="W82" i="74"/>
  <c r="AG81" i="74"/>
  <c r="AP81" i="74" s="1"/>
  <c r="AF81" i="74"/>
  <c r="AO81" i="74" s="1"/>
  <c r="AN82" i="25"/>
  <c r="AI82" i="25"/>
  <c r="AI84" i="81"/>
  <c r="AN84" i="81"/>
  <c r="W84" i="94" l="1"/>
  <c r="AE83" i="94"/>
  <c r="Z81" i="73"/>
  <c r="W82" i="73" s="1"/>
  <c r="AF86" i="42"/>
  <c r="AO86" i="42" s="1"/>
  <c r="Z81" i="33"/>
  <c r="AE81" i="33" s="1"/>
  <c r="AE81" i="73"/>
  <c r="Y82" i="74"/>
  <c r="X82" i="74"/>
  <c r="AR83" i="78"/>
  <c r="X84" i="77"/>
  <c r="Y84" i="77"/>
  <c r="AF86" i="46"/>
  <c r="AO86" i="46" s="1"/>
  <c r="AG86" i="46"/>
  <c r="AP86" i="46" s="1"/>
  <c r="AE86" i="46"/>
  <c r="W87" i="46"/>
  <c r="AI80" i="89"/>
  <c r="AN80" i="89"/>
  <c r="Y85" i="29"/>
  <c r="X85" i="29"/>
  <c r="AH85" i="81"/>
  <c r="AQ85" i="81" s="1"/>
  <c r="Y87" i="42"/>
  <c r="X87" i="42"/>
  <c r="AR84" i="81"/>
  <c r="AH84" i="78"/>
  <c r="AQ84" i="78" s="1"/>
  <c r="X84" i="45"/>
  <c r="Y84" i="45"/>
  <c r="AN80" i="85"/>
  <c r="AI80" i="85"/>
  <c r="AR81" i="86"/>
  <c r="AR80" i="73"/>
  <c r="AH83" i="25"/>
  <c r="AQ83" i="25" s="1"/>
  <c r="AF84" i="34"/>
  <c r="AO84" i="34" s="1"/>
  <c r="AE84" i="34"/>
  <c r="W85" i="34"/>
  <c r="AG84" i="34"/>
  <c r="AP84" i="34" s="1"/>
  <c r="AR86" i="38"/>
  <c r="X81" i="89"/>
  <c r="Y81" i="89"/>
  <c r="AN84" i="26"/>
  <c r="AI84" i="26"/>
  <c r="W85" i="78"/>
  <c r="AG84" i="78"/>
  <c r="AP84" i="78" s="1"/>
  <c r="AF84" i="78"/>
  <c r="AO84" i="78" s="1"/>
  <c r="AE84" i="78"/>
  <c r="AH87" i="38"/>
  <c r="AQ87" i="38" s="1"/>
  <c r="AI87" i="30"/>
  <c r="AN87" i="30"/>
  <c r="AH82" i="93"/>
  <c r="AQ82" i="93" s="1"/>
  <c r="AE83" i="25"/>
  <c r="W84" i="25"/>
  <c r="AG83" i="25"/>
  <c r="AP83" i="25" s="1"/>
  <c r="AF83" i="25"/>
  <c r="AO83" i="25" s="1"/>
  <c r="AI84" i="29"/>
  <c r="AN84" i="29"/>
  <c r="Z85" i="81"/>
  <c r="AN82" i="37"/>
  <c r="AI82" i="37"/>
  <c r="Z87" i="38"/>
  <c r="W85" i="82"/>
  <c r="AG84" i="82"/>
  <c r="AP84" i="82" s="1"/>
  <c r="AF84" i="82"/>
  <c r="AO84" i="82" s="1"/>
  <c r="AE84" i="82"/>
  <c r="AH81" i="33"/>
  <c r="AQ81" i="33" s="1"/>
  <c r="Z82" i="93"/>
  <c r="AN83" i="77"/>
  <c r="AI83" i="77"/>
  <c r="AI86" i="42"/>
  <c r="AN86" i="42"/>
  <c r="X84" i="94"/>
  <c r="Y84" i="94"/>
  <c r="X82" i="90"/>
  <c r="Y82" i="90"/>
  <c r="AR83" i="34"/>
  <c r="X81" i="85"/>
  <c r="Y81" i="85"/>
  <c r="AR83" i="41"/>
  <c r="AH84" i="41"/>
  <c r="AQ84" i="41" s="1"/>
  <c r="AH86" i="46"/>
  <c r="AQ86" i="46" s="1"/>
  <c r="AH82" i="86"/>
  <c r="AQ82" i="86" s="1"/>
  <c r="AN83" i="94"/>
  <c r="AI83" i="94"/>
  <c r="AR82" i="25"/>
  <c r="AI81" i="74"/>
  <c r="AN81" i="74"/>
  <c r="AI81" i="90"/>
  <c r="AN81" i="90"/>
  <c r="AR85" i="46"/>
  <c r="AN83" i="45"/>
  <c r="AI83" i="45"/>
  <c r="X85" i="26"/>
  <c r="Y85" i="26"/>
  <c r="Z85" i="26" s="1"/>
  <c r="AR81" i="93"/>
  <c r="AR80" i="33"/>
  <c r="AH81" i="73"/>
  <c r="AQ81" i="73" s="1"/>
  <c r="X88" i="30"/>
  <c r="Y88" i="30"/>
  <c r="Z88" i="30" s="1"/>
  <c r="AH84" i="34"/>
  <c r="AQ84" i="34" s="1"/>
  <c r="Z84" i="41"/>
  <c r="Z82" i="86"/>
  <c r="Y83" i="37"/>
  <c r="X83" i="37"/>
  <c r="AG81" i="33" l="1"/>
  <c r="AP81" i="33" s="1"/>
  <c r="Z81" i="89"/>
  <c r="W82" i="89" s="1"/>
  <c r="Z82" i="74"/>
  <c r="AF82" i="74" s="1"/>
  <c r="AO82" i="74" s="1"/>
  <c r="AF81" i="73"/>
  <c r="AO81" i="73" s="1"/>
  <c r="AG81" i="73"/>
  <c r="AP81" i="73" s="1"/>
  <c r="AF81" i="33"/>
  <c r="AO81" i="33" s="1"/>
  <c r="W82" i="33"/>
  <c r="Z84" i="94"/>
  <c r="AF84" i="94"/>
  <c r="AO84" i="94" s="1"/>
  <c r="W85" i="94"/>
  <c r="AG84" i="94"/>
  <c r="AP84" i="94" s="1"/>
  <c r="AE84" i="94"/>
  <c r="AG81" i="89"/>
  <c r="AP81" i="89" s="1"/>
  <c r="AF81" i="89"/>
  <c r="AO81" i="89" s="1"/>
  <c r="AE81" i="89"/>
  <c r="W83" i="74"/>
  <c r="AG82" i="74"/>
  <c r="AP82" i="74" s="1"/>
  <c r="AF85" i="26"/>
  <c r="AO85" i="26" s="1"/>
  <c r="AE85" i="26"/>
  <c r="W86" i="26"/>
  <c r="AG85" i="26"/>
  <c r="AP85" i="26" s="1"/>
  <c r="W89" i="30"/>
  <c r="AG88" i="30"/>
  <c r="AP88" i="30" s="1"/>
  <c r="AF88" i="30"/>
  <c r="AO88" i="30" s="1"/>
  <c r="AE88" i="30"/>
  <c r="W83" i="93"/>
  <c r="AG82" i="93"/>
  <c r="AP82" i="93" s="1"/>
  <c r="AF82" i="93"/>
  <c r="AO82" i="93" s="1"/>
  <c r="AE82" i="93"/>
  <c r="AR82" i="37"/>
  <c r="AR80" i="85"/>
  <c r="AH87" i="42"/>
  <c r="AQ87" i="42" s="1"/>
  <c r="AR80" i="89"/>
  <c r="Y82" i="73"/>
  <c r="X82" i="73"/>
  <c r="Z82" i="73" s="1"/>
  <c r="AF84" i="41"/>
  <c r="AO84" i="41" s="1"/>
  <c r="AE84" i="41"/>
  <c r="W85" i="41"/>
  <c r="AG84" i="41"/>
  <c r="AP84" i="41" s="1"/>
  <c r="AI84" i="34"/>
  <c r="AN84" i="34"/>
  <c r="X87" i="46"/>
  <c r="Y87" i="46"/>
  <c r="AH84" i="77"/>
  <c r="AQ84" i="77" s="1"/>
  <c r="AH81" i="89"/>
  <c r="AQ81" i="89" s="1"/>
  <c r="AH88" i="30"/>
  <c r="AQ88" i="30" s="1"/>
  <c r="AH85" i="26"/>
  <c r="AQ85" i="26" s="1"/>
  <c r="AR83" i="94"/>
  <c r="W86" i="81"/>
  <c r="AG85" i="81"/>
  <c r="AP85" i="81" s="1"/>
  <c r="AF85" i="81"/>
  <c r="AO85" i="81" s="1"/>
  <c r="AE85" i="81"/>
  <c r="Y84" i="25"/>
  <c r="X84" i="25"/>
  <c r="Z84" i="25" s="1"/>
  <c r="X85" i="78"/>
  <c r="Y85" i="78"/>
  <c r="Z87" i="42"/>
  <c r="AH85" i="29"/>
  <c r="AQ85" i="29" s="1"/>
  <c r="AI86" i="46"/>
  <c r="AN86" i="46"/>
  <c r="Z84" i="77"/>
  <c r="AN81" i="33"/>
  <c r="AI81" i="33"/>
  <c r="AE82" i="86"/>
  <c r="AF82" i="86"/>
  <c r="AO82" i="86" s="1"/>
  <c r="W83" i="86"/>
  <c r="AG82" i="86"/>
  <c r="AP82" i="86" s="1"/>
  <c r="AI84" i="82"/>
  <c r="AN84" i="82"/>
  <c r="AR81" i="90"/>
  <c r="AH82" i="90"/>
  <c r="AQ82" i="90" s="1"/>
  <c r="AR86" i="42"/>
  <c r="Y85" i="82"/>
  <c r="X85" i="82"/>
  <c r="AN83" i="25"/>
  <c r="AI83" i="25"/>
  <c r="AR84" i="26"/>
  <c r="AH84" i="45"/>
  <c r="AQ84" i="45" s="1"/>
  <c r="AN81" i="73"/>
  <c r="AI81" i="73"/>
  <c r="AH83" i="37"/>
  <c r="AQ83" i="37" s="1"/>
  <c r="AR83" i="45"/>
  <c r="AH81" i="85"/>
  <c r="AQ81" i="85" s="1"/>
  <c r="Z82" i="90"/>
  <c r="AR83" i="77"/>
  <c r="AR84" i="29"/>
  <c r="AR87" i="30"/>
  <c r="Z84" i="45"/>
  <c r="Z85" i="29"/>
  <c r="AH84" i="94"/>
  <c r="AQ84" i="94" s="1"/>
  <c r="Z83" i="37"/>
  <c r="AR81" i="74"/>
  <c r="Z81" i="85"/>
  <c r="W88" i="38"/>
  <c r="AG87" i="38"/>
  <c r="AP87" i="38" s="1"/>
  <c r="AF87" i="38"/>
  <c r="AO87" i="38" s="1"/>
  <c r="AE87" i="38"/>
  <c r="AN84" i="78"/>
  <c r="AI84" i="78"/>
  <c r="Y85" i="34"/>
  <c r="X85" i="34"/>
  <c r="Z85" i="34" s="1"/>
  <c r="AH82" i="74"/>
  <c r="AQ82" i="74" s="1"/>
  <c r="Y82" i="33"/>
  <c r="Z82" i="33" s="1"/>
  <c r="X82" i="33"/>
  <c r="AE82" i="74" l="1"/>
  <c r="Z87" i="46"/>
  <c r="W88" i="46" s="1"/>
  <c r="AE84" i="25"/>
  <c r="W85" i="25"/>
  <c r="AG84" i="25"/>
  <c r="AP84" i="25" s="1"/>
  <c r="AF84" i="25"/>
  <c r="AO84" i="25" s="1"/>
  <c r="AG87" i="46"/>
  <c r="AP87" i="46" s="1"/>
  <c r="AF87" i="46"/>
  <c r="AO87" i="46" s="1"/>
  <c r="AE87" i="46"/>
  <c r="W86" i="34"/>
  <c r="AG85" i="34"/>
  <c r="AP85" i="34" s="1"/>
  <c r="AF85" i="34"/>
  <c r="AO85" i="34" s="1"/>
  <c r="AE85" i="34"/>
  <c r="AE84" i="77"/>
  <c r="W85" i="77"/>
  <c r="AG84" i="77"/>
  <c r="AP84" i="77" s="1"/>
  <c r="AF84" i="77"/>
  <c r="AO84" i="77" s="1"/>
  <c r="AR86" i="46"/>
  <c r="AF87" i="42"/>
  <c r="AO87" i="42" s="1"/>
  <c r="W88" i="42"/>
  <c r="AG87" i="42"/>
  <c r="AP87" i="42" s="1"/>
  <c r="AE87" i="42"/>
  <c r="AI84" i="41"/>
  <c r="AN84" i="41"/>
  <c r="AN88" i="30"/>
  <c r="AI88" i="30"/>
  <c r="X83" i="74"/>
  <c r="Y83" i="74"/>
  <c r="Z83" i="74" s="1"/>
  <c r="AR83" i="25"/>
  <c r="X86" i="81"/>
  <c r="Y86" i="81"/>
  <c r="AI84" i="94"/>
  <c r="AN84" i="94"/>
  <c r="AE84" i="45"/>
  <c r="AF84" i="45"/>
  <c r="AO84" i="45" s="1"/>
  <c r="W85" i="45"/>
  <c r="AG84" i="45"/>
  <c r="AP84" i="45" s="1"/>
  <c r="AR84" i="78"/>
  <c r="W83" i="90"/>
  <c r="AG82" i="90"/>
  <c r="AP82" i="90" s="1"/>
  <c r="AF82" i="90"/>
  <c r="AO82" i="90" s="1"/>
  <c r="AE82" i="90"/>
  <c r="AH85" i="82"/>
  <c r="AQ85" i="82" s="1"/>
  <c r="AI82" i="86"/>
  <c r="AN82" i="86"/>
  <c r="Y89" i="30"/>
  <c r="X89" i="30"/>
  <c r="AI82" i="74"/>
  <c r="AN82" i="74"/>
  <c r="AN81" i="89"/>
  <c r="AI81" i="89"/>
  <c r="Y85" i="94"/>
  <c r="X85" i="94"/>
  <c r="AE82" i="33"/>
  <c r="W83" i="33"/>
  <c r="AG82" i="33"/>
  <c r="AP82" i="33" s="1"/>
  <c r="AF82" i="33"/>
  <c r="AO82" i="33" s="1"/>
  <c r="X83" i="86"/>
  <c r="Y83" i="86"/>
  <c r="Y85" i="41"/>
  <c r="X85" i="41"/>
  <c r="AE82" i="73"/>
  <c r="W83" i="73"/>
  <c r="AG82" i="73"/>
  <c r="AP82" i="73" s="1"/>
  <c r="AF82" i="73"/>
  <c r="AO82" i="73" s="1"/>
  <c r="AI82" i="93"/>
  <c r="AN82" i="93"/>
  <c r="X82" i="89"/>
  <c r="Z82" i="89" s="1"/>
  <c r="Y82" i="89"/>
  <c r="W86" i="29"/>
  <c r="AG85" i="29"/>
  <c r="AP85" i="29" s="1"/>
  <c r="AF85" i="29"/>
  <c r="AO85" i="29" s="1"/>
  <c r="AE85" i="29"/>
  <c r="X88" i="38"/>
  <c r="Y88" i="38"/>
  <c r="AH82" i="33"/>
  <c r="AQ82" i="33" s="1"/>
  <c r="AF81" i="85"/>
  <c r="AO81" i="85" s="1"/>
  <c r="AE81" i="85"/>
  <c r="W82" i="85"/>
  <c r="AG81" i="85"/>
  <c r="AP81" i="85" s="1"/>
  <c r="AR81" i="73"/>
  <c r="AR84" i="82"/>
  <c r="AR81" i="33"/>
  <c r="AH85" i="78"/>
  <c r="AQ85" i="78" s="1"/>
  <c r="AN85" i="81"/>
  <c r="AI85" i="81"/>
  <c r="AR84" i="34"/>
  <c r="AH82" i="73"/>
  <c r="AQ82" i="73" s="1"/>
  <c r="Y83" i="93"/>
  <c r="X83" i="93"/>
  <c r="AH85" i="34"/>
  <c r="AQ85" i="34" s="1"/>
  <c r="AH84" i="25"/>
  <c r="AQ84" i="25" s="1"/>
  <c r="AF83" i="37"/>
  <c r="AO83" i="37" s="1"/>
  <c r="AE83" i="37"/>
  <c r="AG83" i="37"/>
  <c r="AP83" i="37" s="1"/>
  <c r="W84" i="37"/>
  <c r="AH87" i="46"/>
  <c r="AQ87" i="46" s="1"/>
  <c r="AI85" i="26"/>
  <c r="AN85" i="26"/>
  <c r="AI87" i="38"/>
  <c r="AN87" i="38"/>
  <c r="Z85" i="82"/>
  <c r="Z85" i="78"/>
  <c r="X86" i="26"/>
  <c r="Y86" i="26"/>
  <c r="Z86" i="26" l="1"/>
  <c r="Z85" i="94"/>
  <c r="W87" i="26"/>
  <c r="AG86" i="26"/>
  <c r="AP86" i="26" s="1"/>
  <c r="AF86" i="26"/>
  <c r="AO86" i="26" s="1"/>
  <c r="AE86" i="26"/>
  <c r="W86" i="94"/>
  <c r="AG85" i="94"/>
  <c r="AP85" i="94" s="1"/>
  <c r="AF85" i="94"/>
  <c r="AO85" i="94" s="1"/>
  <c r="AE85" i="94"/>
  <c r="W84" i="74"/>
  <c r="AG83" i="74"/>
  <c r="AP83" i="74" s="1"/>
  <c r="AF83" i="74"/>
  <c r="AO83" i="74" s="1"/>
  <c r="AE83" i="74"/>
  <c r="AI83" i="37"/>
  <c r="AN83" i="37"/>
  <c r="AH83" i="93"/>
  <c r="AQ83" i="93" s="1"/>
  <c r="X82" i="85"/>
  <c r="Z82" i="85" s="1"/>
  <c r="Y82" i="85"/>
  <c r="AI85" i="29"/>
  <c r="AN85" i="29"/>
  <c r="AH82" i="89"/>
  <c r="AQ82" i="89" s="1"/>
  <c r="X83" i="73"/>
  <c r="Y83" i="73"/>
  <c r="AN84" i="45"/>
  <c r="AI84" i="45"/>
  <c r="X88" i="42"/>
  <c r="Y88" i="42"/>
  <c r="Z88" i="42" s="1"/>
  <c r="X85" i="77"/>
  <c r="Y85" i="77"/>
  <c r="Y86" i="34"/>
  <c r="X86" i="34"/>
  <c r="X88" i="46"/>
  <c r="Y88" i="46"/>
  <c r="AR87" i="38"/>
  <c r="AE82" i="89"/>
  <c r="AG82" i="89"/>
  <c r="AP82" i="89" s="1"/>
  <c r="AF82" i="89"/>
  <c r="AO82" i="89" s="1"/>
  <c r="W83" i="89"/>
  <c r="AH83" i="86"/>
  <c r="AQ83" i="86" s="1"/>
  <c r="AI82" i="33"/>
  <c r="AN82" i="33"/>
  <c r="AR82" i="86"/>
  <c r="AH86" i="26"/>
  <c r="AQ86" i="26" s="1"/>
  <c r="Z83" i="93"/>
  <c r="AI81" i="85"/>
  <c r="AN81" i="85"/>
  <c r="AI82" i="73"/>
  <c r="AN82" i="73"/>
  <c r="Z83" i="86"/>
  <c r="AH85" i="94"/>
  <c r="AQ85" i="94" s="1"/>
  <c r="AR82" i="74"/>
  <c r="AN82" i="90"/>
  <c r="AI82" i="90"/>
  <c r="AR84" i="94"/>
  <c r="AR84" i="41"/>
  <c r="AI84" i="77"/>
  <c r="AN84" i="77"/>
  <c r="AR85" i="26"/>
  <c r="Y84" i="37"/>
  <c r="X84" i="37"/>
  <c r="Y86" i="29"/>
  <c r="X86" i="29"/>
  <c r="AR82" i="93"/>
  <c r="AH85" i="41"/>
  <c r="AQ85" i="41" s="1"/>
  <c r="AH89" i="30"/>
  <c r="AQ89" i="30" s="1"/>
  <c r="AQ91" i="30" s="1"/>
  <c r="AZ3" i="30"/>
  <c r="AX4" i="30" s="1"/>
  <c r="S4" i="30" s="1"/>
  <c r="AC4" i="30" s="1"/>
  <c r="AB5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8" i="30"/>
  <c r="S88" i="30" s="1"/>
  <c r="AC88" i="30" s="1"/>
  <c r="AB89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6" i="30"/>
  <c r="S86" i="30" s="1"/>
  <c r="AC86" i="30" s="1"/>
  <c r="AB87" i="30" s="1"/>
  <c r="AH83" i="74"/>
  <c r="AQ83" i="74" s="1"/>
  <c r="AN87" i="42"/>
  <c r="AI87" i="42"/>
  <c r="AI85" i="34"/>
  <c r="AN85" i="34"/>
  <c r="AN87" i="46"/>
  <c r="AI87" i="46"/>
  <c r="X85" i="25"/>
  <c r="Y85" i="25"/>
  <c r="Z85" i="25" s="1"/>
  <c r="AE85" i="78"/>
  <c r="W86" i="78"/>
  <c r="AG85" i="78"/>
  <c r="AP85" i="78" s="1"/>
  <c r="AF85" i="78"/>
  <c r="AO85" i="78" s="1"/>
  <c r="AR85" i="81"/>
  <c r="AH88" i="38"/>
  <c r="AQ88" i="38" s="1"/>
  <c r="X85" i="45"/>
  <c r="Y85" i="45"/>
  <c r="AH86" i="81"/>
  <c r="AQ86" i="81" s="1"/>
  <c r="AI84" i="25"/>
  <c r="AN84" i="25"/>
  <c r="W86" i="82"/>
  <c r="AG85" i="82"/>
  <c r="AP85" i="82" s="1"/>
  <c r="AF85" i="82"/>
  <c r="AO85" i="82" s="1"/>
  <c r="AE85" i="82"/>
  <c r="Z88" i="38"/>
  <c r="Z85" i="41"/>
  <c r="X83" i="33"/>
  <c r="Y83" i="33"/>
  <c r="AR81" i="89"/>
  <c r="Z89" i="30"/>
  <c r="X83" i="90"/>
  <c r="Y83" i="90"/>
  <c r="Z86" i="81"/>
  <c r="AR88" i="30"/>
  <c r="AX3" i="30" l="1"/>
  <c r="S3" i="30" s="1"/>
  <c r="AC3" i="30" s="1"/>
  <c r="AX5" i="30"/>
  <c r="S5" i="30" s="1"/>
  <c r="AC5" i="30" s="1"/>
  <c r="AB6" i="30" s="1"/>
  <c r="Z84" i="37"/>
  <c r="Z83" i="90"/>
  <c r="Z88" i="46"/>
  <c r="Z83" i="33"/>
  <c r="AG83" i="33" s="1"/>
  <c r="AP83" i="33" s="1"/>
  <c r="Z85" i="45"/>
  <c r="AF85" i="45" s="1"/>
  <c r="AO85" i="45" s="1"/>
  <c r="W84" i="33"/>
  <c r="W85" i="37"/>
  <c r="AG84" i="37"/>
  <c r="AP84" i="37" s="1"/>
  <c r="AF84" i="37"/>
  <c r="AO84" i="37" s="1"/>
  <c r="AE84" i="37"/>
  <c r="AG85" i="45"/>
  <c r="AP85" i="45" s="1"/>
  <c r="AF83" i="90"/>
  <c r="AO83" i="90" s="1"/>
  <c r="AE83" i="90"/>
  <c r="W84" i="90"/>
  <c r="AG83" i="90"/>
  <c r="AP83" i="90" s="1"/>
  <c r="W83" i="85"/>
  <c r="AG82" i="85"/>
  <c r="AP82" i="85" s="1"/>
  <c r="AF82" i="85"/>
  <c r="AO82" i="85" s="1"/>
  <c r="AE82" i="85"/>
  <c r="W89" i="42"/>
  <c r="AF88" i="42"/>
  <c r="AO88" i="42" s="1"/>
  <c r="AE88" i="42"/>
  <c r="AG88" i="42"/>
  <c r="AP88" i="42" s="1"/>
  <c r="AE88" i="46"/>
  <c r="AG88" i="46"/>
  <c r="AP88" i="46" s="1"/>
  <c r="W89" i="46"/>
  <c r="AF88" i="46"/>
  <c r="AO88" i="46" s="1"/>
  <c r="AN85" i="82"/>
  <c r="AI85" i="82"/>
  <c r="AJ51" i="30"/>
  <c r="AK51" i="30"/>
  <c r="AT51" i="30" s="1"/>
  <c r="AJ27" i="30"/>
  <c r="AK27" i="30"/>
  <c r="AT27" i="30" s="1"/>
  <c r="AB4" i="30"/>
  <c r="AJ3" i="30"/>
  <c r="AR84" i="77"/>
  <c r="AH85" i="77"/>
  <c r="AQ85" i="77" s="1"/>
  <c r="Y86" i="94"/>
  <c r="X86" i="94"/>
  <c r="AH83" i="90"/>
  <c r="AQ83" i="90" s="1"/>
  <c r="AH83" i="33"/>
  <c r="AQ83" i="33" s="1"/>
  <c r="AI85" i="78"/>
  <c r="AN85" i="78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F83" i="93"/>
  <c r="AO83" i="93" s="1"/>
  <c r="AG83" i="93"/>
  <c r="AP83" i="93" s="1"/>
  <c r="AE83" i="93"/>
  <c r="W84" i="93"/>
  <c r="Z85" i="77"/>
  <c r="X84" i="74"/>
  <c r="Y84" i="74"/>
  <c r="AI86" i="26"/>
  <c r="AN86" i="26"/>
  <c r="AJ85" i="30"/>
  <c r="AK85" i="30"/>
  <c r="AT85" i="30" s="1"/>
  <c r="AJ57" i="30"/>
  <c r="AK57" i="30"/>
  <c r="AT57" i="30" s="1"/>
  <c r="AJ33" i="30"/>
  <c r="AK33" i="30"/>
  <c r="AT33" i="30" s="1"/>
  <c r="AJ9" i="30"/>
  <c r="AK9" i="30"/>
  <c r="AT9" i="30" s="1"/>
  <c r="AR85" i="34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W84" i="86"/>
  <c r="AG83" i="86"/>
  <c r="AP83" i="86" s="1"/>
  <c r="AF83" i="86"/>
  <c r="AO83" i="86" s="1"/>
  <c r="AE83" i="86"/>
  <c r="AI82" i="89"/>
  <c r="AN82" i="89"/>
  <c r="AH86" i="34"/>
  <c r="AQ86" i="34" s="1"/>
  <c r="AH83" i="73"/>
  <c r="AQ83" i="73" s="1"/>
  <c r="AR83" i="37"/>
  <c r="AH85" i="45"/>
  <c r="AQ85" i="45" s="1"/>
  <c r="AJ75" i="30"/>
  <c r="AK75" i="30"/>
  <c r="AT75" i="30" s="1"/>
  <c r="AJ45" i="30"/>
  <c r="AK45" i="30"/>
  <c r="AT45" i="30" s="1"/>
  <c r="AJ15" i="30"/>
  <c r="AK15" i="30"/>
  <c r="AT15" i="30" s="1"/>
  <c r="AH84" i="37"/>
  <c r="AQ84" i="37" s="1"/>
  <c r="AH88" i="46"/>
  <c r="AQ88" i="46" s="1"/>
  <c r="AF89" i="30"/>
  <c r="AO89" i="30" s="1"/>
  <c r="AO91" i="30" s="1"/>
  <c r="AE89" i="30"/>
  <c r="AX89" i="30"/>
  <c r="S89" i="30" s="1"/>
  <c r="AC89" i="30" s="1"/>
  <c r="AJ89" i="30" s="1"/>
  <c r="AS89" i="30" s="1"/>
  <c r="AG89" i="30"/>
  <c r="AP89" i="30" s="1"/>
  <c r="AP91" i="30" s="1"/>
  <c r="W86" i="41"/>
  <c r="AG85" i="41"/>
  <c r="AP85" i="41" s="1"/>
  <c r="AF85" i="41"/>
  <c r="AO85" i="41" s="1"/>
  <c r="AE85" i="41"/>
  <c r="X86" i="82"/>
  <c r="Y86" i="82"/>
  <c r="AH85" i="25"/>
  <c r="AQ85" i="25" s="1"/>
  <c r="AR87" i="42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H86" i="29"/>
  <c r="AQ86" i="29" s="1"/>
  <c r="AH88" i="42"/>
  <c r="AQ88" i="42" s="1"/>
  <c r="Z83" i="73"/>
  <c r="AN85" i="94"/>
  <c r="AI85" i="94"/>
  <c r="AJ81" i="30"/>
  <c r="AK81" i="30"/>
  <c r="AT81" i="30" s="1"/>
  <c r="AJ69" i="30"/>
  <c r="AK69" i="30"/>
  <c r="AT69" i="30" s="1"/>
  <c r="AJ39" i="30"/>
  <c r="AK39" i="30"/>
  <c r="AT39" i="30" s="1"/>
  <c r="AJ21" i="30"/>
  <c r="AK21" i="30"/>
  <c r="AT21" i="30" s="1"/>
  <c r="AR81" i="85"/>
  <c r="AH82" i="85"/>
  <c r="AQ82" i="85" s="1"/>
  <c r="W89" i="38"/>
  <c r="AG88" i="38"/>
  <c r="AP88" i="38" s="1"/>
  <c r="AF88" i="38"/>
  <c r="AO88" i="38" s="1"/>
  <c r="AE88" i="38"/>
  <c r="W86" i="25"/>
  <c r="AG85" i="25"/>
  <c r="AP85" i="25" s="1"/>
  <c r="AE85" i="25"/>
  <c r="AF85" i="25"/>
  <c r="AO85" i="25" s="1"/>
  <c r="AJ87" i="30"/>
  <c r="AK87" i="30"/>
  <c r="AT87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J5" i="30"/>
  <c r="AK5" i="30"/>
  <c r="AT5" i="30" s="1"/>
  <c r="AR82" i="73"/>
  <c r="AR82" i="33"/>
  <c r="Z86" i="34"/>
  <c r="AR85" i="29"/>
  <c r="AN83" i="74"/>
  <c r="AI83" i="74"/>
  <c r="X87" i="26"/>
  <c r="Y87" i="26"/>
  <c r="AJ63" i="30"/>
  <c r="AK63" i="30"/>
  <c r="AT63" i="30" s="1"/>
  <c r="AF86" i="81"/>
  <c r="AO86" i="81" s="1"/>
  <c r="AE86" i="81"/>
  <c r="AG86" i="81"/>
  <c r="AP86" i="81" s="1"/>
  <c r="W87" i="81"/>
  <c r="AR84" i="25"/>
  <c r="Y86" i="78"/>
  <c r="X86" i="78"/>
  <c r="AR87" i="46"/>
  <c r="AJ88" i="30"/>
  <c r="AK88" i="30"/>
  <c r="AT88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Z86" i="29"/>
  <c r="AR82" i="90"/>
  <c r="Y83" i="89"/>
  <c r="X83" i="89"/>
  <c r="AR84" i="45"/>
  <c r="Z86" i="82" l="1"/>
  <c r="AE85" i="45"/>
  <c r="W86" i="45"/>
  <c r="AE83" i="33"/>
  <c r="AF83" i="33"/>
  <c r="AO83" i="33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R83" i="74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Y89" i="38"/>
  <c r="X89" i="38"/>
  <c r="W84" i="73"/>
  <c r="AG83" i="73"/>
  <c r="AP83" i="73" s="1"/>
  <c r="AF83" i="73"/>
  <c r="AO83" i="73" s="1"/>
  <c r="AE83" i="73"/>
  <c r="AS6" i="30"/>
  <c r="AL6" i="30"/>
  <c r="AU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E86" i="82"/>
  <c r="AG86" i="82"/>
  <c r="AP86" i="82" s="1"/>
  <c r="AF86" i="82"/>
  <c r="AO86" i="82" s="1"/>
  <c r="W87" i="82"/>
  <c r="X84" i="86"/>
  <c r="Y84" i="86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AJ4" i="30"/>
  <c r="AK4" i="30"/>
  <c r="AT4" i="30" s="1"/>
  <c r="X86" i="25"/>
  <c r="Y86" i="25"/>
  <c r="AS69" i="30"/>
  <c r="AL69" i="30"/>
  <c r="AU69" i="30" s="1"/>
  <c r="AI85" i="41"/>
  <c r="AN85" i="41"/>
  <c r="AS75" i="30"/>
  <c r="AL75" i="30"/>
  <c r="AU75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57" i="30"/>
  <c r="AL57" i="30"/>
  <c r="AU57" i="30" s="1"/>
  <c r="AH84" i="74"/>
  <c r="AQ84" i="74" s="1"/>
  <c r="AH86" i="94"/>
  <c r="AQ86" i="94" s="1"/>
  <c r="AI83" i="90"/>
  <c r="AN83" i="90"/>
  <c r="AI83" i="33"/>
  <c r="AN83" i="33"/>
  <c r="AS16" i="30"/>
  <c r="AL16" i="30"/>
  <c r="AU16" i="30" s="1"/>
  <c r="W87" i="29"/>
  <c r="AG86" i="29"/>
  <c r="AP86" i="29" s="1"/>
  <c r="AF86" i="29"/>
  <c r="AO86" i="29" s="1"/>
  <c r="AE86" i="29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Y87" i="81"/>
  <c r="X87" i="81"/>
  <c r="AS63" i="30"/>
  <c r="AL63" i="30"/>
  <c r="AU63" i="30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87" i="30"/>
  <c r="AL87" i="30"/>
  <c r="AU87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89" i="30"/>
  <c r="AN89" i="30"/>
  <c r="AN91" i="30" s="1"/>
  <c r="AR82" i="89"/>
  <c r="Z84" i="74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R85" i="78"/>
  <c r="AS27" i="30"/>
  <c r="AL27" i="30"/>
  <c r="AU27" i="30" s="1"/>
  <c r="AN88" i="42"/>
  <c r="AI88" i="42"/>
  <c r="Y83" i="85"/>
  <c r="X83" i="85"/>
  <c r="AI84" i="37"/>
  <c r="AN84" i="37"/>
  <c r="AH83" i="89"/>
  <c r="AQ83" i="89" s="1"/>
  <c r="AH86" i="78"/>
  <c r="AQ86" i="78" s="1"/>
  <c r="AN88" i="38"/>
  <c r="AI88" i="38"/>
  <c r="AS21" i="30"/>
  <c r="AL21" i="30"/>
  <c r="AU21" i="30" s="1"/>
  <c r="AS81" i="30"/>
  <c r="AL81" i="30"/>
  <c r="AU81" i="30" s="1"/>
  <c r="AS15" i="30"/>
  <c r="AL15" i="30"/>
  <c r="AU15" i="30" s="1"/>
  <c r="AI83" i="86"/>
  <c r="AN83" i="86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AS9" i="30"/>
  <c r="AL9" i="30"/>
  <c r="AU9" i="30" s="1"/>
  <c r="AS85" i="30"/>
  <c r="AL85" i="30"/>
  <c r="AU85" i="30" s="1"/>
  <c r="W86" i="77"/>
  <c r="AG85" i="77"/>
  <c r="AP85" i="77" s="1"/>
  <c r="AF85" i="77"/>
  <c r="AO85" i="77" s="1"/>
  <c r="AE85" i="77"/>
  <c r="Z86" i="94"/>
  <c r="X89" i="46"/>
  <c r="Y89" i="46"/>
  <c r="AI85" i="45"/>
  <c r="AN85" i="45"/>
  <c r="AS10" i="30"/>
  <c r="AL10" i="30"/>
  <c r="AU10" i="30" s="1"/>
  <c r="AS28" i="30"/>
  <c r="AL28" i="30"/>
  <c r="AU28" i="30" s="1"/>
  <c r="AS82" i="30"/>
  <c r="AL82" i="30"/>
  <c r="AU82" i="30" s="1"/>
  <c r="W87" i="34"/>
  <c r="AG86" i="34"/>
  <c r="AP86" i="34" s="1"/>
  <c r="AF86" i="34"/>
  <c r="AO86" i="34" s="1"/>
  <c r="AE86" i="34"/>
  <c r="AS5" i="30"/>
  <c r="AL5" i="30"/>
  <c r="AU5" i="30" s="1"/>
  <c r="AS41" i="30"/>
  <c r="AL41" i="30"/>
  <c r="AU41" i="30" s="1"/>
  <c r="AS59" i="30"/>
  <c r="AL59" i="30"/>
  <c r="AU59" i="30" s="1"/>
  <c r="AS77" i="30"/>
  <c r="AL77" i="30"/>
  <c r="AU77" i="30" s="1"/>
  <c r="AN85" i="25"/>
  <c r="AI85" i="25"/>
  <c r="AR85" i="94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X86" i="41"/>
  <c r="Y86" i="41"/>
  <c r="AK89" i="30"/>
  <c r="AT89" i="30" s="1"/>
  <c r="X84" i="93"/>
  <c r="Y84" i="93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51" i="30"/>
  <c r="AL51" i="30"/>
  <c r="AU51" i="30" s="1"/>
  <c r="Y89" i="42"/>
  <c r="X89" i="42"/>
  <c r="Z89" i="42" s="1"/>
  <c r="X86" i="45"/>
  <c r="Y86" i="45"/>
  <c r="X84" i="33"/>
  <c r="Y84" i="33"/>
  <c r="AS46" i="30"/>
  <c r="AL46" i="30"/>
  <c r="AU46" i="30" s="1"/>
  <c r="AS64" i="30"/>
  <c r="AL64" i="30"/>
  <c r="AU64" i="30" s="1"/>
  <c r="AH87" i="26"/>
  <c r="AQ87" i="26" s="1"/>
  <c r="AS23" i="30"/>
  <c r="AL23" i="30"/>
  <c r="AU23" i="30" s="1"/>
  <c r="Z83" i="89"/>
  <c r="Z86" i="78"/>
  <c r="AI86" i="81"/>
  <c r="AN86" i="81"/>
  <c r="Z87" i="26"/>
  <c r="AS39" i="30"/>
  <c r="AL39" i="30"/>
  <c r="AU39" i="30" s="1"/>
  <c r="AH86" i="82"/>
  <c r="AQ86" i="82" s="1"/>
  <c r="AS45" i="30"/>
  <c r="AL45" i="30"/>
  <c r="AU45" i="30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33" i="30"/>
  <c r="AL33" i="30"/>
  <c r="AU33" i="30" s="1"/>
  <c r="AR86" i="26"/>
  <c r="AN83" i="93"/>
  <c r="AI83" i="93"/>
  <c r="AS3" i="30"/>
  <c r="AL3" i="30"/>
  <c r="AU3" i="30" s="1"/>
  <c r="AR85" i="82"/>
  <c r="AI88" i="46"/>
  <c r="AN88" i="46"/>
  <c r="AI82" i="85"/>
  <c r="AN82" i="85"/>
  <c r="X84" i="90"/>
  <c r="Y84" i="90"/>
  <c r="X85" i="37"/>
  <c r="Y85" i="37"/>
  <c r="Z85" i="37" s="1"/>
  <c r="Z89" i="46" l="1"/>
  <c r="Z87" i="81"/>
  <c r="Z84" i="33"/>
  <c r="W85" i="33" s="1"/>
  <c r="Z86" i="41"/>
  <c r="AE86" i="41" s="1"/>
  <c r="W87" i="41"/>
  <c r="AE89" i="42"/>
  <c r="AX89" i="42"/>
  <c r="S89" i="42" s="1"/>
  <c r="AC89" i="42" s="1"/>
  <c r="AG89" i="42"/>
  <c r="AP89" i="42" s="1"/>
  <c r="AP91" i="42" s="1"/>
  <c r="AF89" i="42"/>
  <c r="AO89" i="42" s="1"/>
  <c r="AO91" i="42" s="1"/>
  <c r="W88" i="81"/>
  <c r="AG87" i="81"/>
  <c r="AP87" i="81" s="1"/>
  <c r="AF87" i="81"/>
  <c r="AO87" i="81" s="1"/>
  <c r="AE87" i="81"/>
  <c r="W86" i="37"/>
  <c r="AG85" i="37"/>
  <c r="AP85" i="37" s="1"/>
  <c r="AF85" i="37"/>
  <c r="AO85" i="37" s="1"/>
  <c r="AE85" i="37"/>
  <c r="AG84" i="33"/>
  <c r="AP84" i="33" s="1"/>
  <c r="AF84" i="33"/>
  <c r="AO84" i="33" s="1"/>
  <c r="AE84" i="33"/>
  <c r="AN86" i="34"/>
  <c r="AI86" i="34"/>
  <c r="AR88" i="42"/>
  <c r="AR83" i="33"/>
  <c r="AH86" i="25"/>
  <c r="AQ86" i="25" s="1"/>
  <c r="AH85" i="37"/>
  <c r="AQ85" i="37" s="1"/>
  <c r="AR82" i="85"/>
  <c r="W88" i="26"/>
  <c r="AG87" i="26"/>
  <c r="AP87" i="26" s="1"/>
  <c r="AF87" i="26"/>
  <c r="AO87" i="26" s="1"/>
  <c r="AE87" i="26"/>
  <c r="AH86" i="41"/>
  <c r="AQ86" i="41" s="1"/>
  <c r="AR85" i="25"/>
  <c r="AH89" i="46"/>
  <c r="AQ89" i="46" s="1"/>
  <c r="AQ91" i="46" s="1"/>
  <c r="AZ3" i="46"/>
  <c r="AX5" i="46" s="1"/>
  <c r="S5" i="46" s="1"/>
  <c r="AC5" i="46" s="1"/>
  <c r="AB6" i="46" s="1"/>
  <c r="AX15" i="46"/>
  <c r="S15" i="46" s="1"/>
  <c r="AC15" i="46" s="1"/>
  <c r="AB16" i="46" s="1"/>
  <c r="AX16" i="46"/>
  <c r="S16" i="46" s="1"/>
  <c r="AC16" i="46" s="1"/>
  <c r="AB17" i="46" s="1"/>
  <c r="AX19" i="46"/>
  <c r="S19" i="46" s="1"/>
  <c r="AC19" i="46" s="1"/>
  <c r="AB20" i="46" s="1"/>
  <c r="AX20" i="46"/>
  <c r="S20" i="46" s="1"/>
  <c r="AC20" i="46" s="1"/>
  <c r="AB21" i="46" s="1"/>
  <c r="AX22" i="46"/>
  <c r="S22" i="46" s="1"/>
  <c r="AC22" i="46" s="1"/>
  <c r="AB23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Y86" i="77"/>
  <c r="X86" i="77"/>
  <c r="AR88" i="38"/>
  <c r="Z86" i="25"/>
  <c r="AH89" i="38"/>
  <c r="AQ89" i="38" s="1"/>
  <c r="AQ91" i="38" s="1"/>
  <c r="AZ3" i="38"/>
  <c r="AX7" i="38" s="1"/>
  <c r="S7" i="38" s="1"/>
  <c r="AC7" i="38" s="1"/>
  <c r="AB8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X89" i="46"/>
  <c r="S89" i="46" s="1"/>
  <c r="AC89" i="46" s="1"/>
  <c r="AF89" i="46"/>
  <c r="AO89" i="46" s="1"/>
  <c r="AO91" i="46" s="1"/>
  <c r="AE89" i="46"/>
  <c r="AG89" i="46"/>
  <c r="AP89" i="46" s="1"/>
  <c r="AP91" i="46" s="1"/>
  <c r="AR84" i="37"/>
  <c r="AE84" i="74"/>
  <c r="W85" i="74"/>
  <c r="AG84" i="74"/>
  <c r="AP84" i="74" s="1"/>
  <c r="AF84" i="74"/>
  <c r="AO84" i="74" s="1"/>
  <c r="Y87" i="29"/>
  <c r="X87" i="29"/>
  <c r="AR83" i="90"/>
  <c r="AR85" i="41"/>
  <c r="AT91" i="30"/>
  <c r="AI83" i="73"/>
  <c r="AN83" i="73"/>
  <c r="AR83" i="93"/>
  <c r="AR88" i="46"/>
  <c r="AH86" i="45"/>
  <c r="AQ86" i="45" s="1"/>
  <c r="AH84" i="93"/>
  <c r="AQ84" i="93" s="1"/>
  <c r="Y87" i="34"/>
  <c r="X87" i="34"/>
  <c r="AE86" i="94"/>
  <c r="AG86" i="94"/>
  <c r="AP86" i="94" s="1"/>
  <c r="AF86" i="94"/>
  <c r="AO86" i="94" s="1"/>
  <c r="W87" i="94"/>
  <c r="AH83" i="85"/>
  <c r="AQ83" i="85" s="1"/>
  <c r="AS4" i="30"/>
  <c r="AS91" i="30" s="1"/>
  <c r="AL4" i="30"/>
  <c r="AU4" i="30" s="1"/>
  <c r="AH84" i="86"/>
  <c r="AQ84" i="86" s="1"/>
  <c r="AI86" i="82"/>
  <c r="AN86" i="82"/>
  <c r="Z89" i="38"/>
  <c r="AH84" i="33"/>
  <c r="AQ84" i="33" s="1"/>
  <c r="W87" i="78"/>
  <c r="AG86" i="78"/>
  <c r="AP86" i="78" s="1"/>
  <c r="AF86" i="78"/>
  <c r="AO86" i="78" s="1"/>
  <c r="AE86" i="78"/>
  <c r="Z86" i="45"/>
  <c r="Z84" i="93"/>
  <c r="AI85" i="77"/>
  <c r="AN85" i="77"/>
  <c r="Z84" i="86"/>
  <c r="AR83" i="86"/>
  <c r="AL89" i="30"/>
  <c r="AU89" i="30" s="1"/>
  <c r="AR89" i="30"/>
  <c r="AR91" i="30" s="1"/>
  <c r="AR86" i="81"/>
  <c r="AH84" i="90"/>
  <c r="AQ84" i="90" s="1"/>
  <c r="Z84" i="90"/>
  <c r="AF83" i="89"/>
  <c r="AO83" i="89" s="1"/>
  <c r="W84" i="89"/>
  <c r="AE83" i="89"/>
  <c r="AG83" i="89"/>
  <c r="AP83" i="89" s="1"/>
  <c r="AH89" i="42"/>
  <c r="AQ89" i="42" s="1"/>
  <c r="AQ91" i="42" s="1"/>
  <c r="AZ3" i="42"/>
  <c r="AX4" i="42" s="1"/>
  <c r="S4" i="42" s="1"/>
  <c r="AC4" i="42" s="1"/>
  <c r="AB5" i="42" s="1"/>
  <c r="AX11" i="42"/>
  <c r="S11" i="42" s="1"/>
  <c r="AC11" i="42" s="1"/>
  <c r="AB12" i="42" s="1"/>
  <c r="AX13" i="42"/>
  <c r="S13" i="42" s="1"/>
  <c r="AC13" i="42" s="1"/>
  <c r="AB14" i="42" s="1"/>
  <c r="AX16" i="42"/>
  <c r="S16" i="42" s="1"/>
  <c r="AC16" i="42" s="1"/>
  <c r="AB17" i="42" s="1"/>
  <c r="AX17" i="42"/>
  <c r="S17" i="42" s="1"/>
  <c r="AC17" i="42" s="1"/>
  <c r="AB18" i="42" s="1"/>
  <c r="AX22" i="42"/>
  <c r="S22" i="42" s="1"/>
  <c r="AC22" i="42" s="1"/>
  <c r="AB23" i="42" s="1"/>
  <c r="AX25" i="42"/>
  <c r="S25" i="42" s="1"/>
  <c r="AC25" i="42" s="1"/>
  <c r="AB26" i="42" s="1"/>
  <c r="AX26" i="42"/>
  <c r="S26" i="42" s="1"/>
  <c r="AC26" i="42" s="1"/>
  <c r="AB27" i="42" s="1"/>
  <c r="AX28" i="42"/>
  <c r="S28" i="42" s="1"/>
  <c r="AC28" i="42" s="1"/>
  <c r="AB29" i="42" s="1"/>
  <c r="AX29" i="42"/>
  <c r="S29" i="42" s="1"/>
  <c r="AC29" i="42" s="1"/>
  <c r="AB30" i="42" s="1"/>
  <c r="AX31" i="42"/>
  <c r="S31" i="42" s="1"/>
  <c r="AC31" i="42" s="1"/>
  <c r="AB32" i="42" s="1"/>
  <c r="AX32" i="42"/>
  <c r="S32" i="42" s="1"/>
  <c r="AC32" i="42" s="1"/>
  <c r="AB33" i="42" s="1"/>
  <c r="AX34" i="42"/>
  <c r="S34" i="42" s="1"/>
  <c r="AC34" i="42" s="1"/>
  <c r="AB35" i="42" s="1"/>
  <c r="AX35" i="42"/>
  <c r="S35" i="42" s="1"/>
  <c r="AC35" i="42" s="1"/>
  <c r="AB36" i="42" s="1"/>
  <c r="AX37" i="42"/>
  <c r="S37" i="42" s="1"/>
  <c r="AC37" i="42" s="1"/>
  <c r="AB38" i="42" s="1"/>
  <c r="AX38" i="42"/>
  <c r="S38" i="42" s="1"/>
  <c r="AC38" i="42" s="1"/>
  <c r="AB39" i="42" s="1"/>
  <c r="AX40" i="42"/>
  <c r="S40" i="42" s="1"/>
  <c r="AC40" i="42" s="1"/>
  <c r="AB41" i="42" s="1"/>
  <c r="AX41" i="42"/>
  <c r="S41" i="42" s="1"/>
  <c r="AC41" i="42" s="1"/>
  <c r="AB42" i="42" s="1"/>
  <c r="AX43" i="42"/>
  <c r="S43" i="42" s="1"/>
  <c r="AC43" i="42" s="1"/>
  <c r="AB44" i="42" s="1"/>
  <c r="AX44" i="42"/>
  <c r="S44" i="42" s="1"/>
  <c r="AC44" i="42" s="1"/>
  <c r="AB45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4" i="42"/>
  <c r="S84" i="42" s="1"/>
  <c r="AC84" i="42" s="1"/>
  <c r="AB85" i="42" s="1"/>
  <c r="AX85" i="42"/>
  <c r="S85" i="42" s="1"/>
  <c r="AC85" i="42" s="1"/>
  <c r="AB86" i="42" s="1"/>
  <c r="AX87" i="42"/>
  <c r="S87" i="42" s="1"/>
  <c r="AC87" i="42" s="1"/>
  <c r="AB88" i="42" s="1"/>
  <c r="AX88" i="42"/>
  <c r="S88" i="42" s="1"/>
  <c r="AC88" i="42" s="1"/>
  <c r="AB89" i="42" s="1"/>
  <c r="AR85" i="45"/>
  <c r="Z83" i="85"/>
  <c r="AH87" i="81"/>
  <c r="AQ87" i="81" s="1"/>
  <c r="AN86" i="29"/>
  <c r="AI86" i="29"/>
  <c r="Y87" i="82"/>
  <c r="X87" i="82"/>
  <c r="Y84" i="73"/>
  <c r="X84" i="73"/>
  <c r="AG86" i="41" l="1"/>
  <c r="AP86" i="41" s="1"/>
  <c r="AX20" i="42"/>
  <c r="S20" i="42" s="1"/>
  <c r="AC20" i="42" s="1"/>
  <c r="AB21" i="42" s="1"/>
  <c r="AX8" i="42"/>
  <c r="S8" i="42" s="1"/>
  <c r="AC8" i="42" s="1"/>
  <c r="AB9" i="42" s="1"/>
  <c r="AX19" i="42"/>
  <c r="S19" i="42" s="1"/>
  <c r="AC19" i="42" s="1"/>
  <c r="AB20" i="42" s="1"/>
  <c r="AX3" i="42"/>
  <c r="S3" i="42" s="1"/>
  <c r="AC3" i="42" s="1"/>
  <c r="AX12" i="38"/>
  <c r="S12" i="38" s="1"/>
  <c r="AC12" i="38" s="1"/>
  <c r="AB13" i="38" s="1"/>
  <c r="AX21" i="46"/>
  <c r="S21" i="46" s="1"/>
  <c r="AC21" i="46" s="1"/>
  <c r="AB22" i="46" s="1"/>
  <c r="AF86" i="41"/>
  <c r="AO86" i="41" s="1"/>
  <c r="AX6" i="38"/>
  <c r="S6" i="38" s="1"/>
  <c r="AC6" i="38" s="1"/>
  <c r="AB7" i="38" s="1"/>
  <c r="AX13" i="46"/>
  <c r="S13" i="46" s="1"/>
  <c r="AC13" i="46" s="1"/>
  <c r="AB14" i="46" s="1"/>
  <c r="AX23" i="42"/>
  <c r="S23" i="42" s="1"/>
  <c r="AC23" i="42" s="1"/>
  <c r="AB24" i="42" s="1"/>
  <c r="AX14" i="42"/>
  <c r="S14" i="42" s="1"/>
  <c r="AC14" i="42" s="1"/>
  <c r="AB15" i="42" s="1"/>
  <c r="AX5" i="38"/>
  <c r="S5" i="38" s="1"/>
  <c r="AC5" i="38" s="1"/>
  <c r="AB6" i="38" s="1"/>
  <c r="AX10" i="46"/>
  <c r="S10" i="46" s="1"/>
  <c r="AC10" i="46" s="1"/>
  <c r="AB11" i="46" s="1"/>
  <c r="AX9" i="46"/>
  <c r="S9" i="46" s="1"/>
  <c r="AC9" i="46" s="1"/>
  <c r="AB10" i="46" s="1"/>
  <c r="AX9" i="38"/>
  <c r="S9" i="38" s="1"/>
  <c r="AC9" i="38" s="1"/>
  <c r="AB10" i="38" s="1"/>
  <c r="AX11" i="38"/>
  <c r="S11" i="38" s="1"/>
  <c r="AC11" i="38" s="1"/>
  <c r="AB12" i="38" s="1"/>
  <c r="AX4" i="38"/>
  <c r="S4" i="38" s="1"/>
  <c r="AC4" i="38" s="1"/>
  <c r="AB5" i="38" s="1"/>
  <c r="AX10" i="38"/>
  <c r="S10" i="38" s="1"/>
  <c r="AC10" i="38" s="1"/>
  <c r="AB11" i="38" s="1"/>
  <c r="AU91" i="30"/>
  <c r="C11" i="30" s="1"/>
  <c r="AX10" i="42"/>
  <c r="S10" i="42" s="1"/>
  <c r="AC10" i="42" s="1"/>
  <c r="AB11" i="42" s="1"/>
  <c r="AX8" i="38"/>
  <c r="S8" i="38" s="1"/>
  <c r="AC8" i="38" s="1"/>
  <c r="AB9" i="38" s="1"/>
  <c r="AK6" i="46"/>
  <c r="AT6" i="46" s="1"/>
  <c r="AK5" i="42"/>
  <c r="AT5" i="42" s="1"/>
  <c r="AK8" i="38"/>
  <c r="AT8" i="38" s="1"/>
  <c r="AR86" i="29"/>
  <c r="AJ86" i="42"/>
  <c r="AK86" i="42"/>
  <c r="AT86" i="42" s="1"/>
  <c r="AJ75" i="42"/>
  <c r="AK75" i="42"/>
  <c r="AT75" i="42" s="1"/>
  <c r="AJ63" i="42"/>
  <c r="AK63" i="42"/>
  <c r="AT63" i="42" s="1"/>
  <c r="AJ57" i="42"/>
  <c r="AK57" i="42"/>
  <c r="AT57" i="42" s="1"/>
  <c r="AK51" i="42"/>
  <c r="AT51" i="42" s="1"/>
  <c r="AK45" i="42"/>
  <c r="AT45" i="42" s="1"/>
  <c r="AK39" i="42"/>
  <c r="AT39" i="42" s="1"/>
  <c r="AK33" i="42"/>
  <c r="AT33" i="42" s="1"/>
  <c r="AK27" i="42"/>
  <c r="AT27" i="42" s="1"/>
  <c r="AK21" i="42"/>
  <c r="AT21" i="42" s="1"/>
  <c r="AK15" i="42"/>
  <c r="AT15" i="42" s="1"/>
  <c r="AK9" i="42"/>
  <c r="AT9" i="42" s="1"/>
  <c r="AI86" i="78"/>
  <c r="AN86" i="78"/>
  <c r="AR86" i="82"/>
  <c r="AH87" i="34"/>
  <c r="AQ87" i="34" s="1"/>
  <c r="AR83" i="73"/>
  <c r="AH87" i="29"/>
  <c r="AQ87" i="29" s="1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E86" i="25"/>
  <c r="W87" i="25"/>
  <c r="AG86" i="25"/>
  <c r="AP86" i="25" s="1"/>
  <c r="AF86" i="25"/>
  <c r="AO86" i="25" s="1"/>
  <c r="AJ85" i="46"/>
  <c r="AK85" i="46"/>
  <c r="AT85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K17" i="46"/>
  <c r="AT17" i="46" s="1"/>
  <c r="AK11" i="46"/>
  <c r="AT11" i="46" s="1"/>
  <c r="AN87" i="26"/>
  <c r="AI87" i="26"/>
  <c r="AN85" i="37"/>
  <c r="AI85" i="37"/>
  <c r="AI89" i="42"/>
  <c r="AN89" i="42"/>
  <c r="AN91" i="42" s="1"/>
  <c r="AJ85" i="42"/>
  <c r="AK85" i="42"/>
  <c r="AT85" i="42" s="1"/>
  <c r="AJ68" i="42"/>
  <c r="AK68" i="42"/>
  <c r="AT68" i="42" s="1"/>
  <c r="AJ62" i="42"/>
  <c r="AK62" i="42"/>
  <c r="AT62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X7" i="42"/>
  <c r="S7" i="42" s="1"/>
  <c r="AC7" i="42" s="1"/>
  <c r="AB8" i="42" s="1"/>
  <c r="W85" i="90"/>
  <c r="AG84" i="90"/>
  <c r="AP84" i="90" s="1"/>
  <c r="AF84" i="90"/>
  <c r="AO84" i="90" s="1"/>
  <c r="AE84" i="90"/>
  <c r="W85" i="86"/>
  <c r="AG84" i="86"/>
  <c r="AP84" i="86" s="1"/>
  <c r="AF84" i="86"/>
  <c r="AO84" i="86" s="1"/>
  <c r="AE84" i="86"/>
  <c r="X87" i="94"/>
  <c r="Y87" i="94"/>
  <c r="AI84" i="74"/>
  <c r="AN84" i="74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X4" i="46"/>
  <c r="S4" i="46" s="1"/>
  <c r="AC4" i="46" s="1"/>
  <c r="AB5" i="46" s="1"/>
  <c r="AN84" i="33"/>
  <c r="AI84" i="33"/>
  <c r="Y88" i="81"/>
  <c r="X88" i="81"/>
  <c r="Z88" i="81" s="1"/>
  <c r="AH84" i="73"/>
  <c r="AQ84" i="73" s="1"/>
  <c r="AJ81" i="42"/>
  <c r="AK81" i="42"/>
  <c r="AT81" i="42" s="1"/>
  <c r="AJ69" i="42"/>
  <c r="AK69" i="42"/>
  <c r="AT69" i="42" s="1"/>
  <c r="W84" i="85"/>
  <c r="AG83" i="85"/>
  <c r="AP83" i="85" s="1"/>
  <c r="AF83" i="85"/>
  <c r="AO83" i="85" s="1"/>
  <c r="AE83" i="85"/>
  <c r="AJ80" i="42"/>
  <c r="AK80" i="42"/>
  <c r="AT80" i="42" s="1"/>
  <c r="AJ74" i="42"/>
  <c r="AK74" i="42"/>
  <c r="AT74" i="42" s="1"/>
  <c r="AJ56" i="42"/>
  <c r="AK56" i="42"/>
  <c r="AT56" i="42" s="1"/>
  <c r="Z84" i="73"/>
  <c r="AJ87" i="42"/>
  <c r="AK87" i="42"/>
  <c r="AT87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Z87" i="34"/>
  <c r="Z87" i="29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N86" i="41"/>
  <c r="AI86" i="4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K36" i="42"/>
  <c r="AT36" i="42" s="1"/>
  <c r="AK30" i="42"/>
  <c r="AT30" i="42" s="1"/>
  <c r="AK24" i="42"/>
  <c r="AT24" i="42" s="1"/>
  <c r="AJ18" i="42"/>
  <c r="AK18" i="42"/>
  <c r="AT18" i="42" s="1"/>
  <c r="AK12" i="42"/>
  <c r="AT12" i="42" s="1"/>
  <c r="AX5" i="42"/>
  <c r="S5" i="42" s="1"/>
  <c r="AC5" i="42" s="1"/>
  <c r="AB6" i="42" s="1"/>
  <c r="AI83" i="89"/>
  <c r="AN83" i="89"/>
  <c r="AR85" i="77"/>
  <c r="X87" i="78"/>
  <c r="Y87" i="78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H86" i="77"/>
  <c r="AQ86" i="77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K14" i="46"/>
  <c r="AT14" i="46" s="1"/>
  <c r="AX7" i="46"/>
  <c r="S7" i="46" s="1"/>
  <c r="AC7" i="46" s="1"/>
  <c r="AB8" i="46" s="1"/>
  <c r="X88" i="26"/>
  <c r="Y88" i="26"/>
  <c r="AR86" i="34"/>
  <c r="X86" i="37"/>
  <c r="Y86" i="37"/>
  <c r="Z86" i="37" s="1"/>
  <c r="AJ89" i="42"/>
  <c r="AS89" i="42" s="1"/>
  <c r="AK89" i="42"/>
  <c r="AT89" i="42" s="1"/>
  <c r="AJ77" i="42"/>
  <c r="AK77" i="42"/>
  <c r="AT77" i="42" s="1"/>
  <c r="AJ65" i="42"/>
  <c r="AK65" i="42"/>
  <c r="AT65" i="42" s="1"/>
  <c r="AJ53" i="42"/>
  <c r="AK53" i="42"/>
  <c r="AT53" i="42" s="1"/>
  <c r="AJ41" i="42"/>
  <c r="AK41" i="42"/>
  <c r="AT41" i="42" s="1"/>
  <c r="AJ35" i="42"/>
  <c r="AK35" i="42"/>
  <c r="AT35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X84" i="89"/>
  <c r="Y84" i="89"/>
  <c r="W85" i="93"/>
  <c r="AG84" i="93"/>
  <c r="AP84" i="93" s="1"/>
  <c r="AF84" i="93"/>
  <c r="AO84" i="93" s="1"/>
  <c r="AE84" i="93"/>
  <c r="AE89" i="38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X3" i="38"/>
  <c r="S3" i="38" s="1"/>
  <c r="AC3" i="38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X85" i="33"/>
  <c r="Y85" i="33"/>
  <c r="AI87" i="81"/>
  <c r="AN87" i="81"/>
  <c r="AH87" i="82"/>
  <c r="AQ87" i="82" s="1"/>
  <c r="AJ83" i="42"/>
  <c r="AK83" i="42"/>
  <c r="AT83" i="42" s="1"/>
  <c r="AJ71" i="42"/>
  <c r="AK71" i="42"/>
  <c r="AT71" i="42" s="1"/>
  <c r="AJ59" i="42"/>
  <c r="AK59" i="42"/>
  <c r="AT59" i="42" s="1"/>
  <c r="AJ47" i="42"/>
  <c r="AK47" i="42"/>
  <c r="AT47" i="42" s="1"/>
  <c r="AJ29" i="42"/>
  <c r="AK29" i="42"/>
  <c r="AT29" i="42" s="1"/>
  <c r="Z87" i="82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W87" i="45"/>
  <c r="AG86" i="45"/>
  <c r="AP86" i="45" s="1"/>
  <c r="AF86" i="45"/>
  <c r="AO86" i="45" s="1"/>
  <c r="AE86" i="45"/>
  <c r="AI86" i="94"/>
  <c r="AN86" i="94"/>
  <c r="Y85" i="74"/>
  <c r="X85" i="74"/>
  <c r="Z85" i="74" s="1"/>
  <c r="AI89" i="46"/>
  <c r="AN89" i="46"/>
  <c r="AN91" i="46" s="1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J20" i="38"/>
  <c r="AK20" i="38"/>
  <c r="AT20" i="38" s="1"/>
  <c r="AJ14" i="38"/>
  <c r="AK14" i="38"/>
  <c r="AT14" i="38" s="1"/>
  <c r="Z86" i="77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X23" i="46"/>
  <c r="S23" i="46" s="1"/>
  <c r="AC23" i="46" s="1"/>
  <c r="AB24" i="46" s="1"/>
  <c r="AX17" i="46"/>
  <c r="S17" i="46" s="1"/>
  <c r="AC17" i="46" s="1"/>
  <c r="AB18" i="46" s="1"/>
  <c r="AX11" i="46"/>
  <c r="S11" i="46" s="1"/>
  <c r="AC11" i="46" s="1"/>
  <c r="AB12" i="46" s="1"/>
  <c r="X87" i="41"/>
  <c r="Y87" i="41"/>
  <c r="Z84" i="89" l="1"/>
  <c r="AJ36" i="42"/>
  <c r="AJ14" i="46"/>
  <c r="Z85" i="33"/>
  <c r="AJ8" i="38"/>
  <c r="AJ12" i="42"/>
  <c r="AF86" i="37"/>
  <c r="AO86" i="37" s="1"/>
  <c r="AE86" i="37"/>
  <c r="AG86" i="37"/>
  <c r="AP86" i="37" s="1"/>
  <c r="W87" i="37"/>
  <c r="AJ3" i="46"/>
  <c r="AB4" i="46"/>
  <c r="AS45" i="46"/>
  <c r="AL45" i="46"/>
  <c r="AU45" i="46" s="1"/>
  <c r="AS81" i="46"/>
  <c r="AL81" i="46"/>
  <c r="AU81" i="46" s="1"/>
  <c r="AS35" i="38"/>
  <c r="AL35" i="38"/>
  <c r="AU35" i="38" s="1"/>
  <c r="AS71" i="38"/>
  <c r="AL71" i="38"/>
  <c r="AU71" i="38" s="1"/>
  <c r="AS34" i="46"/>
  <c r="AL34" i="46"/>
  <c r="AU34" i="46" s="1"/>
  <c r="AS86" i="46"/>
  <c r="AL86" i="46"/>
  <c r="AU86" i="46" s="1"/>
  <c r="AS54" i="38"/>
  <c r="AL54" i="38"/>
  <c r="AU54" i="38" s="1"/>
  <c r="AR84" i="74"/>
  <c r="AS38" i="42"/>
  <c r="AL38" i="42"/>
  <c r="AU38" i="42" s="1"/>
  <c r="AJ11" i="46"/>
  <c r="AS83" i="46"/>
  <c r="AL83" i="46"/>
  <c r="AU83" i="46" s="1"/>
  <c r="AJ40" i="42"/>
  <c r="AK40" i="42"/>
  <c r="AT40" i="42" s="1"/>
  <c r="AS64" i="42"/>
  <c r="AL64" i="42"/>
  <c r="AU64" i="42" s="1"/>
  <c r="AS82" i="42"/>
  <c r="AL82" i="42"/>
  <c r="AU82" i="42" s="1"/>
  <c r="AS21" i="38"/>
  <c r="AL21" i="38"/>
  <c r="AU21" i="38" s="1"/>
  <c r="AS57" i="38"/>
  <c r="AL57" i="38"/>
  <c r="AU57" i="38" s="1"/>
  <c r="AS75" i="38"/>
  <c r="AL75" i="38"/>
  <c r="AU75" i="38" s="1"/>
  <c r="AJ4" i="42"/>
  <c r="AK4" i="42"/>
  <c r="AT4" i="42" s="1"/>
  <c r="AS53" i="42"/>
  <c r="AL53" i="42"/>
  <c r="AU53" i="42" s="1"/>
  <c r="AJ6" i="42"/>
  <c r="AK6" i="42"/>
  <c r="AT6" i="42" s="1"/>
  <c r="AJ24" i="42"/>
  <c r="AS42" i="42"/>
  <c r="AL42" i="42"/>
  <c r="AU42" i="42" s="1"/>
  <c r="AS60" i="42"/>
  <c r="AL60" i="42"/>
  <c r="AU60" i="42" s="1"/>
  <c r="AS78" i="42"/>
  <c r="AL78" i="42"/>
  <c r="AU78" i="42" s="1"/>
  <c r="AJ9" i="46"/>
  <c r="AK9" i="46"/>
  <c r="AT9" i="46" s="1"/>
  <c r="AE87" i="29"/>
  <c r="W88" i="29"/>
  <c r="AG87" i="29"/>
  <c r="AP87" i="29" s="1"/>
  <c r="AF87" i="29"/>
  <c r="AO87" i="29" s="1"/>
  <c r="AJ31" i="42"/>
  <c r="AK31" i="42"/>
  <c r="AT31" i="42" s="1"/>
  <c r="AS55" i="42"/>
  <c r="AL55" i="42"/>
  <c r="AU55" i="42" s="1"/>
  <c r="AS73" i="42"/>
  <c r="AL73" i="42"/>
  <c r="AU73" i="42" s="1"/>
  <c r="AS69" i="42"/>
  <c r="AL69" i="42"/>
  <c r="AU69" i="42" s="1"/>
  <c r="AR85" i="37"/>
  <c r="AN86" i="25"/>
  <c r="AI86" i="25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J15" i="42"/>
  <c r="AJ33" i="42"/>
  <c r="AJ51" i="42"/>
  <c r="AS75" i="42"/>
  <c r="AL75" i="42"/>
  <c r="AU75" i="42" s="1"/>
  <c r="AS8" i="38"/>
  <c r="AL8" i="38"/>
  <c r="AU8" i="38" s="1"/>
  <c r="AJ12" i="46"/>
  <c r="AK12" i="46"/>
  <c r="AT12" i="46" s="1"/>
  <c r="AS54" i="46"/>
  <c r="AL54" i="46"/>
  <c r="AU54" i="46" s="1"/>
  <c r="AS72" i="46"/>
  <c r="AL72" i="46"/>
  <c r="AU72" i="46" s="1"/>
  <c r="AS71" i="42"/>
  <c r="AL71" i="42"/>
  <c r="AU71" i="42" s="1"/>
  <c r="AS31" i="46"/>
  <c r="AL31" i="46"/>
  <c r="AU31" i="46" s="1"/>
  <c r="AS88" i="46"/>
  <c r="AL88" i="46"/>
  <c r="AU88" i="46" s="1"/>
  <c r="AS3" i="42"/>
  <c r="AL3" i="42"/>
  <c r="AU3" i="42" s="1"/>
  <c r="AS14" i="46"/>
  <c r="AL14" i="46"/>
  <c r="AU14" i="46" s="1"/>
  <c r="AS50" i="46"/>
  <c r="AL50" i="46"/>
  <c r="AU50" i="46" s="1"/>
  <c r="AS87" i="46"/>
  <c r="AL87" i="46"/>
  <c r="AU87" i="46" s="1"/>
  <c r="AJ25" i="42"/>
  <c r="AK25" i="42"/>
  <c r="AT25" i="42" s="1"/>
  <c r="W85" i="73"/>
  <c r="AG84" i="73"/>
  <c r="AP84" i="73" s="1"/>
  <c r="AF84" i="73"/>
  <c r="AO84" i="73" s="1"/>
  <c r="AE84" i="73"/>
  <c r="AS80" i="42"/>
  <c r="AL80" i="42"/>
  <c r="AU80" i="42" s="1"/>
  <c r="AR84" i="33"/>
  <c r="AS52" i="46"/>
  <c r="AL52" i="46"/>
  <c r="AU52" i="46" s="1"/>
  <c r="AS18" i="38"/>
  <c r="AL18" i="38"/>
  <c r="AU18" i="38" s="1"/>
  <c r="AS72" i="38"/>
  <c r="AL72" i="38"/>
  <c r="AU72" i="38" s="1"/>
  <c r="Y85" i="90"/>
  <c r="X85" i="90"/>
  <c r="AS62" i="42"/>
  <c r="AL62" i="42"/>
  <c r="AU62" i="42" s="1"/>
  <c r="AS29" i="46"/>
  <c r="AL29" i="46"/>
  <c r="AU29" i="46" s="1"/>
  <c r="AS65" i="46"/>
  <c r="AL65" i="46"/>
  <c r="AU65" i="46" s="1"/>
  <c r="AS86" i="38"/>
  <c r="AL86" i="38"/>
  <c r="AU86" i="38" s="1"/>
  <c r="AJ7" i="46"/>
  <c r="AK7" i="46"/>
  <c r="AT7" i="46" s="1"/>
  <c r="AS39" i="38"/>
  <c r="AL39" i="38"/>
  <c r="AU39" i="38" s="1"/>
  <c r="AS23" i="42"/>
  <c r="AL23" i="42"/>
  <c r="AU23" i="42" s="1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H87" i="78"/>
  <c r="AQ87" i="78" s="1"/>
  <c r="AJ24" i="46"/>
  <c r="AK24" i="46"/>
  <c r="AT24" i="46" s="1"/>
  <c r="AS42" i="46"/>
  <c r="AL42" i="46"/>
  <c r="AU42" i="46" s="1"/>
  <c r="AS60" i="46"/>
  <c r="AL60" i="46"/>
  <c r="AU60" i="46" s="1"/>
  <c r="AS78" i="46"/>
  <c r="AL78" i="46"/>
  <c r="AU78" i="46" s="1"/>
  <c r="AR86" i="94"/>
  <c r="AJ10" i="42"/>
  <c r="AK10" i="42"/>
  <c r="AT10" i="42" s="1"/>
  <c r="AJ46" i="42"/>
  <c r="AK46" i="42"/>
  <c r="AT46" i="42" s="1"/>
  <c r="AS47" i="42"/>
  <c r="AL47" i="42"/>
  <c r="AU47" i="42" s="1"/>
  <c r="AS83" i="42"/>
  <c r="AL83" i="42"/>
  <c r="AU83" i="42" s="1"/>
  <c r="AJ13" i="46"/>
  <c r="AK13" i="46"/>
  <c r="AT13" i="46" s="1"/>
  <c r="AS37" i="46"/>
  <c r="AL37" i="46"/>
  <c r="AU37" i="46" s="1"/>
  <c r="AS55" i="46"/>
  <c r="AL55" i="46"/>
  <c r="AU55" i="46" s="1"/>
  <c r="AS73" i="46"/>
  <c r="AL73" i="46"/>
  <c r="AU73" i="46" s="1"/>
  <c r="X85" i="93"/>
  <c r="Y85" i="93"/>
  <c r="AH88" i="26"/>
  <c r="AQ88" i="2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Z87" i="78"/>
  <c r="AJ15" i="46"/>
  <c r="AK15" i="46"/>
  <c r="AT15" i="46" s="1"/>
  <c r="AS33" i="46"/>
  <c r="AL33" i="46"/>
  <c r="AU33" i="46" s="1"/>
  <c r="AS51" i="46"/>
  <c r="AL51" i="46"/>
  <c r="AU51" i="46" s="1"/>
  <c r="AS69" i="46"/>
  <c r="AL69" i="46"/>
  <c r="AU69" i="46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F87" i="34"/>
  <c r="AO87" i="34" s="1"/>
  <c r="AE87" i="34"/>
  <c r="W88" i="34"/>
  <c r="AG87" i="34"/>
  <c r="AP87" i="34" s="1"/>
  <c r="AJ37" i="42"/>
  <c r="AK37" i="42"/>
  <c r="AT37" i="42" s="1"/>
  <c r="AS56" i="42"/>
  <c r="AL56" i="42"/>
  <c r="AU56" i="42" s="1"/>
  <c r="AN83" i="85"/>
  <c r="AI83" i="85"/>
  <c r="AJ5" i="46"/>
  <c r="AK5" i="46"/>
  <c r="AT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7" i="94"/>
  <c r="AQ87" i="94" s="1"/>
  <c r="X85" i="86"/>
  <c r="Y85" i="86"/>
  <c r="AJ8" i="42"/>
  <c r="AK8" i="42"/>
  <c r="AT8" i="42" s="1"/>
  <c r="AS26" i="42"/>
  <c r="AL26" i="42"/>
  <c r="AU26" i="42" s="1"/>
  <c r="AS44" i="42"/>
  <c r="AL44" i="42"/>
  <c r="AU44" i="42" s="1"/>
  <c r="AS68" i="42"/>
  <c r="AL68" i="42"/>
  <c r="AU68" i="42" s="1"/>
  <c r="AJ17" i="46"/>
  <c r="AS35" i="46"/>
  <c r="AL35" i="46"/>
  <c r="AU35" i="46" s="1"/>
  <c r="AS53" i="46"/>
  <c r="AL53" i="46"/>
  <c r="AU53" i="46" s="1"/>
  <c r="AS71" i="46"/>
  <c r="AL71" i="46"/>
  <c r="AU71" i="46" s="1"/>
  <c r="AS85" i="46"/>
  <c r="AL85" i="46"/>
  <c r="AU85" i="46" s="1"/>
  <c r="AJ34" i="42"/>
  <c r="AK34" i="42"/>
  <c r="AT34" i="42" s="1"/>
  <c r="AS67" i="46"/>
  <c r="AL67" i="46"/>
  <c r="AU67" i="46" s="1"/>
  <c r="AS32" i="38"/>
  <c r="AL32" i="38"/>
  <c r="AU32" i="38" s="1"/>
  <c r="AS68" i="38"/>
  <c r="AL68" i="38"/>
  <c r="AU68" i="38" s="1"/>
  <c r="Y87" i="45"/>
  <c r="X87" i="45"/>
  <c r="AS20" i="38"/>
  <c r="AL20" i="38"/>
  <c r="AU20" i="38" s="1"/>
  <c r="AS38" i="38"/>
  <c r="AL38" i="38"/>
  <c r="AU38" i="38" s="1"/>
  <c r="AS56" i="38"/>
  <c r="AL56" i="38"/>
  <c r="AU56" i="38" s="1"/>
  <c r="AS74" i="38"/>
  <c r="AL74" i="38"/>
  <c r="AU74" i="38" s="1"/>
  <c r="AL89" i="46"/>
  <c r="AU89" i="46" s="1"/>
  <c r="AR89" i="46"/>
  <c r="AR91" i="46" s="1"/>
  <c r="AN86" i="45"/>
  <c r="AI86" i="45"/>
  <c r="AJ16" i="42"/>
  <c r="AK16" i="42"/>
  <c r="AT16" i="42" s="1"/>
  <c r="AJ52" i="42"/>
  <c r="AK52" i="42"/>
  <c r="AT52" i="42" s="1"/>
  <c r="AS70" i="42"/>
  <c r="AL70" i="42"/>
  <c r="AU70" i="42" s="1"/>
  <c r="AS88" i="42"/>
  <c r="AL88" i="42"/>
  <c r="AU88" i="42" s="1"/>
  <c r="AR87" i="81"/>
  <c r="AJ19" i="46"/>
  <c r="AK19" i="46"/>
  <c r="AT19" i="46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I89" i="38"/>
  <c r="AN89" i="38"/>
  <c r="AN91" i="38" s="1"/>
  <c r="AS11" i="42"/>
  <c r="AL11" i="42"/>
  <c r="AU11" i="42" s="1"/>
  <c r="AS35" i="42"/>
  <c r="AL35" i="42"/>
  <c r="AU35" i="42" s="1"/>
  <c r="AS65" i="42"/>
  <c r="AL65" i="42"/>
  <c r="AU65" i="42" s="1"/>
  <c r="AH86" i="37"/>
  <c r="AQ86" i="37" s="1"/>
  <c r="Z88" i="26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S12" i="42"/>
  <c r="AL12" i="42"/>
  <c r="AU12" i="42" s="1"/>
  <c r="AJ30" i="42"/>
  <c r="AS48" i="42"/>
  <c r="AL48" i="42"/>
  <c r="AU48" i="42" s="1"/>
  <c r="AS66" i="42"/>
  <c r="AL66" i="42"/>
  <c r="AU66" i="42" s="1"/>
  <c r="AS84" i="42"/>
  <c r="AL84" i="42"/>
  <c r="AU84" i="42" s="1"/>
  <c r="AJ7" i="42"/>
  <c r="AK7" i="42"/>
  <c r="AT7" i="42" s="1"/>
  <c r="AJ43" i="42"/>
  <c r="AK43" i="42"/>
  <c r="AT43" i="42" s="1"/>
  <c r="AS61" i="42"/>
  <c r="AL61" i="42"/>
  <c r="AU61" i="42" s="1"/>
  <c r="AS79" i="42"/>
  <c r="AL79" i="42"/>
  <c r="AU79" i="42" s="1"/>
  <c r="AS81" i="42"/>
  <c r="AL81" i="42"/>
  <c r="AU81" i="42" s="1"/>
  <c r="AH88" i="81"/>
  <c r="AQ88" i="81" s="1"/>
  <c r="Z87" i="94"/>
  <c r="AI84" i="90"/>
  <c r="AN84" i="90"/>
  <c r="AR87" i="26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86" i="78"/>
  <c r="AJ21" i="42"/>
  <c r="AJ39" i="42"/>
  <c r="AS57" i="42"/>
  <c r="AL57" i="42"/>
  <c r="AU57" i="42" s="1"/>
  <c r="AS86" i="42"/>
  <c r="AL86" i="42"/>
  <c r="AU86" i="42" s="1"/>
  <c r="AJ5" i="42"/>
  <c r="AS14" i="38"/>
  <c r="AL14" i="38"/>
  <c r="AU14" i="38" s="1"/>
  <c r="AS50" i="38"/>
  <c r="AL50" i="38"/>
  <c r="AU50" i="38" s="1"/>
  <c r="AH87" i="41"/>
  <c r="AQ87" i="41" s="1"/>
  <c r="AS48" i="46"/>
  <c r="AL48" i="46"/>
  <c r="AU48" i="46" s="1"/>
  <c r="AS66" i="46"/>
  <c r="AL66" i="46"/>
  <c r="AU66" i="46" s="1"/>
  <c r="AS84" i="46"/>
  <c r="AL84" i="46"/>
  <c r="AU84" i="46" s="1"/>
  <c r="AH85" i="74"/>
  <c r="AQ85" i="74" s="1"/>
  <c r="W88" i="82"/>
  <c r="AG87" i="82"/>
  <c r="AP87" i="82" s="1"/>
  <c r="AF87" i="82"/>
  <c r="AO87" i="82" s="1"/>
  <c r="AE87" i="82"/>
  <c r="AS59" i="42"/>
  <c r="AL59" i="42"/>
  <c r="AU59" i="42" s="1"/>
  <c r="AJ25" i="46"/>
  <c r="AK25" i="46"/>
  <c r="AT25" i="46" s="1"/>
  <c r="AS43" i="46"/>
  <c r="AL43" i="46"/>
  <c r="AU43" i="46" s="1"/>
  <c r="AS61" i="46"/>
  <c r="AL61" i="46"/>
  <c r="AU61" i="46" s="1"/>
  <c r="AS79" i="46"/>
  <c r="AL79" i="46"/>
  <c r="AU79" i="46" s="1"/>
  <c r="AI84" i="93"/>
  <c r="AN84" i="93"/>
  <c r="AH84" i="89"/>
  <c r="AQ84" i="89" s="1"/>
  <c r="AJ8" i="46"/>
  <c r="AK8" i="46"/>
  <c r="AT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86" i="4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J13" i="42"/>
  <c r="AK13" i="42"/>
  <c r="AT13" i="42" s="1"/>
  <c r="AS74" i="42"/>
  <c r="AL74" i="42"/>
  <c r="AU74" i="42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14" i="42"/>
  <c r="AL14" i="42"/>
  <c r="AU14" i="42" s="1"/>
  <c r="AS32" i="42"/>
  <c r="AL32" i="42"/>
  <c r="AU32" i="42" s="1"/>
  <c r="AS50" i="42"/>
  <c r="AL50" i="42"/>
  <c r="AU50" i="42" s="1"/>
  <c r="AS85" i="42"/>
  <c r="AL85" i="42"/>
  <c r="AU85" i="42" s="1"/>
  <c r="AJ23" i="46"/>
  <c r="AS41" i="46"/>
  <c r="AL41" i="46"/>
  <c r="AU41" i="46" s="1"/>
  <c r="AS59" i="46"/>
  <c r="AL59" i="46"/>
  <c r="AU59" i="46" s="1"/>
  <c r="AS77" i="46"/>
  <c r="AL77" i="46"/>
  <c r="AU77" i="46" s="1"/>
  <c r="AS36" i="46"/>
  <c r="AL36" i="46"/>
  <c r="AU36" i="46" s="1"/>
  <c r="W86" i="74"/>
  <c r="AG85" i="74"/>
  <c r="AP85" i="74" s="1"/>
  <c r="AF85" i="74"/>
  <c r="AO85" i="74" s="1"/>
  <c r="AE85" i="74"/>
  <c r="AS29" i="42"/>
  <c r="AL29" i="42"/>
  <c r="AU29" i="42" s="1"/>
  <c r="AE85" i="33"/>
  <c r="W86" i="33"/>
  <c r="AG85" i="33"/>
  <c r="AP85" i="33" s="1"/>
  <c r="AF85" i="33"/>
  <c r="AO85" i="33" s="1"/>
  <c r="AS49" i="46"/>
  <c r="AL49" i="46"/>
  <c r="AU49" i="46" s="1"/>
  <c r="AS32" i="46"/>
  <c r="AL32" i="46"/>
  <c r="AU32" i="46" s="1"/>
  <c r="AS68" i="46"/>
  <c r="AL68" i="46"/>
  <c r="AU68" i="46" s="1"/>
  <c r="AR83" i="89"/>
  <c r="AS27" i="46"/>
  <c r="AL27" i="46"/>
  <c r="AU27" i="46" s="1"/>
  <c r="AS63" i="46"/>
  <c r="AL63" i="46"/>
  <c r="AU63" i="46" s="1"/>
  <c r="AS17" i="38"/>
  <c r="AL17" i="38"/>
  <c r="AU17" i="38" s="1"/>
  <c r="AS53" i="38"/>
  <c r="AL53" i="38"/>
  <c r="AU53" i="38" s="1"/>
  <c r="AS16" i="46"/>
  <c r="AL16" i="46"/>
  <c r="AU16" i="46" s="1"/>
  <c r="AS70" i="46"/>
  <c r="AL70" i="46"/>
  <c r="AU70" i="46" s="1"/>
  <c r="AS36" i="38"/>
  <c r="AL36" i="38"/>
  <c r="AU36" i="38" s="1"/>
  <c r="AS20" i="42"/>
  <c r="AL20" i="42"/>
  <c r="AU20" i="42" s="1"/>
  <c r="AR89" i="42"/>
  <c r="AR91" i="42" s="1"/>
  <c r="AL89" i="42"/>
  <c r="AU89" i="42" s="1"/>
  <c r="AS47" i="46"/>
  <c r="AL47" i="46"/>
  <c r="AU47" i="46" s="1"/>
  <c r="Y87" i="25"/>
  <c r="X87" i="25"/>
  <c r="AJ18" i="46"/>
  <c r="AK18" i="46"/>
  <c r="AT18" i="46" s="1"/>
  <c r="AB4" i="38"/>
  <c r="AJ3" i="38"/>
  <c r="AS30" i="46"/>
  <c r="AL30" i="46"/>
  <c r="AU30" i="46" s="1"/>
  <c r="AJ22" i="42"/>
  <c r="AK22" i="42"/>
  <c r="AT22" i="42" s="1"/>
  <c r="Z87" i="41"/>
  <c r="W87" i="77"/>
  <c r="AG86" i="77"/>
  <c r="AP86" i="77" s="1"/>
  <c r="AF86" i="77"/>
  <c r="AO86" i="77" s="1"/>
  <c r="AE86" i="77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J28" i="42"/>
  <c r="AK28" i="42"/>
  <c r="AT28" i="42" s="1"/>
  <c r="AS58" i="42"/>
  <c r="AL58" i="42"/>
  <c r="AU58" i="42" s="1"/>
  <c r="AS76" i="42"/>
  <c r="AL76" i="42"/>
  <c r="AU76" i="42" s="1"/>
  <c r="AH85" i="33"/>
  <c r="AQ85" i="33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5" i="38"/>
  <c r="AL85" i="38"/>
  <c r="AU85" i="38" s="1"/>
  <c r="W85" i="89"/>
  <c r="AG84" i="89"/>
  <c r="AP84" i="89" s="1"/>
  <c r="AF84" i="89"/>
  <c r="AO84" i="89" s="1"/>
  <c r="AE84" i="89"/>
  <c r="AS17" i="42"/>
  <c r="AL17" i="42"/>
  <c r="AU17" i="42" s="1"/>
  <c r="AS41" i="42"/>
  <c r="AL41" i="42"/>
  <c r="AU41" i="42" s="1"/>
  <c r="AS77" i="42"/>
  <c r="AL77" i="42"/>
  <c r="AU77" i="4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89" i="38"/>
  <c r="AT89" i="38" s="1"/>
  <c r="AJ19" i="42"/>
  <c r="AK19" i="42"/>
  <c r="AT19" i="42" s="1"/>
  <c r="AS49" i="42"/>
  <c r="AL49" i="42"/>
  <c r="AU49" i="42" s="1"/>
  <c r="AS67" i="42"/>
  <c r="AL67" i="42"/>
  <c r="AU67" i="42" s="1"/>
  <c r="AS87" i="42"/>
  <c r="AL87" i="42"/>
  <c r="AU87" i="42" s="1"/>
  <c r="X84" i="85"/>
  <c r="Y84" i="85"/>
  <c r="W89" i="81"/>
  <c r="AG88" i="81"/>
  <c r="AP88" i="81" s="1"/>
  <c r="AF88" i="81"/>
  <c r="AO88" i="81" s="1"/>
  <c r="AE88" i="81"/>
  <c r="AN84" i="86"/>
  <c r="AI84" i="86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AJ9" i="42"/>
  <c r="AJ27" i="42"/>
  <c r="AJ45" i="42"/>
  <c r="AS63" i="42"/>
  <c r="AL63" i="42"/>
  <c r="AU63" i="42" s="1"/>
  <c r="AJ6" i="46"/>
  <c r="Z85" i="86" l="1"/>
  <c r="Z85" i="90"/>
  <c r="W86" i="90"/>
  <c r="AG85" i="90"/>
  <c r="AP85" i="90" s="1"/>
  <c r="AF85" i="90"/>
  <c r="AO85" i="90" s="1"/>
  <c r="AE85" i="90"/>
  <c r="AS45" i="42"/>
  <c r="AL45" i="42"/>
  <c r="AU45" i="42" s="1"/>
  <c r="AS19" i="42"/>
  <c r="AL19" i="42"/>
  <c r="AU19" i="42" s="1"/>
  <c r="AR84" i="90"/>
  <c r="AF88" i="26"/>
  <c r="AO88" i="26" s="1"/>
  <c r="AE88" i="26"/>
  <c r="W89" i="26"/>
  <c r="AG88" i="26"/>
  <c r="AP88" i="26" s="1"/>
  <c r="AR86" i="45"/>
  <c r="AH87" i="45"/>
  <c r="AQ87" i="45" s="1"/>
  <c r="AE85" i="86"/>
  <c r="AF85" i="86"/>
  <c r="AO85" i="86" s="1"/>
  <c r="W86" i="86"/>
  <c r="AG85" i="86"/>
  <c r="AP85" i="86" s="1"/>
  <c r="AS25" i="42"/>
  <c r="AL25" i="42"/>
  <c r="AU25" i="42" s="1"/>
  <c r="AR86" i="25"/>
  <c r="AS9" i="46"/>
  <c r="AL9" i="46"/>
  <c r="AU9" i="46" s="1"/>
  <c r="AT91" i="42"/>
  <c r="AS3" i="46"/>
  <c r="AL3" i="46"/>
  <c r="AU3" i="46" s="1"/>
  <c r="Y85" i="89"/>
  <c r="X85" i="89"/>
  <c r="AS27" i="42"/>
  <c r="AL27" i="42"/>
  <c r="AU27" i="42" s="1"/>
  <c r="AR84" i="86"/>
  <c r="Y89" i="81"/>
  <c r="X89" i="81"/>
  <c r="AN86" i="77"/>
  <c r="AI86" i="77"/>
  <c r="AS22" i="42"/>
  <c r="AL22" i="42"/>
  <c r="AU22" i="42" s="1"/>
  <c r="AS18" i="46"/>
  <c r="AL18" i="46"/>
  <c r="AU18" i="46" s="1"/>
  <c r="AI85" i="33"/>
  <c r="AN85" i="33"/>
  <c r="X86" i="74"/>
  <c r="Y86" i="74"/>
  <c r="AS13" i="42"/>
  <c r="AL13" i="42"/>
  <c r="AU13" i="42" s="1"/>
  <c r="AS8" i="46"/>
  <c r="AL8" i="46"/>
  <c r="AU8" i="46" s="1"/>
  <c r="AI87" i="82"/>
  <c r="AN87" i="82"/>
  <c r="AS39" i="42"/>
  <c r="AL39" i="42"/>
  <c r="AU39" i="42" s="1"/>
  <c r="AF87" i="94"/>
  <c r="AO87" i="94" s="1"/>
  <c r="AG87" i="94"/>
  <c r="AP87" i="94" s="1"/>
  <c r="AE87" i="94"/>
  <c r="W88" i="94"/>
  <c r="AR89" i="38"/>
  <c r="AR91" i="38" s="1"/>
  <c r="AL89" i="38"/>
  <c r="AU89" i="38" s="1"/>
  <c r="AS19" i="46"/>
  <c r="AL19" i="46"/>
  <c r="AU19" i="46" s="1"/>
  <c r="AS17" i="46"/>
  <c r="AL17" i="46"/>
  <c r="AU17" i="46" s="1"/>
  <c r="AS5" i="46"/>
  <c r="AL5" i="46"/>
  <c r="AU5" i="46" s="1"/>
  <c r="AS37" i="42"/>
  <c r="AL37" i="42"/>
  <c r="AU37" i="42" s="1"/>
  <c r="AS10" i="42"/>
  <c r="AL10" i="42"/>
  <c r="AU10" i="42" s="1"/>
  <c r="AN84" i="73"/>
  <c r="AI84" i="73"/>
  <c r="AS51" i="42"/>
  <c r="AL51" i="42"/>
  <c r="AU51" i="42" s="1"/>
  <c r="AS24" i="42"/>
  <c r="AL24" i="42"/>
  <c r="AU24" i="42" s="1"/>
  <c r="AS4" i="42"/>
  <c r="AL4" i="42"/>
  <c r="AU4" i="42" s="1"/>
  <c r="AS40" i="42"/>
  <c r="AL40" i="42"/>
  <c r="AU40" i="42" s="1"/>
  <c r="Y87" i="37"/>
  <c r="X87" i="37"/>
  <c r="AS9" i="42"/>
  <c r="AL9" i="42"/>
  <c r="AU9" i="42" s="1"/>
  <c r="AH87" i="25"/>
  <c r="AQ87" i="25" s="1"/>
  <c r="AR84" i="93"/>
  <c r="AS5" i="42"/>
  <c r="AL5" i="42"/>
  <c r="AU5" i="42" s="1"/>
  <c r="AS21" i="42"/>
  <c r="AL21" i="42"/>
  <c r="AU21" i="42" s="1"/>
  <c r="AS43" i="42"/>
  <c r="AL43" i="42"/>
  <c r="AU43" i="42" s="1"/>
  <c r="Z87" i="45"/>
  <c r="AR83" i="85"/>
  <c r="AH85" i="93"/>
  <c r="AQ85" i="93" s="1"/>
  <c r="AS7" i="46"/>
  <c r="AL7" i="46"/>
  <c r="AU7" i="46" s="1"/>
  <c r="AS12" i="46"/>
  <c r="AL12" i="46"/>
  <c r="AU12" i="46" s="1"/>
  <c r="AS33" i="42"/>
  <c r="AL33" i="42"/>
  <c r="AU33" i="42" s="1"/>
  <c r="Y88" i="29"/>
  <c r="X88" i="29"/>
  <c r="AS6" i="46"/>
  <c r="AL6" i="46"/>
  <c r="AU6" i="46" s="1"/>
  <c r="AH84" i="85"/>
  <c r="AQ84" i="85" s="1"/>
  <c r="AN84" i="89"/>
  <c r="AI84" i="89"/>
  <c r="AS28" i="42"/>
  <c r="AL28" i="42"/>
  <c r="AU28" i="42" s="1"/>
  <c r="AS52" i="42"/>
  <c r="AL52" i="42"/>
  <c r="AU52" i="42" s="1"/>
  <c r="AS8" i="42"/>
  <c r="AL8" i="42"/>
  <c r="AU8" i="42" s="1"/>
  <c r="Y88" i="34"/>
  <c r="X88" i="34"/>
  <c r="Z85" i="93"/>
  <c r="AS15" i="42"/>
  <c r="AL15" i="42"/>
  <c r="AU15" i="42" s="1"/>
  <c r="AS6" i="42"/>
  <c r="AL6" i="42"/>
  <c r="AU6" i="42" s="1"/>
  <c r="X87" i="77"/>
  <c r="Y87" i="77"/>
  <c r="AI85" i="74"/>
  <c r="AN85" i="74"/>
  <c r="AS25" i="46"/>
  <c r="AL25" i="46"/>
  <c r="AU25" i="46" s="1"/>
  <c r="X88" i="82"/>
  <c r="Y88" i="82"/>
  <c r="AS7" i="42"/>
  <c r="AL7" i="42"/>
  <c r="AU7" i="42" s="1"/>
  <c r="AS34" i="42"/>
  <c r="AL34" i="42"/>
  <c r="AU34" i="42" s="1"/>
  <c r="AS15" i="46"/>
  <c r="AL15" i="46"/>
  <c r="AU15" i="46" s="1"/>
  <c r="Y85" i="73"/>
  <c r="X85" i="73"/>
  <c r="AI87" i="29"/>
  <c r="AN87" i="29"/>
  <c r="AS11" i="46"/>
  <c r="AL11" i="46"/>
  <c r="AU11" i="46" s="1"/>
  <c r="AI86" i="37"/>
  <c r="AN86" i="37"/>
  <c r="AN88" i="81"/>
  <c r="AI88" i="81"/>
  <c r="Z84" i="85"/>
  <c r="AS3" i="38"/>
  <c r="AL3" i="38"/>
  <c r="AU3" i="38" s="1"/>
  <c r="Z87" i="25"/>
  <c r="AF87" i="41"/>
  <c r="AO87" i="41" s="1"/>
  <c r="AE87" i="41"/>
  <c r="W88" i="41"/>
  <c r="AG87" i="41"/>
  <c r="AP87" i="41" s="1"/>
  <c r="AJ4" i="38"/>
  <c r="AK4" i="38"/>
  <c r="AT4" i="38" s="1"/>
  <c r="AT91" i="38" s="1"/>
  <c r="Y86" i="33"/>
  <c r="X86" i="33"/>
  <c r="AS23" i="46"/>
  <c r="AL23" i="46"/>
  <c r="AU23" i="46" s="1"/>
  <c r="AS30" i="42"/>
  <c r="AL30" i="42"/>
  <c r="AU30" i="42" s="1"/>
  <c r="AS16" i="42"/>
  <c r="AL16" i="42"/>
  <c r="AU16" i="42" s="1"/>
  <c r="AH85" i="86"/>
  <c r="AQ85" i="86" s="1"/>
  <c r="AI87" i="34"/>
  <c r="AN87" i="34"/>
  <c r="W88" i="78"/>
  <c r="AG87" i="78"/>
  <c r="AP87" i="78" s="1"/>
  <c r="AF87" i="78"/>
  <c r="AO87" i="78" s="1"/>
  <c r="AE87" i="78"/>
  <c r="AS13" i="46"/>
  <c r="AL13" i="46"/>
  <c r="AU13" i="46" s="1"/>
  <c r="AS46" i="42"/>
  <c r="AL46" i="42"/>
  <c r="AU46" i="42" s="1"/>
  <c r="AS24" i="46"/>
  <c r="AL24" i="46"/>
  <c r="AU24" i="46" s="1"/>
  <c r="AH85" i="90"/>
  <c r="AQ85" i="90" s="1"/>
  <c r="AS31" i="42"/>
  <c r="AL31" i="42"/>
  <c r="AU31" i="42" s="1"/>
  <c r="AJ4" i="46"/>
  <c r="AK4" i="46"/>
  <c r="AT4" i="46" s="1"/>
  <c r="AT91" i="46" s="1"/>
  <c r="Z89" i="81" l="1"/>
  <c r="Z87" i="77"/>
  <c r="Z86" i="33"/>
  <c r="AF86" i="33" s="1"/>
  <c r="AO86" i="33" s="1"/>
  <c r="Z87" i="37"/>
  <c r="W88" i="37" s="1"/>
  <c r="AS91" i="42"/>
  <c r="AU91" i="42"/>
  <c r="C11" i="42" s="1"/>
  <c r="AG86" i="33"/>
  <c r="AP86" i="33" s="1"/>
  <c r="AE86" i="33"/>
  <c r="AI87" i="41"/>
  <c r="AN87" i="41"/>
  <c r="AR88" i="81"/>
  <c r="AH88" i="82"/>
  <c r="AQ88" i="82" s="1"/>
  <c r="AR85" i="33"/>
  <c r="AI85" i="86"/>
  <c r="AN85" i="86"/>
  <c r="AR87" i="29"/>
  <c r="Z88" i="82"/>
  <c r="AH87" i="77"/>
  <c r="AQ87" i="77" s="1"/>
  <c r="AG85" i="93"/>
  <c r="AP85" i="93" s="1"/>
  <c r="AF85" i="93"/>
  <c r="AO85" i="93" s="1"/>
  <c r="AE85" i="93"/>
  <c r="W86" i="93"/>
  <c r="AE87" i="45"/>
  <c r="AG87" i="45"/>
  <c r="AP87" i="45" s="1"/>
  <c r="AF87" i="45"/>
  <c r="AO87" i="45" s="1"/>
  <c r="W88" i="45"/>
  <c r="X88" i="94"/>
  <c r="Y88" i="94"/>
  <c r="AH89" i="81"/>
  <c r="AQ89" i="81" s="1"/>
  <c r="AS4" i="46"/>
  <c r="AS91" i="46" s="1"/>
  <c r="AL4" i="46"/>
  <c r="AU4" i="46" s="1"/>
  <c r="X88" i="78"/>
  <c r="Y88" i="78"/>
  <c r="AS4" i="38"/>
  <c r="AL4" i="38"/>
  <c r="AU4" i="38" s="1"/>
  <c r="AU91" i="38" s="1"/>
  <c r="C11" i="38" s="1"/>
  <c r="AE87" i="25"/>
  <c r="AG87" i="25"/>
  <c r="AP87" i="25" s="1"/>
  <c r="AF87" i="25"/>
  <c r="AO87" i="25" s="1"/>
  <c r="W88" i="25"/>
  <c r="AH85" i="73"/>
  <c r="AQ85" i="73" s="1"/>
  <c r="AE87" i="77"/>
  <c r="W88" i="77"/>
  <c r="AG87" i="77"/>
  <c r="AP87" i="77" s="1"/>
  <c r="AF87" i="77"/>
  <c r="AO87" i="77" s="1"/>
  <c r="AH88" i="34"/>
  <c r="AQ88" i="34" s="1"/>
  <c r="AH88" i="29"/>
  <c r="AQ88" i="29" s="1"/>
  <c r="AI87" i="94"/>
  <c r="AN87" i="94"/>
  <c r="AH85" i="89"/>
  <c r="AQ85" i="89" s="1"/>
  <c r="AN85" i="90"/>
  <c r="AI85" i="90"/>
  <c r="AR86" i="37"/>
  <c r="AR87" i="82"/>
  <c r="AH86" i="74"/>
  <c r="AQ86" i="74" s="1"/>
  <c r="AF89" i="81"/>
  <c r="AO89" i="81" s="1"/>
  <c r="AE89" i="81"/>
  <c r="W90" i="81"/>
  <c r="AG89" i="81"/>
  <c r="AP89" i="81" s="1"/>
  <c r="X86" i="86"/>
  <c r="Y86" i="86"/>
  <c r="Y89" i="26"/>
  <c r="X89" i="26"/>
  <c r="AR87" i="34"/>
  <c r="AH86" i="33"/>
  <c r="AQ86" i="33" s="1"/>
  <c r="X88" i="41"/>
  <c r="Y88" i="41"/>
  <c r="AS91" i="38"/>
  <c r="Z85" i="73"/>
  <c r="Z88" i="34"/>
  <c r="Z88" i="29"/>
  <c r="Z86" i="74"/>
  <c r="Z85" i="89"/>
  <c r="AN87" i="78"/>
  <c r="AI87" i="78"/>
  <c r="AF84" i="85"/>
  <c r="AO84" i="85" s="1"/>
  <c r="AE84" i="85"/>
  <c r="W85" i="85"/>
  <c r="AG84" i="85"/>
  <c r="AP84" i="85" s="1"/>
  <c r="AR85" i="74"/>
  <c r="AR84" i="89"/>
  <c r="AH87" i="37"/>
  <c r="AQ87" i="37" s="1"/>
  <c r="AR84" i="73"/>
  <c r="AR86" i="77"/>
  <c r="AU91" i="46"/>
  <c r="C11" i="46" s="1"/>
  <c r="AI88" i="26"/>
  <c r="AN88" i="26"/>
  <c r="X86" i="90"/>
  <c r="Y86" i="90"/>
  <c r="Z86" i="90" s="1"/>
  <c r="Z88" i="78" l="1"/>
  <c r="W87" i="33"/>
  <c r="AE87" i="37"/>
  <c r="AF87" i="37"/>
  <c r="AO87" i="37" s="1"/>
  <c r="Z88" i="41"/>
  <c r="AG88" i="41" s="1"/>
  <c r="AP88" i="41" s="1"/>
  <c r="AG87" i="37"/>
  <c r="AP87" i="37" s="1"/>
  <c r="AE88" i="78"/>
  <c r="W89" i="78"/>
  <c r="AG88" i="78"/>
  <c r="AP88" i="78" s="1"/>
  <c r="AF88" i="78"/>
  <c r="AO88" i="78" s="1"/>
  <c r="AF86" i="90"/>
  <c r="AO86" i="90" s="1"/>
  <c r="AE86" i="90"/>
  <c r="AG86" i="90"/>
  <c r="AP86" i="90" s="1"/>
  <c r="W87" i="90"/>
  <c r="W89" i="29"/>
  <c r="AG88" i="29"/>
  <c r="AP88" i="29" s="1"/>
  <c r="AF88" i="29"/>
  <c r="AO88" i="29" s="1"/>
  <c r="AE88" i="29"/>
  <c r="AH86" i="86"/>
  <c r="AQ86" i="86" s="1"/>
  <c r="W89" i="34"/>
  <c r="AG88" i="34"/>
  <c r="AP88" i="34" s="1"/>
  <c r="AF88" i="34"/>
  <c r="AO88" i="34" s="1"/>
  <c r="AE88" i="34"/>
  <c r="Z86" i="86"/>
  <c r="AR87" i="94"/>
  <c r="AI87" i="25"/>
  <c r="AN87" i="25"/>
  <c r="X88" i="45"/>
  <c r="Y88" i="45"/>
  <c r="AR85" i="86"/>
  <c r="AR87" i="41"/>
  <c r="AN87" i="37"/>
  <c r="AI84" i="85"/>
  <c r="AN84" i="85"/>
  <c r="W89" i="41"/>
  <c r="AE88" i="41"/>
  <c r="AH88" i="78"/>
  <c r="AQ88" i="78" s="1"/>
  <c r="AN85" i="93"/>
  <c r="AI85" i="93"/>
  <c r="AR87" i="78"/>
  <c r="AE85" i="73"/>
  <c r="W86" i="73"/>
  <c r="AG85" i="73"/>
  <c r="AP85" i="73" s="1"/>
  <c r="AF85" i="73"/>
  <c r="AO85" i="73" s="1"/>
  <c r="AH89" i="26"/>
  <c r="AQ89" i="26" s="1"/>
  <c r="AQ91" i="26" s="1"/>
  <c r="AZ3" i="26"/>
  <c r="AX3" i="26" s="1"/>
  <c r="S3" i="26" s="1"/>
  <c r="AC3" i="26" s="1"/>
  <c r="AX28" i="26"/>
  <c r="S28" i="26" s="1"/>
  <c r="AC28" i="26" s="1"/>
  <c r="AB29" i="26" s="1"/>
  <c r="AX34" i="26"/>
  <c r="S34" i="26" s="1"/>
  <c r="AC34" i="26" s="1"/>
  <c r="AB35" i="26" s="1"/>
  <c r="AX40" i="26"/>
  <c r="S40" i="26" s="1"/>
  <c r="AC40" i="26" s="1"/>
  <c r="AB41" i="26" s="1"/>
  <c r="AX46" i="26"/>
  <c r="S46" i="26" s="1"/>
  <c r="AC46" i="26" s="1"/>
  <c r="AB47" i="26" s="1"/>
  <c r="AX52" i="26"/>
  <c r="S52" i="26" s="1"/>
  <c r="AC52" i="26" s="1"/>
  <c r="AB53" i="26" s="1"/>
  <c r="AX64" i="26"/>
  <c r="S64" i="26" s="1"/>
  <c r="AC64" i="26" s="1"/>
  <c r="AB65" i="26" s="1"/>
  <c r="AX70" i="26"/>
  <c r="S70" i="26" s="1"/>
  <c r="AC70" i="26" s="1"/>
  <c r="AB71" i="26" s="1"/>
  <c r="AX76" i="26"/>
  <c r="S76" i="26" s="1"/>
  <c r="AC76" i="26" s="1"/>
  <c r="AB77" i="26" s="1"/>
  <c r="AX82" i="26"/>
  <c r="S82" i="26" s="1"/>
  <c r="AC82" i="26" s="1"/>
  <c r="AB83" i="26" s="1"/>
  <c r="AX88" i="26"/>
  <c r="S88" i="26" s="1"/>
  <c r="AC88" i="26" s="1"/>
  <c r="AB89" i="26" s="1"/>
  <c r="Y88" i="77"/>
  <c r="X88" i="77"/>
  <c r="AI86" i="33"/>
  <c r="AN86" i="33"/>
  <c r="AR88" i="26"/>
  <c r="AH86" i="90"/>
  <c r="AQ86" i="90" s="1"/>
  <c r="X90" i="81"/>
  <c r="Y90" i="81"/>
  <c r="W89" i="82"/>
  <c r="AG88" i="82"/>
  <c r="AP88" i="82" s="1"/>
  <c r="AF88" i="82"/>
  <c r="AO88" i="82" s="1"/>
  <c r="AE88" i="82"/>
  <c r="Y85" i="85"/>
  <c r="X85" i="85"/>
  <c r="AE85" i="89"/>
  <c r="AG85" i="89"/>
  <c r="AP85" i="89" s="1"/>
  <c r="AF85" i="89"/>
  <c r="AO85" i="89" s="1"/>
  <c r="W86" i="89"/>
  <c r="Z89" i="26"/>
  <c r="AI87" i="77"/>
  <c r="AN87" i="77"/>
  <c r="Y88" i="25"/>
  <c r="Z88" i="25" s="1"/>
  <c r="X88" i="25"/>
  <c r="AH88" i="94"/>
  <c r="AQ88" i="94" s="1"/>
  <c r="AN87" i="45"/>
  <c r="AI87" i="45"/>
  <c r="Y88" i="37"/>
  <c r="X88" i="37"/>
  <c r="W87" i="74"/>
  <c r="AG86" i="74"/>
  <c r="AP86" i="74" s="1"/>
  <c r="AF86" i="74"/>
  <c r="AO86" i="74" s="1"/>
  <c r="AE86" i="74"/>
  <c r="AH88" i="41"/>
  <c r="AQ88" i="41" s="1"/>
  <c r="AI89" i="81"/>
  <c r="AN89" i="81"/>
  <c r="AR85" i="90"/>
  <c r="Z88" i="94"/>
  <c r="X86" i="93"/>
  <c r="Y86" i="93"/>
  <c r="Y87" i="33"/>
  <c r="X87" i="33"/>
  <c r="AX58" i="26" l="1"/>
  <c r="S58" i="26" s="1"/>
  <c r="AC58" i="26" s="1"/>
  <c r="AB59" i="26" s="1"/>
  <c r="AX22" i="26"/>
  <c r="S22" i="26" s="1"/>
  <c r="AC22" i="26" s="1"/>
  <c r="AB23" i="26" s="1"/>
  <c r="AF88" i="41"/>
  <c r="AO88" i="41" s="1"/>
  <c r="AI87" i="37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X16" i="26"/>
  <c r="S16" i="26" s="1"/>
  <c r="AC16" i="26" s="1"/>
  <c r="AB17" i="26" s="1"/>
  <c r="AX87" i="26"/>
  <c r="S87" i="26" s="1"/>
  <c r="AC87" i="26" s="1"/>
  <c r="AB88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X10" i="26"/>
  <c r="S10" i="26" s="1"/>
  <c r="AC10" i="26" s="1"/>
  <c r="AB11" i="26" s="1"/>
  <c r="AX85" i="26"/>
  <c r="S85" i="26" s="1"/>
  <c r="AC85" i="26" s="1"/>
  <c r="AB86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84" i="26"/>
  <c r="S84" i="26" s="1"/>
  <c r="AC84" i="26" s="1"/>
  <c r="AB85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86" i="26"/>
  <c r="S86" i="26" s="1"/>
  <c r="AC86" i="26" s="1"/>
  <c r="AB87" i="26" s="1"/>
  <c r="AJ87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K55" i="26" s="1"/>
  <c r="AT55" i="26" s="1"/>
  <c r="AX48" i="26"/>
  <c r="S48" i="26" s="1"/>
  <c r="AC48" i="26" s="1"/>
  <c r="AB49" i="26" s="1"/>
  <c r="AJ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J19" i="26" s="1"/>
  <c r="AX12" i="26"/>
  <c r="S12" i="26" s="1"/>
  <c r="AC12" i="26" s="1"/>
  <c r="AB13" i="26" s="1"/>
  <c r="AK13" i="26" s="1"/>
  <c r="AT13" i="26" s="1"/>
  <c r="AX6" i="26"/>
  <c r="S6" i="26" s="1"/>
  <c r="AC6" i="26" s="1"/>
  <c r="AB7" i="26" s="1"/>
  <c r="AK7" i="26" s="1"/>
  <c r="AT7" i="26" s="1"/>
  <c r="Z88" i="77"/>
  <c r="AG88" i="77" s="1"/>
  <c r="AP88" i="77" s="1"/>
  <c r="W89" i="77"/>
  <c r="AF88" i="77"/>
  <c r="AO88" i="77" s="1"/>
  <c r="AE88" i="77"/>
  <c r="AH90" i="81"/>
  <c r="AQ90" i="81" s="1"/>
  <c r="AK87" i="26"/>
  <c r="AT87" i="26" s="1"/>
  <c r="AJ73" i="26"/>
  <c r="AK73" i="26"/>
  <c r="AT73" i="26" s="1"/>
  <c r="AJ55" i="26"/>
  <c r="AK19" i="26"/>
  <c r="AT19" i="26" s="1"/>
  <c r="AJ7" i="26"/>
  <c r="Y89" i="29"/>
  <c r="X89" i="29"/>
  <c r="AH86" i="93"/>
  <c r="AQ86" i="93" s="1"/>
  <c r="AR89" i="81"/>
  <c r="AN88" i="82"/>
  <c r="AI88" i="82"/>
  <c r="Z90" i="8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K42" i="26"/>
  <c r="AT42" i="26" s="1"/>
  <c r="AJ36" i="26"/>
  <c r="AK36" i="26"/>
  <c r="AT36" i="26" s="1"/>
  <c r="AK30" i="26"/>
  <c r="AT30" i="26" s="1"/>
  <c r="AJ24" i="26"/>
  <c r="AK24" i="26"/>
  <c r="AT24" i="26" s="1"/>
  <c r="AK18" i="26"/>
  <c r="AT18" i="26" s="1"/>
  <c r="AK12" i="26"/>
  <c r="AT12" i="26" s="1"/>
  <c r="AK6" i="26"/>
  <c r="AT6" i="26" s="1"/>
  <c r="AR85" i="93"/>
  <c r="AR87" i="25"/>
  <c r="AH88" i="37"/>
  <c r="AQ88" i="37" s="1"/>
  <c r="W89" i="25"/>
  <c r="AG88" i="25"/>
  <c r="AP88" i="25" s="1"/>
  <c r="AF88" i="25"/>
  <c r="AO88" i="25" s="1"/>
  <c r="AE88" i="25"/>
  <c r="AJ79" i="26"/>
  <c r="AK79" i="26"/>
  <c r="AT79" i="26" s="1"/>
  <c r="AJ67" i="26"/>
  <c r="AK67" i="26"/>
  <c r="AT67" i="26" s="1"/>
  <c r="AJ61" i="26"/>
  <c r="AK61" i="26"/>
  <c r="AT61" i="26" s="1"/>
  <c r="AJ43" i="26"/>
  <c r="AK43" i="26"/>
  <c r="AT43" i="26" s="1"/>
  <c r="AJ25" i="26"/>
  <c r="AK25" i="26"/>
  <c r="AT25" i="26" s="1"/>
  <c r="AJ13" i="26"/>
  <c r="Z86" i="93"/>
  <c r="AN86" i="74"/>
  <c r="AI86" i="74"/>
  <c r="Z88" i="37"/>
  <c r="AR87" i="77"/>
  <c r="AI85" i="89"/>
  <c r="AN85" i="89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Y86" i="73"/>
  <c r="X86" i="73"/>
  <c r="AI88" i="41"/>
  <c r="AN88" i="41"/>
  <c r="AR84" i="85"/>
  <c r="X89" i="34"/>
  <c r="Y89" i="34"/>
  <c r="Y87" i="90"/>
  <c r="X87" i="90"/>
  <c r="Z87" i="90" s="1"/>
  <c r="AH87" i="33"/>
  <c r="AQ87" i="33" s="1"/>
  <c r="W89" i="94"/>
  <c r="AG88" i="94"/>
  <c r="AP88" i="94" s="1"/>
  <c r="AF88" i="94"/>
  <c r="AO88" i="94" s="1"/>
  <c r="AE88" i="94"/>
  <c r="AR87" i="45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E89" i="26"/>
  <c r="AH85" i="85"/>
  <c r="AQ85" i="85" s="1"/>
  <c r="AJ88" i="26"/>
  <c r="AK88" i="26"/>
  <c r="AT88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B4" i="26"/>
  <c r="AJ3" i="26"/>
  <c r="AI88" i="29"/>
  <c r="AN88" i="29"/>
  <c r="Y89" i="78"/>
  <c r="X89" i="78"/>
  <c r="Z89" i="78" s="1"/>
  <c r="AJ31" i="26"/>
  <c r="AK31" i="26"/>
  <c r="AT31" i="26" s="1"/>
  <c r="AH88" i="25"/>
  <c r="AQ88" i="25" s="1"/>
  <c r="Y86" i="89"/>
  <c r="X86" i="89"/>
  <c r="X89" i="82"/>
  <c r="Y89" i="82"/>
  <c r="AR86" i="33"/>
  <c r="AJ86" i="26"/>
  <c r="AK86" i="26"/>
  <c r="AT86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5" i="26"/>
  <c r="AK5" i="26"/>
  <c r="AT5" i="26" s="1"/>
  <c r="AI85" i="73"/>
  <c r="AN85" i="73"/>
  <c r="AR87" i="37"/>
  <c r="AH88" i="45"/>
  <c r="AQ88" i="45" s="1"/>
  <c r="W87" i="86"/>
  <c r="AG86" i="86"/>
  <c r="AP86" i="86" s="1"/>
  <c r="AF86" i="86"/>
  <c r="AO86" i="86" s="1"/>
  <c r="AE86" i="86"/>
  <c r="AJ37" i="26"/>
  <c r="AK37" i="26"/>
  <c r="AT37" i="26" s="1"/>
  <c r="Z87" i="33"/>
  <c r="Y87" i="74"/>
  <c r="X87" i="74"/>
  <c r="Z85" i="85"/>
  <c r="AH88" i="77"/>
  <c r="AQ88" i="77" s="1"/>
  <c r="AJ85" i="26"/>
  <c r="AK85" i="26"/>
  <c r="AT85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X89" i="41"/>
  <c r="Y89" i="41"/>
  <c r="Z88" i="45"/>
  <c r="AI88" i="34"/>
  <c r="AN88" i="34"/>
  <c r="AI86" i="90"/>
  <c r="AN86" i="90"/>
  <c r="AI88" i="78"/>
  <c r="AN88" i="78"/>
  <c r="Z86" i="89" l="1"/>
  <c r="AJ42" i="26"/>
  <c r="Z86" i="73"/>
  <c r="AG86" i="73" s="1"/>
  <c r="AP86" i="73" s="1"/>
  <c r="AJ6" i="26"/>
  <c r="AJ30" i="26"/>
  <c r="Z89" i="29"/>
  <c r="AJ12" i="26"/>
  <c r="AK49" i="26"/>
  <c r="AT49" i="26" s="1"/>
  <c r="Z87" i="74"/>
  <c r="AJ18" i="26"/>
  <c r="Z89" i="41"/>
  <c r="AE89" i="41" s="1"/>
  <c r="W87" i="73"/>
  <c r="AE86" i="73"/>
  <c r="AF89" i="41"/>
  <c r="AO89" i="41" s="1"/>
  <c r="AX89" i="78"/>
  <c r="S89" i="78" s="1"/>
  <c r="AC89" i="78" s="1"/>
  <c r="AG89" i="78"/>
  <c r="AP89" i="78" s="1"/>
  <c r="AP91" i="78" s="1"/>
  <c r="AF89" i="78"/>
  <c r="AO89" i="78" s="1"/>
  <c r="AO91" i="78" s="1"/>
  <c r="AE89" i="78"/>
  <c r="W90" i="29"/>
  <c r="AG89" i="29"/>
  <c r="AP89" i="29" s="1"/>
  <c r="AF89" i="29"/>
  <c r="AO89" i="29" s="1"/>
  <c r="AE89" i="29"/>
  <c r="AR86" i="90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R85" i="73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6" i="26"/>
  <c r="AL86" i="26"/>
  <c r="AU86" i="26" s="1"/>
  <c r="AH86" i="89"/>
  <c r="AQ86" i="89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Y89" i="94"/>
  <c r="X89" i="94"/>
  <c r="AH87" i="90"/>
  <c r="AQ87" i="90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R85" i="89"/>
  <c r="W87" i="93"/>
  <c r="AF86" i="93"/>
  <c r="AO86" i="93" s="1"/>
  <c r="AG86" i="93"/>
  <c r="AP86" i="93" s="1"/>
  <c r="AE86" i="93"/>
  <c r="AS43" i="26"/>
  <c r="AL43" i="26"/>
  <c r="AU43" i="26" s="1"/>
  <c r="AS79" i="26"/>
  <c r="AL79" i="26"/>
  <c r="AU79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E87" i="74"/>
  <c r="AG87" i="74"/>
  <c r="AP87" i="74" s="1"/>
  <c r="AF87" i="74"/>
  <c r="AO87" i="74" s="1"/>
  <c r="W88" i="74"/>
  <c r="AN88" i="25"/>
  <c r="AI88" i="25"/>
  <c r="W91" i="81"/>
  <c r="AG90" i="81"/>
  <c r="AP90" i="81" s="1"/>
  <c r="AF90" i="81"/>
  <c r="AO90" i="81" s="1"/>
  <c r="AE90" i="81"/>
  <c r="AS49" i="26"/>
  <c r="AL49" i="26"/>
  <c r="AU49" i="26" s="1"/>
  <c r="AS87" i="26"/>
  <c r="AL87" i="26"/>
  <c r="AU87" i="26" s="1"/>
  <c r="AI88" i="77"/>
  <c r="AN88" i="77"/>
  <c r="AR88" i="34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88" i="33"/>
  <c r="AG87" i="33"/>
  <c r="AP87" i="33" s="1"/>
  <c r="AF87" i="33"/>
  <c r="AO87" i="33" s="1"/>
  <c r="AE87" i="33"/>
  <c r="X87" i="86"/>
  <c r="Y87" i="86"/>
  <c r="AS5" i="26"/>
  <c r="AL5" i="26"/>
  <c r="AU5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F86" i="89"/>
  <c r="AO86" i="89" s="1"/>
  <c r="AG86" i="89"/>
  <c r="AP86" i="89" s="1"/>
  <c r="W87" i="89"/>
  <c r="AE86" i="89"/>
  <c r="AR88" i="29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8" i="26"/>
  <c r="AL88" i="26"/>
  <c r="AU88" i="26" s="1"/>
  <c r="AI89" i="26"/>
  <c r="AN89" i="26"/>
  <c r="AN91" i="26" s="1"/>
  <c r="W88" i="90"/>
  <c r="AG87" i="90"/>
  <c r="AP87" i="90" s="1"/>
  <c r="AF87" i="90"/>
  <c r="AO87" i="90" s="1"/>
  <c r="AE87" i="9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S13" i="26"/>
  <c r="AL13" i="26"/>
  <c r="AU13" i="26" s="1"/>
  <c r="AS61" i="26"/>
  <c r="AL61" i="26"/>
  <c r="AU61" i="26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R88" i="82"/>
  <c r="AF88" i="45"/>
  <c r="AO88" i="45" s="1"/>
  <c r="AG88" i="45"/>
  <c r="AP88" i="45" s="1"/>
  <c r="W89" i="45"/>
  <c r="AE88" i="45"/>
  <c r="AS31" i="26"/>
  <c r="AL31" i="26"/>
  <c r="AU31" i="26" s="1"/>
  <c r="AS3" i="26"/>
  <c r="AL3" i="26"/>
  <c r="AU3" i="26" s="1"/>
  <c r="AN88" i="94"/>
  <c r="AI88" i="94"/>
  <c r="AR88" i="41"/>
  <c r="AK89" i="26"/>
  <c r="AT89" i="26" s="1"/>
  <c r="W89" i="37"/>
  <c r="AG88" i="37"/>
  <c r="AP88" i="37" s="1"/>
  <c r="AF88" i="37"/>
  <c r="AO88" i="37" s="1"/>
  <c r="AE88" i="37"/>
  <c r="AS7" i="26"/>
  <c r="AL7" i="26"/>
  <c r="AU7" i="26" s="1"/>
  <c r="AS55" i="26"/>
  <c r="AL55" i="26"/>
  <c r="AU55" i="26" s="1"/>
  <c r="AR88" i="78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5" i="26"/>
  <c r="AL85" i="26"/>
  <c r="AU85" i="26" s="1"/>
  <c r="W86" i="85"/>
  <c r="AG85" i="85"/>
  <c r="AP85" i="85" s="1"/>
  <c r="AF85" i="85"/>
  <c r="AO85" i="85" s="1"/>
  <c r="AE85" i="85"/>
  <c r="AS37" i="26"/>
  <c r="AL37" i="26"/>
  <c r="AU37" i="26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H89" i="82"/>
  <c r="AQ89" i="82" s="1"/>
  <c r="AQ91" i="82" s="1"/>
  <c r="AZ3" i="82"/>
  <c r="AX7" i="82" s="1"/>
  <c r="S7" i="82" s="1"/>
  <c r="AC7" i="82" s="1"/>
  <c r="AB8" i="82" s="1"/>
  <c r="AX37" i="82"/>
  <c r="S37" i="82" s="1"/>
  <c r="AC37" i="82" s="1"/>
  <c r="AB38" i="82" s="1"/>
  <c r="AX44" i="82"/>
  <c r="S44" i="82" s="1"/>
  <c r="AC44" i="82" s="1"/>
  <c r="AB45" i="82" s="1"/>
  <c r="AX45" i="82"/>
  <c r="S45" i="82" s="1"/>
  <c r="AC45" i="82" s="1"/>
  <c r="AB46" i="82" s="1"/>
  <c r="AX50" i="82"/>
  <c r="S50" i="82" s="1"/>
  <c r="AC50" i="82" s="1"/>
  <c r="AB51" i="82" s="1"/>
  <c r="AX51" i="82"/>
  <c r="S51" i="82" s="1"/>
  <c r="AC51" i="82" s="1"/>
  <c r="AB52" i="82" s="1"/>
  <c r="AX56" i="82"/>
  <c r="S56" i="82" s="1"/>
  <c r="AC56" i="82" s="1"/>
  <c r="AB57" i="82" s="1"/>
  <c r="AX57" i="82"/>
  <c r="S57" i="82" s="1"/>
  <c r="AC57" i="82" s="1"/>
  <c r="AB58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H89" i="78"/>
  <c r="AQ89" i="78" s="1"/>
  <c r="AQ91" i="78" s="1"/>
  <c r="AZ3" i="78"/>
  <c r="AX4" i="78" s="1"/>
  <c r="S4" i="78" s="1"/>
  <c r="AC4" i="78" s="1"/>
  <c r="AB5" i="78" s="1"/>
  <c r="AJ4" i="26"/>
  <c r="AK4" i="26"/>
  <c r="AT4" i="26" s="1"/>
  <c r="AT91" i="26" s="1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H89" i="34"/>
  <c r="AQ89" i="34" s="1"/>
  <c r="AQ91" i="34" s="1"/>
  <c r="AZ3" i="34"/>
  <c r="AX6" i="34" s="1"/>
  <c r="S6" i="34" s="1"/>
  <c r="AC6" i="34" s="1"/>
  <c r="AB7" i="34" s="1"/>
  <c r="AH86" i="73"/>
  <c r="AQ86" i="73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R86" i="74"/>
  <c r="AS25" i="26"/>
  <c r="AL25" i="26"/>
  <c r="AU25" i="26" s="1"/>
  <c r="AS67" i="26"/>
  <c r="AL67" i="26"/>
  <c r="AU67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X89" i="77"/>
  <c r="Y89" i="77"/>
  <c r="AH89" i="41"/>
  <c r="AQ89" i="41" s="1"/>
  <c r="AH87" i="74"/>
  <c r="AQ87" i="74" s="1"/>
  <c r="AI86" i="86"/>
  <c r="AN86" i="86"/>
  <c r="Z89" i="82"/>
  <c r="Z89" i="34"/>
  <c r="Y89" i="25"/>
  <c r="X89" i="25"/>
  <c r="AH89" i="29"/>
  <c r="AQ89" i="29" s="1"/>
  <c r="AS19" i="26"/>
  <c r="AL19" i="26"/>
  <c r="AU19" i="26" s="1"/>
  <c r="AS73" i="26"/>
  <c r="AL73" i="26"/>
  <c r="AU73" i="26" s="1"/>
  <c r="AX35" i="82" l="1"/>
  <c r="S35" i="82" s="1"/>
  <c r="AC35" i="82" s="1"/>
  <c r="AB36" i="82" s="1"/>
  <c r="AX55" i="82"/>
  <c r="S55" i="82" s="1"/>
  <c r="AC55" i="82" s="1"/>
  <c r="AB56" i="82" s="1"/>
  <c r="AX49" i="82"/>
  <c r="S49" i="82" s="1"/>
  <c r="AC49" i="82" s="1"/>
  <c r="AB50" i="82" s="1"/>
  <c r="AX42" i="82"/>
  <c r="S42" i="82" s="1"/>
  <c r="AC42" i="82" s="1"/>
  <c r="AB43" i="82" s="1"/>
  <c r="AX34" i="82"/>
  <c r="S34" i="82" s="1"/>
  <c r="AC34" i="82" s="1"/>
  <c r="AB35" i="82" s="1"/>
  <c r="Z87" i="86"/>
  <c r="AG89" i="41"/>
  <c r="AP89" i="41" s="1"/>
  <c r="AX54" i="82"/>
  <c r="S54" i="82" s="1"/>
  <c r="AC54" i="82" s="1"/>
  <c r="AB55" i="82" s="1"/>
  <c r="AX48" i="82"/>
  <c r="S48" i="82" s="1"/>
  <c r="AC48" i="82" s="1"/>
  <c r="AB49" i="82" s="1"/>
  <c r="AX41" i="82"/>
  <c r="S41" i="82" s="1"/>
  <c r="AC41" i="82" s="1"/>
  <c r="AB42" i="82" s="1"/>
  <c r="AX33" i="82"/>
  <c r="S33" i="82" s="1"/>
  <c r="AC33" i="82" s="1"/>
  <c r="AB34" i="82" s="1"/>
  <c r="AX71" i="82"/>
  <c r="S71" i="82" s="1"/>
  <c r="AC71" i="82" s="1"/>
  <c r="AB72" i="82" s="1"/>
  <c r="AX65" i="82"/>
  <c r="S65" i="82" s="1"/>
  <c r="AC65" i="82" s="1"/>
  <c r="AB66" i="82" s="1"/>
  <c r="AX59" i="82"/>
  <c r="S59" i="82" s="1"/>
  <c r="AC59" i="82" s="1"/>
  <c r="AB60" i="82" s="1"/>
  <c r="AX53" i="82"/>
  <c r="S53" i="82" s="1"/>
  <c r="AC53" i="82" s="1"/>
  <c r="AB54" i="82" s="1"/>
  <c r="AX47" i="82"/>
  <c r="S47" i="82" s="1"/>
  <c r="AC47" i="82" s="1"/>
  <c r="AB48" i="82" s="1"/>
  <c r="AX40" i="82"/>
  <c r="S40" i="82" s="1"/>
  <c r="AC40" i="82" s="1"/>
  <c r="AB41" i="82" s="1"/>
  <c r="AX30" i="82"/>
  <c r="S30" i="82" s="1"/>
  <c r="AC30" i="82" s="1"/>
  <c r="AB31" i="82" s="1"/>
  <c r="AF86" i="73"/>
  <c r="AO86" i="73" s="1"/>
  <c r="AX70" i="82"/>
  <c r="S70" i="82" s="1"/>
  <c r="AC70" i="82" s="1"/>
  <c r="AB71" i="82" s="1"/>
  <c r="AX64" i="82"/>
  <c r="S64" i="82" s="1"/>
  <c r="AC64" i="82" s="1"/>
  <c r="AB65" i="82" s="1"/>
  <c r="AX58" i="82"/>
  <c r="S58" i="82" s="1"/>
  <c r="AC58" i="82" s="1"/>
  <c r="AB59" i="82" s="1"/>
  <c r="AX52" i="82"/>
  <c r="S52" i="82" s="1"/>
  <c r="AC52" i="82" s="1"/>
  <c r="AB53" i="82" s="1"/>
  <c r="AX46" i="82"/>
  <c r="S46" i="82" s="1"/>
  <c r="AC46" i="82" s="1"/>
  <c r="AB47" i="82" s="1"/>
  <c r="AX39" i="82"/>
  <c r="S39" i="82" s="1"/>
  <c r="AC39" i="82" s="1"/>
  <c r="AB40" i="82" s="1"/>
  <c r="AX18" i="82"/>
  <c r="S18" i="82" s="1"/>
  <c r="AC18" i="82" s="1"/>
  <c r="AB19" i="82" s="1"/>
  <c r="AX66" i="34"/>
  <c r="S66" i="34" s="1"/>
  <c r="AC66" i="34" s="1"/>
  <c r="AB67" i="34" s="1"/>
  <c r="W90" i="41"/>
  <c r="AX11" i="34"/>
  <c r="S11" i="34" s="1"/>
  <c r="AC11" i="34" s="1"/>
  <c r="AB12" i="34" s="1"/>
  <c r="AX12" i="82"/>
  <c r="S12" i="82" s="1"/>
  <c r="AC12" i="82" s="1"/>
  <c r="AB13" i="82" s="1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K59" i="78" s="1"/>
  <c r="AT59" i="78" s="1"/>
  <c r="AX34" i="78"/>
  <c r="S34" i="78" s="1"/>
  <c r="AC34" i="78" s="1"/>
  <c r="AB35" i="78" s="1"/>
  <c r="AX71" i="78"/>
  <c r="S71" i="78" s="1"/>
  <c r="AC71" i="78" s="1"/>
  <c r="AB72" i="78" s="1"/>
  <c r="AX60" i="34"/>
  <c r="S60" i="34" s="1"/>
  <c r="AC60" i="34" s="1"/>
  <c r="AB61" i="34" s="1"/>
  <c r="AX54" i="34"/>
  <c r="S54" i="34" s="1"/>
  <c r="AC54" i="34" s="1"/>
  <c r="AB55" i="34" s="1"/>
  <c r="AX87" i="78"/>
  <c r="S87" i="78" s="1"/>
  <c r="AC87" i="78" s="1"/>
  <c r="AB88" i="78" s="1"/>
  <c r="AX81" i="78"/>
  <c r="S81" i="78" s="1"/>
  <c r="AC81" i="78" s="1"/>
  <c r="AB82" i="78" s="1"/>
  <c r="AJ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6" i="78"/>
  <c r="S56" i="78" s="1"/>
  <c r="AC56" i="78" s="1"/>
  <c r="AB57" i="78" s="1"/>
  <c r="AX28" i="78"/>
  <c r="S28" i="78" s="1"/>
  <c r="AC28" i="78" s="1"/>
  <c r="AB29" i="78" s="1"/>
  <c r="AX40" i="78"/>
  <c r="S40" i="78" s="1"/>
  <c r="AC40" i="78" s="1"/>
  <c r="AB41" i="78" s="1"/>
  <c r="AK41" i="78" s="1"/>
  <c r="AT41" i="78" s="1"/>
  <c r="AX84" i="34"/>
  <c r="S84" i="34" s="1"/>
  <c r="AC84" i="34" s="1"/>
  <c r="AB85" i="34" s="1"/>
  <c r="AX48" i="34"/>
  <c r="S48" i="34" s="1"/>
  <c r="AC48" i="34" s="1"/>
  <c r="AB49" i="34" s="1"/>
  <c r="AX86" i="78"/>
  <c r="S86" i="78" s="1"/>
  <c r="AC86" i="78" s="1"/>
  <c r="AB87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J69" i="78" s="1"/>
  <c r="AX62" i="78"/>
  <c r="S62" i="78" s="1"/>
  <c r="AC62" i="78" s="1"/>
  <c r="AB63" i="78" s="1"/>
  <c r="AX52" i="78"/>
  <c r="S52" i="78" s="1"/>
  <c r="AC52" i="78" s="1"/>
  <c r="AB53" i="78" s="1"/>
  <c r="AX22" i="78"/>
  <c r="S22" i="78" s="1"/>
  <c r="AC22" i="78" s="1"/>
  <c r="AB23" i="78" s="1"/>
  <c r="AX65" i="78"/>
  <c r="S65" i="78" s="1"/>
  <c r="AC65" i="78" s="1"/>
  <c r="AB66" i="78" s="1"/>
  <c r="AX78" i="34"/>
  <c r="S78" i="34" s="1"/>
  <c r="AC78" i="34" s="1"/>
  <c r="AB79" i="34" s="1"/>
  <c r="AX42" i="34"/>
  <c r="S42" i="34" s="1"/>
  <c r="AC42" i="34" s="1"/>
  <c r="AB43" i="34" s="1"/>
  <c r="AK43" i="34" s="1"/>
  <c r="AT43" i="34" s="1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0" i="78"/>
  <c r="S50" i="78" s="1"/>
  <c r="AC50" i="78" s="1"/>
  <c r="AB51" i="78" s="1"/>
  <c r="AX16" i="78"/>
  <c r="S16" i="78" s="1"/>
  <c r="AC16" i="78" s="1"/>
  <c r="AB17" i="78" s="1"/>
  <c r="AX29" i="82"/>
  <c r="S29" i="82" s="1"/>
  <c r="AC29" i="82" s="1"/>
  <c r="AB30" i="82" s="1"/>
  <c r="AX84" i="78"/>
  <c r="S84" i="78" s="1"/>
  <c r="AC84" i="78" s="1"/>
  <c r="AB85" i="78" s="1"/>
  <c r="AX72" i="34"/>
  <c r="S72" i="34" s="1"/>
  <c r="AC72" i="34" s="1"/>
  <c r="AB73" i="34" s="1"/>
  <c r="AX36" i="34"/>
  <c r="S36" i="34" s="1"/>
  <c r="AC36" i="34" s="1"/>
  <c r="AB37" i="34" s="1"/>
  <c r="AX85" i="78"/>
  <c r="S85" i="78" s="1"/>
  <c r="AC85" i="78" s="1"/>
  <c r="AB86" i="78" s="1"/>
  <c r="AJ86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46" i="78"/>
  <c r="S46" i="78" s="1"/>
  <c r="AC46" i="78" s="1"/>
  <c r="AB47" i="78" s="1"/>
  <c r="AX10" i="78"/>
  <c r="S10" i="78" s="1"/>
  <c r="AC10" i="78" s="1"/>
  <c r="AB11" i="78" s="1"/>
  <c r="AX43" i="82"/>
  <c r="S43" i="82" s="1"/>
  <c r="AC43" i="82" s="1"/>
  <c r="AB44" i="82" s="1"/>
  <c r="AX36" i="82"/>
  <c r="S36" i="82" s="1"/>
  <c r="AC36" i="82" s="1"/>
  <c r="AB37" i="82" s="1"/>
  <c r="AX24" i="82"/>
  <c r="S24" i="82" s="1"/>
  <c r="AC24" i="82" s="1"/>
  <c r="AB25" i="82" s="1"/>
  <c r="AX20" i="34"/>
  <c r="S20" i="34" s="1"/>
  <c r="AC20" i="34" s="1"/>
  <c r="AB21" i="34" s="1"/>
  <c r="AX83" i="34"/>
  <c r="S83" i="34" s="1"/>
  <c r="AC83" i="34" s="1"/>
  <c r="AB84" i="34" s="1"/>
  <c r="AX77" i="34"/>
  <c r="S77" i="34" s="1"/>
  <c r="AC77" i="34" s="1"/>
  <c r="AB78" i="34" s="1"/>
  <c r="AJ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J42" i="34" s="1"/>
  <c r="AX35" i="34"/>
  <c r="S35" i="34" s="1"/>
  <c r="AC35" i="34" s="1"/>
  <c r="AB36" i="34" s="1"/>
  <c r="AX27" i="34"/>
  <c r="S27" i="34" s="1"/>
  <c r="AC27" i="34" s="1"/>
  <c r="AB28" i="34" s="1"/>
  <c r="AX19" i="34"/>
  <c r="S19" i="34" s="1"/>
  <c r="AC19" i="34" s="1"/>
  <c r="AB20" i="34" s="1"/>
  <c r="AX9" i="34"/>
  <c r="S9" i="34" s="1"/>
  <c r="AC9" i="34" s="1"/>
  <c r="AB10" i="34" s="1"/>
  <c r="AX57" i="78"/>
  <c r="S57" i="78" s="1"/>
  <c r="AC57" i="78" s="1"/>
  <c r="AB58" i="78" s="1"/>
  <c r="AX51" i="78"/>
  <c r="S51" i="78" s="1"/>
  <c r="AC51" i="78" s="1"/>
  <c r="AB52" i="78" s="1"/>
  <c r="AK52" i="78" s="1"/>
  <c r="AT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K16" i="78" s="1"/>
  <c r="AT16" i="78" s="1"/>
  <c r="AX9" i="78"/>
  <c r="S9" i="78" s="1"/>
  <c r="AC9" i="78" s="1"/>
  <c r="AB10" i="78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3" i="82"/>
  <c r="S3" i="82" s="1"/>
  <c r="AC3" i="82" s="1"/>
  <c r="AX88" i="34"/>
  <c r="S88" i="34" s="1"/>
  <c r="AC88" i="34" s="1"/>
  <c r="AB89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J47" i="34" s="1"/>
  <c r="AX40" i="34"/>
  <c r="S40" i="34" s="1"/>
  <c r="AC40" i="34" s="1"/>
  <c r="AB41" i="34" s="1"/>
  <c r="AX34" i="34"/>
  <c r="S34" i="34" s="1"/>
  <c r="AC34" i="34" s="1"/>
  <c r="AB35" i="34" s="1"/>
  <c r="AX26" i="34"/>
  <c r="S26" i="34" s="1"/>
  <c r="AC26" i="34" s="1"/>
  <c r="AB27" i="34" s="1"/>
  <c r="AX17" i="34"/>
  <c r="S17" i="34" s="1"/>
  <c r="AC17" i="34" s="1"/>
  <c r="AB18" i="34" s="1"/>
  <c r="AX8" i="34"/>
  <c r="S8" i="34" s="1"/>
  <c r="AC8" i="34" s="1"/>
  <c r="AB9" i="34" s="1"/>
  <c r="AX44" i="78"/>
  <c r="S44" i="78" s="1"/>
  <c r="AC44" i="78" s="1"/>
  <c r="AB45" i="78" s="1"/>
  <c r="AK45" i="78" s="1"/>
  <c r="AT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K9" i="78" s="1"/>
  <c r="AT9" i="78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9" i="82"/>
  <c r="S9" i="82" s="1"/>
  <c r="AC9" i="82" s="1"/>
  <c r="AB10" i="82" s="1"/>
  <c r="AX29" i="34"/>
  <c r="S29" i="34" s="1"/>
  <c r="AC29" i="34" s="1"/>
  <c r="AB30" i="34" s="1"/>
  <c r="AX82" i="34"/>
  <c r="S82" i="34" s="1"/>
  <c r="AC82" i="34" s="1"/>
  <c r="AB83" i="34" s="1"/>
  <c r="AJ83" i="34" s="1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J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5" i="34"/>
  <c r="S25" i="34" s="1"/>
  <c r="AC25" i="34" s="1"/>
  <c r="AB26" i="34" s="1"/>
  <c r="AX15" i="34"/>
  <c r="S15" i="34" s="1"/>
  <c r="AC15" i="34" s="1"/>
  <c r="AB16" i="34" s="1"/>
  <c r="AX7" i="34"/>
  <c r="S7" i="34" s="1"/>
  <c r="AC7" i="34" s="1"/>
  <c r="AB8" i="34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J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X27" i="82"/>
  <c r="S27" i="82" s="1"/>
  <c r="AC27" i="82" s="1"/>
  <c r="AB28" i="82" s="1"/>
  <c r="AX21" i="82"/>
  <c r="S21" i="82" s="1"/>
  <c r="AC21" i="82" s="1"/>
  <c r="AB22" i="82" s="1"/>
  <c r="AJ22" i="82" s="1"/>
  <c r="AX15" i="82"/>
  <c r="S15" i="82" s="1"/>
  <c r="AC15" i="82" s="1"/>
  <c r="AB16" i="82" s="1"/>
  <c r="AX8" i="82"/>
  <c r="S8" i="82" s="1"/>
  <c r="AC8" i="82" s="1"/>
  <c r="AB9" i="82" s="1"/>
  <c r="AX86" i="34"/>
  <c r="S86" i="34" s="1"/>
  <c r="AC86" i="34" s="1"/>
  <c r="AB87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J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J33" i="34" s="1"/>
  <c r="AX23" i="34"/>
  <c r="S23" i="34" s="1"/>
  <c r="AC23" i="34" s="1"/>
  <c r="AB24" i="34" s="1"/>
  <c r="AX14" i="34"/>
  <c r="S14" i="34" s="1"/>
  <c r="AC14" i="34" s="1"/>
  <c r="AB15" i="34" s="1"/>
  <c r="AX5" i="34"/>
  <c r="S5" i="34" s="1"/>
  <c r="AC5" i="34" s="1"/>
  <c r="AB6" i="34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K43" i="78" s="1"/>
  <c r="AT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3" i="78"/>
  <c r="S3" i="78" s="1"/>
  <c r="AC3" i="78" s="1"/>
  <c r="AB4" i="78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6" i="82"/>
  <c r="S6" i="82" s="1"/>
  <c r="AC6" i="82" s="1"/>
  <c r="AB7" i="82" s="1"/>
  <c r="AJ7" i="82" s="1"/>
  <c r="AX85" i="34"/>
  <c r="S85" i="34" s="1"/>
  <c r="AC85" i="34" s="1"/>
  <c r="AB86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K56" i="34" s="1"/>
  <c r="AT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1" i="34"/>
  <c r="S21" i="34" s="1"/>
  <c r="AC21" i="34" s="1"/>
  <c r="AB22" i="34" s="1"/>
  <c r="AX13" i="34"/>
  <c r="S13" i="34" s="1"/>
  <c r="AC13" i="34" s="1"/>
  <c r="AB14" i="34" s="1"/>
  <c r="AJ14" i="34" s="1"/>
  <c r="AX3" i="34"/>
  <c r="S3" i="34" s="1"/>
  <c r="AC3" i="34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J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31" i="82"/>
  <c r="S31" i="82" s="1"/>
  <c r="AC31" i="82" s="1"/>
  <c r="AB32" i="82" s="1"/>
  <c r="AX25" i="82"/>
  <c r="S25" i="82" s="1"/>
  <c r="AC25" i="82" s="1"/>
  <c r="AB26" i="82" s="1"/>
  <c r="AK26" i="82" s="1"/>
  <c r="AT26" i="82" s="1"/>
  <c r="AX19" i="82"/>
  <c r="S19" i="82" s="1"/>
  <c r="AC19" i="82" s="1"/>
  <c r="AB20" i="82" s="1"/>
  <c r="AX13" i="82"/>
  <c r="S13" i="82" s="1"/>
  <c r="AC13" i="82" s="1"/>
  <c r="AB14" i="82" s="1"/>
  <c r="AX5" i="82"/>
  <c r="S5" i="82" s="1"/>
  <c r="AC5" i="82" s="1"/>
  <c r="AB6" i="82" s="1"/>
  <c r="Z89" i="94"/>
  <c r="AF89" i="94" s="1"/>
  <c r="AO89" i="94" s="1"/>
  <c r="AO91" i="94" s="1"/>
  <c r="AJ7" i="34"/>
  <c r="AK7" i="34"/>
  <c r="AT7" i="34" s="1"/>
  <c r="AK5" i="78"/>
  <c r="AT5" i="78" s="1"/>
  <c r="AJ8" i="82"/>
  <c r="AK8" i="82"/>
  <c r="AT8" i="82" s="1"/>
  <c r="AE89" i="94"/>
  <c r="AX89" i="94"/>
  <c r="S89" i="94" s="1"/>
  <c r="AC89" i="94" s="1"/>
  <c r="AH89" i="77"/>
  <c r="AQ89" i="77" s="1"/>
  <c r="AJ6" i="34"/>
  <c r="AK6" i="34"/>
  <c r="AT6" i="34" s="1"/>
  <c r="AJ62" i="78"/>
  <c r="AK62" i="78"/>
  <c r="AT62" i="78" s="1"/>
  <c r="AJ72" i="82"/>
  <c r="AK72" i="82"/>
  <c r="AT72" i="82" s="1"/>
  <c r="AJ54" i="82"/>
  <c r="AK54" i="82"/>
  <c r="AT54" i="82" s="1"/>
  <c r="AJ42" i="82"/>
  <c r="AK42" i="82"/>
  <c r="AT42" i="82" s="1"/>
  <c r="AJ24" i="82"/>
  <c r="AK24" i="82"/>
  <c r="AT24" i="82" s="1"/>
  <c r="AJ18" i="82"/>
  <c r="AK18" i="82"/>
  <c r="AT18" i="82" s="1"/>
  <c r="Y89" i="37"/>
  <c r="X89" i="37"/>
  <c r="X88" i="90"/>
  <c r="Y88" i="90"/>
  <c r="Y91" i="81"/>
  <c r="X91" i="81"/>
  <c r="AN86" i="93"/>
  <c r="AI86" i="93"/>
  <c r="AN89" i="29"/>
  <c r="AI89" i="29"/>
  <c r="X90" i="41"/>
  <c r="Y90" i="41"/>
  <c r="Z89" i="77"/>
  <c r="AK83" i="34"/>
  <c r="AT83" i="34" s="1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K47" i="34"/>
  <c r="AT47" i="34" s="1"/>
  <c r="AK41" i="34"/>
  <c r="AT41" i="34" s="1"/>
  <c r="AJ35" i="34"/>
  <c r="AK35" i="34"/>
  <c r="AT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X4" i="34"/>
  <c r="S4" i="34" s="1"/>
  <c r="AC4" i="34" s="1"/>
  <c r="AB5" i="34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J37" i="78"/>
  <c r="AK37" i="78"/>
  <c r="AT37" i="78" s="1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X10" i="82"/>
  <c r="S10" i="82" s="1"/>
  <c r="AC10" i="82" s="1"/>
  <c r="AB11" i="82" s="1"/>
  <c r="AX4" i="82"/>
  <c r="S4" i="82" s="1"/>
  <c r="AC4" i="82" s="1"/>
  <c r="AB5" i="82" s="1"/>
  <c r="AH89" i="94"/>
  <c r="AQ89" i="94" s="1"/>
  <c r="AQ91" i="94" s="1"/>
  <c r="AZ3" i="94"/>
  <c r="AX6" i="94" s="1"/>
  <c r="S6" i="94" s="1"/>
  <c r="AC6" i="94" s="1"/>
  <c r="AB7" i="94" s="1"/>
  <c r="AX11" i="94"/>
  <c r="S11" i="94" s="1"/>
  <c r="AC11" i="94" s="1"/>
  <c r="AB12" i="94" s="1"/>
  <c r="AX14" i="94"/>
  <c r="S14" i="94" s="1"/>
  <c r="AC14" i="94" s="1"/>
  <c r="AB15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8" i="94"/>
  <c r="S28" i="94" s="1"/>
  <c r="AC28" i="94" s="1"/>
  <c r="AB29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5" i="94"/>
  <c r="S85" i="94" s="1"/>
  <c r="AC85" i="94" s="1"/>
  <c r="AB86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I86" i="73"/>
  <c r="AN86" i="73"/>
  <c r="AR86" i="86"/>
  <c r="AJ54" i="34"/>
  <c r="AK54" i="34"/>
  <c r="AT54" i="34" s="1"/>
  <c r="AK30" i="34"/>
  <c r="AT30" i="34" s="1"/>
  <c r="AJ80" i="78"/>
  <c r="AK80" i="78"/>
  <c r="AT80" i="78" s="1"/>
  <c r="AJ56" i="78"/>
  <c r="AK56" i="78"/>
  <c r="AT56" i="78" s="1"/>
  <c r="AJ20" i="78"/>
  <c r="AK20" i="78"/>
  <c r="AT20" i="78" s="1"/>
  <c r="AJ30" i="82"/>
  <c r="AK30" i="82"/>
  <c r="AT30" i="82" s="1"/>
  <c r="AK88" i="34"/>
  <c r="AT88" i="34" s="1"/>
  <c r="AJ76" i="34"/>
  <c r="AK76" i="34"/>
  <c r="AT76" i="34" s="1"/>
  <c r="AJ64" i="34"/>
  <c r="AK64" i="34"/>
  <c r="AT64" i="34" s="1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K22" i="34"/>
  <c r="AT22" i="34" s="1"/>
  <c r="AJ10" i="34"/>
  <c r="AK10" i="34"/>
  <c r="AT10" i="34" s="1"/>
  <c r="AB4" i="34"/>
  <c r="AJ3" i="34"/>
  <c r="AS4" i="26"/>
  <c r="AS91" i="26" s="1"/>
  <c r="AL4" i="26"/>
  <c r="AU4" i="26" s="1"/>
  <c r="AJ84" i="78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60" i="78"/>
  <c r="AK60" i="78"/>
  <c r="AT60" i="78" s="1"/>
  <c r="AJ54" i="78"/>
  <c r="AK54" i="78"/>
  <c r="AT54" i="78" s="1"/>
  <c r="AJ48" i="78"/>
  <c r="AK48" i="78"/>
  <c r="AT48" i="78" s="1"/>
  <c r="AK42" i="78"/>
  <c r="AT42" i="78" s="1"/>
  <c r="AJ36" i="78"/>
  <c r="AK36" i="78"/>
  <c r="AT36" i="78" s="1"/>
  <c r="AK30" i="78"/>
  <c r="AT30" i="78" s="1"/>
  <c r="AJ24" i="78"/>
  <c r="AK24" i="78"/>
  <c r="AT24" i="78" s="1"/>
  <c r="AJ18" i="78"/>
  <c r="AK18" i="78"/>
  <c r="AT18" i="78" s="1"/>
  <c r="AJ12" i="78"/>
  <c r="AK12" i="78"/>
  <c r="AT12" i="78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16" i="82"/>
  <c r="AK16" i="82"/>
  <c r="AT16" i="82" s="1"/>
  <c r="AK10" i="82"/>
  <c r="AT10" i="82" s="1"/>
  <c r="X86" i="85"/>
  <c r="Y86" i="85"/>
  <c r="AH87" i="86"/>
  <c r="AQ87" i="86" s="1"/>
  <c r="Y88" i="33"/>
  <c r="X88" i="33"/>
  <c r="AR88" i="25"/>
  <c r="AI87" i="74"/>
  <c r="AN87" i="74"/>
  <c r="AH89" i="25"/>
  <c r="AQ89" i="25" s="1"/>
  <c r="AJ84" i="34"/>
  <c r="AK84" i="34"/>
  <c r="AT84" i="34" s="1"/>
  <c r="AJ60" i="34"/>
  <c r="AK60" i="34"/>
  <c r="AT60" i="34" s="1"/>
  <c r="AK24" i="34"/>
  <c r="AT24" i="34" s="1"/>
  <c r="AJ89" i="78"/>
  <c r="AS89" i="78" s="1"/>
  <c r="AK89" i="78"/>
  <c r="AT89" i="78" s="1"/>
  <c r="AK50" i="78"/>
  <c r="AT50" i="78" s="1"/>
  <c r="AJ26" i="78"/>
  <c r="AK26" i="78"/>
  <c r="AT26" i="78" s="1"/>
  <c r="AJ78" i="82"/>
  <c r="AK78" i="82"/>
  <c r="AT78" i="82" s="1"/>
  <c r="AK6" i="82"/>
  <c r="AT6" i="82" s="1"/>
  <c r="AG89" i="34"/>
  <c r="AP89" i="34" s="1"/>
  <c r="AP91" i="34" s="1"/>
  <c r="AF89" i="34"/>
  <c r="AO89" i="34" s="1"/>
  <c r="AO91" i="34" s="1"/>
  <c r="AE89" i="34"/>
  <c r="AX89" i="34"/>
  <c r="S89" i="34" s="1"/>
  <c r="AC89" i="34" s="1"/>
  <c r="AJ87" i="34"/>
  <c r="AK87" i="34"/>
  <c r="AT87" i="34" s="1"/>
  <c r="AJ81" i="34"/>
  <c r="AK81" i="34"/>
  <c r="AT81" i="34" s="1"/>
  <c r="AJ75" i="34"/>
  <c r="AK75" i="34"/>
  <c r="AT75" i="34" s="1"/>
  <c r="AJ63" i="34"/>
  <c r="AK63" i="34"/>
  <c r="AT63" i="34" s="1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27" i="34"/>
  <c r="AK27" i="34"/>
  <c r="AT27" i="34" s="1"/>
  <c r="AJ21" i="34"/>
  <c r="AK21" i="34"/>
  <c r="AT21" i="34" s="1"/>
  <c r="AK15" i="34"/>
  <c r="AT15" i="34" s="1"/>
  <c r="AJ9" i="34"/>
  <c r="AK9" i="34"/>
  <c r="AT9" i="34" s="1"/>
  <c r="AK85" i="78"/>
  <c r="AT85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J53" i="78"/>
  <c r="AK53" i="78"/>
  <c r="AT53" i="78" s="1"/>
  <c r="AJ47" i="78"/>
  <c r="AK47" i="78"/>
  <c r="AT47" i="78" s="1"/>
  <c r="AJ41" i="78"/>
  <c r="AJ35" i="78"/>
  <c r="AK35" i="78"/>
  <c r="AT35" i="78" s="1"/>
  <c r="AK29" i="78"/>
  <c r="AT29" i="78" s="1"/>
  <c r="AJ23" i="78"/>
  <c r="AK23" i="78"/>
  <c r="AT23" i="78" s="1"/>
  <c r="AJ17" i="78"/>
  <c r="AK17" i="78"/>
  <c r="AT17" i="78" s="1"/>
  <c r="AJ6" i="78"/>
  <c r="AK6" i="78"/>
  <c r="AT6" i="78" s="1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N88" i="37"/>
  <c r="AI88" i="37"/>
  <c r="AI87" i="90"/>
  <c r="AN87" i="90"/>
  <c r="AL89" i="26"/>
  <c r="AU89" i="26" s="1"/>
  <c r="AR89" i="26"/>
  <c r="AR91" i="26" s="1"/>
  <c r="W88" i="86"/>
  <c r="AG87" i="86"/>
  <c r="AP87" i="86" s="1"/>
  <c r="AF87" i="86"/>
  <c r="AO87" i="86" s="1"/>
  <c r="AE87" i="86"/>
  <c r="AI90" i="81"/>
  <c r="AN90" i="81"/>
  <c r="X87" i="93"/>
  <c r="Y87" i="93"/>
  <c r="Y90" i="29"/>
  <c r="X90" i="29"/>
  <c r="Z90" i="29" s="1"/>
  <c r="AN89" i="41"/>
  <c r="AI89" i="41"/>
  <c r="AJ66" i="34"/>
  <c r="AK66" i="34"/>
  <c r="AT66" i="34" s="1"/>
  <c r="AJ48" i="34"/>
  <c r="AK48" i="34"/>
  <c r="AT48" i="34" s="1"/>
  <c r="AK12" i="34"/>
  <c r="AT12" i="34" s="1"/>
  <c r="AJ74" i="78"/>
  <c r="AK74" i="78"/>
  <c r="AT74" i="78" s="1"/>
  <c r="AK44" i="78"/>
  <c r="AT44" i="78" s="1"/>
  <c r="AJ8" i="78"/>
  <c r="AK8" i="78"/>
  <c r="AT8" i="78" s="1"/>
  <c r="AJ84" i="82"/>
  <c r="AK84" i="82"/>
  <c r="AT84" i="82" s="1"/>
  <c r="AJ60" i="82"/>
  <c r="AK60" i="82"/>
  <c r="AT60" i="82" s="1"/>
  <c r="AJ12" i="82"/>
  <c r="AK12" i="82"/>
  <c r="AT12" i="82" s="1"/>
  <c r="AJ70" i="34"/>
  <c r="AK70" i="34"/>
  <c r="AT70" i="34" s="1"/>
  <c r="AE89" i="82"/>
  <c r="AX89" i="82"/>
  <c r="S89" i="82" s="1"/>
  <c r="AC89" i="82" s="1"/>
  <c r="AJ89" i="82" s="1"/>
  <c r="AS89" i="82" s="1"/>
  <c r="AG89" i="82"/>
  <c r="AP89" i="82" s="1"/>
  <c r="AP91" i="82" s="1"/>
  <c r="AF89" i="82"/>
  <c r="AO89" i="82" s="1"/>
  <c r="AO91" i="82" s="1"/>
  <c r="AJ86" i="34"/>
  <c r="AK86" i="34"/>
  <c r="AT86" i="34" s="1"/>
  <c r="AJ80" i="34"/>
  <c r="AK80" i="34"/>
  <c r="AT80" i="34" s="1"/>
  <c r="AJ74" i="34"/>
  <c r="AK74" i="34"/>
  <c r="AT74" i="34" s="1"/>
  <c r="AK68" i="34"/>
  <c r="AT68" i="34" s="1"/>
  <c r="AJ62" i="34"/>
  <c r="AK62" i="34"/>
  <c r="AT62" i="34" s="1"/>
  <c r="AJ56" i="34"/>
  <c r="AJ50" i="34"/>
  <c r="AK50" i="34"/>
  <c r="AT50" i="34" s="1"/>
  <c r="AJ44" i="34"/>
  <c r="AK44" i="34"/>
  <c r="AT44" i="34" s="1"/>
  <c r="AJ38" i="34"/>
  <c r="AK38" i="34"/>
  <c r="AT38" i="34" s="1"/>
  <c r="AK32" i="34"/>
  <c r="AT32" i="34" s="1"/>
  <c r="AJ26" i="34"/>
  <c r="AK26" i="34"/>
  <c r="AT26" i="34" s="1"/>
  <c r="AJ20" i="34"/>
  <c r="AK20" i="34"/>
  <c r="AT20" i="34" s="1"/>
  <c r="AJ8" i="34"/>
  <c r="AK8" i="34"/>
  <c r="AT8" i="34" s="1"/>
  <c r="AJ88" i="78"/>
  <c r="AK88" i="78"/>
  <c r="AT88" i="78" s="1"/>
  <c r="AJ76" i="78"/>
  <c r="AK76" i="78"/>
  <c r="AT76" i="78" s="1"/>
  <c r="AJ70" i="78"/>
  <c r="AK70" i="78"/>
  <c r="AT70" i="78" s="1"/>
  <c r="AJ64" i="78"/>
  <c r="AK64" i="78"/>
  <c r="AT64" i="78" s="1"/>
  <c r="AK58" i="78"/>
  <c r="AT58" i="78" s="1"/>
  <c r="AJ52" i="78"/>
  <c r="AJ46" i="78"/>
  <c r="AK46" i="78"/>
  <c r="AT46" i="78" s="1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0" i="78"/>
  <c r="AT10" i="78" s="1"/>
  <c r="AJ86" i="82"/>
  <c r="AK86" i="82"/>
  <c r="AT86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J20" i="82"/>
  <c r="AK20" i="82"/>
  <c r="AT20" i="82" s="1"/>
  <c r="AJ14" i="82"/>
  <c r="AK14" i="82"/>
  <c r="AT14" i="82" s="1"/>
  <c r="AR88" i="94"/>
  <c r="AI88" i="45"/>
  <c r="AN88" i="45"/>
  <c r="AI86" i="89"/>
  <c r="AN86" i="89"/>
  <c r="AR88" i="77"/>
  <c r="Y88" i="74"/>
  <c r="X88" i="74"/>
  <c r="AI89" i="78"/>
  <c r="AN89" i="78"/>
  <c r="AN91" i="78" s="1"/>
  <c r="Y87" i="73"/>
  <c r="X87" i="73"/>
  <c r="AJ72" i="34"/>
  <c r="AK72" i="34"/>
  <c r="AT72" i="34" s="1"/>
  <c r="AJ36" i="34"/>
  <c r="AK36" i="34"/>
  <c r="AT36" i="34" s="1"/>
  <c r="AK18" i="34"/>
  <c r="AT18" i="34" s="1"/>
  <c r="AK68" i="78"/>
  <c r="AT68" i="78" s="1"/>
  <c r="AJ38" i="78"/>
  <c r="AK38" i="78"/>
  <c r="AT38" i="78" s="1"/>
  <c r="AJ14" i="78"/>
  <c r="AK14" i="78"/>
  <c r="AT14" i="78" s="1"/>
  <c r="AJ66" i="82"/>
  <c r="AK66" i="82"/>
  <c r="AT66" i="82" s="1"/>
  <c r="AJ48" i="82"/>
  <c r="AK48" i="82"/>
  <c r="AT48" i="82" s="1"/>
  <c r="AJ36" i="82"/>
  <c r="AK36" i="82"/>
  <c r="AT36" i="82" s="1"/>
  <c r="Z89" i="25"/>
  <c r="AJ82" i="34"/>
  <c r="AK82" i="34"/>
  <c r="AT82" i="34" s="1"/>
  <c r="AJ52" i="34"/>
  <c r="AK52" i="34"/>
  <c r="AT52" i="34" s="1"/>
  <c r="AJ85" i="34"/>
  <c r="AK85" i="34"/>
  <c r="AT85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K55" i="34"/>
  <c r="AT55" i="34" s="1"/>
  <c r="AJ49" i="34"/>
  <c r="AK49" i="34"/>
  <c r="AT49" i="34" s="1"/>
  <c r="AJ43" i="34"/>
  <c r="AJ37" i="34"/>
  <c r="AK37" i="34"/>
  <c r="AT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J87" i="78"/>
  <c r="AK87" i="78"/>
  <c r="AT87" i="78" s="1"/>
  <c r="AK81" i="78"/>
  <c r="AT81" i="78" s="1"/>
  <c r="AJ75" i="78"/>
  <c r="AK75" i="78"/>
  <c r="AT75" i="78" s="1"/>
  <c r="AJ63" i="78"/>
  <c r="AK63" i="78"/>
  <c r="AT63" i="78" s="1"/>
  <c r="AJ57" i="78"/>
  <c r="AK57" i="78"/>
  <c r="AT57" i="78" s="1"/>
  <c r="AJ39" i="78"/>
  <c r="AK39" i="78"/>
  <c r="AT39" i="78" s="1"/>
  <c r="AJ33" i="78"/>
  <c r="AK33" i="78"/>
  <c r="AT33" i="78" s="1"/>
  <c r="AJ27" i="78"/>
  <c r="AK27" i="78"/>
  <c r="AT27" i="78" s="1"/>
  <c r="AJ21" i="78"/>
  <c r="AK21" i="78"/>
  <c r="AT21" i="78" s="1"/>
  <c r="AK15" i="78"/>
  <c r="AT15" i="78" s="1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K25" i="82"/>
  <c r="AT25" i="82" s="1"/>
  <c r="AJ19" i="82"/>
  <c r="AK19" i="82"/>
  <c r="AT19" i="82" s="1"/>
  <c r="AJ13" i="82"/>
  <c r="AK13" i="82"/>
  <c r="AT13" i="82" s="1"/>
  <c r="AI85" i="85"/>
  <c r="AN85" i="85"/>
  <c r="X89" i="45"/>
  <c r="Y89" i="45"/>
  <c r="Y87" i="89"/>
  <c r="X87" i="89"/>
  <c r="AN87" i="33"/>
  <c r="AI87" i="33"/>
  <c r="AX10" i="94" l="1"/>
  <c r="S10" i="94" s="1"/>
  <c r="AC10" i="94" s="1"/>
  <c r="AB11" i="94" s="1"/>
  <c r="Z87" i="73"/>
  <c r="Z87" i="93"/>
  <c r="AJ16" i="34"/>
  <c r="AJ11" i="78"/>
  <c r="AJ51" i="78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9" i="94"/>
  <c r="S9" i="94" s="1"/>
  <c r="AC9" i="94" s="1"/>
  <c r="AB10" i="94" s="1"/>
  <c r="Z89" i="37"/>
  <c r="AX22" i="94"/>
  <c r="S22" i="94" s="1"/>
  <c r="AC22" i="94" s="1"/>
  <c r="AB23" i="94" s="1"/>
  <c r="AX16" i="94"/>
  <c r="S16" i="94" s="1"/>
  <c r="AC16" i="94" s="1"/>
  <c r="AB17" i="94" s="1"/>
  <c r="AX3" i="94"/>
  <c r="S3" i="94" s="1"/>
  <c r="AC3" i="94" s="1"/>
  <c r="AX81" i="94"/>
  <c r="S81" i="94" s="1"/>
  <c r="AC81" i="94" s="1"/>
  <c r="AB82" i="94" s="1"/>
  <c r="AX75" i="94"/>
  <c r="S75" i="94" s="1"/>
  <c r="AC75" i="94" s="1"/>
  <c r="AB76" i="94" s="1"/>
  <c r="AX69" i="94"/>
  <c r="S69" i="94" s="1"/>
  <c r="AC69" i="94" s="1"/>
  <c r="AB70" i="94" s="1"/>
  <c r="AX63" i="94"/>
  <c r="S63" i="94" s="1"/>
  <c r="AC63" i="94" s="1"/>
  <c r="AB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15" i="94"/>
  <c r="S15" i="94" s="1"/>
  <c r="AC15" i="94" s="1"/>
  <c r="AB16" i="94" s="1"/>
  <c r="AX4" i="94"/>
  <c r="S4" i="94" s="1"/>
  <c r="AC4" i="94" s="1"/>
  <c r="AB5" i="94" s="1"/>
  <c r="AK11" i="78"/>
  <c r="AT11" i="78" s="1"/>
  <c r="AK33" i="34"/>
  <c r="AT33" i="34" s="1"/>
  <c r="AK69" i="34"/>
  <c r="AT69" i="34" s="1"/>
  <c r="AJ46" i="34"/>
  <c r="AK86" i="78"/>
  <c r="AT86" i="78" s="1"/>
  <c r="AK32" i="78"/>
  <c r="AT32" i="78" s="1"/>
  <c r="AK42" i="34"/>
  <c r="AT42" i="34" s="1"/>
  <c r="AJ68" i="78"/>
  <c r="AJ9" i="78"/>
  <c r="AJ45" i="78"/>
  <c r="AJ81" i="78"/>
  <c r="AJ40" i="78"/>
  <c r="AS40" i="78" s="1"/>
  <c r="AJ58" i="78"/>
  <c r="AJ44" i="78"/>
  <c r="AJ29" i="78"/>
  <c r="AJ15" i="34"/>
  <c r="AJ6" i="82"/>
  <c r="AJ50" i="78"/>
  <c r="AS50" i="78" s="1"/>
  <c r="AK16" i="34"/>
  <c r="AT16" i="34" s="1"/>
  <c r="AK58" i="34"/>
  <c r="AT58" i="34" s="1"/>
  <c r="AX8" i="94"/>
  <c r="S8" i="94" s="1"/>
  <c r="AC8" i="94" s="1"/>
  <c r="AB9" i="94" s="1"/>
  <c r="AX5" i="94"/>
  <c r="S5" i="94" s="1"/>
  <c r="AC5" i="94" s="1"/>
  <c r="AB6" i="94" s="1"/>
  <c r="AJ31" i="78"/>
  <c r="AK7" i="82"/>
  <c r="AT7" i="82" s="1"/>
  <c r="AK69" i="78"/>
  <c r="AT69" i="78" s="1"/>
  <c r="AK82" i="78"/>
  <c r="AT82" i="78" s="1"/>
  <c r="AK14" i="34"/>
  <c r="AT14" i="34" s="1"/>
  <c r="AJ89" i="34"/>
  <c r="AS89" i="34" s="1"/>
  <c r="AJ88" i="34"/>
  <c r="AX13" i="94"/>
  <c r="S13" i="94" s="1"/>
  <c r="AC13" i="94" s="1"/>
  <c r="AB14" i="94" s="1"/>
  <c r="AJ14" i="94" s="1"/>
  <c r="AX7" i="94"/>
  <c r="S7" i="94" s="1"/>
  <c r="AC7" i="94" s="1"/>
  <c r="AB8" i="94" s="1"/>
  <c r="AK78" i="34"/>
  <c r="AT78" i="34" s="1"/>
  <c r="AK51" i="78"/>
  <c r="AT51" i="78" s="1"/>
  <c r="AJ25" i="82"/>
  <c r="AJ15" i="78"/>
  <c r="AJ55" i="34"/>
  <c r="AS55" i="34" s="1"/>
  <c r="AJ10" i="78"/>
  <c r="AJ32" i="34"/>
  <c r="AJ68" i="34"/>
  <c r="AJ85" i="78"/>
  <c r="AJ57" i="34"/>
  <c r="AK22" i="82"/>
  <c r="AT22" i="82" s="1"/>
  <c r="AJ3" i="78"/>
  <c r="AX12" i="94"/>
  <c r="S12" i="94" s="1"/>
  <c r="AC12" i="94" s="1"/>
  <c r="AB13" i="94" s="1"/>
  <c r="AJ42" i="78"/>
  <c r="AJ22" i="34"/>
  <c r="AJ41" i="34"/>
  <c r="AJ77" i="34"/>
  <c r="AL77" i="34" s="1"/>
  <c r="AU77" i="34" s="1"/>
  <c r="AJ5" i="78"/>
  <c r="AK89" i="82"/>
  <c r="AT89" i="82" s="1"/>
  <c r="AG89" i="94"/>
  <c r="AP89" i="94" s="1"/>
  <c r="AP91" i="94" s="1"/>
  <c r="AU91" i="26"/>
  <c r="C11" i="26" s="1"/>
  <c r="Z88" i="33"/>
  <c r="AE88" i="33" s="1"/>
  <c r="Z89" i="45"/>
  <c r="W90" i="45" s="1"/>
  <c r="Z88" i="90"/>
  <c r="W89" i="90" s="1"/>
  <c r="W88" i="73"/>
  <c r="AG87" i="73"/>
  <c r="AP87" i="73" s="1"/>
  <c r="AF87" i="73"/>
  <c r="AO87" i="73" s="1"/>
  <c r="AE87" i="73"/>
  <c r="W89" i="33"/>
  <c r="AG88" i="33"/>
  <c r="AP88" i="33" s="1"/>
  <c r="AJ13" i="34"/>
  <c r="AK13" i="34"/>
  <c r="AT13" i="34" s="1"/>
  <c r="AS36" i="34"/>
  <c r="AL36" i="34"/>
  <c r="AU36" i="34" s="1"/>
  <c r="AS80" i="82"/>
  <c r="AL80" i="82"/>
  <c r="AU80" i="82" s="1"/>
  <c r="AS70" i="78"/>
  <c r="AL70" i="78"/>
  <c r="AU70" i="78" s="1"/>
  <c r="AS38" i="34"/>
  <c r="AL38" i="34"/>
  <c r="AU38" i="34" s="1"/>
  <c r="AS8" i="78"/>
  <c r="AL8" i="78"/>
  <c r="AU8" i="78" s="1"/>
  <c r="AJ71" i="94"/>
  <c r="AK71" i="94"/>
  <c r="AT71" i="94" s="1"/>
  <c r="AJ53" i="94"/>
  <c r="AK53" i="94"/>
  <c r="AT53" i="94" s="1"/>
  <c r="AJ47" i="94"/>
  <c r="AK47" i="94"/>
  <c r="AT47" i="94" s="1"/>
  <c r="AJ35" i="94"/>
  <c r="AK35" i="94"/>
  <c r="AT35" i="94" s="1"/>
  <c r="AJ11" i="94"/>
  <c r="AK11" i="94"/>
  <c r="AT11" i="94" s="1"/>
  <c r="AJ5" i="94"/>
  <c r="AK5" i="94"/>
  <c r="AT5" i="94" s="1"/>
  <c r="AJ11" i="82"/>
  <c r="AK11" i="82"/>
  <c r="AT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J5" i="34"/>
  <c r="AK5" i="34"/>
  <c r="AT5" i="34" s="1"/>
  <c r="AS35" i="34"/>
  <c r="AL35" i="34"/>
  <c r="AU35" i="34" s="1"/>
  <c r="AS53" i="34"/>
  <c r="AL53" i="34"/>
  <c r="AU53" i="34" s="1"/>
  <c r="AS71" i="34"/>
  <c r="AL71" i="34"/>
  <c r="AU71" i="34" s="1"/>
  <c r="AF89" i="37"/>
  <c r="AO89" i="37" s="1"/>
  <c r="AE89" i="37"/>
  <c r="AG89" i="37"/>
  <c r="AP89" i="37" s="1"/>
  <c r="W90" i="37"/>
  <c r="AS42" i="82"/>
  <c r="AL42" i="82"/>
  <c r="AU42" i="82" s="1"/>
  <c r="AS32" i="78"/>
  <c r="AS42" i="34"/>
  <c r="AL42" i="34"/>
  <c r="AU42" i="34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8" i="82"/>
  <c r="AL88" i="82"/>
  <c r="AU88" i="82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19" i="34"/>
  <c r="AK19" i="34"/>
  <c r="AT19" i="34" s="1"/>
  <c r="AS43" i="34"/>
  <c r="AL43" i="34"/>
  <c r="AU43" i="34" s="1"/>
  <c r="AS61" i="34"/>
  <c r="AL61" i="34"/>
  <c r="AU61" i="34" s="1"/>
  <c r="AS79" i="34"/>
  <c r="AL79" i="34"/>
  <c r="AU79" i="34" s="1"/>
  <c r="AS82" i="34"/>
  <c r="AL82" i="34"/>
  <c r="AU82" i="34" s="1"/>
  <c r="AR89" i="78"/>
  <c r="AR91" i="78" s="1"/>
  <c r="AL89" i="78"/>
  <c r="AU89" i="78" s="1"/>
  <c r="AH90" i="29"/>
  <c r="AQ90" i="29" s="1"/>
  <c r="X88" i="86"/>
  <c r="Y88" i="86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AS85" i="78"/>
  <c r="AL85" i="78"/>
  <c r="AU85" i="78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89" i="34"/>
  <c r="AN91" i="34" s="1"/>
  <c r="AI89" i="34"/>
  <c r="AS78" i="82"/>
  <c r="AL78" i="82"/>
  <c r="AU78" i="82" s="1"/>
  <c r="AS84" i="34"/>
  <c r="AL84" i="34"/>
  <c r="AU84" i="34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S18" i="78"/>
  <c r="AL18" i="78"/>
  <c r="AU18" i="78" s="1"/>
  <c r="AS36" i="78"/>
  <c r="AL36" i="78"/>
  <c r="AU36" i="78" s="1"/>
  <c r="AS54" i="78"/>
  <c r="AL54" i="78"/>
  <c r="AU54" i="78" s="1"/>
  <c r="AS72" i="78"/>
  <c r="AL72" i="78"/>
  <c r="AU72" i="78" s="1"/>
  <c r="AS16" i="34"/>
  <c r="AL16" i="34"/>
  <c r="AU16" i="34" s="1"/>
  <c r="AS34" i="34"/>
  <c r="AL34" i="34"/>
  <c r="AU34" i="34" s="1"/>
  <c r="AS58" i="34"/>
  <c r="AL58" i="34"/>
  <c r="AU58" i="34" s="1"/>
  <c r="AS88" i="34"/>
  <c r="AL88" i="34"/>
  <c r="AU88" i="34" s="1"/>
  <c r="AS56" i="78"/>
  <c r="AL56" i="78"/>
  <c r="AU56" i="78" s="1"/>
  <c r="AS54" i="34"/>
  <c r="AL54" i="34"/>
  <c r="AU54" i="34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J11" i="34"/>
  <c r="AK11" i="34"/>
  <c r="AT11" i="34" s="1"/>
  <c r="W90" i="77"/>
  <c r="AG89" i="77"/>
  <c r="AP89" i="77" s="1"/>
  <c r="AF89" i="77"/>
  <c r="AO89" i="77" s="1"/>
  <c r="AE89" i="77"/>
  <c r="AR86" i="93"/>
  <c r="AH88" i="90"/>
  <c r="AQ88" i="90" s="1"/>
  <c r="AS8" i="82"/>
  <c r="AL8" i="82"/>
  <c r="AU8" i="82" s="1"/>
  <c r="AH89" i="45"/>
  <c r="AQ89" i="45" s="1"/>
  <c r="AS48" i="82"/>
  <c r="AL48" i="82"/>
  <c r="AU48" i="82" s="1"/>
  <c r="AS52" i="78"/>
  <c r="AL52" i="78"/>
  <c r="AU52" i="78" s="1"/>
  <c r="AS74" i="34"/>
  <c r="AL74" i="34"/>
  <c r="AU74" i="34" s="1"/>
  <c r="AJ77" i="94"/>
  <c r="AK77" i="94"/>
  <c r="AT77" i="94" s="1"/>
  <c r="AJ29" i="94"/>
  <c r="AK29" i="94"/>
  <c r="AT29" i="94" s="1"/>
  <c r="AH87" i="89"/>
  <c r="AQ87" i="89" s="1"/>
  <c r="AJ25" i="34"/>
  <c r="AK25" i="34"/>
  <c r="AT25" i="34" s="1"/>
  <c r="AE89" i="25"/>
  <c r="W90" i="25"/>
  <c r="AG89" i="25"/>
  <c r="AP89" i="25" s="1"/>
  <c r="AF89" i="25"/>
  <c r="AO89" i="25" s="1"/>
  <c r="AS66" i="82"/>
  <c r="AL66" i="82"/>
  <c r="AU66" i="82" s="1"/>
  <c r="AS68" i="78"/>
  <c r="AL68" i="78"/>
  <c r="AU68" i="78" s="1"/>
  <c r="AS72" i="34"/>
  <c r="AL72" i="34"/>
  <c r="AU72" i="34" s="1"/>
  <c r="AH88" i="74"/>
  <c r="AQ88" i="74" s="1"/>
  <c r="AR86" i="89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6" i="82"/>
  <c r="AL86" i="82"/>
  <c r="AU86" i="82" s="1"/>
  <c r="AS22" i="78"/>
  <c r="AL22" i="78"/>
  <c r="AU22" i="78" s="1"/>
  <c r="AS58" i="78"/>
  <c r="AL58" i="78"/>
  <c r="AU58" i="78" s="1"/>
  <c r="AS76" i="78"/>
  <c r="AL76" i="78"/>
  <c r="AU76" i="78" s="1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I89" i="82"/>
  <c r="AN89" i="82"/>
  <c r="AN91" i="82" s="1"/>
  <c r="AS60" i="82"/>
  <c r="AL60" i="82"/>
  <c r="AU60" i="82" s="1"/>
  <c r="AS44" i="78"/>
  <c r="AL44" i="78"/>
  <c r="AU44" i="78" s="1"/>
  <c r="AS48" i="34"/>
  <c r="AL48" i="34"/>
  <c r="AU48" i="34" s="1"/>
  <c r="AR90" i="81"/>
  <c r="AJ4" i="82"/>
  <c r="AK4" i="82"/>
  <c r="AT4" i="82" s="1"/>
  <c r="AR87" i="74"/>
  <c r="AH86" i="85"/>
  <c r="AQ86" i="85" s="1"/>
  <c r="AS3" i="78"/>
  <c r="AL3" i="78"/>
  <c r="AU3" i="78" s="1"/>
  <c r="AS3" i="34"/>
  <c r="AL3" i="34"/>
  <c r="AU3" i="34" s="1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6" i="94"/>
  <c r="AK6" i="94"/>
  <c r="AT6" i="94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7" i="34"/>
  <c r="AK17" i="34"/>
  <c r="AT17" i="34" s="1"/>
  <c r="AS41" i="34"/>
  <c r="AL41" i="34"/>
  <c r="AU41" i="34" s="1"/>
  <c r="AS59" i="34"/>
  <c r="AL59" i="34"/>
  <c r="AU59" i="34" s="1"/>
  <c r="AS77" i="34"/>
  <c r="AS18" i="82"/>
  <c r="AL18" i="82"/>
  <c r="AU18" i="82" s="1"/>
  <c r="AS54" i="82"/>
  <c r="AL54" i="82"/>
  <c r="AU54" i="82" s="1"/>
  <c r="AS62" i="78"/>
  <c r="AL62" i="78"/>
  <c r="AU62" i="78" s="1"/>
  <c r="AS78" i="34"/>
  <c r="AL78" i="34"/>
  <c r="AU78" i="34" s="1"/>
  <c r="AS16" i="78"/>
  <c r="AL16" i="78"/>
  <c r="AU16" i="78" s="1"/>
  <c r="AS20" i="34"/>
  <c r="AL20" i="34"/>
  <c r="AU20" i="34" s="1"/>
  <c r="AE87" i="93"/>
  <c r="W88" i="93"/>
  <c r="AG87" i="93"/>
  <c r="AP87" i="93" s="1"/>
  <c r="AF87" i="93"/>
  <c r="AO87" i="93" s="1"/>
  <c r="AJ83" i="94"/>
  <c r="AK83" i="94"/>
  <c r="AT83" i="94" s="1"/>
  <c r="AJ41" i="94"/>
  <c r="AK41" i="94"/>
  <c r="AT41" i="94" s="1"/>
  <c r="AS45" i="78"/>
  <c r="AL45" i="78"/>
  <c r="AU45" i="78" s="1"/>
  <c r="AS26" i="78"/>
  <c r="AL26" i="78"/>
  <c r="AU26" i="78" s="1"/>
  <c r="AJ24" i="34"/>
  <c r="Z86" i="85"/>
  <c r="AS22" i="82"/>
  <c r="AS40" i="82"/>
  <c r="AL40" i="82"/>
  <c r="AU40" i="82" s="1"/>
  <c r="AS58" i="82"/>
  <c r="AL58" i="82"/>
  <c r="AU58" i="82" s="1"/>
  <c r="AS76" i="82"/>
  <c r="AL76" i="82"/>
  <c r="AU76" i="82" s="1"/>
  <c r="AJ4" i="78"/>
  <c r="AK4" i="78"/>
  <c r="AT4" i="78" s="1"/>
  <c r="AS24" i="78"/>
  <c r="AL24" i="78"/>
  <c r="AU24" i="78" s="1"/>
  <c r="AS42" i="78"/>
  <c r="AL42" i="78"/>
  <c r="AU42" i="78" s="1"/>
  <c r="AS60" i="78"/>
  <c r="AL60" i="78"/>
  <c r="AU60" i="78" s="1"/>
  <c r="AS78" i="78"/>
  <c r="AL78" i="78"/>
  <c r="AU78" i="78" s="1"/>
  <c r="AJ4" i="34"/>
  <c r="AK4" i="34"/>
  <c r="AT4" i="34" s="1"/>
  <c r="AS22" i="34"/>
  <c r="AL22" i="34"/>
  <c r="AU22" i="34" s="1"/>
  <c r="AS40" i="34"/>
  <c r="AL40" i="34"/>
  <c r="AU40" i="34" s="1"/>
  <c r="AS64" i="34"/>
  <c r="AL64" i="34"/>
  <c r="AU64" i="34" s="1"/>
  <c r="AS30" i="82"/>
  <c r="AL30" i="82"/>
  <c r="AU30" i="82" s="1"/>
  <c r="AS80" i="78"/>
  <c r="AL80" i="78"/>
  <c r="AU80" i="78" s="1"/>
  <c r="AJ86" i="94"/>
  <c r="AK86" i="94"/>
  <c r="AT86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8" i="94"/>
  <c r="AK8" i="94"/>
  <c r="AT8" i="94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J23" i="34"/>
  <c r="AK23" i="34"/>
  <c r="AT23" i="34" s="1"/>
  <c r="AH90" i="41"/>
  <c r="AQ90" i="41" s="1"/>
  <c r="AH91" i="81"/>
  <c r="AQ91" i="81" s="1"/>
  <c r="AS5" i="78"/>
  <c r="AL5" i="78"/>
  <c r="AU5" i="78" s="1"/>
  <c r="AS26" i="82"/>
  <c r="AL26" i="82"/>
  <c r="AU26" i="82" s="1"/>
  <c r="AS44" i="82"/>
  <c r="AL44" i="82"/>
  <c r="AU44" i="82" s="1"/>
  <c r="AS34" i="78"/>
  <c r="AL34" i="78"/>
  <c r="AU34" i="78" s="1"/>
  <c r="AS88" i="78"/>
  <c r="AL88" i="78"/>
  <c r="AU88" i="78" s="1"/>
  <c r="AS56" i="34"/>
  <c r="AL56" i="34"/>
  <c r="AU56" i="34" s="1"/>
  <c r="AS12" i="82"/>
  <c r="AL12" i="82"/>
  <c r="AU12" i="82" s="1"/>
  <c r="AR88" i="37"/>
  <c r="AJ65" i="94"/>
  <c r="AK65" i="94"/>
  <c r="AT65" i="94" s="1"/>
  <c r="AJ23" i="94"/>
  <c r="AK23" i="94"/>
  <c r="AT23" i="94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" i="78"/>
  <c r="AL9" i="78"/>
  <c r="AU9" i="78" s="1"/>
  <c r="AS27" i="78"/>
  <c r="AL27" i="78"/>
  <c r="AU27" i="78" s="1"/>
  <c r="AS63" i="78"/>
  <c r="AL63" i="78"/>
  <c r="AU63" i="78" s="1"/>
  <c r="AS81" i="78"/>
  <c r="AL81" i="78"/>
  <c r="AU81" i="78" s="1"/>
  <c r="AS49" i="34"/>
  <c r="AL49" i="34"/>
  <c r="AU49" i="34" s="1"/>
  <c r="AS85" i="34"/>
  <c r="AL85" i="34"/>
  <c r="AU85" i="34" s="1"/>
  <c r="AS36" i="82"/>
  <c r="AL36" i="82"/>
  <c r="AU36" i="82" s="1"/>
  <c r="AS14" i="78"/>
  <c r="AL14" i="78"/>
  <c r="AU14" i="78" s="1"/>
  <c r="AJ18" i="34"/>
  <c r="Z88" i="74"/>
  <c r="AR88" i="45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10" i="78"/>
  <c r="AL10" i="78"/>
  <c r="AU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6" i="34"/>
  <c r="AL86" i="34"/>
  <c r="AU86" i="34" s="1"/>
  <c r="AS70" i="34"/>
  <c r="AL70" i="34"/>
  <c r="AU70" i="34" s="1"/>
  <c r="AS84" i="82"/>
  <c r="AL84" i="82"/>
  <c r="AU84" i="82" s="1"/>
  <c r="AS74" i="78"/>
  <c r="AL74" i="78"/>
  <c r="AU74" i="78" s="1"/>
  <c r="AS66" i="34"/>
  <c r="AL66" i="34"/>
  <c r="AU66" i="34" s="1"/>
  <c r="AN87" i="86"/>
  <c r="AI87" i="86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J7" i="94"/>
  <c r="AK7" i="94"/>
  <c r="AT7" i="94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9" i="34"/>
  <c r="AK29" i="34"/>
  <c r="AT29" i="34" s="1"/>
  <c r="AS47" i="34"/>
  <c r="AL47" i="34"/>
  <c r="AU47" i="34" s="1"/>
  <c r="AS65" i="34"/>
  <c r="AL65" i="34"/>
  <c r="AU65" i="34" s="1"/>
  <c r="AS83" i="34"/>
  <c r="AL83" i="34"/>
  <c r="AU83" i="34" s="1"/>
  <c r="Z90" i="41"/>
  <c r="AH89" i="37"/>
  <c r="AQ89" i="37" s="1"/>
  <c r="AS24" i="82"/>
  <c r="AL24" i="82"/>
  <c r="AU24" i="82" s="1"/>
  <c r="AS72" i="82"/>
  <c r="AL72" i="82"/>
  <c r="AU72" i="82" s="1"/>
  <c r="AS6" i="34"/>
  <c r="AL6" i="34"/>
  <c r="AU6" i="34" s="1"/>
  <c r="AR87" i="33"/>
  <c r="AS38" i="78"/>
  <c r="AL38" i="78"/>
  <c r="AU38" i="78" s="1"/>
  <c r="AS62" i="82"/>
  <c r="AL62" i="82"/>
  <c r="AU62" i="82" s="1"/>
  <c r="AJ12" i="34"/>
  <c r="AJ89" i="94"/>
  <c r="AS89" i="94" s="1"/>
  <c r="AK89" i="94"/>
  <c r="AT89" i="94" s="1"/>
  <c r="AJ59" i="94"/>
  <c r="AK59" i="94"/>
  <c r="AT59" i="94" s="1"/>
  <c r="AJ17" i="94"/>
  <c r="AK17" i="94"/>
  <c r="AT17" i="94" s="1"/>
  <c r="AR85" i="85"/>
  <c r="AJ31" i="34"/>
  <c r="AK31" i="34"/>
  <c r="AT31" i="34" s="1"/>
  <c r="AS67" i="34"/>
  <c r="AL67" i="34"/>
  <c r="AU67" i="34" s="1"/>
  <c r="AH87" i="73"/>
  <c r="AQ87" i="73" s="1"/>
  <c r="AE90" i="29"/>
  <c r="W91" i="29"/>
  <c r="AG90" i="29"/>
  <c r="AP90" i="29" s="1"/>
  <c r="AF90" i="29"/>
  <c r="AO90" i="29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6" i="78"/>
  <c r="AL6" i="78"/>
  <c r="AU6" i="78" s="1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9" i="34"/>
  <c r="AL9" i="34"/>
  <c r="AU9" i="3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Z87" i="89"/>
  <c r="AS7" i="82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7" i="78"/>
  <c r="AL87" i="78"/>
  <c r="AU87" i="78" s="1"/>
  <c r="AS37" i="34"/>
  <c r="AL37" i="34"/>
  <c r="AU37" i="34" s="1"/>
  <c r="AL55" i="34"/>
  <c r="AU55" i="34" s="1"/>
  <c r="AS73" i="34"/>
  <c r="AL73" i="34"/>
  <c r="AU73" i="34" s="1"/>
  <c r="AS52" i="34"/>
  <c r="AL52" i="34"/>
  <c r="AU52" i="34" s="1"/>
  <c r="AR89" i="41"/>
  <c r="AH87" i="93"/>
  <c r="AQ87" i="93" s="1"/>
  <c r="AR87" i="90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11" i="78"/>
  <c r="AL11" i="78"/>
  <c r="AU11" i="78" s="1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7" i="34"/>
  <c r="AL87" i="34"/>
  <c r="AU87" i="34" s="1"/>
  <c r="AS6" i="82"/>
  <c r="AL6" i="82"/>
  <c r="AU6" i="82" s="1"/>
  <c r="AS60" i="34"/>
  <c r="AL60" i="34"/>
  <c r="AU60" i="34" s="1"/>
  <c r="AH88" i="33"/>
  <c r="AQ88" i="33" s="1"/>
  <c r="AJ10" i="82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10" i="34"/>
  <c r="AL10" i="34"/>
  <c r="AU10" i="34" s="1"/>
  <c r="AS28" i="34"/>
  <c r="AL28" i="34"/>
  <c r="AU28" i="34" s="1"/>
  <c r="AS46" i="34"/>
  <c r="AL46" i="34"/>
  <c r="AU46" i="34" s="1"/>
  <c r="AS76" i="34"/>
  <c r="AL76" i="34"/>
  <c r="AU76" i="34" s="1"/>
  <c r="AS20" i="78"/>
  <c r="AL20" i="78"/>
  <c r="AU20" i="78" s="1"/>
  <c r="AJ30" i="34"/>
  <c r="AR86" i="73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B4" i="94"/>
  <c r="AJ3" i="94"/>
  <c r="AJ5" i="82"/>
  <c r="AK5" i="82"/>
  <c r="AT5" i="82" s="1"/>
  <c r="AS13" i="78"/>
  <c r="AL13" i="78"/>
  <c r="AU13" i="78" s="1"/>
  <c r="AS31" i="78"/>
  <c r="AL31" i="78"/>
  <c r="AU31" i="78" s="1"/>
  <c r="AS49" i="78"/>
  <c r="AL49" i="78"/>
  <c r="AU49" i="78" s="1"/>
  <c r="AS67" i="78"/>
  <c r="AL67" i="78"/>
  <c r="AU67" i="78" s="1"/>
  <c r="AS86" i="78"/>
  <c r="AL86" i="78"/>
  <c r="AU86" i="78" s="1"/>
  <c r="AK89" i="34"/>
  <c r="AT89" i="34" s="1"/>
  <c r="AR89" i="29"/>
  <c r="Z91" i="81"/>
  <c r="AN89" i="94"/>
  <c r="AN91" i="94" s="1"/>
  <c r="AI89" i="94"/>
  <c r="AS7" i="34"/>
  <c r="AL7" i="34"/>
  <c r="AU7" i="34" s="1"/>
  <c r="AF89" i="45" l="1"/>
  <c r="AO89" i="45" s="1"/>
  <c r="AE89" i="45"/>
  <c r="AG89" i="45"/>
  <c r="AP89" i="45" s="1"/>
  <c r="AG88" i="90"/>
  <c r="AP88" i="90" s="1"/>
  <c r="AF88" i="33"/>
  <c r="AO88" i="33" s="1"/>
  <c r="AL50" i="78"/>
  <c r="AU50" i="78" s="1"/>
  <c r="AK14" i="94"/>
  <c r="AT14" i="94" s="1"/>
  <c r="AL22" i="82"/>
  <c r="AU22" i="82" s="1"/>
  <c r="AJ13" i="94"/>
  <c r="AL32" i="78"/>
  <c r="AU32" i="78" s="1"/>
  <c r="AL7" i="82"/>
  <c r="AU7" i="82" s="1"/>
  <c r="AL40" i="78"/>
  <c r="AU40" i="78" s="1"/>
  <c r="AT91" i="78"/>
  <c r="AE88" i="90"/>
  <c r="AF88" i="90"/>
  <c r="AO88" i="90" s="1"/>
  <c r="AS29" i="34"/>
  <c r="AL29" i="34"/>
  <c r="AU29" i="34" s="1"/>
  <c r="AS18" i="34"/>
  <c r="AL18" i="34"/>
  <c r="AU18" i="34" s="1"/>
  <c r="AS20" i="94"/>
  <c r="AL20" i="94"/>
  <c r="AU20" i="94" s="1"/>
  <c r="AS76" i="94"/>
  <c r="AL76" i="94"/>
  <c r="AU76" i="94" s="1"/>
  <c r="AS39" i="94"/>
  <c r="AL39" i="94"/>
  <c r="AU39" i="94" s="1"/>
  <c r="AS75" i="94"/>
  <c r="AL75" i="94"/>
  <c r="AU75" i="94" s="1"/>
  <c r="AS77" i="94"/>
  <c r="AL77" i="94"/>
  <c r="AU77" i="94" s="1"/>
  <c r="AS11" i="94"/>
  <c r="AL11" i="94"/>
  <c r="AU11" i="94" s="1"/>
  <c r="AS53" i="94"/>
  <c r="AL53" i="94"/>
  <c r="AU53" i="94" s="1"/>
  <c r="X90" i="45"/>
  <c r="Y90" i="45"/>
  <c r="AJ4" i="94"/>
  <c r="AK4" i="94"/>
  <c r="AT4" i="94" s="1"/>
  <c r="AT91" i="94" s="1"/>
  <c r="AS60" i="94"/>
  <c r="AL60" i="94"/>
  <c r="AU60" i="94" s="1"/>
  <c r="AS31" i="94"/>
  <c r="AL31" i="94"/>
  <c r="AU31" i="94" s="1"/>
  <c r="AS56" i="94"/>
  <c r="AL56" i="94"/>
  <c r="AU56" i="94" s="1"/>
  <c r="X88" i="93"/>
  <c r="Y88" i="93"/>
  <c r="AS59" i="94"/>
  <c r="AL59" i="94"/>
  <c r="AU59" i="94" s="1"/>
  <c r="AI87" i="93"/>
  <c r="AN87" i="93"/>
  <c r="AS6" i="94"/>
  <c r="AL6" i="94"/>
  <c r="AU6" i="94" s="1"/>
  <c r="AS21" i="94"/>
  <c r="AL21" i="94"/>
  <c r="AU21" i="94" s="1"/>
  <c r="AS57" i="94"/>
  <c r="AL57" i="94"/>
  <c r="AU57" i="94" s="1"/>
  <c r="Y90" i="25"/>
  <c r="X90" i="25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Y91" i="29"/>
  <c r="X91" i="29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23" i="94"/>
  <c r="AL23" i="94"/>
  <c r="AU23" i="94" s="1"/>
  <c r="AS23" i="34"/>
  <c r="AL23" i="34"/>
  <c r="AU23" i="34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4" i="78"/>
  <c r="AL4" i="78"/>
  <c r="AU4" i="78" s="1"/>
  <c r="AS83" i="94"/>
  <c r="AL83" i="94"/>
  <c r="AU83" i="94" s="1"/>
  <c r="AN89" i="25"/>
  <c r="AI89" i="25"/>
  <c r="X90" i="77"/>
  <c r="Y90" i="77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I89" i="37"/>
  <c r="AN89" i="37"/>
  <c r="AN88" i="33"/>
  <c r="AN88" i="90"/>
  <c r="AI88" i="90"/>
  <c r="AS78" i="94"/>
  <c r="AL78" i="94"/>
  <c r="AU78" i="94" s="1"/>
  <c r="AS49" i="94"/>
  <c r="AL49" i="94"/>
  <c r="AU49" i="94" s="1"/>
  <c r="AS7" i="78"/>
  <c r="AL7" i="78"/>
  <c r="AU7" i="78" s="1"/>
  <c r="AS4" i="82"/>
  <c r="AL4" i="82"/>
  <c r="AU4" i="82" s="1"/>
  <c r="AS58" i="94"/>
  <c r="AL58" i="94"/>
  <c r="AU58" i="94" s="1"/>
  <c r="AS17" i="34"/>
  <c r="AL17" i="34"/>
  <c r="AU17" i="34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L89" i="34"/>
  <c r="AU89" i="34" s="1"/>
  <c r="AR89" i="34"/>
  <c r="AR91" i="34" s="1"/>
  <c r="AS11" i="82"/>
  <c r="AL11" i="82"/>
  <c r="AU11" i="82" s="1"/>
  <c r="AS35" i="94"/>
  <c r="AL35" i="94"/>
  <c r="AU35" i="94" s="1"/>
  <c r="AS71" i="94"/>
  <c r="AL71" i="94"/>
  <c r="AU71" i="94" s="1"/>
  <c r="AS13" i="34"/>
  <c r="AL13" i="34"/>
  <c r="AU13" i="34" s="1"/>
  <c r="AN87" i="73"/>
  <c r="AI87" i="73"/>
  <c r="AS24" i="94"/>
  <c r="AL24" i="94"/>
  <c r="AU24" i="94" s="1"/>
  <c r="AS67" i="94"/>
  <c r="AL67" i="94"/>
  <c r="AU67" i="94" s="1"/>
  <c r="AS74" i="94"/>
  <c r="AL74" i="94"/>
  <c r="AU74" i="94" s="1"/>
  <c r="AS24" i="34"/>
  <c r="AL24" i="34"/>
  <c r="AU24" i="34" s="1"/>
  <c r="AS40" i="94"/>
  <c r="AL40" i="94"/>
  <c r="AU40" i="94" s="1"/>
  <c r="X89" i="33"/>
  <c r="Y89" i="33"/>
  <c r="W92" i="81"/>
  <c r="AG91" i="81"/>
  <c r="AP91" i="81" s="1"/>
  <c r="AF91" i="81"/>
  <c r="AO91" i="81" s="1"/>
  <c r="AE91" i="81"/>
  <c r="AT91" i="34"/>
  <c r="AS5" i="82"/>
  <c r="AL5" i="82"/>
  <c r="AU5" i="82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S10" i="82"/>
  <c r="AL10" i="82"/>
  <c r="AU10" i="82" s="1"/>
  <c r="AI90" i="29"/>
  <c r="AN90" i="29"/>
  <c r="AS12" i="34"/>
  <c r="AL12" i="34"/>
  <c r="AU12" i="34" s="1"/>
  <c r="AF90" i="41"/>
  <c r="AO90" i="41" s="1"/>
  <c r="AE90" i="41"/>
  <c r="W91" i="41"/>
  <c r="AG90" i="41"/>
  <c r="AP90" i="41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65" i="94"/>
  <c r="AL65" i="94"/>
  <c r="AU65" i="94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6" i="94"/>
  <c r="AL86" i="94"/>
  <c r="AU86" i="94" s="1"/>
  <c r="AS4" i="34"/>
  <c r="AL4" i="34"/>
  <c r="AU4" i="34" s="1"/>
  <c r="AR89" i="82"/>
  <c r="AR91" i="82" s="1"/>
  <c r="AL89" i="82"/>
  <c r="AU89" i="82" s="1"/>
  <c r="AS25" i="34"/>
  <c r="AL25" i="34"/>
  <c r="AU25" i="34" s="1"/>
  <c r="AS11" i="34"/>
  <c r="AL11" i="34"/>
  <c r="AU11" i="34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7" i="94"/>
  <c r="AL87" i="94"/>
  <c r="AU87" i="94" s="1"/>
  <c r="AH88" i="86"/>
  <c r="AQ88" i="86" s="1"/>
  <c r="AS19" i="34"/>
  <c r="AL19" i="34"/>
  <c r="AU19" i="34" s="1"/>
  <c r="AS42" i="94"/>
  <c r="AL42" i="94"/>
  <c r="AU42" i="94" s="1"/>
  <c r="AS13" i="94"/>
  <c r="AL13" i="94"/>
  <c r="AU13" i="94" s="1"/>
  <c r="AS88" i="94"/>
  <c r="AL88" i="94"/>
  <c r="AU88" i="94" s="1"/>
  <c r="AS38" i="94"/>
  <c r="AL38" i="94"/>
  <c r="AU38" i="94" s="1"/>
  <c r="AS41" i="94"/>
  <c r="AL41" i="94"/>
  <c r="AU41" i="94" s="1"/>
  <c r="AS22" i="94"/>
  <c r="AL22" i="94"/>
  <c r="AU22" i="94" s="1"/>
  <c r="Y88" i="73"/>
  <c r="X88" i="73"/>
  <c r="AS31" i="34"/>
  <c r="AL31" i="34"/>
  <c r="AU31" i="34" s="1"/>
  <c r="AR87" i="86"/>
  <c r="AR89" i="94"/>
  <c r="AR91" i="94" s="1"/>
  <c r="AL89" i="94"/>
  <c r="AU89" i="94" s="1"/>
  <c r="AS3" i="94"/>
  <c r="AL3" i="94"/>
  <c r="AU3" i="94" s="1"/>
  <c r="AS30" i="34"/>
  <c r="AL30" i="34"/>
  <c r="AU30" i="34" s="1"/>
  <c r="W88" i="89"/>
  <c r="AG87" i="89"/>
  <c r="AP87" i="89" s="1"/>
  <c r="AF87" i="89"/>
  <c r="AO87" i="89" s="1"/>
  <c r="AE87" i="89"/>
  <c r="AS17" i="94"/>
  <c r="AL17" i="94"/>
  <c r="AU17" i="94" s="1"/>
  <c r="W89" i="74"/>
  <c r="AG88" i="74"/>
  <c r="AP88" i="74" s="1"/>
  <c r="AF88" i="74"/>
  <c r="AO88" i="74" s="1"/>
  <c r="AE88" i="74"/>
  <c r="W87" i="85"/>
  <c r="AG86" i="85"/>
  <c r="AP86" i="85" s="1"/>
  <c r="AF86" i="85"/>
  <c r="AO86" i="85" s="1"/>
  <c r="AE86" i="8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AT91" i="82"/>
  <c r="AS29" i="94"/>
  <c r="AL29" i="94"/>
  <c r="AU29" i="94" s="1"/>
  <c r="AN89" i="77"/>
  <c r="AI89" i="77"/>
  <c r="Z88" i="86"/>
  <c r="Y90" i="37"/>
  <c r="X90" i="37"/>
  <c r="AS5" i="34"/>
  <c r="AL5" i="34"/>
  <c r="AU5" i="34" s="1"/>
  <c r="AS5" i="94"/>
  <c r="AL5" i="94"/>
  <c r="AU5" i="94" s="1"/>
  <c r="AS47" i="94"/>
  <c r="AL47" i="94"/>
  <c r="AU47" i="94" s="1"/>
  <c r="AN89" i="45"/>
  <c r="AI89" i="45"/>
  <c r="X89" i="90"/>
  <c r="Y89" i="90"/>
  <c r="AI88" i="33" l="1"/>
  <c r="AS91" i="78"/>
  <c r="Z88" i="93"/>
  <c r="AG88" i="93" s="1"/>
  <c r="AP88" i="93" s="1"/>
  <c r="AU91" i="78"/>
  <c r="C11" i="78" s="1"/>
  <c r="F31" i="97" s="1"/>
  <c r="Z88" i="73"/>
  <c r="AG88" i="73" s="1"/>
  <c r="AP88" i="73" s="1"/>
  <c r="AS91" i="82"/>
  <c r="Z90" i="77"/>
  <c r="AG90" i="77" s="1"/>
  <c r="AP90" i="77" s="1"/>
  <c r="AU91" i="34"/>
  <c r="C11" i="34" s="1"/>
  <c r="AU91" i="82"/>
  <c r="C11" i="82" s="1"/>
  <c r="F35" i="97" s="1"/>
  <c r="AS91" i="34"/>
  <c r="AE88" i="73"/>
  <c r="W89" i="73"/>
  <c r="AE90" i="77"/>
  <c r="W91" i="77"/>
  <c r="AF88" i="93"/>
  <c r="AO88" i="93" s="1"/>
  <c r="AE88" i="93"/>
  <c r="W89" i="93"/>
  <c r="AH90" i="37"/>
  <c r="AQ90" i="37" s="1"/>
  <c r="AH89" i="33"/>
  <c r="AQ89" i="33" s="1"/>
  <c r="AR88" i="90"/>
  <c r="AH91" i="29"/>
  <c r="AQ91" i="29" s="1"/>
  <c r="AR87" i="93"/>
  <c r="AR89" i="37"/>
  <c r="AI88" i="74"/>
  <c r="AN88" i="74"/>
  <c r="AN91" i="81"/>
  <c r="AI91" i="81"/>
  <c r="Z89" i="33"/>
  <c r="AR87" i="73"/>
  <c r="AR89" i="25"/>
  <c r="AH90" i="25"/>
  <c r="AQ90" i="25" s="1"/>
  <c r="AS4" i="94"/>
  <c r="AL4" i="94"/>
  <c r="AU4" i="94" s="1"/>
  <c r="AH89" i="90"/>
  <c r="AQ89" i="90" s="1"/>
  <c r="AQ91" i="90" s="1"/>
  <c r="AZ3" i="90"/>
  <c r="AX5" i="90" s="1"/>
  <c r="S5" i="90" s="1"/>
  <c r="AC5" i="90" s="1"/>
  <c r="AB6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N86" i="85"/>
  <c r="AI86" i="85"/>
  <c r="X91" i="41"/>
  <c r="Y91" i="41"/>
  <c r="Z91" i="29"/>
  <c r="Y87" i="85"/>
  <c r="X87" i="85"/>
  <c r="AU91" i="94"/>
  <c r="C11" i="94" s="1"/>
  <c r="F47" i="97" s="1"/>
  <c r="AR90" i="29"/>
  <c r="AR88" i="33"/>
  <c r="Z90" i="25"/>
  <c r="AH90" i="45"/>
  <c r="AQ90" i="45" s="1"/>
  <c r="AH88" i="73"/>
  <c r="AQ88" i="73" s="1"/>
  <c r="AH90" i="77"/>
  <c r="AQ90" i="77" s="1"/>
  <c r="X88" i="89"/>
  <c r="Z88" i="89" s="1"/>
  <c r="Y88" i="89"/>
  <c r="Z90" i="37"/>
  <c r="Z89" i="90"/>
  <c r="AE88" i="86"/>
  <c r="AF88" i="86"/>
  <c r="AO88" i="86" s="1"/>
  <c r="AG88" i="86"/>
  <c r="AP88" i="86" s="1"/>
  <c r="W89" i="86"/>
  <c r="X89" i="74"/>
  <c r="Y89" i="74"/>
  <c r="AN87" i="89"/>
  <c r="AI87" i="89"/>
  <c r="AR89" i="45"/>
  <c r="AR89" i="77"/>
  <c r="AS91" i="94"/>
  <c r="AI90" i="41"/>
  <c r="AN90" i="41"/>
  <c r="Y92" i="81"/>
  <c r="X92" i="81"/>
  <c r="AH88" i="93"/>
  <c r="AQ88" i="93" s="1"/>
  <c r="Z90" i="45"/>
  <c r="AX8" i="90" l="1"/>
  <c r="S8" i="90" s="1"/>
  <c r="AC8" i="90" s="1"/>
  <c r="AB9" i="90" s="1"/>
  <c r="AX6" i="90"/>
  <c r="S6" i="90" s="1"/>
  <c r="AC6" i="90" s="1"/>
  <c r="AB7" i="90" s="1"/>
  <c r="AF88" i="73"/>
  <c r="AO88" i="73" s="1"/>
  <c r="Z87" i="85"/>
  <c r="AX3" i="90"/>
  <c r="S3" i="90" s="1"/>
  <c r="AC3" i="90" s="1"/>
  <c r="AX4" i="90"/>
  <c r="S4" i="90" s="1"/>
  <c r="AC4" i="90" s="1"/>
  <c r="AB5" i="90" s="1"/>
  <c r="AX9" i="90"/>
  <c r="S9" i="90" s="1"/>
  <c r="AC9" i="90" s="1"/>
  <c r="AB10" i="90" s="1"/>
  <c r="AX7" i="90"/>
  <c r="S7" i="90" s="1"/>
  <c r="AC7" i="90" s="1"/>
  <c r="AB8" i="90" s="1"/>
  <c r="AJ8" i="90" s="1"/>
  <c r="AF90" i="77"/>
  <c r="AO90" i="77" s="1"/>
  <c r="AH91" i="41"/>
  <c r="AQ91" i="41" s="1"/>
  <c r="AJ85" i="90"/>
  <c r="AK85" i="90"/>
  <c r="AT85" i="90" s="1"/>
  <c r="AJ63" i="90"/>
  <c r="AK63" i="90"/>
  <c r="AT63" i="90" s="1"/>
  <c r="AJ51" i="90"/>
  <c r="AK51" i="90"/>
  <c r="AT51" i="90" s="1"/>
  <c r="AJ39" i="90"/>
  <c r="AK39" i="90"/>
  <c r="AT39" i="90" s="1"/>
  <c r="AJ27" i="90"/>
  <c r="AK27" i="90"/>
  <c r="AT27" i="90" s="1"/>
  <c r="AJ15" i="90"/>
  <c r="AK15" i="90"/>
  <c r="AT15" i="90" s="1"/>
  <c r="AJ5" i="90"/>
  <c r="AK5" i="90"/>
  <c r="AT5" i="90" s="1"/>
  <c r="AI90" i="77"/>
  <c r="AN90" i="77"/>
  <c r="AR90" i="41"/>
  <c r="AR87" i="89"/>
  <c r="AE90" i="25"/>
  <c r="W91" i="25"/>
  <c r="AG90" i="25"/>
  <c r="AP90" i="25" s="1"/>
  <c r="AF90" i="25"/>
  <c r="AO90" i="25" s="1"/>
  <c r="AH87" i="85"/>
  <c r="AQ87" i="85" s="1"/>
  <c r="Z91" i="4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K8" i="90"/>
  <c r="AT8" i="90" s="1"/>
  <c r="W90" i="33"/>
  <c r="AG89" i="33"/>
  <c r="AP89" i="33" s="1"/>
  <c r="AF89" i="33"/>
  <c r="AO89" i="33" s="1"/>
  <c r="AE89" i="33"/>
  <c r="AJ75" i="90"/>
  <c r="AK75" i="90"/>
  <c r="AT75" i="90" s="1"/>
  <c r="AJ57" i="90"/>
  <c r="AK57" i="90"/>
  <c r="AT57" i="90" s="1"/>
  <c r="AJ45" i="90"/>
  <c r="AK45" i="90"/>
  <c r="AT45" i="90" s="1"/>
  <c r="AJ33" i="90"/>
  <c r="AK33" i="90"/>
  <c r="AT33" i="90" s="1"/>
  <c r="AJ21" i="90"/>
  <c r="AK21" i="90"/>
  <c r="AT21" i="90" s="1"/>
  <c r="AJ9" i="90"/>
  <c r="AK9" i="90"/>
  <c r="AT9" i="90" s="1"/>
  <c r="AH88" i="89"/>
  <c r="AQ88" i="89" s="1"/>
  <c r="AR86" i="85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R91" i="8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X89" i="93"/>
  <c r="Z89" i="93" s="1"/>
  <c r="Y89" i="93"/>
  <c r="X89" i="73"/>
  <c r="Y89" i="73"/>
  <c r="AJ81" i="90"/>
  <c r="AK81" i="90"/>
  <c r="AT81" i="90" s="1"/>
  <c r="AE90" i="45"/>
  <c r="AG90" i="45"/>
  <c r="AP90" i="45" s="1"/>
  <c r="AF90" i="45"/>
  <c r="AO90" i="45" s="1"/>
  <c r="W91" i="45"/>
  <c r="AJ60" i="90"/>
  <c r="AK60" i="90"/>
  <c r="AT60" i="90" s="1"/>
  <c r="AJ42" i="90"/>
  <c r="AK42" i="90"/>
  <c r="AT42" i="90" s="1"/>
  <c r="AI88" i="86"/>
  <c r="AN88" i="86"/>
  <c r="AJ83" i="90"/>
  <c r="AK83" i="90"/>
  <c r="AT83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X91" i="77"/>
  <c r="Y91" i="77"/>
  <c r="X89" i="86"/>
  <c r="Y89" i="86"/>
  <c r="W91" i="37"/>
  <c r="AG90" i="37"/>
  <c r="AP90" i="37" s="1"/>
  <c r="AF90" i="37"/>
  <c r="AO90" i="37" s="1"/>
  <c r="AE90" i="37"/>
  <c r="AJ69" i="90"/>
  <c r="AK69" i="90"/>
  <c r="AT69" i="90" s="1"/>
  <c r="AH92" i="81"/>
  <c r="AQ92" i="81" s="1"/>
  <c r="AE88" i="89"/>
  <c r="W89" i="89"/>
  <c r="AG88" i="89"/>
  <c r="AP88" i="89" s="1"/>
  <c r="AF88" i="89"/>
  <c r="AO88" i="89" s="1"/>
  <c r="AF87" i="85"/>
  <c r="AO87" i="85" s="1"/>
  <c r="AE87" i="85"/>
  <c r="W88" i="85"/>
  <c r="AG87" i="85"/>
  <c r="AP87" i="85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54" i="90"/>
  <c r="AK54" i="90"/>
  <c r="AT54" i="90" s="1"/>
  <c r="AJ48" i="90"/>
  <c r="AK48" i="90"/>
  <c r="AT48" i="90" s="1"/>
  <c r="AH89" i="74"/>
  <c r="AQ89" i="74" s="1"/>
  <c r="AQ91" i="74" s="1"/>
  <c r="AZ3" i="74"/>
  <c r="AX3" i="74" s="1"/>
  <c r="S3" i="74" s="1"/>
  <c r="AC3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7" i="74"/>
  <c r="S87" i="74" s="1"/>
  <c r="AC87" i="74" s="1"/>
  <c r="AB88" i="74" s="1"/>
  <c r="AX84" i="74"/>
  <c r="S84" i="74" s="1"/>
  <c r="AC84" i="74" s="1"/>
  <c r="AB85" i="74" s="1"/>
  <c r="AX85" i="74"/>
  <c r="S85" i="74" s="1"/>
  <c r="AC85" i="74" s="1"/>
  <c r="AB86" i="74" s="1"/>
  <c r="AX88" i="74"/>
  <c r="S88" i="74" s="1"/>
  <c r="AC88" i="74" s="1"/>
  <c r="AB89" i="74" s="1"/>
  <c r="W92" i="29"/>
  <c r="AG91" i="29"/>
  <c r="AP91" i="29" s="1"/>
  <c r="AF91" i="29"/>
  <c r="AO91" i="29" s="1"/>
  <c r="AE91" i="29"/>
  <c r="AJ77" i="90"/>
  <c r="AK77" i="90"/>
  <c r="AT77" i="90" s="1"/>
  <c r="AJ71" i="90"/>
  <c r="AK71" i="90"/>
  <c r="AT71" i="90" s="1"/>
  <c r="AJ65" i="90"/>
  <c r="AK65" i="90"/>
  <c r="AT65" i="90" s="1"/>
  <c r="Z92" i="81"/>
  <c r="Z89" i="74"/>
  <c r="AF89" i="90"/>
  <c r="AO89" i="90" s="1"/>
  <c r="AO91" i="90" s="1"/>
  <c r="AE89" i="90"/>
  <c r="AK89" i="90" s="1"/>
  <c r="AT89" i="90" s="1"/>
  <c r="AX89" i="90"/>
  <c r="S89" i="90" s="1"/>
  <c r="AC89" i="90" s="1"/>
  <c r="AJ89" i="90" s="1"/>
  <c r="AS89" i="90" s="1"/>
  <c r="AG89" i="90"/>
  <c r="AP89" i="90" s="1"/>
  <c r="AP91" i="90" s="1"/>
  <c r="AJ88" i="90"/>
  <c r="AK88" i="90"/>
  <c r="AT88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B4" i="90"/>
  <c r="AJ3" i="90"/>
  <c r="AR88" i="74"/>
  <c r="AI88" i="93"/>
  <c r="AN88" i="93"/>
  <c r="AI88" i="73"/>
  <c r="AN88" i="73"/>
  <c r="AX7" i="74" l="1"/>
  <c r="S7" i="74" s="1"/>
  <c r="AC7" i="74" s="1"/>
  <c r="AB8" i="74" s="1"/>
  <c r="AX8" i="74"/>
  <c r="S8" i="74" s="1"/>
  <c r="AC8" i="74" s="1"/>
  <c r="AB9" i="74" s="1"/>
  <c r="AX6" i="74"/>
  <c r="S6" i="74" s="1"/>
  <c r="AC6" i="74" s="1"/>
  <c r="AB7" i="74" s="1"/>
  <c r="AX4" i="74"/>
  <c r="S4" i="74" s="1"/>
  <c r="AC4" i="74" s="1"/>
  <c r="AB5" i="74" s="1"/>
  <c r="AX5" i="74"/>
  <c r="S5" i="74" s="1"/>
  <c r="AC5" i="74" s="1"/>
  <c r="AB6" i="74" s="1"/>
  <c r="Z89" i="86"/>
  <c r="W90" i="93"/>
  <c r="AG89" i="93"/>
  <c r="AP89" i="93" s="1"/>
  <c r="AE89" i="93"/>
  <c r="AF89" i="93"/>
  <c r="AO89" i="93" s="1"/>
  <c r="AX89" i="86"/>
  <c r="S89" i="86" s="1"/>
  <c r="AC89" i="86" s="1"/>
  <c r="AG89" i="86"/>
  <c r="AP89" i="86" s="1"/>
  <c r="AP91" i="86" s="1"/>
  <c r="AF89" i="86"/>
  <c r="AO89" i="86" s="1"/>
  <c r="AO91" i="86" s="1"/>
  <c r="AE89" i="86"/>
  <c r="AJ88" i="74"/>
  <c r="AK88" i="74"/>
  <c r="AT88" i="74" s="1"/>
  <c r="AJ62" i="74"/>
  <c r="AK62" i="74"/>
  <c r="AT62" i="74" s="1"/>
  <c r="AJ38" i="74"/>
  <c r="AK38" i="74"/>
  <c r="AT38" i="74" s="1"/>
  <c r="AJ20" i="74"/>
  <c r="AK20" i="74"/>
  <c r="AT20" i="74" s="1"/>
  <c r="AS29" i="90"/>
  <c r="AL29" i="90"/>
  <c r="AU29" i="90" s="1"/>
  <c r="AS60" i="90"/>
  <c r="AL60" i="90"/>
  <c r="AU60" i="90" s="1"/>
  <c r="AS21" i="90"/>
  <c r="AL21" i="90"/>
  <c r="AU21" i="90" s="1"/>
  <c r="AS57" i="90"/>
  <c r="AL57" i="90"/>
  <c r="AU57" i="90" s="1"/>
  <c r="AS5" i="90"/>
  <c r="AL5" i="90"/>
  <c r="AU5" i="90" s="1"/>
  <c r="AS39" i="90"/>
  <c r="AL39" i="90"/>
  <c r="AU39" i="90" s="1"/>
  <c r="AS85" i="90"/>
  <c r="AL85" i="90"/>
  <c r="AU85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F92" i="81"/>
  <c r="AO92" i="81" s="1"/>
  <c r="AE92" i="81"/>
  <c r="W93" i="81"/>
  <c r="AG92" i="81"/>
  <c r="AP92" i="81" s="1"/>
  <c r="AS77" i="90"/>
  <c r="AL77" i="90"/>
  <c r="AU77" i="90" s="1"/>
  <c r="Y92" i="29"/>
  <c r="X92" i="29"/>
  <c r="AJ87" i="74"/>
  <c r="AK87" i="74"/>
  <c r="AT87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81" i="90"/>
  <c r="AL81" i="90"/>
  <c r="AU81" i="90" s="1"/>
  <c r="AS18" i="90"/>
  <c r="AL18" i="90"/>
  <c r="AU18" i="90" s="1"/>
  <c r="AS36" i="90"/>
  <c r="AL36" i="90"/>
  <c r="AU36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74" i="74"/>
  <c r="AK74" i="74"/>
  <c r="AT74" i="74" s="1"/>
  <c r="AJ44" i="74"/>
  <c r="AK44" i="74"/>
  <c r="AT44" i="74" s="1"/>
  <c r="AS47" i="90"/>
  <c r="AL47" i="90"/>
  <c r="AU47" i="90" s="1"/>
  <c r="X90" i="33"/>
  <c r="Y90" i="33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J24" i="74"/>
  <c r="AK24" i="74"/>
  <c r="AT24" i="74" s="1"/>
  <c r="AJ18" i="74"/>
  <c r="AK18" i="74"/>
  <c r="AT18" i="74" s="1"/>
  <c r="AJ12" i="74"/>
  <c r="AK12" i="74"/>
  <c r="AT12" i="74" s="1"/>
  <c r="AJ5" i="74"/>
  <c r="AK5" i="74"/>
  <c r="AT5" i="74" s="1"/>
  <c r="AS48" i="90"/>
  <c r="AL48" i="90"/>
  <c r="AU48" i="90" s="1"/>
  <c r="AS72" i="90"/>
  <c r="AL72" i="90"/>
  <c r="AU72" i="90" s="1"/>
  <c r="Y88" i="85"/>
  <c r="X88" i="85"/>
  <c r="AS17" i="90"/>
  <c r="AL17" i="90"/>
  <c r="AU17" i="90" s="1"/>
  <c r="AS35" i="90"/>
  <c r="AL35" i="90"/>
  <c r="AU35" i="90" s="1"/>
  <c r="AS53" i="90"/>
  <c r="AL53" i="90"/>
  <c r="AU53" i="90" s="1"/>
  <c r="AR88" i="86"/>
  <c r="X91" i="45"/>
  <c r="Y91" i="45"/>
  <c r="AS33" i="90"/>
  <c r="AL33" i="90"/>
  <c r="AU33" i="90" s="1"/>
  <c r="AS75" i="90"/>
  <c r="AL75" i="90"/>
  <c r="AU75" i="90" s="1"/>
  <c r="X91" i="25"/>
  <c r="Y91" i="25"/>
  <c r="AS15" i="90"/>
  <c r="AL15" i="90"/>
  <c r="AU15" i="90" s="1"/>
  <c r="AS51" i="90"/>
  <c r="AL51" i="90"/>
  <c r="AU51" i="90" s="1"/>
  <c r="AJ68" i="74"/>
  <c r="AK68" i="74"/>
  <c r="AT68" i="74" s="1"/>
  <c r="AJ50" i="74"/>
  <c r="AK50" i="74"/>
  <c r="AT50" i="74" s="1"/>
  <c r="AJ26" i="74"/>
  <c r="AK26" i="74"/>
  <c r="AT26" i="74" s="1"/>
  <c r="AS66" i="90"/>
  <c r="AL66" i="90"/>
  <c r="AU66" i="90" s="1"/>
  <c r="W92" i="41"/>
  <c r="AG91" i="41"/>
  <c r="AP91" i="41" s="1"/>
  <c r="AF91" i="41"/>
  <c r="AO91" i="41" s="1"/>
  <c r="AE91" i="41"/>
  <c r="AR88" i="73"/>
  <c r="AJ77" i="74"/>
  <c r="AK77" i="74"/>
  <c r="AT77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J11" i="74"/>
  <c r="AK11" i="74"/>
  <c r="AT11" i="74" s="1"/>
  <c r="AJ6" i="74"/>
  <c r="AK6" i="74"/>
  <c r="AT6" i="74" s="1"/>
  <c r="X89" i="89"/>
  <c r="Y89" i="89"/>
  <c r="Y91" i="37"/>
  <c r="X91" i="37"/>
  <c r="AH91" i="77"/>
  <c r="AQ91" i="77" s="1"/>
  <c r="AH89" i="73"/>
  <c r="AQ89" i="73" s="1"/>
  <c r="AS6" i="90"/>
  <c r="AL6" i="90"/>
  <c r="AU6" i="90" s="1"/>
  <c r="AS24" i="90"/>
  <c r="AL24" i="90"/>
  <c r="AU2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I89" i="33"/>
  <c r="AN89" i="33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AI90" i="25"/>
  <c r="AN90" i="25"/>
  <c r="AJ14" i="74"/>
  <c r="AK14" i="74"/>
  <c r="AT14" i="74" s="1"/>
  <c r="AS11" i="90"/>
  <c r="AL11" i="90"/>
  <c r="AU11" i="90" s="1"/>
  <c r="AS3" i="90"/>
  <c r="AL3" i="90"/>
  <c r="AU3" i="90" s="1"/>
  <c r="AS22" i="90"/>
  <c r="AL22" i="90"/>
  <c r="AU22" i="90" s="1"/>
  <c r="AS58" i="90"/>
  <c r="AL58" i="90"/>
  <c r="AU58" i="90" s="1"/>
  <c r="AJ71" i="74"/>
  <c r="AK71" i="74"/>
  <c r="AT71" i="74" s="1"/>
  <c r="AI89" i="90"/>
  <c r="AN89" i="90"/>
  <c r="AN91" i="90" s="1"/>
  <c r="AI91" i="29"/>
  <c r="AN91" i="29"/>
  <c r="AJ86" i="74"/>
  <c r="AK86" i="74"/>
  <c r="AT86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B4" i="74"/>
  <c r="AJ3" i="74"/>
  <c r="AS54" i="90"/>
  <c r="AL54" i="90"/>
  <c r="AU54" i="90" s="1"/>
  <c r="AS78" i="90"/>
  <c r="AL78" i="90"/>
  <c r="AU78" i="90" s="1"/>
  <c r="AI87" i="85"/>
  <c r="AN87" i="85"/>
  <c r="AN88" i="89"/>
  <c r="AI88" i="89"/>
  <c r="Z91" i="77"/>
  <c r="AS23" i="90"/>
  <c r="AL23" i="90"/>
  <c r="AU23" i="90" s="1"/>
  <c r="AS41" i="90"/>
  <c r="AL41" i="90"/>
  <c r="AU41" i="90" s="1"/>
  <c r="AS59" i="90"/>
  <c r="AL59" i="90"/>
  <c r="AU59" i="90" s="1"/>
  <c r="AS42" i="90"/>
  <c r="AL42" i="90"/>
  <c r="AU42" i="90" s="1"/>
  <c r="Z89" i="73"/>
  <c r="AS9" i="90"/>
  <c r="AL9" i="90"/>
  <c r="AU9" i="90" s="1"/>
  <c r="AS45" i="90"/>
  <c r="AL45" i="90"/>
  <c r="AU45" i="90" s="1"/>
  <c r="AR90" i="77"/>
  <c r="AS27" i="90"/>
  <c r="AL27" i="90"/>
  <c r="AU27" i="90" s="1"/>
  <c r="AS63" i="90"/>
  <c r="AL63" i="90"/>
  <c r="AU63" i="90" s="1"/>
  <c r="AG89" i="74"/>
  <c r="AP89" i="74" s="1"/>
  <c r="AP91" i="74" s="1"/>
  <c r="AF89" i="74"/>
  <c r="AO89" i="74" s="1"/>
  <c r="AO91" i="74" s="1"/>
  <c r="AE89" i="74"/>
  <c r="AX89" i="74"/>
  <c r="S89" i="74" s="1"/>
  <c r="AC89" i="74" s="1"/>
  <c r="AJ89" i="74" s="1"/>
  <c r="AS89" i="74" s="1"/>
  <c r="AJ80" i="74"/>
  <c r="AK80" i="74"/>
  <c r="AT80" i="74" s="1"/>
  <c r="AJ56" i="74"/>
  <c r="AK56" i="74"/>
  <c r="AT56" i="74" s="1"/>
  <c r="AJ32" i="74"/>
  <c r="AK32" i="74"/>
  <c r="AT32" i="74" s="1"/>
  <c r="AJ8" i="74"/>
  <c r="AK8" i="74"/>
  <c r="AT8" i="74" s="1"/>
  <c r="AS84" i="90"/>
  <c r="AL84" i="90"/>
  <c r="AU84" i="90" s="1"/>
  <c r="AI90" i="37"/>
  <c r="AN90" i="37"/>
  <c r="AH89" i="86"/>
  <c r="AQ89" i="86" s="1"/>
  <c r="AQ91" i="86" s="1"/>
  <c r="AZ3" i="86"/>
  <c r="AX5" i="86" s="1"/>
  <c r="S5" i="86" s="1"/>
  <c r="AC5" i="86" s="1"/>
  <c r="AB6" i="86" s="1"/>
  <c r="AX21" i="86"/>
  <c r="S21" i="86" s="1"/>
  <c r="AC21" i="86" s="1"/>
  <c r="AB22" i="86" s="1"/>
  <c r="AX51" i="86"/>
  <c r="S51" i="86" s="1"/>
  <c r="AC51" i="86" s="1"/>
  <c r="AB52" i="86" s="1"/>
  <c r="AX57" i="86"/>
  <c r="S57" i="86" s="1"/>
  <c r="AC57" i="86" s="1"/>
  <c r="AB58" i="86" s="1"/>
  <c r="AX63" i="86"/>
  <c r="S63" i="86" s="1"/>
  <c r="AC63" i="86" s="1"/>
  <c r="AB64" i="86" s="1"/>
  <c r="AX81" i="86"/>
  <c r="S81" i="86" s="1"/>
  <c r="AC81" i="86" s="1"/>
  <c r="AB82" i="86" s="1"/>
  <c r="AS83" i="90"/>
  <c r="AL83" i="90"/>
  <c r="AU83" i="90" s="1"/>
  <c r="AH89" i="93"/>
  <c r="AQ89" i="93" s="1"/>
  <c r="AJ84" i="74"/>
  <c r="AK84" i="74"/>
  <c r="AT84" i="74" s="1"/>
  <c r="AJ4" i="90"/>
  <c r="AK4" i="90"/>
  <c r="AT4" i="90" s="1"/>
  <c r="AT91" i="90" s="1"/>
  <c r="AS40" i="90"/>
  <c r="AL40" i="90"/>
  <c r="AU40" i="90" s="1"/>
  <c r="AS76" i="90"/>
  <c r="AL76" i="90"/>
  <c r="AU76" i="90" s="1"/>
  <c r="AS65" i="90"/>
  <c r="AL65" i="90"/>
  <c r="AU65" i="90" s="1"/>
  <c r="AJ83" i="74"/>
  <c r="AK83" i="74"/>
  <c r="AT83" i="74" s="1"/>
  <c r="AJ65" i="74"/>
  <c r="AK65" i="74"/>
  <c r="AT65" i="74" s="1"/>
  <c r="AR88" i="93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S71" i="90"/>
  <c r="AL71" i="90"/>
  <c r="AU71" i="90" s="1"/>
  <c r="AJ85" i="74"/>
  <c r="AK85" i="74"/>
  <c r="AT85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S69" i="90"/>
  <c r="AL69" i="90"/>
  <c r="AU69" i="90" s="1"/>
  <c r="AI90" i="45"/>
  <c r="AN90" i="45"/>
  <c r="AS12" i="90"/>
  <c r="AL12" i="90"/>
  <c r="AU12" i="90" s="1"/>
  <c r="AS30" i="90"/>
  <c r="AL30" i="90"/>
  <c r="AU30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X84" i="86" l="1"/>
  <c r="S84" i="86" s="1"/>
  <c r="AC84" i="86" s="1"/>
  <c r="AB85" i="86" s="1"/>
  <c r="AX45" i="86"/>
  <c r="S45" i="86" s="1"/>
  <c r="AC45" i="86" s="1"/>
  <c r="AB46" i="86" s="1"/>
  <c r="AX33" i="86"/>
  <c r="S33" i="86" s="1"/>
  <c r="AC33" i="86" s="1"/>
  <c r="AB34" i="86" s="1"/>
  <c r="AX69" i="86"/>
  <c r="S69" i="86" s="1"/>
  <c r="AC69" i="86" s="1"/>
  <c r="AB70" i="86" s="1"/>
  <c r="AX27" i="86"/>
  <c r="S27" i="86" s="1"/>
  <c r="AC27" i="86" s="1"/>
  <c r="AB28" i="86" s="1"/>
  <c r="Z90" i="33"/>
  <c r="AX75" i="86"/>
  <c r="S75" i="86" s="1"/>
  <c r="AC75" i="86" s="1"/>
  <c r="AB76" i="86" s="1"/>
  <c r="AX39" i="86"/>
  <c r="S39" i="86" s="1"/>
  <c r="AC39" i="86" s="1"/>
  <c r="AB40" i="86" s="1"/>
  <c r="AX15" i="86"/>
  <c r="S15" i="86" s="1"/>
  <c r="AC15" i="86" s="1"/>
  <c r="AB16" i="86" s="1"/>
  <c r="AX80" i="86"/>
  <c r="S80" i="86" s="1"/>
  <c r="AC80" i="86" s="1"/>
  <c r="AB81" i="86" s="1"/>
  <c r="AX68" i="86"/>
  <c r="S68" i="86" s="1"/>
  <c r="AC68" i="86" s="1"/>
  <c r="AB69" i="86" s="1"/>
  <c r="AX56" i="86"/>
  <c r="S56" i="86" s="1"/>
  <c r="AC56" i="86" s="1"/>
  <c r="AB57" i="86" s="1"/>
  <c r="AX50" i="86"/>
  <c r="S50" i="86" s="1"/>
  <c r="AC50" i="86" s="1"/>
  <c r="AB51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7" i="86"/>
  <c r="S87" i="86" s="1"/>
  <c r="AC87" i="86" s="1"/>
  <c r="AB88" i="86" s="1"/>
  <c r="AX74" i="86"/>
  <c r="S74" i="86" s="1"/>
  <c r="AC74" i="86" s="1"/>
  <c r="AB75" i="86" s="1"/>
  <c r="AK75" i="86" s="1"/>
  <c r="AT75" i="8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J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J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J32" i="86" s="1"/>
  <c r="AX25" i="86"/>
  <c r="S25" i="86" s="1"/>
  <c r="AC25" i="86" s="1"/>
  <c r="AB26" i="86" s="1"/>
  <c r="AX19" i="86"/>
  <c r="S19" i="86" s="1"/>
  <c r="AC19" i="86" s="1"/>
  <c r="AB20" i="86" s="1"/>
  <c r="AX12" i="86"/>
  <c r="S12" i="86" s="1"/>
  <c r="AC12" i="86" s="1"/>
  <c r="AB13" i="86" s="1"/>
  <c r="AK13" i="86" s="1"/>
  <c r="AT13" i="86" s="1"/>
  <c r="AX78" i="86"/>
  <c r="S78" i="86" s="1"/>
  <c r="AC78" i="86" s="1"/>
  <c r="AB79" i="86" s="1"/>
  <c r="AX60" i="86"/>
  <c r="S60" i="86" s="1"/>
  <c r="AC60" i="86" s="1"/>
  <c r="AB61" i="86" s="1"/>
  <c r="AX48" i="86"/>
  <c r="S48" i="86" s="1"/>
  <c r="AC48" i="86" s="1"/>
  <c r="AB49" i="86" s="1"/>
  <c r="AJ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J31" i="86" s="1"/>
  <c r="AX24" i="86"/>
  <c r="S24" i="86" s="1"/>
  <c r="AC24" i="86" s="1"/>
  <c r="AB25" i="86" s="1"/>
  <c r="AX18" i="86"/>
  <c r="S18" i="86" s="1"/>
  <c r="AC18" i="86" s="1"/>
  <c r="AB19" i="86" s="1"/>
  <c r="AX11" i="86"/>
  <c r="S11" i="86" s="1"/>
  <c r="AC11" i="86" s="1"/>
  <c r="AB12" i="86" s="1"/>
  <c r="AJ12" i="86" s="1"/>
  <c r="AX86" i="86"/>
  <c r="S86" i="86" s="1"/>
  <c r="AC86" i="86" s="1"/>
  <c r="AB87" i="86" s="1"/>
  <c r="AX66" i="86"/>
  <c r="S66" i="86" s="1"/>
  <c r="AC66" i="86" s="1"/>
  <c r="AB67" i="86" s="1"/>
  <c r="AX54" i="86"/>
  <c r="S54" i="86" s="1"/>
  <c r="AC54" i="86" s="1"/>
  <c r="AB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J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J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9" i="86"/>
  <c r="S9" i="86" s="1"/>
  <c r="AC9" i="86" s="1"/>
  <c r="AB10" i="86" s="1"/>
  <c r="AX72" i="86"/>
  <c r="S72" i="86" s="1"/>
  <c r="AC72" i="86" s="1"/>
  <c r="AB73" i="86" s="1"/>
  <c r="AX88" i="86"/>
  <c r="S88" i="86" s="1"/>
  <c r="AC88" i="86" s="1"/>
  <c r="AB89" i="86" s="1"/>
  <c r="AK89" i="86" s="1"/>
  <c r="AT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K71" i="86" s="1"/>
  <c r="AT71" i="86" s="1"/>
  <c r="AX64" i="86"/>
  <c r="S64" i="86" s="1"/>
  <c r="AC64" i="86" s="1"/>
  <c r="AB65" i="86" s="1"/>
  <c r="AJ65" i="86" s="1"/>
  <c r="AX58" i="86"/>
  <c r="S58" i="86" s="1"/>
  <c r="AC58" i="86" s="1"/>
  <c r="AB59" i="86" s="1"/>
  <c r="AX52" i="86"/>
  <c r="S52" i="86" s="1"/>
  <c r="AC52" i="86" s="1"/>
  <c r="AB53" i="86" s="1"/>
  <c r="AK53" i="86" s="1"/>
  <c r="AT53" i="86" s="1"/>
  <c r="AX46" i="86"/>
  <c r="S46" i="86" s="1"/>
  <c r="AC46" i="86" s="1"/>
  <c r="AB47" i="86" s="1"/>
  <c r="AX40" i="86"/>
  <c r="S40" i="86" s="1"/>
  <c r="AC40" i="86" s="1"/>
  <c r="AB41" i="86" s="1"/>
  <c r="AK41" i="86" s="1"/>
  <c r="AT41" i="86" s="1"/>
  <c r="AX34" i="86"/>
  <c r="S34" i="86" s="1"/>
  <c r="AC34" i="86" s="1"/>
  <c r="AB35" i="86" s="1"/>
  <c r="AK35" i="86" s="1"/>
  <c r="AT35" i="86" s="1"/>
  <c r="AX28" i="86"/>
  <c r="S28" i="86" s="1"/>
  <c r="AC28" i="86" s="1"/>
  <c r="AB29" i="86" s="1"/>
  <c r="AJ29" i="86" s="1"/>
  <c r="AX22" i="86"/>
  <c r="S22" i="86" s="1"/>
  <c r="AC22" i="86" s="1"/>
  <c r="AB23" i="86" s="1"/>
  <c r="AX16" i="86"/>
  <c r="S16" i="86" s="1"/>
  <c r="AC16" i="86" s="1"/>
  <c r="AB17" i="86" s="1"/>
  <c r="AK17" i="86" s="1"/>
  <c r="AT17" i="86" s="1"/>
  <c r="AX6" i="86"/>
  <c r="S6" i="86" s="1"/>
  <c r="AC6" i="86" s="1"/>
  <c r="AB7" i="86" s="1"/>
  <c r="Z92" i="29"/>
  <c r="AX10" i="86"/>
  <c r="S10" i="86" s="1"/>
  <c r="AC10" i="86" s="1"/>
  <c r="AB11" i="86" s="1"/>
  <c r="AJ11" i="86" s="1"/>
  <c r="AK89" i="74"/>
  <c r="AT89" i="74" s="1"/>
  <c r="Z88" i="85"/>
  <c r="AF88" i="85" s="1"/>
  <c r="AO88" i="85" s="1"/>
  <c r="W93" i="29"/>
  <c r="AG92" i="29"/>
  <c r="AP92" i="29" s="1"/>
  <c r="AF92" i="29"/>
  <c r="AO92" i="29" s="1"/>
  <c r="AE92" i="29"/>
  <c r="AK6" i="86"/>
  <c r="AT6" i="86" s="1"/>
  <c r="W89" i="85"/>
  <c r="AG88" i="85"/>
  <c r="AP88" i="85" s="1"/>
  <c r="AE88" i="85"/>
  <c r="AS27" i="74"/>
  <c r="AL27" i="74"/>
  <c r="AU27" i="74" s="1"/>
  <c r="AR90" i="45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5" i="74"/>
  <c r="AL85" i="74"/>
  <c r="AU85" i="74" s="1"/>
  <c r="AS83" i="74"/>
  <c r="AL83" i="74"/>
  <c r="AU83" i="74" s="1"/>
  <c r="AJ89" i="86"/>
  <c r="AS89" i="86" s="1"/>
  <c r="AJ83" i="86"/>
  <c r="AK83" i="86"/>
  <c r="AT83" i="86" s="1"/>
  <c r="AJ77" i="86"/>
  <c r="AK77" i="86"/>
  <c r="AT77" i="86" s="1"/>
  <c r="AK65" i="86"/>
  <c r="AT65" i="86" s="1"/>
  <c r="AJ59" i="86"/>
  <c r="AK59" i="86"/>
  <c r="AT59" i="86" s="1"/>
  <c r="AJ53" i="86"/>
  <c r="AJ47" i="86"/>
  <c r="AK47" i="86"/>
  <c r="AT47" i="86" s="1"/>
  <c r="AJ41" i="86"/>
  <c r="AK29" i="86"/>
  <c r="AT29" i="86" s="1"/>
  <c r="AJ23" i="86"/>
  <c r="AK23" i="86"/>
  <c r="AT23" i="86" s="1"/>
  <c r="AJ17" i="86"/>
  <c r="W90" i="73"/>
  <c r="AG89" i="73"/>
  <c r="AP89" i="73" s="1"/>
  <c r="AF89" i="73"/>
  <c r="AO89" i="73" s="1"/>
  <c r="AE89" i="73"/>
  <c r="AS3" i="74"/>
  <c r="AL3" i="74"/>
  <c r="AU3" i="74" s="1"/>
  <c r="AH91" i="37"/>
  <c r="AQ91" i="37" s="1"/>
  <c r="AI91" i="41"/>
  <c r="AN91" i="41"/>
  <c r="AS68" i="74"/>
  <c r="AL68" i="74"/>
  <c r="AU68" i="74" s="1"/>
  <c r="AH91" i="25"/>
  <c r="AQ91" i="25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62" i="74"/>
  <c r="AL62" i="74"/>
  <c r="AU62" i="74" s="1"/>
  <c r="AS63" i="74"/>
  <c r="AL63" i="74"/>
  <c r="AU63" i="74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K28" i="86"/>
  <c r="AT28" i="86" s="1"/>
  <c r="AJ22" i="86"/>
  <c r="AK22" i="86"/>
  <c r="AT22" i="86" s="1"/>
  <c r="AJ16" i="86"/>
  <c r="AK16" i="86"/>
  <c r="AT16" i="86" s="1"/>
  <c r="AK10" i="86"/>
  <c r="AT10" i="86" s="1"/>
  <c r="AX4" i="86"/>
  <c r="S4" i="86" s="1"/>
  <c r="AC4" i="86" s="1"/>
  <c r="AB5" i="86" s="1"/>
  <c r="AS56" i="74"/>
  <c r="AL56" i="74"/>
  <c r="AU56" i="74" s="1"/>
  <c r="AR87" i="85"/>
  <c r="AJ4" i="74"/>
  <c r="AK4" i="74"/>
  <c r="AT4" i="74" s="1"/>
  <c r="AT9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R91" i="29"/>
  <c r="AR90" i="25"/>
  <c r="AR89" i="33"/>
  <c r="AS6" i="74"/>
  <c r="AL6" i="74"/>
  <c r="AU6" i="74" s="1"/>
  <c r="AS23" i="74"/>
  <c r="AL23" i="74"/>
  <c r="AU23" i="74" s="1"/>
  <c r="AS41" i="74"/>
  <c r="AL41" i="74"/>
  <c r="AU41" i="74" s="1"/>
  <c r="AS59" i="74"/>
  <c r="AL59" i="74"/>
  <c r="AU59" i="74" s="1"/>
  <c r="Z91" i="25"/>
  <c r="AH91" i="45"/>
  <c r="AQ91" i="45" s="1"/>
  <c r="AS5" i="74"/>
  <c r="AL5" i="74"/>
  <c r="AU5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4" i="90"/>
  <c r="AS91" i="90" s="1"/>
  <c r="AL4" i="90"/>
  <c r="AU4" i="90" s="1"/>
  <c r="AK88" i="86"/>
  <c r="AT88" i="86" s="1"/>
  <c r="AJ81" i="86"/>
  <c r="AK81" i="86"/>
  <c r="AT81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X8" i="86"/>
  <c r="S8" i="86" s="1"/>
  <c r="AC8" i="86" s="1"/>
  <c r="AB9" i="86" s="1"/>
  <c r="AX3" i="86"/>
  <c r="S3" i="86" s="1"/>
  <c r="AC3" i="86" s="1"/>
  <c r="Z91" i="37"/>
  <c r="AS26" i="74"/>
  <c r="AL26" i="74"/>
  <c r="AU26" i="74" s="1"/>
  <c r="Z91" i="45"/>
  <c r="AS44" i="74"/>
  <c r="AL44" i="74"/>
  <c r="AU44" i="7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7" i="74"/>
  <c r="AL87" i="74"/>
  <c r="AU87" i="74" s="1"/>
  <c r="AS20" i="74"/>
  <c r="AL20" i="74"/>
  <c r="AU20" i="74" s="1"/>
  <c r="AS88" i="74"/>
  <c r="AL88" i="74"/>
  <c r="AU88" i="74" s="1"/>
  <c r="AS9" i="74"/>
  <c r="AL9" i="74"/>
  <c r="AU9" i="74" s="1"/>
  <c r="AK86" i="86"/>
  <c r="AT86" i="86" s="1"/>
  <c r="AJ80" i="86"/>
  <c r="AK80" i="86"/>
  <c r="AT80" i="86" s="1"/>
  <c r="AK74" i="86"/>
  <c r="AT74" i="86" s="1"/>
  <c r="AJ62" i="86"/>
  <c r="AK62" i="86"/>
  <c r="AT62" i="86" s="1"/>
  <c r="AJ56" i="86"/>
  <c r="AK56" i="86"/>
  <c r="AT56" i="86" s="1"/>
  <c r="AJ44" i="86"/>
  <c r="AK44" i="86"/>
  <c r="AT44" i="86" s="1"/>
  <c r="AK38" i="86"/>
  <c r="AT38" i="86" s="1"/>
  <c r="AJ26" i="86"/>
  <c r="AK26" i="86"/>
  <c r="AT26" i="86" s="1"/>
  <c r="AJ20" i="86"/>
  <c r="AK20" i="86"/>
  <c r="AT20" i="86" s="1"/>
  <c r="AX13" i="86"/>
  <c r="S13" i="86" s="1"/>
  <c r="AC13" i="86" s="1"/>
  <c r="AB14" i="86" s="1"/>
  <c r="AX7" i="86"/>
  <c r="S7" i="86" s="1"/>
  <c r="AC7" i="86" s="1"/>
  <c r="AB8" i="86" s="1"/>
  <c r="AS8" i="74"/>
  <c r="AL8" i="74"/>
  <c r="AU8" i="74" s="1"/>
  <c r="AS80" i="74"/>
  <c r="AL80" i="74"/>
  <c r="AU80" i="74" s="1"/>
  <c r="W92" i="77"/>
  <c r="AG91" i="77"/>
  <c r="AP91" i="77" s="1"/>
  <c r="AF91" i="77"/>
  <c r="AO91" i="77" s="1"/>
  <c r="AE91" i="77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L89" i="90"/>
  <c r="AU89" i="90" s="1"/>
  <c r="AR89" i="90"/>
  <c r="AR91" i="90" s="1"/>
  <c r="AS11" i="74"/>
  <c r="AL11" i="74"/>
  <c r="AU11" i="74" s="1"/>
  <c r="AS29" i="74"/>
  <c r="AL29" i="74"/>
  <c r="AU29" i="74" s="1"/>
  <c r="AS47" i="74"/>
  <c r="AL47" i="74"/>
  <c r="AU47" i="74" s="1"/>
  <c r="AS77" i="74"/>
  <c r="AL77" i="74"/>
  <c r="AU77" i="74" s="1"/>
  <c r="X92" i="41"/>
  <c r="Y92" i="4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H90" i="33"/>
  <c r="AQ90" i="33" s="1"/>
  <c r="AH92" i="29"/>
  <c r="AQ92" i="29" s="1"/>
  <c r="X93" i="81"/>
  <c r="Y93" i="81"/>
  <c r="AI89" i="86"/>
  <c r="AN89" i="86"/>
  <c r="AN91" i="86" s="1"/>
  <c r="AN89" i="93"/>
  <c r="AI89" i="93"/>
  <c r="AS81" i="74"/>
  <c r="AL81" i="74"/>
  <c r="AU81" i="74" s="1"/>
  <c r="AS84" i="74"/>
  <c r="AL84" i="74"/>
  <c r="AU84" i="74" s="1"/>
  <c r="AJ87" i="86"/>
  <c r="AK87" i="86"/>
  <c r="AT87" i="86" s="1"/>
  <c r="AJ79" i="86"/>
  <c r="AK79" i="86"/>
  <c r="AT79" i="86" s="1"/>
  <c r="AJ73" i="86"/>
  <c r="AK73" i="86"/>
  <c r="AT73" i="86" s="1"/>
  <c r="AK67" i="86"/>
  <c r="AT67" i="86" s="1"/>
  <c r="AJ61" i="86"/>
  <c r="AK61" i="86"/>
  <c r="AT61" i="86" s="1"/>
  <c r="AJ55" i="86"/>
  <c r="AK55" i="86"/>
  <c r="AT55" i="86" s="1"/>
  <c r="AK49" i="86"/>
  <c r="AT49" i="86" s="1"/>
  <c r="AJ43" i="86"/>
  <c r="AK43" i="86"/>
  <c r="AT43" i="86" s="1"/>
  <c r="AJ37" i="86"/>
  <c r="AK37" i="86"/>
  <c r="AT37" i="86" s="1"/>
  <c r="AK31" i="86"/>
  <c r="AT31" i="86" s="1"/>
  <c r="AJ25" i="86"/>
  <c r="AK25" i="86"/>
  <c r="AT25" i="86" s="1"/>
  <c r="AJ19" i="86"/>
  <c r="AK19" i="86"/>
  <c r="AT19" i="86" s="1"/>
  <c r="AK7" i="86"/>
  <c r="AT7" i="86" s="1"/>
  <c r="AR88" i="89"/>
  <c r="AH89" i="89"/>
  <c r="AQ89" i="89" s="1"/>
  <c r="AS50" i="74"/>
  <c r="AL50" i="74"/>
  <c r="AU50" i="74" s="1"/>
  <c r="W91" i="33"/>
  <c r="AG90" i="33"/>
  <c r="AP90" i="33" s="1"/>
  <c r="AF90" i="33"/>
  <c r="AO90" i="33" s="1"/>
  <c r="AE90" i="33"/>
  <c r="AS74" i="74"/>
  <c r="AL74" i="74"/>
  <c r="AU74" i="74" s="1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38" i="74"/>
  <c r="AL38" i="74"/>
  <c r="AU38" i="74" s="1"/>
  <c r="AS45" i="74"/>
  <c r="AL45" i="74"/>
  <c r="AU45" i="74" s="1"/>
  <c r="AJ84" i="86"/>
  <c r="AK84" i="86"/>
  <c r="AT84" i="86" s="1"/>
  <c r="AJ78" i="86"/>
  <c r="AK78" i="86"/>
  <c r="AT78" i="86" s="1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K48" i="86"/>
  <c r="AT48" i="86" s="1"/>
  <c r="AJ42" i="86"/>
  <c r="AK42" i="86"/>
  <c r="AT42" i="86" s="1"/>
  <c r="AK36" i="86"/>
  <c r="AT36" i="86" s="1"/>
  <c r="AK30" i="86"/>
  <c r="AT30" i="86" s="1"/>
  <c r="AJ24" i="86"/>
  <c r="AK24" i="86"/>
  <c r="AT24" i="86" s="1"/>
  <c r="AJ18" i="86"/>
  <c r="AK18" i="86"/>
  <c r="AT18" i="86" s="1"/>
  <c r="AK12" i="86"/>
  <c r="AT12" i="86" s="1"/>
  <c r="AR90" i="37"/>
  <c r="AS32" i="74"/>
  <c r="AL32" i="74"/>
  <c r="AU32" i="74" s="1"/>
  <c r="AN89" i="74"/>
  <c r="AN91" i="74" s="1"/>
  <c r="AI89" i="74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6" i="74"/>
  <c r="AL86" i="74"/>
  <c r="AU86" i="74" s="1"/>
  <c r="AS71" i="74"/>
  <c r="AL71" i="74"/>
  <c r="AU71" i="74" s="1"/>
  <c r="AS14" i="74"/>
  <c r="AL14" i="74"/>
  <c r="AU14" i="74" s="1"/>
  <c r="Z89" i="89"/>
  <c r="AS17" i="74"/>
  <c r="AL17" i="74"/>
  <c r="AU17" i="74" s="1"/>
  <c r="AS35" i="74"/>
  <c r="AL35" i="74"/>
  <c r="AU35" i="74" s="1"/>
  <c r="AS53" i="74"/>
  <c r="AL53" i="74"/>
  <c r="AU53" i="74" s="1"/>
  <c r="AH88" i="85"/>
  <c r="AQ88" i="85" s="1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92" i="81"/>
  <c r="AN92" i="81"/>
  <c r="X90" i="93"/>
  <c r="Y90" i="93"/>
  <c r="Z92" i="41" l="1"/>
  <c r="AJ86" i="86"/>
  <c r="AJ35" i="86"/>
  <c r="AK11" i="86"/>
  <c r="AT11" i="86" s="1"/>
  <c r="AJ71" i="86"/>
  <c r="AS71" i="86" s="1"/>
  <c r="AJ6" i="86"/>
  <c r="AS6" i="86" s="1"/>
  <c r="AJ30" i="86"/>
  <c r="AJ48" i="86"/>
  <c r="AJ67" i="86"/>
  <c r="AJ38" i="86"/>
  <c r="AL38" i="86" s="1"/>
  <c r="AU38" i="86" s="1"/>
  <c r="AJ74" i="86"/>
  <c r="AJ88" i="86"/>
  <c r="AS88" i="86" s="1"/>
  <c r="AK32" i="86"/>
  <c r="AT32" i="86" s="1"/>
  <c r="AK50" i="86"/>
  <c r="AT50" i="86" s="1"/>
  <c r="AK68" i="86"/>
  <c r="AT68" i="86" s="1"/>
  <c r="AJ10" i="86"/>
  <c r="AS10" i="86" s="1"/>
  <c r="AJ28" i="86"/>
  <c r="AU91" i="90"/>
  <c r="C11" i="90" s="1"/>
  <c r="F43" i="97" s="1"/>
  <c r="AJ7" i="86"/>
  <c r="AS12" i="86"/>
  <c r="AL12" i="86"/>
  <c r="AU12" i="86" s="1"/>
  <c r="AS66" i="86"/>
  <c r="AL66" i="86"/>
  <c r="AU66" i="86" s="1"/>
  <c r="AS7" i="86"/>
  <c r="AL7" i="86"/>
  <c r="AU7" i="86" s="1"/>
  <c r="AS4" i="74"/>
  <c r="AL4" i="74"/>
  <c r="AU4" i="74" s="1"/>
  <c r="X91" i="33"/>
  <c r="Y91" i="33"/>
  <c r="AS38" i="86"/>
  <c r="AS51" i="86"/>
  <c r="AL51" i="86"/>
  <c r="AU51" i="86" s="1"/>
  <c r="AS17" i="86"/>
  <c r="AL17" i="86"/>
  <c r="AU17" i="86" s="1"/>
  <c r="AS53" i="86"/>
  <c r="AL53" i="86"/>
  <c r="AU53" i="86" s="1"/>
  <c r="AS48" i="86"/>
  <c r="AL48" i="86"/>
  <c r="AU48" i="86" s="1"/>
  <c r="AS43" i="86"/>
  <c r="AL43" i="86"/>
  <c r="AU43" i="86" s="1"/>
  <c r="AH93" i="81"/>
  <c r="AQ93" i="81" s="1"/>
  <c r="AL6" i="86"/>
  <c r="AU6" i="86" s="1"/>
  <c r="AR89" i="93"/>
  <c r="Z93" i="81"/>
  <c r="AI91" i="77"/>
  <c r="AN91" i="77"/>
  <c r="AS20" i="86"/>
  <c r="AL20" i="86"/>
  <c r="AU20" i="86" s="1"/>
  <c r="AS56" i="86"/>
  <c r="AL56" i="86"/>
  <c r="AU56" i="86" s="1"/>
  <c r="AS74" i="86"/>
  <c r="AL74" i="86"/>
  <c r="AU74" i="86" s="1"/>
  <c r="AS15" i="86"/>
  <c r="AL15" i="86"/>
  <c r="AU15" i="86" s="1"/>
  <c r="AS33" i="86"/>
  <c r="AL33" i="86"/>
  <c r="AU33" i="86" s="1"/>
  <c r="AS69" i="86"/>
  <c r="AL69" i="86"/>
  <c r="AU69" i="86" s="1"/>
  <c r="AL10" i="86"/>
  <c r="AU10" i="86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35" i="86"/>
  <c r="AL35" i="86"/>
  <c r="AU35" i="86" s="1"/>
  <c r="AF89" i="89"/>
  <c r="AO89" i="89" s="1"/>
  <c r="AG89" i="89"/>
  <c r="AP89" i="89" s="1"/>
  <c r="W90" i="89"/>
  <c r="AE89" i="8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3" i="86"/>
  <c r="AS31" i="86"/>
  <c r="AL31" i="86"/>
  <c r="AU31" i="86" s="1"/>
  <c r="AS49" i="86"/>
  <c r="AL49" i="86"/>
  <c r="AU49" i="86" s="1"/>
  <c r="AS67" i="86"/>
  <c r="AL67" i="86"/>
  <c r="AU67" i="86" s="1"/>
  <c r="AS87" i="86"/>
  <c r="AL87" i="86"/>
  <c r="AU87" i="86" s="1"/>
  <c r="AR91" i="41"/>
  <c r="Y90" i="73"/>
  <c r="X90" i="73"/>
  <c r="AN92" i="29"/>
  <c r="AI92" i="29"/>
  <c r="AR92" i="81"/>
  <c r="AS79" i="86"/>
  <c r="AL79" i="86"/>
  <c r="AU79" i="86" s="1"/>
  <c r="AH90" i="93"/>
  <c r="AQ90" i="93" s="1"/>
  <c r="AH92" i="41"/>
  <c r="AQ92" i="41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W92" i="37"/>
  <c r="AG91" i="37"/>
  <c r="AP91" i="37" s="1"/>
  <c r="AF91" i="37"/>
  <c r="AO91" i="37" s="1"/>
  <c r="AE91" i="37"/>
  <c r="AS21" i="86"/>
  <c r="AL21" i="86"/>
  <c r="AU21" i="86" s="1"/>
  <c r="AS39" i="86"/>
  <c r="AL39" i="86"/>
  <c r="AU39" i="86" s="1"/>
  <c r="AS57" i="86"/>
  <c r="AL57" i="86"/>
  <c r="AU57" i="86" s="1"/>
  <c r="AS75" i="86"/>
  <c r="AL75" i="86"/>
  <c r="AU75" i="86" s="1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Y89" i="85"/>
  <c r="X89" i="85"/>
  <c r="Z89" i="85" s="1"/>
  <c r="AS61" i="86"/>
  <c r="AL61" i="86"/>
  <c r="AU61" i="86" s="1"/>
  <c r="Z90" i="93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N90" i="33"/>
  <c r="AI90" i="33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9" i="86"/>
  <c r="AR91" i="86" s="1"/>
  <c r="AL89" i="86"/>
  <c r="AU89" i="86" s="1"/>
  <c r="W93" i="41"/>
  <c r="AG92" i="41"/>
  <c r="AP92" i="41" s="1"/>
  <c r="AF92" i="41"/>
  <c r="AO92" i="41" s="1"/>
  <c r="AE92" i="41"/>
  <c r="X92" i="77"/>
  <c r="Y92" i="77"/>
  <c r="AJ8" i="86"/>
  <c r="AK8" i="86"/>
  <c r="AT8" i="86" s="1"/>
  <c r="AB4" i="86"/>
  <c r="AJ3" i="86"/>
  <c r="AS91" i="74"/>
  <c r="AS30" i="86"/>
  <c r="AL30" i="86"/>
  <c r="AU30" i="86" s="1"/>
  <c r="AS84" i="86"/>
  <c r="AL84" i="86"/>
  <c r="AU84" i="86" s="1"/>
  <c r="AS25" i="86"/>
  <c r="AL25" i="86"/>
  <c r="AU25" i="86" s="1"/>
  <c r="AF91" i="45"/>
  <c r="AO91" i="45" s="1"/>
  <c r="AG91" i="45"/>
  <c r="AP91" i="45" s="1"/>
  <c r="W92" i="45"/>
  <c r="AE91" i="45"/>
  <c r="AI88" i="85"/>
  <c r="AN88" i="85"/>
  <c r="AL89" i="74"/>
  <c r="AU89" i="74" s="1"/>
  <c r="AU91" i="74" s="1"/>
  <c r="C11" i="74" s="1"/>
  <c r="F27" i="97" s="1"/>
  <c r="AR89" i="74"/>
  <c r="AR91" i="74" s="1"/>
  <c r="AJ14" i="86"/>
  <c r="AK14" i="86"/>
  <c r="AT14" i="86" s="1"/>
  <c r="AS32" i="86"/>
  <c r="AL32" i="86"/>
  <c r="AU32" i="86" s="1"/>
  <c r="AS50" i="86"/>
  <c r="AL50" i="86"/>
  <c r="AU50" i="86" s="1"/>
  <c r="AS68" i="86"/>
  <c r="AL68" i="86"/>
  <c r="AU68" i="86" s="1"/>
  <c r="AS86" i="86"/>
  <c r="AL86" i="86"/>
  <c r="AU86" i="86" s="1"/>
  <c r="AJ9" i="86"/>
  <c r="AK9" i="86"/>
  <c r="AT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W92" i="25"/>
  <c r="AG91" i="25"/>
  <c r="AP91" i="25" s="1"/>
  <c r="AF91" i="25"/>
  <c r="AO91" i="25" s="1"/>
  <c r="AE91" i="25"/>
  <c r="AJ5" i="86"/>
  <c r="AK5" i="86"/>
  <c r="AT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I89" i="73"/>
  <c r="AN89" i="73"/>
  <c r="AS11" i="86"/>
  <c r="AL11" i="86"/>
  <c r="AU11" i="86" s="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Y93" i="29"/>
  <c r="X93" i="29"/>
  <c r="AL71" i="86" l="1"/>
  <c r="AU71" i="86" s="1"/>
  <c r="AL88" i="86"/>
  <c r="AU88" i="86" s="1"/>
  <c r="Z92" i="77"/>
  <c r="W93" i="77" s="1"/>
  <c r="AG92" i="77"/>
  <c r="AP92" i="77" s="1"/>
  <c r="AF92" i="77"/>
  <c r="AO92" i="77" s="1"/>
  <c r="AE92" i="77"/>
  <c r="AR90" i="33"/>
  <c r="AH90" i="73"/>
  <c r="AQ90" i="73" s="1"/>
  <c r="AR91" i="77"/>
  <c r="Y92" i="25"/>
  <c r="X92" i="25"/>
  <c r="Z92" i="25" s="1"/>
  <c r="AR88" i="85"/>
  <c r="AH92" i="77"/>
  <c r="AQ92" i="77" s="1"/>
  <c r="Y93" i="41"/>
  <c r="X93" i="41"/>
  <c r="AH89" i="85"/>
  <c r="AQ89" i="85" s="1"/>
  <c r="Z90" i="73"/>
  <c r="AS13" i="86"/>
  <c r="AL13" i="86"/>
  <c r="AU13" i="86" s="1"/>
  <c r="W94" i="81"/>
  <c r="AG93" i="81"/>
  <c r="AP93" i="81" s="1"/>
  <c r="AE93" i="81"/>
  <c r="AF93" i="81"/>
  <c r="AO93" i="81" s="1"/>
  <c r="AH93" i="29"/>
  <c r="AQ93" i="29" s="1"/>
  <c r="AS5" i="86"/>
  <c r="AL5" i="86"/>
  <c r="AU5" i="86" s="1"/>
  <c r="AI91" i="45"/>
  <c r="AN91" i="45"/>
  <c r="AS3" i="86"/>
  <c r="AL3" i="86"/>
  <c r="AU3" i="86" s="1"/>
  <c r="AN91" i="37"/>
  <c r="AI91" i="37"/>
  <c r="AH91" i="33"/>
  <c r="AQ91" i="33" s="1"/>
  <c r="Z91" i="33"/>
  <c r="AN92" i="41"/>
  <c r="AI92" i="41"/>
  <c r="AE90" i="93"/>
  <c r="AF90" i="93"/>
  <c r="AO90" i="93" s="1"/>
  <c r="AG90" i="93"/>
  <c r="AP90" i="93" s="1"/>
  <c r="W91" i="93"/>
  <c r="AR92" i="29"/>
  <c r="AI89" i="89"/>
  <c r="AN89" i="89"/>
  <c r="AN91" i="25"/>
  <c r="AI91" i="25"/>
  <c r="AS14" i="86"/>
  <c r="AL14" i="86"/>
  <c r="AU14" i="86" s="1"/>
  <c r="X92" i="45"/>
  <c r="Y92" i="45"/>
  <c r="AJ4" i="86"/>
  <c r="AK4" i="86"/>
  <c r="AT4" i="86" s="1"/>
  <c r="AT91" i="86" s="1"/>
  <c r="W90" i="85"/>
  <c r="AG89" i="85"/>
  <c r="AP89" i="85" s="1"/>
  <c r="AF89" i="85"/>
  <c r="AO89" i="85" s="1"/>
  <c r="AE89" i="85"/>
  <c r="Z93" i="29"/>
  <c r="AR89" i="73"/>
  <c r="AS9" i="86"/>
  <c r="AL9" i="86"/>
  <c r="AU9" i="86" s="1"/>
  <c r="AS8" i="86"/>
  <c r="AL8" i="86"/>
  <c r="AU8" i="86" s="1"/>
  <c r="Y92" i="37"/>
  <c r="X92" i="37"/>
  <c r="X90" i="89"/>
  <c r="Y90" i="89"/>
  <c r="Z90" i="89" l="1"/>
  <c r="W91" i="89" s="1"/>
  <c r="AG90" i="89"/>
  <c r="AP90" i="89" s="1"/>
  <c r="AF90" i="89"/>
  <c r="AO90" i="89" s="1"/>
  <c r="AE90" i="89"/>
  <c r="AN89" i="85"/>
  <c r="AI89" i="85"/>
  <c r="X91" i="93"/>
  <c r="Y91" i="93"/>
  <c r="AE91" i="33"/>
  <c r="W92" i="33"/>
  <c r="AG91" i="33"/>
  <c r="AP91" i="33" s="1"/>
  <c r="AF91" i="33"/>
  <c r="AO91" i="33" s="1"/>
  <c r="AR91" i="37"/>
  <c r="AH92" i="25"/>
  <c r="AQ92" i="25" s="1"/>
  <c r="AH92" i="37"/>
  <c r="AQ92" i="37" s="1"/>
  <c r="AH92" i="45"/>
  <c r="AQ92" i="45" s="1"/>
  <c r="AN92" i="77"/>
  <c r="AI92" i="77"/>
  <c r="Z92" i="45"/>
  <c r="AR89" i="89"/>
  <c r="AI93" i="81"/>
  <c r="AN93" i="81"/>
  <c r="W91" i="73"/>
  <c r="AG90" i="73"/>
  <c r="AP90" i="73" s="1"/>
  <c r="AF90" i="73"/>
  <c r="AO90" i="73" s="1"/>
  <c r="AE90" i="73"/>
  <c r="AH93" i="41"/>
  <c r="AQ93" i="41" s="1"/>
  <c r="AE92" i="25"/>
  <c r="W93" i="25"/>
  <c r="AG92" i="25"/>
  <c r="AP92" i="25" s="1"/>
  <c r="AF92" i="25"/>
  <c r="AO92" i="25" s="1"/>
  <c r="AH90" i="89"/>
  <c r="AQ90" i="89" s="1"/>
  <c r="AS4" i="86"/>
  <c r="AL4" i="86"/>
  <c r="AU4" i="86" s="1"/>
  <c r="AU91" i="86" s="1"/>
  <c r="C11" i="86" s="1"/>
  <c r="F39" i="97" s="1"/>
  <c r="Z92" i="37"/>
  <c r="X90" i="85"/>
  <c r="Y90" i="85"/>
  <c r="AN90" i="93"/>
  <c r="AI90" i="93"/>
  <c r="AS91" i="86"/>
  <c r="AR91" i="25"/>
  <c r="AR91" i="45"/>
  <c r="AE93" i="29"/>
  <c r="W94" i="29"/>
  <c r="AG93" i="29"/>
  <c r="AP93" i="29" s="1"/>
  <c r="AF93" i="29"/>
  <c r="AO93" i="29" s="1"/>
  <c r="AR92" i="41"/>
  <c r="Y94" i="81"/>
  <c r="X94" i="81"/>
  <c r="Z93" i="41"/>
  <c r="X93" i="77"/>
  <c r="Y93" i="77"/>
  <c r="Z93" i="77" s="1"/>
  <c r="Z90" i="85" l="1"/>
  <c r="Z94" i="81"/>
  <c r="W95" i="81"/>
  <c r="AG94" i="81"/>
  <c r="AP94" i="81" s="1"/>
  <c r="AF94" i="81"/>
  <c r="AO94" i="81" s="1"/>
  <c r="AE94" i="81"/>
  <c r="AE93" i="77"/>
  <c r="W94" i="77"/>
  <c r="AG93" i="77"/>
  <c r="AP93" i="77" s="1"/>
  <c r="AF93" i="77"/>
  <c r="AO93" i="77" s="1"/>
  <c r="AF90" i="85"/>
  <c r="AO90" i="85" s="1"/>
  <c r="AE90" i="85"/>
  <c r="W91" i="85"/>
  <c r="AG90" i="85"/>
  <c r="AP90" i="85" s="1"/>
  <c r="AH94" i="81"/>
  <c r="AQ94" i="81" s="1"/>
  <c r="AH90" i="85"/>
  <c r="AQ90" i="85" s="1"/>
  <c r="Y91" i="73"/>
  <c r="X91" i="73"/>
  <c r="W93" i="45"/>
  <c r="AG92" i="45"/>
  <c r="AP92" i="45" s="1"/>
  <c r="AF92" i="45"/>
  <c r="AO92" i="45" s="1"/>
  <c r="AE92" i="45"/>
  <c r="AI91" i="33"/>
  <c r="AN91" i="33"/>
  <c r="Y93" i="25"/>
  <c r="X93" i="25"/>
  <c r="AR92" i="77"/>
  <c r="AN90" i="89"/>
  <c r="AI90" i="89"/>
  <c r="AF92" i="37"/>
  <c r="AO92" i="37" s="1"/>
  <c r="AE92" i="37"/>
  <c r="AG92" i="37"/>
  <c r="AP92" i="37" s="1"/>
  <c r="W93" i="37"/>
  <c r="AR93" i="81"/>
  <c r="AH91" i="93"/>
  <c r="AQ91" i="93" s="1"/>
  <c r="Y94" i="29"/>
  <c r="Z94" i="29" s="1"/>
  <c r="X94" i="29"/>
  <c r="AN92" i="25"/>
  <c r="AI92" i="25"/>
  <c r="AH93" i="77"/>
  <c r="AQ93" i="77" s="1"/>
  <c r="AI93" i="29"/>
  <c r="AN93" i="29"/>
  <c r="AR90" i="93"/>
  <c r="AN90" i="73"/>
  <c r="AI90" i="73"/>
  <c r="Z91" i="93"/>
  <c r="AF93" i="41"/>
  <c r="AO93" i="41" s="1"/>
  <c r="AE93" i="41"/>
  <c r="W94" i="41"/>
  <c r="AG93" i="41"/>
  <c r="AP93" i="41" s="1"/>
  <c r="X92" i="33"/>
  <c r="Y92" i="33"/>
  <c r="AR89" i="85"/>
  <c r="Y91" i="89"/>
  <c r="X91" i="89"/>
  <c r="Z93" i="25" l="1"/>
  <c r="AE93" i="25" s="1"/>
  <c r="W94" i="25"/>
  <c r="AG93" i="25"/>
  <c r="AP93" i="25" s="1"/>
  <c r="AF93" i="25"/>
  <c r="AO93" i="25" s="1"/>
  <c r="AH91" i="89"/>
  <c r="AQ91" i="89" s="1"/>
  <c r="AH92" i="33"/>
  <c r="AQ92" i="33" s="1"/>
  <c r="Z92" i="33"/>
  <c r="AR90" i="73"/>
  <c r="AR91" i="33"/>
  <c r="AH91" i="73"/>
  <c r="AQ91" i="73" s="1"/>
  <c r="AN94" i="81"/>
  <c r="AI94" i="81"/>
  <c r="AI93" i="77"/>
  <c r="AN93" i="77"/>
  <c r="AE91" i="93"/>
  <c r="W92" i="93"/>
  <c r="AG91" i="93"/>
  <c r="AP91" i="93" s="1"/>
  <c r="AF91" i="93"/>
  <c r="AO91" i="93" s="1"/>
  <c r="AR93" i="29"/>
  <c r="AR92" i="25"/>
  <c r="Y93" i="37"/>
  <c r="X93" i="37"/>
  <c r="X93" i="45"/>
  <c r="Y93" i="45"/>
  <c r="X94" i="41"/>
  <c r="Y94" i="41"/>
  <c r="AH94" i="29"/>
  <c r="AQ94" i="29" s="1"/>
  <c r="AI93" i="41"/>
  <c r="AN93" i="41"/>
  <c r="W95" i="29"/>
  <c r="AG94" i="29"/>
  <c r="AP94" i="29" s="1"/>
  <c r="AF94" i="29"/>
  <c r="AO94" i="29" s="1"/>
  <c r="AE94" i="29"/>
  <c r="AR90" i="89"/>
  <c r="AI90" i="85"/>
  <c r="AN90" i="85"/>
  <c r="Z91" i="89"/>
  <c r="AI92" i="37"/>
  <c r="AN92" i="37"/>
  <c r="AH93" i="25"/>
  <c r="AQ93" i="25" s="1"/>
  <c r="AN92" i="45"/>
  <c r="AI92" i="45"/>
  <c r="Z91" i="73"/>
  <c r="Y91" i="85"/>
  <c r="X91" i="85"/>
  <c r="Z91" i="85" s="1"/>
  <c r="Y94" i="77"/>
  <c r="X94" i="77"/>
  <c r="Y95" i="81"/>
  <c r="X95" i="81"/>
  <c r="Z93" i="45" l="1"/>
  <c r="Z94" i="77"/>
  <c r="W92" i="85"/>
  <c r="AG91" i="85"/>
  <c r="AP91" i="85" s="1"/>
  <c r="AF91" i="85"/>
  <c r="AO91" i="85" s="1"/>
  <c r="AE91" i="85"/>
  <c r="AH95" i="81"/>
  <c r="AQ95" i="81" s="1"/>
  <c r="AR92" i="37"/>
  <c r="AR93" i="41"/>
  <c r="AH93" i="37"/>
  <c r="AQ93" i="37" s="1"/>
  <c r="AE91" i="89"/>
  <c r="AF91" i="89"/>
  <c r="AO91" i="89" s="1"/>
  <c r="W92" i="89"/>
  <c r="AG91" i="89"/>
  <c r="AP91" i="89" s="1"/>
  <c r="AH94" i="41"/>
  <c r="AQ94" i="41" s="1"/>
  <c r="AR93" i="77"/>
  <c r="W93" i="33"/>
  <c r="AG92" i="33"/>
  <c r="AP92" i="33" s="1"/>
  <c r="AF92" i="33"/>
  <c r="AO92" i="33" s="1"/>
  <c r="AE92" i="33"/>
  <c r="AE93" i="45"/>
  <c r="AG93" i="45"/>
  <c r="AP93" i="45" s="1"/>
  <c r="AF93" i="45"/>
  <c r="AO93" i="45" s="1"/>
  <c r="W94" i="45"/>
  <c r="Z94" i="41"/>
  <c r="Z93" i="37"/>
  <c r="AR94" i="81"/>
  <c r="Y94" i="25"/>
  <c r="X94" i="25"/>
  <c r="W95" i="77"/>
  <c r="AG94" i="77"/>
  <c r="AP94" i="77" s="1"/>
  <c r="AF94" i="77"/>
  <c r="AO94" i="77" s="1"/>
  <c r="AE94" i="77"/>
  <c r="AE91" i="73"/>
  <c r="W92" i="73"/>
  <c r="AG91" i="73"/>
  <c r="AP91" i="73" s="1"/>
  <c r="AF91" i="73"/>
  <c r="AO91" i="73" s="1"/>
  <c r="Y95" i="29"/>
  <c r="X95" i="29"/>
  <c r="X92" i="93"/>
  <c r="Y92" i="93"/>
  <c r="AI93" i="25"/>
  <c r="AN93" i="25"/>
  <c r="AH91" i="85"/>
  <c r="AQ91" i="85" s="1"/>
  <c r="AI94" i="29"/>
  <c r="AN94" i="29"/>
  <c r="Z95" i="81"/>
  <c r="AH94" i="77"/>
  <c r="AQ94" i="77" s="1"/>
  <c r="AR90" i="85"/>
  <c r="AR92" i="45"/>
  <c r="AH93" i="45"/>
  <c r="AQ93" i="45" s="1"/>
  <c r="AI91" i="93"/>
  <c r="AN91" i="93"/>
  <c r="Z94" i="25" l="1"/>
  <c r="AG94" i="25" s="1"/>
  <c r="AP94" i="25" s="1"/>
  <c r="Z95" i="29"/>
  <c r="W96" i="29"/>
  <c r="AG95" i="29"/>
  <c r="AP95" i="29" s="1"/>
  <c r="AF95" i="29"/>
  <c r="AO95" i="29" s="1"/>
  <c r="AE95" i="29"/>
  <c r="W95" i="25"/>
  <c r="AF94" i="25"/>
  <c r="AO94" i="25" s="1"/>
  <c r="W95" i="41"/>
  <c r="AG94" i="41"/>
  <c r="AP94" i="41" s="1"/>
  <c r="AF94" i="41"/>
  <c r="AO94" i="41" s="1"/>
  <c r="AE94" i="41"/>
  <c r="AR91" i="93"/>
  <c r="AR93" i="25"/>
  <c r="AI94" i="77"/>
  <c r="AN94" i="77"/>
  <c r="AI91" i="85"/>
  <c r="AN91" i="85"/>
  <c r="X94" i="45"/>
  <c r="Y94" i="45"/>
  <c r="Y92" i="89"/>
  <c r="X92" i="89"/>
  <c r="AH92" i="93"/>
  <c r="AQ92" i="93" s="1"/>
  <c r="X93" i="33"/>
  <c r="Y93" i="33"/>
  <c r="AH94" i="25"/>
  <c r="AQ94" i="25" s="1"/>
  <c r="AF95" i="81"/>
  <c r="AO95" i="81" s="1"/>
  <c r="AE95" i="81"/>
  <c r="AG95" i="81"/>
  <c r="AP95" i="81" s="1"/>
  <c r="W96" i="81"/>
  <c r="Z92" i="93"/>
  <c r="Y92" i="73"/>
  <c r="X92" i="73"/>
  <c r="Y95" i="77"/>
  <c r="X95" i="77"/>
  <c r="AN91" i="89"/>
  <c r="AI91" i="89"/>
  <c r="X92" i="85"/>
  <c r="Y92" i="85"/>
  <c r="AR94" i="29"/>
  <c r="AI91" i="73"/>
  <c r="AN91" i="73"/>
  <c r="AI92" i="33"/>
  <c r="AN92" i="33"/>
  <c r="AH95" i="29"/>
  <c r="AQ95" i="29" s="1"/>
  <c r="W94" i="37"/>
  <c r="AG93" i="37"/>
  <c r="AP93" i="37" s="1"/>
  <c r="AF93" i="37"/>
  <c r="AO93" i="37" s="1"/>
  <c r="AE93" i="37"/>
  <c r="AI93" i="45"/>
  <c r="AN93" i="45"/>
  <c r="Z92" i="85" l="1"/>
  <c r="Z94" i="45"/>
  <c r="AE94" i="25"/>
  <c r="AH95" i="77"/>
  <c r="AQ95" i="77" s="1"/>
  <c r="AH93" i="33"/>
  <c r="AQ93" i="33" s="1"/>
  <c r="X95" i="41"/>
  <c r="Y95" i="41"/>
  <c r="Y95" i="25"/>
  <c r="X95" i="25"/>
  <c r="Y96" i="81"/>
  <c r="X96" i="81"/>
  <c r="Z93" i="33"/>
  <c r="AH92" i="89"/>
  <c r="AQ92" i="89" s="1"/>
  <c r="AR93" i="45"/>
  <c r="AR92" i="33"/>
  <c r="AH92" i="85"/>
  <c r="AQ92" i="85" s="1"/>
  <c r="Z95" i="77"/>
  <c r="AR91" i="85"/>
  <c r="AN95" i="29"/>
  <c r="AI95" i="29"/>
  <c r="AI93" i="37"/>
  <c r="AN93" i="37"/>
  <c r="W93" i="85"/>
  <c r="AG92" i="85"/>
  <c r="AP92" i="85" s="1"/>
  <c r="AF92" i="85"/>
  <c r="AO92" i="85" s="1"/>
  <c r="AE92" i="85"/>
  <c r="AH92" i="73"/>
  <c r="AQ92" i="73" s="1"/>
  <c r="Z92" i="89"/>
  <c r="AI94" i="41"/>
  <c r="AN94" i="41"/>
  <c r="AN94" i="25"/>
  <c r="AI94" i="25"/>
  <c r="X94" i="37"/>
  <c r="Y94" i="37"/>
  <c r="W93" i="93"/>
  <c r="AG92" i="93"/>
  <c r="AP92" i="93" s="1"/>
  <c r="AE92" i="93"/>
  <c r="AF92" i="93"/>
  <c r="AO92" i="93" s="1"/>
  <c r="AR91" i="73"/>
  <c r="AR91" i="89"/>
  <c r="AI95" i="81"/>
  <c r="AN95" i="81"/>
  <c r="AR94" i="77"/>
  <c r="AF94" i="45"/>
  <c r="AO94" i="45" s="1"/>
  <c r="W95" i="45"/>
  <c r="AE94" i="45"/>
  <c r="AG94" i="45"/>
  <c r="AP94" i="45" s="1"/>
  <c r="Z92" i="73"/>
  <c r="AH94" i="45"/>
  <c r="AQ94" i="45" s="1"/>
  <c r="X96" i="29"/>
  <c r="Y96" i="29"/>
  <c r="Z96" i="29" l="1"/>
  <c r="Z96" i="81"/>
  <c r="W97" i="81"/>
  <c r="AG96" i="81"/>
  <c r="AP96" i="81" s="1"/>
  <c r="AF96" i="81"/>
  <c r="AO96" i="81" s="1"/>
  <c r="AE96" i="81"/>
  <c r="AR94" i="41"/>
  <c r="W93" i="73"/>
  <c r="AG92" i="73"/>
  <c r="AP92" i="73" s="1"/>
  <c r="AF92" i="73"/>
  <c r="AO92" i="73" s="1"/>
  <c r="AE92" i="73"/>
  <c r="Y93" i="93"/>
  <c r="X93" i="93"/>
  <c r="X93" i="85"/>
  <c r="Y93" i="85"/>
  <c r="W96" i="77"/>
  <c r="AG95" i="77"/>
  <c r="AP95" i="77" s="1"/>
  <c r="AF95" i="77"/>
  <c r="AO95" i="77" s="1"/>
  <c r="AE95" i="77"/>
  <c r="AI94" i="45"/>
  <c r="AN94" i="45"/>
  <c r="AH94" i="37"/>
  <c r="AQ94" i="37" s="1"/>
  <c r="AF92" i="89"/>
  <c r="AO92" i="89" s="1"/>
  <c r="AG92" i="89"/>
  <c r="AP92" i="89" s="1"/>
  <c r="W93" i="89"/>
  <c r="AE92" i="89"/>
  <c r="AR93" i="37"/>
  <c r="AH95" i="25"/>
  <c r="AQ95" i="25" s="1"/>
  <c r="X95" i="45"/>
  <c r="Y95" i="45"/>
  <c r="AR95" i="81"/>
  <c r="Z94" i="37"/>
  <c r="AN92" i="85"/>
  <c r="AI92" i="85"/>
  <c r="AR95" i="29"/>
  <c r="AH95" i="41"/>
  <c r="AQ95" i="41" s="1"/>
  <c r="AN92" i="93"/>
  <c r="AI92" i="93"/>
  <c r="AR94" i="25"/>
  <c r="W94" i="33"/>
  <c r="AG93" i="33"/>
  <c r="AP93" i="33" s="1"/>
  <c r="AF93" i="33"/>
  <c r="AO93" i="33" s="1"/>
  <c r="AE93" i="33"/>
  <c r="Z95" i="25"/>
  <c r="AE96" i="29"/>
  <c r="W97" i="29"/>
  <c r="AG96" i="29"/>
  <c r="AP96" i="29" s="1"/>
  <c r="AF96" i="29"/>
  <c r="AO96" i="29" s="1"/>
  <c r="Z95" i="41"/>
  <c r="AH96" i="29"/>
  <c r="AQ96" i="29" s="1"/>
  <c r="AH96" i="81"/>
  <c r="AQ96" i="81" s="1"/>
  <c r="W95" i="37" l="1"/>
  <c r="AG94" i="37"/>
  <c r="AP94" i="37" s="1"/>
  <c r="AF94" i="37"/>
  <c r="AO94" i="37" s="1"/>
  <c r="AE94" i="37"/>
  <c r="AR94" i="45"/>
  <c r="AI92" i="73"/>
  <c r="AN92" i="73"/>
  <c r="AN93" i="33"/>
  <c r="AI93" i="33"/>
  <c r="AR92" i="93"/>
  <c r="AI92" i="89"/>
  <c r="AN92" i="89"/>
  <c r="AH93" i="85"/>
  <c r="AQ93" i="85" s="1"/>
  <c r="AI96" i="81"/>
  <c r="AN96" i="81"/>
  <c r="Y97" i="29"/>
  <c r="X97" i="29"/>
  <c r="X93" i="89"/>
  <c r="Y93" i="89"/>
  <c r="AN95" i="77"/>
  <c r="AI95" i="77"/>
  <c r="Z93" i="85"/>
  <c r="AH93" i="93"/>
  <c r="AQ93" i="93" s="1"/>
  <c r="Y93" i="73"/>
  <c r="X93" i="73"/>
  <c r="AI96" i="29"/>
  <c r="AN96" i="29"/>
  <c r="Y94" i="33"/>
  <c r="X94" i="33"/>
  <c r="Z94" i="33" s="1"/>
  <c r="AR92" i="85"/>
  <c r="AH95" i="45"/>
  <c r="AQ95" i="45" s="1"/>
  <c r="X97" i="81"/>
  <c r="Y97" i="81"/>
  <c r="W96" i="41"/>
  <c r="AG95" i="41"/>
  <c r="AP95" i="41" s="1"/>
  <c r="AF95" i="41"/>
  <c r="AO95" i="41" s="1"/>
  <c r="AE95" i="41"/>
  <c r="AE95" i="25"/>
  <c r="W96" i="25"/>
  <c r="AG95" i="25"/>
  <c r="AP95" i="25" s="1"/>
  <c r="AF95" i="25"/>
  <c r="AO95" i="25" s="1"/>
  <c r="Z95" i="45"/>
  <c r="X96" i="77"/>
  <c r="Y96" i="77"/>
  <c r="Z93" i="93"/>
  <c r="Z96" i="77" l="1"/>
  <c r="Z97" i="29"/>
  <c r="W98" i="29" s="1"/>
  <c r="W96" i="45"/>
  <c r="AG95" i="45"/>
  <c r="AP95" i="45" s="1"/>
  <c r="AF95" i="45"/>
  <c r="AO95" i="45" s="1"/>
  <c r="AE95" i="45"/>
  <c r="AH97" i="81"/>
  <c r="AQ97" i="81" s="1"/>
  <c r="AR93" i="33"/>
  <c r="AN95" i="25"/>
  <c r="AI95" i="25"/>
  <c r="AR95" i="77"/>
  <c r="AN95" i="41"/>
  <c r="AI95" i="41"/>
  <c r="Z97" i="81"/>
  <c r="AR96" i="29"/>
  <c r="AN94" i="37"/>
  <c r="AI94" i="37"/>
  <c r="AE94" i="33"/>
  <c r="W95" i="33"/>
  <c r="AG94" i="33"/>
  <c r="AP94" i="33" s="1"/>
  <c r="AF94" i="33"/>
  <c r="AO94" i="33" s="1"/>
  <c r="AE93" i="93"/>
  <c r="W94" i="93"/>
  <c r="AG93" i="93"/>
  <c r="AP93" i="93" s="1"/>
  <c r="AF93" i="93"/>
  <c r="AO93" i="93" s="1"/>
  <c r="AH93" i="73"/>
  <c r="AQ93" i="73" s="1"/>
  <c r="AH93" i="89"/>
  <c r="AQ93" i="89" s="1"/>
  <c r="AR96" i="81"/>
  <c r="AH94" i="33"/>
  <c r="AQ94" i="33" s="1"/>
  <c r="Z93" i="73"/>
  <c r="Z93" i="89"/>
  <c r="AR92" i="89"/>
  <c r="AR92" i="73"/>
  <c r="AE96" i="77"/>
  <c r="W97" i="77"/>
  <c r="AG96" i="77"/>
  <c r="AP96" i="77" s="1"/>
  <c r="AF96" i="77"/>
  <c r="AO96" i="77" s="1"/>
  <c r="AH96" i="77"/>
  <c r="AQ96" i="77" s="1"/>
  <c r="Y96" i="25"/>
  <c r="X96" i="25"/>
  <c r="Z96" i="25" s="1"/>
  <c r="X96" i="41"/>
  <c r="Y96" i="41"/>
  <c r="AF93" i="85"/>
  <c r="AO93" i="85" s="1"/>
  <c r="AE93" i="85"/>
  <c r="W94" i="85"/>
  <c r="AG93" i="85"/>
  <c r="AP93" i="85" s="1"/>
  <c r="AH97" i="29"/>
  <c r="AQ97" i="29" s="1"/>
  <c r="Y95" i="37"/>
  <c r="X95" i="37"/>
  <c r="AE97" i="29" l="1"/>
  <c r="AF97" i="29"/>
  <c r="AO97" i="29" s="1"/>
  <c r="AG97" i="29"/>
  <c r="AP97" i="29" s="1"/>
  <c r="AH95" i="37"/>
  <c r="AQ95" i="37" s="1"/>
  <c r="W98" i="81"/>
  <c r="AG97" i="81"/>
  <c r="AP97" i="81" s="1"/>
  <c r="AF97" i="81"/>
  <c r="AO97" i="81" s="1"/>
  <c r="AE97" i="81"/>
  <c r="X96" i="45"/>
  <c r="Y96" i="45"/>
  <c r="Y94" i="93"/>
  <c r="X94" i="93"/>
  <c r="AI94" i="33"/>
  <c r="AN94" i="33"/>
  <c r="AR95" i="41"/>
  <c r="AI97" i="29"/>
  <c r="AN97" i="29"/>
  <c r="Z95" i="37"/>
  <c r="AH96" i="41"/>
  <c r="AQ96" i="41" s="1"/>
  <c r="Y97" i="77"/>
  <c r="X97" i="77"/>
  <c r="AI93" i="93"/>
  <c r="AN93" i="93"/>
  <c r="AR94" i="37"/>
  <c r="X94" i="85"/>
  <c r="Y94" i="85"/>
  <c r="Z96" i="41"/>
  <c r="W94" i="89"/>
  <c r="AG93" i="89"/>
  <c r="AP93" i="89" s="1"/>
  <c r="AF93" i="89"/>
  <c r="AO93" i="89" s="1"/>
  <c r="AE93" i="89"/>
  <c r="AN95" i="45"/>
  <c r="AI95" i="45"/>
  <c r="AH96" i="25"/>
  <c r="AQ96" i="25" s="1"/>
  <c r="AI96" i="77"/>
  <c r="AN96" i="77"/>
  <c r="W94" i="73"/>
  <c r="AG93" i="73"/>
  <c r="AP93" i="73" s="1"/>
  <c r="AF93" i="73"/>
  <c r="AO93" i="73" s="1"/>
  <c r="AE93" i="73"/>
  <c r="Y98" i="29"/>
  <c r="X98" i="29"/>
  <c r="AE96" i="25"/>
  <c r="AG96" i="25"/>
  <c r="AP96" i="25" s="1"/>
  <c r="AF96" i="25"/>
  <c r="AO96" i="25" s="1"/>
  <c r="W97" i="25"/>
  <c r="AI93" i="85"/>
  <c r="AN93" i="85"/>
  <c r="X95" i="33"/>
  <c r="Y95" i="33"/>
  <c r="AR95" i="25"/>
  <c r="Z98" i="29" l="1"/>
  <c r="Z95" i="33"/>
  <c r="Z96" i="45"/>
  <c r="AG96" i="45" s="1"/>
  <c r="AP96" i="45" s="1"/>
  <c r="Z94" i="85"/>
  <c r="AF94" i="85" s="1"/>
  <c r="AO94" i="85" s="1"/>
  <c r="Z97" i="77"/>
  <c r="AE97" i="77" s="1"/>
  <c r="AE96" i="45"/>
  <c r="W97" i="45"/>
  <c r="AG97" i="77"/>
  <c r="AP97" i="77" s="1"/>
  <c r="AG98" i="29"/>
  <c r="AP98" i="29" s="1"/>
  <c r="AP100" i="29" s="1"/>
  <c r="AF98" i="29"/>
  <c r="AO98" i="29" s="1"/>
  <c r="AO100" i="29" s="1"/>
  <c r="AE98" i="29"/>
  <c r="AC98" i="29"/>
  <c r="Y94" i="73"/>
  <c r="X94" i="73"/>
  <c r="Y98" i="81"/>
  <c r="X98" i="81"/>
  <c r="AF95" i="37"/>
  <c r="AO95" i="37" s="1"/>
  <c r="AE95" i="37"/>
  <c r="AG95" i="37"/>
  <c r="AP95" i="37" s="1"/>
  <c r="W96" i="37"/>
  <c r="AR94" i="33"/>
  <c r="X97" i="25"/>
  <c r="Y97" i="25"/>
  <c r="W95" i="85"/>
  <c r="AG94" i="85"/>
  <c r="AP94" i="85" s="1"/>
  <c r="AE94" i="85"/>
  <c r="AH96" i="45"/>
  <c r="AQ96" i="45" s="1"/>
  <c r="AH95" i="33"/>
  <c r="AQ95" i="33" s="1"/>
  <c r="AR96" i="77"/>
  <c r="AR95" i="45"/>
  <c r="X94" i="89"/>
  <c r="Y94" i="89"/>
  <c r="AH94" i="93"/>
  <c r="AQ94" i="93" s="1"/>
  <c r="AI96" i="25"/>
  <c r="AN96" i="25"/>
  <c r="AN93" i="73"/>
  <c r="AI93" i="73"/>
  <c r="AF96" i="41"/>
  <c r="AO96" i="41" s="1"/>
  <c r="AE96" i="41"/>
  <c r="W97" i="41"/>
  <c r="AG96" i="41"/>
  <c r="AP96" i="41" s="1"/>
  <c r="AR97" i="29"/>
  <c r="AN97" i="81"/>
  <c r="AI97" i="81"/>
  <c r="AN93" i="89"/>
  <c r="AI93" i="89"/>
  <c r="AR93" i="93"/>
  <c r="Z94" i="93"/>
  <c r="W96" i="33"/>
  <c r="AG95" i="33"/>
  <c r="AP95" i="33" s="1"/>
  <c r="AF95" i="33"/>
  <c r="AO95" i="33" s="1"/>
  <c r="AE95" i="33"/>
  <c r="AR93" i="85"/>
  <c r="AH98" i="29"/>
  <c r="AQ98" i="29" s="1"/>
  <c r="AQ100" i="29" s="1"/>
  <c r="AZ3" i="29"/>
  <c r="AX5" i="29" s="1"/>
  <c r="S5" i="29" s="1"/>
  <c r="AC5" i="29" s="1"/>
  <c r="AB6" i="29" s="1"/>
  <c r="AX14" i="29"/>
  <c r="S14" i="29" s="1"/>
  <c r="AC14" i="29" s="1"/>
  <c r="AB15" i="29" s="1"/>
  <c r="AX15" i="29"/>
  <c r="S15" i="29" s="1"/>
  <c r="AC15" i="29" s="1"/>
  <c r="AB16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6" i="29"/>
  <c r="S96" i="29" s="1"/>
  <c r="AC96" i="29" s="1"/>
  <c r="AB97" i="29" s="1"/>
  <c r="AX94" i="29"/>
  <c r="S94" i="29" s="1"/>
  <c r="AC94" i="29" s="1"/>
  <c r="AB95" i="29" s="1"/>
  <c r="AX95" i="29"/>
  <c r="S95" i="29" s="1"/>
  <c r="AC95" i="29" s="1"/>
  <c r="AB96" i="29" s="1"/>
  <c r="AX93" i="29"/>
  <c r="S93" i="29" s="1"/>
  <c r="AC93" i="29" s="1"/>
  <c r="AB94" i="29" s="1"/>
  <c r="AH94" i="85"/>
  <c r="AQ94" i="85" s="1"/>
  <c r="AH97" i="77"/>
  <c r="AQ97" i="77" s="1"/>
  <c r="AF97" i="77" l="1"/>
  <c r="AO97" i="77" s="1"/>
  <c r="W98" i="77"/>
  <c r="AX13" i="29"/>
  <c r="S13" i="29" s="1"/>
  <c r="AC13" i="29" s="1"/>
  <c r="AB14" i="29" s="1"/>
  <c r="Z98" i="81"/>
  <c r="AF96" i="45"/>
  <c r="AO96" i="45" s="1"/>
  <c r="AX8" i="29"/>
  <c r="S8" i="29" s="1"/>
  <c r="AC8" i="29" s="1"/>
  <c r="AB9" i="29" s="1"/>
  <c r="AX18" i="29"/>
  <c r="S18" i="29" s="1"/>
  <c r="AC18" i="29" s="1"/>
  <c r="AB19" i="29" s="1"/>
  <c r="AX12" i="29"/>
  <c r="S12" i="29" s="1"/>
  <c r="AC12" i="29" s="1"/>
  <c r="AB13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9" i="29"/>
  <c r="S9" i="29" s="1"/>
  <c r="AC9" i="29" s="1"/>
  <c r="AB10" i="29" s="1"/>
  <c r="AX4" i="29"/>
  <c r="S4" i="29" s="1"/>
  <c r="AC4" i="29" s="1"/>
  <c r="AB5" i="29" s="1"/>
  <c r="AX3" i="29"/>
  <c r="S3" i="29" s="1"/>
  <c r="AC3" i="29" s="1"/>
  <c r="AB4" i="29" s="1"/>
  <c r="AX7" i="29"/>
  <c r="S7" i="29" s="1"/>
  <c r="AC7" i="29" s="1"/>
  <c r="AB8" i="29" s="1"/>
  <c r="AX6" i="29"/>
  <c r="S6" i="29" s="1"/>
  <c r="AC6" i="29" s="1"/>
  <c r="AB7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J3" i="29"/>
  <c r="AR93" i="89"/>
  <c r="AF98" i="81"/>
  <c r="AO98" i="81" s="1"/>
  <c r="AO100" i="81" s="1"/>
  <c r="AE98" i="81"/>
  <c r="AG98" i="81"/>
  <c r="AP98" i="81" s="1"/>
  <c r="AP100" i="81" s="1"/>
  <c r="AC98" i="81"/>
  <c r="AJ81" i="29"/>
  <c r="AK81" i="29"/>
  <c r="AT81" i="29" s="1"/>
  <c r="AJ94" i="29"/>
  <c r="AK94" i="29"/>
  <c r="AT94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Z96" i="33"/>
  <c r="X96" i="33"/>
  <c r="Y96" i="33"/>
  <c r="Y97" i="41"/>
  <c r="X97" i="41"/>
  <c r="AI94" i="85"/>
  <c r="AN94" i="85"/>
  <c r="AH97" i="25"/>
  <c r="AQ97" i="25" s="1"/>
  <c r="AH94" i="73"/>
  <c r="AQ94" i="73" s="1"/>
  <c r="X97" i="45"/>
  <c r="Y97" i="45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J7" i="29"/>
  <c r="AK7" i="29"/>
  <c r="AT7" i="29" s="1"/>
  <c r="AR97" i="81"/>
  <c r="AR96" i="25"/>
  <c r="Z97" i="25"/>
  <c r="AI95" i="37"/>
  <c r="AN95" i="37"/>
  <c r="AI97" i="77"/>
  <c r="AN97" i="77"/>
  <c r="AJ95" i="29"/>
  <c r="AK95" i="29"/>
  <c r="AT95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F94" i="93"/>
  <c r="AO94" i="93" s="1"/>
  <c r="AE94" i="93"/>
  <c r="AG94" i="93"/>
  <c r="AP94" i="93" s="1"/>
  <c r="W95" i="93"/>
  <c r="AI96" i="41"/>
  <c r="AN96" i="41"/>
  <c r="AH94" i="89"/>
  <c r="AQ94" i="89" s="1"/>
  <c r="Z94" i="73"/>
  <c r="AJ87" i="29"/>
  <c r="AK87" i="29"/>
  <c r="AT87" i="29" s="1"/>
  <c r="AJ97" i="29"/>
  <c r="AK97" i="29"/>
  <c r="AT97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I95" i="33"/>
  <c r="AN95" i="33"/>
  <c r="Z94" i="89"/>
  <c r="Y95" i="85"/>
  <c r="X95" i="85"/>
  <c r="AH98" i="81"/>
  <c r="AQ98" i="81" s="1"/>
  <c r="AQ100" i="81" s="1"/>
  <c r="AZ3" i="81"/>
  <c r="AX4" i="81" s="1"/>
  <c r="S4" i="81" s="1"/>
  <c r="AC4" i="81" s="1"/>
  <c r="AB5" i="81" s="1"/>
  <c r="AJ93" i="29"/>
  <c r="AK93" i="29"/>
  <c r="AT93" i="29" s="1"/>
  <c r="AJ98" i="29"/>
  <c r="AS98" i="29" s="1"/>
  <c r="AK98" i="29"/>
  <c r="AT98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R93" i="73"/>
  <c r="Y96" i="37"/>
  <c r="X96" i="37"/>
  <c r="AN98" i="29"/>
  <c r="AN100" i="29" s="1"/>
  <c r="AI98" i="29"/>
  <c r="Y98" i="77"/>
  <c r="X98" i="77"/>
  <c r="AI96" i="45"/>
  <c r="AN96" i="45"/>
  <c r="AX88" i="81" l="1"/>
  <c r="S88" i="81" s="1"/>
  <c r="AC88" i="81" s="1"/>
  <c r="AB89" i="81" s="1"/>
  <c r="AX76" i="81"/>
  <c r="S76" i="81" s="1"/>
  <c r="AC76" i="81" s="1"/>
  <c r="AB77" i="81" s="1"/>
  <c r="AX58" i="81"/>
  <c r="S58" i="81" s="1"/>
  <c r="AC58" i="81" s="1"/>
  <c r="AB59" i="81" s="1"/>
  <c r="AX75" i="81"/>
  <c r="S75" i="81" s="1"/>
  <c r="AC75" i="81" s="1"/>
  <c r="AB76" i="81" s="1"/>
  <c r="AX96" i="81"/>
  <c r="S96" i="81" s="1"/>
  <c r="AC96" i="81" s="1"/>
  <c r="AB97" i="81" s="1"/>
  <c r="AK97" i="81" s="1"/>
  <c r="AT97" i="81" s="1"/>
  <c r="AX86" i="81"/>
  <c r="S86" i="81" s="1"/>
  <c r="AC86" i="81" s="1"/>
  <c r="AB87" i="81" s="1"/>
  <c r="AX74" i="81"/>
  <c r="S74" i="81" s="1"/>
  <c r="AC74" i="81" s="1"/>
  <c r="AB75" i="81" s="1"/>
  <c r="Z97" i="45"/>
  <c r="AX94" i="81"/>
  <c r="S94" i="81" s="1"/>
  <c r="AC94" i="81" s="1"/>
  <c r="AB95" i="81" s="1"/>
  <c r="AX87" i="81"/>
  <c r="S87" i="81" s="1"/>
  <c r="AC87" i="81" s="1"/>
  <c r="AB88" i="81" s="1"/>
  <c r="AX93" i="81"/>
  <c r="S93" i="81" s="1"/>
  <c r="AC93" i="81" s="1"/>
  <c r="AB94" i="81" s="1"/>
  <c r="AK94" i="81" s="1"/>
  <c r="AT94" i="81" s="1"/>
  <c r="AX82" i="81"/>
  <c r="S82" i="81" s="1"/>
  <c r="AC82" i="81" s="1"/>
  <c r="AB83" i="81" s="1"/>
  <c r="AX69" i="81"/>
  <c r="S69" i="81" s="1"/>
  <c r="AC69" i="81" s="1"/>
  <c r="AB70" i="81" s="1"/>
  <c r="AX68" i="81"/>
  <c r="S68" i="81" s="1"/>
  <c r="AC68" i="81" s="1"/>
  <c r="AB69" i="81" s="1"/>
  <c r="AX92" i="81"/>
  <c r="S92" i="81" s="1"/>
  <c r="AC92" i="81" s="1"/>
  <c r="AB93" i="81" s="1"/>
  <c r="AX81" i="81"/>
  <c r="S81" i="81" s="1"/>
  <c r="AC81" i="81" s="1"/>
  <c r="AB82" i="81" s="1"/>
  <c r="AX89" i="81"/>
  <c r="S89" i="81" s="1"/>
  <c r="AC89" i="81" s="1"/>
  <c r="AB90" i="81" s="1"/>
  <c r="AJ90" i="81" s="1"/>
  <c r="AX80" i="81"/>
  <c r="S80" i="81" s="1"/>
  <c r="AC80" i="81" s="1"/>
  <c r="AB81" i="81" s="1"/>
  <c r="AX61" i="81"/>
  <c r="S61" i="81" s="1"/>
  <c r="AC61" i="81" s="1"/>
  <c r="AB62" i="81" s="1"/>
  <c r="AX97" i="81"/>
  <c r="S97" i="81" s="1"/>
  <c r="AC97" i="81" s="1"/>
  <c r="AB98" i="81" s="1"/>
  <c r="AX91" i="81"/>
  <c r="S91" i="81" s="1"/>
  <c r="AC91" i="81" s="1"/>
  <c r="AB92" i="81" s="1"/>
  <c r="AX85" i="81"/>
  <c r="S85" i="81" s="1"/>
  <c r="AC85" i="81" s="1"/>
  <c r="AB86" i="81" s="1"/>
  <c r="AX79" i="81"/>
  <c r="S79" i="81" s="1"/>
  <c r="AC79" i="81" s="1"/>
  <c r="AB80" i="81" s="1"/>
  <c r="AJ80" i="81" s="1"/>
  <c r="AX73" i="81"/>
  <c r="S73" i="81" s="1"/>
  <c r="AC73" i="81" s="1"/>
  <c r="AB74" i="81" s="1"/>
  <c r="AX67" i="81"/>
  <c r="S67" i="81" s="1"/>
  <c r="AC67" i="81" s="1"/>
  <c r="AB68" i="81" s="1"/>
  <c r="AX56" i="81"/>
  <c r="S56" i="81" s="1"/>
  <c r="AC56" i="81" s="1"/>
  <c r="AB57" i="81" s="1"/>
  <c r="Z95" i="85"/>
  <c r="AX95" i="81"/>
  <c r="S95" i="81" s="1"/>
  <c r="AC95" i="81" s="1"/>
  <c r="AB96" i="81" s="1"/>
  <c r="AX90" i="81"/>
  <c r="S90" i="81" s="1"/>
  <c r="AC90" i="81" s="1"/>
  <c r="AB91" i="81" s="1"/>
  <c r="AJ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4" i="81"/>
  <c r="S64" i="81" s="1"/>
  <c r="AC64" i="81" s="1"/>
  <c r="AB65" i="81" s="1"/>
  <c r="AX45" i="81"/>
  <c r="S45" i="81" s="1"/>
  <c r="AC45" i="81" s="1"/>
  <c r="AB46" i="81" s="1"/>
  <c r="AX83" i="81"/>
  <c r="S83" i="81" s="1"/>
  <c r="AC83" i="81" s="1"/>
  <c r="AB84" i="81" s="1"/>
  <c r="AJ84" i="81" s="1"/>
  <c r="AX77" i="81"/>
  <c r="S77" i="81" s="1"/>
  <c r="AC77" i="81" s="1"/>
  <c r="AB78" i="81" s="1"/>
  <c r="AX71" i="81"/>
  <c r="S71" i="81" s="1"/>
  <c r="AC71" i="81" s="1"/>
  <c r="AB72" i="81" s="1"/>
  <c r="AX63" i="81"/>
  <c r="S63" i="81" s="1"/>
  <c r="AC63" i="81" s="1"/>
  <c r="AB64" i="81" s="1"/>
  <c r="AX39" i="81"/>
  <c r="S39" i="81" s="1"/>
  <c r="AC39" i="81" s="1"/>
  <c r="AB40" i="81" s="1"/>
  <c r="AX70" i="81"/>
  <c r="S70" i="81" s="1"/>
  <c r="AC70" i="81" s="1"/>
  <c r="AB71" i="81" s="1"/>
  <c r="AX62" i="81"/>
  <c r="S62" i="81" s="1"/>
  <c r="AC62" i="81" s="1"/>
  <c r="AB63" i="81" s="1"/>
  <c r="AJ63" i="81" s="1"/>
  <c r="AX27" i="81"/>
  <c r="S27" i="81" s="1"/>
  <c r="AC27" i="81" s="1"/>
  <c r="AB28" i="81" s="1"/>
  <c r="AK28" i="81" s="1"/>
  <c r="AT28" i="81" s="1"/>
  <c r="AX51" i="81"/>
  <c r="S51" i="81" s="1"/>
  <c r="AC51" i="81" s="1"/>
  <c r="AB52" i="81" s="1"/>
  <c r="AX15" i="81"/>
  <c r="S15" i="81" s="1"/>
  <c r="AC15" i="81" s="1"/>
  <c r="AB16" i="81" s="1"/>
  <c r="AX9" i="81"/>
  <c r="S9" i="81" s="1"/>
  <c r="AC9" i="81" s="1"/>
  <c r="AB10" i="81" s="1"/>
  <c r="AK10" i="81" s="1"/>
  <c r="AT10" i="81" s="1"/>
  <c r="AX57" i="81"/>
  <c r="S57" i="81" s="1"/>
  <c r="AC57" i="81" s="1"/>
  <c r="AB58" i="81" s="1"/>
  <c r="AX33" i="81"/>
  <c r="S33" i="81" s="1"/>
  <c r="AC33" i="81" s="1"/>
  <c r="AB34" i="81" s="1"/>
  <c r="AK34" i="81" s="1"/>
  <c r="AT34" i="81" s="1"/>
  <c r="AX55" i="81"/>
  <c r="S55" i="81" s="1"/>
  <c r="AC55" i="81" s="1"/>
  <c r="AB56" i="81" s="1"/>
  <c r="AX21" i="81"/>
  <c r="S21" i="81" s="1"/>
  <c r="AC21" i="81" s="1"/>
  <c r="AB22" i="81" s="1"/>
  <c r="AK5" i="81"/>
  <c r="AT5" i="81" s="1"/>
  <c r="AJ76" i="81"/>
  <c r="AK76" i="81"/>
  <c r="AT76" i="81" s="1"/>
  <c r="AJ58" i="81"/>
  <c r="AK58" i="81"/>
  <c r="AT58" i="81" s="1"/>
  <c r="AK52" i="81"/>
  <c r="AT52" i="81" s="1"/>
  <c r="AK46" i="81"/>
  <c r="AT46" i="81" s="1"/>
  <c r="AK40" i="81"/>
  <c r="AT40" i="81" s="1"/>
  <c r="AK22" i="81"/>
  <c r="AT22" i="81" s="1"/>
  <c r="AK16" i="81"/>
  <c r="AT16" i="81" s="1"/>
  <c r="AE94" i="89"/>
  <c r="W95" i="89"/>
  <c r="AG94" i="89"/>
  <c r="AP94" i="89" s="1"/>
  <c r="AF94" i="89"/>
  <c r="AO9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87" i="29"/>
  <c r="AL87" i="29"/>
  <c r="AU87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H97" i="41"/>
  <c r="AQ97" i="41" s="1"/>
  <c r="AI98" i="81"/>
  <c r="AN98" i="81"/>
  <c r="AN100" i="81" s="1"/>
  <c r="AJ88" i="81"/>
  <c r="AK88" i="81"/>
  <c r="AT88" i="81" s="1"/>
  <c r="AR96" i="45"/>
  <c r="AH96" i="37"/>
  <c r="AQ96" i="37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93" i="29"/>
  <c r="AL93" i="29"/>
  <c r="AU93" i="29" s="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57" i="81"/>
  <c r="AK57" i="81"/>
  <c r="AT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E94" i="73"/>
  <c r="W95" i="73"/>
  <c r="AG94" i="73"/>
  <c r="AP94" i="73" s="1"/>
  <c r="AF94" i="73"/>
  <c r="AO94" i="73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R95" i="37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J82" i="81"/>
  <c r="AK82" i="81"/>
  <c r="AT82" i="81" s="1"/>
  <c r="AH98" i="77"/>
  <c r="AQ98" i="77" s="1"/>
  <c r="AQ100" i="77" s="1"/>
  <c r="AZ3" i="77"/>
  <c r="AX6" i="77" s="1"/>
  <c r="S6" i="77" s="1"/>
  <c r="AC6" i="77" s="1"/>
  <c r="AB7" i="77" s="1"/>
  <c r="AX72" i="77"/>
  <c r="S72" i="77" s="1"/>
  <c r="AC72" i="77" s="1"/>
  <c r="AB73" i="77" s="1"/>
  <c r="AX78" i="77"/>
  <c r="S78" i="77" s="1"/>
  <c r="AC78" i="77" s="1"/>
  <c r="AB79" i="77" s="1"/>
  <c r="AX84" i="77"/>
  <c r="S84" i="77" s="1"/>
  <c r="AC84" i="77" s="1"/>
  <c r="AB85" i="77" s="1"/>
  <c r="AX90" i="77"/>
  <c r="S90" i="77" s="1"/>
  <c r="AC90" i="77" s="1"/>
  <c r="AB91" i="77" s="1"/>
  <c r="AX97" i="77"/>
  <c r="S97" i="77" s="1"/>
  <c r="AC97" i="77" s="1"/>
  <c r="AB98" i="77" s="1"/>
  <c r="AJ98" i="81"/>
  <c r="AS98" i="81" s="1"/>
  <c r="AK98" i="81"/>
  <c r="AT98" i="81" s="1"/>
  <c r="AJ92" i="81"/>
  <c r="AK92" i="81"/>
  <c r="AT92" i="81" s="1"/>
  <c r="AJ86" i="81"/>
  <c r="AK86" i="81"/>
  <c r="AT86" i="81" s="1"/>
  <c r="AJ74" i="81"/>
  <c r="AK74" i="81"/>
  <c r="AT74" i="81" s="1"/>
  <c r="AJ68" i="81"/>
  <c r="AK68" i="81"/>
  <c r="AT68" i="81" s="1"/>
  <c r="AK62" i="81"/>
  <c r="AT62" i="81" s="1"/>
  <c r="AJ56" i="81"/>
  <c r="AK56" i="81"/>
  <c r="AT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X7" i="81"/>
  <c r="S7" i="81" s="1"/>
  <c r="AC7" i="81" s="1"/>
  <c r="AB8" i="81" s="1"/>
  <c r="AR95" i="33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R96" i="41"/>
  <c r="W98" i="25"/>
  <c r="AG97" i="25"/>
  <c r="AP97" i="25" s="1"/>
  <c r="AF97" i="25"/>
  <c r="AO97" i="25" s="1"/>
  <c r="AE97" i="25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Z97" i="41"/>
  <c r="AJ70" i="81"/>
  <c r="AK70" i="81"/>
  <c r="AT70" i="81" s="1"/>
  <c r="Z96" i="37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K96" i="81"/>
  <c r="AT96" i="81" s="1"/>
  <c r="AJ85" i="81"/>
  <c r="AK85" i="81"/>
  <c r="AT85" i="81" s="1"/>
  <c r="AK79" i="81"/>
  <c r="AT79" i="81" s="1"/>
  <c r="AJ73" i="81"/>
  <c r="AK73" i="81"/>
  <c r="AT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H95" i="85"/>
  <c r="AQ95" i="85" s="1"/>
  <c r="X95" i="93"/>
  <c r="Y95" i="93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5" i="29"/>
  <c r="AL95" i="29"/>
  <c r="AU95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81" i="29"/>
  <c r="AL81" i="29"/>
  <c r="AU81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J64" i="81"/>
  <c r="AK64" i="81"/>
  <c r="AT64" i="81" s="1"/>
  <c r="Z98" i="77"/>
  <c r="AJ95" i="81"/>
  <c r="AK95" i="81"/>
  <c r="AT95" i="81" s="1"/>
  <c r="AK90" i="81"/>
  <c r="AT90" i="81" s="1"/>
  <c r="AK84" i="81"/>
  <c r="AT84" i="81" s="1"/>
  <c r="AJ78" i="81"/>
  <c r="AK78" i="81"/>
  <c r="AT78" i="81" s="1"/>
  <c r="AJ72" i="81"/>
  <c r="AK72" i="81"/>
  <c r="AT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11" i="81"/>
  <c r="S11" i="81" s="1"/>
  <c r="AC11" i="81" s="1"/>
  <c r="AB12" i="81" s="1"/>
  <c r="AX5" i="81"/>
  <c r="S5" i="81" s="1"/>
  <c r="AC5" i="81" s="1"/>
  <c r="AB6" i="81" s="1"/>
  <c r="AS5" i="29"/>
  <c r="AL5" i="29"/>
  <c r="AU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7" i="29"/>
  <c r="AL97" i="29"/>
  <c r="AU9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H97" i="45"/>
  <c r="AQ97" i="45" s="1"/>
  <c r="AH96" i="33"/>
  <c r="AQ96" i="33" s="1"/>
  <c r="AS3" i="29"/>
  <c r="AL3" i="29"/>
  <c r="AU3" i="29" s="1"/>
  <c r="AJ94" i="81"/>
  <c r="AL98" i="29"/>
  <c r="AU98" i="29" s="1"/>
  <c r="AR98" i="29"/>
  <c r="AR100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J97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K65" i="81"/>
  <c r="AT65" i="81" s="1"/>
  <c r="AK59" i="81"/>
  <c r="AT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10" i="81"/>
  <c r="S10" i="81" s="1"/>
  <c r="AC10" i="81" s="1"/>
  <c r="AB11" i="81" s="1"/>
  <c r="W96" i="85"/>
  <c r="AG95" i="85"/>
  <c r="AP95" i="85" s="1"/>
  <c r="AF95" i="85"/>
  <c r="AO95" i="85" s="1"/>
  <c r="AE95" i="85"/>
  <c r="AI94" i="93"/>
  <c r="AN94" i="93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R97" i="77"/>
  <c r="AF97" i="45"/>
  <c r="AO97" i="45" s="1"/>
  <c r="AG97" i="45"/>
  <c r="AP97" i="45" s="1"/>
  <c r="W98" i="45"/>
  <c r="AE97" i="45"/>
  <c r="AR94" i="85"/>
  <c r="W97" i="33"/>
  <c r="AG96" i="33"/>
  <c r="AP96" i="33" s="1"/>
  <c r="AF96" i="33"/>
  <c r="AO96" i="33" s="1"/>
  <c r="AE96" i="33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4" i="29"/>
  <c r="AK4" i="29"/>
  <c r="AT4" i="29" s="1"/>
  <c r="AT100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X94" i="77" l="1"/>
  <c r="S94" i="77" s="1"/>
  <c r="AC94" i="77" s="1"/>
  <c r="AB95" i="77" s="1"/>
  <c r="AX91" i="77"/>
  <c r="S91" i="77" s="1"/>
  <c r="AC91" i="77" s="1"/>
  <c r="AB92" i="77" s="1"/>
  <c r="AX85" i="77"/>
  <c r="S85" i="77" s="1"/>
  <c r="AC85" i="77" s="1"/>
  <c r="AB86" i="77" s="1"/>
  <c r="AX79" i="77"/>
  <c r="S79" i="77" s="1"/>
  <c r="AC79" i="77" s="1"/>
  <c r="AB80" i="77" s="1"/>
  <c r="AX73" i="77"/>
  <c r="S73" i="77" s="1"/>
  <c r="AC73" i="77" s="1"/>
  <c r="AB74" i="77" s="1"/>
  <c r="AX67" i="77"/>
  <c r="S67" i="77" s="1"/>
  <c r="AC67" i="77" s="1"/>
  <c r="AB68" i="77" s="1"/>
  <c r="AX61" i="77"/>
  <c r="S61" i="77" s="1"/>
  <c r="AC61" i="77" s="1"/>
  <c r="AB62" i="77" s="1"/>
  <c r="AX55" i="77"/>
  <c r="S55" i="77" s="1"/>
  <c r="AC55" i="77" s="1"/>
  <c r="AB56" i="77" s="1"/>
  <c r="AX49" i="77"/>
  <c r="S49" i="77" s="1"/>
  <c r="AC49" i="77" s="1"/>
  <c r="AB50" i="77" s="1"/>
  <c r="AX43" i="77"/>
  <c r="S43" i="77" s="1"/>
  <c r="AC43" i="77" s="1"/>
  <c r="AB44" i="77" s="1"/>
  <c r="AX37" i="77"/>
  <c r="S37" i="77" s="1"/>
  <c r="AC37" i="77" s="1"/>
  <c r="AB38" i="77" s="1"/>
  <c r="AX30" i="77"/>
  <c r="S30" i="77" s="1"/>
  <c r="AC30" i="77" s="1"/>
  <c r="AB31" i="77" s="1"/>
  <c r="AX16" i="77"/>
  <c r="S16" i="77" s="1"/>
  <c r="AC16" i="77" s="1"/>
  <c r="AB17" i="77" s="1"/>
  <c r="AX66" i="77"/>
  <c r="S66" i="77" s="1"/>
  <c r="AC66" i="77" s="1"/>
  <c r="AB67" i="77" s="1"/>
  <c r="AX48" i="77"/>
  <c r="S48" i="77" s="1"/>
  <c r="AC48" i="77" s="1"/>
  <c r="AB49" i="77" s="1"/>
  <c r="AX36" i="77"/>
  <c r="S36" i="77" s="1"/>
  <c r="AC36" i="77" s="1"/>
  <c r="AB37" i="77" s="1"/>
  <c r="AJ59" i="81"/>
  <c r="AK91" i="81"/>
  <c r="AT91" i="81" s="1"/>
  <c r="AX95" i="77"/>
  <c r="S95" i="77" s="1"/>
  <c r="AC95" i="77" s="1"/>
  <c r="AB96" i="77" s="1"/>
  <c r="AX89" i="77"/>
  <c r="S89" i="77" s="1"/>
  <c r="AC89" i="77" s="1"/>
  <c r="AB90" i="77" s="1"/>
  <c r="AX83" i="77"/>
  <c r="S83" i="77" s="1"/>
  <c r="AC83" i="77" s="1"/>
  <c r="AB84" i="77" s="1"/>
  <c r="AX77" i="77"/>
  <c r="S77" i="77" s="1"/>
  <c r="AC77" i="77" s="1"/>
  <c r="AB78" i="77" s="1"/>
  <c r="AX71" i="77"/>
  <c r="S71" i="77" s="1"/>
  <c r="AC71" i="77" s="1"/>
  <c r="AB72" i="77" s="1"/>
  <c r="AX65" i="77"/>
  <c r="S65" i="77" s="1"/>
  <c r="AC65" i="77" s="1"/>
  <c r="AB66" i="77" s="1"/>
  <c r="AX59" i="77"/>
  <c r="S59" i="77" s="1"/>
  <c r="AC59" i="77" s="1"/>
  <c r="AB60" i="77" s="1"/>
  <c r="AX53" i="77"/>
  <c r="S53" i="77" s="1"/>
  <c r="AC53" i="77" s="1"/>
  <c r="AB54" i="77" s="1"/>
  <c r="AX47" i="77"/>
  <c r="S47" i="77" s="1"/>
  <c r="AC47" i="77" s="1"/>
  <c r="AB48" i="77" s="1"/>
  <c r="AX41" i="77"/>
  <c r="S41" i="77" s="1"/>
  <c r="AC41" i="77" s="1"/>
  <c r="AB42" i="77" s="1"/>
  <c r="AX35" i="77"/>
  <c r="S35" i="77" s="1"/>
  <c r="AC35" i="77" s="1"/>
  <c r="AB36" i="77" s="1"/>
  <c r="AX26" i="77"/>
  <c r="S26" i="77" s="1"/>
  <c r="AC26" i="77" s="1"/>
  <c r="AB27" i="77" s="1"/>
  <c r="AJ93" i="81"/>
  <c r="AX54" i="77"/>
  <c r="S54" i="77" s="1"/>
  <c r="AC54" i="77" s="1"/>
  <c r="AB55" i="77" s="1"/>
  <c r="AX42" i="77"/>
  <c r="S42" i="77" s="1"/>
  <c r="AC42" i="77" s="1"/>
  <c r="AB43" i="77" s="1"/>
  <c r="AX29" i="77"/>
  <c r="S29" i="77" s="1"/>
  <c r="AC29" i="77" s="1"/>
  <c r="AB30" i="77" s="1"/>
  <c r="AX93" i="77"/>
  <c r="S93" i="77" s="1"/>
  <c r="AC93" i="77" s="1"/>
  <c r="AB94" i="77" s="1"/>
  <c r="AX82" i="77"/>
  <c r="S82" i="77" s="1"/>
  <c r="AC82" i="77" s="1"/>
  <c r="AB83" i="77" s="1"/>
  <c r="AX76" i="77"/>
  <c r="S76" i="77" s="1"/>
  <c r="AC76" i="77" s="1"/>
  <c r="AB77" i="77" s="1"/>
  <c r="AX70" i="77"/>
  <c r="S70" i="77" s="1"/>
  <c r="AC70" i="77" s="1"/>
  <c r="AB71" i="77" s="1"/>
  <c r="AX58" i="77"/>
  <c r="S58" i="77" s="1"/>
  <c r="AC58" i="77" s="1"/>
  <c r="AB59" i="77" s="1"/>
  <c r="AX52" i="77"/>
  <c r="S52" i="77" s="1"/>
  <c r="AC52" i="77" s="1"/>
  <c r="AB53" i="77" s="1"/>
  <c r="AX46" i="77"/>
  <c r="S46" i="77" s="1"/>
  <c r="AC46" i="77" s="1"/>
  <c r="AB47" i="77" s="1"/>
  <c r="AX40" i="77"/>
  <c r="S40" i="77" s="1"/>
  <c r="AC40" i="77" s="1"/>
  <c r="AB41" i="77" s="1"/>
  <c r="AX33" i="77"/>
  <c r="S33" i="77" s="1"/>
  <c r="AC33" i="77" s="1"/>
  <c r="AB34" i="77" s="1"/>
  <c r="AX25" i="77"/>
  <c r="S25" i="77" s="1"/>
  <c r="AC25" i="77" s="1"/>
  <c r="AB26" i="77" s="1"/>
  <c r="AK63" i="81"/>
  <c r="AT63" i="81" s="1"/>
  <c r="AX88" i="77"/>
  <c r="S88" i="77" s="1"/>
  <c r="AC88" i="77" s="1"/>
  <c r="AB89" i="77" s="1"/>
  <c r="AX64" i="77"/>
  <c r="S64" i="77" s="1"/>
  <c r="AC64" i="77" s="1"/>
  <c r="AB65" i="77" s="1"/>
  <c r="AK80" i="81"/>
  <c r="AT80" i="81" s="1"/>
  <c r="AX96" i="77"/>
  <c r="S96" i="77" s="1"/>
  <c r="AC96" i="77" s="1"/>
  <c r="AB97" i="77" s="1"/>
  <c r="AX87" i="77"/>
  <c r="S87" i="77" s="1"/>
  <c r="AC87" i="77" s="1"/>
  <c r="AB88" i="77" s="1"/>
  <c r="AX81" i="77"/>
  <c r="S81" i="77" s="1"/>
  <c r="AC81" i="77" s="1"/>
  <c r="AB82" i="77" s="1"/>
  <c r="AX75" i="77"/>
  <c r="S75" i="77" s="1"/>
  <c r="AC75" i="77" s="1"/>
  <c r="AB76" i="77" s="1"/>
  <c r="AX69" i="77"/>
  <c r="S69" i="77" s="1"/>
  <c r="AC69" i="77" s="1"/>
  <c r="AB70" i="77" s="1"/>
  <c r="AX63" i="77"/>
  <c r="S63" i="77" s="1"/>
  <c r="AC63" i="77" s="1"/>
  <c r="AB64" i="77" s="1"/>
  <c r="AX57" i="77"/>
  <c r="S57" i="77" s="1"/>
  <c r="AC57" i="77" s="1"/>
  <c r="AB58" i="77" s="1"/>
  <c r="AX51" i="77"/>
  <c r="S51" i="77" s="1"/>
  <c r="AC51" i="77" s="1"/>
  <c r="AB52" i="77" s="1"/>
  <c r="AX45" i="77"/>
  <c r="S45" i="77" s="1"/>
  <c r="AC45" i="77" s="1"/>
  <c r="AB46" i="77" s="1"/>
  <c r="AX39" i="77"/>
  <c r="S39" i="77" s="1"/>
  <c r="AC39" i="77" s="1"/>
  <c r="AB40" i="77" s="1"/>
  <c r="AX32" i="77"/>
  <c r="S32" i="77" s="1"/>
  <c r="AC32" i="77" s="1"/>
  <c r="AB33" i="77" s="1"/>
  <c r="AX24" i="77"/>
  <c r="S24" i="77" s="1"/>
  <c r="AC24" i="77" s="1"/>
  <c r="AB25" i="77" s="1"/>
  <c r="AX60" i="77"/>
  <c r="S60" i="77" s="1"/>
  <c r="AC60" i="77" s="1"/>
  <c r="AB61" i="77" s="1"/>
  <c r="AJ89" i="81"/>
  <c r="AJ79" i="81"/>
  <c r="AJ96" i="81"/>
  <c r="AJ62" i="81"/>
  <c r="AX92" i="77"/>
  <c r="S92" i="77" s="1"/>
  <c r="AC92" i="77" s="1"/>
  <c r="AB93" i="77" s="1"/>
  <c r="AX86" i="77"/>
  <c r="S86" i="77" s="1"/>
  <c r="AC86" i="77" s="1"/>
  <c r="AB87" i="77" s="1"/>
  <c r="AX80" i="77"/>
  <c r="S80" i="77" s="1"/>
  <c r="AC80" i="77" s="1"/>
  <c r="AB81" i="77" s="1"/>
  <c r="AX74" i="77"/>
  <c r="S74" i="77" s="1"/>
  <c r="AC74" i="77" s="1"/>
  <c r="AB75" i="77" s="1"/>
  <c r="AX68" i="77"/>
  <c r="S68" i="77" s="1"/>
  <c r="AC68" i="77" s="1"/>
  <c r="AB69" i="77" s="1"/>
  <c r="AX62" i="77"/>
  <c r="S62" i="77" s="1"/>
  <c r="AC62" i="77" s="1"/>
  <c r="AB63" i="77" s="1"/>
  <c r="AX56" i="77"/>
  <c r="S56" i="77" s="1"/>
  <c r="AC56" i="77" s="1"/>
  <c r="AB57" i="77" s="1"/>
  <c r="AX50" i="77"/>
  <c r="S50" i="77" s="1"/>
  <c r="AC50" i="77" s="1"/>
  <c r="AB51" i="77" s="1"/>
  <c r="AX44" i="77"/>
  <c r="S44" i="77" s="1"/>
  <c r="AC44" i="77" s="1"/>
  <c r="AB45" i="77" s="1"/>
  <c r="AX38" i="77"/>
  <c r="S38" i="77" s="1"/>
  <c r="AC38" i="77" s="1"/>
  <c r="AB39" i="77" s="1"/>
  <c r="AX31" i="77"/>
  <c r="S31" i="77" s="1"/>
  <c r="AC31" i="77" s="1"/>
  <c r="AB32" i="77" s="1"/>
  <c r="AX23" i="77"/>
  <c r="S23" i="77" s="1"/>
  <c r="AC23" i="77" s="1"/>
  <c r="AB24" i="77" s="1"/>
  <c r="Z95" i="93"/>
  <c r="AX17" i="77"/>
  <c r="S17" i="77" s="1"/>
  <c r="AC17" i="77" s="1"/>
  <c r="AB18" i="77" s="1"/>
  <c r="AX10" i="77"/>
  <c r="S10" i="77" s="1"/>
  <c r="AC10" i="77" s="1"/>
  <c r="AB11" i="77" s="1"/>
  <c r="AX34" i="77"/>
  <c r="S34" i="77" s="1"/>
  <c r="AC34" i="77" s="1"/>
  <c r="AB35" i="77" s="1"/>
  <c r="AX28" i="77"/>
  <c r="S28" i="77" s="1"/>
  <c r="AC28" i="77" s="1"/>
  <c r="AB29" i="77" s="1"/>
  <c r="AX22" i="77"/>
  <c r="S22" i="77" s="1"/>
  <c r="AC22" i="77" s="1"/>
  <c r="AB23" i="77" s="1"/>
  <c r="AJ23" i="77" s="1"/>
  <c r="AX15" i="77"/>
  <c r="S15" i="77" s="1"/>
  <c r="AC15" i="77" s="1"/>
  <c r="AB16" i="77" s="1"/>
  <c r="AX27" i="77"/>
  <c r="S27" i="77" s="1"/>
  <c r="AC27" i="77" s="1"/>
  <c r="AB28" i="77" s="1"/>
  <c r="AX21" i="77"/>
  <c r="S21" i="77" s="1"/>
  <c r="AC21" i="77" s="1"/>
  <c r="AB22" i="77" s="1"/>
  <c r="AX14" i="77"/>
  <c r="S14" i="77" s="1"/>
  <c r="AC14" i="77" s="1"/>
  <c r="AB15" i="77" s="1"/>
  <c r="AX20" i="77"/>
  <c r="S20" i="77" s="1"/>
  <c r="AC20" i="77" s="1"/>
  <c r="AB21" i="77" s="1"/>
  <c r="AX13" i="77"/>
  <c r="S13" i="77" s="1"/>
  <c r="AC13" i="77" s="1"/>
  <c r="AB14" i="77" s="1"/>
  <c r="AX19" i="77"/>
  <c r="S19" i="77" s="1"/>
  <c r="AC19" i="77" s="1"/>
  <c r="AB20" i="77" s="1"/>
  <c r="AX11" i="77"/>
  <c r="S11" i="77" s="1"/>
  <c r="AC11" i="77" s="1"/>
  <c r="AB12" i="77" s="1"/>
  <c r="AJ65" i="81"/>
  <c r="AX8" i="77"/>
  <c r="S8" i="77" s="1"/>
  <c r="AC8" i="77" s="1"/>
  <c r="AB9" i="77" s="1"/>
  <c r="AX7" i="77"/>
  <c r="S7" i="77" s="1"/>
  <c r="AC7" i="77" s="1"/>
  <c r="AB8" i="77" s="1"/>
  <c r="AX5" i="77"/>
  <c r="S5" i="77" s="1"/>
  <c r="AC5" i="77" s="1"/>
  <c r="AB6" i="77" s="1"/>
  <c r="AJ6" i="77" s="1"/>
  <c r="AX3" i="77"/>
  <c r="S3" i="77" s="1"/>
  <c r="AC3" i="77" s="1"/>
  <c r="AB4" i="77" s="1"/>
  <c r="AK7" i="77"/>
  <c r="AT7" i="77" s="1"/>
  <c r="AJ6" i="81"/>
  <c r="AK6" i="81"/>
  <c r="AT6" i="81" s="1"/>
  <c r="AS72" i="81"/>
  <c r="AL72" i="81"/>
  <c r="AU72" i="81" s="1"/>
  <c r="AS79" i="81"/>
  <c r="AL79" i="81"/>
  <c r="AU79" i="81" s="1"/>
  <c r="AJ96" i="77"/>
  <c r="AK96" i="77"/>
  <c r="AT96" i="77" s="1"/>
  <c r="AJ66" i="77"/>
  <c r="AK66" i="77"/>
  <c r="AT66" i="77" s="1"/>
  <c r="AJ36" i="77"/>
  <c r="AK36" i="77"/>
  <c r="AT36" i="77" s="1"/>
  <c r="AS57" i="81"/>
  <c r="AL57" i="81"/>
  <c r="AU57" i="81" s="1"/>
  <c r="AS75" i="81"/>
  <c r="AL75" i="81"/>
  <c r="AU75" i="81" s="1"/>
  <c r="AS59" i="81"/>
  <c r="AL59" i="81"/>
  <c r="AU59" i="81" s="1"/>
  <c r="AJ61" i="81"/>
  <c r="AK61" i="81"/>
  <c r="AT61" i="81" s="1"/>
  <c r="X98" i="25"/>
  <c r="Y98" i="25"/>
  <c r="AS56" i="81"/>
  <c r="AL56" i="81"/>
  <c r="AU56" i="81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1" i="77"/>
  <c r="AK41" i="77"/>
  <c r="AT41" i="77" s="1"/>
  <c r="AJ35" i="77"/>
  <c r="AK35" i="77"/>
  <c r="AT35" i="77" s="1"/>
  <c r="AJ29" i="77"/>
  <c r="AK29" i="77"/>
  <c r="AT29" i="77" s="1"/>
  <c r="AK23" i="77"/>
  <c r="AT23" i="77" s="1"/>
  <c r="AJ17" i="77"/>
  <c r="AK17" i="77"/>
  <c r="AT17" i="77" s="1"/>
  <c r="AJ11" i="77"/>
  <c r="AK11" i="77"/>
  <c r="AT11" i="77" s="1"/>
  <c r="AJ3" i="77"/>
  <c r="AI94" i="73"/>
  <c r="AN94" i="73"/>
  <c r="AJ33" i="81"/>
  <c r="AK33" i="81"/>
  <c r="AT33" i="81" s="1"/>
  <c r="AN94" i="89"/>
  <c r="AI94" i="89"/>
  <c r="AJ22" i="81"/>
  <c r="AJ40" i="81"/>
  <c r="AS58" i="81"/>
  <c r="AL58" i="81"/>
  <c r="AU58" i="81" s="1"/>
  <c r="AJ42" i="81"/>
  <c r="AK42" i="81"/>
  <c r="AT42" i="81" s="1"/>
  <c r="AS90" i="81"/>
  <c r="AL90" i="81"/>
  <c r="AU90" i="81" s="1"/>
  <c r="AS96" i="81"/>
  <c r="AL96" i="81"/>
  <c r="AU96" i="81" s="1"/>
  <c r="AJ78" i="77"/>
  <c r="AK78" i="77"/>
  <c r="AT78" i="77" s="1"/>
  <c r="AJ48" i="77"/>
  <c r="AK48" i="77"/>
  <c r="AT48" i="77" s="1"/>
  <c r="AJ30" i="77"/>
  <c r="AK30" i="77"/>
  <c r="AT30" i="77" s="1"/>
  <c r="AJ27" i="81"/>
  <c r="AK27" i="81"/>
  <c r="AT27" i="81" s="1"/>
  <c r="AS93" i="81"/>
  <c r="AL93" i="81"/>
  <c r="AU93" i="81" s="1"/>
  <c r="AJ29" i="81"/>
  <c r="AK29" i="81"/>
  <c r="AT29" i="81" s="1"/>
  <c r="AJ26" i="81"/>
  <c r="AK26" i="81"/>
  <c r="AT26" i="81" s="1"/>
  <c r="AJ94" i="77"/>
  <c r="AK94" i="77"/>
  <c r="AT94" i="77" s="1"/>
  <c r="AJ47" i="77"/>
  <c r="AK47" i="77"/>
  <c r="AT47" i="77" s="1"/>
  <c r="AJ35" i="81"/>
  <c r="AK35" i="81"/>
  <c r="AT35" i="81" s="1"/>
  <c r="AJ18" i="81"/>
  <c r="AK18" i="81"/>
  <c r="AT18" i="81" s="1"/>
  <c r="AJ54" i="81"/>
  <c r="AK54" i="81"/>
  <c r="AT54" i="81" s="1"/>
  <c r="AS78" i="81"/>
  <c r="AL78" i="81"/>
  <c r="AU78" i="81" s="1"/>
  <c r="AS95" i="81"/>
  <c r="AL95" i="81"/>
  <c r="AU95" i="81" s="1"/>
  <c r="AJ31" i="81"/>
  <c r="AK31" i="81"/>
  <c r="AT31" i="81" s="1"/>
  <c r="AJ67" i="81"/>
  <c r="AK67" i="81"/>
  <c r="AT67" i="81" s="1"/>
  <c r="AS85" i="81"/>
  <c r="AL85" i="81"/>
  <c r="AU85" i="81" s="1"/>
  <c r="W98" i="41"/>
  <c r="AG97" i="41"/>
  <c r="AP97" i="41" s="1"/>
  <c r="AF97" i="41"/>
  <c r="AO97" i="41" s="1"/>
  <c r="AE97" i="41"/>
  <c r="AJ32" i="81"/>
  <c r="AK32" i="81"/>
  <c r="AT32" i="81" s="1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X9" i="77"/>
  <c r="S9" i="77" s="1"/>
  <c r="AC9" i="77" s="1"/>
  <c r="AB10" i="77" s="1"/>
  <c r="AX4" i="77"/>
  <c r="S4" i="77" s="1"/>
  <c r="AC4" i="77" s="1"/>
  <c r="AB5" i="77" s="1"/>
  <c r="AB4" i="81"/>
  <c r="AJ3" i="81"/>
  <c r="AJ39" i="81"/>
  <c r="AK39" i="81"/>
  <c r="AT39" i="81" s="1"/>
  <c r="AS63" i="81"/>
  <c r="AL63" i="81"/>
  <c r="AU63" i="81" s="1"/>
  <c r="AS81" i="81"/>
  <c r="AL81" i="81"/>
  <c r="AU81" i="81" s="1"/>
  <c r="AJ19" i="81"/>
  <c r="AK19" i="81"/>
  <c r="AT19" i="81" s="1"/>
  <c r="AJ90" i="77"/>
  <c r="AK90" i="77"/>
  <c r="AT90" i="77" s="1"/>
  <c r="AJ60" i="77"/>
  <c r="AK60" i="77"/>
  <c r="AT60" i="77" s="1"/>
  <c r="AK18" i="77"/>
  <c r="AT18" i="77" s="1"/>
  <c r="AJ12" i="81"/>
  <c r="AK12" i="81"/>
  <c r="AT12" i="81" s="1"/>
  <c r="AS92" i="81"/>
  <c r="AL92" i="81"/>
  <c r="AU92" i="81" s="1"/>
  <c r="X96" i="85"/>
  <c r="Y96" i="85"/>
  <c r="AJ41" i="81"/>
  <c r="AK41" i="81"/>
  <c r="AT41" i="81" s="1"/>
  <c r="AS65" i="81"/>
  <c r="AL65" i="81"/>
  <c r="AU65" i="81" s="1"/>
  <c r="AS83" i="81"/>
  <c r="AL83" i="81"/>
  <c r="AU83" i="81" s="1"/>
  <c r="AJ24" i="81"/>
  <c r="AK24" i="81"/>
  <c r="AT24" i="81" s="1"/>
  <c r="AJ60" i="81"/>
  <c r="AK60" i="81"/>
  <c r="AT60" i="81" s="1"/>
  <c r="AG98" i="77"/>
  <c r="AP98" i="77" s="1"/>
  <c r="AP100" i="77" s="1"/>
  <c r="AF98" i="77"/>
  <c r="AO98" i="77" s="1"/>
  <c r="AO100" i="77" s="1"/>
  <c r="AE98" i="77"/>
  <c r="AK98" i="77" s="1"/>
  <c r="AT98" i="77" s="1"/>
  <c r="AC98" i="77"/>
  <c r="AH95" i="93"/>
  <c r="AQ95" i="93" s="1"/>
  <c r="AJ37" i="81"/>
  <c r="AK37" i="81"/>
  <c r="AT37" i="81" s="1"/>
  <c r="AN97" i="25"/>
  <c r="AI97" i="25"/>
  <c r="AJ38" i="81"/>
  <c r="AK38" i="81"/>
  <c r="AT38" i="81" s="1"/>
  <c r="AS62" i="81"/>
  <c r="AL62" i="81"/>
  <c r="AU62" i="81" s="1"/>
  <c r="AS80" i="81"/>
  <c r="AL80" i="81"/>
  <c r="AU80" i="81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81"/>
  <c r="AK9" i="81"/>
  <c r="AT9" i="81" s="1"/>
  <c r="AJ45" i="81"/>
  <c r="AK45" i="81"/>
  <c r="AT45" i="81" s="1"/>
  <c r="AS88" i="81"/>
  <c r="AL88" i="81"/>
  <c r="AU88" i="81" s="1"/>
  <c r="AJ10" i="81"/>
  <c r="AJ28" i="81"/>
  <c r="AJ46" i="81"/>
  <c r="AS76" i="81"/>
  <c r="AL76" i="81"/>
  <c r="AU76" i="81" s="1"/>
  <c r="AJ23" i="81"/>
  <c r="AK23" i="81"/>
  <c r="AT23" i="81" s="1"/>
  <c r="AJ55" i="81"/>
  <c r="AK55" i="81"/>
  <c r="AT55" i="81" s="1"/>
  <c r="AJ84" i="77"/>
  <c r="AK84" i="77"/>
  <c r="AT84" i="77" s="1"/>
  <c r="AJ54" i="77"/>
  <c r="AK54" i="77"/>
  <c r="AT54" i="77" s="1"/>
  <c r="AJ24" i="77"/>
  <c r="AK24" i="77"/>
  <c r="AT24" i="77" s="1"/>
  <c r="AJ48" i="81"/>
  <c r="AK48" i="81"/>
  <c r="AT48" i="81" s="1"/>
  <c r="AS74" i="81"/>
  <c r="AL74" i="81"/>
  <c r="AU74" i="81" s="1"/>
  <c r="AS4" i="29"/>
  <c r="AS100" i="29" s="1"/>
  <c r="AL4" i="29"/>
  <c r="AU4" i="29" s="1"/>
  <c r="AU100" i="29" s="1"/>
  <c r="C11" i="29" s="1"/>
  <c r="AN96" i="33"/>
  <c r="AI96" i="33"/>
  <c r="AI97" i="45"/>
  <c r="AN97" i="45"/>
  <c r="AR94" i="93"/>
  <c r="AJ47" i="81"/>
  <c r="AK47" i="81"/>
  <c r="AT47" i="81" s="1"/>
  <c r="AJ30" i="81"/>
  <c r="AK30" i="81"/>
  <c r="AT30" i="81" s="1"/>
  <c r="AJ66" i="81"/>
  <c r="AK66" i="81"/>
  <c r="AT66" i="81" s="1"/>
  <c r="AS84" i="81"/>
  <c r="AL84" i="81"/>
  <c r="AU84" i="81" s="1"/>
  <c r="W96" i="93"/>
  <c r="AG95" i="93"/>
  <c r="AP95" i="93" s="1"/>
  <c r="AE95" i="93"/>
  <c r="AF95" i="93"/>
  <c r="AO95" i="93" s="1"/>
  <c r="AJ7" i="81"/>
  <c r="AK7" i="81"/>
  <c r="AT7" i="81" s="1"/>
  <c r="AJ43" i="81"/>
  <c r="AK43" i="81"/>
  <c r="AT43" i="81" s="1"/>
  <c r="AS73" i="81"/>
  <c r="AL73" i="81"/>
  <c r="AU73" i="81" s="1"/>
  <c r="AS91" i="81"/>
  <c r="AL91" i="81"/>
  <c r="AU91" i="81" s="1"/>
  <c r="AJ8" i="81"/>
  <c r="AK8" i="81"/>
  <c r="AT8" i="81" s="1"/>
  <c r="AJ44" i="81"/>
  <c r="AK44" i="81"/>
  <c r="AT44" i="81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J15" i="81"/>
  <c r="AK15" i="81"/>
  <c r="AT15" i="81" s="1"/>
  <c r="AJ51" i="81"/>
  <c r="AK51" i="81"/>
  <c r="AT51" i="81" s="1"/>
  <c r="AS69" i="81"/>
  <c r="AL69" i="81"/>
  <c r="AU69" i="81" s="1"/>
  <c r="AS87" i="81"/>
  <c r="AL87" i="81"/>
  <c r="AU87" i="81" s="1"/>
  <c r="AN95" i="85"/>
  <c r="AI95" i="85"/>
  <c r="AJ20" i="81"/>
  <c r="AK20" i="81"/>
  <c r="AT20" i="81" s="1"/>
  <c r="AJ72" i="77"/>
  <c r="AK72" i="77"/>
  <c r="AT72" i="77" s="1"/>
  <c r="AJ42" i="77"/>
  <c r="AK42" i="77"/>
  <c r="AT42" i="77" s="1"/>
  <c r="AK12" i="77"/>
  <c r="AT12" i="77" s="1"/>
  <c r="AS82" i="81"/>
  <c r="AL82" i="81"/>
  <c r="AU82" i="81" s="1"/>
  <c r="X97" i="33"/>
  <c r="Y97" i="33"/>
  <c r="AS77" i="81"/>
  <c r="AL77" i="81"/>
  <c r="AU77" i="81" s="1"/>
  <c r="AS97" i="81"/>
  <c r="AL97" i="81"/>
  <c r="AU97" i="81" s="1"/>
  <c r="AS94" i="81"/>
  <c r="AL94" i="81"/>
  <c r="AU94" i="81" s="1"/>
  <c r="AJ25" i="81"/>
  <c r="AK25" i="81"/>
  <c r="AT25" i="81" s="1"/>
  <c r="AS70" i="81"/>
  <c r="AL70" i="81"/>
  <c r="AU70" i="81" s="1"/>
  <c r="AJ77" i="77"/>
  <c r="AK77" i="77"/>
  <c r="AT77" i="77" s="1"/>
  <c r="AJ11" i="81"/>
  <c r="AK11" i="81"/>
  <c r="AT11" i="81" s="1"/>
  <c r="X98" i="45"/>
  <c r="Z98" i="45" s="1"/>
  <c r="Y98" i="45"/>
  <c r="AJ17" i="81"/>
  <c r="AK17" i="81"/>
  <c r="AT17" i="81" s="1"/>
  <c r="AJ53" i="81"/>
  <c r="AK53" i="81"/>
  <c r="AT53" i="81" s="1"/>
  <c r="AS71" i="81"/>
  <c r="AL71" i="81"/>
  <c r="AU71" i="81" s="1"/>
  <c r="AS89" i="81"/>
  <c r="AL89" i="81"/>
  <c r="AU89" i="81" s="1"/>
  <c r="AJ36" i="81"/>
  <c r="AK36" i="81"/>
  <c r="AT36" i="81" s="1"/>
  <c r="AS64" i="81"/>
  <c r="AL64" i="81"/>
  <c r="AU64" i="81" s="1"/>
  <c r="AJ13" i="81"/>
  <c r="AK13" i="81"/>
  <c r="AT13" i="81" s="1"/>
  <c r="AJ49" i="81"/>
  <c r="AK49" i="81"/>
  <c r="AT49" i="81" s="1"/>
  <c r="W97" i="37"/>
  <c r="AG96" i="37"/>
  <c r="AP96" i="37" s="1"/>
  <c r="AF96" i="37"/>
  <c r="AO96" i="37" s="1"/>
  <c r="AE96" i="37"/>
  <c r="AJ14" i="81"/>
  <c r="AK14" i="81"/>
  <c r="AT14" i="81" s="1"/>
  <c r="AJ50" i="81"/>
  <c r="AK50" i="81"/>
  <c r="AT50" i="81" s="1"/>
  <c r="AS68" i="81"/>
  <c r="AL68" i="81"/>
  <c r="AU68" i="81" s="1"/>
  <c r="AS86" i="81"/>
  <c r="AL86" i="81"/>
  <c r="AU86" i="81" s="1"/>
  <c r="AJ98" i="77"/>
  <c r="AS98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X18" i="77"/>
  <c r="S18" i="77" s="1"/>
  <c r="AC18" i="77" s="1"/>
  <c r="AB19" i="77" s="1"/>
  <c r="AX12" i="77"/>
  <c r="S12" i="77" s="1"/>
  <c r="AC12" i="77" s="1"/>
  <c r="AB13" i="77" s="1"/>
  <c r="Y95" i="73"/>
  <c r="X95" i="73"/>
  <c r="Z95" i="73" s="1"/>
  <c r="AJ21" i="81"/>
  <c r="AK21" i="81"/>
  <c r="AT21" i="81" s="1"/>
  <c r="AL98" i="81"/>
  <c r="AU98" i="81" s="1"/>
  <c r="AR98" i="81"/>
  <c r="AR100" i="81" s="1"/>
  <c r="X95" i="89"/>
  <c r="Y95" i="89"/>
  <c r="Z95" i="89" s="1"/>
  <c r="AJ16" i="81"/>
  <c r="AJ34" i="81"/>
  <c r="AJ52" i="81"/>
  <c r="AJ5" i="81"/>
  <c r="AJ9" i="77" l="1"/>
  <c r="AK6" i="77"/>
  <c r="AT6" i="77" s="1"/>
  <c r="AJ7" i="77"/>
  <c r="AF95" i="89"/>
  <c r="AO95" i="89" s="1"/>
  <c r="AE95" i="89"/>
  <c r="W96" i="89"/>
  <c r="AG95" i="89"/>
  <c r="AP95" i="89" s="1"/>
  <c r="AS52" i="81"/>
  <c r="AL52" i="81"/>
  <c r="AU52" i="81" s="1"/>
  <c r="AS31" i="77"/>
  <c r="AL31" i="77"/>
  <c r="AU31" i="77" s="1"/>
  <c r="AS55" i="81"/>
  <c r="AL55" i="81"/>
  <c r="AU55" i="81" s="1"/>
  <c r="AS40" i="77"/>
  <c r="AL40" i="77"/>
  <c r="AU40" i="77" s="1"/>
  <c r="AS97" i="77"/>
  <c r="AL97" i="77"/>
  <c r="AU97" i="77" s="1"/>
  <c r="AS27" i="81"/>
  <c r="AL27" i="81"/>
  <c r="AU27" i="81" s="1"/>
  <c r="AS23" i="77"/>
  <c r="AL23" i="77"/>
  <c r="AU23" i="77" s="1"/>
  <c r="AS34" i="81"/>
  <c r="AL34" i="81"/>
  <c r="AU34" i="81" s="1"/>
  <c r="AJ13" i="77"/>
  <c r="AK13" i="77"/>
  <c r="AT13" i="77" s="1"/>
  <c r="AI96" i="37"/>
  <c r="AN96" i="37"/>
  <c r="AS49" i="81"/>
  <c r="AL49" i="81"/>
  <c r="AU49" i="81" s="1"/>
  <c r="AS36" i="81"/>
  <c r="AL36" i="81"/>
  <c r="AU36" i="81" s="1"/>
  <c r="AS53" i="81"/>
  <c r="AL53" i="81"/>
  <c r="AU53" i="81" s="1"/>
  <c r="AS72" i="77"/>
  <c r="AL72" i="77"/>
  <c r="AU72" i="77" s="1"/>
  <c r="AS15" i="81"/>
  <c r="AL15" i="81"/>
  <c r="AU15" i="81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8" i="81"/>
  <c r="AL8" i="81"/>
  <c r="AU8" i="81" s="1"/>
  <c r="AS43" i="81"/>
  <c r="AL43" i="81"/>
  <c r="AU43" i="81" s="1"/>
  <c r="AS10" i="81"/>
  <c r="AL10" i="81"/>
  <c r="AU10" i="81" s="1"/>
  <c r="AS9" i="81"/>
  <c r="AL9" i="81"/>
  <c r="AU9" i="81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38" i="81"/>
  <c r="AL38" i="81"/>
  <c r="AU38" i="81" s="1"/>
  <c r="AS41" i="81"/>
  <c r="AL41" i="81"/>
  <c r="AU41" i="81" s="1"/>
  <c r="AJ5" i="77"/>
  <c r="AK5" i="77"/>
  <c r="AT5" i="77" s="1"/>
  <c r="AS31" i="81"/>
  <c r="AL31" i="81"/>
  <c r="AU31" i="81" s="1"/>
  <c r="AS54" i="81"/>
  <c r="AL54" i="81"/>
  <c r="AU54" i="81" s="1"/>
  <c r="AS61" i="81"/>
  <c r="AL61" i="81"/>
  <c r="AU61" i="81" s="1"/>
  <c r="AS66" i="77"/>
  <c r="AL66" i="77"/>
  <c r="AU66" i="77" s="1"/>
  <c r="AS85" i="77"/>
  <c r="AL85" i="77"/>
  <c r="AU85" i="77" s="1"/>
  <c r="AS65" i="77"/>
  <c r="AL65" i="77"/>
  <c r="AU65" i="77" s="1"/>
  <c r="AS16" i="81"/>
  <c r="AL16" i="81"/>
  <c r="AU16" i="81" s="1"/>
  <c r="AJ19" i="77"/>
  <c r="AK19" i="77"/>
  <c r="AT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S11" i="81"/>
  <c r="AL11" i="81"/>
  <c r="AU11" i="81" s="1"/>
  <c r="AS25" i="81"/>
  <c r="AL25" i="81"/>
  <c r="AU25" i="81" s="1"/>
  <c r="X96" i="93"/>
  <c r="Y96" i="93"/>
  <c r="AS30" i="81"/>
  <c r="AL30" i="81"/>
  <c r="AU30" i="81" s="1"/>
  <c r="AR97" i="45"/>
  <c r="AS54" i="77"/>
  <c r="AL54" i="77"/>
  <c r="AU54" i="77" s="1"/>
  <c r="AS23" i="81"/>
  <c r="AL23" i="81"/>
  <c r="AU23" i="81" s="1"/>
  <c r="AR97" i="25"/>
  <c r="AS12" i="81"/>
  <c r="AL12" i="81"/>
  <c r="AU12" i="81" s="1"/>
  <c r="AS90" i="77"/>
  <c r="AL90" i="77"/>
  <c r="AU90" i="77" s="1"/>
  <c r="AJ10" i="77"/>
  <c r="AK10" i="77"/>
  <c r="AT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32" i="81"/>
  <c r="AL32" i="81"/>
  <c r="AU32" i="81" s="1"/>
  <c r="AS47" i="77"/>
  <c r="AL47" i="77"/>
  <c r="AU47" i="77" s="1"/>
  <c r="AS29" i="81"/>
  <c r="AL29" i="81"/>
  <c r="AU29" i="81" s="1"/>
  <c r="AS30" i="77"/>
  <c r="AL30" i="77"/>
  <c r="AU30" i="77" s="1"/>
  <c r="AS33" i="81"/>
  <c r="AL33" i="81"/>
  <c r="AU33" i="81" s="1"/>
  <c r="AS11" i="77"/>
  <c r="AL11" i="77"/>
  <c r="AU11" i="77" s="1"/>
  <c r="AS29" i="77"/>
  <c r="AL29" i="77"/>
  <c r="AU29" i="77" s="1"/>
  <c r="AS53" i="77"/>
  <c r="AL53" i="77"/>
  <c r="AU53" i="77" s="1"/>
  <c r="AS71" i="77"/>
  <c r="AL71" i="77"/>
  <c r="AU71" i="77" s="1"/>
  <c r="AS67" i="77"/>
  <c r="AL67" i="77"/>
  <c r="AU67" i="77" s="1"/>
  <c r="AS89" i="77"/>
  <c r="AL89" i="77"/>
  <c r="AU89" i="77" s="1"/>
  <c r="AS21" i="81"/>
  <c r="AL21" i="81"/>
  <c r="AU21" i="81" s="1"/>
  <c r="AS13" i="81"/>
  <c r="AL13" i="81"/>
  <c r="AU13" i="81" s="1"/>
  <c r="AS17" i="81"/>
  <c r="AL17" i="81"/>
  <c r="AU17" i="81" s="1"/>
  <c r="AJ12" i="77"/>
  <c r="AS20" i="81"/>
  <c r="AL20" i="81"/>
  <c r="AU20" i="81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7" i="81"/>
  <c r="AL7" i="81"/>
  <c r="AU7" i="81" s="1"/>
  <c r="AR96" i="33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H96" i="85"/>
  <c r="AQ96" i="85" s="1"/>
  <c r="AI97" i="41"/>
  <c r="AN97" i="41"/>
  <c r="AS18" i="81"/>
  <c r="AL18" i="81"/>
  <c r="AU18" i="81" s="1"/>
  <c r="AS40" i="81"/>
  <c r="AL40" i="81"/>
  <c r="AU40" i="81" s="1"/>
  <c r="AS6" i="77"/>
  <c r="AL6" i="77"/>
  <c r="AU6" i="77" s="1"/>
  <c r="AS96" i="77"/>
  <c r="AL96" i="77"/>
  <c r="AU96" i="77" s="1"/>
  <c r="AS6" i="81"/>
  <c r="AL6" i="81"/>
  <c r="AU6" i="81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E98" i="45"/>
  <c r="AC98" i="45"/>
  <c r="AN95" i="93"/>
  <c r="AI95" i="93"/>
  <c r="AS28" i="81"/>
  <c r="AL28" i="81"/>
  <c r="AU28" i="81" s="1"/>
  <c r="AN98" i="77"/>
  <c r="AN100" i="77" s="1"/>
  <c r="AI98" i="77"/>
  <c r="AJ4" i="81"/>
  <c r="AK4" i="81"/>
  <c r="AT4" i="81" s="1"/>
  <c r="AT100" i="81" s="1"/>
  <c r="AS58" i="77"/>
  <c r="AL58" i="77"/>
  <c r="AU58" i="77" s="1"/>
  <c r="AS26" i="81"/>
  <c r="AL26" i="81"/>
  <c r="AU26" i="81" s="1"/>
  <c r="AS78" i="77"/>
  <c r="AL78" i="77"/>
  <c r="AU78" i="77" s="1"/>
  <c r="AJ4" i="77"/>
  <c r="AK4" i="77"/>
  <c r="AT4" i="77" s="1"/>
  <c r="AH95" i="89"/>
  <c r="AQ95" i="89" s="1"/>
  <c r="AH95" i="73"/>
  <c r="AQ95" i="73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50" i="81"/>
  <c r="AL50" i="81"/>
  <c r="AU50" i="81" s="1"/>
  <c r="X97" i="37"/>
  <c r="Y97" i="37"/>
  <c r="AS77" i="77"/>
  <c r="AL77" i="77"/>
  <c r="AU77" i="77" s="1"/>
  <c r="AH97" i="33"/>
  <c r="AQ97" i="33" s="1"/>
  <c r="AR95" i="85"/>
  <c r="AS47" i="81"/>
  <c r="AL47" i="81"/>
  <c r="AU47" i="81" s="1"/>
  <c r="AS48" i="81"/>
  <c r="AL48" i="81"/>
  <c r="AU48" i="81" s="1"/>
  <c r="AS84" i="77"/>
  <c r="AL84" i="77"/>
  <c r="AU84" i="77" s="1"/>
  <c r="AS60" i="81"/>
  <c r="AL60" i="81"/>
  <c r="AU60" i="81" s="1"/>
  <c r="Z96" i="85"/>
  <c r="AJ18" i="77"/>
  <c r="AS19" i="81"/>
  <c r="AL19" i="81"/>
  <c r="AU19" i="81" s="1"/>
  <c r="AS39" i="81"/>
  <c r="AL39" i="81"/>
  <c r="AU39" i="8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94" i="77"/>
  <c r="AL94" i="77"/>
  <c r="AU94" i="77" s="1"/>
  <c r="AS48" i="77"/>
  <c r="AL48" i="77"/>
  <c r="AU48" i="77" s="1"/>
  <c r="AS22" i="81"/>
  <c r="AL22" i="81"/>
  <c r="AU22" i="81" s="1"/>
  <c r="AR94" i="73"/>
  <c r="AS17" i="77"/>
  <c r="AL17" i="77"/>
  <c r="AU17" i="77" s="1"/>
  <c r="AS35" i="77"/>
  <c r="AL35" i="77"/>
  <c r="AU35" i="77" s="1"/>
  <c r="AS59" i="77"/>
  <c r="AL59" i="77"/>
  <c r="AU59" i="77" s="1"/>
  <c r="AS83" i="77"/>
  <c r="AL83" i="77"/>
  <c r="AU83" i="77" s="1"/>
  <c r="AH98" i="25"/>
  <c r="AQ98" i="25" s="1"/>
  <c r="AQ100" i="25" s="1"/>
  <c r="AZ3" i="25"/>
  <c r="AX6" i="25" s="1"/>
  <c r="S6" i="25" s="1"/>
  <c r="AC6" i="25" s="1"/>
  <c r="AB7" i="25" s="1"/>
  <c r="AX76" i="25"/>
  <c r="S76" i="25" s="1"/>
  <c r="AC76" i="25" s="1"/>
  <c r="AB77" i="25" s="1"/>
  <c r="AS49" i="77"/>
  <c r="AL49" i="77"/>
  <c r="AU49" i="77" s="1"/>
  <c r="AS14" i="81"/>
  <c r="AL14" i="81"/>
  <c r="AU14" i="81" s="1"/>
  <c r="AS66" i="81"/>
  <c r="AL66" i="81"/>
  <c r="AU66" i="81" s="1"/>
  <c r="AS24" i="77"/>
  <c r="AL24" i="77"/>
  <c r="AU24" i="77" s="1"/>
  <c r="AS24" i="81"/>
  <c r="AL24" i="81"/>
  <c r="AU24" i="81" s="1"/>
  <c r="AS60" i="77"/>
  <c r="AL60" i="77"/>
  <c r="AU60" i="77" s="1"/>
  <c r="AS22" i="77"/>
  <c r="AL22" i="77"/>
  <c r="AU22" i="77" s="1"/>
  <c r="AS76" i="77"/>
  <c r="AL76" i="77"/>
  <c r="AU76" i="77" s="1"/>
  <c r="X98" i="41"/>
  <c r="Y98" i="41"/>
  <c r="AS35" i="81"/>
  <c r="AL35" i="81"/>
  <c r="AU35" i="81" s="1"/>
  <c r="AS42" i="81"/>
  <c r="AL42" i="81"/>
  <c r="AU42" i="81" s="1"/>
  <c r="AS41" i="77"/>
  <c r="AL41" i="77"/>
  <c r="AU41" i="77" s="1"/>
  <c r="AS5" i="81"/>
  <c r="AL5" i="81"/>
  <c r="AU5" i="81" s="1"/>
  <c r="AH98" i="45"/>
  <c r="AQ98" i="45" s="1"/>
  <c r="AQ100" i="45" s="1"/>
  <c r="AZ3" i="45"/>
  <c r="AX5" i="45" s="1"/>
  <c r="S5" i="45" s="1"/>
  <c r="AC5" i="45" s="1"/>
  <c r="AB6" i="45" s="1"/>
  <c r="AX29" i="45"/>
  <c r="S29" i="45" s="1"/>
  <c r="AC29" i="45" s="1"/>
  <c r="AB30" i="45" s="1"/>
  <c r="AX30" i="45"/>
  <c r="S30" i="45" s="1"/>
  <c r="AC30" i="45" s="1"/>
  <c r="AB31" i="45" s="1"/>
  <c r="AX41" i="45"/>
  <c r="S41" i="45" s="1"/>
  <c r="AC41" i="45" s="1"/>
  <c r="AB42" i="45" s="1"/>
  <c r="AX42" i="45"/>
  <c r="S42" i="45" s="1"/>
  <c r="AC42" i="45" s="1"/>
  <c r="AB43" i="45" s="1"/>
  <c r="AX53" i="45"/>
  <c r="S53" i="45" s="1"/>
  <c r="AC53" i="45" s="1"/>
  <c r="AB54" i="45" s="1"/>
  <c r="AX54" i="45"/>
  <c r="S54" i="45" s="1"/>
  <c r="AC54" i="45" s="1"/>
  <c r="AB55" i="45" s="1"/>
  <c r="AX65" i="45"/>
  <c r="S65" i="45" s="1"/>
  <c r="AC65" i="45" s="1"/>
  <c r="AB66" i="45" s="1"/>
  <c r="AX66" i="45"/>
  <c r="S66" i="45" s="1"/>
  <c r="AC66" i="45" s="1"/>
  <c r="AB67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Z97" i="33"/>
  <c r="AS42" i="77"/>
  <c r="AL42" i="77"/>
  <c r="AU42" i="77" s="1"/>
  <c r="AS51" i="81"/>
  <c r="AL51" i="81"/>
  <c r="AU51" i="81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44" i="81"/>
  <c r="AL44" i="81"/>
  <c r="AU44" i="81" s="1"/>
  <c r="AS46" i="81"/>
  <c r="AL46" i="81"/>
  <c r="AU46" i="81" s="1"/>
  <c r="AS45" i="81"/>
  <c r="AL45" i="81"/>
  <c r="AU45" i="81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37" i="81"/>
  <c r="AL37" i="81"/>
  <c r="AU37" i="81" s="1"/>
  <c r="AS3" i="81"/>
  <c r="AL3" i="81"/>
  <c r="AU3" i="81" s="1"/>
  <c r="AS67" i="81"/>
  <c r="AL67" i="81"/>
  <c r="AU67" i="81" s="1"/>
  <c r="AR94" i="89"/>
  <c r="AS3" i="77"/>
  <c r="AL3" i="77"/>
  <c r="AU3" i="77" s="1"/>
  <c r="Z98" i="25"/>
  <c r="AS36" i="77"/>
  <c r="AL36" i="77"/>
  <c r="AU36" i="77" s="1"/>
  <c r="AS7" i="77"/>
  <c r="AL7" i="77"/>
  <c r="AU7" i="77" s="1"/>
  <c r="AX82" i="25" l="1"/>
  <c r="S82" i="25" s="1"/>
  <c r="AC82" i="25" s="1"/>
  <c r="AB83" i="25" s="1"/>
  <c r="AX46" i="25"/>
  <c r="S46" i="25" s="1"/>
  <c r="AC46" i="25" s="1"/>
  <c r="AB47" i="25" s="1"/>
  <c r="AX64" i="45"/>
  <c r="S64" i="45" s="1"/>
  <c r="AC64" i="45" s="1"/>
  <c r="AB65" i="45" s="1"/>
  <c r="AX52" i="45"/>
  <c r="S52" i="45" s="1"/>
  <c r="AC52" i="45" s="1"/>
  <c r="AB53" i="45" s="1"/>
  <c r="AX40" i="45"/>
  <c r="S40" i="45" s="1"/>
  <c r="AC40" i="45" s="1"/>
  <c r="AB41" i="45" s="1"/>
  <c r="AX28" i="45"/>
  <c r="S28" i="45" s="1"/>
  <c r="AC28" i="45" s="1"/>
  <c r="AB29" i="45" s="1"/>
  <c r="AX70" i="25"/>
  <c r="S70" i="25" s="1"/>
  <c r="AC70" i="25" s="1"/>
  <c r="AB71" i="25" s="1"/>
  <c r="AX84" i="45"/>
  <c r="S84" i="45" s="1"/>
  <c r="AC84" i="45" s="1"/>
  <c r="AB85" i="45" s="1"/>
  <c r="AX48" i="45"/>
  <c r="S48" i="45" s="1"/>
  <c r="AC48" i="45" s="1"/>
  <c r="AB49" i="45" s="1"/>
  <c r="AX36" i="45"/>
  <c r="S36" i="45" s="1"/>
  <c r="AC36" i="45" s="1"/>
  <c r="AB37" i="45" s="1"/>
  <c r="AX22" i="45"/>
  <c r="S22" i="45" s="1"/>
  <c r="AC22" i="45" s="1"/>
  <c r="AB23" i="45" s="1"/>
  <c r="AX64" i="25"/>
  <c r="S64" i="25" s="1"/>
  <c r="AC64" i="25" s="1"/>
  <c r="AB65" i="25" s="1"/>
  <c r="AX95" i="45"/>
  <c r="S95" i="45" s="1"/>
  <c r="AC95" i="45" s="1"/>
  <c r="AB96" i="45" s="1"/>
  <c r="AX60" i="45"/>
  <c r="S60" i="45" s="1"/>
  <c r="AC60" i="45" s="1"/>
  <c r="AB61" i="45" s="1"/>
  <c r="AX97" i="45"/>
  <c r="S97" i="45" s="1"/>
  <c r="AC97" i="45" s="1"/>
  <c r="AB98" i="45" s="1"/>
  <c r="AX83" i="45"/>
  <c r="S83" i="45" s="1"/>
  <c r="AC83" i="45" s="1"/>
  <c r="AB84" i="45" s="1"/>
  <c r="AX71" i="45"/>
  <c r="S71" i="45" s="1"/>
  <c r="AC71" i="45" s="1"/>
  <c r="AB72" i="45" s="1"/>
  <c r="AX59" i="45"/>
  <c r="S59" i="45" s="1"/>
  <c r="AC59" i="45" s="1"/>
  <c r="AB60" i="45" s="1"/>
  <c r="AX47" i="45"/>
  <c r="S47" i="45" s="1"/>
  <c r="AC47" i="45" s="1"/>
  <c r="AB48" i="45" s="1"/>
  <c r="AX35" i="45"/>
  <c r="S35" i="45" s="1"/>
  <c r="AC35" i="45" s="1"/>
  <c r="AB36" i="45" s="1"/>
  <c r="AX21" i="45"/>
  <c r="S21" i="45" s="1"/>
  <c r="AC21" i="45" s="1"/>
  <c r="AB22" i="45" s="1"/>
  <c r="AX93" i="25"/>
  <c r="S93" i="25" s="1"/>
  <c r="AC93" i="25" s="1"/>
  <c r="AB94" i="25" s="1"/>
  <c r="AX58" i="25"/>
  <c r="S58" i="25" s="1"/>
  <c r="AC58" i="25" s="1"/>
  <c r="AB59" i="25" s="1"/>
  <c r="AX72" i="45"/>
  <c r="S72" i="45" s="1"/>
  <c r="AC72" i="45" s="1"/>
  <c r="AB73" i="45" s="1"/>
  <c r="AX93" i="45"/>
  <c r="S93" i="45" s="1"/>
  <c r="AC93" i="45" s="1"/>
  <c r="AB94" i="45" s="1"/>
  <c r="AX82" i="45"/>
  <c r="S82" i="45" s="1"/>
  <c r="AC82" i="45" s="1"/>
  <c r="AB83" i="45" s="1"/>
  <c r="AX70" i="45"/>
  <c r="S70" i="45" s="1"/>
  <c r="AC70" i="45" s="1"/>
  <c r="AB71" i="45" s="1"/>
  <c r="AX58" i="45"/>
  <c r="S58" i="45" s="1"/>
  <c r="AC58" i="45" s="1"/>
  <c r="AB59" i="45" s="1"/>
  <c r="AX46" i="45"/>
  <c r="S46" i="45" s="1"/>
  <c r="AC46" i="45" s="1"/>
  <c r="AB47" i="45" s="1"/>
  <c r="AX34" i="45"/>
  <c r="S34" i="45" s="1"/>
  <c r="AC34" i="45" s="1"/>
  <c r="AB35" i="45" s="1"/>
  <c r="AX17" i="45"/>
  <c r="S17" i="45" s="1"/>
  <c r="AC17" i="45" s="1"/>
  <c r="AB18" i="45" s="1"/>
  <c r="AX88" i="25"/>
  <c r="S88" i="25" s="1"/>
  <c r="AC88" i="25" s="1"/>
  <c r="AB89" i="25" s="1"/>
  <c r="AX52" i="25"/>
  <c r="S52" i="25" s="1"/>
  <c r="AC52" i="25" s="1"/>
  <c r="AB53" i="25" s="1"/>
  <c r="AX96" i="25"/>
  <c r="S96" i="25" s="1"/>
  <c r="AC96" i="25" s="1"/>
  <c r="AB97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1" i="25"/>
  <c r="S21" i="25" s="1"/>
  <c r="AC21" i="25" s="1"/>
  <c r="AB22" i="25" s="1"/>
  <c r="AX4" i="25"/>
  <c r="S4" i="25" s="1"/>
  <c r="AC4" i="25" s="1"/>
  <c r="AB5" i="25" s="1"/>
  <c r="AT100" i="77"/>
  <c r="AX40" i="25"/>
  <c r="S40" i="25" s="1"/>
  <c r="AC40" i="25" s="1"/>
  <c r="AB41" i="25" s="1"/>
  <c r="AX20" i="25"/>
  <c r="S20" i="25" s="1"/>
  <c r="AC20" i="25" s="1"/>
  <c r="AB21" i="25" s="1"/>
  <c r="AX96" i="45"/>
  <c r="S96" i="45" s="1"/>
  <c r="AC96" i="45" s="1"/>
  <c r="AB97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15" i="45"/>
  <c r="S15" i="45" s="1"/>
  <c r="AC15" i="45" s="1"/>
  <c r="AB16" i="45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15" i="25"/>
  <c r="S15" i="25" s="1"/>
  <c r="AC15" i="25" s="1"/>
  <c r="AB16" i="25" s="1"/>
  <c r="AX92" i="45"/>
  <c r="S92" i="45" s="1"/>
  <c r="AC92" i="45" s="1"/>
  <c r="AB93" i="45" s="1"/>
  <c r="AX86" i="45"/>
  <c r="S86" i="45" s="1"/>
  <c r="AC86" i="45" s="1"/>
  <c r="AB87" i="45" s="1"/>
  <c r="AX80" i="45"/>
  <c r="S80" i="45" s="1"/>
  <c r="AC80" i="45" s="1"/>
  <c r="AB81" i="45" s="1"/>
  <c r="AX74" i="45"/>
  <c r="S74" i="45" s="1"/>
  <c r="AC74" i="45" s="1"/>
  <c r="AB75" i="45" s="1"/>
  <c r="AX68" i="45"/>
  <c r="S68" i="45" s="1"/>
  <c r="AC68" i="45" s="1"/>
  <c r="AB69" i="45" s="1"/>
  <c r="AX62" i="45"/>
  <c r="S62" i="45" s="1"/>
  <c r="AC62" i="45" s="1"/>
  <c r="AB63" i="45" s="1"/>
  <c r="AX56" i="45"/>
  <c r="S56" i="45" s="1"/>
  <c r="AC56" i="45" s="1"/>
  <c r="AB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11" i="45"/>
  <c r="S11" i="45" s="1"/>
  <c r="AC11" i="45" s="1"/>
  <c r="AB12" i="45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14" i="25"/>
  <c r="S14" i="25" s="1"/>
  <c r="AC14" i="25" s="1"/>
  <c r="AB15" i="25" s="1"/>
  <c r="AX34" i="25"/>
  <c r="S34" i="25" s="1"/>
  <c r="AC34" i="25" s="1"/>
  <c r="AB35" i="25" s="1"/>
  <c r="AX28" i="25"/>
  <c r="S28" i="25" s="1"/>
  <c r="AC28" i="25" s="1"/>
  <c r="AB29" i="25" s="1"/>
  <c r="AX94" i="45"/>
  <c r="S94" i="45" s="1"/>
  <c r="AC94" i="45" s="1"/>
  <c r="AB95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3" i="45"/>
  <c r="S23" i="45" s="1"/>
  <c r="AC23" i="45" s="1"/>
  <c r="AB24" i="45" s="1"/>
  <c r="AX9" i="45"/>
  <c r="S9" i="45" s="1"/>
  <c r="AC9" i="45" s="1"/>
  <c r="AB10" i="45" s="1"/>
  <c r="Z98" i="41"/>
  <c r="AX97" i="25"/>
  <c r="S97" i="25" s="1"/>
  <c r="AC97" i="25" s="1"/>
  <c r="AB98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3" i="25"/>
  <c r="S23" i="25" s="1"/>
  <c r="AC23" i="25" s="1"/>
  <c r="AB24" i="25" s="1"/>
  <c r="AX11" i="25"/>
  <c r="S11" i="25" s="1"/>
  <c r="AC11" i="25" s="1"/>
  <c r="AB12" i="25" s="1"/>
  <c r="AX6" i="45"/>
  <c r="S6" i="45" s="1"/>
  <c r="AC6" i="45" s="1"/>
  <c r="AB7" i="45" s="1"/>
  <c r="AX95" i="25"/>
  <c r="S95" i="25" s="1"/>
  <c r="AC95" i="25" s="1"/>
  <c r="AB96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2" i="25"/>
  <c r="S22" i="25" s="1"/>
  <c r="AC22" i="25" s="1"/>
  <c r="AB23" i="25" s="1"/>
  <c r="AX10" i="25"/>
  <c r="S10" i="25" s="1"/>
  <c r="AC10" i="25" s="1"/>
  <c r="AB11" i="25" s="1"/>
  <c r="AX5" i="25"/>
  <c r="S5" i="25" s="1"/>
  <c r="AC5" i="25" s="1"/>
  <c r="AB6" i="25" s="1"/>
  <c r="AX16" i="45"/>
  <c r="S16" i="45" s="1"/>
  <c r="AC16" i="45" s="1"/>
  <c r="AB17" i="45" s="1"/>
  <c r="AX10" i="45"/>
  <c r="S10" i="45" s="1"/>
  <c r="AC10" i="45" s="1"/>
  <c r="AB11" i="45" s="1"/>
  <c r="AX3" i="45"/>
  <c r="S3" i="45" s="1"/>
  <c r="AC3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25"/>
  <c r="S3" i="25" s="1"/>
  <c r="AC3" i="2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J14" i="45" s="1"/>
  <c r="AX4" i="45"/>
  <c r="S4" i="45" s="1"/>
  <c r="AC4" i="45" s="1"/>
  <c r="AB5" i="45" s="1"/>
  <c r="AX17" i="25"/>
  <c r="S17" i="25" s="1"/>
  <c r="AC17" i="25" s="1"/>
  <c r="AB18" i="25" s="1"/>
  <c r="AX9" i="25"/>
  <c r="S9" i="25" s="1"/>
  <c r="AC9" i="25" s="1"/>
  <c r="AB10" i="2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7" i="45"/>
  <c r="S7" i="45" s="1"/>
  <c r="AC7" i="45" s="1"/>
  <c r="AB8" i="45" s="1"/>
  <c r="AJ8" i="45" s="1"/>
  <c r="AX16" i="25"/>
  <c r="S16" i="25" s="1"/>
  <c r="AC16" i="25" s="1"/>
  <c r="AB17" i="25" s="1"/>
  <c r="AX8" i="25"/>
  <c r="S8" i="25" s="1"/>
  <c r="AC8" i="25" s="1"/>
  <c r="AB9" i="25" s="1"/>
  <c r="AG98" i="41"/>
  <c r="AP98" i="41" s="1"/>
  <c r="AP100" i="41" s="1"/>
  <c r="AF98" i="41"/>
  <c r="AO98" i="41" s="1"/>
  <c r="AO100" i="41" s="1"/>
  <c r="AE98" i="41"/>
  <c r="AC98" i="41"/>
  <c r="AJ6" i="45"/>
  <c r="AK6" i="45"/>
  <c r="AT6" i="45" s="1"/>
  <c r="AK7" i="25"/>
  <c r="AT7" i="25" s="1"/>
  <c r="AE98" i="25"/>
  <c r="AG98" i="25"/>
  <c r="AP98" i="25" s="1"/>
  <c r="AP100" i="25" s="1"/>
  <c r="AF98" i="25"/>
  <c r="AO98" i="25" s="1"/>
  <c r="AO100" i="25" s="1"/>
  <c r="AC98" i="25"/>
  <c r="AJ98" i="25" s="1"/>
  <c r="AS98" i="25" s="1"/>
  <c r="AJ68" i="45"/>
  <c r="AK68" i="45"/>
  <c r="AT68" i="45" s="1"/>
  <c r="AJ44" i="45"/>
  <c r="AK44" i="45"/>
  <c r="AT44" i="45" s="1"/>
  <c r="AJ26" i="45"/>
  <c r="AK26" i="45"/>
  <c r="AT26" i="45" s="1"/>
  <c r="AJ72" i="25"/>
  <c r="AK72" i="25"/>
  <c r="AT72" i="25" s="1"/>
  <c r="AJ48" i="25"/>
  <c r="AK48" i="25"/>
  <c r="AT48" i="25" s="1"/>
  <c r="AJ30" i="25"/>
  <c r="AK30" i="25"/>
  <c r="AT30" i="25" s="1"/>
  <c r="AJ6" i="25"/>
  <c r="AK6" i="25"/>
  <c r="AT6" i="25" s="1"/>
  <c r="AF96" i="85"/>
  <c r="AO96" i="85" s="1"/>
  <c r="AE96" i="85"/>
  <c r="W97" i="85"/>
  <c r="AG96" i="85"/>
  <c r="AP96" i="85" s="1"/>
  <c r="AS4" i="77"/>
  <c r="AL4" i="77"/>
  <c r="AU4" i="77" s="1"/>
  <c r="AS19" i="77"/>
  <c r="AL19" i="77"/>
  <c r="AU19" i="77" s="1"/>
  <c r="AR96" i="37"/>
  <c r="AJ96" i="45"/>
  <c r="AK96" i="45"/>
  <c r="AT96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94" i="25"/>
  <c r="AK94" i="25"/>
  <c r="AT94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J5" i="25"/>
  <c r="AK5" i="25"/>
  <c r="AT5" i="25" s="1"/>
  <c r="AH97" i="37"/>
  <c r="AQ97" i="37" s="1"/>
  <c r="AR95" i="93"/>
  <c r="AI95" i="73"/>
  <c r="AN95" i="73"/>
  <c r="AJ86" i="45"/>
  <c r="AK86" i="45"/>
  <c r="AT86" i="45" s="1"/>
  <c r="AJ56" i="45"/>
  <c r="AK56" i="45"/>
  <c r="AT56" i="45" s="1"/>
  <c r="AK14" i="45"/>
  <c r="AT14" i="45" s="1"/>
  <c r="AJ97" i="25"/>
  <c r="AK97" i="25"/>
  <c r="AT97" i="25" s="1"/>
  <c r="AJ66" i="25"/>
  <c r="AK66" i="25"/>
  <c r="AT66" i="25" s="1"/>
  <c r="AK12" i="25"/>
  <c r="AT12" i="25" s="1"/>
  <c r="AJ60" i="45"/>
  <c r="AK60" i="45"/>
  <c r="AT60" i="45" s="1"/>
  <c r="AJ7" i="45"/>
  <c r="AK7" i="45"/>
  <c r="AT7" i="45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Z97" i="37"/>
  <c r="AS4" i="81"/>
  <c r="AL4" i="81"/>
  <c r="AU4" i="81" s="1"/>
  <c r="AU100" i="81" s="1"/>
  <c r="C11" i="81" s="1"/>
  <c r="F34" i="97" s="1"/>
  <c r="AS13" i="77"/>
  <c r="AL13" i="77"/>
  <c r="AU13" i="77" s="1"/>
  <c r="X96" i="89"/>
  <c r="Y96" i="89"/>
  <c r="AJ80" i="45"/>
  <c r="AK80" i="45"/>
  <c r="AT80" i="45" s="1"/>
  <c r="AJ50" i="45"/>
  <c r="AK50" i="45"/>
  <c r="AT50" i="45" s="1"/>
  <c r="AJ90" i="25"/>
  <c r="AK90" i="25"/>
  <c r="AT90" i="25" s="1"/>
  <c r="AJ60" i="25"/>
  <c r="AK60" i="25"/>
  <c r="AT60" i="25" s="1"/>
  <c r="AJ36" i="25"/>
  <c r="AK36" i="25"/>
  <c r="AT36" i="25" s="1"/>
  <c r="AS100" i="81"/>
  <c r="AJ90" i="45"/>
  <c r="AK90" i="45"/>
  <c r="AT90" i="45" s="1"/>
  <c r="AJ72" i="45"/>
  <c r="AK72" i="45"/>
  <c r="AT72" i="45" s="1"/>
  <c r="AJ42" i="45"/>
  <c r="AK42" i="45"/>
  <c r="AT42" i="45" s="1"/>
  <c r="AJ89" i="45"/>
  <c r="AK89" i="45"/>
  <c r="AT89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B4" i="45"/>
  <c r="AJ3" i="45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J9" i="25"/>
  <c r="AK9" i="25"/>
  <c r="AT9" i="25" s="1"/>
  <c r="AB4" i="25"/>
  <c r="AJ3" i="25"/>
  <c r="AL98" i="77"/>
  <c r="AU98" i="77" s="1"/>
  <c r="AR98" i="77"/>
  <c r="AR100" i="77" s="1"/>
  <c r="AS12" i="77"/>
  <c r="AL12" i="77"/>
  <c r="AU12" i="77" s="1"/>
  <c r="AH96" i="93"/>
  <c r="AQ96" i="93" s="1"/>
  <c r="AI95" i="89"/>
  <c r="AN95" i="89"/>
  <c r="AJ95" i="45"/>
  <c r="AK95" i="45"/>
  <c r="AT95" i="45" s="1"/>
  <c r="AJ74" i="45"/>
  <c r="AK74" i="45"/>
  <c r="AT74" i="45" s="1"/>
  <c r="AJ38" i="45"/>
  <c r="AK38" i="45"/>
  <c r="AT38" i="45" s="1"/>
  <c r="AJ5" i="45"/>
  <c r="AK5" i="45"/>
  <c r="AT5" i="45" s="1"/>
  <c r="AJ84" i="25"/>
  <c r="AK84" i="25"/>
  <c r="AT84" i="25" s="1"/>
  <c r="AJ54" i="25"/>
  <c r="AK54" i="25"/>
  <c r="AT54" i="25" s="1"/>
  <c r="AK24" i="25"/>
  <c r="AT24" i="25" s="1"/>
  <c r="AJ84" i="45"/>
  <c r="AK84" i="45"/>
  <c r="AT84" i="45" s="1"/>
  <c r="AJ66" i="45"/>
  <c r="AK66" i="45"/>
  <c r="AT66" i="45" s="1"/>
  <c r="AJ48" i="45"/>
  <c r="AK48" i="45"/>
  <c r="AT48" i="45" s="1"/>
  <c r="AJ12" i="45"/>
  <c r="AK12" i="45"/>
  <c r="AT12" i="45" s="1"/>
  <c r="AJ88" i="45"/>
  <c r="AK88" i="45"/>
  <c r="AT88" i="45" s="1"/>
  <c r="AJ76" i="45"/>
  <c r="AK76" i="45"/>
  <c r="AT76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H98" i="41"/>
  <c r="AQ98" i="41" s="1"/>
  <c r="AQ100" i="41" s="1"/>
  <c r="AZ3" i="41"/>
  <c r="AX3" i="41" s="1"/>
  <c r="S3" i="41" s="1"/>
  <c r="AC3" i="41" s="1"/>
  <c r="AX22" i="41"/>
  <c r="S22" i="41" s="1"/>
  <c r="AC22" i="41" s="1"/>
  <c r="AB23" i="41" s="1"/>
  <c r="AX23" i="41"/>
  <c r="S23" i="41" s="1"/>
  <c r="AC23" i="41" s="1"/>
  <c r="AB24" i="41" s="1"/>
  <c r="AX28" i="41"/>
  <c r="S28" i="41" s="1"/>
  <c r="AC28" i="41" s="1"/>
  <c r="AB29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7" i="41"/>
  <c r="S37" i="41" s="1"/>
  <c r="AC37" i="41" s="1"/>
  <c r="AB38" i="41" s="1"/>
  <c r="AX41" i="41"/>
  <c r="S41" i="41" s="1"/>
  <c r="AC41" i="41" s="1"/>
  <c r="AB42" i="41" s="1"/>
  <c r="AX43" i="41"/>
  <c r="S43" i="41" s="1"/>
  <c r="AC43" i="41" s="1"/>
  <c r="AB44" i="41" s="1"/>
  <c r="AX45" i="41"/>
  <c r="S45" i="41" s="1"/>
  <c r="AC45" i="41" s="1"/>
  <c r="AB46" i="41" s="1"/>
  <c r="AX46" i="41"/>
  <c r="S46" i="41" s="1"/>
  <c r="AC46" i="41" s="1"/>
  <c r="AB47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7" i="41"/>
  <c r="S97" i="41" s="1"/>
  <c r="AC97" i="41" s="1"/>
  <c r="AB98" i="41" s="1"/>
  <c r="AK98" i="25"/>
  <c r="AT98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N98" i="45"/>
  <c r="AN100" i="45" s="1"/>
  <c r="AI98" i="45"/>
  <c r="Y96" i="73"/>
  <c r="X96" i="73"/>
  <c r="Z96" i="93"/>
  <c r="AS5" i="77"/>
  <c r="AL5" i="77"/>
  <c r="AU5" i="77" s="1"/>
  <c r="AJ92" i="45"/>
  <c r="AK92" i="45"/>
  <c r="AT92" i="45" s="1"/>
  <c r="AJ62" i="45"/>
  <c r="AK62" i="45"/>
  <c r="AT62" i="45" s="1"/>
  <c r="AJ32" i="45"/>
  <c r="AK32" i="45"/>
  <c r="AT32" i="45" s="1"/>
  <c r="AJ20" i="45"/>
  <c r="AK20" i="45"/>
  <c r="AT20" i="45" s="1"/>
  <c r="AJ78" i="25"/>
  <c r="AK78" i="25"/>
  <c r="AT78" i="25" s="1"/>
  <c r="AJ42" i="25"/>
  <c r="AK42" i="25"/>
  <c r="AT42" i="25" s="1"/>
  <c r="AK18" i="25"/>
  <c r="AT18" i="25" s="1"/>
  <c r="AJ98" i="45"/>
  <c r="AS98" i="45" s="1"/>
  <c r="AK98" i="45"/>
  <c r="AT98" i="45" s="1"/>
  <c r="AJ78" i="45"/>
  <c r="AK78" i="45"/>
  <c r="AT78" i="45" s="1"/>
  <c r="AJ54" i="45"/>
  <c r="AK54" i="45"/>
  <c r="AT54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94" i="45"/>
  <c r="AK94" i="45"/>
  <c r="AT94" i="45" s="1"/>
  <c r="AJ83" i="45"/>
  <c r="AK83" i="45"/>
  <c r="AT83" i="45" s="1"/>
  <c r="AJ97" i="45"/>
  <c r="AK97" i="45"/>
  <c r="AT97" i="45" s="1"/>
  <c r="AJ82" i="45"/>
  <c r="AK82" i="45"/>
  <c r="AT82" i="45" s="1"/>
  <c r="AJ70" i="45"/>
  <c r="AK70" i="45"/>
  <c r="AT70" i="45" s="1"/>
  <c r="AJ64" i="45"/>
  <c r="AK64" i="45"/>
  <c r="AT64" i="45" s="1"/>
  <c r="AE97" i="33"/>
  <c r="W98" i="33"/>
  <c r="AG97" i="33"/>
  <c r="AP97" i="33" s="1"/>
  <c r="AF97" i="33"/>
  <c r="AO97" i="33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96" i="25"/>
  <c r="AK96" i="25"/>
  <c r="AT96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S18" i="77"/>
  <c r="AL18" i="77"/>
  <c r="AU18" i="77" s="1"/>
  <c r="AR97" i="41"/>
  <c r="AS10" i="77"/>
  <c r="AL10" i="77"/>
  <c r="AU10" i="77" s="1"/>
  <c r="AX13" i="41" l="1"/>
  <c r="S13" i="41" s="1"/>
  <c r="AC13" i="41" s="1"/>
  <c r="AB14" i="41" s="1"/>
  <c r="AX9" i="41"/>
  <c r="S9" i="41" s="1"/>
  <c r="AC9" i="41" s="1"/>
  <c r="AB10" i="41" s="1"/>
  <c r="AX21" i="41"/>
  <c r="S21" i="41" s="1"/>
  <c r="AC21" i="41" s="1"/>
  <c r="AB22" i="41" s="1"/>
  <c r="AX56" i="41"/>
  <c r="S56" i="41" s="1"/>
  <c r="AC56" i="41" s="1"/>
  <c r="AB57" i="41" s="1"/>
  <c r="AX49" i="41"/>
  <c r="S49" i="41" s="1"/>
  <c r="AC49" i="41" s="1"/>
  <c r="AB50" i="41" s="1"/>
  <c r="AX40" i="41"/>
  <c r="S40" i="41" s="1"/>
  <c r="AC40" i="41" s="1"/>
  <c r="AB41" i="41" s="1"/>
  <c r="AX31" i="41"/>
  <c r="S31" i="41" s="1"/>
  <c r="AC31" i="41" s="1"/>
  <c r="AB32" i="41" s="1"/>
  <c r="AX19" i="41"/>
  <c r="S19" i="41" s="1"/>
  <c r="AC19" i="41" s="1"/>
  <c r="AB20" i="41" s="1"/>
  <c r="AX61" i="41"/>
  <c r="S61" i="41" s="1"/>
  <c r="AC61" i="41" s="1"/>
  <c r="AB62" i="41" s="1"/>
  <c r="AX55" i="41"/>
  <c r="S55" i="41" s="1"/>
  <c r="AC55" i="41" s="1"/>
  <c r="AB56" i="41" s="1"/>
  <c r="AX47" i="41"/>
  <c r="S47" i="41" s="1"/>
  <c r="AC47" i="41" s="1"/>
  <c r="AB48" i="41" s="1"/>
  <c r="AX39" i="41"/>
  <c r="S39" i="41" s="1"/>
  <c r="AC39" i="41" s="1"/>
  <c r="AB40" i="41" s="1"/>
  <c r="AX29" i="41"/>
  <c r="S29" i="41" s="1"/>
  <c r="AC29" i="41" s="1"/>
  <c r="AB30" i="41" s="1"/>
  <c r="AX15" i="41"/>
  <c r="S15" i="41" s="1"/>
  <c r="AC15" i="41" s="1"/>
  <c r="AB16" i="41" s="1"/>
  <c r="AX27" i="41"/>
  <c r="S27" i="41" s="1"/>
  <c r="AC27" i="41" s="1"/>
  <c r="AB28" i="41" s="1"/>
  <c r="AX17" i="41"/>
  <c r="S17" i="41" s="1"/>
  <c r="AC17" i="41" s="1"/>
  <c r="AB18" i="41" s="1"/>
  <c r="AK8" i="45"/>
  <c r="AT8" i="45" s="1"/>
  <c r="AX25" i="41"/>
  <c r="S25" i="41" s="1"/>
  <c r="AC25" i="41" s="1"/>
  <c r="AB26" i="41" s="1"/>
  <c r="AX16" i="41"/>
  <c r="S16" i="41" s="1"/>
  <c r="AC16" i="41" s="1"/>
  <c r="AB17" i="41" s="1"/>
  <c r="AX7" i="41"/>
  <c r="S7" i="41" s="1"/>
  <c r="AC7" i="41" s="1"/>
  <c r="AB8" i="41" s="1"/>
  <c r="AU100" i="77"/>
  <c r="C11" i="77" s="1"/>
  <c r="F30" i="97" s="1"/>
  <c r="AS100" i="77"/>
  <c r="AB4" i="41"/>
  <c r="AJ3" i="41"/>
  <c r="AS37" i="25"/>
  <c r="AL37" i="25"/>
  <c r="AU37" i="25" s="1"/>
  <c r="AS91" i="25"/>
  <c r="AL91" i="25"/>
  <c r="AU91" i="25" s="1"/>
  <c r="AS87" i="45"/>
  <c r="AL87" i="45"/>
  <c r="AU87" i="45" s="1"/>
  <c r="AR98" i="45"/>
  <c r="AR100" i="45" s="1"/>
  <c r="AL98" i="45"/>
  <c r="AU98" i="45" s="1"/>
  <c r="AJ98" i="41"/>
  <c r="AS98" i="41" s="1"/>
  <c r="AK98" i="41"/>
  <c r="AT98" i="41" s="1"/>
  <c r="AJ68" i="41"/>
  <c r="AK68" i="41"/>
  <c r="AT68" i="41" s="1"/>
  <c r="AK38" i="41"/>
  <c r="AT38" i="41" s="1"/>
  <c r="AK20" i="41"/>
  <c r="AT20" i="41" s="1"/>
  <c r="AS22" i="45"/>
  <c r="AL22" i="45"/>
  <c r="AU22" i="45" s="1"/>
  <c r="AS40" i="45"/>
  <c r="AL40" i="45"/>
  <c r="AU40" i="45" s="1"/>
  <c r="AS58" i="45"/>
  <c r="AL58" i="45"/>
  <c r="AU58" i="45" s="1"/>
  <c r="AS12" i="45"/>
  <c r="AL12" i="45"/>
  <c r="AU12" i="45" s="1"/>
  <c r="AS84" i="45"/>
  <c r="AL84" i="45"/>
  <c r="AU84" i="45" s="1"/>
  <c r="AS9" i="25"/>
  <c r="AL9" i="25"/>
  <c r="AU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J4" i="45"/>
  <c r="AK4" i="45"/>
  <c r="AT4" i="45" s="1"/>
  <c r="AT100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5" i="25"/>
  <c r="AL5" i="25"/>
  <c r="AU5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94" i="25"/>
  <c r="AL94" i="25"/>
  <c r="AU94" i="2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X97" i="85"/>
  <c r="Y97" i="85"/>
  <c r="AJ19" i="25"/>
  <c r="AK19" i="25"/>
  <c r="AT19" i="25" s="1"/>
  <c r="AI97" i="33"/>
  <c r="AN97" i="33"/>
  <c r="AS82" i="45"/>
  <c r="AL82" i="45"/>
  <c r="AU82" i="45" s="1"/>
  <c r="AS94" i="45"/>
  <c r="AL94" i="45"/>
  <c r="AU94" i="45" s="1"/>
  <c r="AS30" i="45"/>
  <c r="AL30" i="45"/>
  <c r="AU30" i="45" s="1"/>
  <c r="AS78" i="45"/>
  <c r="AL78" i="45"/>
  <c r="AU78" i="45" s="1"/>
  <c r="AS42" i="25"/>
  <c r="AL42" i="25"/>
  <c r="AU42" i="25" s="1"/>
  <c r="AS32" i="45"/>
  <c r="AL32" i="45"/>
  <c r="AU32" i="4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J96" i="41"/>
  <c r="AK96" i="41"/>
  <c r="AT96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84" i="25"/>
  <c r="AL84" i="25"/>
  <c r="AU84" i="25" s="1"/>
  <c r="AS74" i="45"/>
  <c r="AL74" i="45"/>
  <c r="AU74" i="45" s="1"/>
  <c r="AS60" i="25"/>
  <c r="AL60" i="25"/>
  <c r="AU60" i="25" s="1"/>
  <c r="AS80" i="45"/>
  <c r="AL80" i="45"/>
  <c r="AU80" i="4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60" i="45"/>
  <c r="AL60" i="45"/>
  <c r="AU60" i="45" s="1"/>
  <c r="AS97" i="25"/>
  <c r="AL97" i="25"/>
  <c r="AU97" i="25" s="1"/>
  <c r="AS86" i="45"/>
  <c r="AL86" i="45"/>
  <c r="AU86" i="45" s="1"/>
  <c r="AS30" i="25"/>
  <c r="AL30" i="25"/>
  <c r="AU30" i="25" s="1"/>
  <c r="AS26" i="45"/>
  <c r="AL26" i="45"/>
  <c r="AU26" i="45" s="1"/>
  <c r="AS6" i="45"/>
  <c r="AL6" i="45"/>
  <c r="AU6" i="45" s="1"/>
  <c r="AS15" i="45"/>
  <c r="AL15" i="45"/>
  <c r="AU15" i="45" s="1"/>
  <c r="AJ74" i="41"/>
  <c r="AK74" i="41"/>
  <c r="AT74" i="41" s="1"/>
  <c r="AJ50" i="41"/>
  <c r="AK50" i="41"/>
  <c r="AT50" i="41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6" i="25"/>
  <c r="AL96" i="25"/>
  <c r="AU96" i="2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E96" i="93"/>
  <c r="AF96" i="93"/>
  <c r="AO96" i="93" s="1"/>
  <c r="AG96" i="93"/>
  <c r="AP96" i="93" s="1"/>
  <c r="W97" i="93"/>
  <c r="AJ8" i="25"/>
  <c r="AK8" i="25"/>
  <c r="AT8" i="25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K42" i="41"/>
  <c r="AT42" i="41" s="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X11" i="41"/>
  <c r="S11" i="41" s="1"/>
  <c r="AC11" i="41" s="1"/>
  <c r="AB12" i="41" s="1"/>
  <c r="AX5" i="41"/>
  <c r="S5" i="41" s="1"/>
  <c r="AC5" i="41" s="1"/>
  <c r="AB6" i="41" s="1"/>
  <c r="AS10" i="45"/>
  <c r="AL10" i="45"/>
  <c r="AU10" i="45" s="1"/>
  <c r="AS28" i="45"/>
  <c r="AL28" i="45"/>
  <c r="AU28" i="45" s="1"/>
  <c r="AS46" i="45"/>
  <c r="AL46" i="45"/>
  <c r="AU46" i="45" s="1"/>
  <c r="AS76" i="45"/>
  <c r="AL76" i="45"/>
  <c r="AU76" i="45" s="1"/>
  <c r="AS48" i="45"/>
  <c r="AL48" i="45"/>
  <c r="AU48" i="45" s="1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9" i="45"/>
  <c r="AL89" i="45"/>
  <c r="AU89" i="45" s="1"/>
  <c r="AS90" i="45"/>
  <c r="AL90" i="45"/>
  <c r="AU90" i="4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8" i="45"/>
  <c r="AL8" i="45"/>
  <c r="AU8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6" i="45"/>
  <c r="AL96" i="45"/>
  <c r="AU96" i="45" s="1"/>
  <c r="AI96" i="85"/>
  <c r="AN96" i="85"/>
  <c r="AS33" i="45"/>
  <c r="AL33" i="45"/>
  <c r="AU33" i="45" s="1"/>
  <c r="AJ80" i="41"/>
  <c r="AK80" i="41"/>
  <c r="AT80" i="41" s="1"/>
  <c r="AK44" i="41"/>
  <c r="AT44" i="41" s="1"/>
  <c r="AS64" i="45"/>
  <c r="AL64" i="45"/>
  <c r="AU64" i="45" s="1"/>
  <c r="AS97" i="45"/>
  <c r="AL97" i="45"/>
  <c r="AU97" i="45" s="1"/>
  <c r="AS18" i="45"/>
  <c r="AL18" i="45"/>
  <c r="AU18" i="45" s="1"/>
  <c r="AS36" i="45"/>
  <c r="AL36" i="45"/>
  <c r="AU36" i="45" s="1"/>
  <c r="AS78" i="25"/>
  <c r="AL78" i="25"/>
  <c r="AU78" i="25" s="1"/>
  <c r="AS62" i="45"/>
  <c r="AL62" i="45"/>
  <c r="AU62" i="45" s="1"/>
  <c r="AH96" i="73"/>
  <c r="AQ96" i="73" s="1"/>
  <c r="AJ14" i="25"/>
  <c r="AK14" i="25"/>
  <c r="AT14" i="25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J94" i="41"/>
  <c r="AK94" i="41"/>
  <c r="AT94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X10" i="41"/>
  <c r="S10" i="41" s="1"/>
  <c r="AC10" i="41" s="1"/>
  <c r="AB11" i="41" s="1"/>
  <c r="AX4" i="41"/>
  <c r="S4" i="41" s="1"/>
  <c r="AC4" i="41" s="1"/>
  <c r="AB5" i="41" s="1"/>
  <c r="AJ24" i="25"/>
  <c r="AS5" i="45"/>
  <c r="AL5" i="45"/>
  <c r="AU5" i="45" s="1"/>
  <c r="AS95" i="45"/>
  <c r="AL95" i="45"/>
  <c r="AU95" i="45" s="1"/>
  <c r="AS3" i="25"/>
  <c r="AL3" i="25"/>
  <c r="AU3" i="25" s="1"/>
  <c r="AS90" i="25"/>
  <c r="AL90" i="25"/>
  <c r="AU90" i="25" s="1"/>
  <c r="AH96" i="89"/>
  <c r="AQ96" i="89" s="1"/>
  <c r="W98" i="37"/>
  <c r="AG97" i="37"/>
  <c r="AP97" i="37" s="1"/>
  <c r="AF97" i="37"/>
  <c r="AO97" i="37" s="1"/>
  <c r="AE97" i="37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5" i="25"/>
  <c r="AL95" i="25"/>
  <c r="AU95" i="25" s="1"/>
  <c r="AJ12" i="25"/>
  <c r="AS14" i="45"/>
  <c r="AL14" i="45"/>
  <c r="AU14" i="45" s="1"/>
  <c r="AR95" i="73"/>
  <c r="AS48" i="25"/>
  <c r="AL48" i="25"/>
  <c r="AU48" i="25" s="1"/>
  <c r="AS44" i="45"/>
  <c r="AL44" i="45"/>
  <c r="AU44" i="45" s="1"/>
  <c r="AN98" i="25"/>
  <c r="AN100" i="25" s="1"/>
  <c r="AI98" i="25"/>
  <c r="AN98" i="41"/>
  <c r="AN100" i="41" s="1"/>
  <c r="AI98" i="41"/>
  <c r="AS55" i="25"/>
  <c r="AL55" i="25"/>
  <c r="AU55" i="25" s="1"/>
  <c r="AJ86" i="41"/>
  <c r="AK86" i="41"/>
  <c r="AT86" i="41" s="1"/>
  <c r="AJ56" i="41"/>
  <c r="AK56" i="41"/>
  <c r="AT56" i="41" s="1"/>
  <c r="AK26" i="41"/>
  <c r="AT26" i="41" s="1"/>
  <c r="AK8" i="41"/>
  <c r="AT8" i="41" s="1"/>
  <c r="AS85" i="25"/>
  <c r="AL85" i="25"/>
  <c r="AU85" i="25" s="1"/>
  <c r="AJ20" i="25"/>
  <c r="AK20" i="25"/>
  <c r="AT20" i="25" s="1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66" i="45"/>
  <c r="AL66" i="45"/>
  <c r="AU66" i="45" s="1"/>
  <c r="AJ4" i="25"/>
  <c r="AK4" i="25"/>
  <c r="AT4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42" i="45"/>
  <c r="AL42" i="45"/>
  <c r="AU42" i="45" s="1"/>
  <c r="Z96" i="89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J13" i="25"/>
  <c r="AK13" i="25"/>
  <c r="AT13" i="25" s="1"/>
  <c r="AS73" i="25"/>
  <c r="AL73" i="25"/>
  <c r="AU73" i="25" s="1"/>
  <c r="AS51" i="45"/>
  <c r="AL51" i="45"/>
  <c r="AU51" i="45" s="1"/>
  <c r="AS69" i="45"/>
  <c r="AL69" i="45"/>
  <c r="AU69" i="45" s="1"/>
  <c r="AJ92" i="41"/>
  <c r="AK92" i="41"/>
  <c r="AT92" i="41" s="1"/>
  <c r="AJ62" i="41"/>
  <c r="AK62" i="41"/>
  <c r="AT62" i="41" s="1"/>
  <c r="AK32" i="41"/>
  <c r="AT32" i="41" s="1"/>
  <c r="AK14" i="41"/>
  <c r="AT14" i="41" s="1"/>
  <c r="AS72" i="45"/>
  <c r="AL72" i="45"/>
  <c r="AU72" i="45" s="1"/>
  <c r="AS31" i="25"/>
  <c r="AL31" i="25"/>
  <c r="AU31" i="25" s="1"/>
  <c r="AS49" i="25"/>
  <c r="AL49" i="25"/>
  <c r="AU49" i="25" s="1"/>
  <c r="AS67" i="25"/>
  <c r="AL67" i="25"/>
  <c r="AU67" i="2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Z96" i="73"/>
  <c r="X98" i="33"/>
  <c r="Y98" i="33"/>
  <c r="AS70" i="45"/>
  <c r="AL70" i="45"/>
  <c r="AU70" i="45" s="1"/>
  <c r="AS83" i="45"/>
  <c r="AL83" i="45"/>
  <c r="AU83" i="45" s="1"/>
  <c r="AS24" i="45"/>
  <c r="AL24" i="45"/>
  <c r="AU24" i="45" s="1"/>
  <c r="AS54" i="45"/>
  <c r="AL54" i="45"/>
  <c r="AU54" i="45" s="1"/>
  <c r="AJ18" i="25"/>
  <c r="AS20" i="45"/>
  <c r="AL20" i="45"/>
  <c r="AU20" i="45" s="1"/>
  <c r="AS92" i="45"/>
  <c r="AL92" i="45"/>
  <c r="AU92" i="45" s="1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X44" i="41"/>
  <c r="S44" i="41" s="1"/>
  <c r="AC44" i="41" s="1"/>
  <c r="AB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S54" i="25"/>
  <c r="AL54" i="25"/>
  <c r="AU54" i="25" s="1"/>
  <c r="AS38" i="45"/>
  <c r="AL38" i="45"/>
  <c r="AU38" i="45" s="1"/>
  <c r="AR95" i="89"/>
  <c r="AS3" i="45"/>
  <c r="AL3" i="45"/>
  <c r="AU3" i="45" s="1"/>
  <c r="AS36" i="25"/>
  <c r="AL36" i="25"/>
  <c r="AU36" i="25" s="1"/>
  <c r="AS50" i="45"/>
  <c r="AL50" i="45"/>
  <c r="AU50" i="4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7" i="45"/>
  <c r="AL7" i="45"/>
  <c r="AU7" i="45" s="1"/>
  <c r="AS66" i="25"/>
  <c r="AL66" i="25"/>
  <c r="AU66" i="25" s="1"/>
  <c r="AS56" i="45"/>
  <c r="AL56" i="45"/>
  <c r="AU56" i="45" s="1"/>
  <c r="AS6" i="25"/>
  <c r="AL6" i="25"/>
  <c r="AU6" i="25" s="1"/>
  <c r="AS72" i="25"/>
  <c r="AL72" i="25"/>
  <c r="AU72" i="25" s="1"/>
  <c r="AS68" i="45"/>
  <c r="AL68" i="45"/>
  <c r="AU68" i="45" s="1"/>
  <c r="AJ7" i="25"/>
  <c r="Z97" i="85" l="1"/>
  <c r="AJ36" i="41"/>
  <c r="AS36" i="41" s="1"/>
  <c r="W98" i="85"/>
  <c r="AG97" i="85"/>
  <c r="AP97" i="85" s="1"/>
  <c r="AF97" i="85"/>
  <c r="AO97" i="85" s="1"/>
  <c r="AE97" i="85"/>
  <c r="AJ15" i="41"/>
  <c r="AK15" i="41"/>
  <c r="AT15" i="41" s="1"/>
  <c r="AS92" i="41"/>
  <c r="AL92" i="41"/>
  <c r="AU92" i="41" s="1"/>
  <c r="AR98" i="25"/>
  <c r="AR100" i="25" s="1"/>
  <c r="AL98" i="25"/>
  <c r="AU98" i="25" s="1"/>
  <c r="AL36" i="41"/>
  <c r="AU36" i="41" s="1"/>
  <c r="AS72" i="41"/>
  <c r="AL72" i="41"/>
  <c r="AU72" i="41" s="1"/>
  <c r="AJ43" i="41"/>
  <c r="AK43" i="41"/>
  <c r="AT43" i="41" s="1"/>
  <c r="AS85" i="41"/>
  <c r="AL85" i="41"/>
  <c r="AU85" i="41" s="1"/>
  <c r="AJ21" i="41"/>
  <c r="AK21" i="41"/>
  <c r="AT21" i="41" s="1"/>
  <c r="AS51" i="41"/>
  <c r="AL51" i="41"/>
  <c r="AU51" i="41" s="1"/>
  <c r="AS69" i="41"/>
  <c r="AL69" i="41"/>
  <c r="AU69" i="41" s="1"/>
  <c r="AS87" i="41"/>
  <c r="AL87" i="41"/>
  <c r="AU87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J8" i="41"/>
  <c r="AS86" i="41"/>
  <c r="AL86" i="41"/>
  <c r="AU86" i="41" s="1"/>
  <c r="Y98" i="37"/>
  <c r="Z98" i="37" s="1"/>
  <c r="X98" i="37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14" i="25"/>
  <c r="AL14" i="25"/>
  <c r="AU14" i="25" s="1"/>
  <c r="AS50" i="41"/>
  <c r="AL50" i="41"/>
  <c r="AU50" i="41" s="1"/>
  <c r="AJ13" i="41"/>
  <c r="AK13" i="41"/>
  <c r="AT13" i="41" s="1"/>
  <c r="AJ49" i="41"/>
  <c r="AK49" i="41"/>
  <c r="AT49" i="41" s="1"/>
  <c r="AJ20" i="41"/>
  <c r="AJ27" i="41"/>
  <c r="AK27" i="41"/>
  <c r="AT27" i="41" s="1"/>
  <c r="AH98" i="33"/>
  <c r="AQ98" i="33" s="1"/>
  <c r="AQ100" i="33" s="1"/>
  <c r="AZ3" i="33"/>
  <c r="AX5" i="33" s="1"/>
  <c r="S5" i="33" s="1"/>
  <c r="AC5" i="33" s="1"/>
  <c r="AB6" i="33" s="1"/>
  <c r="AX25" i="33"/>
  <c r="S25" i="33" s="1"/>
  <c r="AC25" i="33" s="1"/>
  <c r="AB26" i="33" s="1"/>
  <c r="AX37" i="33"/>
  <c r="S37" i="33" s="1"/>
  <c r="AC37" i="33" s="1"/>
  <c r="AB38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3" i="33"/>
  <c r="S93" i="33" s="1"/>
  <c r="AC93" i="33" s="1"/>
  <c r="AB94" i="33" s="1"/>
  <c r="AX97" i="33"/>
  <c r="S97" i="33" s="1"/>
  <c r="AC97" i="33" s="1"/>
  <c r="AB98" i="33" s="1"/>
  <c r="AJ32" i="41"/>
  <c r="AS13" i="25"/>
  <c r="AL13" i="25"/>
  <c r="AU13" i="25" s="1"/>
  <c r="AT100" i="25"/>
  <c r="AJ44" i="41"/>
  <c r="AR96" i="85"/>
  <c r="AS24" i="41"/>
  <c r="AL24" i="41"/>
  <c r="AU24" i="41" s="1"/>
  <c r="AJ42" i="41"/>
  <c r="AS60" i="41"/>
  <c r="AL60" i="41"/>
  <c r="AU60" i="41" s="1"/>
  <c r="AS78" i="41"/>
  <c r="AL78" i="41"/>
  <c r="AU78" i="41" s="1"/>
  <c r="AS95" i="41"/>
  <c r="AL95" i="41"/>
  <c r="AU95" i="41" s="1"/>
  <c r="AJ19" i="41"/>
  <c r="AK19" i="41"/>
  <c r="AT19" i="41" s="1"/>
  <c r="AJ55" i="41"/>
  <c r="AK55" i="41"/>
  <c r="AT55" i="41" s="1"/>
  <c r="AS73" i="41"/>
  <c r="AL73" i="41"/>
  <c r="AU73" i="41" s="1"/>
  <c r="AS91" i="41"/>
  <c r="AL91" i="41"/>
  <c r="AU91" i="41" s="1"/>
  <c r="AR97" i="33"/>
  <c r="AS93" i="41"/>
  <c r="AL93" i="41"/>
  <c r="AU93" i="41" s="1"/>
  <c r="Z98" i="33"/>
  <c r="AS4" i="25"/>
  <c r="AL4" i="25"/>
  <c r="AU4" i="25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20" i="25"/>
  <c r="AL20" i="25"/>
  <c r="AU20" i="25" s="1"/>
  <c r="AJ26" i="41"/>
  <c r="AS24" i="25"/>
  <c r="AL24" i="25"/>
  <c r="AU24" i="25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4" i="41"/>
  <c r="AL94" i="41"/>
  <c r="AU94" i="41" s="1"/>
  <c r="AJ6" i="41"/>
  <c r="AK6" i="41"/>
  <c r="AT6" i="41" s="1"/>
  <c r="AN96" i="93"/>
  <c r="AI96" i="93"/>
  <c r="AS74" i="41"/>
  <c r="AL74" i="41"/>
  <c r="AU74" i="41" s="1"/>
  <c r="AJ25" i="41"/>
  <c r="AK25" i="41"/>
  <c r="AT25" i="41" s="1"/>
  <c r="AS4" i="45"/>
  <c r="AS100" i="45" s="1"/>
  <c r="AL4" i="45"/>
  <c r="AU4" i="45" s="1"/>
  <c r="AU100" i="45" s="1"/>
  <c r="C11" i="45" s="1"/>
  <c r="AJ38" i="41"/>
  <c r="AJ33" i="41"/>
  <c r="AK33" i="41"/>
  <c r="AT33" i="41" s="1"/>
  <c r="AS75" i="41"/>
  <c r="AL75" i="41"/>
  <c r="AU75" i="41" s="1"/>
  <c r="AJ39" i="41"/>
  <c r="AK39" i="41"/>
  <c r="AT39" i="41" s="1"/>
  <c r="AS18" i="25"/>
  <c r="AL18" i="25"/>
  <c r="AU18" i="25" s="1"/>
  <c r="W97" i="73"/>
  <c r="AG96" i="73"/>
  <c r="AP96" i="73" s="1"/>
  <c r="AF96" i="73"/>
  <c r="AO96" i="73" s="1"/>
  <c r="AE96" i="73"/>
  <c r="AS62" i="41"/>
  <c r="AL62" i="41"/>
  <c r="AU62" i="41" s="1"/>
  <c r="AL98" i="41"/>
  <c r="AU98" i="41" s="1"/>
  <c r="AR98" i="41"/>
  <c r="AR100" i="41" s="1"/>
  <c r="AS12" i="25"/>
  <c r="AL12" i="25"/>
  <c r="AU12" i="25" s="1"/>
  <c r="AN97" i="37"/>
  <c r="AI97" i="37"/>
  <c r="AJ5" i="41"/>
  <c r="AK5" i="41"/>
  <c r="AT5" i="41" s="1"/>
  <c r="AS80" i="41"/>
  <c r="AL80" i="41"/>
  <c r="AU80" i="41" s="1"/>
  <c r="AJ12" i="41"/>
  <c r="AK12" i="41"/>
  <c r="AT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S8" i="25"/>
  <c r="AL8" i="25"/>
  <c r="AU8" i="25" s="1"/>
  <c r="AJ31" i="41"/>
  <c r="AK31" i="41"/>
  <c r="AT31" i="41" s="1"/>
  <c r="AS61" i="41"/>
  <c r="AL61" i="41"/>
  <c r="AU61" i="41" s="1"/>
  <c r="AS79" i="41"/>
  <c r="AL79" i="41"/>
  <c r="AU79" i="41" s="1"/>
  <c r="AS96" i="41"/>
  <c r="AL96" i="41"/>
  <c r="AU96" i="41" s="1"/>
  <c r="AS19" i="25"/>
  <c r="AL19" i="25"/>
  <c r="AU19" i="25" s="1"/>
  <c r="AS3" i="41"/>
  <c r="AL3" i="41"/>
  <c r="AU3" i="41" s="1"/>
  <c r="AS7" i="25"/>
  <c r="AL7" i="25"/>
  <c r="AU7" i="25" s="1"/>
  <c r="AJ14" i="41"/>
  <c r="AS18" i="41"/>
  <c r="AL18" i="41"/>
  <c r="AU18" i="41" s="1"/>
  <c r="AS54" i="41"/>
  <c r="AL54" i="41"/>
  <c r="AU54" i="41" s="1"/>
  <c r="AS90" i="41"/>
  <c r="AL90" i="41"/>
  <c r="AU90" i="41" s="1"/>
  <c r="AJ7" i="41"/>
  <c r="AK7" i="41"/>
  <c r="AT7" i="41" s="1"/>
  <c r="AS67" i="41"/>
  <c r="AL67" i="41"/>
  <c r="AU67" i="41" s="1"/>
  <c r="AH97" i="85"/>
  <c r="AQ97" i="85" s="1"/>
  <c r="AS57" i="41"/>
  <c r="AL57" i="41"/>
  <c r="AU57" i="41" s="1"/>
  <c r="AJ9" i="41"/>
  <c r="AK9" i="41"/>
  <c r="AT9" i="41" s="1"/>
  <c r="AJ45" i="41"/>
  <c r="AK45" i="41"/>
  <c r="AT45" i="41" s="1"/>
  <c r="AS63" i="41"/>
  <c r="AL63" i="41"/>
  <c r="AU63" i="41" s="1"/>
  <c r="AS81" i="41"/>
  <c r="AL81" i="41"/>
  <c r="AU81" i="41" s="1"/>
  <c r="AS26" i="25"/>
  <c r="AL26" i="25"/>
  <c r="AU26" i="25" s="1"/>
  <c r="W97" i="89"/>
  <c r="AG96" i="89"/>
  <c r="AP96" i="89" s="1"/>
  <c r="AF96" i="89"/>
  <c r="AO96" i="89" s="1"/>
  <c r="AE96" i="89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6" i="41"/>
  <c r="AL56" i="41"/>
  <c r="AU56" i="41" s="1"/>
  <c r="AJ11" i="41"/>
  <c r="AK11" i="41"/>
  <c r="AT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X97" i="93"/>
  <c r="Y97" i="93"/>
  <c r="AS25" i="25"/>
  <c r="AS100" i="25" s="1"/>
  <c r="AL25" i="25"/>
  <c r="AU25" i="25" s="1"/>
  <c r="AJ37" i="41"/>
  <c r="AK37" i="41"/>
  <c r="AT37" i="41" s="1"/>
  <c r="AS68" i="41"/>
  <c r="AL68" i="41"/>
  <c r="AU68" i="41" s="1"/>
  <c r="AJ4" i="41"/>
  <c r="AK4" i="41"/>
  <c r="AT4" i="41" s="1"/>
  <c r="AX44" i="33" l="1"/>
  <c r="S44" i="33" s="1"/>
  <c r="AC44" i="33" s="1"/>
  <c r="AB45" i="33" s="1"/>
  <c r="AX38" i="33"/>
  <c r="S38" i="33" s="1"/>
  <c r="AC38" i="33" s="1"/>
  <c r="AB39" i="33" s="1"/>
  <c r="AX26" i="33"/>
  <c r="S26" i="33" s="1"/>
  <c r="AC26" i="33" s="1"/>
  <c r="AB27" i="33" s="1"/>
  <c r="AX12" i="33"/>
  <c r="S12" i="33" s="1"/>
  <c r="AC12" i="33" s="1"/>
  <c r="AB13" i="33" s="1"/>
  <c r="AX36" i="33"/>
  <c r="S36" i="33" s="1"/>
  <c r="AC36" i="33" s="1"/>
  <c r="AB37" i="33" s="1"/>
  <c r="AX24" i="33"/>
  <c r="S24" i="33" s="1"/>
  <c r="AC24" i="33" s="1"/>
  <c r="AB25" i="33" s="1"/>
  <c r="AX32" i="33"/>
  <c r="S32" i="33" s="1"/>
  <c r="AC32" i="33" s="1"/>
  <c r="AB33" i="33" s="1"/>
  <c r="AX19" i="33"/>
  <c r="S19" i="33" s="1"/>
  <c r="AC19" i="33" s="1"/>
  <c r="AB20" i="33" s="1"/>
  <c r="AX52" i="33"/>
  <c r="S52" i="33" s="1"/>
  <c r="AC52" i="33" s="1"/>
  <c r="AB53" i="33" s="1"/>
  <c r="AX46" i="33"/>
  <c r="S46" i="33" s="1"/>
  <c r="AC46" i="33" s="1"/>
  <c r="AB47" i="33" s="1"/>
  <c r="AX40" i="33"/>
  <c r="S40" i="33" s="1"/>
  <c r="AC40" i="33" s="1"/>
  <c r="AB41" i="33" s="1"/>
  <c r="AX31" i="33"/>
  <c r="S31" i="33" s="1"/>
  <c r="AC31" i="33" s="1"/>
  <c r="AB32" i="33" s="1"/>
  <c r="AX18" i="33"/>
  <c r="S18" i="33" s="1"/>
  <c r="AC18" i="33" s="1"/>
  <c r="AB19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30" i="33"/>
  <c r="S30" i="33" s="1"/>
  <c r="AC30" i="33" s="1"/>
  <c r="AB31" i="33" s="1"/>
  <c r="AX13" i="33"/>
  <c r="S13" i="33" s="1"/>
  <c r="AC13" i="33" s="1"/>
  <c r="AB14" i="33" s="1"/>
  <c r="AX35" i="33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X34" i="33"/>
  <c r="S34" i="33" s="1"/>
  <c r="AC34" i="33" s="1"/>
  <c r="AB35" i="33" s="1"/>
  <c r="AX28" i="33"/>
  <c r="S28" i="33" s="1"/>
  <c r="AC28" i="33" s="1"/>
  <c r="AB29" i="33" s="1"/>
  <c r="AX22" i="33"/>
  <c r="S22" i="33" s="1"/>
  <c r="AC22" i="33" s="1"/>
  <c r="AB23" i="33" s="1"/>
  <c r="AX16" i="33"/>
  <c r="S16" i="33" s="1"/>
  <c r="AC16" i="33" s="1"/>
  <c r="AB17" i="33" s="1"/>
  <c r="AX10" i="33"/>
  <c r="S10" i="33" s="1"/>
  <c r="AC10" i="33" s="1"/>
  <c r="AB11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4" i="33"/>
  <c r="S4" i="33" s="1"/>
  <c r="AC4" i="33" s="1"/>
  <c r="AB5" i="33" s="1"/>
  <c r="AX3" i="33"/>
  <c r="S3" i="33" s="1"/>
  <c r="AC3" i="33" s="1"/>
  <c r="AX7" i="33"/>
  <c r="S7" i="33" s="1"/>
  <c r="AC7" i="33" s="1"/>
  <c r="AB8" i="33" s="1"/>
  <c r="AU100" i="25"/>
  <c r="C11" i="25" s="1"/>
  <c r="AX6" i="33"/>
  <c r="S6" i="33" s="1"/>
  <c r="AC6" i="33" s="1"/>
  <c r="AB7" i="33" s="1"/>
  <c r="AF98" i="37"/>
  <c r="AO98" i="37" s="1"/>
  <c r="AO100" i="37" s="1"/>
  <c r="AE98" i="37"/>
  <c r="AC98" i="37"/>
  <c r="AG98" i="37"/>
  <c r="AP98" i="37" s="1"/>
  <c r="AP100" i="37" s="1"/>
  <c r="Y97" i="89"/>
  <c r="X97" i="89"/>
  <c r="Z97" i="89" s="1"/>
  <c r="AR96" i="93"/>
  <c r="AS55" i="41"/>
  <c r="AL55" i="41"/>
  <c r="AU55" i="41" s="1"/>
  <c r="AJ93" i="33"/>
  <c r="AK93" i="33"/>
  <c r="AT93" i="33" s="1"/>
  <c r="AJ69" i="33"/>
  <c r="AK69" i="33"/>
  <c r="AT69" i="33" s="1"/>
  <c r="AJ57" i="33"/>
  <c r="AK57" i="33"/>
  <c r="AT57" i="33" s="1"/>
  <c r="AJ45" i="33"/>
  <c r="AK45" i="33"/>
  <c r="AT45" i="33" s="1"/>
  <c r="AJ39" i="33"/>
  <c r="AK39" i="33"/>
  <c r="AT39" i="33" s="1"/>
  <c r="AJ33" i="33"/>
  <c r="AK33" i="33"/>
  <c r="AT33" i="33" s="1"/>
  <c r="AJ15" i="33"/>
  <c r="AK15" i="33"/>
  <c r="AT15" i="33" s="1"/>
  <c r="AJ9" i="33"/>
  <c r="AK9" i="33"/>
  <c r="AT9" i="33" s="1"/>
  <c r="AB4" i="33"/>
  <c r="AJ3" i="33"/>
  <c r="AS49" i="41"/>
  <c r="AL49" i="41"/>
  <c r="AU49" i="41" s="1"/>
  <c r="AS15" i="41"/>
  <c r="AL15" i="41"/>
  <c r="AU15" i="41" s="1"/>
  <c r="AS11" i="41"/>
  <c r="AL11" i="41"/>
  <c r="AU11" i="41" s="1"/>
  <c r="AS31" i="41"/>
  <c r="AL31" i="41"/>
  <c r="AU31" i="41" s="1"/>
  <c r="AS12" i="41"/>
  <c r="AL12" i="41"/>
  <c r="AU12" i="41" s="1"/>
  <c r="AR97" i="37"/>
  <c r="Y97" i="73"/>
  <c r="X97" i="73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I97" i="85"/>
  <c r="AN97" i="85"/>
  <c r="AJ81" i="33"/>
  <c r="AK81" i="33"/>
  <c r="AT81" i="33" s="1"/>
  <c r="AH97" i="93"/>
  <c r="AQ97" i="93" s="1"/>
  <c r="AS45" i="41"/>
  <c r="AL45" i="41"/>
  <c r="AU45" i="41" s="1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S19" i="41"/>
  <c r="AL19" i="41"/>
  <c r="AU19" i="41" s="1"/>
  <c r="AS44" i="41"/>
  <c r="AL44" i="41"/>
  <c r="AU44" i="41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S13" i="41"/>
  <c r="AL13" i="41"/>
  <c r="AU13" i="41" s="1"/>
  <c r="AS43" i="41"/>
  <c r="AL43" i="41"/>
  <c r="AU43" i="41" s="1"/>
  <c r="AJ87" i="33"/>
  <c r="AK87" i="33"/>
  <c r="AT87" i="33" s="1"/>
  <c r="Z97" i="93"/>
  <c r="AN96" i="89"/>
  <c r="AI96" i="89"/>
  <c r="AS25" i="41"/>
  <c r="AL25" i="41"/>
  <c r="AU25" i="41" s="1"/>
  <c r="AS6" i="41"/>
  <c r="AL6" i="41"/>
  <c r="AU6" i="41" s="1"/>
  <c r="AS42" i="41"/>
  <c r="AL42" i="41"/>
  <c r="AU42" i="41" s="1"/>
  <c r="AJ95" i="33"/>
  <c r="AK95" i="33"/>
  <c r="AT95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S27" i="41"/>
  <c r="AL27" i="41"/>
  <c r="AU27" i="41" s="1"/>
  <c r="AJ21" i="33"/>
  <c r="AK21" i="33"/>
  <c r="AT21" i="33" s="1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20" i="41"/>
  <c r="AL20" i="41"/>
  <c r="AU20" i="41" s="1"/>
  <c r="AS8" i="41"/>
  <c r="AL8" i="41"/>
  <c r="AU8" i="41" s="1"/>
  <c r="AS21" i="41"/>
  <c r="AL21" i="41"/>
  <c r="AU21" i="41" s="1"/>
  <c r="X98" i="85"/>
  <c r="Y98" i="85"/>
  <c r="AS4" i="41"/>
  <c r="AL4" i="41"/>
  <c r="AU4" i="41" s="1"/>
  <c r="AS32" i="41"/>
  <c r="AL32" i="41"/>
  <c r="AU32" i="41" s="1"/>
  <c r="AJ75" i="33"/>
  <c r="AK75" i="33"/>
  <c r="AT75" i="33" s="1"/>
  <c r="AJ63" i="33"/>
  <c r="AK63" i="33"/>
  <c r="AT63" i="33" s="1"/>
  <c r="AJ51" i="33"/>
  <c r="AK51" i="33"/>
  <c r="AT51" i="33" s="1"/>
  <c r="AJ27" i="33"/>
  <c r="AK27" i="33"/>
  <c r="AT27" i="33" s="1"/>
  <c r="AS37" i="41"/>
  <c r="AL37" i="41"/>
  <c r="AU37" i="41" s="1"/>
  <c r="AS9" i="41"/>
  <c r="AL9" i="41"/>
  <c r="AU9" i="41" s="1"/>
  <c r="AS7" i="41"/>
  <c r="AL7" i="41"/>
  <c r="AU7" i="41" s="1"/>
  <c r="AN96" i="73"/>
  <c r="AI96" i="73"/>
  <c r="AS33" i="41"/>
  <c r="AL33" i="41"/>
  <c r="AU33" i="41" s="1"/>
  <c r="AT100" i="41"/>
  <c r="AS14" i="41"/>
  <c r="AL14" i="41"/>
  <c r="AU14" i="41" s="1"/>
  <c r="AS5" i="41"/>
  <c r="AL5" i="41"/>
  <c r="AU5" i="41" s="1"/>
  <c r="AS39" i="41"/>
  <c r="AL39" i="41"/>
  <c r="AU39" i="41" s="1"/>
  <c r="AS38" i="41"/>
  <c r="AL38" i="41"/>
  <c r="AU38" i="41" s="1"/>
  <c r="AS26" i="41"/>
  <c r="AL26" i="41"/>
  <c r="AU26" i="41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H98" i="37"/>
  <c r="AQ98" i="37" s="1"/>
  <c r="AQ100" i="37" s="1"/>
  <c r="AZ3" i="37"/>
  <c r="AX6" i="37" s="1"/>
  <c r="S6" i="37" s="1"/>
  <c r="AC6" i="37" s="1"/>
  <c r="AB7" i="37" s="1"/>
  <c r="AX11" i="37"/>
  <c r="S11" i="37" s="1"/>
  <c r="AC11" i="37" s="1"/>
  <c r="AB12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X19" i="37" l="1"/>
  <c r="S19" i="37" s="1"/>
  <c r="AC19" i="37" s="1"/>
  <c r="AB20" i="37" s="1"/>
  <c r="AX10" i="37"/>
  <c r="S10" i="37" s="1"/>
  <c r="AC10" i="37" s="1"/>
  <c r="AB11" i="37" s="1"/>
  <c r="AX5" i="37"/>
  <c r="S5" i="37" s="1"/>
  <c r="AC5" i="37" s="1"/>
  <c r="AB6" i="37" s="1"/>
  <c r="AU100" i="41"/>
  <c r="C11" i="41" s="1"/>
  <c r="AS100" i="41"/>
  <c r="Z97" i="73"/>
  <c r="W98" i="73" s="1"/>
  <c r="AK98" i="33"/>
  <c r="AT98" i="33" s="1"/>
  <c r="AK7" i="37"/>
  <c r="AT7" i="37" s="1"/>
  <c r="AE97" i="89"/>
  <c r="W98" i="89"/>
  <c r="AG97" i="89"/>
  <c r="AP97" i="89" s="1"/>
  <c r="AF97" i="89"/>
  <c r="AO97" i="89" s="1"/>
  <c r="AJ95" i="37"/>
  <c r="AK95" i="37"/>
  <c r="AT95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S51" i="33"/>
  <c r="AL51" i="33"/>
  <c r="AU51" i="33" s="1"/>
  <c r="AS15" i="33"/>
  <c r="AL15" i="33"/>
  <c r="AU15" i="33" s="1"/>
  <c r="AS45" i="33"/>
  <c r="AL45" i="33"/>
  <c r="AU45" i="33" s="1"/>
  <c r="AS93" i="33"/>
  <c r="AL93" i="33"/>
  <c r="AU93" i="33" s="1"/>
  <c r="AJ78" i="37"/>
  <c r="AK78" i="37"/>
  <c r="AT78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X15" i="37"/>
  <c r="S15" i="37" s="1"/>
  <c r="AC15" i="37" s="1"/>
  <c r="AB16" i="37" s="1"/>
  <c r="AX9" i="37"/>
  <c r="S9" i="37" s="1"/>
  <c r="AC9" i="37" s="1"/>
  <c r="AB10" i="37" s="1"/>
  <c r="AX4" i="37"/>
  <c r="S4" i="37" s="1"/>
  <c r="AC4" i="37" s="1"/>
  <c r="AB5" i="37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R96" i="73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21" i="33"/>
  <c r="AL21" i="33"/>
  <c r="AU21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R96" i="89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R97" i="85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3" i="33"/>
  <c r="AL3" i="33"/>
  <c r="AU3" i="33" s="1"/>
  <c r="AJ72" i="37"/>
  <c r="AK72" i="37"/>
  <c r="AT72" i="37" s="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X14" i="37"/>
  <c r="S14" i="37" s="1"/>
  <c r="AC14" i="37" s="1"/>
  <c r="AB15" i="37" s="1"/>
  <c r="AX8" i="37"/>
  <c r="S8" i="37" s="1"/>
  <c r="AC8" i="37" s="1"/>
  <c r="AB9" i="37" s="1"/>
  <c r="AX3" i="37"/>
  <c r="S3" i="37" s="1"/>
  <c r="AC3" i="37" s="1"/>
  <c r="AS63" i="33"/>
  <c r="AL63" i="33"/>
  <c r="AU63" i="33" s="1"/>
  <c r="AJ4" i="33"/>
  <c r="AK4" i="33"/>
  <c r="AT4" i="33" s="1"/>
  <c r="AT100" i="33" s="1"/>
  <c r="AS33" i="33"/>
  <c r="AL33" i="33"/>
  <c r="AU33" i="33" s="1"/>
  <c r="AS57" i="33"/>
  <c r="AL57" i="33"/>
  <c r="AU57" i="33" s="1"/>
  <c r="AJ90" i="37"/>
  <c r="AK90" i="37"/>
  <c r="AT90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W98" i="93"/>
  <c r="AF97" i="93"/>
  <c r="AO97" i="93" s="1"/>
  <c r="AE97" i="93"/>
  <c r="AG97" i="93"/>
  <c r="AP9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J84" i="37"/>
  <c r="AK84" i="37"/>
  <c r="AT84" i="37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X12" i="37"/>
  <c r="S12" i="37" s="1"/>
  <c r="AC12" i="37" s="1"/>
  <c r="AB13" i="37" s="1"/>
  <c r="AS27" i="33"/>
  <c r="AL27" i="33"/>
  <c r="AU27" i="33" s="1"/>
  <c r="AS75" i="33"/>
  <c r="AL75" i="33"/>
  <c r="AU75" i="33" s="1"/>
  <c r="AH98" i="85"/>
  <c r="AQ98" i="85" s="1"/>
  <c r="AQ100" i="85" s="1"/>
  <c r="AZ3" i="85"/>
  <c r="AX5" i="85" s="1"/>
  <c r="S5" i="85" s="1"/>
  <c r="AC5" i="85" s="1"/>
  <c r="AB6" i="85" s="1"/>
  <c r="AX19" i="85"/>
  <c r="S19" i="85" s="1"/>
  <c r="AC19" i="85" s="1"/>
  <c r="AB20" i="85" s="1"/>
  <c r="AX22" i="85"/>
  <c r="S22" i="85" s="1"/>
  <c r="AC22" i="85" s="1"/>
  <c r="AB23" i="85" s="1"/>
  <c r="AX25" i="85"/>
  <c r="S25" i="85" s="1"/>
  <c r="AC25" i="85" s="1"/>
  <c r="AB26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7" i="85"/>
  <c r="S97" i="85" s="1"/>
  <c r="AC97" i="85" s="1"/>
  <c r="AB98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4" i="85"/>
  <c r="S94" i="85" s="1"/>
  <c r="AC94" i="85" s="1"/>
  <c r="AB95" i="85" s="1"/>
  <c r="AH97" i="73"/>
  <c r="AQ97" i="73" s="1"/>
  <c r="AS9" i="33"/>
  <c r="AL9" i="33"/>
  <c r="AU9" i="33" s="1"/>
  <c r="AS39" i="33"/>
  <c r="AL39" i="33"/>
  <c r="AU39" i="33" s="1"/>
  <c r="AS69" i="33"/>
  <c r="AL69" i="33"/>
  <c r="AU69" i="33" s="1"/>
  <c r="AI98" i="37"/>
  <c r="AN98" i="37"/>
  <c r="AN100" i="37" s="1"/>
  <c r="AJ96" i="37"/>
  <c r="AK96" i="37"/>
  <c r="AT96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Z98" i="85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5" i="33"/>
  <c r="AL95" i="33"/>
  <c r="AU95" i="33" s="1"/>
  <c r="AS87" i="33"/>
  <c r="AL87" i="33"/>
  <c r="AU87" i="33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I98" i="33"/>
  <c r="AN98" i="33"/>
  <c r="AN100" i="33" s="1"/>
  <c r="AS81" i="33"/>
  <c r="AL81" i="33"/>
  <c r="AU81" i="3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H97" i="89"/>
  <c r="AQ97" i="89" s="1"/>
  <c r="AX18" i="85" l="1"/>
  <c r="S18" i="85" s="1"/>
  <c r="AC18" i="85" s="1"/>
  <c r="AB19" i="85" s="1"/>
  <c r="AX17" i="85"/>
  <c r="S17" i="85" s="1"/>
  <c r="AC17" i="85" s="1"/>
  <c r="AB18" i="85" s="1"/>
  <c r="AX24" i="85"/>
  <c r="S24" i="85" s="1"/>
  <c r="AC24" i="85" s="1"/>
  <c r="AB25" i="85" s="1"/>
  <c r="AX13" i="85"/>
  <c r="S13" i="85" s="1"/>
  <c r="AC13" i="85" s="1"/>
  <c r="AB14" i="85" s="1"/>
  <c r="AX23" i="85"/>
  <c r="S23" i="85" s="1"/>
  <c r="AC23" i="85" s="1"/>
  <c r="AB24" i="85" s="1"/>
  <c r="AX12" i="85"/>
  <c r="S12" i="85" s="1"/>
  <c r="AC12" i="85" s="1"/>
  <c r="AB13" i="85" s="1"/>
  <c r="AX11" i="85"/>
  <c r="S11" i="85" s="1"/>
  <c r="AC11" i="85" s="1"/>
  <c r="AB12" i="85" s="1"/>
  <c r="AX16" i="85"/>
  <c r="S16" i="85" s="1"/>
  <c r="AC16" i="85" s="1"/>
  <c r="AB17" i="85" s="1"/>
  <c r="AX10" i="85"/>
  <c r="S10" i="85" s="1"/>
  <c r="AC10" i="85" s="1"/>
  <c r="AB11" i="85" s="1"/>
  <c r="AX27" i="85"/>
  <c r="S27" i="85" s="1"/>
  <c r="AC27" i="85" s="1"/>
  <c r="AB28" i="85" s="1"/>
  <c r="AX21" i="85"/>
  <c r="S21" i="85" s="1"/>
  <c r="AC21" i="85" s="1"/>
  <c r="AB22" i="85" s="1"/>
  <c r="AJ22" i="85" s="1"/>
  <c r="AX15" i="85"/>
  <c r="S15" i="85" s="1"/>
  <c r="AC15" i="85" s="1"/>
  <c r="AB16" i="85" s="1"/>
  <c r="AJ16" i="85" s="1"/>
  <c r="AX9" i="85"/>
  <c r="S9" i="85" s="1"/>
  <c r="AC9" i="85" s="1"/>
  <c r="AB10" i="85" s="1"/>
  <c r="AF97" i="73"/>
  <c r="AO97" i="73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K15" i="85" s="1"/>
  <c r="AT15" i="85" s="1"/>
  <c r="AX8" i="85"/>
  <c r="S8" i="85" s="1"/>
  <c r="AC8" i="85" s="1"/>
  <c r="AB9" i="85" s="1"/>
  <c r="AE97" i="73"/>
  <c r="AX7" i="85"/>
  <c r="S7" i="85" s="1"/>
  <c r="AC7" i="85" s="1"/>
  <c r="AB8" i="85" s="1"/>
  <c r="AX6" i="85"/>
  <c r="S6" i="85" s="1"/>
  <c r="AC6" i="85" s="1"/>
  <c r="AB7" i="85" s="1"/>
  <c r="AX4" i="85"/>
  <c r="S4" i="85" s="1"/>
  <c r="AC4" i="85" s="1"/>
  <c r="AB5" i="85" s="1"/>
  <c r="AG97" i="73"/>
  <c r="AP97" i="73" s="1"/>
  <c r="AX3" i="85"/>
  <c r="S3" i="85" s="1"/>
  <c r="AC3" i="85" s="1"/>
  <c r="AK6" i="85"/>
  <c r="AT6" i="85" s="1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S36" i="37"/>
  <c r="AL36" i="37"/>
  <c r="AU36" i="37" s="1"/>
  <c r="AS54" i="37"/>
  <c r="AL54" i="37"/>
  <c r="AU54" i="37" s="1"/>
  <c r="AS96" i="37"/>
  <c r="AL96" i="37"/>
  <c r="AU96" i="37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K16" i="85"/>
  <c r="AT16" i="85" s="1"/>
  <c r="AJ10" i="85"/>
  <c r="AK10" i="85"/>
  <c r="AT10" i="8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X98" i="73"/>
  <c r="Y98" i="73"/>
  <c r="AJ71" i="85"/>
  <c r="AK71" i="85"/>
  <c r="AT71" i="85" s="1"/>
  <c r="AJ47" i="85"/>
  <c r="AK47" i="85"/>
  <c r="AT47" i="85" s="1"/>
  <c r="AJ35" i="85"/>
  <c r="AK35" i="85"/>
  <c r="AT35" i="85" s="1"/>
  <c r="AJ11" i="85"/>
  <c r="AK11" i="85"/>
  <c r="AT11" i="85" s="1"/>
  <c r="AS43" i="37"/>
  <c r="AL43" i="37"/>
  <c r="AU43" i="37" s="1"/>
  <c r="AS79" i="37"/>
  <c r="AL79" i="37"/>
  <c r="AU79" i="37" s="1"/>
  <c r="AI97" i="93"/>
  <c r="AN97" i="93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8" i="37"/>
  <c r="AL18" i="37"/>
  <c r="AU18" i="3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K21" i="85"/>
  <c r="AT21" i="85" s="1"/>
  <c r="AJ15" i="85"/>
  <c r="AJ9" i="85"/>
  <c r="AK9" i="85"/>
  <c r="AT9" i="85" s="1"/>
  <c r="AB4" i="85"/>
  <c r="AJ3" i="85"/>
  <c r="AJ13" i="37"/>
  <c r="AK13" i="37"/>
  <c r="AT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4" i="37"/>
  <c r="AL84" i="37"/>
  <c r="AU84" i="37" s="1"/>
  <c r="X98" i="93"/>
  <c r="Y98" i="93"/>
  <c r="AB4" i="37"/>
  <c r="AJ3" i="37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72" i="37"/>
  <c r="AL72" i="37"/>
  <c r="AU72" i="37" s="1"/>
  <c r="AL98" i="33"/>
  <c r="AU98" i="33" s="1"/>
  <c r="AR98" i="33"/>
  <c r="AR100" i="33" s="1"/>
  <c r="AJ94" i="85"/>
  <c r="AK94" i="85"/>
  <c r="AT94" i="85" s="1"/>
  <c r="AJ83" i="85"/>
  <c r="AK83" i="85"/>
  <c r="AT83" i="85" s="1"/>
  <c r="AJ53" i="85"/>
  <c r="AK53" i="85"/>
  <c r="AT53" i="85" s="1"/>
  <c r="AJ23" i="85"/>
  <c r="AK23" i="85"/>
  <c r="AT23" i="85" s="1"/>
  <c r="AS6" i="37"/>
  <c r="AL6" i="37"/>
  <c r="AU6" i="37" s="1"/>
  <c r="AS24" i="37"/>
  <c r="AL24" i="37"/>
  <c r="AU24" i="37" s="1"/>
  <c r="AS42" i="37"/>
  <c r="AL42" i="37"/>
  <c r="AU42" i="37" s="1"/>
  <c r="AS60" i="37"/>
  <c r="AL60" i="37"/>
  <c r="AU60" i="37" s="1"/>
  <c r="AL98" i="37"/>
  <c r="AU98" i="37" s="1"/>
  <c r="AR98" i="37"/>
  <c r="AR100" i="37" s="1"/>
  <c r="AJ95" i="85"/>
  <c r="AK95" i="85"/>
  <c r="AT95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K14" i="85"/>
  <c r="AT14" i="85" s="1"/>
  <c r="AJ8" i="85"/>
  <c r="AK8" i="85"/>
  <c r="AT8" i="85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J9" i="37"/>
  <c r="AK9" i="37"/>
  <c r="AT9" i="37" s="1"/>
  <c r="AJ5" i="37"/>
  <c r="AK5" i="37"/>
  <c r="AT5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8" i="37"/>
  <c r="AL78" i="37"/>
  <c r="AU78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Y98" i="89"/>
  <c r="X98" i="89"/>
  <c r="AN97" i="73"/>
  <c r="AJ77" i="85"/>
  <c r="AK77" i="85"/>
  <c r="AT77" i="85" s="1"/>
  <c r="AJ59" i="85"/>
  <c r="AK59" i="85"/>
  <c r="AT59" i="85" s="1"/>
  <c r="AJ17" i="85"/>
  <c r="AK17" i="85"/>
  <c r="AT17" i="85" s="1"/>
  <c r="AJ91" i="85"/>
  <c r="AK91" i="85"/>
  <c r="AT91" i="85" s="1"/>
  <c r="AJ79" i="85"/>
  <c r="AK79" i="85"/>
  <c r="AT79" i="85" s="1"/>
  <c r="AJ73" i="85"/>
  <c r="AK73" i="85"/>
  <c r="AT73" i="85" s="1"/>
  <c r="AJ67" i="85"/>
  <c r="AK67" i="85"/>
  <c r="AT67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8" i="37"/>
  <c r="AK8" i="37"/>
  <c r="AT8" i="37" s="1"/>
  <c r="AJ15" i="37"/>
  <c r="AK15" i="37"/>
  <c r="AT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10" i="37"/>
  <c r="AK10" i="37"/>
  <c r="AT10" i="37" s="1"/>
  <c r="AI97" i="89"/>
  <c r="AN97" i="89"/>
  <c r="AJ89" i="85"/>
  <c r="AK89" i="85"/>
  <c r="AT89" i="85" s="1"/>
  <c r="AJ65" i="85"/>
  <c r="AK65" i="85"/>
  <c r="AT65" i="85" s="1"/>
  <c r="AJ41" i="85"/>
  <c r="AK41" i="85"/>
  <c r="AT41" i="85" s="1"/>
  <c r="AJ29" i="85"/>
  <c r="AK29" i="85"/>
  <c r="AT29" i="85" s="1"/>
  <c r="AJ5" i="85"/>
  <c r="AK5" i="85"/>
  <c r="AT5" i="85" s="1"/>
  <c r="AS25" i="37"/>
  <c r="AL25" i="37"/>
  <c r="AU25" i="37" s="1"/>
  <c r="AS61" i="37"/>
  <c r="AL61" i="37"/>
  <c r="AU61" i="37" s="1"/>
  <c r="AS97" i="37"/>
  <c r="AL97" i="37"/>
  <c r="AU97" i="37" s="1"/>
  <c r="AJ96" i="85"/>
  <c r="AK96" i="85"/>
  <c r="AT96" i="85" s="1"/>
  <c r="AJ85" i="85"/>
  <c r="AK85" i="85"/>
  <c r="AT85" i="85" s="1"/>
  <c r="AJ61" i="85"/>
  <c r="AK61" i="85"/>
  <c r="AT61" i="85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90" i="37"/>
  <c r="AL90" i="37"/>
  <c r="AU90" i="37" s="1"/>
  <c r="AS4" i="33"/>
  <c r="AS100" i="33" s="1"/>
  <c r="AL4" i="33"/>
  <c r="AU4" i="33" s="1"/>
  <c r="AU100" i="33" s="1"/>
  <c r="C11" i="33" s="1"/>
  <c r="AJ16" i="37"/>
  <c r="AK16" i="37"/>
  <c r="AT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J7" i="37"/>
  <c r="Z98" i="89" l="1"/>
  <c r="AK22" i="85"/>
  <c r="AT22" i="85" s="1"/>
  <c r="AI97" i="73"/>
  <c r="AJ21" i="85"/>
  <c r="AJ14" i="85"/>
  <c r="AJ6" i="85"/>
  <c r="AS36" i="85"/>
  <c r="AL36" i="85"/>
  <c r="AU36" i="85" s="1"/>
  <c r="AS90" i="85"/>
  <c r="AL90" i="85"/>
  <c r="AU90" i="85" s="1"/>
  <c r="AS10" i="37"/>
  <c r="AL10" i="37"/>
  <c r="AU10" i="37" s="1"/>
  <c r="AF98" i="89"/>
  <c r="AO98" i="89" s="1"/>
  <c r="AO100" i="89" s="1"/>
  <c r="AG98" i="89"/>
  <c r="AP98" i="89" s="1"/>
  <c r="AP100" i="89" s="1"/>
  <c r="AE98" i="89"/>
  <c r="AC98" i="89"/>
  <c r="AS3" i="37"/>
  <c r="AL3" i="37"/>
  <c r="AU3" i="37" s="1"/>
  <c r="AS39" i="85"/>
  <c r="AL39" i="85"/>
  <c r="AU39" i="85" s="1"/>
  <c r="AS93" i="85"/>
  <c r="AL93" i="85"/>
  <c r="AU93" i="85" s="1"/>
  <c r="AS8" i="37"/>
  <c r="AL8" i="37"/>
  <c r="AU8" i="37" s="1"/>
  <c r="AS7" i="85"/>
  <c r="AL7" i="85"/>
  <c r="AU7" i="85" s="1"/>
  <c r="AS25" i="85"/>
  <c r="AL25" i="85"/>
  <c r="AU25" i="85" s="1"/>
  <c r="AS43" i="85"/>
  <c r="AL43" i="85"/>
  <c r="AU43" i="85" s="1"/>
  <c r="AS67" i="85"/>
  <c r="AL67" i="85"/>
  <c r="AU67" i="85" s="1"/>
  <c r="AS91" i="85"/>
  <c r="AL91" i="85"/>
  <c r="AU91" i="85" s="1"/>
  <c r="AS77" i="85"/>
  <c r="AL77" i="85"/>
  <c r="AU77" i="85" s="1"/>
  <c r="AS9" i="37"/>
  <c r="AL9" i="37"/>
  <c r="AU9" i="37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53" i="85"/>
  <c r="AL53" i="85"/>
  <c r="AU53" i="85" s="1"/>
  <c r="AJ4" i="37"/>
  <c r="AK4" i="37"/>
  <c r="AT4" i="37" s="1"/>
  <c r="AT100" i="3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8" i="85"/>
  <c r="AN100" i="85" s="1"/>
  <c r="AI98" i="85"/>
  <c r="AS14" i="37"/>
  <c r="AL14" i="37"/>
  <c r="AU14" i="37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S85" i="85"/>
  <c r="AL85" i="85"/>
  <c r="AU85" i="85" s="1"/>
  <c r="AS29" i="85"/>
  <c r="AL29" i="85"/>
  <c r="AU29" i="85" s="1"/>
  <c r="AS89" i="85"/>
  <c r="AL89" i="85"/>
  <c r="AU89" i="8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R97" i="93"/>
  <c r="AS11" i="85"/>
  <c r="AL11" i="85"/>
  <c r="AU11" i="85" s="1"/>
  <c r="AS71" i="85"/>
  <c r="AL71" i="85"/>
  <c r="AU71" i="85" s="1"/>
  <c r="AS13" i="85"/>
  <c r="AL13" i="85"/>
  <c r="AU13" i="85" s="1"/>
  <c r="AS31" i="85"/>
  <c r="AL31" i="85"/>
  <c r="AU31" i="85" s="1"/>
  <c r="AS49" i="85"/>
  <c r="AL49" i="85"/>
  <c r="AU49" i="85" s="1"/>
  <c r="AS73" i="85"/>
  <c r="AL73" i="85"/>
  <c r="AU73" i="85" s="1"/>
  <c r="AS17" i="85"/>
  <c r="AL17" i="85"/>
  <c r="AU17" i="85" s="1"/>
  <c r="AR97" i="73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83" i="85"/>
  <c r="AL83" i="85"/>
  <c r="AU83" i="85" s="1"/>
  <c r="AH98" i="93"/>
  <c r="AQ98" i="93" s="1"/>
  <c r="AQ100" i="93" s="1"/>
  <c r="AZ3" i="93"/>
  <c r="AX3" i="93" s="1"/>
  <c r="S3" i="93" s="1"/>
  <c r="AC3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6" i="93"/>
  <c r="S96" i="93" s="1"/>
  <c r="AC96" i="93" s="1"/>
  <c r="AB97" i="93" s="1"/>
  <c r="AX95" i="93"/>
  <c r="S95" i="93" s="1"/>
  <c r="AC95" i="93" s="1"/>
  <c r="AB96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16" i="37"/>
  <c r="AL16" i="37"/>
  <c r="AU16" i="37" s="1"/>
  <c r="AS18" i="85"/>
  <c r="AL18" i="85"/>
  <c r="AU18" i="85" s="1"/>
  <c r="AS72" i="85"/>
  <c r="AL72" i="85"/>
  <c r="AU72" i="85" s="1"/>
  <c r="AS61" i="85"/>
  <c r="AL61" i="85"/>
  <c r="AU61" i="85" s="1"/>
  <c r="AS65" i="85"/>
  <c r="AL65" i="85"/>
  <c r="AU65" i="85" s="1"/>
  <c r="AS21" i="85"/>
  <c r="AL21" i="85"/>
  <c r="AU21" i="85" s="1"/>
  <c r="AS75" i="85"/>
  <c r="AL75" i="85"/>
  <c r="AU75" i="85" s="1"/>
  <c r="AS7" i="37"/>
  <c r="AL7" i="37"/>
  <c r="AU7" i="37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S96" i="85"/>
  <c r="AL96" i="85"/>
  <c r="AU96" i="85" s="1"/>
  <c r="AS41" i="85"/>
  <c r="AL41" i="85"/>
  <c r="AU41" i="85" s="1"/>
  <c r="AR97" i="89"/>
  <c r="AH98" i="89"/>
  <c r="AQ98" i="89" s="1"/>
  <c r="AQ100" i="89" s="1"/>
  <c r="AZ3" i="89"/>
  <c r="AX5" i="89" s="1"/>
  <c r="S5" i="89" s="1"/>
  <c r="AC5" i="89" s="1"/>
  <c r="AB6" i="89" s="1"/>
  <c r="AX17" i="89"/>
  <c r="S17" i="89" s="1"/>
  <c r="AC17" i="89" s="1"/>
  <c r="AB18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5" i="89"/>
  <c r="S75" i="89" s="1"/>
  <c r="AC75" i="89" s="1"/>
  <c r="AB76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1" i="89"/>
  <c r="S81" i="89" s="1"/>
  <c r="AC81" i="89" s="1"/>
  <c r="AB82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7" i="89"/>
  <c r="S87" i="89" s="1"/>
  <c r="AC87" i="89" s="1"/>
  <c r="AB88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7" i="89"/>
  <c r="S97" i="89" s="1"/>
  <c r="AC97" i="89" s="1"/>
  <c r="AB98" i="89" s="1"/>
  <c r="AX93" i="89"/>
  <c r="S93" i="89" s="1"/>
  <c r="AC93" i="89" s="1"/>
  <c r="AB94" i="89" s="1"/>
  <c r="AX94" i="89"/>
  <c r="S94" i="89" s="1"/>
  <c r="AC94" i="89" s="1"/>
  <c r="AB95" i="89" s="1"/>
  <c r="AS5" i="37"/>
  <c r="AL5" i="37"/>
  <c r="AU5" i="37" s="1"/>
  <c r="Z98" i="93"/>
  <c r="AS13" i="37"/>
  <c r="AL13" i="37"/>
  <c r="AU13" i="37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5" i="85"/>
  <c r="AL35" i="85"/>
  <c r="AU35" i="85" s="1"/>
  <c r="AH98" i="73"/>
  <c r="AQ98" i="73" s="1"/>
  <c r="AQ100" i="73" s="1"/>
  <c r="AZ3" i="73"/>
  <c r="AX5" i="73" s="1"/>
  <c r="S5" i="73" s="1"/>
  <c r="AC5" i="73" s="1"/>
  <c r="AB6" i="73" s="1"/>
  <c r="AX13" i="73"/>
  <c r="S13" i="73" s="1"/>
  <c r="AC13" i="73" s="1"/>
  <c r="AB14" i="73" s="1"/>
  <c r="AX14" i="73"/>
  <c r="S14" i="73" s="1"/>
  <c r="AC14" i="73" s="1"/>
  <c r="AB15" i="73" s="1"/>
  <c r="AX16" i="73"/>
  <c r="S16" i="73" s="1"/>
  <c r="AC16" i="73" s="1"/>
  <c r="AB17" i="73" s="1"/>
  <c r="AX17" i="73"/>
  <c r="S17" i="73" s="1"/>
  <c r="AC17" i="73" s="1"/>
  <c r="AB18" i="73" s="1"/>
  <c r="AX20" i="73"/>
  <c r="S20" i="73" s="1"/>
  <c r="AC20" i="73" s="1"/>
  <c r="AB21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6" i="73"/>
  <c r="S96" i="73" s="1"/>
  <c r="AC96" i="73" s="1"/>
  <c r="AB97" i="73" s="1"/>
  <c r="AX97" i="73"/>
  <c r="S97" i="73" s="1"/>
  <c r="AC97" i="73" s="1"/>
  <c r="AB98" i="73" s="1"/>
  <c r="AX93" i="73"/>
  <c r="S93" i="73" s="1"/>
  <c r="AC93" i="73" s="1"/>
  <c r="AB94" i="73" s="1"/>
  <c r="AX95" i="73"/>
  <c r="S95" i="73" s="1"/>
  <c r="AC95" i="73" s="1"/>
  <c r="AB96" i="73" s="1"/>
  <c r="AK98" i="85"/>
  <c r="AT98" i="85" s="1"/>
  <c r="AS54" i="85"/>
  <c r="AL54" i="85"/>
  <c r="AU54" i="85" s="1"/>
  <c r="AS5" i="85"/>
  <c r="AL5" i="85"/>
  <c r="AU5" i="85" s="1"/>
  <c r="AJ4" i="85"/>
  <c r="AK4" i="85"/>
  <c r="AT4" i="85" s="1"/>
  <c r="AT100" i="85" s="1"/>
  <c r="AS57" i="85"/>
  <c r="AL57" i="85"/>
  <c r="AU57" i="85" s="1"/>
  <c r="AS47" i="85"/>
  <c r="AL47" i="85"/>
  <c r="AU47" i="85" s="1"/>
  <c r="AS15" i="37"/>
  <c r="AL15" i="37"/>
  <c r="AU15" i="37" s="1"/>
  <c r="AS19" i="85"/>
  <c r="AL19" i="85"/>
  <c r="AU19" i="85" s="1"/>
  <c r="AS37" i="85"/>
  <c r="AL37" i="85"/>
  <c r="AU37" i="85" s="1"/>
  <c r="AS55" i="85"/>
  <c r="AL55" i="85"/>
  <c r="AU55" i="85" s="1"/>
  <c r="AS79" i="85"/>
  <c r="AL79" i="85"/>
  <c r="AU79" i="85" s="1"/>
  <c r="AS59" i="85"/>
  <c r="AL59" i="85"/>
  <c r="AU59" i="8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5" i="85"/>
  <c r="AL95" i="85"/>
  <c r="AU95" i="85" s="1"/>
  <c r="AS23" i="85"/>
  <c r="AL23" i="85"/>
  <c r="AU23" i="85" s="1"/>
  <c r="AS94" i="85"/>
  <c r="AL94" i="85"/>
  <c r="AU94" i="85" s="1"/>
  <c r="AS3" i="85"/>
  <c r="AL3" i="85"/>
  <c r="AU3" i="85" s="1"/>
  <c r="Z98" i="73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6" i="85"/>
  <c r="AL6" i="85"/>
  <c r="AU6" i="85" s="1"/>
  <c r="AX8" i="93" l="1"/>
  <c r="S8" i="93" s="1"/>
  <c r="AC8" i="93" s="1"/>
  <c r="AB9" i="93" s="1"/>
  <c r="AX7" i="93"/>
  <c r="S7" i="93" s="1"/>
  <c r="AC7" i="93" s="1"/>
  <c r="AB8" i="93" s="1"/>
  <c r="AX5" i="93"/>
  <c r="S5" i="93" s="1"/>
  <c r="AC5" i="93" s="1"/>
  <c r="AB6" i="93" s="1"/>
  <c r="AX26" i="73"/>
  <c r="S26" i="73" s="1"/>
  <c r="AC26" i="73" s="1"/>
  <c r="AB27" i="73" s="1"/>
  <c r="AX19" i="73"/>
  <c r="S19" i="73" s="1"/>
  <c r="AC19" i="73" s="1"/>
  <c r="AB20" i="73" s="1"/>
  <c r="AX12" i="73"/>
  <c r="S12" i="73" s="1"/>
  <c r="AC12" i="73" s="1"/>
  <c r="AB13" i="73" s="1"/>
  <c r="AX16" i="89"/>
  <c r="S16" i="89" s="1"/>
  <c r="AC16" i="89" s="1"/>
  <c r="AB17" i="89" s="1"/>
  <c r="AX4" i="93"/>
  <c r="S4" i="93" s="1"/>
  <c r="AC4" i="93" s="1"/>
  <c r="AB5" i="93" s="1"/>
  <c r="AX18" i="73"/>
  <c r="S18" i="73" s="1"/>
  <c r="AC18" i="73" s="1"/>
  <c r="AB19" i="73" s="1"/>
  <c r="AX6" i="73"/>
  <c r="S6" i="73" s="1"/>
  <c r="AC6" i="73" s="1"/>
  <c r="AB7" i="73" s="1"/>
  <c r="AX15" i="89"/>
  <c r="S15" i="89" s="1"/>
  <c r="AC15" i="89" s="1"/>
  <c r="AB16" i="89" s="1"/>
  <c r="AX9" i="93"/>
  <c r="S9" i="93" s="1"/>
  <c r="AC9" i="93" s="1"/>
  <c r="AB10" i="93" s="1"/>
  <c r="AX11" i="73"/>
  <c r="S11" i="73" s="1"/>
  <c r="AC11" i="73" s="1"/>
  <c r="AB12" i="73" s="1"/>
  <c r="AX95" i="89"/>
  <c r="S95" i="89" s="1"/>
  <c r="AC95" i="89" s="1"/>
  <c r="AB96" i="89" s="1"/>
  <c r="AX88" i="89"/>
  <c r="S88" i="89" s="1"/>
  <c r="AC88" i="89" s="1"/>
  <c r="AB89" i="89" s="1"/>
  <c r="AX82" i="89"/>
  <c r="S82" i="89" s="1"/>
  <c r="AC82" i="89" s="1"/>
  <c r="AB83" i="89" s="1"/>
  <c r="AX76" i="89"/>
  <c r="S76" i="89" s="1"/>
  <c r="AC76" i="89" s="1"/>
  <c r="AB77" i="89" s="1"/>
  <c r="AX70" i="89"/>
  <c r="S70" i="89" s="1"/>
  <c r="AC70" i="89" s="1"/>
  <c r="AB71" i="89" s="1"/>
  <c r="AX64" i="89"/>
  <c r="S64" i="89" s="1"/>
  <c r="AC64" i="89" s="1"/>
  <c r="AB65" i="89" s="1"/>
  <c r="AX58" i="89"/>
  <c r="S58" i="89" s="1"/>
  <c r="AC58" i="89" s="1"/>
  <c r="AB59" i="89" s="1"/>
  <c r="AX52" i="89"/>
  <c r="S52" i="89" s="1"/>
  <c r="AC52" i="89" s="1"/>
  <c r="AB53" i="89" s="1"/>
  <c r="AX46" i="89"/>
  <c r="S46" i="89" s="1"/>
  <c r="AC46" i="89" s="1"/>
  <c r="AB47" i="89" s="1"/>
  <c r="AX40" i="89"/>
  <c r="S40" i="89" s="1"/>
  <c r="AC40" i="89" s="1"/>
  <c r="AB41" i="89" s="1"/>
  <c r="AX34" i="89"/>
  <c r="S34" i="89" s="1"/>
  <c r="AC34" i="89" s="1"/>
  <c r="AB35" i="89" s="1"/>
  <c r="AX28" i="89"/>
  <c r="S28" i="89" s="1"/>
  <c r="AC28" i="89" s="1"/>
  <c r="AB29" i="89" s="1"/>
  <c r="AX21" i="89"/>
  <c r="S21" i="89" s="1"/>
  <c r="AC21" i="89" s="1"/>
  <c r="AB22" i="89" s="1"/>
  <c r="AX14" i="89"/>
  <c r="S14" i="89" s="1"/>
  <c r="AC14" i="89" s="1"/>
  <c r="AB15" i="89" s="1"/>
  <c r="AX6" i="93"/>
  <c r="S6" i="93" s="1"/>
  <c r="AC6" i="93" s="1"/>
  <c r="AB7" i="93" s="1"/>
  <c r="AX69" i="89"/>
  <c r="S69" i="89" s="1"/>
  <c r="AC69" i="89" s="1"/>
  <c r="AB70" i="89" s="1"/>
  <c r="AX63" i="89"/>
  <c r="S63" i="89" s="1"/>
  <c r="AC63" i="89" s="1"/>
  <c r="AB64" i="89" s="1"/>
  <c r="AX57" i="89"/>
  <c r="S57" i="89" s="1"/>
  <c r="AC57" i="89" s="1"/>
  <c r="AB58" i="89" s="1"/>
  <c r="AX51" i="89"/>
  <c r="S51" i="89" s="1"/>
  <c r="AC51" i="89" s="1"/>
  <c r="AB52" i="89" s="1"/>
  <c r="AX45" i="89"/>
  <c r="S45" i="89" s="1"/>
  <c r="AC45" i="89" s="1"/>
  <c r="AB46" i="89" s="1"/>
  <c r="AX39" i="89"/>
  <c r="S39" i="89" s="1"/>
  <c r="AC39" i="89" s="1"/>
  <c r="AB40" i="89" s="1"/>
  <c r="AX33" i="89"/>
  <c r="S33" i="89" s="1"/>
  <c r="AC33" i="89" s="1"/>
  <c r="AB34" i="89" s="1"/>
  <c r="AX27" i="89"/>
  <c r="S27" i="89" s="1"/>
  <c r="AC27" i="89" s="1"/>
  <c r="AB28" i="89" s="1"/>
  <c r="AX20" i="89"/>
  <c r="S20" i="89" s="1"/>
  <c r="AC20" i="89" s="1"/>
  <c r="AB21" i="89" s="1"/>
  <c r="AX12" i="89"/>
  <c r="S12" i="89" s="1"/>
  <c r="AC12" i="89" s="1"/>
  <c r="AB13" i="89" s="1"/>
  <c r="AX86" i="89"/>
  <c r="S86" i="89" s="1"/>
  <c r="AC86" i="89" s="1"/>
  <c r="AB87" i="89" s="1"/>
  <c r="AX80" i="89"/>
  <c r="S80" i="89" s="1"/>
  <c r="AC80" i="89" s="1"/>
  <c r="AB81" i="89" s="1"/>
  <c r="AX74" i="89"/>
  <c r="S74" i="89" s="1"/>
  <c r="AC74" i="89" s="1"/>
  <c r="AB75" i="89" s="1"/>
  <c r="AX68" i="89"/>
  <c r="S68" i="89" s="1"/>
  <c r="AC68" i="89" s="1"/>
  <c r="AB69" i="89" s="1"/>
  <c r="AX62" i="89"/>
  <c r="S62" i="89" s="1"/>
  <c r="AC62" i="89" s="1"/>
  <c r="AB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X38" i="89"/>
  <c r="S38" i="89" s="1"/>
  <c r="AC38" i="89" s="1"/>
  <c r="AB39" i="89" s="1"/>
  <c r="AX32" i="89"/>
  <c r="S32" i="89" s="1"/>
  <c r="AC32" i="89" s="1"/>
  <c r="AB33" i="89" s="1"/>
  <c r="AX26" i="89"/>
  <c r="S26" i="89" s="1"/>
  <c r="AC26" i="89" s="1"/>
  <c r="AB27" i="89" s="1"/>
  <c r="AX18" i="89"/>
  <c r="S18" i="89" s="1"/>
  <c r="AC18" i="89" s="1"/>
  <c r="AB19" i="89" s="1"/>
  <c r="AX11" i="89"/>
  <c r="S11" i="89" s="1"/>
  <c r="AC11" i="89" s="1"/>
  <c r="AB12" i="89" s="1"/>
  <c r="AX10" i="89"/>
  <c r="S10" i="89" s="1"/>
  <c r="AC10" i="89" s="1"/>
  <c r="AB11" i="89" s="1"/>
  <c r="AX10" i="73"/>
  <c r="S10" i="73" s="1"/>
  <c r="AC10" i="73" s="1"/>
  <c r="AB11" i="73" s="1"/>
  <c r="AX4" i="73"/>
  <c r="S4" i="73" s="1"/>
  <c r="AC4" i="73" s="1"/>
  <c r="AB5" i="73" s="1"/>
  <c r="AX3" i="89"/>
  <c r="S3" i="89" s="1"/>
  <c r="AC3" i="89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25" i="89"/>
  <c r="S25" i="89" s="1"/>
  <c r="AC25" i="89" s="1"/>
  <c r="AB26" i="89" s="1"/>
  <c r="AX19" i="89"/>
  <c r="S19" i="89" s="1"/>
  <c r="AC19" i="89" s="1"/>
  <c r="AB20" i="89" s="1"/>
  <c r="AX13" i="89"/>
  <c r="S13" i="89" s="1"/>
  <c r="AC13" i="89" s="1"/>
  <c r="AB14" i="89" s="1"/>
  <c r="AX9" i="89"/>
  <c r="S9" i="89" s="1"/>
  <c r="AC9" i="89" s="1"/>
  <c r="AB10" i="89" s="1"/>
  <c r="AX8" i="73"/>
  <c r="S8" i="73" s="1"/>
  <c r="AC8" i="73" s="1"/>
  <c r="AB9" i="73" s="1"/>
  <c r="AX8" i="89"/>
  <c r="S8" i="89" s="1"/>
  <c r="AC8" i="89" s="1"/>
  <c r="AB9" i="89" s="1"/>
  <c r="AX7" i="73"/>
  <c r="S7" i="73" s="1"/>
  <c r="AC7" i="73" s="1"/>
  <c r="AB8" i="73" s="1"/>
  <c r="AX6" i="89"/>
  <c r="S6" i="89" s="1"/>
  <c r="AC6" i="89" s="1"/>
  <c r="AB7" i="89" s="1"/>
  <c r="AX4" i="89"/>
  <c r="S4" i="89" s="1"/>
  <c r="AC4" i="89" s="1"/>
  <c r="AB5" i="89" s="1"/>
  <c r="AK6" i="89"/>
  <c r="AT6" i="89" s="1"/>
  <c r="AJ6" i="73"/>
  <c r="AK6" i="73"/>
  <c r="AT6" i="73" s="1"/>
  <c r="AJ70" i="73"/>
  <c r="AK70" i="73"/>
  <c r="AT70" i="73" s="1"/>
  <c r="AJ46" i="73"/>
  <c r="AK46" i="73"/>
  <c r="AT46" i="73" s="1"/>
  <c r="AJ16" i="73"/>
  <c r="AK16" i="73"/>
  <c r="AT16" i="73" s="1"/>
  <c r="AJ82" i="89"/>
  <c r="AK82" i="89"/>
  <c r="AT82" i="89" s="1"/>
  <c r="AJ58" i="89"/>
  <c r="AK58" i="89"/>
  <c r="AT58" i="89" s="1"/>
  <c r="AJ28" i="89"/>
  <c r="AK28" i="89"/>
  <c r="AT28" i="89" s="1"/>
  <c r="AK7" i="89"/>
  <c r="AT7" i="89" s="1"/>
  <c r="AJ89" i="93"/>
  <c r="AK89" i="93"/>
  <c r="AT89" i="93" s="1"/>
  <c r="AJ71" i="93"/>
  <c r="AK71" i="93"/>
  <c r="AT71" i="93" s="1"/>
  <c r="AJ53" i="93"/>
  <c r="AK53" i="93"/>
  <c r="AT53" i="93" s="1"/>
  <c r="AJ41" i="93"/>
  <c r="AK41" i="93"/>
  <c r="AT41" i="93" s="1"/>
  <c r="AJ23" i="93"/>
  <c r="AK23" i="93"/>
  <c r="AT23" i="93" s="1"/>
  <c r="AJ6" i="93"/>
  <c r="AK6" i="93"/>
  <c r="AT6" i="9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B4" i="89"/>
  <c r="AJ3" i="89"/>
  <c r="AJ97" i="93"/>
  <c r="AK97" i="93"/>
  <c r="AT97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82" i="73"/>
  <c r="AK82" i="73"/>
  <c r="AT82" i="73" s="1"/>
  <c r="AJ52" i="73"/>
  <c r="AK52" i="73"/>
  <c r="AT52" i="73" s="1"/>
  <c r="AJ22" i="73"/>
  <c r="AK22" i="73"/>
  <c r="AT22" i="73" s="1"/>
  <c r="AJ97" i="89"/>
  <c r="AK97" i="89"/>
  <c r="AT97" i="89" s="1"/>
  <c r="AJ70" i="89"/>
  <c r="AK70" i="89"/>
  <c r="AT70" i="89" s="1"/>
  <c r="AJ22" i="89"/>
  <c r="AK22" i="89"/>
  <c r="AT22" i="89" s="1"/>
  <c r="AJ59" i="93"/>
  <c r="AK59" i="93"/>
  <c r="AT59" i="93" s="1"/>
  <c r="AJ96" i="73"/>
  <c r="AK96" i="73"/>
  <c r="AT9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89"/>
  <c r="AK95" i="89"/>
  <c r="AT95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10" i="89"/>
  <c r="AK10" i="89"/>
  <c r="AT10" i="89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J5" i="93"/>
  <c r="AK5" i="93"/>
  <c r="AT5" i="93" s="1"/>
  <c r="AL98" i="85"/>
  <c r="AU98" i="85" s="1"/>
  <c r="AR98" i="85"/>
  <c r="AR100" i="85" s="1"/>
  <c r="AJ88" i="73"/>
  <c r="AK88" i="73"/>
  <c r="AT88" i="73" s="1"/>
  <c r="AJ58" i="73"/>
  <c r="AK58" i="73"/>
  <c r="AT58" i="73" s="1"/>
  <c r="AJ28" i="73"/>
  <c r="AK28" i="73"/>
  <c r="AT28" i="73" s="1"/>
  <c r="AJ46" i="89"/>
  <c r="AK46" i="89"/>
  <c r="AT46" i="89" s="1"/>
  <c r="AJ73" i="73"/>
  <c r="AK73" i="73"/>
  <c r="AT73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J94" i="89"/>
  <c r="AK94" i="89"/>
  <c r="AT94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9" i="89"/>
  <c r="AK9" i="89"/>
  <c r="AT9" i="89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4" i="37"/>
  <c r="AS100" i="37" s="1"/>
  <c r="AL4" i="37"/>
  <c r="AU4" i="37" s="1"/>
  <c r="AU100" i="37" s="1"/>
  <c r="C11" i="37" s="1"/>
  <c r="AI98" i="89"/>
  <c r="AN98" i="89"/>
  <c r="AN100" i="89" s="1"/>
  <c r="AJ76" i="73"/>
  <c r="AK76" i="73"/>
  <c r="AT76" i="73" s="1"/>
  <c r="AJ40" i="73"/>
  <c r="AK40" i="73"/>
  <c r="AT40" i="73" s="1"/>
  <c r="AJ10" i="73"/>
  <c r="AK10" i="73"/>
  <c r="AT10" i="73" s="1"/>
  <c r="AJ88" i="89"/>
  <c r="AK88" i="89"/>
  <c r="AT88" i="89" s="1"/>
  <c r="AJ64" i="89"/>
  <c r="AK64" i="89"/>
  <c r="AT64" i="89" s="1"/>
  <c r="AJ40" i="89"/>
  <c r="AK40" i="89"/>
  <c r="AT40" i="89" s="1"/>
  <c r="AJ16" i="89"/>
  <c r="AK16" i="89"/>
  <c r="AT16" i="89" s="1"/>
  <c r="AJ96" i="93"/>
  <c r="AK96" i="93"/>
  <c r="AT96" i="93" s="1"/>
  <c r="AJ35" i="93"/>
  <c r="AK35" i="93"/>
  <c r="AT35" i="93" s="1"/>
  <c r="AJ17" i="93"/>
  <c r="AK17" i="93"/>
  <c r="AT17" i="93" s="1"/>
  <c r="AS4" i="85"/>
  <c r="AS100" i="85" s="1"/>
  <c r="AL4" i="85"/>
  <c r="AU4" i="85" s="1"/>
  <c r="AU100" i="85" s="1"/>
  <c r="C11" i="85" s="1"/>
  <c r="F38" i="97" s="1"/>
  <c r="AJ92" i="73"/>
  <c r="AK92" i="73"/>
  <c r="AT92" i="73" s="1"/>
  <c r="AJ94" i="73"/>
  <c r="AK94" i="73"/>
  <c r="AT94" i="73" s="1"/>
  <c r="AJ85" i="73"/>
  <c r="AK85" i="73"/>
  <c r="AT85" i="73" s="1"/>
  <c r="AJ61" i="73"/>
  <c r="AK61" i="73"/>
  <c r="AT61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J98" i="89"/>
  <c r="AS98" i="89" s="1"/>
  <c r="AK98" i="89"/>
  <c r="AT98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X7" i="89"/>
  <c r="S7" i="89" s="1"/>
  <c r="AC7" i="89" s="1"/>
  <c r="AB8" i="89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J7" i="93"/>
  <c r="AK7" i="93"/>
  <c r="AT7" i="93" s="1"/>
  <c r="AJ95" i="73"/>
  <c r="AK95" i="73"/>
  <c r="AT95" i="73" s="1"/>
  <c r="AJ64" i="73"/>
  <c r="AK64" i="73"/>
  <c r="AT64" i="73" s="1"/>
  <c r="AJ34" i="73"/>
  <c r="AK34" i="73"/>
  <c r="AT34" i="73" s="1"/>
  <c r="AJ5" i="73"/>
  <c r="AK5" i="73"/>
  <c r="AT5" i="73" s="1"/>
  <c r="AJ76" i="89"/>
  <c r="AK76" i="89"/>
  <c r="AT76" i="89" s="1"/>
  <c r="AJ52" i="89"/>
  <c r="AK52" i="89"/>
  <c r="AT52" i="89" s="1"/>
  <c r="AJ34" i="89"/>
  <c r="AK34" i="89"/>
  <c r="AT34" i="89" s="1"/>
  <c r="AJ5" i="89"/>
  <c r="AK5" i="89"/>
  <c r="AT5" i="89" s="1"/>
  <c r="AJ83" i="93"/>
  <c r="AK83" i="93"/>
  <c r="AT83" i="93" s="1"/>
  <c r="AJ77" i="93"/>
  <c r="AK77" i="93"/>
  <c r="AT77" i="93" s="1"/>
  <c r="AJ65" i="93"/>
  <c r="AK65" i="93"/>
  <c r="AT65" i="93" s="1"/>
  <c r="AJ47" i="93"/>
  <c r="AK47" i="93"/>
  <c r="AT47" i="93" s="1"/>
  <c r="AJ29" i="93"/>
  <c r="AK29" i="93"/>
  <c r="AT29" i="93" s="1"/>
  <c r="AJ11" i="93"/>
  <c r="AK11" i="93"/>
  <c r="AT11" i="93" s="1"/>
  <c r="AG98" i="73"/>
  <c r="AP98" i="73" s="1"/>
  <c r="AP100" i="73" s="1"/>
  <c r="AF98" i="73"/>
  <c r="AO98" i="73" s="1"/>
  <c r="AO100" i="73" s="1"/>
  <c r="AE98" i="73"/>
  <c r="AC98" i="73"/>
  <c r="AJ98" i="73" s="1"/>
  <c r="AS98" i="73" s="1"/>
  <c r="AJ86" i="73"/>
  <c r="AK86" i="73"/>
  <c r="AT86" i="73" s="1"/>
  <c r="AJ91" i="73"/>
  <c r="AK91" i="73"/>
  <c r="AT91" i="73" s="1"/>
  <c r="AJ79" i="73"/>
  <c r="AK79" i="73"/>
  <c r="AT79" i="73" s="1"/>
  <c r="AJ67" i="73"/>
  <c r="AK67" i="73"/>
  <c r="AT67" i="73" s="1"/>
  <c r="AJ97" i="73"/>
  <c r="AK97" i="73"/>
  <c r="AT97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G98" i="93"/>
  <c r="AP98" i="93" s="1"/>
  <c r="AP100" i="93" s="1"/>
  <c r="AE98" i="93"/>
  <c r="AF98" i="93"/>
  <c r="AO98" i="93" s="1"/>
  <c r="AO100" i="93" s="1"/>
  <c r="AC98" i="93"/>
  <c r="AJ98" i="93" s="1"/>
  <c r="AS98" i="93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94" i="93"/>
  <c r="AK94" i="93"/>
  <c r="AT94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B4" i="93"/>
  <c r="AJ3" i="93"/>
  <c r="AK98" i="93" l="1"/>
  <c r="AT98" i="93" s="1"/>
  <c r="AJ6" i="89"/>
  <c r="AS3" i="93"/>
  <c r="AL3" i="93"/>
  <c r="AU3" i="93" s="1"/>
  <c r="AJ8" i="89"/>
  <c r="AK8" i="89"/>
  <c r="AT8" i="89" s="1"/>
  <c r="AS24" i="89"/>
  <c r="AL24" i="89"/>
  <c r="AU24" i="89" s="1"/>
  <c r="AS78" i="89"/>
  <c r="AL78" i="89"/>
  <c r="AU78" i="89" s="1"/>
  <c r="AS24" i="73"/>
  <c r="AL24" i="73"/>
  <c r="AU24" i="73" s="1"/>
  <c r="AS60" i="73"/>
  <c r="AL60" i="73"/>
  <c r="AU60" i="73" s="1"/>
  <c r="AS96" i="93"/>
  <c r="AL96" i="93"/>
  <c r="AU96" i="93" s="1"/>
  <c r="AS64" i="89"/>
  <c r="AL64" i="89"/>
  <c r="AU64" i="89" s="1"/>
  <c r="AS40" i="73"/>
  <c r="AL40" i="73"/>
  <c r="AU40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7" i="73"/>
  <c r="AL7" i="73"/>
  <c r="AU7" i="73" s="1"/>
  <c r="AS25" i="73"/>
  <c r="AL25" i="73"/>
  <c r="AU25" i="73" s="1"/>
  <c r="AS43" i="73"/>
  <c r="AL43" i="73"/>
  <c r="AU43" i="73" s="1"/>
  <c r="AS73" i="73"/>
  <c r="AL73" i="73"/>
  <c r="AU73" i="73" s="1"/>
  <c r="AS58" i="73"/>
  <c r="AL58" i="73"/>
  <c r="AU58" i="73" s="1"/>
  <c r="AS5" i="93"/>
  <c r="AL5" i="93"/>
  <c r="AU5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96" i="73"/>
  <c r="AL96" i="73"/>
  <c r="AU96" i="73" s="1"/>
  <c r="AS70" i="89"/>
  <c r="AL70" i="89"/>
  <c r="AU70" i="89" s="1"/>
  <c r="AS52" i="73"/>
  <c r="AL52" i="73"/>
  <c r="AU52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93"/>
  <c r="AK4" i="93"/>
  <c r="AT4" i="93" s="1"/>
  <c r="AT100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4" i="93"/>
  <c r="AL94" i="93"/>
  <c r="AU94" i="93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67" i="73"/>
  <c r="AL67" i="73"/>
  <c r="AU67" i="73" s="1"/>
  <c r="AS86" i="73"/>
  <c r="AL86" i="73"/>
  <c r="AU86" i="73" s="1"/>
  <c r="AS11" i="93"/>
  <c r="AL11" i="93"/>
  <c r="AU11" i="93" s="1"/>
  <c r="AS65" i="93"/>
  <c r="AL65" i="93"/>
  <c r="AU65" i="93" s="1"/>
  <c r="AS5" i="89"/>
  <c r="AL5" i="89"/>
  <c r="AU5" i="89" s="1"/>
  <c r="AS76" i="89"/>
  <c r="AL76" i="89"/>
  <c r="AU76" i="89" s="1"/>
  <c r="AS64" i="73"/>
  <c r="AL64" i="73"/>
  <c r="AU64" i="73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94" i="73"/>
  <c r="AL94" i="73"/>
  <c r="AU94" i="7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" i="93"/>
  <c r="AL6" i="93"/>
  <c r="AU6" i="93" s="1"/>
  <c r="AS53" i="93"/>
  <c r="AL53" i="93"/>
  <c r="AU53" i="93" s="1"/>
  <c r="AJ7" i="89"/>
  <c r="AS82" i="89"/>
  <c r="AL82" i="89"/>
  <c r="AU82" i="89" s="1"/>
  <c r="AS70" i="73"/>
  <c r="AL70" i="73"/>
  <c r="AU70" i="73" s="1"/>
  <c r="AS42" i="73"/>
  <c r="AL42" i="73"/>
  <c r="AU42" i="73" s="1"/>
  <c r="AS48" i="89"/>
  <c r="AL48" i="89"/>
  <c r="AU48" i="89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17" i="93"/>
  <c r="AL17" i="93"/>
  <c r="AU17" i="93" s="1"/>
  <c r="AS16" i="89"/>
  <c r="AL16" i="89"/>
  <c r="AU16" i="89" s="1"/>
  <c r="AS88" i="89"/>
  <c r="AL88" i="89"/>
  <c r="AU88" i="89" s="1"/>
  <c r="AS76" i="73"/>
  <c r="AL76" i="73"/>
  <c r="AU76" i="73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3" i="73"/>
  <c r="AL13" i="73"/>
  <c r="AU13" i="73" s="1"/>
  <c r="AS31" i="73"/>
  <c r="AL31" i="73"/>
  <c r="AU31" i="73" s="1"/>
  <c r="AS49" i="73"/>
  <c r="AL49" i="73"/>
  <c r="AU49" i="73" s="1"/>
  <c r="AS46" i="89"/>
  <c r="AL46" i="89"/>
  <c r="AU46" i="89" s="1"/>
  <c r="AS88" i="73"/>
  <c r="AL88" i="73"/>
  <c r="AU88" i="73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0" i="89"/>
  <c r="AL10" i="89"/>
  <c r="AU10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95" i="89"/>
  <c r="AL95" i="89"/>
  <c r="AU95" i="89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59" i="93"/>
  <c r="AL59" i="93"/>
  <c r="AU59" i="93" s="1"/>
  <c r="AS97" i="89"/>
  <c r="AL97" i="89"/>
  <c r="AU97" i="89" s="1"/>
  <c r="AS82" i="73"/>
  <c r="AL82" i="73"/>
  <c r="AU82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78" i="73"/>
  <c r="AL78" i="73"/>
  <c r="AU78" i="73" s="1"/>
  <c r="AS11" i="89"/>
  <c r="AL11" i="89"/>
  <c r="AU11" i="89" s="1"/>
  <c r="AS83" i="89"/>
  <c r="AL83" i="89"/>
  <c r="AU83" i="89" s="1"/>
  <c r="AS53" i="73"/>
  <c r="AL53" i="73"/>
  <c r="AU53" i="73" s="1"/>
  <c r="AS77" i="93"/>
  <c r="AL77" i="93"/>
  <c r="AU77" i="93" s="1"/>
  <c r="AS19" i="93"/>
  <c r="AL19" i="93"/>
  <c r="AU19" i="93" s="1"/>
  <c r="AS37" i="93"/>
  <c r="AL37" i="93"/>
  <c r="AU37" i="93" s="1"/>
  <c r="AS73" i="93"/>
  <c r="AL73" i="93"/>
  <c r="AU73" i="93" s="1"/>
  <c r="AS91" i="93"/>
  <c r="AL91" i="93"/>
  <c r="AU91" i="93" s="1"/>
  <c r="AS61" i="73"/>
  <c r="AL61" i="73"/>
  <c r="AU61" i="7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7" i="93"/>
  <c r="AL97" i="93"/>
  <c r="AU97" i="93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23" i="93"/>
  <c r="AL23" i="93"/>
  <c r="AU23" i="93" s="1"/>
  <c r="AS71" i="93"/>
  <c r="AL71" i="93"/>
  <c r="AU71" i="93" s="1"/>
  <c r="AS28" i="89"/>
  <c r="AL28" i="89"/>
  <c r="AU28" i="89" s="1"/>
  <c r="AS16" i="73"/>
  <c r="AL16" i="73"/>
  <c r="AU16" i="73" s="1"/>
  <c r="AS6" i="73"/>
  <c r="AL6" i="73"/>
  <c r="AU6" i="73" s="1"/>
  <c r="AS60" i="89"/>
  <c r="AL60" i="89"/>
  <c r="AU60" i="89" s="1"/>
  <c r="AS12" i="89"/>
  <c r="AL12" i="89"/>
  <c r="AU12" i="89" s="1"/>
  <c r="AS66" i="89"/>
  <c r="AL66" i="89"/>
  <c r="AU66" i="89" s="1"/>
  <c r="AN98" i="93"/>
  <c r="AN100" i="93" s="1"/>
  <c r="AI98" i="93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92" i="73"/>
  <c r="AL92" i="73"/>
  <c r="AU92" i="73" s="1"/>
  <c r="AS35" i="93"/>
  <c r="AL35" i="93"/>
  <c r="AU35" i="93" s="1"/>
  <c r="AS40" i="89"/>
  <c r="AL40" i="89"/>
  <c r="AU40" i="89" s="1"/>
  <c r="AS10" i="73"/>
  <c r="AL10" i="73"/>
  <c r="AU10" i="73" s="1"/>
  <c r="AL98" i="89"/>
  <c r="AU98" i="89" s="1"/>
  <c r="AR98" i="89"/>
  <c r="AR100" i="89" s="1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89"/>
  <c r="AL9" i="89"/>
  <c r="AU9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4" i="89"/>
  <c r="AL94" i="89"/>
  <c r="AU94" i="89" s="1"/>
  <c r="AS19" i="73"/>
  <c r="AL19" i="73"/>
  <c r="AU19" i="73" s="1"/>
  <c r="AS37" i="73"/>
  <c r="AL37" i="73"/>
  <c r="AU37" i="73" s="1"/>
  <c r="AS55" i="73"/>
  <c r="AL55" i="73"/>
  <c r="AU55" i="73" s="1"/>
  <c r="AS28" i="73"/>
  <c r="AL28" i="73"/>
  <c r="AU28" i="73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22" i="89"/>
  <c r="AL22" i="89"/>
  <c r="AU22" i="89" s="1"/>
  <c r="AS22" i="73"/>
  <c r="AL22" i="73"/>
  <c r="AU22" i="73" s="1"/>
  <c r="AS3" i="89"/>
  <c r="AL3" i="89"/>
  <c r="AU3" i="89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2" i="89"/>
  <c r="AL42" i="89"/>
  <c r="AU42" i="89" s="1"/>
  <c r="AS30" i="89"/>
  <c r="AL30" i="89"/>
  <c r="AU30" i="89" s="1"/>
  <c r="AS84" i="89"/>
  <c r="AL84" i="89"/>
  <c r="AU84" i="89" s="1"/>
  <c r="AS84" i="73"/>
  <c r="AL84" i="73"/>
  <c r="AU84" i="73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29" i="89"/>
  <c r="AL29" i="89"/>
  <c r="AU29" i="89" s="1"/>
  <c r="AS47" i="89"/>
  <c r="AL47" i="89"/>
  <c r="AU47" i="89" s="1"/>
  <c r="AS65" i="89"/>
  <c r="AL65" i="89"/>
  <c r="AU65" i="89" s="1"/>
  <c r="AS17" i="73"/>
  <c r="AL17" i="73"/>
  <c r="AU17" i="73" s="1"/>
  <c r="AS35" i="73"/>
  <c r="AL35" i="73"/>
  <c r="AU35" i="73" s="1"/>
  <c r="AS71" i="73"/>
  <c r="AL71" i="73"/>
  <c r="AU71" i="73" s="1"/>
  <c r="AS89" i="73"/>
  <c r="AL89" i="73"/>
  <c r="AU89" i="73" s="1"/>
  <c r="AS79" i="73"/>
  <c r="AL79" i="73"/>
  <c r="AU79" i="73" s="1"/>
  <c r="AI98" i="73"/>
  <c r="AN98" i="73"/>
  <c r="AN100" i="73" s="1"/>
  <c r="AS29" i="93"/>
  <c r="AL29" i="93"/>
  <c r="AU29" i="93" s="1"/>
  <c r="AS34" i="89"/>
  <c r="AL34" i="89"/>
  <c r="AU34" i="89" s="1"/>
  <c r="AS5" i="73"/>
  <c r="AL5" i="73"/>
  <c r="AU5" i="73" s="1"/>
  <c r="AS95" i="73"/>
  <c r="AL95" i="73"/>
  <c r="AU95" i="73" s="1"/>
  <c r="AS55" i="93"/>
  <c r="AL55" i="93"/>
  <c r="AU55" i="93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7" i="73"/>
  <c r="AL97" i="73"/>
  <c r="AU97" i="73" s="1"/>
  <c r="AS91" i="73"/>
  <c r="AL91" i="73"/>
  <c r="AU91" i="73" s="1"/>
  <c r="AS47" i="93"/>
  <c r="AL47" i="93"/>
  <c r="AU47" i="93" s="1"/>
  <c r="AS83" i="93"/>
  <c r="AL83" i="93"/>
  <c r="AU83" i="93" s="1"/>
  <c r="AS52" i="89"/>
  <c r="AL52" i="89"/>
  <c r="AU52" i="89" s="1"/>
  <c r="AS34" i="73"/>
  <c r="AL34" i="73"/>
  <c r="AU34" i="73" s="1"/>
  <c r="AS7" i="93"/>
  <c r="AL7" i="93"/>
  <c r="AU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K98" i="73"/>
  <c r="AT98" i="73" s="1"/>
  <c r="AS85" i="73"/>
  <c r="AL85" i="73"/>
  <c r="AU85" i="7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4" i="89"/>
  <c r="AK4" i="89"/>
  <c r="AT4" i="89" s="1"/>
  <c r="AT100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1" i="93"/>
  <c r="AL41" i="93"/>
  <c r="AU41" i="93" s="1"/>
  <c r="AS89" i="93"/>
  <c r="AL89" i="93"/>
  <c r="AU89" i="93" s="1"/>
  <c r="AS58" i="89"/>
  <c r="AL58" i="89"/>
  <c r="AU58" i="89" s="1"/>
  <c r="AS46" i="73"/>
  <c r="AL46" i="73"/>
  <c r="AU46" i="73" s="1"/>
  <c r="AS6" i="89"/>
  <c r="AL6" i="89"/>
  <c r="AU6" i="89" s="1"/>
  <c r="AS4" i="93" l="1"/>
  <c r="AL4" i="93"/>
  <c r="AU4" i="93" s="1"/>
  <c r="AU100" i="93" s="1"/>
  <c r="C11" i="93" s="1"/>
  <c r="F46" i="97" s="1"/>
  <c r="AL98" i="93"/>
  <c r="AU98" i="93" s="1"/>
  <c r="AR98" i="93"/>
  <c r="AR100" i="93" s="1"/>
  <c r="AL98" i="73"/>
  <c r="AU98" i="73" s="1"/>
  <c r="AR98" i="73"/>
  <c r="AR100" i="73" s="1"/>
  <c r="AJ4" i="73"/>
  <c r="AK4" i="73"/>
  <c r="AT4" i="73" s="1"/>
  <c r="AT100" i="73" s="1"/>
  <c r="AS7" i="89"/>
  <c r="AL7" i="89"/>
  <c r="AU7" i="89" s="1"/>
  <c r="AS8" i="89"/>
  <c r="AL8" i="89"/>
  <c r="AU8" i="89" s="1"/>
  <c r="AS4" i="89"/>
  <c r="AL4" i="89"/>
  <c r="AU4" i="89" s="1"/>
  <c r="AS3" i="73"/>
  <c r="AL3" i="73"/>
  <c r="AU3" i="73" s="1"/>
  <c r="AS100" i="93"/>
  <c r="AU100" i="89" l="1"/>
  <c r="C11" i="89" s="1"/>
  <c r="F42" i="97" s="1"/>
  <c r="AS100" i="89"/>
  <c r="AS4" i="73"/>
  <c r="AL4" i="73"/>
  <c r="AU4" i="73" s="1"/>
  <c r="AS100" i="73"/>
  <c r="AU100" i="73"/>
  <c r="C11" i="73" s="1"/>
  <c r="F26" i="97" s="1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<sst xmlns="http://schemas.openxmlformats.org/spreadsheetml/2006/main" count="5592" uniqueCount="61">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</sst>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5EFD-2163-4C19-B4C8-D4B3754146DB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133.01204475748273</v>
      </c>
      <c r="K3">
        <v>1</v>
      </c>
      <c r="L3" s="2">
        <v>0</v>
      </c>
      <c r="O3">
        <f>$C$3</f>
        <v>133.01204475748273</v>
      </c>
      <c r="P3">
        <f>O3*B5</f>
        <v>106.40963580598618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12.044367260391446</v>
      </c>
      <c r="AE3">
        <f t="shared" ref="AE3:AE23" si="1">$Z3*O3</f>
        <v>133.01204475748273</v>
      </c>
      <c r="AF3">
        <f t="shared" ref="AF3:AG23" si="2">-$Z3*P3</f>
        <v>-106.40963580598618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-1495.8301780485035</v>
      </c>
      <c r="AJ3">
        <f t="shared" ref="AJ3:AJ23" si="5">AB3-AC3</f>
        <v>-12.044367260391446</v>
      </c>
      <c r="AL3">
        <f t="shared" ref="AL3:AL23" si="6">SUM(AI3:AK3)</f>
        <v>-1507.874545308895</v>
      </c>
      <c r="AN3">
        <f t="shared" ref="AN3:AU23" si="7">AE3*$K3</f>
        <v>133.01204475748273</v>
      </c>
      <c r="AO3">
        <f t="shared" si="7"/>
        <v>-106.40963580598618</v>
      </c>
      <c r="AP3">
        <f t="shared" si="7"/>
        <v>-1522.432587</v>
      </c>
      <c r="AQ3">
        <f t="shared" si="7"/>
        <v>0</v>
      </c>
      <c r="AR3">
        <f t="shared" si="7"/>
        <v>-1495.8301780485035</v>
      </c>
      <c r="AS3">
        <f t="shared" si="7"/>
        <v>-12.044367260391446</v>
      </c>
      <c r="AT3">
        <f t="shared" si="7"/>
        <v>0</v>
      </c>
      <c r="AU3">
        <f t="shared" si="7"/>
        <v>-1507.874545308895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61.019720465855947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</v>
      </c>
      <c r="S4">
        <f t="shared" ref="S4:S23" si="11">AX4</f>
        <v>12.044367260391446</v>
      </c>
      <c r="U4">
        <f t="shared" ref="U4:U23" si="12">M4</f>
        <v>1.0468929999999999E-3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1.0468929999999999E-3</v>
      </c>
      <c r="Y4">
        <f t="shared" ref="Y4:Y23" si="16">V4*W4</f>
        <v>0.01</v>
      </c>
      <c r="Z4">
        <f t="shared" ref="Z4:Z23" si="17">MAX(0, W4-X4-Y4)</f>
        <v>0.98895310699999994</v>
      </c>
      <c r="AB4">
        <f t="shared" ref="AB4:AB23" si="18">AC3</f>
        <v>12.044367260391446</v>
      </c>
      <c r="AC4">
        <f t="shared" ref="AC4:AC23" si="19">AX5</f>
        <v>23.885425542119258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-52.344649999999994</v>
      </c>
      <c r="AI4">
        <f t="shared" si="4"/>
        <v>-52.344649999999994</v>
      </c>
      <c r="AJ4">
        <f t="shared" si="5"/>
        <v>-11.841058281727811</v>
      </c>
      <c r="AK4">
        <f>G4*MAX(0, SUM(AB4:AB4, AE4:AF4))</f>
        <v>0.26377164300257266</v>
      </c>
      <c r="AL4">
        <f t="shared" si="6"/>
        <v>-63.921936638725242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-49.108406041842564</v>
      </c>
      <c r="AR4">
        <f t="shared" si="7"/>
        <v>-49.108406041842564</v>
      </c>
      <c r="AS4">
        <f t="shared" si="7"/>
        <v>-11.108976716134544</v>
      </c>
      <c r="AT4">
        <f t="shared" si="7"/>
        <v>0.24746377990671981</v>
      </c>
      <c r="AU4">
        <f t="shared" si="7"/>
        <v>-59.969918978070396</v>
      </c>
      <c r="AW4">
        <v>1</v>
      </c>
      <c r="AX4">
        <f>(R4*SUMPRODUCT(K5:$K$23, X5:$X$23)-$AZ$3*SUMPRODUCT(K4:$K$22, W5:$W$23))/Z4</f>
        <v>12.044367260391446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133.01204475748273</v>
      </c>
      <c r="P5">
        <f t="shared" ref="P5:P23" si="22">O5*$C$5</f>
        <v>6.6506022378741365</v>
      </c>
      <c r="Q5" s="4">
        <f t="shared" ref="Q5:Q23" si="23">$C$8</f>
        <v>25</v>
      </c>
      <c r="R5">
        <f t="shared" si="0"/>
        <v>50000</v>
      </c>
      <c r="S5">
        <f t="shared" si="11"/>
        <v>23.885425542119258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23.885425542119258</v>
      </c>
      <c r="AC5">
        <f t="shared" si="19"/>
        <v>35.254433334428811</v>
      </c>
      <c r="AE5">
        <f t="shared" si="1"/>
        <v>130.08811339006456</v>
      </c>
      <c r="AF5">
        <f t="shared" si="2"/>
        <v>-6.5044056695032282</v>
      </c>
      <c r="AG5">
        <f t="shared" si="2"/>
        <v>-24.450438610136906</v>
      </c>
      <c r="AH5">
        <f t="shared" si="3"/>
        <v>-52.301576226180593</v>
      </c>
      <c r="AI5">
        <f t="shared" si="4"/>
        <v>46.831692884243843</v>
      </c>
      <c r="AJ5">
        <f t="shared" si="5"/>
        <v>-11.369007792309553</v>
      </c>
      <c r="AK5">
        <f t="shared" ref="AK5:AK23" si="24">G5*SUM(AB5:AB5, AE5:AF5)</f>
        <v>6.0462344637699053</v>
      </c>
      <c r="AL5">
        <f t="shared" si="6"/>
        <v>41.508919555704196</v>
      </c>
      <c r="AN5">
        <f t="shared" si="7"/>
        <v>112.33921795059115</v>
      </c>
      <c r="AO5">
        <f t="shared" si="7"/>
        <v>-5.616960897529558</v>
      </c>
      <c r="AP5">
        <f t="shared" si="7"/>
        <v>-21.11448218005674</v>
      </c>
      <c r="AQ5">
        <f t="shared" si="7"/>
        <v>-45.165680535429296</v>
      </c>
      <c r="AR5">
        <f t="shared" si="7"/>
        <v>40.442094337575561</v>
      </c>
      <c r="AS5">
        <f t="shared" si="7"/>
        <v>-9.817848925463597</v>
      </c>
      <c r="AT5">
        <f t="shared" si="7"/>
        <v>5.221301420285636</v>
      </c>
      <c r="AU5">
        <f t="shared" si="7"/>
        <v>35.845546832397602</v>
      </c>
      <c r="AW5">
        <v>2</v>
      </c>
      <c r="AX5">
        <f>(R5*SUMPRODUCT(K6:$K$23, X6:$X$23)-$AZ$3*SUMPRODUCT(K5:$K$22, W6:$W$23))/Z5</f>
        <v>23.885425542119258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133.01204475748273</v>
      </c>
      <c r="P6">
        <f t="shared" si="22"/>
        <v>6.6506022378741365</v>
      </c>
      <c r="Q6" s="4">
        <f t="shared" si="23"/>
        <v>25</v>
      </c>
      <c r="R6">
        <f t="shared" si="0"/>
        <v>50000</v>
      </c>
      <c r="S6">
        <f t="shared" si="11"/>
        <v>35.254433334428811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35.254433334428811</v>
      </c>
      <c r="AC6">
        <f t="shared" si="19"/>
        <v>45.006520837089717</v>
      </c>
      <c r="AE6">
        <f t="shared" si="1"/>
        <v>128.64787614522351</v>
      </c>
      <c r="AF6">
        <f t="shared" si="2"/>
        <v>-6.4323938072611746</v>
      </c>
      <c r="AG6">
        <f t="shared" si="2"/>
        <v>-24.179741838377062</v>
      </c>
      <c r="AH6">
        <f t="shared" si="3"/>
        <v>-52.384771316955003</v>
      </c>
      <c r="AI6">
        <f t="shared" si="4"/>
        <v>45.65096918263027</v>
      </c>
      <c r="AJ6">
        <f t="shared" si="5"/>
        <v>-9.7520875026609062</v>
      </c>
      <c r="AK6">
        <f t="shared" si="24"/>
        <v>9.2119900668348826</v>
      </c>
      <c r="AL6">
        <f t="shared" si="6"/>
        <v>45.11087174680425</v>
      </c>
      <c r="AN6">
        <f t="shared" si="7"/>
        <v>100.19433897717441</v>
      </c>
      <c r="AO6">
        <f t="shared" si="7"/>
        <v>-5.0097169488587205</v>
      </c>
      <c r="AP6">
        <f t="shared" si="7"/>
        <v>-18.831816915501157</v>
      </c>
      <c r="AQ6">
        <f t="shared" si="7"/>
        <v>-40.798633384727104</v>
      </c>
      <c r="AR6">
        <f t="shared" si="7"/>
        <v>35.554171728087439</v>
      </c>
      <c r="AS6">
        <f t="shared" si="7"/>
        <v>-7.5951814383136353</v>
      </c>
      <c r="AT6">
        <f t="shared" si="7"/>
        <v>7.174539394407927</v>
      </c>
      <c r="AU6">
        <f t="shared" si="7"/>
        <v>35.133529684181731</v>
      </c>
      <c r="AW6">
        <v>3</v>
      </c>
      <c r="AX6">
        <f>(R6*SUMPRODUCT(K7:$K$23, X7:$X$23)-$AZ$3*SUMPRODUCT(K6:$K$22, W7:$W$23))/Z6</f>
        <v>35.254433334428811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133.01204475748273</v>
      </c>
      <c r="P7">
        <f t="shared" si="22"/>
        <v>6.6506022378741365</v>
      </c>
      <c r="Q7" s="4">
        <f t="shared" si="23"/>
        <v>25</v>
      </c>
      <c r="R7">
        <f t="shared" si="0"/>
        <v>50000</v>
      </c>
      <c r="S7">
        <f t="shared" si="11"/>
        <v>45.006520837089717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45.006520837089717</v>
      </c>
      <c r="AC7">
        <f t="shared" si="19"/>
        <v>52.33081688823421</v>
      </c>
      <c r="AE7">
        <f t="shared" si="1"/>
        <v>127.22172785813305</v>
      </c>
      <c r="AF7">
        <f t="shared" si="2"/>
        <v>-6.3610863929066523</v>
      </c>
      <c r="AG7">
        <f t="shared" si="2"/>
        <v>-23.911693127132395</v>
      </c>
      <c r="AH7">
        <f t="shared" si="3"/>
        <v>-52.502585721792691</v>
      </c>
      <c r="AI7">
        <f t="shared" si="4"/>
        <v>44.446362616301307</v>
      </c>
      <c r="AJ7">
        <f t="shared" si="5"/>
        <v>-7.3242960511444934</v>
      </c>
      <c r="AK7">
        <f t="shared" si="24"/>
        <v>8.1440776690437211</v>
      </c>
      <c r="AL7">
        <f t="shared" si="6"/>
        <v>45.266144234200539</v>
      </c>
      <c r="AN7">
        <f t="shared" si="7"/>
        <v>89.692782926425551</v>
      </c>
      <c r="AO7">
        <f t="shared" si="7"/>
        <v>-4.4846391463212774</v>
      </c>
      <c r="AP7">
        <f t="shared" si="7"/>
        <v>-16.858018965492931</v>
      </c>
      <c r="AQ7">
        <f t="shared" si="7"/>
        <v>-37.014927430257792</v>
      </c>
      <c r="AR7">
        <f t="shared" si="7"/>
        <v>31.335197384353538</v>
      </c>
      <c r="AS7">
        <f t="shared" si="7"/>
        <v>-5.1637130454377971</v>
      </c>
      <c r="AT7">
        <f t="shared" si="7"/>
        <v>5.7416685247353438</v>
      </c>
      <c r="AU7">
        <f t="shared" si="7"/>
        <v>31.913152863651089</v>
      </c>
      <c r="AW7">
        <v>4</v>
      </c>
      <c r="AX7">
        <f>(R7*SUMPRODUCT(K8:$K$23, X8:$X$23)-$AZ$3*SUMPRODUCT(K7:$K$22, W8:$W$23))/Z7</f>
        <v>45.006520837089717</v>
      </c>
    </row>
    <row r="8" spans="1:52" x14ac:dyDescent="0.25">
      <c r="B8" s="4">
        <v>1522.432587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133.01204475748273</v>
      </c>
      <c r="P8">
        <f t="shared" si="22"/>
        <v>6.6506022378741365</v>
      </c>
      <c r="Q8" s="4">
        <f t="shared" si="23"/>
        <v>25</v>
      </c>
      <c r="R8">
        <f t="shared" si="0"/>
        <v>50000</v>
      </c>
      <c r="S8">
        <f t="shared" si="11"/>
        <v>52.33081688823421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52.33081688823421</v>
      </c>
      <c r="AC8">
        <f t="shared" si="19"/>
        <v>57.735005096387084</v>
      </c>
      <c r="AE8">
        <f t="shared" si="1"/>
        <v>125.80909468629741</v>
      </c>
      <c r="AF8">
        <f t="shared" si="2"/>
        <v>-6.2904547343148707</v>
      </c>
      <c r="AG8">
        <f t="shared" si="2"/>
        <v>-23.646184621039723</v>
      </c>
      <c r="AH8">
        <f t="shared" si="3"/>
        <v>-52.783149642694589</v>
      </c>
      <c r="AI8">
        <f t="shared" si="4"/>
        <v>43.089305688248238</v>
      </c>
      <c r="AJ8">
        <f t="shared" si="5"/>
        <v>-5.404188208152874</v>
      </c>
      <c r="AK8">
        <f t="shared" si="24"/>
        <v>3.660393430696617</v>
      </c>
      <c r="AL8">
        <f t="shared" si="6"/>
        <v>41.34551091079198</v>
      </c>
      <c r="AN8">
        <f t="shared" si="7"/>
        <v>82.701035222114271</v>
      </c>
      <c r="AO8">
        <f t="shared" si="7"/>
        <v>-4.1350517611057134</v>
      </c>
      <c r="AP8">
        <f t="shared" si="7"/>
        <v>-15.543899684592631</v>
      </c>
      <c r="AQ8">
        <f t="shared" si="7"/>
        <v>-34.69718249399385</v>
      </c>
      <c r="AR8">
        <f t="shared" si="7"/>
        <v>28.324901282422079</v>
      </c>
      <c r="AS8">
        <f t="shared" si="7"/>
        <v>-3.5524614533138621</v>
      </c>
      <c r="AT8">
        <f t="shared" si="7"/>
        <v>2.4061720402142548</v>
      </c>
      <c r="AU8">
        <f t="shared" si="7"/>
        <v>27.17861186932247</v>
      </c>
      <c r="AW8">
        <v>5</v>
      </c>
      <c r="AX8">
        <f>(R8*SUMPRODUCT(K9:$K$23, X9:$X$23)-$AZ$3*SUMPRODUCT(K8:$K$22, W9:$W$23))/Z8</f>
        <v>52.33081688823421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133.01204475748273</v>
      </c>
      <c r="P9">
        <f t="shared" si="22"/>
        <v>6.6506022378741365</v>
      </c>
      <c r="Q9" s="4">
        <f t="shared" si="23"/>
        <v>25</v>
      </c>
      <c r="R9">
        <f t="shared" si="0"/>
        <v>50000</v>
      </c>
      <c r="S9">
        <f t="shared" si="11"/>
        <v>57.735005096387084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57.735005096387084</v>
      </c>
      <c r="AC9">
        <f t="shared" si="19"/>
        <v>61.971449141744266</v>
      </c>
      <c r="AE9">
        <f t="shared" si="1"/>
        <v>124.40862961286898</v>
      </c>
      <c r="AF9">
        <f t="shared" si="2"/>
        <v>-6.2204314806434491</v>
      </c>
      <c r="AG9">
        <f t="shared" si="2"/>
        <v>-23.382963144371601</v>
      </c>
      <c r="AH9">
        <f t="shared" si="3"/>
        <v>-53.519260915445557</v>
      </c>
      <c r="AI9">
        <f t="shared" si="4"/>
        <v>41.285974072408365</v>
      </c>
      <c r="AJ9">
        <f t="shared" si="5"/>
        <v>-4.2364440453571817</v>
      </c>
      <c r="AK9">
        <f t="shared" si="24"/>
        <v>1.0379468990488143</v>
      </c>
      <c r="AL9">
        <f t="shared" si="6"/>
        <v>38.087476926099995</v>
      </c>
      <c r="AN9">
        <f t="shared" si="7"/>
        <v>77.723279561647388</v>
      </c>
      <c r="AO9">
        <f t="shared" si="7"/>
        <v>-3.8861639780823696</v>
      </c>
      <c r="AP9">
        <f t="shared" si="7"/>
        <v>-14.608316055767384</v>
      </c>
      <c r="AQ9">
        <f t="shared" si="7"/>
        <v>-33.435722996129201</v>
      </c>
      <c r="AR9">
        <f t="shared" si="7"/>
        <v>25.793076531668433</v>
      </c>
      <c r="AS9">
        <f t="shared" si="7"/>
        <v>-2.6466839632362009</v>
      </c>
      <c r="AT9">
        <f t="shared" si="7"/>
        <v>0.64844888377880761</v>
      </c>
      <c r="AU9">
        <f t="shared" si="7"/>
        <v>23.794841452211038</v>
      </c>
      <c r="AW9">
        <v>6</v>
      </c>
      <c r="AX9">
        <f>(R9*SUMPRODUCT(K10:$K$23, X10:$X$23)-$AZ$3*SUMPRODUCT(K9:$K$22, W10:$W$23))/Z9</f>
        <v>57.735005096387084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133.01204475748273</v>
      </c>
      <c r="P10">
        <f t="shared" si="22"/>
        <v>6.6506022378741365</v>
      </c>
      <c r="Q10" s="4">
        <f t="shared" si="23"/>
        <v>25</v>
      </c>
      <c r="R10">
        <f t="shared" si="0"/>
        <v>50000</v>
      </c>
      <c r="S10">
        <f t="shared" si="11"/>
        <v>61.971449141744266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61.971449141744266</v>
      </c>
      <c r="AC10">
        <f t="shared" si="19"/>
        <v>65.120728219527521</v>
      </c>
      <c r="AE10">
        <f t="shared" si="1"/>
        <v>123.01960278453063</v>
      </c>
      <c r="AF10">
        <f t="shared" si="2"/>
        <v>-6.1509801392265322</v>
      </c>
      <c r="AG10">
        <f t="shared" si="2"/>
        <v>-23.121891519078019</v>
      </c>
      <c r="AH10">
        <f t="shared" si="3"/>
        <v>-54.483987699732232</v>
      </c>
      <c r="AI10">
        <f t="shared" si="4"/>
        <v>39.262743426493849</v>
      </c>
      <c r="AJ10">
        <f t="shared" si="5"/>
        <v>-3.1492790777832553</v>
      </c>
      <c r="AK10">
        <f t="shared" si="24"/>
        <v>0.73324429432689842</v>
      </c>
      <c r="AL10">
        <f t="shared" si="6"/>
        <v>36.846708643037495</v>
      </c>
      <c r="AN10">
        <f t="shared" si="7"/>
        <v>73.021849261095994</v>
      </c>
      <c r="AO10">
        <f t="shared" si="7"/>
        <v>-3.6510924630548001</v>
      </c>
      <c r="AP10">
        <f t="shared" si="7"/>
        <v>-13.724668580622673</v>
      </c>
      <c r="AQ10">
        <f t="shared" si="7"/>
        <v>-32.34054936693019</v>
      </c>
      <c r="AR10">
        <f t="shared" si="7"/>
        <v>23.305538850488333</v>
      </c>
      <c r="AS10">
        <f t="shared" si="7"/>
        <v>-1.8693458350845031</v>
      </c>
      <c r="AT10">
        <f t="shared" si="7"/>
        <v>0.43523839388164848</v>
      </c>
      <c r="AU10">
        <f t="shared" si="7"/>
        <v>21.871431409285481</v>
      </c>
      <c r="AW10">
        <v>7</v>
      </c>
      <c r="AX10">
        <f>(R10*SUMPRODUCT(K11:$K$23, X11:$X$23)-$AZ$3*SUMPRODUCT(K10:$K$22, W11:$W$23))/Z10</f>
        <v>61.971449141744266</v>
      </c>
    </row>
    <row r="11" spans="1:52" x14ac:dyDescent="0.25">
      <c r="A11" t="s">
        <v>33</v>
      </c>
      <c r="C11" s="7">
        <f>AU25</f>
        <v>-1251.074726940092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133.01204475748273</v>
      </c>
      <c r="P11">
        <f t="shared" si="22"/>
        <v>6.6506022378741365</v>
      </c>
      <c r="Q11" s="4">
        <f t="shared" si="23"/>
        <v>25</v>
      </c>
      <c r="R11">
        <f t="shared" si="0"/>
        <v>50000</v>
      </c>
      <c r="S11">
        <f t="shared" si="11"/>
        <v>65.120728219527521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65.120728219527521</v>
      </c>
      <c r="AC11">
        <f t="shared" si="19"/>
        <v>67.075212766444878</v>
      </c>
      <c r="AE11">
        <f t="shared" si="1"/>
        <v>121.64209041329202</v>
      </c>
      <c r="AF11">
        <f t="shared" si="2"/>
        <v>-6.0821045206646014</v>
      </c>
      <c r="AG11">
        <f t="shared" si="2"/>
        <v>-22.862984069427466</v>
      </c>
      <c r="AH11">
        <f t="shared" si="3"/>
        <v>-55.377068919540967</v>
      </c>
      <c r="AI11">
        <f t="shared" si="4"/>
        <v>37.319932903658987</v>
      </c>
      <c r="AJ11">
        <f t="shared" si="5"/>
        <v>-1.9544845469173566</v>
      </c>
      <c r="AK11">
        <f t="shared" si="24"/>
        <v>0.43363371386917182</v>
      </c>
      <c r="AL11">
        <f t="shared" si="6"/>
        <v>35.799082070610801</v>
      </c>
      <c r="AN11">
        <f t="shared" si="7"/>
        <v>68.667795420760157</v>
      </c>
      <c r="AO11">
        <f t="shared" si="7"/>
        <v>-3.4333897710380081</v>
      </c>
      <c r="AP11">
        <f t="shared" si="7"/>
        <v>-12.906311519750016</v>
      </c>
      <c r="AQ11">
        <f t="shared" si="7"/>
        <v>-31.260735709560418</v>
      </c>
      <c r="AR11">
        <f t="shared" si="7"/>
        <v>21.067358420411718</v>
      </c>
      <c r="AS11">
        <f t="shared" si="7"/>
        <v>-1.1033199492442527</v>
      </c>
      <c r="AT11">
        <f t="shared" si="7"/>
        <v>0.24478920947793079</v>
      </c>
      <c r="AU11">
        <f t="shared" si="7"/>
        <v>20.208827680645395</v>
      </c>
      <c r="AW11">
        <v>8</v>
      </c>
      <c r="AX11">
        <f>(R11*SUMPRODUCT(K12:$K$23, X12:$X$23)-$AZ$3*SUMPRODUCT(K11:$K$22, W12:$W$23))/Z11</f>
        <v>65.120728219527521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133.01204475748273</v>
      </c>
      <c r="P12">
        <f t="shared" si="22"/>
        <v>6.6506022378741365</v>
      </c>
      <c r="Q12" s="4">
        <f t="shared" si="23"/>
        <v>25</v>
      </c>
      <c r="R12">
        <f t="shared" si="0"/>
        <v>50000</v>
      </c>
      <c r="S12">
        <f t="shared" si="11"/>
        <v>67.075212766444878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67.075212766444878</v>
      </c>
      <c r="AC12">
        <f t="shared" si="19"/>
        <v>67.871879582769111</v>
      </c>
      <c r="AE12">
        <f t="shared" si="1"/>
        <v>120.27495641884212</v>
      </c>
      <c r="AF12">
        <f t="shared" si="2"/>
        <v>-6.0137478209421067</v>
      </c>
      <c r="AG12">
        <f t="shared" si="2"/>
        <v>-22.606027265826981</v>
      </c>
      <c r="AH12">
        <f t="shared" si="3"/>
        <v>-56.653925812423587</v>
      </c>
      <c r="AI12">
        <f t="shared" si="4"/>
        <v>35.001255519649455</v>
      </c>
      <c r="AJ12">
        <f t="shared" si="5"/>
        <v>-0.7966668163242332</v>
      </c>
      <c r="AK12">
        <f t="shared" si="24"/>
        <v>0.41707376913799321</v>
      </c>
      <c r="AL12">
        <f t="shared" si="6"/>
        <v>34.621662472463214</v>
      </c>
      <c r="AN12">
        <f t="shared" si="7"/>
        <v>64.546096484494512</v>
      </c>
      <c r="AO12">
        <f t="shared" si="7"/>
        <v>-3.2273048242247264</v>
      </c>
      <c r="AP12">
        <f t="shared" si="7"/>
        <v>-12.131626237717734</v>
      </c>
      <c r="AQ12">
        <f t="shared" si="7"/>
        <v>-30.403584175742999</v>
      </c>
      <c r="AR12">
        <f t="shared" si="7"/>
        <v>18.78358124680906</v>
      </c>
      <c r="AS12">
        <f t="shared" si="7"/>
        <v>-0.42753483121947211</v>
      </c>
      <c r="AT12">
        <f t="shared" si="7"/>
        <v>0.22382451464114914</v>
      </c>
      <c r="AU12">
        <f t="shared" si="7"/>
        <v>18.579870930230737</v>
      </c>
      <c r="AW12">
        <v>9</v>
      </c>
      <c r="AX12">
        <f>(R12*SUMPRODUCT(K13:$K$23, X13:$X$23)-$AZ$3*SUMPRODUCT(K12:$K$22, W13:$W$23))/Z12</f>
        <v>67.075212766444878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133.01204475748273</v>
      </c>
      <c r="P13">
        <f t="shared" si="22"/>
        <v>6.6506022378741365</v>
      </c>
      <c r="Q13" s="4">
        <f t="shared" si="23"/>
        <v>25</v>
      </c>
      <c r="R13">
        <f t="shared" si="0"/>
        <v>50000</v>
      </c>
      <c r="S13">
        <f t="shared" si="11"/>
        <v>67.871879582769111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67.871879582769111</v>
      </c>
      <c r="AC13">
        <f t="shared" si="19"/>
        <v>67.431033271111104</v>
      </c>
      <c r="AE13">
        <f t="shared" si="1"/>
        <v>118.91798104436182</v>
      </c>
      <c r="AF13">
        <f t="shared" si="2"/>
        <v>-5.945899052218091</v>
      </c>
      <c r="AG13">
        <f t="shared" si="2"/>
        <v>-22.350979804344366</v>
      </c>
      <c r="AH13">
        <f t="shared" si="3"/>
        <v>-57.974377648685646</v>
      </c>
      <c r="AI13">
        <f t="shared" si="4"/>
        <v>32.64672453911372</v>
      </c>
      <c r="AJ13">
        <f t="shared" si="5"/>
        <v>0.44084631165800658</v>
      </c>
      <c r="AK13">
        <f t="shared" si="24"/>
        <v>0.36168792314982567</v>
      </c>
      <c r="AL13">
        <f t="shared" si="6"/>
        <v>33.449258773921549</v>
      </c>
      <c r="AN13">
        <f t="shared" si="7"/>
        <v>60.680678467897422</v>
      </c>
      <c r="AO13">
        <f t="shared" si="7"/>
        <v>-3.0340339233948712</v>
      </c>
      <c r="AP13">
        <f t="shared" si="7"/>
        <v>-11.405109698624448</v>
      </c>
      <c r="AQ13">
        <f t="shared" si="7"/>
        <v>-29.582780825752554</v>
      </c>
      <c r="AR13">
        <f t="shared" si="7"/>
        <v>16.658754020125549</v>
      </c>
      <c r="AS13">
        <f t="shared" si="7"/>
        <v>0.22495213134756054</v>
      </c>
      <c r="AT13">
        <f t="shared" si="7"/>
        <v>0.18455971399471338</v>
      </c>
      <c r="AU13">
        <f t="shared" si="7"/>
        <v>17.068265865467822</v>
      </c>
      <c r="AW13">
        <v>10</v>
      </c>
      <c r="AX13">
        <f>(R13*SUMPRODUCT(K14:$K$23, X14:$X$23)-$AZ$3*SUMPRODUCT(K13:$K$22, W14:$W$23))/Z13</f>
        <v>67.871879582769111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133.01204475748273</v>
      </c>
      <c r="P14">
        <f t="shared" si="22"/>
        <v>6.6506022378741365</v>
      </c>
      <c r="Q14" s="4">
        <f t="shared" si="23"/>
        <v>25</v>
      </c>
      <c r="R14">
        <f t="shared" si="0"/>
        <v>50000</v>
      </c>
      <c r="S14">
        <f t="shared" si="11"/>
        <v>67.431033271111104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67.431033271111104</v>
      </c>
      <c r="AC14">
        <f t="shared" si="19"/>
        <v>65.443755209203275</v>
      </c>
      <c r="AE14">
        <f t="shared" si="1"/>
        <v>117.57030960822391</v>
      </c>
      <c r="AF14">
        <f t="shared" si="2"/>
        <v>-5.8785154804111954</v>
      </c>
      <c r="AG14">
        <f t="shared" si="2"/>
        <v>-22.097681045086308</v>
      </c>
      <c r="AH14">
        <f t="shared" si="3"/>
        <v>-59.577922429227776</v>
      </c>
      <c r="AI14">
        <f t="shared" si="4"/>
        <v>30.016190653498633</v>
      </c>
      <c r="AJ14">
        <f t="shared" si="5"/>
        <v>1.9872780619078299</v>
      </c>
      <c r="AK14">
        <f t="shared" si="24"/>
        <v>0.3224210893180629</v>
      </c>
      <c r="AL14">
        <f t="shared" si="6"/>
        <v>32.325889804724525</v>
      </c>
      <c r="AN14">
        <f t="shared" si="7"/>
        <v>57.060108072940182</v>
      </c>
      <c r="AO14">
        <f t="shared" si="7"/>
        <v>-2.8530054036470092</v>
      </c>
      <c r="AP14">
        <f t="shared" si="7"/>
        <v>-10.724612980910175</v>
      </c>
      <c r="AQ14">
        <f t="shared" si="7"/>
        <v>-28.914805990569501</v>
      </c>
      <c r="AR14">
        <f t="shared" si="7"/>
        <v>14.567683697813496</v>
      </c>
      <c r="AS14">
        <f t="shared" si="7"/>
        <v>0.96448075505886122</v>
      </c>
      <c r="AT14">
        <f t="shared" si="7"/>
        <v>0.156479831198785</v>
      </c>
      <c r="AU14">
        <f t="shared" si="7"/>
        <v>15.688644284071144</v>
      </c>
      <c r="AW14">
        <v>11</v>
      </c>
      <c r="AX14">
        <f>(R14*SUMPRODUCT(K15:$K$23, X15:$X$23)-$AZ$3*SUMPRODUCT(K14:$K$22, W15:$W$23))/Z14</f>
        <v>67.431033271111104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133.01204475748273</v>
      </c>
      <c r="P15">
        <f t="shared" si="22"/>
        <v>6.6506022378741365</v>
      </c>
      <c r="Q15" s="4">
        <f t="shared" si="23"/>
        <v>25</v>
      </c>
      <c r="R15">
        <f t="shared" si="0"/>
        <v>50000</v>
      </c>
      <c r="S15">
        <f t="shared" si="11"/>
        <v>65.443755209203275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65.443755209203275</v>
      </c>
      <c r="AC15">
        <f t="shared" si="19"/>
        <v>61.881728278224813</v>
      </c>
      <c r="AE15">
        <f t="shared" si="1"/>
        <v>116.2297466023216</v>
      </c>
      <c r="AF15">
        <f t="shared" si="2"/>
        <v>-5.8114873301160799</v>
      </c>
      <c r="AG15">
        <f t="shared" si="2"/>
        <v>-21.845718335929682</v>
      </c>
      <c r="AH15">
        <f t="shared" si="3"/>
        <v>-61.971797411530218</v>
      </c>
      <c r="AI15">
        <f t="shared" si="4"/>
        <v>26.60074352474561</v>
      </c>
      <c r="AJ15">
        <f t="shared" si="5"/>
        <v>3.5620269309784618</v>
      </c>
      <c r="AK15">
        <f t="shared" si="24"/>
        <v>0.72103425937377619</v>
      </c>
      <c r="AL15">
        <f t="shared" si="6"/>
        <v>30.883804715097849</v>
      </c>
      <c r="AN15">
        <f t="shared" si="7"/>
        <v>53.626291414800185</v>
      </c>
      <c r="AO15">
        <f t="shared" si="7"/>
        <v>-2.681314570740009</v>
      </c>
      <c r="AP15">
        <f t="shared" si="7"/>
        <v>-10.079217170252431</v>
      </c>
      <c r="AQ15">
        <f t="shared" si="7"/>
        <v>-28.592660352778388</v>
      </c>
      <c r="AR15">
        <f t="shared" si="7"/>
        <v>12.273099321029354</v>
      </c>
      <c r="AS15">
        <f t="shared" si="7"/>
        <v>1.6434544495875369</v>
      </c>
      <c r="AT15">
        <f t="shared" si="7"/>
        <v>0.33267209508362133</v>
      </c>
      <c r="AU15">
        <f t="shared" si="7"/>
        <v>14.249225865700513</v>
      </c>
      <c r="AW15">
        <v>12</v>
      </c>
      <c r="AX15">
        <f>(R15*SUMPRODUCT(K16:$K$23, X16:$X$23)-$AZ$3*SUMPRODUCT(K15:$K$22, W16:$W$23))/Z15</f>
        <v>65.443755209203275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133.01204475748273</v>
      </c>
      <c r="P16">
        <f t="shared" si="22"/>
        <v>6.6506022378741365</v>
      </c>
      <c r="Q16" s="4">
        <f t="shared" si="23"/>
        <v>25</v>
      </c>
      <c r="R16">
        <f t="shared" si="0"/>
        <v>50000</v>
      </c>
      <c r="S16">
        <f t="shared" si="11"/>
        <v>61.881728278224813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61.881728278224813</v>
      </c>
      <c r="AC16">
        <f t="shared" si="19"/>
        <v>57.001891279900597</v>
      </c>
      <c r="AE16">
        <f t="shared" si="1"/>
        <v>114.89513981548765</v>
      </c>
      <c r="AF16">
        <f t="shared" si="2"/>
        <v>-5.7447569907743823</v>
      </c>
      <c r="AG16">
        <f t="shared" si="2"/>
        <v>-21.594875115440271</v>
      </c>
      <c r="AH16">
        <f t="shared" si="3"/>
        <v>-64.772074260228123</v>
      </c>
      <c r="AI16">
        <f t="shared" si="4"/>
        <v>22.783433449044878</v>
      </c>
      <c r="AJ16">
        <f t="shared" si="5"/>
        <v>4.8798369983242154</v>
      </c>
      <c r="AK16">
        <f t="shared" si="24"/>
        <v>1.2143279888308605</v>
      </c>
      <c r="AL16">
        <f t="shared" si="6"/>
        <v>28.877598436199953</v>
      </c>
      <c r="AN16">
        <f t="shared" si="7"/>
        <v>50.261238374437234</v>
      </c>
      <c r="AO16">
        <f t="shared" si="7"/>
        <v>-2.5130619187218617</v>
      </c>
      <c r="AP16">
        <f t="shared" si="7"/>
        <v>-9.4467456812045096</v>
      </c>
      <c r="AQ16">
        <f t="shared" si="7"/>
        <v>-28.334746531734819</v>
      </c>
      <c r="AR16">
        <f t="shared" si="7"/>
        <v>9.9666842427760436</v>
      </c>
      <c r="AS16">
        <f t="shared" si="7"/>
        <v>2.1346999620266804</v>
      </c>
      <c r="AT16">
        <f t="shared" si="7"/>
        <v>0.53121157787347606</v>
      </c>
      <c r="AU16">
        <f t="shared" si="7"/>
        <v>12.632595782676201</v>
      </c>
      <c r="AW16">
        <v>13</v>
      </c>
      <c r="AX16">
        <f>(R16*SUMPRODUCT(K17:$K$23, X17:$X$23)-$AZ$3*SUMPRODUCT(K16:$K$22, W17:$W$23))/Z16</f>
        <v>61.881728278224813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133.01204475748273</v>
      </c>
      <c r="P17">
        <f t="shared" si="22"/>
        <v>6.6506022378741365</v>
      </c>
      <c r="Q17" s="4">
        <f t="shared" si="23"/>
        <v>25</v>
      </c>
      <c r="R17">
        <f t="shared" si="0"/>
        <v>50000</v>
      </c>
      <c r="S17">
        <f t="shared" si="11"/>
        <v>57.001891279900597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57.001891279900597</v>
      </c>
      <c r="AC17">
        <f t="shared" si="19"/>
        <v>50.949887772607816</v>
      </c>
      <c r="AE17">
        <f t="shared" si="1"/>
        <v>113.56642830717334</v>
      </c>
      <c r="AF17">
        <f t="shared" si="2"/>
        <v>-5.678321415358667</v>
      </c>
      <c r="AG17">
        <f t="shared" si="2"/>
        <v>-21.345139929665006</v>
      </c>
      <c r="AH17">
        <f t="shared" si="3"/>
        <v>-67.572869241725996</v>
      </c>
      <c r="AI17">
        <f t="shared" si="4"/>
        <v>18.970097720423666</v>
      </c>
      <c r="AJ17">
        <f t="shared" si="5"/>
        <v>6.0520035072927811</v>
      </c>
      <c r="AK17">
        <f t="shared" si="24"/>
        <v>2.2754819747696704</v>
      </c>
      <c r="AL17">
        <f t="shared" si="6"/>
        <v>27.297583202486116</v>
      </c>
      <c r="AN17">
        <f t="shared" si="7"/>
        <v>46.792869330417474</v>
      </c>
      <c r="AO17">
        <f t="shared" si="7"/>
        <v>-2.3396434665208736</v>
      </c>
      <c r="AP17">
        <f t="shared" si="7"/>
        <v>-8.794855649301093</v>
      </c>
      <c r="AQ17">
        <f t="shared" si="7"/>
        <v>-27.842105169998991</v>
      </c>
      <c r="AR17">
        <f t="shared" si="7"/>
        <v>7.8162650445965136</v>
      </c>
      <c r="AS17">
        <f t="shared" si="7"/>
        <v>2.4936120077494048</v>
      </c>
      <c r="AT17">
        <f t="shared" si="7"/>
        <v>0.93756871899784833</v>
      </c>
      <c r="AU17">
        <f t="shared" si="7"/>
        <v>11.247445771343767</v>
      </c>
      <c r="AW17">
        <v>14</v>
      </c>
      <c r="AX17">
        <f>(R17*SUMPRODUCT(K18:$K$23, X18:$X$23)-$AZ$3*SUMPRODUCT(K17:$K$22, W18:$W$23))/Z17</f>
        <v>57.001891279900597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133.01204475748273</v>
      </c>
      <c r="P18">
        <f t="shared" si="22"/>
        <v>6.6506022378741365</v>
      </c>
      <c r="Q18" s="4">
        <f t="shared" si="23"/>
        <v>25</v>
      </c>
      <c r="R18">
        <f t="shared" si="0"/>
        <v>50000</v>
      </c>
      <c r="S18">
        <f t="shared" si="11"/>
        <v>50.949887772607816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50.949887772607816</v>
      </c>
      <c r="AC18">
        <f t="shared" si="19"/>
        <v>43.547207027736739</v>
      </c>
      <c r="AE18">
        <f t="shared" si="1"/>
        <v>112.24325040593222</v>
      </c>
      <c r="AF18">
        <f t="shared" si="2"/>
        <v>-5.6121625202966108</v>
      </c>
      <c r="AG18">
        <f t="shared" si="2"/>
        <v>-21.096444801405447</v>
      </c>
      <c r="AH18">
        <f t="shared" si="3"/>
        <v>-70.487457925814724</v>
      </c>
      <c r="AI18">
        <f t="shared" si="4"/>
        <v>15.047185158415445</v>
      </c>
      <c r="AJ18">
        <f t="shared" si="5"/>
        <v>7.402680744871077</v>
      </c>
      <c r="AK18">
        <f t="shared" si="24"/>
        <v>3.4037490742180583</v>
      </c>
      <c r="AL18">
        <f t="shared" si="6"/>
        <v>25.853614977504581</v>
      </c>
      <c r="AN18">
        <f t="shared" si="7"/>
        <v>43.21809106253486</v>
      </c>
      <c r="AO18">
        <f t="shared" si="7"/>
        <v>-2.160904553126743</v>
      </c>
      <c r="AP18">
        <f t="shared" si="7"/>
        <v>-8.1229656948235842</v>
      </c>
      <c r="AQ18">
        <f t="shared" si="7"/>
        <v>-27.140459354012542</v>
      </c>
      <c r="AR18">
        <f t="shared" si="7"/>
        <v>5.793761460571992</v>
      </c>
      <c r="AS18">
        <f t="shared" si="7"/>
        <v>2.8503248915339934</v>
      </c>
      <c r="AT18">
        <f t="shared" si="7"/>
        <v>1.3105780250622547</v>
      </c>
      <c r="AU18">
        <f t="shared" si="7"/>
        <v>9.9546643771682408</v>
      </c>
      <c r="AW18">
        <v>15</v>
      </c>
      <c r="AX18">
        <f>(R18*SUMPRODUCT(K19:$K$23, X19:$X$23)-$AZ$3*SUMPRODUCT(K18:$K$22, W19:$W$23))/Z18</f>
        <v>50.949887772607816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133.01204475748273</v>
      </c>
      <c r="P19">
        <f t="shared" si="22"/>
        <v>6.6506022378741365</v>
      </c>
      <c r="Q19" s="4">
        <f t="shared" si="23"/>
        <v>25</v>
      </c>
      <c r="R19">
        <f t="shared" si="0"/>
        <v>50000</v>
      </c>
      <c r="S19">
        <f t="shared" si="11"/>
        <v>43.547207027736739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43.547207027736739</v>
      </c>
      <c r="AC19">
        <f t="shared" si="19"/>
        <v>34.363461568182878</v>
      </c>
      <c r="AE19">
        <f t="shared" si="1"/>
        <v>110.9242528075455</v>
      </c>
      <c r="AF19">
        <f t="shared" si="2"/>
        <v>-5.5462126403772753</v>
      </c>
      <c r="AG19">
        <f t="shared" si="2"/>
        <v>-20.848535373204491</v>
      </c>
      <c r="AH19">
        <f t="shared" si="3"/>
        <v>-73.889960373805764</v>
      </c>
      <c r="AI19">
        <f t="shared" si="4"/>
        <v>10.639544420157961</v>
      </c>
      <c r="AJ19">
        <f t="shared" si="5"/>
        <v>9.1837454595538617</v>
      </c>
      <c r="AK19">
        <f t="shared" si="24"/>
        <v>3.3210330124463812</v>
      </c>
      <c r="AL19">
        <f t="shared" si="6"/>
        <v>23.144322892158204</v>
      </c>
      <c r="AN19">
        <f t="shared" si="7"/>
        <v>39.789663513770236</v>
      </c>
      <c r="AO19">
        <f t="shared" si="7"/>
        <v>-1.9894831756885119</v>
      </c>
      <c r="AP19">
        <f t="shared" si="7"/>
        <v>-7.478582782919708</v>
      </c>
      <c r="AQ19">
        <f t="shared" si="7"/>
        <v>-26.505084198498686</v>
      </c>
      <c r="AR19">
        <f t="shared" si="7"/>
        <v>3.8165133566633265</v>
      </c>
      <c r="AS19">
        <f t="shared" si="7"/>
        <v>3.2943033861653941</v>
      </c>
      <c r="AT19">
        <f t="shared" si="7"/>
        <v>1.1912884940738169</v>
      </c>
      <c r="AU19">
        <f t="shared" si="7"/>
        <v>8.3021052369025377</v>
      </c>
      <c r="AW19">
        <v>16</v>
      </c>
      <c r="AX19">
        <f>(R19*SUMPRODUCT(K20:$K$23, X20:$X$23)-$AZ$3*SUMPRODUCT(K19:$K$22, W20:$W$23))/Z19</f>
        <v>43.547207027736739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133.01204475748273</v>
      </c>
      <c r="P20">
        <f t="shared" si="22"/>
        <v>6.6506022378741365</v>
      </c>
      <c r="Q20" s="4">
        <f t="shared" si="23"/>
        <v>25</v>
      </c>
      <c r="R20">
        <f t="shared" si="0"/>
        <v>50000</v>
      </c>
      <c r="S20">
        <f t="shared" si="11"/>
        <v>34.363461568182878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34.363461568182878</v>
      </c>
      <c r="AC20">
        <f t="shared" si="19"/>
        <v>23.625140871107739</v>
      </c>
      <c r="AE20">
        <f t="shared" si="1"/>
        <v>109.60975093955933</v>
      </c>
      <c r="AF20">
        <f t="shared" si="2"/>
        <v>-5.480487546977967</v>
      </c>
      <c r="AG20">
        <f t="shared" si="2"/>
        <v>-20.601470930585243</v>
      </c>
      <c r="AH20">
        <f t="shared" si="3"/>
        <v>-77.158177774409523</v>
      </c>
      <c r="AI20">
        <f t="shared" si="4"/>
        <v>6.3696146875865907</v>
      </c>
      <c r="AJ20">
        <f t="shared" si="5"/>
        <v>10.738320697075139</v>
      </c>
      <c r="AK20">
        <f t="shared" si="24"/>
        <v>0.59551871733128625</v>
      </c>
      <c r="AL20">
        <f t="shared" si="6"/>
        <v>17.703454101993017</v>
      </c>
      <c r="AN20">
        <f t="shared" si="7"/>
        <v>37.293121744230419</v>
      </c>
      <c r="AO20">
        <f t="shared" si="7"/>
        <v>-1.864656087211521</v>
      </c>
      <c r="AP20">
        <f t="shared" si="7"/>
        <v>-7.0093505088629318</v>
      </c>
      <c r="AQ20">
        <f t="shared" si="7"/>
        <v>-26.251946497813986</v>
      </c>
      <c r="AR20">
        <f t="shared" si="7"/>
        <v>2.167168650341976</v>
      </c>
      <c r="AS20">
        <f t="shared" si="7"/>
        <v>3.6535572579253084</v>
      </c>
      <c r="AT20">
        <f t="shared" si="7"/>
        <v>0.20261657230340646</v>
      </c>
      <c r="AU20">
        <f t="shared" si="7"/>
        <v>6.0233424805706912</v>
      </c>
      <c r="AW20">
        <v>17</v>
      </c>
      <c r="AX20">
        <f>(R20*SUMPRODUCT(K21:$K$23, X21:$X$23)-$AZ$3*SUMPRODUCT(K20:$K$22, W21:$W$23))/Z20</f>
        <v>34.363461568182878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133.01204475748273</v>
      </c>
      <c r="P21">
        <f t="shared" si="22"/>
        <v>6.6506022378741365</v>
      </c>
      <c r="Q21" s="4">
        <f t="shared" si="23"/>
        <v>25</v>
      </c>
      <c r="R21">
        <f t="shared" si="0"/>
        <v>50000</v>
      </c>
      <c r="S21">
        <f t="shared" si="11"/>
        <v>23.625140871107739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23.625140871107739</v>
      </c>
      <c r="AC21">
        <f t="shared" si="19"/>
        <v>11.959964607911672</v>
      </c>
      <c r="AE21">
        <f t="shared" si="1"/>
        <v>108.29837122014814</v>
      </c>
      <c r="AF21">
        <f t="shared" si="2"/>
        <v>-5.4149185610074069</v>
      </c>
      <c r="AG21">
        <f t="shared" si="2"/>
        <v>-20.354993304855519</v>
      </c>
      <c r="AH21">
        <f t="shared" si="3"/>
        <v>-80.925832847745866</v>
      </c>
      <c r="AI21">
        <f t="shared" si="4"/>
        <v>1.6026265065393517</v>
      </c>
      <c r="AJ21">
        <f t="shared" si="5"/>
        <v>11.665176263196066</v>
      </c>
      <c r="AK21">
        <f t="shared" si="24"/>
        <v>0.20241374964839756</v>
      </c>
      <c r="AL21">
        <f t="shared" si="6"/>
        <v>13.470216519383817</v>
      </c>
      <c r="AN21">
        <f t="shared" si="7"/>
        <v>35.048933596048549</v>
      </c>
      <c r="AO21">
        <f t="shared" si="7"/>
        <v>-1.7524466798024274</v>
      </c>
      <c r="AP21">
        <f t="shared" si="7"/>
        <v>-6.5875488306251366</v>
      </c>
      <c r="AQ21">
        <f t="shared" si="7"/>
        <v>-26.190275160462285</v>
      </c>
      <c r="AR21">
        <f t="shared" si="7"/>
        <v>0.51866292515870183</v>
      </c>
      <c r="AS21">
        <f t="shared" si="7"/>
        <v>3.7752367245103744</v>
      </c>
      <c r="AT21">
        <f t="shared" si="7"/>
        <v>6.5507781792326913E-2</v>
      </c>
      <c r="AU21">
        <f t="shared" si="7"/>
        <v>4.3594074314614035</v>
      </c>
      <c r="AW21">
        <v>18</v>
      </c>
      <c r="AX21">
        <f>(R21*SUMPRODUCT(K22:$K$23, X22:$X$23)-$AZ$3*SUMPRODUCT(K21:$K$22, W22:$W$23))/Z21</f>
        <v>23.625140871107739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133.01204475748273</v>
      </c>
      <c r="P22">
        <f t="shared" si="22"/>
        <v>6.6506022378741365</v>
      </c>
      <c r="Q22" s="4">
        <f t="shared" si="23"/>
        <v>25</v>
      </c>
      <c r="R22">
        <f t="shared" si="0"/>
        <v>50000</v>
      </c>
      <c r="S22">
        <f t="shared" si="11"/>
        <v>11.959964607911672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11.959964607911672</v>
      </c>
      <c r="AC22">
        <f t="shared" si="19"/>
        <v>12.107925957343152</v>
      </c>
      <c r="AE22">
        <f t="shared" si="1"/>
        <v>106.98939783117369</v>
      </c>
      <c r="AF22">
        <f t="shared" si="2"/>
        <v>-5.3494698915586847</v>
      </c>
      <c r="AG22">
        <f t="shared" si="2"/>
        <v>-20.108967955917933</v>
      </c>
      <c r="AH22">
        <f t="shared" si="3"/>
        <v>-84.95083177805553</v>
      </c>
      <c r="AI22">
        <f t="shared" si="4"/>
        <v>-3.4198717943584569</v>
      </c>
      <c r="AJ22">
        <f t="shared" si="5"/>
        <v>-0.14796134943147976</v>
      </c>
      <c r="AK22">
        <f t="shared" si="24"/>
        <v>2.3855977434980602</v>
      </c>
      <c r="AL22">
        <f t="shared" si="6"/>
        <v>-1.1822354002918765</v>
      </c>
      <c r="AN22">
        <f t="shared" si="7"/>
        <v>32.360099559614312</v>
      </c>
      <c r="AO22">
        <f t="shared" si="7"/>
        <v>-1.6180049779807155</v>
      </c>
      <c r="AP22">
        <f t="shared" si="7"/>
        <v>-6.0821746667032306</v>
      </c>
      <c r="AQ22">
        <f t="shared" si="7"/>
        <v>-25.694297096127201</v>
      </c>
      <c r="AR22">
        <f t="shared" si="7"/>
        <v>-1.0343771811968376</v>
      </c>
      <c r="AS22">
        <f t="shared" si="7"/>
        <v>-4.4752509086301878E-2</v>
      </c>
      <c r="AT22">
        <f t="shared" si="7"/>
        <v>0.72154981758664594</v>
      </c>
      <c r="AU22">
        <f t="shared" si="7"/>
        <v>-0.35757987269649361</v>
      </c>
      <c r="AW22">
        <v>19</v>
      </c>
      <c r="AX22">
        <f>(R22*SUMPRODUCT(K23:$K$23, X23:$X$23)-$AZ$3*SUMPRODUCT(K22:$K$22, W23:$W$23))/Z22</f>
        <v>11.959964607911672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133.01204475748273</v>
      </c>
      <c r="P23">
        <f t="shared" si="22"/>
        <v>6.6506022378741365</v>
      </c>
      <c r="Q23" s="4">
        <f t="shared" si="23"/>
        <v>25</v>
      </c>
      <c r="R23">
        <f t="shared" si="0"/>
        <v>50000</v>
      </c>
      <c r="S23">
        <f t="shared" si="11"/>
        <v>12.107925957343152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12.107925957343152</v>
      </c>
      <c r="AC23">
        <f t="shared" si="19"/>
        <v>0</v>
      </c>
      <c r="AE23">
        <f t="shared" si="1"/>
        <v>105.68196534986079</v>
      </c>
      <c r="AF23">
        <f t="shared" si="2"/>
        <v>-5.2840982674930395</v>
      </c>
      <c r="AG23">
        <f t="shared" si="2"/>
        <v>-19.863232225049217</v>
      </c>
      <c r="AH23">
        <f t="shared" si="3"/>
        <v>-89.292102619073461</v>
      </c>
      <c r="AI23">
        <f t="shared" si="4"/>
        <v>-8.7574677617549241</v>
      </c>
      <c r="AJ23">
        <f t="shared" si="5"/>
        <v>12.107925957343152</v>
      </c>
      <c r="AK23">
        <f t="shared" si="24"/>
        <v>7.8754055127797642</v>
      </c>
      <c r="AL23">
        <f t="shared" si="6"/>
        <v>11.225863708367992</v>
      </c>
      <c r="AN23">
        <f t="shared" si="7"/>
        <v>28.956112398600698</v>
      </c>
      <c r="AO23">
        <f t="shared" si="7"/>
        <v>-1.4478056199300349</v>
      </c>
      <c r="AP23">
        <f t="shared" si="7"/>
        <v>-5.4423853966374995</v>
      </c>
      <c r="AQ23">
        <f t="shared" si="7"/>
        <v>-24.465405721646004</v>
      </c>
      <c r="AR23">
        <f t="shared" si="7"/>
        <v>-2.3994843396128394</v>
      </c>
      <c r="AS23">
        <f t="shared" si="7"/>
        <v>3.3174862312042075</v>
      </c>
      <c r="AT23">
        <f t="shared" si="7"/>
        <v>2.1578055106912415</v>
      </c>
      <c r="AU23">
        <f t="shared" si="7"/>
        <v>3.0758074022826092</v>
      </c>
      <c r="AW23">
        <v>20</v>
      </c>
      <c r="AX23">
        <f>(R23*SUMPRODUCT(K$23:$K24, X$23:$X24)-$AZ$3*SUMPRODUCT(K$22:$K23, W$23:$W24))/Z23</f>
        <v>12.107925957343152</v>
      </c>
    </row>
    <row r="25" spans="5:50" x14ac:dyDescent="0.25">
      <c r="AN25" s="8">
        <f t="shared" ref="AN25:AU25" si="25">SUM(AN3:AN23)</f>
        <v>1286.9856480970775</v>
      </c>
      <c r="AO25" s="8">
        <f t="shared" si="25"/>
        <v>-164.10831597296593</v>
      </c>
      <c r="AP25" s="8">
        <f t="shared" si="25"/>
        <v>-1739.3252762003656</v>
      </c>
      <c r="AQ25" s="8">
        <f t="shared" si="25"/>
        <v>-633.73998903400832</v>
      </c>
      <c r="AR25" s="8">
        <f t="shared" si="25"/>
        <v>-1250.187933110263</v>
      </c>
      <c r="AS25" s="8">
        <f t="shared" si="25"/>
        <v>-31.022078129816286</v>
      </c>
      <c r="AT25" s="8">
        <f t="shared" si="25"/>
        <v>30.135284299987546</v>
      </c>
      <c r="AU25" s="9">
        <f t="shared" si="25"/>
        <v>-1251.074726940092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800C-D8E0-42E6-862E-FC18A40AFE3D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223.34954495480414</v>
      </c>
      <c r="K3">
        <v>1</v>
      </c>
      <c r="L3" s="2">
        <v>0</v>
      </c>
      <c r="O3">
        <f>$C$3</f>
        <v>223.34954495480414</v>
      </c>
      <c r="P3">
        <f>O3*B5</f>
        <v>178.67963596384334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223.34954495480414</v>
      </c>
      <c r="AF3">
        <f t="shared" ref="AF3:AG23" si="3">-$Z3*P3</f>
        <v>-178.67963596384334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-1477.7626780090393</v>
      </c>
      <c r="AJ3">
        <f t="shared" ref="AJ3:AJ23" si="6">AB3-AC3</f>
        <v>0</v>
      </c>
      <c r="AL3">
        <f t="shared" ref="AL3:AL23" si="7">SUM(AI3:AK3)</f>
        <v>-1477.7626780090393</v>
      </c>
      <c r="AN3">
        <f t="shared" ref="AN3:AU23" si="8">AE3*$K3</f>
        <v>223.34954495480414</v>
      </c>
      <c r="AO3">
        <f t="shared" si="8"/>
        <v>-178.67963596384334</v>
      </c>
      <c r="AP3">
        <f t="shared" si="8"/>
        <v>-1522.432587</v>
      </c>
      <c r="AQ3">
        <f t="shared" si="8"/>
        <v>0</v>
      </c>
      <c r="AR3">
        <f t="shared" si="8"/>
        <v>-1477.7626780090393</v>
      </c>
      <c r="AS3">
        <f t="shared" si="8"/>
        <v>0</v>
      </c>
      <c r="AT3">
        <f t="shared" si="8"/>
        <v>0</v>
      </c>
      <c r="AU3">
        <f t="shared" si="8"/>
        <v>-1477.7626780090393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135.1491491332248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</v>
      </c>
      <c r="S4">
        <f t="shared" ref="S4:S23" si="12">AX4</f>
        <v>75.854999080790165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1"/>
        <v>74.999181969325946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-74.999181969325946</v>
      </c>
      <c r="AK4">
        <f t="shared" ref="AK4:AK23" si="20">H4*SUM(AB4:AB4, AE4:AF4)</f>
        <v>0</v>
      </c>
      <c r="AL4">
        <f t="shared" si="7"/>
        <v>-139.11303196932596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-60.149967163899042</v>
      </c>
      <c r="AR4">
        <f t="shared" si="8"/>
        <v>-60.149967163899042</v>
      </c>
      <c r="AS4">
        <f t="shared" si="8"/>
        <v>-70.362306003683216</v>
      </c>
      <c r="AT4">
        <f t="shared" si="8"/>
        <v>0</v>
      </c>
      <c r="AU4">
        <f t="shared" si="8"/>
        <v>-130.51227316758226</v>
      </c>
      <c r="AW4">
        <v>1</v>
      </c>
      <c r="AX4">
        <f>(R4*SUMPRODUCT(K5:$K$23, X5:$X$23)-$AZ$3*SUMPRODUCT(K4:$K$22, W5:$W$23))/Z4</f>
        <v>75.854999080790165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1.3327809999999999E-3</v>
      </c>
      <c r="O5">
        <f t="shared" ref="O5:O23" si="22">$C$3</f>
        <v>223.34954495480414</v>
      </c>
      <c r="P5">
        <f t="shared" ref="P5:P23" si="23">O5*$C$5</f>
        <v>11.167477247740209</v>
      </c>
      <c r="Q5" s="4">
        <f t="shared" ref="Q5:Q23" si="24">$C$8</f>
        <v>25</v>
      </c>
      <c r="R5">
        <f t="shared" si="0"/>
        <v>50000</v>
      </c>
      <c r="S5">
        <f t="shared" si="12"/>
        <v>146.76472629427121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74.999181969325946</v>
      </c>
      <c r="AC5">
        <f t="shared" si="1"/>
        <v>143.46439877221633</v>
      </c>
      <c r="AE5">
        <f t="shared" si="2"/>
        <v>218.32703941914298</v>
      </c>
      <c r="AF5">
        <f t="shared" si="3"/>
        <v>-10.91635197095715</v>
      </c>
      <c r="AG5">
        <f t="shared" si="3"/>
        <v>-24.43782003936056</v>
      </c>
      <c r="AH5">
        <f t="shared" si="4"/>
        <v>-65.887209778883147</v>
      </c>
      <c r="AI5">
        <f t="shared" si="5"/>
        <v>117.08565762994212</v>
      </c>
      <c r="AJ5">
        <f t="shared" si="6"/>
        <v>-68.465216802890382</v>
      </c>
      <c r="AK5">
        <f t="shared" si="20"/>
        <v>24.400212717673021</v>
      </c>
      <c r="AL5">
        <f t="shared" si="7"/>
        <v>73.020653544724752</v>
      </c>
      <c r="AN5">
        <f t="shared" si="8"/>
        <v>188.53904654818083</v>
      </c>
      <c r="AO5">
        <f t="shared" si="8"/>
        <v>-9.4269523274090421</v>
      </c>
      <c r="AP5">
        <f t="shared" si="8"/>
        <v>-21.103585255382168</v>
      </c>
      <c r="AQ5">
        <f t="shared" si="8"/>
        <v>-56.897724370192755</v>
      </c>
      <c r="AR5">
        <f t="shared" si="8"/>
        <v>101.11078459519688</v>
      </c>
      <c r="AS5">
        <f t="shared" si="8"/>
        <v>-59.123994591206063</v>
      </c>
      <c r="AT5">
        <f t="shared" si="8"/>
        <v>21.07110898220472</v>
      </c>
      <c r="AU5">
        <f t="shared" si="8"/>
        <v>63.057898986195525</v>
      </c>
      <c r="AW5">
        <v>2</v>
      </c>
      <c r="AX5">
        <f>(R5*SUMPRODUCT(K6:$K$23, X6:$X$23)-$AZ$3*SUMPRODUCT(K5:$K$22, W6:$W$23))/Z5</f>
        <v>146.76472629427121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1.4022240000000001E-3</v>
      </c>
      <c r="O6">
        <f t="shared" si="22"/>
        <v>223.34954495480414</v>
      </c>
      <c r="P6">
        <f t="shared" si="23"/>
        <v>11.167477247740209</v>
      </c>
      <c r="Q6" s="4">
        <f t="shared" si="24"/>
        <v>25</v>
      </c>
      <c r="R6">
        <f t="shared" si="0"/>
        <v>50000</v>
      </c>
      <c r="S6">
        <f t="shared" si="12"/>
        <v>211.27907551430746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143.46439877221633</v>
      </c>
      <c r="AC6">
        <f t="shared" si="1"/>
        <v>204.17312249014185</v>
      </c>
      <c r="AE6">
        <f t="shared" si="2"/>
        <v>215.83762561042909</v>
      </c>
      <c r="AF6">
        <f t="shared" si="3"/>
        <v>-10.791881280521457</v>
      </c>
      <c r="AG6">
        <f t="shared" si="3"/>
        <v>-24.15917454120008</v>
      </c>
      <c r="AH6">
        <f t="shared" si="4"/>
        <v>-68.53459553374465</v>
      </c>
      <c r="AI6">
        <f t="shared" si="5"/>
        <v>112.35197425496288</v>
      </c>
      <c r="AJ6">
        <f t="shared" si="6"/>
        <v>-60.708723717925523</v>
      </c>
      <c r="AK6">
        <f t="shared" si="20"/>
        <v>37.91790356951109</v>
      </c>
      <c r="AL6">
        <f t="shared" si="7"/>
        <v>89.561154106548457</v>
      </c>
      <c r="AN6">
        <f t="shared" si="8"/>
        <v>168.10000189997479</v>
      </c>
      <c r="AO6">
        <f t="shared" si="8"/>
        <v>-8.4050000949987425</v>
      </c>
      <c r="AP6">
        <f t="shared" si="8"/>
        <v>-18.815798565203103</v>
      </c>
      <c r="AQ6">
        <f t="shared" si="8"/>
        <v>-53.376539919089119</v>
      </c>
      <c r="AR6">
        <f t="shared" si="8"/>
        <v>87.502663320683823</v>
      </c>
      <c r="AS6">
        <f t="shared" si="8"/>
        <v>-47.281545761385644</v>
      </c>
      <c r="AT6">
        <f t="shared" si="8"/>
        <v>29.531457474344496</v>
      </c>
      <c r="AU6">
        <f t="shared" si="8"/>
        <v>69.752575033642671</v>
      </c>
      <c r="AW6">
        <v>3</v>
      </c>
      <c r="AX6">
        <f>(R6*SUMPRODUCT(K7:$K$23, X7:$X$23)-$AZ$3*SUMPRODUCT(K6:$K$22, W7:$W$23))/Z6</f>
        <v>211.27907551430746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1.482489E-3</v>
      </c>
      <c r="O7">
        <f t="shared" si="22"/>
        <v>223.34954495480414</v>
      </c>
      <c r="P7">
        <f t="shared" si="23"/>
        <v>11.167477247740209</v>
      </c>
      <c r="Q7" s="4">
        <f t="shared" si="24"/>
        <v>25</v>
      </c>
      <c r="R7">
        <f t="shared" si="0"/>
        <v>50000</v>
      </c>
      <c r="S7">
        <f t="shared" si="12"/>
        <v>267.34800619964187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204.17312249014185</v>
      </c>
      <c r="AC7">
        <f t="shared" si="1"/>
        <v>255.3897125909715</v>
      </c>
      <c r="AE7">
        <f t="shared" si="2"/>
        <v>213.35927244857123</v>
      </c>
      <c r="AF7">
        <f t="shared" si="3"/>
        <v>-10.667963622428562</v>
      </c>
      <c r="AG7">
        <f t="shared" si="3"/>
        <v>-23.881767085281673</v>
      </c>
      <c r="AH7">
        <f t="shared" si="4"/>
        <v>-71.631421012818336</v>
      </c>
      <c r="AI7">
        <f t="shared" si="5"/>
        <v>107.17812072804266</v>
      </c>
      <c r="AJ7">
        <f t="shared" si="6"/>
        <v>-51.216590100829649</v>
      </c>
      <c r="AK7">
        <f t="shared" si="20"/>
        <v>42.598705958814989</v>
      </c>
      <c r="AL7">
        <f t="shared" si="7"/>
        <v>98.560236586027997</v>
      </c>
      <c r="AN7">
        <f t="shared" si="8"/>
        <v>150.4207436202212</v>
      </c>
      <c r="AO7">
        <f t="shared" si="8"/>
        <v>-7.521037181011061</v>
      </c>
      <c r="AP7">
        <f t="shared" si="8"/>
        <v>-16.836920761430203</v>
      </c>
      <c r="AQ7">
        <f t="shared" si="8"/>
        <v>-50.50097655314454</v>
      </c>
      <c r="AR7">
        <f t="shared" si="8"/>
        <v>75.561809124635403</v>
      </c>
      <c r="AS7">
        <f t="shared" si="8"/>
        <v>-36.108285710975423</v>
      </c>
      <c r="AT7">
        <f t="shared" si="8"/>
        <v>30.032578167553687</v>
      </c>
      <c r="AU7">
        <f t="shared" si="8"/>
        <v>69.486101581213674</v>
      </c>
      <c r="AW7">
        <v>4</v>
      </c>
      <c r="AX7">
        <f>(R7*SUMPRODUCT(K8:$K$23, X8:$X$23)-$AZ$3*SUMPRODUCT(K7:$K$22, W8:$W$23))/Z7</f>
        <v>267.34800619964187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1.564558E-3</v>
      </c>
      <c r="O8">
        <f t="shared" si="22"/>
        <v>223.34954495480414</v>
      </c>
      <c r="P8">
        <f t="shared" si="23"/>
        <v>11.167477247740209</v>
      </c>
      <c r="Q8" s="4">
        <f t="shared" si="24"/>
        <v>25</v>
      </c>
      <c r="R8">
        <f t="shared" si="0"/>
        <v>50000</v>
      </c>
      <c r="S8">
        <f t="shared" si="12"/>
        <v>314.84740804274122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255.3897125909715</v>
      </c>
      <c r="AC8">
        <f t="shared" si="1"/>
        <v>297.28629016226205</v>
      </c>
      <c r="AE8">
        <f t="shared" si="2"/>
        <v>210.89186676750191</v>
      </c>
      <c r="AF8">
        <f t="shared" si="3"/>
        <v>-10.544593338375098</v>
      </c>
      <c r="AG8">
        <f t="shared" si="3"/>
        <v>-23.605585004681441</v>
      </c>
      <c r="AH8">
        <f t="shared" si="4"/>
        <v>-74.728819494828244</v>
      </c>
      <c r="AI8">
        <f t="shared" si="5"/>
        <v>102.01286892961711</v>
      </c>
      <c r="AJ8">
        <f t="shared" si="6"/>
        <v>-41.89657757129055</v>
      </c>
      <c r="AK8">
        <f t="shared" si="20"/>
        <v>33.040931486457133</v>
      </c>
      <c r="AL8">
        <f t="shared" si="7"/>
        <v>93.157222844783689</v>
      </c>
      <c r="AN8">
        <f t="shared" si="8"/>
        <v>138.63048410836549</v>
      </c>
      <c r="AO8">
        <f t="shared" si="8"/>
        <v>-6.9315242054182766</v>
      </c>
      <c r="AP8">
        <f t="shared" si="8"/>
        <v>-15.517211389037982</v>
      </c>
      <c r="AQ8">
        <f t="shared" si="8"/>
        <v>-49.123243025942585</v>
      </c>
      <c r="AR8">
        <f t="shared" si="8"/>
        <v>67.058505487966656</v>
      </c>
      <c r="AS8">
        <f t="shared" si="8"/>
        <v>-27.54085740819438</v>
      </c>
      <c r="AT8">
        <f t="shared" si="8"/>
        <v>21.719568409950334</v>
      </c>
      <c r="AU8">
        <f t="shared" si="8"/>
        <v>61.237216489722599</v>
      </c>
      <c r="AW8">
        <v>5</v>
      </c>
      <c r="AX8">
        <f>(R8*SUMPRODUCT(K9:$K$23, X9:$X$23)-$AZ$3*SUMPRODUCT(K8:$K$22, W9:$W$23))/Z8</f>
        <v>314.84740804274122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1.6511360000000001E-3</v>
      </c>
      <c r="O9">
        <f t="shared" si="22"/>
        <v>223.34954495480414</v>
      </c>
      <c r="P9">
        <f t="shared" si="23"/>
        <v>11.167477247740209</v>
      </c>
      <c r="Q9" s="4">
        <f t="shared" si="24"/>
        <v>25</v>
      </c>
      <c r="R9">
        <f t="shared" si="0"/>
        <v>50000</v>
      </c>
      <c r="S9">
        <f t="shared" si="12"/>
        <v>356.26233123318019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297.28629016226205</v>
      </c>
      <c r="AC9">
        <f t="shared" si="1"/>
        <v>332.47188978854228</v>
      </c>
      <c r="AE9">
        <f t="shared" si="2"/>
        <v>208.43473694649987</v>
      </c>
      <c r="AF9">
        <f t="shared" si="3"/>
        <v>-10.421736847324995</v>
      </c>
      <c r="AG9">
        <f t="shared" si="3"/>
        <v>-23.330553123432335</v>
      </c>
      <c r="AH9">
        <f t="shared" si="4"/>
        <v>-77.952062404579394</v>
      </c>
      <c r="AI9">
        <f t="shared" si="5"/>
        <v>96.730384571163128</v>
      </c>
      <c r="AJ9">
        <f t="shared" si="6"/>
        <v>-35.185599626280236</v>
      </c>
      <c r="AK9">
        <f t="shared" si="20"/>
        <v>25.854622951647009</v>
      </c>
      <c r="AL9">
        <f t="shared" si="7"/>
        <v>87.399407896529908</v>
      </c>
      <c r="AN9">
        <f t="shared" si="8"/>
        <v>130.21790675182771</v>
      </c>
      <c r="AO9">
        <f t="shared" si="8"/>
        <v>-6.5108953375913865</v>
      </c>
      <c r="AP9">
        <f t="shared" si="8"/>
        <v>-14.575573321425159</v>
      </c>
      <c r="AQ9">
        <f t="shared" si="8"/>
        <v>-48.699917019674253</v>
      </c>
      <c r="AR9">
        <f t="shared" si="8"/>
        <v>60.431521073136906</v>
      </c>
      <c r="AS9">
        <f t="shared" si="8"/>
        <v>-21.981917209501116</v>
      </c>
      <c r="AT9">
        <f t="shared" si="8"/>
        <v>16.152465418877821</v>
      </c>
      <c r="AU9">
        <f t="shared" si="8"/>
        <v>54.602069282513611</v>
      </c>
      <c r="AW9">
        <v>6</v>
      </c>
      <c r="AX9">
        <f>(R9*SUMPRODUCT(K10:$K$23, X10:$X$23)-$AZ$3*SUMPRODUCT(K9:$K$22, W10:$W$23))/Z9</f>
        <v>356.26233123318019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1.7512420000000001E-3</v>
      </c>
      <c r="O10">
        <f t="shared" si="22"/>
        <v>223.34954495480414</v>
      </c>
      <c r="P10">
        <f t="shared" si="23"/>
        <v>11.167477247740209</v>
      </c>
      <c r="Q10" s="4">
        <f t="shared" si="24"/>
        <v>25</v>
      </c>
      <c r="R10">
        <f t="shared" si="0"/>
        <v>50000</v>
      </c>
      <c r="S10">
        <f t="shared" si="12"/>
        <v>393.34290949716865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332.47188978854228</v>
      </c>
      <c r="AC10">
        <f t="shared" si="1"/>
        <v>362.76270332769127</v>
      </c>
      <c r="AE10">
        <f t="shared" si="2"/>
        <v>205.98536991143519</v>
      </c>
      <c r="AF10">
        <f t="shared" si="3"/>
        <v>-10.299268495571761</v>
      </c>
      <c r="AG10">
        <f t="shared" si="3"/>
        <v>-23.056390147685025</v>
      </c>
      <c r="AH10">
        <f t="shared" si="4"/>
        <v>-81.714889025971786</v>
      </c>
      <c r="AI10">
        <f t="shared" si="5"/>
        <v>90.914822242206611</v>
      </c>
      <c r="AJ10">
        <f t="shared" si="6"/>
        <v>-30.290813539148985</v>
      </c>
      <c r="AK10">
        <f t="shared" si="20"/>
        <v>27.728294538231307</v>
      </c>
      <c r="AL10">
        <f t="shared" si="7"/>
        <v>88.352303241288936</v>
      </c>
      <c r="AN10">
        <f t="shared" si="8"/>
        <v>122.26858395900572</v>
      </c>
      <c r="AO10">
        <f t="shared" si="8"/>
        <v>-6.1134291979502873</v>
      </c>
      <c r="AP10">
        <f t="shared" si="8"/>
        <v>-13.685788343977528</v>
      </c>
      <c r="AQ10">
        <f t="shared" si="8"/>
        <v>-48.504239761632761</v>
      </c>
      <c r="AR10">
        <f t="shared" si="8"/>
        <v>53.965126655445154</v>
      </c>
      <c r="AS10">
        <f t="shared" si="8"/>
        <v>-17.979989938073853</v>
      </c>
      <c r="AT10">
        <f t="shared" si="8"/>
        <v>16.458932545769908</v>
      </c>
      <c r="AU10">
        <f t="shared" si="8"/>
        <v>52.444069263141209</v>
      </c>
      <c r="AW10">
        <v>7</v>
      </c>
      <c r="AX10">
        <f>(R10*SUMPRODUCT(K11:$K$23, X11:$X$23)-$AZ$3*SUMPRODUCT(K10:$K$22, W11:$W$23))/Z10</f>
        <v>393.34290949716865</v>
      </c>
    </row>
    <row r="11" spans="1:52" x14ac:dyDescent="0.25">
      <c r="A11" t="s">
        <v>33</v>
      </c>
      <c r="C11" s="7">
        <f>AU25</f>
        <v>-1169.291169804128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1.8504459999999999E-3</v>
      </c>
      <c r="O11">
        <f t="shared" si="22"/>
        <v>223.34954495480414</v>
      </c>
      <c r="P11">
        <f t="shared" si="23"/>
        <v>11.167477247740209</v>
      </c>
      <c r="Q11" s="4">
        <f t="shared" si="24"/>
        <v>25</v>
      </c>
      <c r="R11">
        <f t="shared" si="0"/>
        <v>50000</v>
      </c>
      <c r="S11">
        <f t="shared" si="12"/>
        <v>426.38801681867682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362.76270332769127</v>
      </c>
      <c r="AC11">
        <f t="shared" si="1"/>
        <v>388.5786843634736</v>
      </c>
      <c r="AE11">
        <f t="shared" si="2"/>
        <v>203.5443514085097</v>
      </c>
      <c r="AF11">
        <f t="shared" si="3"/>
        <v>-10.177217570425487</v>
      </c>
      <c r="AG11">
        <f t="shared" si="3"/>
        <v>-22.783161641284952</v>
      </c>
      <c r="AH11">
        <f t="shared" si="4"/>
        <v>-85.329209846446318</v>
      </c>
      <c r="AI11">
        <f t="shared" si="5"/>
        <v>85.254762350352948</v>
      </c>
      <c r="AJ11">
        <f t="shared" si="6"/>
        <v>-25.815981035782329</v>
      </c>
      <c r="AK11">
        <f t="shared" si="20"/>
        <v>28.640686614037438</v>
      </c>
      <c r="AL11">
        <f t="shared" si="7"/>
        <v>88.079467928608054</v>
      </c>
      <c r="AN11">
        <f t="shared" si="8"/>
        <v>114.90218421997437</v>
      </c>
      <c r="AO11">
        <f t="shared" si="8"/>
        <v>-5.7451092109987201</v>
      </c>
      <c r="AP11">
        <f t="shared" si="8"/>
        <v>-12.861251210879498</v>
      </c>
      <c r="AQ11">
        <f t="shared" si="8"/>
        <v>-48.168924960456181</v>
      </c>
      <c r="AR11">
        <f t="shared" si="8"/>
        <v>48.126898837639985</v>
      </c>
      <c r="AS11">
        <f t="shared" si="8"/>
        <v>-14.573298587095115</v>
      </c>
      <c r="AT11">
        <f t="shared" si="8"/>
        <v>16.167864284811099</v>
      </c>
      <c r="AU11">
        <f t="shared" si="8"/>
        <v>49.72146453535597</v>
      </c>
      <c r="AW11">
        <v>8</v>
      </c>
      <c r="AX11">
        <f>(R11*SUMPRODUCT(K12:$K$23, X12:$X$23)-$AZ$3*SUMPRODUCT(K11:$K$22, W12:$W$23))/Z11</f>
        <v>426.38801681867682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1.9640790000000001E-3</v>
      </c>
      <c r="O12">
        <f t="shared" si="22"/>
        <v>223.34954495480414</v>
      </c>
      <c r="P12">
        <f t="shared" si="23"/>
        <v>11.167477247740209</v>
      </c>
      <c r="Q12" s="4">
        <f t="shared" si="24"/>
        <v>25</v>
      </c>
      <c r="R12">
        <f t="shared" si="0"/>
        <v>50000</v>
      </c>
      <c r="S12">
        <f t="shared" si="12"/>
        <v>455.42782250299479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388.5786843634736</v>
      </c>
      <c r="AC12">
        <f t="shared" si="1"/>
        <v>410.07781548184641</v>
      </c>
      <c r="AE12">
        <f t="shared" si="2"/>
        <v>201.10913070825455</v>
      </c>
      <c r="AF12">
        <f t="shared" si="3"/>
        <v>-10.055456535412729</v>
      </c>
      <c r="AG12">
        <f t="shared" si="3"/>
        <v>-22.510582095538851</v>
      </c>
      <c r="AH12">
        <f t="shared" si="4"/>
        <v>-89.495858666506621</v>
      </c>
      <c r="AI12">
        <f t="shared" si="5"/>
        <v>79.047233410796338</v>
      </c>
      <c r="AJ12">
        <f t="shared" si="6"/>
        <v>-21.499131118372816</v>
      </c>
      <c r="AK12">
        <f t="shared" si="20"/>
        <v>30.082919408034773</v>
      </c>
      <c r="AL12">
        <f t="shared" si="7"/>
        <v>87.631021700458291</v>
      </c>
      <c r="AN12">
        <f t="shared" si="8"/>
        <v>107.92611979341578</v>
      </c>
      <c r="AO12">
        <f t="shared" si="8"/>
        <v>-5.3963059896707897</v>
      </c>
      <c r="AP12">
        <f t="shared" si="8"/>
        <v>-12.080405157670587</v>
      </c>
      <c r="AQ12">
        <f t="shared" si="8"/>
        <v>-48.028355199188127</v>
      </c>
      <c r="AR12">
        <f t="shared" si="8"/>
        <v>42.421053446886276</v>
      </c>
      <c r="AS12">
        <f t="shared" si="8"/>
        <v>-11.537605440211969</v>
      </c>
      <c r="AT12">
        <f t="shared" si="8"/>
        <v>16.144134044700394</v>
      </c>
      <c r="AU12">
        <f t="shared" si="8"/>
        <v>47.027582051374701</v>
      </c>
      <c r="AW12">
        <v>9</v>
      </c>
      <c r="AX12">
        <f>(R12*SUMPRODUCT(K13:$K$23, X13:$X$23)-$AZ$3*SUMPRODUCT(K12:$K$22, W13:$W$23))/Z12</f>
        <v>455.42782250299479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2.086732E-3</v>
      </c>
      <c r="O13">
        <f t="shared" si="22"/>
        <v>223.34954495480414</v>
      </c>
      <c r="P13">
        <f t="shared" si="23"/>
        <v>11.167477247740209</v>
      </c>
      <c r="Q13" s="4">
        <f t="shared" si="24"/>
        <v>25</v>
      </c>
      <c r="R13">
        <f t="shared" si="0"/>
        <v>50000</v>
      </c>
      <c r="S13">
        <f t="shared" si="12"/>
        <v>480.52399813113016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410.07781548184641</v>
      </c>
      <c r="AC13">
        <f t="shared" si="1"/>
        <v>427.4453696282834</v>
      </c>
      <c r="AE13">
        <f t="shared" si="2"/>
        <v>198.67837854263092</v>
      </c>
      <c r="AF13">
        <f t="shared" si="3"/>
        <v>-9.9339189271315469</v>
      </c>
      <c r="AG13">
        <f t="shared" si="3"/>
        <v>-22.238502722586077</v>
      </c>
      <c r="AH13">
        <f t="shared" si="4"/>
        <v>-93.947103994775944</v>
      </c>
      <c r="AI13">
        <f t="shared" si="5"/>
        <v>72.55885289813736</v>
      </c>
      <c r="AJ13">
        <f t="shared" si="6"/>
        <v>-17.367554146436987</v>
      </c>
      <c r="AK13">
        <f t="shared" si="20"/>
        <v>30.959111622532774</v>
      </c>
      <c r="AL13">
        <f t="shared" si="7"/>
        <v>86.150410374233147</v>
      </c>
      <c r="AN13">
        <f t="shared" si="8"/>
        <v>101.38028497449164</v>
      </c>
      <c r="AO13">
        <f t="shared" si="8"/>
        <v>-5.0690142487245824</v>
      </c>
      <c r="AP13">
        <f t="shared" si="8"/>
        <v>-11.347715639515455</v>
      </c>
      <c r="AQ13">
        <f t="shared" si="8"/>
        <v>-47.938704983315112</v>
      </c>
      <c r="AR13">
        <f t="shared" si="8"/>
        <v>37.024850102936497</v>
      </c>
      <c r="AS13">
        <f t="shared" si="8"/>
        <v>-8.8622003138499146</v>
      </c>
      <c r="AT13">
        <f t="shared" si="8"/>
        <v>15.797610096641705</v>
      </c>
      <c r="AU13">
        <f t="shared" si="8"/>
        <v>43.960259885728284</v>
      </c>
      <c r="AW13">
        <v>10</v>
      </c>
      <c r="AX13">
        <f>(R13*SUMPRODUCT(K14:$K$23, X14:$X$23)-$AZ$3*SUMPRODUCT(K13:$K$22, W14:$W$23))/Z13</f>
        <v>480.52399813113016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2.2202060000000002E-3</v>
      </c>
      <c r="O14">
        <f t="shared" si="22"/>
        <v>223.34954495480414</v>
      </c>
      <c r="P14">
        <f t="shared" si="23"/>
        <v>11.167477247740209</v>
      </c>
      <c r="Q14" s="4">
        <f t="shared" si="24"/>
        <v>25</v>
      </c>
      <c r="R14">
        <f t="shared" si="0"/>
        <v>50000</v>
      </c>
      <c r="S14">
        <f t="shared" si="12"/>
        <v>501.74204572490174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427.4453696282834</v>
      </c>
      <c r="AC14">
        <f t="shared" si="1"/>
        <v>440.86555563748675</v>
      </c>
      <c r="AE14">
        <f t="shared" si="2"/>
        <v>196.250487829094</v>
      </c>
      <c r="AF14">
        <f t="shared" si="3"/>
        <v>-9.8125243914547013</v>
      </c>
      <c r="AG14">
        <f t="shared" si="3"/>
        <v>-21.966743638184514</v>
      </c>
      <c r="AH14">
        <f t="shared" si="4"/>
        <v>-98.748114351403885</v>
      </c>
      <c r="AI14">
        <f t="shared" si="5"/>
        <v>65.723105448050902</v>
      </c>
      <c r="AJ14">
        <f t="shared" si="6"/>
        <v>-13.420186009203348</v>
      </c>
      <c r="AK14">
        <f t="shared" si="20"/>
        <v>31.553603319588426</v>
      </c>
      <c r="AL14">
        <f t="shared" si="7"/>
        <v>83.856522758435972</v>
      </c>
      <c r="AN14">
        <f t="shared" si="8"/>
        <v>95.245764702077835</v>
      </c>
      <c r="AO14">
        <f t="shared" si="8"/>
        <v>-4.7622882351038927</v>
      </c>
      <c r="AP14">
        <f t="shared" si="8"/>
        <v>-10.661065452512034</v>
      </c>
      <c r="AQ14">
        <f t="shared" si="8"/>
        <v>-47.925178522248515</v>
      </c>
      <c r="AR14">
        <f t="shared" si="8"/>
        <v>31.897232492213394</v>
      </c>
      <c r="AS14">
        <f t="shared" si="8"/>
        <v>-6.5131857404800018</v>
      </c>
      <c r="AT14">
        <f t="shared" si="8"/>
        <v>15.31383239106874</v>
      </c>
      <c r="AU14">
        <f t="shared" si="8"/>
        <v>40.69787914280213</v>
      </c>
      <c r="AW14">
        <v>11</v>
      </c>
      <c r="AX14">
        <f>(R14*SUMPRODUCT(K15:$K$23, X15:$X$23)-$AZ$3*SUMPRODUCT(K14:$K$22, W15:$W$23))/Z14</f>
        <v>501.74204572490174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2.3617970000000001E-3</v>
      </c>
      <c r="O15">
        <f t="shared" si="22"/>
        <v>223.34954495480414</v>
      </c>
      <c r="P15">
        <f t="shared" si="23"/>
        <v>11.167477247740209</v>
      </c>
      <c r="Q15" s="4">
        <f t="shared" si="24"/>
        <v>25</v>
      </c>
      <c r="R15">
        <f t="shared" si="0"/>
        <v>50000</v>
      </c>
      <c r="S15">
        <f t="shared" si="12"/>
        <v>519.26822770453884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440.86555563748675</v>
      </c>
      <c r="AC15">
        <f t="shared" si="1"/>
        <v>450.62502270957981</v>
      </c>
      <c r="AE15">
        <f t="shared" si="2"/>
        <v>193.82447913739975</v>
      </c>
      <c r="AF15">
        <f t="shared" si="3"/>
        <v>-9.6912239568699885</v>
      </c>
      <c r="AG15">
        <f t="shared" si="3"/>
        <v>-21.695195212578234</v>
      </c>
      <c r="AH15">
        <f t="shared" si="4"/>
        <v>-103.76197844886654</v>
      </c>
      <c r="AI15">
        <f t="shared" si="5"/>
        <v>58.676081519085002</v>
      </c>
      <c r="AJ15">
        <f t="shared" si="6"/>
        <v>-9.7594670720930594</v>
      </c>
      <c r="AK15">
        <f t="shared" si="20"/>
        <v>32.437438281455059</v>
      </c>
      <c r="AL15">
        <f t="shared" si="7"/>
        <v>81.354052728447002</v>
      </c>
      <c r="AN15">
        <f t="shared" si="8"/>
        <v>89.427089926533867</v>
      </c>
      <c r="AO15">
        <f t="shared" si="8"/>
        <v>-4.4713544963266934</v>
      </c>
      <c r="AP15">
        <f t="shared" si="8"/>
        <v>-10.009768538439364</v>
      </c>
      <c r="AQ15">
        <f t="shared" si="8"/>
        <v>-47.873889918331713</v>
      </c>
      <c r="AR15">
        <f t="shared" si="8"/>
        <v>27.072076973436104</v>
      </c>
      <c r="AS15">
        <f t="shared" si="8"/>
        <v>-4.5028406286722076</v>
      </c>
      <c r="AT15">
        <f t="shared" si="8"/>
        <v>14.966044139996079</v>
      </c>
      <c r="AU15">
        <f t="shared" si="8"/>
        <v>37.535280484759973</v>
      </c>
      <c r="AW15">
        <v>12</v>
      </c>
      <c r="AX15">
        <f>(R15*SUMPRODUCT(K16:$K$23, X16:$X$23)-$AZ$3*SUMPRODUCT(K15:$K$22, W16:$W$23))/Z15</f>
        <v>519.26822770453884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2.52864E-3</v>
      </c>
      <c r="O16">
        <f t="shared" si="22"/>
        <v>223.34954495480414</v>
      </c>
      <c r="P16">
        <f t="shared" si="23"/>
        <v>11.167477247740209</v>
      </c>
      <c r="Q16" s="4">
        <f t="shared" si="24"/>
        <v>25</v>
      </c>
      <c r="R16">
        <f t="shared" si="0"/>
        <v>50000</v>
      </c>
      <c r="S16">
        <f t="shared" si="12"/>
        <v>532.99319327747844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450.62502270957981</v>
      </c>
      <c r="AC16">
        <f t="shared" si="1"/>
        <v>456.74071229648888</v>
      </c>
      <c r="AE16">
        <f t="shared" si="2"/>
        <v>191.39612201509976</v>
      </c>
      <c r="AF16">
        <f t="shared" si="3"/>
        <v>-9.5698061007549899</v>
      </c>
      <c r="AG16">
        <f t="shared" si="3"/>
        <v>-21.423383922030119</v>
      </c>
      <c r="AH16">
        <f t="shared" si="4"/>
        <v>-109.71867684466766</v>
      </c>
      <c r="AI16">
        <f t="shared" si="5"/>
        <v>50.684255147646994</v>
      </c>
      <c r="AJ16">
        <f t="shared" si="6"/>
        <v>-6.1156895869090704</v>
      </c>
      <c r="AK16">
        <f t="shared" si="20"/>
        <v>34.59508822272867</v>
      </c>
      <c r="AL16">
        <f t="shared" si="7"/>
        <v>79.1636537834666</v>
      </c>
      <c r="AN16">
        <f t="shared" si="8"/>
        <v>83.726832379441262</v>
      </c>
      <c r="AO16">
        <f t="shared" si="8"/>
        <v>-4.1863416189720644</v>
      </c>
      <c r="AP16">
        <f t="shared" si="8"/>
        <v>-9.3717263221180733</v>
      </c>
      <c r="AQ16">
        <f t="shared" si="8"/>
        <v>-47.996778452715112</v>
      </c>
      <c r="AR16">
        <f t="shared" si="8"/>
        <v>22.171985985636017</v>
      </c>
      <c r="AS16">
        <f t="shared" si="8"/>
        <v>-2.6753275434046326</v>
      </c>
      <c r="AT16">
        <f t="shared" si="8"/>
        <v>15.133729577592332</v>
      </c>
      <c r="AU16">
        <f t="shared" si="8"/>
        <v>34.63038801982372</v>
      </c>
      <c r="AW16">
        <v>13</v>
      </c>
      <c r="AX16">
        <f>(R16*SUMPRODUCT(K17:$K$23, X17:$X$23)-$AZ$3*SUMPRODUCT(K16:$K$22, W17:$W$23))/Z16</f>
        <v>532.99319327747844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2.719834E-3</v>
      </c>
      <c r="O17">
        <f t="shared" si="22"/>
        <v>223.34954495480414</v>
      </c>
      <c r="P17">
        <f t="shared" si="23"/>
        <v>11.167477247740209</v>
      </c>
      <c r="Q17" s="4">
        <f t="shared" si="24"/>
        <v>25</v>
      </c>
      <c r="R17">
        <f t="shared" si="0"/>
        <v>50000</v>
      </c>
      <c r="S17">
        <f t="shared" si="12"/>
        <v>542.98856321998403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456.74071229648888</v>
      </c>
      <c r="AC17">
        <f t="shared" si="1"/>
        <v>459.38748187697013</v>
      </c>
      <c r="AE17">
        <f t="shared" si="2"/>
        <v>188.96159511482395</v>
      </c>
      <c r="AF17">
        <f t="shared" si="3"/>
        <v>-9.4480797557411993</v>
      </c>
      <c r="AG17">
        <f t="shared" si="3"/>
        <v>-21.150882034823624</v>
      </c>
      <c r="AH17">
        <f t="shared" si="4"/>
        <v>-116.53609597238172</v>
      </c>
      <c r="AI17">
        <f t="shared" si="5"/>
        <v>41.826537351877434</v>
      </c>
      <c r="AJ17">
        <f t="shared" si="6"/>
        <v>-2.6467695804812479</v>
      </c>
      <c r="AK17">
        <f t="shared" si="20"/>
        <v>39.256885846348773</v>
      </c>
      <c r="AL17">
        <f t="shared" si="7"/>
        <v>78.436653617744952</v>
      </c>
      <c r="AN17">
        <f t="shared" si="8"/>
        <v>77.858002232484651</v>
      </c>
      <c r="AO17">
        <f t="shared" si="8"/>
        <v>-3.892900111624233</v>
      </c>
      <c r="AP17">
        <f t="shared" si="8"/>
        <v>-8.7148154083143066</v>
      </c>
      <c r="AQ17">
        <f t="shared" si="8"/>
        <v>-48.016463953266801</v>
      </c>
      <c r="AR17">
        <f t="shared" si="8"/>
        <v>17.233822759279313</v>
      </c>
      <c r="AS17">
        <f t="shared" si="8"/>
        <v>-1.0905506580888042</v>
      </c>
      <c r="AT17">
        <f t="shared" si="8"/>
        <v>16.175047125359704</v>
      </c>
      <c r="AU17">
        <f t="shared" si="8"/>
        <v>32.318319226550209</v>
      </c>
      <c r="AW17">
        <v>14</v>
      </c>
      <c r="AX17">
        <f>(R17*SUMPRODUCT(K18:$K$23, X18:$X$23)-$AZ$3*SUMPRODUCT(K17:$K$22, W18:$W$23))/Z17</f>
        <v>542.98856321998403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4.2403780000000004E-3</v>
      </c>
      <c r="O18">
        <f t="shared" si="22"/>
        <v>223.34954495480414</v>
      </c>
      <c r="P18">
        <f t="shared" si="23"/>
        <v>11.167477247740209</v>
      </c>
      <c r="Q18" s="4">
        <f t="shared" si="24"/>
        <v>25</v>
      </c>
      <c r="R18">
        <f t="shared" si="0"/>
        <v>50000</v>
      </c>
      <c r="S18">
        <f t="shared" si="12"/>
        <v>524.5077041533898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459.38748187697013</v>
      </c>
      <c r="AC18">
        <f t="shared" si="1"/>
        <v>437.43282652931123</v>
      </c>
      <c r="AE18">
        <f t="shared" si="2"/>
        <v>186.27071057290593</v>
      </c>
      <c r="AF18">
        <f t="shared" si="3"/>
        <v>-9.3135355286452963</v>
      </c>
      <c r="AG18">
        <f t="shared" si="3"/>
        <v>-20.84968547961433</v>
      </c>
      <c r="AH18">
        <f t="shared" si="4"/>
        <v>-179.37546972212269</v>
      </c>
      <c r="AI18">
        <f t="shared" si="5"/>
        <v>-23.267980157476387</v>
      </c>
      <c r="AJ18">
        <f t="shared" si="6"/>
        <v>21.9546553476589</v>
      </c>
      <c r="AK18">
        <f t="shared" si="20"/>
        <v>44.607760450178276</v>
      </c>
      <c r="AL18">
        <f t="shared" si="7"/>
        <v>43.294435640360788</v>
      </c>
      <c r="AN18">
        <f t="shared" si="8"/>
        <v>71.721591300223565</v>
      </c>
      <c r="AO18">
        <f t="shared" si="8"/>
        <v>-3.5860795650111781</v>
      </c>
      <c r="AP18">
        <f t="shared" si="8"/>
        <v>-8.0279535956449752</v>
      </c>
      <c r="AQ18">
        <f t="shared" si="8"/>
        <v>-69.066650839130943</v>
      </c>
      <c r="AR18">
        <f t="shared" si="8"/>
        <v>-8.9590926995635307</v>
      </c>
      <c r="AS18">
        <f t="shared" si="8"/>
        <v>8.453410700689604</v>
      </c>
      <c r="AT18">
        <f t="shared" si="8"/>
        <v>17.175752183399489</v>
      </c>
      <c r="AU18">
        <f t="shared" si="8"/>
        <v>16.67007018452556</v>
      </c>
      <c r="AW18">
        <v>15</v>
      </c>
      <c r="AX18">
        <f>(R18*SUMPRODUCT(K19:$K$23, X19:$X$23)-$AZ$3*SUMPRODUCT(K18:$K$22, W19:$W$23))/Z18</f>
        <v>524.5077041533898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5.9098179999999998E-3</v>
      </c>
      <c r="O19">
        <f t="shared" si="22"/>
        <v>223.34954495480414</v>
      </c>
      <c r="P19">
        <f t="shared" si="23"/>
        <v>11.167477247740209</v>
      </c>
      <c r="Q19" s="4">
        <f t="shared" si="24"/>
        <v>25</v>
      </c>
      <c r="R19">
        <f t="shared" si="0"/>
        <v>50000</v>
      </c>
      <c r="S19">
        <f t="shared" si="12"/>
        <v>478.15726045756338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437.43282652931123</v>
      </c>
      <c r="AC19">
        <f t="shared" si="1"/>
        <v>392.43266789955976</v>
      </c>
      <c r="AE19">
        <f t="shared" si="2"/>
        <v>183.3071774689603</v>
      </c>
      <c r="AF19">
        <f t="shared" si="3"/>
        <v>-9.1653588734480174</v>
      </c>
      <c r="AG19">
        <f t="shared" si="3"/>
        <v>-20.517970778276425</v>
      </c>
      <c r="AH19">
        <f t="shared" si="4"/>
        <v>-246.43569308352679</v>
      </c>
      <c r="AI19">
        <f t="shared" si="5"/>
        <v>-92.811845266290931</v>
      </c>
      <c r="AJ19">
        <f t="shared" si="6"/>
        <v>45.000158629751468</v>
      </c>
      <c r="AK19">
        <f t="shared" si="20"/>
        <v>44.889578952162047</v>
      </c>
      <c r="AL19">
        <f t="shared" si="7"/>
        <v>-2.9221076843774156</v>
      </c>
      <c r="AN19">
        <f t="shared" si="8"/>
        <v>65.754158595087219</v>
      </c>
      <c r="AO19">
        <f t="shared" si="8"/>
        <v>-3.2877079297543617</v>
      </c>
      <c r="AP19">
        <f t="shared" si="8"/>
        <v>-7.3600058831990118</v>
      </c>
      <c r="AQ19">
        <f t="shared" si="8"/>
        <v>-88.399002539048624</v>
      </c>
      <c r="AR19">
        <f t="shared" si="8"/>
        <v>-33.292557756914782</v>
      </c>
      <c r="AS19">
        <f t="shared" si="8"/>
        <v>16.142016958642024</v>
      </c>
      <c r="AT19">
        <f t="shared" si="8"/>
        <v>16.102350897781754</v>
      </c>
      <c r="AU19">
        <f t="shared" si="8"/>
        <v>-1.0481899004910005</v>
      </c>
      <c r="AW19">
        <v>16</v>
      </c>
      <c r="AX19">
        <f>(R19*SUMPRODUCT(K20:$K$23, X20:$X$23)-$AZ$3*SUMPRODUCT(K19:$K$22, W20:$W$23))/Z19</f>
        <v>478.15726045756338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7.7019840000000003E-3</v>
      </c>
      <c r="O20">
        <f t="shared" si="22"/>
        <v>223.34954495480414</v>
      </c>
      <c r="P20">
        <f t="shared" si="23"/>
        <v>11.167477247740209</v>
      </c>
      <c r="Q20" s="4">
        <f t="shared" si="24"/>
        <v>25</v>
      </c>
      <c r="R20">
        <f t="shared" si="0"/>
        <v>50000</v>
      </c>
      <c r="S20">
        <f t="shared" si="12"/>
        <v>402.74157137676053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392.43266789955976</v>
      </c>
      <c r="AC20">
        <f t="shared" si="1"/>
        <v>324.68642054840257</v>
      </c>
      <c r="AE20">
        <f t="shared" si="2"/>
        <v>180.06227674631961</v>
      </c>
      <c r="AF20">
        <f t="shared" si="3"/>
        <v>-9.0031138373159809</v>
      </c>
      <c r="AG20">
        <f t="shared" si="3"/>
        <v>-20.154761987846907</v>
      </c>
      <c r="AH20">
        <f t="shared" si="4"/>
        <v>-316.05816529350517</v>
      </c>
      <c r="AI20">
        <f t="shared" si="5"/>
        <v>-165.15376437234846</v>
      </c>
      <c r="AJ20">
        <f t="shared" si="6"/>
        <v>67.746247351157194</v>
      </c>
      <c r="AK20">
        <f t="shared" si="20"/>
        <v>30.597606412904998</v>
      </c>
      <c r="AL20">
        <f t="shared" si="7"/>
        <v>-66.809910608286273</v>
      </c>
      <c r="AN20">
        <f t="shared" si="8"/>
        <v>61.263567800155094</v>
      </c>
      <c r="AO20">
        <f t="shared" si="8"/>
        <v>-3.0631783900077547</v>
      </c>
      <c r="AP20">
        <f t="shared" si="8"/>
        <v>-6.8573642955655085</v>
      </c>
      <c r="AQ20">
        <f t="shared" si="8"/>
        <v>-107.53418866035219</v>
      </c>
      <c r="AR20">
        <f t="shared" si="8"/>
        <v>-56.191163545770365</v>
      </c>
      <c r="AS20">
        <f t="shared" si="8"/>
        <v>23.049674217165133</v>
      </c>
      <c r="AT20">
        <f t="shared" si="8"/>
        <v>10.410390054327578</v>
      </c>
      <c r="AU20">
        <f t="shared" si="8"/>
        <v>-22.73109927427765</v>
      </c>
      <c r="AW20">
        <v>17</v>
      </c>
      <c r="AX20">
        <f>(R20*SUMPRODUCT(K21:$K$23, X21:$X$23)-$AZ$3*SUMPRODUCT(K20:$K$22, W21:$W$23))/Z20</f>
        <v>402.74157137676053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9.7648700000000001E-3</v>
      </c>
      <c r="O21">
        <f t="shared" si="22"/>
        <v>223.34954495480414</v>
      </c>
      <c r="P21">
        <f t="shared" si="23"/>
        <v>11.167477247740209</v>
      </c>
      <c r="Q21" s="4">
        <f t="shared" si="24"/>
        <v>25</v>
      </c>
      <c r="R21">
        <f t="shared" si="0"/>
        <v>50000</v>
      </c>
      <c r="S21">
        <f t="shared" si="12"/>
        <v>296.57411083099106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324.68642054840257</v>
      </c>
      <c r="AC21">
        <f t="shared" si="1"/>
        <v>234.36953858995881</v>
      </c>
      <c r="AE21">
        <f t="shared" si="2"/>
        <v>176.50336925452459</v>
      </c>
      <c r="AF21">
        <f t="shared" si="3"/>
        <v>-8.8251684627262303</v>
      </c>
      <c r="AG21">
        <f t="shared" si="3"/>
        <v>-19.756405737276168</v>
      </c>
      <c r="AH21">
        <f t="shared" si="4"/>
        <v>-393.61726138453321</v>
      </c>
      <c r="AI21">
        <f t="shared" si="5"/>
        <v>-245.69546633001102</v>
      </c>
      <c r="AJ21">
        <f t="shared" si="6"/>
        <v>90.316881958443759</v>
      </c>
      <c r="AK21">
        <f t="shared" si="20"/>
        <v>25.258305074752311</v>
      </c>
      <c r="AL21">
        <f t="shared" si="7"/>
        <v>-130.12027929681494</v>
      </c>
      <c r="AN21">
        <f t="shared" si="8"/>
        <v>57.122326021924145</v>
      </c>
      <c r="AO21">
        <f t="shared" si="8"/>
        <v>-2.8561163010962076</v>
      </c>
      <c r="AP21">
        <f t="shared" si="8"/>
        <v>-6.3938261026548222</v>
      </c>
      <c r="AQ21">
        <f t="shared" si="8"/>
        <v>-127.38755995213312</v>
      </c>
      <c r="AR21">
        <f t="shared" si="8"/>
        <v>-79.51517633396</v>
      </c>
      <c r="AS21">
        <f t="shared" si="8"/>
        <v>29.229529148954825</v>
      </c>
      <c r="AT21">
        <f t="shared" si="8"/>
        <v>8.1744226375680746</v>
      </c>
      <c r="AU21">
        <f t="shared" si="8"/>
        <v>-42.111224547437097</v>
      </c>
      <c r="AW21">
        <v>18</v>
      </c>
      <c r="AX21">
        <f>(R21*SUMPRODUCT(K22:$K$23, X22:$X$23)-$AZ$3*SUMPRODUCT(K21:$K$22, W22:$W$23))/Z21</f>
        <v>296.57411083099106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1.2112915E-2</v>
      </c>
      <c r="O22">
        <f t="shared" si="22"/>
        <v>223.34954495480414</v>
      </c>
      <c r="P22">
        <f t="shared" si="23"/>
        <v>11.167477247740209</v>
      </c>
      <c r="Q22" s="4">
        <f t="shared" si="24"/>
        <v>25</v>
      </c>
      <c r="R22">
        <f t="shared" si="0"/>
        <v>50000</v>
      </c>
      <c r="S22">
        <f t="shared" si="12"/>
        <v>160.68188680742372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234.36953858995881</v>
      </c>
      <c r="AC22">
        <f t="shared" si="1"/>
        <v>124.17196712047159</v>
      </c>
      <c r="AE22">
        <f t="shared" si="2"/>
        <v>172.60036525298565</v>
      </c>
      <c r="AF22">
        <f t="shared" si="3"/>
        <v>-8.6300182626492834</v>
      </c>
      <c r="AG22">
        <f t="shared" si="3"/>
        <v>-19.319534016502267</v>
      </c>
      <c r="AH22">
        <f t="shared" si="4"/>
        <v>-478.6153268022772</v>
      </c>
      <c r="AI22">
        <f t="shared" si="5"/>
        <v>-333.9645138284431</v>
      </c>
      <c r="AJ22">
        <f t="shared" si="6"/>
        <v>110.19757146948722</v>
      </c>
      <c r="AK22">
        <f t="shared" si="20"/>
        <v>27.883791990620665</v>
      </c>
      <c r="AL22">
        <f t="shared" si="7"/>
        <v>-195.88315036833521</v>
      </c>
      <c r="AN22">
        <f t="shared" si="8"/>
        <v>52.204845684111255</v>
      </c>
      <c r="AO22">
        <f t="shared" si="8"/>
        <v>-2.610242284205563</v>
      </c>
      <c r="AP22">
        <f t="shared" si="8"/>
        <v>-5.8434018406747992</v>
      </c>
      <c r="AQ22">
        <f t="shared" si="8"/>
        <v>-144.76237776867131</v>
      </c>
      <c r="AR22">
        <f t="shared" si="8"/>
        <v>-101.01117620944042</v>
      </c>
      <c r="AS22">
        <f t="shared" si="8"/>
        <v>33.330446345790037</v>
      </c>
      <c r="AT22">
        <f t="shared" si="8"/>
        <v>8.4337542149727813</v>
      </c>
      <c r="AU22">
        <f t="shared" si="8"/>
        <v>-59.246975648677598</v>
      </c>
      <c r="AW22">
        <v>19</v>
      </c>
      <c r="AX22">
        <f>(R22*SUMPRODUCT(K23:$K$23, X23:$X$23)-$AZ$3*SUMPRODUCT(K22:$K$22, W23:$W$23))/Z22</f>
        <v>160.68188680742372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1.471273E-2</v>
      </c>
      <c r="O23">
        <f t="shared" si="22"/>
        <v>223.34954495480414</v>
      </c>
      <c r="P23">
        <f t="shared" si="23"/>
        <v>11.167477247740209</v>
      </c>
      <c r="Q23" s="4">
        <f t="shared" si="24"/>
        <v>25</v>
      </c>
      <c r="R23">
        <f t="shared" si="0"/>
        <v>50000</v>
      </c>
      <c r="S23">
        <f t="shared" si="12"/>
        <v>164.75339292332171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124.17196712047159</v>
      </c>
      <c r="AC23">
        <f t="shared" si="1"/>
        <v>124.17196712047161</v>
      </c>
      <c r="AE23">
        <f t="shared" si="2"/>
        <v>168.33493902858723</v>
      </c>
      <c r="AF23">
        <f t="shared" si="3"/>
        <v>-8.4167469514293618</v>
      </c>
      <c r="AG23">
        <f t="shared" si="3"/>
        <v>-18.842095588626631</v>
      </c>
      <c r="AH23">
        <f t="shared" si="4"/>
        <v>-568.48617542122679</v>
      </c>
      <c r="AI23">
        <f t="shared" si="5"/>
        <v>-427.41007893269557</v>
      </c>
      <c r="AJ23">
        <f t="shared" si="6"/>
        <v>0</v>
      </c>
      <c r="AK23">
        <f t="shared" si="20"/>
        <v>29.516967540633697</v>
      </c>
      <c r="AL23">
        <f t="shared" si="7"/>
        <v>-397.89311139206188</v>
      </c>
      <c r="AN23">
        <f t="shared" si="8"/>
        <v>46.122584860973049</v>
      </c>
      <c r="AO23">
        <f t="shared" si="8"/>
        <v>-2.3061292430486526</v>
      </c>
      <c r="AP23">
        <f t="shared" si="8"/>
        <v>-5.1626011674107248</v>
      </c>
      <c r="AQ23">
        <f t="shared" si="8"/>
        <v>-155.76119859290031</v>
      </c>
      <c r="AR23">
        <f t="shared" si="8"/>
        <v>-117.10734414238667</v>
      </c>
      <c r="AS23">
        <f t="shared" si="8"/>
        <v>0</v>
      </c>
      <c r="AT23">
        <f t="shared" si="8"/>
        <v>8.0874407184135855</v>
      </c>
      <c r="AU23">
        <f t="shared" si="8"/>
        <v>-109.01990342397308</v>
      </c>
      <c r="AW23">
        <v>20</v>
      </c>
      <c r="AX23">
        <f>(R23*SUMPRODUCT(K$23:$K24, X$23:$X24)-$AZ$3*SUMPRODUCT(K$22:$K23, W$23:$W24))/Z23</f>
        <v>164.75339292332171</v>
      </c>
    </row>
    <row r="25" spans="5:50" x14ac:dyDescent="0.25">
      <c r="AN25" s="8">
        <f t="shared" ref="AN25:AU25" si="25">SUM(AN3:AN23)</f>
        <v>2146.1816643332736</v>
      </c>
      <c r="AO25" s="8">
        <f t="shared" si="25"/>
        <v>-274.82124193276678</v>
      </c>
      <c r="AP25" s="8">
        <f t="shared" si="25"/>
        <v>-1737.6593652510551</v>
      </c>
      <c r="AQ25" s="8">
        <f t="shared" si="25"/>
        <v>-1396.1118821553332</v>
      </c>
      <c r="AR25" s="8">
        <f t="shared" si="25"/>
        <v>-1262.4108250058814</v>
      </c>
      <c r="AS25" s="8">
        <f t="shared" si="25"/>
        <v>-219.9288281635807</v>
      </c>
      <c r="AT25" s="8">
        <f t="shared" si="25"/>
        <v>313.04848336533428</v>
      </c>
      <c r="AU25" s="9">
        <f t="shared" si="25"/>
        <v>-1169.291169804128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F604-A8D2-435D-8FBC-A45814CA1C2F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884.5927174569108</v>
      </c>
      <c r="K3">
        <v>1</v>
      </c>
      <c r="L3" s="2">
        <v>0</v>
      </c>
      <c r="O3">
        <f>$C$3</f>
        <v>884.5927174569108</v>
      </c>
      <c r="P3">
        <f>O3*B5</f>
        <v>707.67417396552867</v>
      </c>
      <c r="Q3" s="4">
        <f>B8</f>
        <v>1522.432587</v>
      </c>
      <c r="R3">
        <f t="shared" ref="R3:R23" si="0">$C$6</f>
        <v>50000</v>
      </c>
      <c r="S3">
        <f>AX3</f>
        <v>9.0949470177292824E-13</v>
      </c>
      <c r="W3">
        <v>1</v>
      </c>
      <c r="Z3">
        <v>1</v>
      </c>
      <c r="AC3">
        <f t="shared" ref="AC3:AC23" si="1">S3*Z3</f>
        <v>9.0949470177292824E-13</v>
      </c>
      <c r="AE3">
        <f t="shared" ref="AE3:AE23" si="2">$Z3*O3</f>
        <v>884.5927174569108</v>
      </c>
      <c r="AF3">
        <f t="shared" ref="AF3:AG23" si="3">-$Z3*P3</f>
        <v>-707.67417396552867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-1345.5140435086178</v>
      </c>
      <c r="AJ3">
        <f t="shared" ref="AJ3:AJ23" si="6">AB3-AC3</f>
        <v>-9.0949470177292824E-13</v>
      </c>
      <c r="AL3">
        <f t="shared" ref="AL3:AL23" si="7">SUM(AI3:AK3)</f>
        <v>-1345.5140435086187</v>
      </c>
      <c r="AN3">
        <f t="shared" ref="AN3:AU23" si="8">AE3*$K3</f>
        <v>884.5927174569108</v>
      </c>
      <c r="AO3">
        <f t="shared" si="8"/>
        <v>-707.67417396552867</v>
      </c>
      <c r="AP3">
        <f t="shared" si="8"/>
        <v>-1522.432587</v>
      </c>
      <c r="AQ3">
        <f t="shared" si="8"/>
        <v>0</v>
      </c>
      <c r="AR3">
        <f t="shared" si="8"/>
        <v>-1345.5140435086178</v>
      </c>
      <c r="AS3">
        <f t="shared" si="8"/>
        <v>-9.0949470177292824E-13</v>
      </c>
      <c r="AT3">
        <f t="shared" si="8"/>
        <v>0</v>
      </c>
      <c r="AU3">
        <f t="shared" si="8"/>
        <v>-1345.5140435086187</v>
      </c>
      <c r="AW3">
        <v>0</v>
      </c>
      <c r="AX3">
        <f>(R3*SUMPRODUCT(K4:$K$23, X4:$X$23)-$AZ$3*SUMPRODUCT(K3:$K$22, W4:$W$23))/Z3</f>
        <v>9.0949470177292824E-13</v>
      </c>
      <c r="AZ3">
        <f>$C$6*SUMPRODUCT(K4:$K$23, X4:$X$23)/SUMPRODUCT(K3:K22, W4:W23)</f>
        <v>639.08813994290779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</v>
      </c>
      <c r="S4">
        <f t="shared" ref="S4:S23" si="12">AX4</f>
        <v>541.55909168971402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9.0949470177292824E-13</v>
      </c>
      <c r="AC4">
        <f t="shared" si="1"/>
        <v>534.94112802809286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-534.94112802809195</v>
      </c>
      <c r="AK4">
        <f t="shared" ref="AK4:AK23" si="20">H4*SUM(AB4:AB4, AE4:AF4)</f>
        <v>5.9935700846835971E-14</v>
      </c>
      <c r="AL4">
        <f t="shared" si="7"/>
        <v>-645.95142802809187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-104.14701191481377</v>
      </c>
      <c r="AR4">
        <f t="shared" si="8"/>
        <v>-104.14701191481377</v>
      </c>
      <c r="AS4">
        <f t="shared" si="8"/>
        <v>-501.86802516942669</v>
      </c>
      <c r="AT4">
        <f t="shared" si="8"/>
        <v>5.6230134953406478E-14</v>
      </c>
      <c r="AU4">
        <f t="shared" si="8"/>
        <v>-606.01503708424036</v>
      </c>
      <c r="AW4">
        <v>1</v>
      </c>
      <c r="AX4">
        <f>(R4*SUMPRODUCT(K5:$K$23, X5:$X$23)-$AZ$3*SUMPRODUCT(K4:$K$22, W5:$W$23))/Z4</f>
        <v>541.55909168971402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2.3617970000000001E-3</v>
      </c>
      <c r="O5">
        <f t="shared" ref="O5:O23" si="22">$C$3</f>
        <v>884.5927174569108</v>
      </c>
      <c r="P5">
        <f t="shared" ref="P5:P23" si="23">O5*$C$5</f>
        <v>44.229635872845542</v>
      </c>
      <c r="Q5" s="4">
        <f t="shared" ref="Q5:Q23" si="24">$C$8</f>
        <v>25</v>
      </c>
      <c r="R5">
        <f t="shared" si="0"/>
        <v>50000</v>
      </c>
      <c r="S5">
        <f t="shared" si="12"/>
        <v>1052.163836467746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534.94112802809286</v>
      </c>
      <c r="AC5">
        <f t="shared" si="1"/>
        <v>1026.4584856515239</v>
      </c>
      <c r="AE5">
        <f t="shared" si="2"/>
        <v>862.98128647669171</v>
      </c>
      <c r="AF5">
        <f t="shared" si="3"/>
        <v>-43.149064323834587</v>
      </c>
      <c r="AG5">
        <f t="shared" si="3"/>
        <v>-24.389226517646755</v>
      </c>
      <c r="AH5">
        <f t="shared" si="4"/>
        <v>-116.64676770649092</v>
      </c>
      <c r="AI5">
        <f t="shared" si="5"/>
        <v>678.79622792871942</v>
      </c>
      <c r="AJ5">
        <f t="shared" si="6"/>
        <v>-491.51735762343105</v>
      </c>
      <c r="AK5">
        <f t="shared" si="20"/>
        <v>117.05241745563409</v>
      </c>
      <c r="AL5">
        <f t="shared" si="7"/>
        <v>304.33128776092246</v>
      </c>
      <c r="AN5">
        <f t="shared" si="8"/>
        <v>745.2382873606258</v>
      </c>
      <c r="AO5">
        <f t="shared" si="8"/>
        <v>-37.261914368031292</v>
      </c>
      <c r="AP5">
        <f t="shared" si="8"/>
        <v>-21.061621711715226</v>
      </c>
      <c r="AQ5">
        <f t="shared" si="8"/>
        <v>-100.73177571051066</v>
      </c>
      <c r="AR5">
        <f t="shared" si="8"/>
        <v>586.18297557036863</v>
      </c>
      <c r="AS5">
        <f t="shared" si="8"/>
        <v>-424.45596392801889</v>
      </c>
      <c r="AT5">
        <f t="shared" si="8"/>
        <v>101.08207962677974</v>
      </c>
      <c r="AU5">
        <f t="shared" si="8"/>
        <v>262.80909126912951</v>
      </c>
      <c r="AW5">
        <v>2</v>
      </c>
      <c r="AX5">
        <f>(R5*SUMPRODUCT(K6:$K$23, X6:$X$23)-$AZ$3*SUMPRODUCT(K5:$K$22, W6:$W$23))/Z5</f>
        <v>1052.163836467746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2.52864E-3</v>
      </c>
      <c r="O6">
        <f t="shared" si="22"/>
        <v>884.5927174569108</v>
      </c>
      <c r="P6">
        <f t="shared" si="23"/>
        <v>44.229635872845542</v>
      </c>
      <c r="Q6" s="4">
        <f t="shared" si="24"/>
        <v>25</v>
      </c>
      <c r="R6">
        <f t="shared" si="0"/>
        <v>50000</v>
      </c>
      <c r="S6">
        <f t="shared" si="12"/>
        <v>1524.6901330916132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1026.4584856515239</v>
      </c>
      <c r="AC6">
        <f t="shared" si="1"/>
        <v>1468.8049141985757</v>
      </c>
      <c r="AE6">
        <f t="shared" si="2"/>
        <v>852.1693046116884</v>
      </c>
      <c r="AF6">
        <f t="shared" si="3"/>
        <v>-42.608465230584422</v>
      </c>
      <c r="AG6">
        <f t="shared" si="3"/>
        <v>-24.083662678728707</v>
      </c>
      <c r="AH6">
        <f t="shared" si="4"/>
        <v>-123.34314748316459</v>
      </c>
      <c r="AI6">
        <f t="shared" si="5"/>
        <v>662.13402921921067</v>
      </c>
      <c r="AJ6">
        <f t="shared" si="6"/>
        <v>-442.3464285470518</v>
      </c>
      <c r="AK6">
        <f t="shared" si="20"/>
        <v>199.75890256354992</v>
      </c>
      <c r="AL6">
        <f t="shared" si="7"/>
        <v>419.54650323570877</v>
      </c>
      <c r="AN6">
        <f t="shared" si="8"/>
        <v>663.69179756860387</v>
      </c>
      <c r="AO6">
        <f t="shared" si="8"/>
        <v>-33.184589878430195</v>
      </c>
      <c r="AP6">
        <f t="shared" si="8"/>
        <v>-18.756987946855126</v>
      </c>
      <c r="AQ6">
        <f t="shared" si="8"/>
        <v>-96.06287720979725</v>
      </c>
      <c r="AR6">
        <f t="shared" si="8"/>
        <v>515.68734253352136</v>
      </c>
      <c r="AS6">
        <f t="shared" si="8"/>
        <v>-344.51099649056528</v>
      </c>
      <c r="AT6">
        <f t="shared" si="8"/>
        <v>155.57747082094983</v>
      </c>
      <c r="AU6">
        <f t="shared" si="8"/>
        <v>326.75381686390585</v>
      </c>
      <c r="AW6">
        <v>3</v>
      </c>
      <c r="AX6">
        <f>(R6*SUMPRODUCT(K7:$K$23, X7:$X$23)-$AZ$3*SUMPRODUCT(K6:$K$22, W7:$W$23))/Z6</f>
        <v>1524.6901330916132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2.719834E-3</v>
      </c>
      <c r="O7">
        <f t="shared" si="22"/>
        <v>884.5927174569108</v>
      </c>
      <c r="P7">
        <f t="shared" si="23"/>
        <v>44.229635872845542</v>
      </c>
      <c r="Q7" s="4">
        <f t="shared" si="24"/>
        <v>25</v>
      </c>
      <c r="R7">
        <f t="shared" si="0"/>
        <v>50000</v>
      </c>
      <c r="S7">
        <f t="shared" si="12"/>
        <v>1951.3741741194597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1468.8049141985757</v>
      </c>
      <c r="AC7">
        <f t="shared" si="1"/>
        <v>1855.9381212604621</v>
      </c>
      <c r="AE7">
        <f t="shared" si="2"/>
        <v>841.32985251713239</v>
      </c>
      <c r="AF7">
        <f t="shared" si="3"/>
        <v>-42.066492625856618</v>
      </c>
      <c r="AG7">
        <f t="shared" si="3"/>
        <v>-23.777322487343284</v>
      </c>
      <c r="AH7">
        <f t="shared" si="4"/>
        <v>-131.00712919627483</v>
      </c>
      <c r="AI7">
        <f t="shared" si="5"/>
        <v>644.47890820765758</v>
      </c>
      <c r="AJ7">
        <f t="shared" si="6"/>
        <v>-387.13320706188642</v>
      </c>
      <c r="AK7">
        <f t="shared" si="20"/>
        <v>237.46674829720746</v>
      </c>
      <c r="AL7">
        <f t="shared" si="7"/>
        <v>494.81244944297862</v>
      </c>
      <c r="AN7">
        <f t="shared" si="8"/>
        <v>593.1472328020003</v>
      </c>
      <c r="AO7">
        <f t="shared" si="8"/>
        <v>-29.657361640100017</v>
      </c>
      <c r="AP7">
        <f t="shared" si="8"/>
        <v>-16.7632861173451</v>
      </c>
      <c r="AQ7">
        <f t="shared" si="8"/>
        <v>-92.361534453601465</v>
      </c>
      <c r="AR7">
        <f t="shared" si="8"/>
        <v>454.36505059095367</v>
      </c>
      <c r="AS7">
        <f t="shared" si="8"/>
        <v>-272.93336829486356</v>
      </c>
      <c r="AT7">
        <f t="shared" si="8"/>
        <v>167.41679165854808</v>
      </c>
      <c r="AU7">
        <f t="shared" si="8"/>
        <v>348.84847395463822</v>
      </c>
      <c r="AW7">
        <v>4</v>
      </c>
      <c r="AX7">
        <f>(R7*SUMPRODUCT(K8:$K$23, X8:$X$23)-$AZ$3*SUMPRODUCT(K7:$K$22, W8:$W$23))/Z7</f>
        <v>1951.3741741194597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4.2403780000000004E-3</v>
      </c>
      <c r="O8">
        <f t="shared" si="22"/>
        <v>884.5927174569108</v>
      </c>
      <c r="P8">
        <f t="shared" si="23"/>
        <v>44.229635872845542</v>
      </c>
      <c r="Q8" s="4">
        <f t="shared" si="24"/>
        <v>25</v>
      </c>
      <c r="R8">
        <f t="shared" si="0"/>
        <v>50000</v>
      </c>
      <c r="S8">
        <f t="shared" si="12"/>
        <v>2295.2525923088915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1855.9381212604621</v>
      </c>
      <c r="AC8">
        <f t="shared" si="1"/>
        <v>2151.9117200865599</v>
      </c>
      <c r="AE8">
        <f t="shared" si="2"/>
        <v>829.34899739460411</v>
      </c>
      <c r="AF8">
        <f t="shared" si="3"/>
        <v>-41.46744986973021</v>
      </c>
      <c r="AG8">
        <f t="shared" si="3"/>
        <v>-23.438724427295615</v>
      </c>
      <c r="AH8">
        <f t="shared" si="4"/>
        <v>-201.64967034847149</v>
      </c>
      <c r="AI8">
        <f t="shared" si="5"/>
        <v>562.79315274910687</v>
      </c>
      <c r="AJ8">
        <f t="shared" si="6"/>
        <v>-295.97359882609771</v>
      </c>
      <c r="AK8">
        <f t="shared" si="20"/>
        <v>191.67692598693691</v>
      </c>
      <c r="AL8">
        <f t="shared" si="7"/>
        <v>458.49647990994606</v>
      </c>
      <c r="AN8">
        <f t="shared" si="8"/>
        <v>545.17537715360902</v>
      </c>
      <c r="AO8">
        <f t="shared" si="8"/>
        <v>-27.258768857680458</v>
      </c>
      <c r="AP8">
        <f t="shared" si="8"/>
        <v>-15.407525022388764</v>
      </c>
      <c r="AQ8">
        <f t="shared" si="8"/>
        <v>-132.55509493649524</v>
      </c>
      <c r="AR8">
        <f t="shared" si="8"/>
        <v>369.95398833704468</v>
      </c>
      <c r="AS8">
        <f t="shared" si="8"/>
        <v>-194.55924933222644</v>
      </c>
      <c r="AT8">
        <f t="shared" si="8"/>
        <v>125.999477596104</v>
      </c>
      <c r="AU8">
        <f t="shared" si="8"/>
        <v>301.39421660092222</v>
      </c>
      <c r="AW8">
        <v>5</v>
      </c>
      <c r="AX8">
        <f>(R8*SUMPRODUCT(K9:$K$23, X9:$X$23)-$AZ$3*SUMPRODUCT(K8:$K$22, W9:$W$23))/Z8</f>
        <v>2295.2525923088915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5.9098179999999998E-3</v>
      </c>
      <c r="O9">
        <f t="shared" si="22"/>
        <v>884.5927174569108</v>
      </c>
      <c r="P9">
        <f t="shared" si="23"/>
        <v>44.229635872845542</v>
      </c>
      <c r="Q9" s="4">
        <f t="shared" si="24"/>
        <v>25</v>
      </c>
      <c r="R9">
        <f t="shared" si="0"/>
        <v>50000</v>
      </c>
      <c r="S9">
        <f t="shared" si="12"/>
        <v>2571.6685919666147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2151.9117200865599</v>
      </c>
      <c r="AC9">
        <f t="shared" si="1"/>
        <v>2372.7056483794736</v>
      </c>
      <c r="AE9">
        <f t="shared" si="2"/>
        <v>816.15420578757357</v>
      </c>
      <c r="AF9">
        <f t="shared" si="3"/>
        <v>-40.807710289378676</v>
      </c>
      <c r="AG9">
        <f t="shared" si="3"/>
        <v>-23.065818587505188</v>
      </c>
      <c r="AH9">
        <f t="shared" si="4"/>
        <v>-277.03719103494262</v>
      </c>
      <c r="AI9">
        <f t="shared" si="5"/>
        <v>475.24348587574713</v>
      </c>
      <c r="AJ9">
        <f t="shared" si="6"/>
        <v>-220.79392829291373</v>
      </c>
      <c r="AK9">
        <f t="shared" si="20"/>
        <v>152.80287885352422</v>
      </c>
      <c r="AL9">
        <f t="shared" si="7"/>
        <v>407.25243643635758</v>
      </c>
      <c r="AN9">
        <f t="shared" si="8"/>
        <v>509.8857024567705</v>
      </c>
      <c r="AO9">
        <f t="shared" si="8"/>
        <v>-25.494285122838523</v>
      </c>
      <c r="AP9">
        <f t="shared" si="8"/>
        <v>-14.410182573134493</v>
      </c>
      <c r="AQ9">
        <f t="shared" si="8"/>
        <v>-173.0767320143766</v>
      </c>
      <c r="AR9">
        <f t="shared" si="8"/>
        <v>296.90450274642092</v>
      </c>
      <c r="AS9">
        <f t="shared" si="8"/>
        <v>-137.93921103081843</v>
      </c>
      <c r="AT9">
        <f t="shared" si="8"/>
        <v>95.462355850341254</v>
      </c>
      <c r="AU9">
        <f t="shared" si="8"/>
        <v>254.42764756594372</v>
      </c>
      <c r="AW9">
        <v>6</v>
      </c>
      <c r="AX9">
        <f>(R9*SUMPRODUCT(K10:$K$23, X10:$X$23)-$AZ$3*SUMPRODUCT(K9:$K$22, W10:$W$23))/Z9</f>
        <v>2571.6685919666147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7.7019840000000003E-3</v>
      </c>
      <c r="O10">
        <f t="shared" si="22"/>
        <v>884.5927174569108</v>
      </c>
      <c r="P10">
        <f t="shared" si="23"/>
        <v>44.229635872845542</v>
      </c>
      <c r="Q10" s="4">
        <f t="shared" si="24"/>
        <v>25</v>
      </c>
      <c r="R10">
        <f t="shared" si="0"/>
        <v>50000</v>
      </c>
      <c r="S10">
        <f t="shared" si="12"/>
        <v>2791.7667329106212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2372.7056483794736</v>
      </c>
      <c r="AC10">
        <f t="shared" si="1"/>
        <v>2530.1790650795806</v>
      </c>
      <c r="AE10">
        <f t="shared" si="2"/>
        <v>801.70665709518926</v>
      </c>
      <c r="AF10">
        <f t="shared" si="3"/>
        <v>-40.085332854759464</v>
      </c>
      <c r="AG10">
        <f t="shared" si="3"/>
        <v>-22.657507835922271</v>
      </c>
      <c r="AH10">
        <f t="shared" si="4"/>
        <v>-355.30513141573516</v>
      </c>
      <c r="AI10">
        <f t="shared" si="5"/>
        <v>383.65868498877234</v>
      </c>
      <c r="AJ10">
        <f t="shared" si="6"/>
        <v>-157.47341670010701</v>
      </c>
      <c r="AK10">
        <f t="shared" si="20"/>
        <v>164.55216606254493</v>
      </c>
      <c r="AL10">
        <f t="shared" si="7"/>
        <v>390.73743435121025</v>
      </c>
      <c r="AN10">
        <f t="shared" si="8"/>
        <v>475.87621274114201</v>
      </c>
      <c r="AO10">
        <f t="shared" si="8"/>
        <v>-23.793810637057103</v>
      </c>
      <c r="AP10">
        <f t="shared" si="8"/>
        <v>-13.449020191722365</v>
      </c>
      <c r="AQ10">
        <f t="shared" si="8"/>
        <v>-210.90165437598236</v>
      </c>
      <c r="AR10">
        <f t="shared" si="8"/>
        <v>227.73172753638019</v>
      </c>
      <c r="AS10">
        <f t="shared" si="8"/>
        <v>-93.472908679810317</v>
      </c>
      <c r="AT10">
        <f t="shared" si="8"/>
        <v>97.674705443911236</v>
      </c>
      <c r="AU10">
        <f t="shared" si="8"/>
        <v>231.93352430048111</v>
      </c>
      <c r="AW10">
        <v>7</v>
      </c>
      <c r="AX10">
        <f>(R10*SUMPRODUCT(K11:$K$23, X11:$X$23)-$AZ$3*SUMPRODUCT(K10:$K$22, W11:$W$23))/Z10</f>
        <v>2791.7667329106212</v>
      </c>
    </row>
    <row r="11" spans="1:52" x14ac:dyDescent="0.25">
      <c r="A11" t="s">
        <v>33</v>
      </c>
      <c r="C11" s="7">
        <f>AU25</f>
        <v>-689.47728811227921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9.7648700000000001E-3</v>
      </c>
      <c r="O11">
        <f t="shared" si="22"/>
        <v>884.5927174569108</v>
      </c>
      <c r="P11">
        <f t="shared" si="23"/>
        <v>44.229635872845542</v>
      </c>
      <c r="Q11" s="4">
        <f t="shared" si="24"/>
        <v>25</v>
      </c>
      <c r="R11">
        <f t="shared" si="0"/>
        <v>50000</v>
      </c>
      <c r="S11">
        <f t="shared" si="12"/>
        <v>2953.8823044985124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2530.1790650795806</v>
      </c>
      <c r="AC11">
        <f t="shared" si="1"/>
        <v>2624.1918368255424</v>
      </c>
      <c r="AE11">
        <f t="shared" si="2"/>
        <v>785.86102923956821</v>
      </c>
      <c r="AF11">
        <f t="shared" si="3"/>
        <v>-39.293051461978415</v>
      </c>
      <c r="AG11">
        <f t="shared" si="3"/>
        <v>-22.209685139021285</v>
      </c>
      <c r="AH11">
        <f t="shared" si="4"/>
        <v>-442.49523708352456</v>
      </c>
      <c r="AI11">
        <f t="shared" si="5"/>
        <v>281.86305555504396</v>
      </c>
      <c r="AJ11">
        <f t="shared" si="6"/>
        <v>-94.0127717459618</v>
      </c>
      <c r="AK11">
        <f t="shared" si="20"/>
        <v>168.75247270714431</v>
      </c>
      <c r="AL11">
        <f t="shared" si="7"/>
        <v>356.60275651622646</v>
      </c>
      <c r="AN11">
        <f t="shared" si="8"/>
        <v>443.62394794124674</v>
      </c>
      <c r="AO11">
        <f t="shared" si="8"/>
        <v>-22.181197397062338</v>
      </c>
      <c r="AP11">
        <f t="shared" si="8"/>
        <v>-12.537519786976317</v>
      </c>
      <c r="AQ11">
        <f t="shared" si="8"/>
        <v>-249.79160018933703</v>
      </c>
      <c r="AR11">
        <f t="shared" si="8"/>
        <v>159.11363056787104</v>
      </c>
      <c r="AS11">
        <f t="shared" si="8"/>
        <v>-53.07085528747956</v>
      </c>
      <c r="AT11">
        <f t="shared" si="8"/>
        <v>95.26192975828188</v>
      </c>
      <c r="AU11">
        <f t="shared" si="8"/>
        <v>201.30470503867335</v>
      </c>
      <c r="AW11">
        <v>8</v>
      </c>
      <c r="AX11">
        <f>(R11*SUMPRODUCT(K12:$K$23, X12:$X$23)-$AZ$3*SUMPRODUCT(K11:$K$22, W12:$W$23))/Z11</f>
        <v>2953.8823044985124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1.2112915E-2</v>
      </c>
      <c r="O12">
        <f t="shared" si="22"/>
        <v>884.5927174569108</v>
      </c>
      <c r="P12">
        <f t="shared" si="23"/>
        <v>44.229635872845542</v>
      </c>
      <c r="Q12" s="4">
        <f t="shared" si="24"/>
        <v>25</v>
      </c>
      <c r="R12">
        <f t="shared" si="0"/>
        <v>50000</v>
      </c>
      <c r="S12">
        <f t="shared" si="12"/>
        <v>3057.2337826693692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2624.1918368255424</v>
      </c>
      <c r="AC12">
        <f t="shared" si="1"/>
        <v>2655.9491345922911</v>
      </c>
      <c r="AE12">
        <f t="shared" si="2"/>
        <v>768.48335109818117</v>
      </c>
      <c r="AF12">
        <f t="shared" si="3"/>
        <v>-38.424167554909062</v>
      </c>
      <c r="AG12">
        <f t="shared" si="3"/>
        <v>-21.718564259365344</v>
      </c>
      <c r="AH12">
        <f t="shared" si="4"/>
        <v>-538.04805653145604</v>
      </c>
      <c r="AI12">
        <f t="shared" si="5"/>
        <v>170.29256275245064</v>
      </c>
      <c r="AJ12">
        <f t="shared" si="6"/>
        <v>-31.757297766748707</v>
      </c>
      <c r="AK12">
        <f t="shared" si="20"/>
        <v>174.08562795714147</v>
      </c>
      <c r="AL12">
        <f t="shared" si="7"/>
        <v>312.6208929428434</v>
      </c>
      <c r="AN12">
        <f t="shared" si="8"/>
        <v>412.4100478072607</v>
      </c>
      <c r="AO12">
        <f t="shared" si="8"/>
        <v>-20.620502390363036</v>
      </c>
      <c r="AP12">
        <f t="shared" si="8"/>
        <v>-11.655365222564969</v>
      </c>
      <c r="AQ12">
        <f t="shared" si="8"/>
        <v>-288.74591023949466</v>
      </c>
      <c r="AR12">
        <f t="shared" si="8"/>
        <v>91.388269954837966</v>
      </c>
      <c r="AS12">
        <f t="shared" si="8"/>
        <v>-17.042696724006159</v>
      </c>
      <c r="AT12">
        <f t="shared" si="8"/>
        <v>93.423835462102616</v>
      </c>
      <c r="AU12">
        <f t="shared" si="8"/>
        <v>167.76940869293443</v>
      </c>
      <c r="AW12">
        <v>9</v>
      </c>
      <c r="AX12">
        <f>(R12*SUMPRODUCT(K13:$K$23, X13:$X$23)-$AZ$3*SUMPRODUCT(K12:$K$22, W13:$W$23))/Z12</f>
        <v>3057.2337826693692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1.471273E-2</v>
      </c>
      <c r="O13">
        <f t="shared" si="22"/>
        <v>884.5927174569108</v>
      </c>
      <c r="P13">
        <f t="shared" si="23"/>
        <v>44.229635872845542</v>
      </c>
      <c r="Q13" s="4">
        <f t="shared" si="24"/>
        <v>25</v>
      </c>
      <c r="R13">
        <f t="shared" si="0"/>
        <v>50000</v>
      </c>
      <c r="S13">
        <f t="shared" si="12"/>
        <v>3101.4734717420074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2655.9491345922911</v>
      </c>
      <c r="AC13">
        <f t="shared" si="1"/>
        <v>2627.796500022504</v>
      </c>
      <c r="AE13">
        <f t="shared" si="2"/>
        <v>749.49202953299664</v>
      </c>
      <c r="AF13">
        <f t="shared" si="3"/>
        <v>-37.474601476649831</v>
      </c>
      <c r="AG13">
        <f t="shared" si="3"/>
        <v>-21.181839244835999</v>
      </c>
      <c r="AH13">
        <f t="shared" si="4"/>
        <v>-639.07874387138463</v>
      </c>
      <c r="AI13">
        <f t="shared" si="5"/>
        <v>51.756844940126257</v>
      </c>
      <c r="AJ13">
        <f t="shared" si="6"/>
        <v>28.152634569787097</v>
      </c>
      <c r="AK13">
        <f t="shared" si="20"/>
        <v>174.12387128893459</v>
      </c>
      <c r="AL13">
        <f t="shared" si="7"/>
        <v>254.03335079884795</v>
      </c>
      <c r="AN13">
        <f t="shared" si="8"/>
        <v>382.44582071552031</v>
      </c>
      <c r="AO13">
        <f t="shared" si="8"/>
        <v>-19.122291035776016</v>
      </c>
      <c r="AP13">
        <f t="shared" si="8"/>
        <v>-10.808528409972739</v>
      </c>
      <c r="AQ13">
        <f t="shared" si="8"/>
        <v>-326.10486178755974</v>
      </c>
      <c r="AR13">
        <f t="shared" si="8"/>
        <v>26.410139482211886</v>
      </c>
      <c r="AS13">
        <f t="shared" si="8"/>
        <v>14.365539604277194</v>
      </c>
      <c r="AT13">
        <f t="shared" si="8"/>
        <v>88.850773907167266</v>
      </c>
      <c r="AU13">
        <f t="shared" si="8"/>
        <v>129.62645299365636</v>
      </c>
      <c r="AW13">
        <v>10</v>
      </c>
      <c r="AX13">
        <f>(R13*SUMPRODUCT(K14:$K$23, X14:$X$23)-$AZ$3*SUMPRODUCT(K13:$K$22, W14:$W$23))/Z13</f>
        <v>3101.4734717420074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1.7665382E-2</v>
      </c>
      <c r="O14">
        <f t="shared" si="22"/>
        <v>884.5927174569108</v>
      </c>
      <c r="P14">
        <f t="shared" si="23"/>
        <v>44.229635872845542</v>
      </c>
      <c r="Q14" s="4">
        <f t="shared" si="24"/>
        <v>25</v>
      </c>
      <c r="R14">
        <f t="shared" si="0"/>
        <v>50000</v>
      </c>
      <c r="S14">
        <f t="shared" si="12"/>
        <v>3084.2348520024161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2627.796500022504</v>
      </c>
      <c r="AC14">
        <f t="shared" si="1"/>
        <v>2540.895754926245</v>
      </c>
      <c r="AE14">
        <f t="shared" si="2"/>
        <v>728.75704623001104</v>
      </c>
      <c r="AF14">
        <f t="shared" si="3"/>
        <v>-36.437852311500549</v>
      </c>
      <c r="AG14">
        <f t="shared" si="3"/>
        <v>-20.59583557066502</v>
      </c>
      <c r="AH14">
        <f t="shared" si="4"/>
        <v>-748.37056344523887</v>
      </c>
      <c r="AI14">
        <f t="shared" si="5"/>
        <v>-76.647205097393453</v>
      </c>
      <c r="AJ14">
        <f t="shared" si="6"/>
        <v>86.900745096259016</v>
      </c>
      <c r="AK14">
        <f t="shared" si="20"/>
        <v>170.65394666856815</v>
      </c>
      <c r="AL14">
        <f t="shared" si="7"/>
        <v>180.90748666743372</v>
      </c>
      <c r="AN14">
        <f t="shared" si="8"/>
        <v>353.68585789530329</v>
      </c>
      <c r="AO14">
        <f t="shared" si="8"/>
        <v>-17.684292894765164</v>
      </c>
      <c r="AP14">
        <f t="shared" si="8"/>
        <v>-9.995726024969553</v>
      </c>
      <c r="AQ14">
        <f t="shared" si="8"/>
        <v>-363.2048377782404</v>
      </c>
      <c r="AR14">
        <f t="shared" si="8"/>
        <v>-37.198998802671866</v>
      </c>
      <c r="AS14">
        <f t="shared" si="8"/>
        <v>42.175324053622461</v>
      </c>
      <c r="AT14">
        <f t="shared" si="8"/>
        <v>82.823058580268807</v>
      </c>
      <c r="AU14">
        <f t="shared" si="8"/>
        <v>87.799383831219401</v>
      </c>
      <c r="AW14">
        <v>11</v>
      </c>
      <c r="AX14">
        <f>(R14*SUMPRODUCT(K15:$K$23, X15:$X$23)-$AZ$3*SUMPRODUCT(K14:$K$22, W15:$W$23))/Z14</f>
        <v>3084.2348520024161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2.1010579000000001E-2</v>
      </c>
      <c r="O15">
        <f t="shared" si="22"/>
        <v>884.5927174569108</v>
      </c>
      <c r="P15">
        <f t="shared" si="23"/>
        <v>44.229635872845542</v>
      </c>
      <c r="Q15" s="4">
        <f t="shared" si="24"/>
        <v>25</v>
      </c>
      <c r="R15">
        <f t="shared" si="0"/>
        <v>50000</v>
      </c>
      <c r="S15">
        <f t="shared" si="12"/>
        <v>3002.8263514079558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2540.895754926245</v>
      </c>
      <c r="AC15">
        <f t="shared" si="1"/>
        <v>2397.113850552129</v>
      </c>
      <c r="AE15">
        <f t="shared" si="2"/>
        <v>706.15786827608849</v>
      </c>
      <c r="AF15">
        <f t="shared" si="3"/>
        <v>-35.307893413804429</v>
      </c>
      <c r="AG15">
        <f t="shared" si="3"/>
        <v>-19.957146784629902</v>
      </c>
      <c r="AH15">
        <f t="shared" si="4"/>
        <v>-865.46086065693498</v>
      </c>
      <c r="AI15">
        <f t="shared" si="5"/>
        <v>-214.56803257928084</v>
      </c>
      <c r="AJ15">
        <f t="shared" si="6"/>
        <v>143.78190437411604</v>
      </c>
      <c r="AK15">
        <f t="shared" si="20"/>
        <v>166.68960337602465</v>
      </c>
      <c r="AL15">
        <f t="shared" si="7"/>
        <v>95.903475170859849</v>
      </c>
      <c r="AN15">
        <f t="shared" si="8"/>
        <v>325.8083987621049</v>
      </c>
      <c r="AO15">
        <f t="shared" si="8"/>
        <v>-16.290419938105249</v>
      </c>
      <c r="AP15">
        <f t="shared" si="8"/>
        <v>-9.2078646006368281</v>
      </c>
      <c r="AQ15">
        <f t="shared" si="8"/>
        <v>-399.3079024811841</v>
      </c>
      <c r="AR15">
        <f t="shared" si="8"/>
        <v>-98.99778825782127</v>
      </c>
      <c r="AS15">
        <f t="shared" si="8"/>
        <v>66.338355967707741</v>
      </c>
      <c r="AT15">
        <f t="shared" si="8"/>
        <v>76.907551704854271</v>
      </c>
      <c r="AU15">
        <f t="shared" si="8"/>
        <v>44.248119414740749</v>
      </c>
      <c r="AW15">
        <v>12</v>
      </c>
      <c r="AX15">
        <f>(R15*SUMPRODUCT(K16:$K$23, X16:$X$23)-$AZ$3*SUMPRODUCT(K15:$K$22, W16:$W$23))/Z15</f>
        <v>3002.8263514079558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2.4499257999999999E-2</v>
      </c>
      <c r="O16">
        <f t="shared" si="22"/>
        <v>884.5927174569108</v>
      </c>
      <c r="P16">
        <f t="shared" si="23"/>
        <v>44.229635872845542</v>
      </c>
      <c r="Q16" s="4">
        <f t="shared" si="24"/>
        <v>25</v>
      </c>
      <c r="R16">
        <f t="shared" si="0"/>
        <v>50000</v>
      </c>
      <c r="S16">
        <f t="shared" si="12"/>
        <v>2860.5116744284096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2397.113850552129</v>
      </c>
      <c r="AC16">
        <f t="shared" si="1"/>
        <v>2204.7267901054147</v>
      </c>
      <c r="AE16">
        <f t="shared" si="2"/>
        <v>681.79594578970182</v>
      </c>
      <c r="AF16">
        <f t="shared" si="3"/>
        <v>-34.089797289485091</v>
      </c>
      <c r="AG16">
        <f t="shared" si="3"/>
        <v>-19.268640028763084</v>
      </c>
      <c r="AH16">
        <f t="shared" si="4"/>
        <v>-977.87057604103666</v>
      </c>
      <c r="AI16">
        <f t="shared" si="5"/>
        <v>-349.43306756958305</v>
      </c>
      <c r="AJ16">
        <f t="shared" si="6"/>
        <v>192.38706044671426</v>
      </c>
      <c r="AK16">
        <f t="shared" si="20"/>
        <v>166.55165394816333</v>
      </c>
      <c r="AL16">
        <f t="shared" si="7"/>
        <v>9.5056468252945479</v>
      </c>
      <c r="AN16">
        <f t="shared" si="8"/>
        <v>298.25376955972717</v>
      </c>
      <c r="AO16">
        <f t="shared" si="8"/>
        <v>-14.912688477986359</v>
      </c>
      <c r="AP16">
        <f t="shared" si="8"/>
        <v>-8.429126864653826</v>
      </c>
      <c r="AQ16">
        <f t="shared" si="8"/>
        <v>-427.77254286539977</v>
      </c>
      <c r="AR16">
        <f t="shared" si="8"/>
        <v>-152.86058864831281</v>
      </c>
      <c r="AS16">
        <f t="shared" si="8"/>
        <v>84.160321496611516</v>
      </c>
      <c r="AT16">
        <f t="shared" si="8"/>
        <v>72.858542094893821</v>
      </c>
      <c r="AU16">
        <f t="shared" si="8"/>
        <v>4.158274943192505</v>
      </c>
      <c r="AW16">
        <v>13</v>
      </c>
      <c r="AX16">
        <f>(R16*SUMPRODUCT(K17:$K$23, X17:$X$23)-$AZ$3*SUMPRODUCT(K16:$K$22, W17:$W$23))/Z16</f>
        <v>2860.5116744284096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2.8232486000000001E-2</v>
      </c>
      <c r="O17">
        <f t="shared" si="22"/>
        <v>884.5927174569108</v>
      </c>
      <c r="P17">
        <f t="shared" si="23"/>
        <v>44.229635872845542</v>
      </c>
      <c r="Q17" s="4">
        <f t="shared" si="24"/>
        <v>25</v>
      </c>
      <c r="R17">
        <f t="shared" si="0"/>
        <v>50000</v>
      </c>
      <c r="S17">
        <f t="shared" si="12"/>
        <v>2660.154368152474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2204.7267901054147</v>
      </c>
      <c r="AC17">
        <f t="shared" si="1"/>
        <v>1971.9141245094258</v>
      </c>
      <c r="AE17">
        <f t="shared" si="2"/>
        <v>655.72919183744023</v>
      </c>
      <c r="AF17">
        <f t="shared" si="3"/>
        <v>-32.78645959187201</v>
      </c>
      <c r="AG17">
        <f t="shared" si="3"/>
        <v>-18.531952018624359</v>
      </c>
      <c r="AH17">
        <f t="shared" si="4"/>
        <v>-1088.0032197021867</v>
      </c>
      <c r="AI17">
        <f t="shared" si="5"/>
        <v>-483.59243947524283</v>
      </c>
      <c r="AJ17">
        <f t="shared" si="6"/>
        <v>232.81266559598885</v>
      </c>
      <c r="AK17">
        <f t="shared" si="20"/>
        <v>174.46720952905568</v>
      </c>
      <c r="AL17">
        <f t="shared" si="7"/>
        <v>-76.312564350198301</v>
      </c>
      <c r="AN17">
        <f t="shared" si="8"/>
        <v>270.18064094432293</v>
      </c>
      <c r="AO17">
        <f t="shared" si="8"/>
        <v>-13.509032047216145</v>
      </c>
      <c r="AP17">
        <f t="shared" si="8"/>
        <v>-7.6357355089090371</v>
      </c>
      <c r="AQ17">
        <f t="shared" si="8"/>
        <v>-448.29086596696436</v>
      </c>
      <c r="AR17">
        <f t="shared" si="8"/>
        <v>-199.25499257876663</v>
      </c>
      <c r="AS17">
        <f t="shared" si="8"/>
        <v>95.925995050521237</v>
      </c>
      <c r="AT17">
        <f t="shared" si="8"/>
        <v>71.885868558393383</v>
      </c>
      <c r="AU17">
        <f t="shared" si="8"/>
        <v>-31.443128969852012</v>
      </c>
      <c r="AW17">
        <v>14</v>
      </c>
      <c r="AX17">
        <f>(R17*SUMPRODUCT(K18:$K$23, X18:$X$23)-$AZ$3*SUMPRODUCT(K17:$K$22, W18:$W$23))/Z17</f>
        <v>2660.154368152474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3.2345626000000002E-2</v>
      </c>
      <c r="O18">
        <f t="shared" si="22"/>
        <v>884.5927174569108</v>
      </c>
      <c r="P18">
        <f t="shared" si="23"/>
        <v>44.229635872845542</v>
      </c>
      <c r="Q18" s="4">
        <f t="shared" si="24"/>
        <v>25</v>
      </c>
      <c r="R18">
        <f t="shared" si="0"/>
        <v>50000</v>
      </c>
      <c r="S18">
        <f t="shared" si="12"/>
        <v>2402.4963232463633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1971.9141245094258</v>
      </c>
      <c r="AC18">
        <f t="shared" si="1"/>
        <v>1705.5037817087314</v>
      </c>
      <c r="AE18">
        <f t="shared" si="2"/>
        <v>627.96192872260974</v>
      </c>
      <c r="AF18">
        <f t="shared" si="3"/>
        <v>-31.398096436130487</v>
      </c>
      <c r="AG18">
        <f t="shared" si="3"/>
        <v>-17.747204909393748</v>
      </c>
      <c r="AH18">
        <f t="shared" si="4"/>
        <v>-1198.8551780887371</v>
      </c>
      <c r="AI18">
        <f t="shared" si="5"/>
        <v>-620.03855071165162</v>
      </c>
      <c r="AJ18">
        <f t="shared" si="6"/>
        <v>266.41034280069448</v>
      </c>
      <c r="AK18">
        <f t="shared" si="20"/>
        <v>180.05030477139294</v>
      </c>
      <c r="AL18">
        <f t="shared" si="7"/>
        <v>-173.5779031395642</v>
      </c>
      <c r="AN18">
        <f t="shared" si="8"/>
        <v>241.79018089006107</v>
      </c>
      <c r="AO18">
        <f t="shared" si="8"/>
        <v>-12.089509044503053</v>
      </c>
      <c r="AP18">
        <f t="shared" si="8"/>
        <v>-6.8333758609605235</v>
      </c>
      <c r="AQ18">
        <f t="shared" si="8"/>
        <v>-461.60666294008303</v>
      </c>
      <c r="AR18">
        <f t="shared" si="8"/>
        <v>-238.73936695548551</v>
      </c>
      <c r="AS18">
        <f t="shared" si="8"/>
        <v>102.57851954145676</v>
      </c>
      <c r="AT18">
        <f t="shared" si="8"/>
        <v>69.32648902544571</v>
      </c>
      <c r="AU18">
        <f t="shared" si="8"/>
        <v>-66.834358388583027</v>
      </c>
      <c r="AW18">
        <v>15</v>
      </c>
      <c r="AX18">
        <f>(R18*SUMPRODUCT(K19:$K$23, X19:$X$23)-$AZ$3*SUMPRODUCT(K18:$K$22, W19:$W$23))/Z18</f>
        <v>2402.4963232463633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3.7265510000000002E-2</v>
      </c>
      <c r="O19">
        <f t="shared" si="22"/>
        <v>884.5927174569108</v>
      </c>
      <c r="P19">
        <f t="shared" si="23"/>
        <v>44.229635872845542</v>
      </c>
      <c r="Q19" s="4">
        <f t="shared" si="24"/>
        <v>25</v>
      </c>
      <c r="R19">
        <f t="shared" si="0"/>
        <v>50000</v>
      </c>
      <c r="S19">
        <f t="shared" si="12"/>
        <v>2078.4327483874717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1705.5037817087314</v>
      </c>
      <c r="AC19">
        <f t="shared" si="1"/>
        <v>1405.7167478902725</v>
      </c>
      <c r="AE19">
        <f t="shared" si="2"/>
        <v>598.28098790095191</v>
      </c>
      <c r="AF19">
        <f t="shared" si="3"/>
        <v>-29.914049395047599</v>
      </c>
      <c r="AG19">
        <f t="shared" si="3"/>
        <v>-16.908374218276748</v>
      </c>
      <c r="AH19">
        <f t="shared" si="4"/>
        <v>-1322.7172840461235</v>
      </c>
      <c r="AI19">
        <f t="shared" si="5"/>
        <v>-771.258719758496</v>
      </c>
      <c r="AJ19">
        <f t="shared" si="6"/>
        <v>299.78703381845889</v>
      </c>
      <c r="AK19">
        <f t="shared" si="20"/>
        <v>166.90211086375427</v>
      </c>
      <c r="AL19">
        <f t="shared" si="7"/>
        <v>-304.56957507628283</v>
      </c>
      <c r="AN19">
        <f t="shared" si="8"/>
        <v>214.60950687283406</v>
      </c>
      <c r="AO19">
        <f t="shared" si="8"/>
        <v>-10.730475343641704</v>
      </c>
      <c r="AP19">
        <f t="shared" si="8"/>
        <v>-6.0652066944946297</v>
      </c>
      <c r="AQ19">
        <f t="shared" si="8"/>
        <v>-474.47221255893976</v>
      </c>
      <c r="AR19">
        <f t="shared" si="8"/>
        <v>-276.65838772424206</v>
      </c>
      <c r="AS19">
        <f t="shared" si="8"/>
        <v>107.53667389694888</v>
      </c>
      <c r="AT19">
        <f t="shared" si="8"/>
        <v>59.869493486955569</v>
      </c>
      <c r="AU19">
        <f t="shared" si="8"/>
        <v>-109.25222034033763</v>
      </c>
      <c r="AW19">
        <v>16</v>
      </c>
      <c r="AX19">
        <f>(R19*SUMPRODUCT(K20:$K$23, X20:$X$23)-$AZ$3*SUMPRODUCT(K19:$K$22, W20:$W$23))/Z19</f>
        <v>2078.4327483874717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4.2512064000000002E-2</v>
      </c>
      <c r="O20">
        <f t="shared" si="22"/>
        <v>884.5927174569108</v>
      </c>
      <c r="P20">
        <f t="shared" si="23"/>
        <v>44.229635872845542</v>
      </c>
      <c r="Q20" s="4">
        <f t="shared" si="24"/>
        <v>25</v>
      </c>
      <c r="R20">
        <f t="shared" si="0"/>
        <v>50000</v>
      </c>
      <c r="S20">
        <f t="shared" si="12"/>
        <v>1672.2900625019674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1405.7167478902725</v>
      </c>
      <c r="AC20">
        <f t="shared" si="1"/>
        <v>1071.6356194323673</v>
      </c>
      <c r="AE20">
        <f t="shared" si="2"/>
        <v>566.86401837431379</v>
      </c>
      <c r="AF20">
        <f t="shared" si="3"/>
        <v>-28.343200918715691</v>
      </c>
      <c r="AG20">
        <f t="shared" si="3"/>
        <v>-16.020480589190647</v>
      </c>
      <c r="AH20">
        <f t="shared" si="4"/>
        <v>-1437.6197738066621</v>
      </c>
      <c r="AI20">
        <f t="shared" si="5"/>
        <v>-915.11943694025467</v>
      </c>
      <c r="AJ20">
        <f t="shared" si="6"/>
        <v>334.08112845790515</v>
      </c>
      <c r="AK20">
        <f t="shared" si="20"/>
        <v>105.57209979828077</v>
      </c>
      <c r="AL20">
        <f t="shared" si="7"/>
        <v>-475.46620868406876</v>
      </c>
      <c r="AN20">
        <f t="shared" si="8"/>
        <v>192.86722822054378</v>
      </c>
      <c r="AO20">
        <f t="shared" si="8"/>
        <v>-9.6433614110271897</v>
      </c>
      <c r="AP20">
        <f t="shared" si="8"/>
        <v>-5.450735248392391</v>
      </c>
      <c r="AQ20">
        <f t="shared" si="8"/>
        <v>-489.12919504805865</v>
      </c>
      <c r="AR20">
        <f t="shared" si="8"/>
        <v>-311.35606348693443</v>
      </c>
      <c r="AS20">
        <f t="shared" si="8"/>
        <v>113.66623944707803</v>
      </c>
      <c r="AT20">
        <f t="shared" si="8"/>
        <v>35.919369735109782</v>
      </c>
      <c r="AU20">
        <f t="shared" si="8"/>
        <v>-161.77045430474664</v>
      </c>
      <c r="AW20">
        <v>17</v>
      </c>
      <c r="AX20">
        <f>(R20*SUMPRODUCT(K21:$K$23, X21:$X$23)-$AZ$3*SUMPRODUCT(K20:$K$22, W21:$W$23))/Z20</f>
        <v>1672.2900625019674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4.7737861999999999E-2</v>
      </c>
      <c r="O21">
        <f t="shared" si="22"/>
        <v>884.5927174569108</v>
      </c>
      <c r="P21">
        <f t="shared" si="23"/>
        <v>44.229635872845542</v>
      </c>
      <c r="Q21" s="4">
        <f t="shared" si="24"/>
        <v>25</v>
      </c>
      <c r="R21">
        <f t="shared" si="0"/>
        <v>50000</v>
      </c>
      <c r="S21">
        <f t="shared" si="12"/>
        <v>1185.7135359399508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1071.6356194323673</v>
      </c>
      <c r="AC21">
        <f t="shared" si="1"/>
        <v>715.95718168059932</v>
      </c>
      <c r="AE21">
        <f t="shared" si="2"/>
        <v>534.13450190865228</v>
      </c>
      <c r="AF21">
        <f t="shared" si="3"/>
        <v>-26.706725095432617</v>
      </c>
      <c r="AG21">
        <f t="shared" si="3"/>
        <v>-15.09549229175828</v>
      </c>
      <c r="AH21">
        <f t="shared" si="4"/>
        <v>-1529.5669830809236</v>
      </c>
      <c r="AI21">
        <f t="shared" si="5"/>
        <v>-1037.2346985594622</v>
      </c>
      <c r="AJ21">
        <f t="shared" si="6"/>
        <v>355.678437751768</v>
      </c>
      <c r="AK21">
        <f t="shared" si="20"/>
        <v>81.005952227398623</v>
      </c>
      <c r="AL21">
        <f t="shared" si="7"/>
        <v>-600.55030858029556</v>
      </c>
      <c r="AN21">
        <f t="shared" si="8"/>
        <v>172.86358490747034</v>
      </c>
      <c r="AO21">
        <f t="shared" si="8"/>
        <v>-8.6431792453735188</v>
      </c>
      <c r="AP21">
        <f t="shared" si="8"/>
        <v>-4.8854004078970572</v>
      </c>
      <c r="AQ21">
        <f t="shared" si="8"/>
        <v>-495.01844780042182</v>
      </c>
      <c r="AR21">
        <f t="shared" si="8"/>
        <v>-335.68344254622207</v>
      </c>
      <c r="AS21">
        <f t="shared" si="8"/>
        <v>115.10930225318815</v>
      </c>
      <c r="AT21">
        <f t="shared" si="8"/>
        <v>26.216204440705084</v>
      </c>
      <c r="AU21">
        <f t="shared" si="8"/>
        <v>-194.35793585232881</v>
      </c>
      <c r="AW21">
        <v>18</v>
      </c>
      <c r="AX21">
        <f>(R21*SUMPRODUCT(K22:$K$23, X22:$X$23)-$AZ$3*SUMPRODUCT(K21:$K$22, W22:$W$23))/Z21</f>
        <v>1185.7135359399508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5.3487053E-2</v>
      </c>
      <c r="O22">
        <f t="shared" si="22"/>
        <v>884.5927174569108</v>
      </c>
      <c r="P22">
        <f t="shared" si="23"/>
        <v>44.229635872845542</v>
      </c>
      <c r="Q22" s="4">
        <f t="shared" si="24"/>
        <v>25</v>
      </c>
      <c r="R22">
        <f t="shared" si="0"/>
        <v>50000</v>
      </c>
      <c r="S22">
        <f t="shared" si="12"/>
        <v>623.2233420441936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715.95718168059932</v>
      </c>
      <c r="AC22">
        <f t="shared" si="1"/>
        <v>352.42342596313472</v>
      </c>
      <c r="AE22">
        <f t="shared" si="2"/>
        <v>500.22387647684911</v>
      </c>
      <c r="AF22">
        <f t="shared" si="3"/>
        <v>-25.011193823842454</v>
      </c>
      <c r="AG22">
        <f t="shared" si="3"/>
        <v>-14.137123972570331</v>
      </c>
      <c r="AH22">
        <f t="shared" si="4"/>
        <v>-1614.8267925407331</v>
      </c>
      <c r="AI22">
        <f t="shared" si="5"/>
        <v>-1153.7512338602969</v>
      </c>
      <c r="AJ22">
        <f t="shared" si="6"/>
        <v>363.5337557174646</v>
      </c>
      <c r="AK22">
        <f t="shared" si="20"/>
        <v>83.381890503352423</v>
      </c>
      <c r="AL22">
        <f t="shared" si="7"/>
        <v>-706.83558763947985</v>
      </c>
      <c r="AN22">
        <f t="shared" si="8"/>
        <v>151.29811713147643</v>
      </c>
      <c r="AO22">
        <f t="shared" si="8"/>
        <v>-7.5649058565738212</v>
      </c>
      <c r="AP22">
        <f t="shared" si="8"/>
        <v>-4.2759259189482952</v>
      </c>
      <c r="AQ22">
        <f t="shared" si="8"/>
        <v>-488.42181409983459</v>
      </c>
      <c r="AR22">
        <f t="shared" si="8"/>
        <v>-348.96452874388035</v>
      </c>
      <c r="AS22">
        <f t="shared" si="8"/>
        <v>109.95471296007209</v>
      </c>
      <c r="AT22">
        <f t="shared" si="8"/>
        <v>25.219753852761198</v>
      </c>
      <c r="AU22">
        <f t="shared" si="8"/>
        <v>-213.79006193104703</v>
      </c>
      <c r="AW22">
        <v>19</v>
      </c>
      <c r="AX22">
        <f>(R22*SUMPRODUCT(K23:$K$23, X23:$X$23)-$AZ$3*SUMPRODUCT(K22:$K$22, W23:$W$23))/Z22</f>
        <v>623.2233420441936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5.9601715E-2</v>
      </c>
      <c r="O23">
        <f t="shared" si="22"/>
        <v>884.5927174569108</v>
      </c>
      <c r="P23">
        <f t="shared" si="23"/>
        <v>44.229635872845542</v>
      </c>
      <c r="Q23" s="4">
        <f t="shared" si="24"/>
        <v>25</v>
      </c>
      <c r="R23">
        <f t="shared" si="0"/>
        <v>50000</v>
      </c>
      <c r="S23">
        <f t="shared" si="12"/>
        <v>669.84575540591584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352.42342596313472</v>
      </c>
      <c r="AC23">
        <f t="shared" si="1"/>
        <v>352.42342596313472</v>
      </c>
      <c r="AE23">
        <f t="shared" si="2"/>
        <v>465.40743679011223</v>
      </c>
      <c r="AF23">
        <f t="shared" si="3"/>
        <v>-23.270371839505611</v>
      </c>
      <c r="AG23">
        <f t="shared" si="3"/>
        <v>-13.153155898911823</v>
      </c>
      <c r="AH23">
        <f t="shared" si="4"/>
        <v>-1685.1936678656095</v>
      </c>
      <c r="AI23">
        <f t="shared" si="5"/>
        <v>-1256.2097588139147</v>
      </c>
      <c r="AJ23">
        <f t="shared" si="6"/>
        <v>0</v>
      </c>
      <c r="AK23">
        <f t="shared" si="20"/>
        <v>82.554835005937733</v>
      </c>
      <c r="AL23">
        <f t="shared" si="7"/>
        <v>-1173.654923807977</v>
      </c>
      <c r="AN23">
        <f t="shared" si="8"/>
        <v>127.51835193663808</v>
      </c>
      <c r="AO23">
        <f t="shared" si="8"/>
        <v>-6.3759175968319042</v>
      </c>
      <c r="AP23">
        <f t="shared" si="8"/>
        <v>-3.6038718559439649</v>
      </c>
      <c r="AQ23">
        <f t="shared" si="8"/>
        <v>-461.73116764610813</v>
      </c>
      <c r="AR23">
        <f t="shared" si="8"/>
        <v>-344.19260516224591</v>
      </c>
      <c r="AS23">
        <f t="shared" si="8"/>
        <v>0</v>
      </c>
      <c r="AT23">
        <f t="shared" si="8"/>
        <v>22.619441960283506</v>
      </c>
      <c r="AU23">
        <f t="shared" si="8"/>
        <v>-321.57316320196242</v>
      </c>
      <c r="AW23">
        <v>20</v>
      </c>
      <c r="AX23">
        <f>(R23*SUMPRODUCT(K$23:$K24, X$23:$X24)-$AZ$3*SUMPRODUCT(K$22:$K23, W$23:$W24))/Z23</f>
        <v>669.84575540591584</v>
      </c>
    </row>
    <row r="25" spans="5:50" x14ac:dyDescent="0.25">
      <c r="AN25" s="8">
        <f t="shared" ref="AN25:AU25" si="25">SUM(AN3:AN23)</f>
        <v>8004.9627811241735</v>
      </c>
      <c r="AO25" s="8">
        <f t="shared" si="25"/>
        <v>-1063.6926771488918</v>
      </c>
      <c r="AP25" s="8">
        <f t="shared" si="25"/>
        <v>-1723.6655929684816</v>
      </c>
      <c r="AQ25" s="8">
        <f t="shared" si="25"/>
        <v>-6283.4347020172045</v>
      </c>
      <c r="AR25" s="8">
        <f t="shared" si="25"/>
        <v>-1065.830191010404</v>
      </c>
      <c r="AS25" s="8">
        <f t="shared" si="25"/>
        <v>-1188.0422906657323</v>
      </c>
      <c r="AT25" s="8">
        <f t="shared" si="25"/>
        <v>1564.3951935638572</v>
      </c>
      <c r="AU25" s="9">
        <f t="shared" si="25"/>
        <v>-689.47728811227921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FE78-52A8-4D16-8583-8E8999117523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2998.8363397709682</v>
      </c>
      <c r="K3">
        <v>1</v>
      </c>
      <c r="L3" s="2">
        <v>0</v>
      </c>
      <c r="O3">
        <f>$C$3</f>
        <v>2998.8363397709682</v>
      </c>
      <c r="P3">
        <f>O3*B5</f>
        <v>2399.0690718167748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2998.8363397709682</v>
      </c>
      <c r="AF3">
        <f t="shared" ref="AF3:AG23" si="3">-$Z3*P3</f>
        <v>-2399.0690718167748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-922.66531904580665</v>
      </c>
      <c r="AJ3">
        <f t="shared" ref="AJ3:AJ23" si="6">AB3-AC3</f>
        <v>0</v>
      </c>
      <c r="AL3">
        <f t="shared" ref="AL3:AL23" si="7">SUM(AI3:AK3)</f>
        <v>-922.66531904580665</v>
      </c>
      <c r="AN3">
        <f t="shared" ref="AN3:AU23" si="8">AE3*$K3</f>
        <v>2998.8363397709682</v>
      </c>
      <c r="AO3">
        <f t="shared" si="8"/>
        <v>-2399.0690718167748</v>
      </c>
      <c r="AP3">
        <f t="shared" si="8"/>
        <v>-1522.432587</v>
      </c>
      <c r="AQ3">
        <f t="shared" si="8"/>
        <v>0</v>
      </c>
      <c r="AR3">
        <f t="shared" si="8"/>
        <v>-922.66531904580665</v>
      </c>
      <c r="AS3">
        <f t="shared" si="8"/>
        <v>0</v>
      </c>
      <c r="AT3">
        <f t="shared" si="8"/>
        <v>0</v>
      </c>
      <c r="AU3">
        <f t="shared" si="8"/>
        <v>-922.66531904580665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2162.3121492151099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</v>
      </c>
      <c r="S4">
        <f t="shared" ref="S4:S23" si="12">AX4</f>
        <v>1371.5975381597923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1"/>
        <v>1333.651768316342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-1333.651768316342</v>
      </c>
      <c r="AK4">
        <f t="shared" ref="AK4:AK23" si="20">H4*SUM(AB4:AB4, AE4:AF4)</f>
        <v>0</v>
      </c>
      <c r="AL4">
        <f t="shared" si="7"/>
        <v>-2216.920868316342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-828.66038089877088</v>
      </c>
      <c r="AR4">
        <f t="shared" si="8"/>
        <v>-828.66038089877088</v>
      </c>
      <c r="AS4">
        <f t="shared" si="8"/>
        <v>-1251.1978312377726</v>
      </c>
      <c r="AT4">
        <f t="shared" si="8"/>
        <v>0</v>
      </c>
      <c r="AU4">
        <f t="shared" si="8"/>
        <v>-2079.8582121365434</v>
      </c>
      <c r="AW4">
        <v>1</v>
      </c>
      <c r="AX4">
        <f>(R4*SUMPRODUCT(K5:$K$23, X5:$X$23)-$AZ$3*SUMPRODUCT(K4:$K$22, W5:$W$23))/Z4</f>
        <v>1371.5975381597923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2.1010579000000001E-2</v>
      </c>
      <c r="O5">
        <f t="shared" ref="O5:O23" si="22">$C$3</f>
        <v>2998.8363397709682</v>
      </c>
      <c r="P5">
        <f t="shared" ref="P5:P23" si="23">O5*$C$5</f>
        <v>149.94181698854842</v>
      </c>
      <c r="Q5" s="4">
        <f t="shared" ref="Q5:Q23" si="24">$C$8</f>
        <v>25</v>
      </c>
      <c r="R5">
        <f t="shared" si="0"/>
        <v>50000</v>
      </c>
      <c r="S5">
        <f t="shared" si="12"/>
        <v>2572.8101669665853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1333.651768316342</v>
      </c>
      <c r="AC5">
        <f t="shared" si="1"/>
        <v>2424.0553219975045</v>
      </c>
      <c r="AE5">
        <f t="shared" si="2"/>
        <v>2825.4494958685941</v>
      </c>
      <c r="AF5">
        <f t="shared" si="3"/>
        <v>-141.27247479342972</v>
      </c>
      <c r="AG5">
        <f t="shared" si="3"/>
        <v>-23.554548962851904</v>
      </c>
      <c r="AH5">
        <f t="shared" si="4"/>
        <v>-1021.4656652961911</v>
      </c>
      <c r="AI5">
        <f t="shared" si="5"/>
        <v>1639.1568068161209</v>
      </c>
      <c r="AJ5">
        <f t="shared" si="6"/>
        <v>-1090.4035536811625</v>
      </c>
      <c r="AK5">
        <f t="shared" si="20"/>
        <v>347.14040740342614</v>
      </c>
      <c r="AL5">
        <f t="shared" si="7"/>
        <v>895.89366053838455</v>
      </c>
      <c r="AN5">
        <f t="shared" si="8"/>
        <v>2439.952263532572</v>
      </c>
      <c r="AO5">
        <f t="shared" si="8"/>
        <v>-121.9976131766286</v>
      </c>
      <c r="AP5">
        <f t="shared" si="8"/>
        <v>-20.340825465978245</v>
      </c>
      <c r="AQ5">
        <f t="shared" si="8"/>
        <v>-882.0994556103575</v>
      </c>
      <c r="AR5">
        <f t="shared" si="8"/>
        <v>1415.5143692796071</v>
      </c>
      <c r="AS5">
        <f t="shared" si="8"/>
        <v>-941.63163166022798</v>
      </c>
      <c r="AT5">
        <f t="shared" si="8"/>
        <v>299.77744215428766</v>
      </c>
      <c r="AU5">
        <f t="shared" si="8"/>
        <v>773.66017977366687</v>
      </c>
      <c r="AW5">
        <v>2</v>
      </c>
      <c r="AX5">
        <f>(R5*SUMPRODUCT(K6:$K$23, X6:$X$23)-$AZ$3*SUMPRODUCT(K5:$K$22, W6:$W$23))/Z5</f>
        <v>2572.8101669665853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2.4499257999999999E-2</v>
      </c>
      <c r="O6">
        <f t="shared" si="22"/>
        <v>2998.8363397709682</v>
      </c>
      <c r="P6">
        <f t="shared" si="23"/>
        <v>149.94181698854842</v>
      </c>
      <c r="Q6" s="4">
        <f t="shared" si="24"/>
        <v>25</v>
      </c>
      <c r="R6">
        <f t="shared" si="0"/>
        <v>50000</v>
      </c>
      <c r="S6">
        <f t="shared" si="12"/>
        <v>3610.6328065296511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2424.0553219975045</v>
      </c>
      <c r="AC6">
        <f t="shared" si="1"/>
        <v>3284.510991746085</v>
      </c>
      <c r="AE6">
        <f t="shared" si="2"/>
        <v>2727.9735847446536</v>
      </c>
      <c r="AF6">
        <f t="shared" si="3"/>
        <v>-136.3986792372327</v>
      </c>
      <c r="AG6">
        <f t="shared" si="3"/>
        <v>-22.741934501108844</v>
      </c>
      <c r="AH6">
        <f t="shared" si="4"/>
        <v>-1154.1379442290824</v>
      </c>
      <c r="AI6">
        <f t="shared" si="5"/>
        <v>1414.6950267772297</v>
      </c>
      <c r="AJ6">
        <f t="shared" si="6"/>
        <v>-860.45566974858048</v>
      </c>
      <c r="AK6">
        <f t="shared" si="20"/>
        <v>545.7005687525359</v>
      </c>
      <c r="AL6">
        <f t="shared" si="7"/>
        <v>1099.9399257811851</v>
      </c>
      <c r="AN6">
        <f t="shared" si="8"/>
        <v>2124.6173528907625</v>
      </c>
      <c r="AO6">
        <f t="shared" si="8"/>
        <v>-106.23086764453815</v>
      </c>
      <c r="AP6">
        <f t="shared" si="8"/>
        <v>-17.712014863180457</v>
      </c>
      <c r="AQ6">
        <f t="shared" si="8"/>
        <v>-898.87289145737964</v>
      </c>
      <c r="AR6">
        <f t="shared" si="8"/>
        <v>1101.8015789256644</v>
      </c>
      <c r="AS6">
        <f t="shared" si="8"/>
        <v>-670.14543599849287</v>
      </c>
      <c r="AT6">
        <f t="shared" si="8"/>
        <v>425.00591073814235</v>
      </c>
      <c r="AU6">
        <f t="shared" si="8"/>
        <v>856.66205366531403</v>
      </c>
      <c r="AW6">
        <v>3</v>
      </c>
      <c r="AX6">
        <f>(R6*SUMPRODUCT(K7:$K$23, X7:$X$23)-$AZ$3*SUMPRODUCT(K6:$K$22, W7:$W$23))/Z6</f>
        <v>3610.6328065296511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2.8232486000000001E-2</v>
      </c>
      <c r="O7">
        <f t="shared" si="22"/>
        <v>2998.8363397709682</v>
      </c>
      <c r="P7">
        <f t="shared" si="23"/>
        <v>149.94181698854842</v>
      </c>
      <c r="Q7" s="4">
        <f t="shared" si="24"/>
        <v>25</v>
      </c>
      <c r="R7">
        <f t="shared" si="0"/>
        <v>50000</v>
      </c>
      <c r="S7">
        <f t="shared" si="12"/>
        <v>4470.4013758482279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3284.510991746085</v>
      </c>
      <c r="AC7">
        <f t="shared" si="1"/>
        <v>3911.1459039804035</v>
      </c>
      <c r="AE7">
        <f t="shared" si="2"/>
        <v>2623.6763728575338</v>
      </c>
      <c r="AF7">
        <f t="shared" si="3"/>
        <v>-131.1838186428767</v>
      </c>
      <c r="AG7">
        <f t="shared" si="3"/>
        <v>-21.872453808682284</v>
      </c>
      <c r="AH7">
        <f t="shared" si="4"/>
        <v>-1284.122694830945</v>
      </c>
      <c r="AI7">
        <f t="shared" si="5"/>
        <v>1186.4974055750299</v>
      </c>
      <c r="AJ7">
        <f t="shared" si="6"/>
        <v>-626.63491223431856</v>
      </c>
      <c r="AK7">
        <f t="shared" si="20"/>
        <v>604.85227126208963</v>
      </c>
      <c r="AL7">
        <f t="shared" si="7"/>
        <v>1164.7147646028011</v>
      </c>
      <c r="AN7">
        <f t="shared" si="8"/>
        <v>1849.7220509559243</v>
      </c>
      <c r="AO7">
        <f t="shared" si="8"/>
        <v>-92.486102547796222</v>
      </c>
      <c r="AP7">
        <f t="shared" si="8"/>
        <v>-15.42033176689791</v>
      </c>
      <c r="AQ7">
        <f t="shared" si="8"/>
        <v>-905.32128479502899</v>
      </c>
      <c r="AR7">
        <f t="shared" si="8"/>
        <v>836.49433184620125</v>
      </c>
      <c r="AS7">
        <f t="shared" si="8"/>
        <v>-441.78482798022617</v>
      </c>
      <c r="AT7">
        <f t="shared" si="8"/>
        <v>426.42781529710146</v>
      </c>
      <c r="AU7">
        <f t="shared" si="8"/>
        <v>821.13731916307654</v>
      </c>
      <c r="AW7">
        <v>4</v>
      </c>
      <c r="AX7">
        <f>(R7*SUMPRODUCT(K8:$K$23, X8:$X$23)-$AZ$3*SUMPRODUCT(K7:$K$22, W8:$W$23))/Z7</f>
        <v>4470.4013758482279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3.2345626000000002E-2</v>
      </c>
      <c r="O8">
        <f t="shared" si="22"/>
        <v>2998.8363397709682</v>
      </c>
      <c r="P8">
        <f t="shared" si="23"/>
        <v>149.94181698854842</v>
      </c>
      <c r="Q8" s="4">
        <f t="shared" si="24"/>
        <v>25</v>
      </c>
      <c r="R8">
        <f t="shared" si="0"/>
        <v>50000</v>
      </c>
      <c r="S8">
        <f t="shared" si="12"/>
        <v>5149.8026026623156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3911.1459039804035</v>
      </c>
      <c r="AC8">
        <f t="shared" si="1"/>
        <v>4314.7623289917465</v>
      </c>
      <c r="AE8">
        <f t="shared" si="2"/>
        <v>2512.5751544274722</v>
      </c>
      <c r="AF8">
        <f t="shared" si="3"/>
        <v>-125.62875772137363</v>
      </c>
      <c r="AG8">
        <f t="shared" si="3"/>
        <v>-20.946251059997547</v>
      </c>
      <c r="AH8">
        <f t="shared" si="4"/>
        <v>-1414.9564211958254</v>
      </c>
      <c r="AI8">
        <f t="shared" si="5"/>
        <v>951.04372445027548</v>
      </c>
      <c r="AJ8">
        <f t="shared" si="6"/>
        <v>-403.61642501134293</v>
      </c>
      <c r="AK8">
        <f t="shared" si="20"/>
        <v>456.61169179977145</v>
      </c>
      <c r="AL8">
        <f t="shared" si="7"/>
        <v>1004.0389912387041</v>
      </c>
      <c r="AN8">
        <f t="shared" si="8"/>
        <v>1651.6498021279176</v>
      </c>
      <c r="AO8">
        <f t="shared" si="8"/>
        <v>-82.582490106395895</v>
      </c>
      <c r="AP8">
        <f t="shared" si="8"/>
        <v>-13.769089198229304</v>
      </c>
      <c r="AQ8">
        <f t="shared" si="8"/>
        <v>-930.12640396829636</v>
      </c>
      <c r="AR8">
        <f t="shared" si="8"/>
        <v>625.17181885499599</v>
      </c>
      <c r="AS8">
        <f t="shared" si="8"/>
        <v>-265.31862632282707</v>
      </c>
      <c r="AT8">
        <f t="shared" si="8"/>
        <v>300.15524474221485</v>
      </c>
      <c r="AU8">
        <f t="shared" si="8"/>
        <v>660.00843727438382</v>
      </c>
      <c r="AW8">
        <v>5</v>
      </c>
      <c r="AX8">
        <f>(R8*SUMPRODUCT(K9:$K$23, X9:$X$23)-$AZ$3*SUMPRODUCT(K8:$K$22, W9:$W$23))/Z8</f>
        <v>5149.8026026623156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3.7265510000000002E-2</v>
      </c>
      <c r="O9">
        <f t="shared" si="22"/>
        <v>2998.8363397709682</v>
      </c>
      <c r="P9">
        <f t="shared" si="23"/>
        <v>149.94181698854842</v>
      </c>
      <c r="Q9" s="4">
        <f t="shared" si="24"/>
        <v>25</v>
      </c>
      <c r="R9">
        <f t="shared" si="0"/>
        <v>50000</v>
      </c>
      <c r="S9">
        <f t="shared" si="12"/>
        <v>5675.3898087417256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4314.7623289917465</v>
      </c>
      <c r="AC9">
        <f t="shared" si="1"/>
        <v>4530.3721556754826</v>
      </c>
      <c r="AE9">
        <f t="shared" si="2"/>
        <v>2393.8170083401292</v>
      </c>
      <c r="AF9">
        <f t="shared" si="3"/>
        <v>-119.69085041700647</v>
      </c>
      <c r="AG9">
        <f t="shared" si="3"/>
        <v>-19.956215821058723</v>
      </c>
      <c r="AH9">
        <f t="shared" si="4"/>
        <v>-1561.1454566776986</v>
      </c>
      <c r="AI9">
        <f t="shared" si="5"/>
        <v>693.02448542436537</v>
      </c>
      <c r="AJ9">
        <f t="shared" si="6"/>
        <v>-215.60982668373617</v>
      </c>
      <c r="AK9">
        <f t="shared" si="20"/>
        <v>343.93997901695616</v>
      </c>
      <c r="AL9">
        <f t="shared" si="7"/>
        <v>821.35463775758535</v>
      </c>
      <c r="AN9">
        <f t="shared" si="8"/>
        <v>1495.517707554593</v>
      </c>
      <c r="AO9">
        <f t="shared" si="8"/>
        <v>-74.775885377729665</v>
      </c>
      <c r="AP9">
        <f t="shared" si="8"/>
        <v>-12.467483534536692</v>
      </c>
      <c r="AQ9">
        <f t="shared" si="8"/>
        <v>-975.31292759457563</v>
      </c>
      <c r="AR9">
        <f t="shared" si="8"/>
        <v>432.96141104775103</v>
      </c>
      <c r="AS9">
        <f t="shared" si="8"/>
        <v>-134.7004857116834</v>
      </c>
      <c r="AT9">
        <f t="shared" si="8"/>
        <v>214.8737046999577</v>
      </c>
      <c r="AU9">
        <f t="shared" si="8"/>
        <v>513.13463003602533</v>
      </c>
      <c r="AW9">
        <v>6</v>
      </c>
      <c r="AX9">
        <f>(R9*SUMPRODUCT(K10:$K$23, X10:$X$23)-$AZ$3*SUMPRODUCT(K9:$K$22, W10:$W$23))/Z9</f>
        <v>5675.3898087417256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4.2512064000000002E-2</v>
      </c>
      <c r="O10">
        <f t="shared" si="22"/>
        <v>2998.8363397709682</v>
      </c>
      <c r="P10">
        <f t="shared" si="23"/>
        <v>149.94181698854842</v>
      </c>
      <c r="Q10" s="4">
        <f t="shared" si="24"/>
        <v>25</v>
      </c>
      <c r="R10">
        <f t="shared" si="0"/>
        <v>50000</v>
      </c>
      <c r="S10">
        <f t="shared" si="12"/>
        <v>6084.0493674145173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4530.3721556754826</v>
      </c>
      <c r="AC10">
        <f t="shared" si="1"/>
        <v>4601.5548351451289</v>
      </c>
      <c r="AE10">
        <f t="shared" si="2"/>
        <v>2268.112736393884</v>
      </c>
      <c r="AF10">
        <f t="shared" si="3"/>
        <v>-113.40563681969421</v>
      </c>
      <c r="AG10">
        <f t="shared" si="3"/>
        <v>-18.908273738665475</v>
      </c>
      <c r="AH10">
        <f t="shared" si="4"/>
        <v>-1696.7598483653221</v>
      </c>
      <c r="AI10">
        <f t="shared" si="5"/>
        <v>439.03897747020187</v>
      </c>
      <c r="AJ10">
        <f t="shared" si="6"/>
        <v>-71.182679469646246</v>
      </c>
      <c r="AK10">
        <f t="shared" si="20"/>
        <v>350.96666090060785</v>
      </c>
      <c r="AL10">
        <f t="shared" si="7"/>
        <v>718.82295890116347</v>
      </c>
      <c r="AN10">
        <f t="shared" si="8"/>
        <v>1346.3040246863211</v>
      </c>
      <c r="AO10">
        <f t="shared" si="8"/>
        <v>-67.315201234316064</v>
      </c>
      <c r="AP10">
        <f t="shared" si="8"/>
        <v>-11.223553673398721</v>
      </c>
      <c r="AQ10">
        <f t="shared" si="8"/>
        <v>-1007.1609652050738</v>
      </c>
      <c r="AR10">
        <f t="shared" si="8"/>
        <v>260.60430457353243</v>
      </c>
      <c r="AS10">
        <f t="shared" si="8"/>
        <v>-42.252541648484666</v>
      </c>
      <c r="AT10">
        <f t="shared" si="8"/>
        <v>208.32642951093203</v>
      </c>
      <c r="AU10">
        <f t="shared" si="8"/>
        <v>426.67819243597984</v>
      </c>
      <c r="AW10">
        <v>7</v>
      </c>
      <c r="AX10">
        <f>(R10*SUMPRODUCT(K11:$K$23, X11:$X$23)-$AZ$3*SUMPRODUCT(K10:$K$22, W11:$W$23))/Z10</f>
        <v>6084.0493674145173</v>
      </c>
    </row>
    <row r="11" spans="1:52" x14ac:dyDescent="0.25">
      <c r="A11" t="s">
        <v>33</v>
      </c>
      <c r="C11" s="7">
        <f>AU25</f>
        <v>286.91621485243712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4.7737861999999999E-2</v>
      </c>
      <c r="O11">
        <f t="shared" si="22"/>
        <v>2998.8363397709682</v>
      </c>
      <c r="P11">
        <f t="shared" si="23"/>
        <v>149.94181698854842</v>
      </c>
      <c r="Q11" s="4">
        <f t="shared" si="24"/>
        <v>25</v>
      </c>
      <c r="R11">
        <f t="shared" si="0"/>
        <v>50000</v>
      </c>
      <c r="S11">
        <f t="shared" si="12"/>
        <v>6389.0233923037413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4601.5548351451289</v>
      </c>
      <c r="AC11">
        <f t="shared" si="1"/>
        <v>4553.214300967622</v>
      </c>
      <c r="AE11">
        <f t="shared" si="2"/>
        <v>2137.1567562195314</v>
      </c>
      <c r="AF11">
        <f t="shared" si="3"/>
        <v>-106.85783781097658</v>
      </c>
      <c r="AG11">
        <f t="shared" si="3"/>
        <v>-17.816550438884185</v>
      </c>
      <c r="AH11">
        <f t="shared" si="4"/>
        <v>-1805.2811247892732</v>
      </c>
      <c r="AI11">
        <f t="shared" si="5"/>
        <v>207.20124318039734</v>
      </c>
      <c r="AJ11">
        <f t="shared" si="6"/>
        <v>48.340534177506925</v>
      </c>
      <c r="AK11">
        <f t="shared" si="20"/>
        <v>341.54046830801474</v>
      </c>
      <c r="AL11">
        <f t="shared" si="7"/>
        <v>597.082245665919</v>
      </c>
      <c r="AN11">
        <f t="shared" si="8"/>
        <v>1206.4396659048384</v>
      </c>
      <c r="AO11">
        <f t="shared" si="8"/>
        <v>-60.321983295241928</v>
      </c>
      <c r="AP11">
        <f t="shared" si="8"/>
        <v>-10.057565078701316</v>
      </c>
      <c r="AQ11">
        <f t="shared" si="8"/>
        <v>-1019.0935927918237</v>
      </c>
      <c r="AR11">
        <f t="shared" si="8"/>
        <v>116.96652473907156</v>
      </c>
      <c r="AS11">
        <f t="shared" si="8"/>
        <v>27.28856352396744</v>
      </c>
      <c r="AT11">
        <f t="shared" si="8"/>
        <v>192.8019399042048</v>
      </c>
      <c r="AU11">
        <f t="shared" si="8"/>
        <v>337.0570281672438</v>
      </c>
      <c r="AW11">
        <v>8</v>
      </c>
      <c r="AX11">
        <f>(R11*SUMPRODUCT(K12:$K$23, X12:$X$23)-$AZ$3*SUMPRODUCT(K11:$K$22, W12:$W$23))/Z11</f>
        <v>6389.0233923037413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5.3487053E-2</v>
      </c>
      <c r="O12">
        <f t="shared" si="22"/>
        <v>2998.8363397709682</v>
      </c>
      <c r="P12">
        <f t="shared" si="23"/>
        <v>149.94181698854842</v>
      </c>
      <c r="Q12" s="4">
        <f t="shared" si="24"/>
        <v>25</v>
      </c>
      <c r="R12">
        <f t="shared" si="0"/>
        <v>50000</v>
      </c>
      <c r="S12">
        <f t="shared" si="12"/>
        <v>6593.0322569876625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4553.214300967622</v>
      </c>
      <c r="AC12">
        <f t="shared" si="1"/>
        <v>4400.3031698445611</v>
      </c>
      <c r="AE12">
        <f t="shared" si="2"/>
        <v>2001.474971968114</v>
      </c>
      <c r="AF12">
        <f t="shared" si="3"/>
        <v>-100.07374859840571</v>
      </c>
      <c r="AG12">
        <f t="shared" si="3"/>
        <v>-16.68543015689357</v>
      </c>
      <c r="AH12">
        <f t="shared" si="4"/>
        <v>-1905.9095552035433</v>
      </c>
      <c r="AI12">
        <f t="shared" si="5"/>
        <v>-21.19376199072849</v>
      </c>
      <c r="AJ12">
        <f t="shared" si="6"/>
        <v>152.91113112306084</v>
      </c>
      <c r="AK12">
        <f t="shared" si="20"/>
        <v>334.99454571310747</v>
      </c>
      <c r="AL12">
        <f t="shared" si="7"/>
        <v>466.71191484543982</v>
      </c>
      <c r="AN12">
        <f t="shared" si="8"/>
        <v>1074.1005484306831</v>
      </c>
      <c r="AO12">
        <f t="shared" si="8"/>
        <v>-53.705027421534169</v>
      </c>
      <c r="AP12">
        <f t="shared" si="8"/>
        <v>-8.9543111621816287</v>
      </c>
      <c r="AQ12">
        <f t="shared" si="8"/>
        <v>-1022.81493757096</v>
      </c>
      <c r="AR12">
        <f t="shared" si="8"/>
        <v>-11.373727723992495</v>
      </c>
      <c r="AS12">
        <f t="shared" si="8"/>
        <v>82.060446471099979</v>
      </c>
      <c r="AT12">
        <f t="shared" si="8"/>
        <v>179.77633011214525</v>
      </c>
      <c r="AU12">
        <f t="shared" si="8"/>
        <v>250.46304885925275</v>
      </c>
      <c r="AW12">
        <v>9</v>
      </c>
      <c r="AX12">
        <f>(R12*SUMPRODUCT(K13:$K$23, X13:$X$23)-$AZ$3*SUMPRODUCT(K12:$K$22, W13:$W$23))/Z12</f>
        <v>6593.0322569876625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5.9601715E-2</v>
      </c>
      <c r="O13">
        <f t="shared" si="22"/>
        <v>2998.8363397709682</v>
      </c>
      <c r="P13">
        <f t="shared" si="23"/>
        <v>149.94181698854842</v>
      </c>
      <c r="Q13" s="4">
        <f t="shared" si="24"/>
        <v>25</v>
      </c>
      <c r="R13">
        <f t="shared" si="0"/>
        <v>50000</v>
      </c>
      <c r="S13">
        <f t="shared" si="12"/>
        <v>6699.0540653442149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4400.3031698445611</v>
      </c>
      <c r="AC13">
        <f t="shared" si="1"/>
        <v>4159.8702302583606</v>
      </c>
      <c r="AE13">
        <f t="shared" si="2"/>
        <v>1862.1688813895564</v>
      </c>
      <c r="AF13">
        <f t="shared" si="3"/>
        <v>-93.108444069477827</v>
      </c>
      <c r="AG13">
        <f t="shared" si="3"/>
        <v>-15.52409560246106</v>
      </c>
      <c r="AH13">
        <f t="shared" si="4"/>
        <v>-1988.9605057271519</v>
      </c>
      <c r="AI13">
        <f t="shared" si="5"/>
        <v>-235.42416400953448</v>
      </c>
      <c r="AJ13">
        <f t="shared" si="6"/>
        <v>240.43293958620052</v>
      </c>
      <c r="AK13">
        <f t="shared" si="20"/>
        <v>318.95609849041188</v>
      </c>
      <c r="AL13">
        <f t="shared" si="7"/>
        <v>323.96487406707791</v>
      </c>
      <c r="AN13">
        <f t="shared" si="8"/>
        <v>950.21518320573068</v>
      </c>
      <c r="AO13">
        <f t="shared" si="8"/>
        <v>-47.51075916028654</v>
      </c>
      <c r="AP13">
        <f t="shared" si="8"/>
        <v>-7.9215325174956197</v>
      </c>
      <c r="AQ13">
        <f t="shared" si="8"/>
        <v>-1014.9135721397132</v>
      </c>
      <c r="AR13">
        <f t="shared" si="8"/>
        <v>-120.13068061176462</v>
      </c>
      <c r="AS13">
        <f t="shared" si="8"/>
        <v>122.68652538491249</v>
      </c>
      <c r="AT13">
        <f t="shared" si="8"/>
        <v>162.75480198954611</v>
      </c>
      <c r="AU13">
        <f t="shared" si="8"/>
        <v>165.31064676269398</v>
      </c>
      <c r="AW13">
        <v>10</v>
      </c>
      <c r="AX13">
        <f>(R13*SUMPRODUCT(K14:$K$23, X14:$X$23)-$AZ$3*SUMPRODUCT(K13:$K$22, W14:$W$23))/Z13</f>
        <v>6699.0540653442149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6.6409420999999996E-2</v>
      </c>
      <c r="O14">
        <f t="shared" si="22"/>
        <v>2998.8363397709682</v>
      </c>
      <c r="P14">
        <f t="shared" si="23"/>
        <v>149.94181698854842</v>
      </c>
      <c r="Q14" s="4">
        <f t="shared" si="24"/>
        <v>25</v>
      </c>
      <c r="R14">
        <f t="shared" si="0"/>
        <v>50000</v>
      </c>
      <c r="S14">
        <f t="shared" si="12"/>
        <v>6703.0873729686882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4159.8702302583606</v>
      </c>
      <c r="AC14">
        <f t="shared" si="1"/>
        <v>3844.3301223473413</v>
      </c>
      <c r="AE14">
        <f t="shared" si="2"/>
        <v>1719.8816353583627</v>
      </c>
      <c r="AF14">
        <f t="shared" si="3"/>
        <v>-85.994081767918146</v>
      </c>
      <c r="AG14">
        <f t="shared" si="3"/>
        <v>-14.337908445928365</v>
      </c>
      <c r="AH14">
        <f t="shared" si="4"/>
        <v>-2061.89240101617</v>
      </c>
      <c r="AI14">
        <f t="shared" si="5"/>
        <v>-442.34275587165394</v>
      </c>
      <c r="AJ14">
        <f t="shared" si="6"/>
        <v>315.54010791101928</v>
      </c>
      <c r="AK14">
        <f t="shared" si="20"/>
        <v>297.79915008982857</v>
      </c>
      <c r="AL14">
        <f t="shared" si="7"/>
        <v>170.99650212919391</v>
      </c>
      <c r="AN14">
        <f t="shared" si="8"/>
        <v>834.70590758186393</v>
      </c>
      <c r="AO14">
        <f t="shared" si="8"/>
        <v>-41.735295379093202</v>
      </c>
      <c r="AP14">
        <f t="shared" si="8"/>
        <v>-6.9585817047756384</v>
      </c>
      <c r="AQ14">
        <f t="shared" si="8"/>
        <v>-1000.6931480303524</v>
      </c>
      <c r="AR14">
        <f t="shared" si="8"/>
        <v>-214.68111753235743</v>
      </c>
      <c r="AS14">
        <f t="shared" si="8"/>
        <v>153.14030148212314</v>
      </c>
      <c r="AT14">
        <f t="shared" si="8"/>
        <v>144.53012622641549</v>
      </c>
      <c r="AU14">
        <f t="shared" si="8"/>
        <v>82.989310176181192</v>
      </c>
      <c r="AW14">
        <v>11</v>
      </c>
      <c r="AX14">
        <f>(R14*SUMPRODUCT(K15:$K$23, X15:$X$23)-$AZ$3*SUMPRODUCT(K14:$K$22, W15:$W$23))/Z14</f>
        <v>6703.0873729686882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7.4261202999999998E-2</v>
      </c>
      <c r="O15">
        <f t="shared" si="22"/>
        <v>2998.8363397709682</v>
      </c>
      <c r="P15">
        <f t="shared" si="23"/>
        <v>149.94181698854842</v>
      </c>
      <c r="Q15" s="4">
        <f t="shared" si="24"/>
        <v>25</v>
      </c>
      <c r="R15">
        <f t="shared" si="0"/>
        <v>50000</v>
      </c>
      <c r="S15">
        <f t="shared" si="12"/>
        <v>6595.0886638939319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3844.3301223473413</v>
      </c>
      <c r="AC15">
        <f t="shared" si="1"/>
        <v>3463.6822740744965</v>
      </c>
      <c r="AE15">
        <f t="shared" si="2"/>
        <v>1574.96233974546</v>
      </c>
      <c r="AF15">
        <f t="shared" si="3"/>
        <v>-78.748116987273008</v>
      </c>
      <c r="AG15">
        <f t="shared" si="3"/>
        <v>-13.129779031770584</v>
      </c>
      <c r="AH15">
        <f t="shared" si="4"/>
        <v>-2129.5006593970015</v>
      </c>
      <c r="AI15">
        <f t="shared" si="5"/>
        <v>-646.41621567058519</v>
      </c>
      <c r="AJ15">
        <f t="shared" si="6"/>
        <v>380.64784827284484</v>
      </c>
      <c r="AK15">
        <f t="shared" si="20"/>
        <v>277.17425151097694</v>
      </c>
      <c r="AL15">
        <f t="shared" si="7"/>
        <v>11.405884113236596</v>
      </c>
      <c r="AN15">
        <f t="shared" si="8"/>
        <v>726.65898246773395</v>
      </c>
      <c r="AO15">
        <f t="shared" si="8"/>
        <v>-36.332949123386705</v>
      </c>
      <c r="AP15">
        <f t="shared" si="8"/>
        <v>-6.0578412768870171</v>
      </c>
      <c r="AQ15">
        <f t="shared" si="8"/>
        <v>-982.51287873453691</v>
      </c>
      <c r="AR15">
        <f t="shared" si="8"/>
        <v>-298.24468666707668</v>
      </c>
      <c r="AS15">
        <f t="shared" si="8"/>
        <v>175.62399501513232</v>
      </c>
      <c r="AT15">
        <f t="shared" si="8"/>
        <v>127.88315916288745</v>
      </c>
      <c r="AU15">
        <f t="shared" si="8"/>
        <v>5.2624675109430905</v>
      </c>
      <c r="AW15">
        <v>12</v>
      </c>
      <c r="AX15">
        <f>(R15*SUMPRODUCT(K16:$K$23, X16:$X$23)-$AZ$3*SUMPRODUCT(K15:$K$22, W16:$W$23))/Z15</f>
        <v>6595.0886638939319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8.2657132999999994E-2</v>
      </c>
      <c r="O16">
        <f t="shared" si="22"/>
        <v>2998.8363397709682</v>
      </c>
      <c r="P16">
        <f t="shared" si="23"/>
        <v>149.94181698854842</v>
      </c>
      <c r="Q16" s="4">
        <f t="shared" si="24"/>
        <v>25</v>
      </c>
      <c r="R16">
        <f t="shared" si="0"/>
        <v>50000</v>
      </c>
      <c r="S16">
        <f t="shared" si="12"/>
        <v>6375.5492064761447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3463.6822740744965</v>
      </c>
      <c r="AC16">
        <f t="shared" si="1"/>
        <v>3038.1306067026162</v>
      </c>
      <c r="AE16">
        <f t="shared" si="2"/>
        <v>1429.030844761674</v>
      </c>
      <c r="AF16">
        <f t="shared" si="3"/>
        <v>-71.451542238083704</v>
      </c>
      <c r="AG16">
        <f t="shared" si="3"/>
        <v>-11.913211349763206</v>
      </c>
      <c r="AH16">
        <f t="shared" si="4"/>
        <v>-2170.5397833793445</v>
      </c>
      <c r="AI16">
        <f t="shared" si="5"/>
        <v>-824.8736922055175</v>
      </c>
      <c r="AJ16">
        <f t="shared" si="6"/>
        <v>425.55166737188028</v>
      </c>
      <c r="AK16">
        <f t="shared" si="20"/>
        <v>263.72300823991537</v>
      </c>
      <c r="AL16">
        <f t="shared" si="7"/>
        <v>-135.59901659372184</v>
      </c>
      <c r="AN16">
        <f t="shared" si="8"/>
        <v>625.13401392204105</v>
      </c>
      <c r="AO16">
        <f t="shared" si="8"/>
        <v>-31.256700696102051</v>
      </c>
      <c r="AP16">
        <f t="shared" si="8"/>
        <v>-5.2114715767532074</v>
      </c>
      <c r="AQ16">
        <f t="shared" si="8"/>
        <v>-949.50941901306533</v>
      </c>
      <c r="AR16">
        <f t="shared" si="8"/>
        <v>-360.8435773638796</v>
      </c>
      <c r="AS16">
        <f t="shared" si="8"/>
        <v>186.15890827728583</v>
      </c>
      <c r="AT16">
        <f t="shared" si="8"/>
        <v>115.36645504114966</v>
      </c>
      <c r="AU16">
        <f t="shared" si="8"/>
        <v>-59.318214045444101</v>
      </c>
      <c r="AW16">
        <v>13</v>
      </c>
      <c r="AX16">
        <f>(R16*SUMPRODUCT(K17:$K$23, X17:$X$23)-$AZ$3*SUMPRODUCT(K16:$K$22, W17:$W$23))/Z16</f>
        <v>6375.5492064761447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9.1575552000000005E-2</v>
      </c>
      <c r="O17">
        <f t="shared" si="22"/>
        <v>2998.8363397709682</v>
      </c>
      <c r="P17">
        <f t="shared" si="23"/>
        <v>149.94181698854842</v>
      </c>
      <c r="Q17" s="4">
        <f t="shared" si="24"/>
        <v>25</v>
      </c>
      <c r="R17">
        <f t="shared" si="0"/>
        <v>50000</v>
      </c>
      <c r="S17">
        <f t="shared" si="12"/>
        <v>6049.3254762775441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3038.1306067026162</v>
      </c>
      <c r="AC17">
        <f t="shared" si="1"/>
        <v>2589.8663397153414</v>
      </c>
      <c r="AE17">
        <f t="shared" si="2"/>
        <v>1283.8762478799806</v>
      </c>
      <c r="AF17">
        <f t="shared" si="3"/>
        <v>-64.193812393999039</v>
      </c>
      <c r="AG17">
        <f t="shared" si="3"/>
        <v>-10.703120330818344</v>
      </c>
      <c r="AH17">
        <f t="shared" si="4"/>
        <v>-2181.9178108944616</v>
      </c>
      <c r="AI17">
        <f t="shared" si="5"/>
        <v>-972.93849573929833</v>
      </c>
      <c r="AJ17">
        <f t="shared" si="6"/>
        <v>448.26426698727482</v>
      </c>
      <c r="AK17">
        <f t="shared" si="20"/>
        <v>262.70706470303651</v>
      </c>
      <c r="AL17">
        <f t="shared" si="7"/>
        <v>-261.967164048987</v>
      </c>
      <c r="AN17">
        <f t="shared" si="8"/>
        <v>528.99659167743619</v>
      </c>
      <c r="AO17">
        <f t="shared" si="8"/>
        <v>-26.449829583871811</v>
      </c>
      <c r="AP17">
        <f t="shared" si="8"/>
        <v>-4.410015517200895</v>
      </c>
      <c r="AQ17">
        <f t="shared" si="8"/>
        <v>-899.01739921538172</v>
      </c>
      <c r="AR17">
        <f t="shared" si="8"/>
        <v>-400.88065263901825</v>
      </c>
      <c r="AS17">
        <f t="shared" si="8"/>
        <v>184.69869646596973</v>
      </c>
      <c r="AT17">
        <f t="shared" si="8"/>
        <v>108.24340902557246</v>
      </c>
      <c r="AU17">
        <f t="shared" si="8"/>
        <v>-107.93854714747603</v>
      </c>
      <c r="AW17">
        <v>14</v>
      </c>
      <c r="AX17">
        <f>(R17*SUMPRODUCT(K18:$K$23, X18:$X$23)-$AZ$3*SUMPRODUCT(K17:$K$22, W18:$W$23))/Z17</f>
        <v>6049.3254762775441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0.101620166</v>
      </c>
      <c r="O18">
        <f t="shared" si="22"/>
        <v>2998.8363397709682</v>
      </c>
      <c r="P18">
        <f t="shared" si="23"/>
        <v>149.94181698854842</v>
      </c>
      <c r="Q18" s="4">
        <f t="shared" si="24"/>
        <v>25</v>
      </c>
      <c r="R18">
        <f t="shared" si="0"/>
        <v>50000</v>
      </c>
      <c r="S18">
        <f t="shared" si="12"/>
        <v>5610.0728299553302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2589.8663397153414</v>
      </c>
      <c r="AC18">
        <f t="shared" si="1"/>
        <v>2133.720797326112</v>
      </c>
      <c r="AE18">
        <f t="shared" si="2"/>
        <v>1140.56976796816</v>
      </c>
      <c r="AF18">
        <f t="shared" si="3"/>
        <v>-57.028488398408008</v>
      </c>
      <c r="AG18">
        <f t="shared" si="3"/>
        <v>-9.5084362627744259</v>
      </c>
      <c r="AH18">
        <f t="shared" si="4"/>
        <v>-2175.3057294714695</v>
      </c>
      <c r="AI18">
        <f t="shared" si="5"/>
        <v>-1101.2728861644919</v>
      </c>
      <c r="AJ18">
        <f t="shared" si="6"/>
        <v>456.14554238922938</v>
      </c>
      <c r="AK18">
        <f t="shared" si="20"/>
        <v>257.50587411188502</v>
      </c>
      <c r="AL18">
        <f t="shared" si="7"/>
        <v>-387.62146966337747</v>
      </c>
      <c r="AN18">
        <f t="shared" si="8"/>
        <v>439.16447462944262</v>
      </c>
      <c r="AO18">
        <f t="shared" si="8"/>
        <v>-21.958223731472135</v>
      </c>
      <c r="AP18">
        <f t="shared" si="8"/>
        <v>-3.6611240567314787</v>
      </c>
      <c r="AQ18">
        <f t="shared" si="8"/>
        <v>-837.57874763205439</v>
      </c>
      <c r="AR18">
        <f t="shared" si="8"/>
        <v>-424.03362079081535</v>
      </c>
      <c r="AS18">
        <f t="shared" si="8"/>
        <v>175.63407614668623</v>
      </c>
      <c r="AT18">
        <f t="shared" si="8"/>
        <v>99.149946889963772</v>
      </c>
      <c r="AU18">
        <f t="shared" si="8"/>
        <v>-149.24959775416536</v>
      </c>
      <c r="AW18">
        <v>15</v>
      </c>
      <c r="AX18">
        <f>(R18*SUMPRODUCT(K19:$K$23, X19:$X$23)-$AZ$3*SUMPRODUCT(K18:$K$22, W19:$W$23))/Z18</f>
        <v>5610.0728299553302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0.112947091</v>
      </c>
      <c r="O19">
        <f t="shared" si="22"/>
        <v>2998.8363397709682</v>
      </c>
      <c r="P19">
        <f t="shared" si="23"/>
        <v>149.94181698854842</v>
      </c>
      <c r="Q19" s="4">
        <f t="shared" si="24"/>
        <v>25</v>
      </c>
      <c r="R19">
        <f t="shared" si="0"/>
        <v>50000</v>
      </c>
      <c r="S19">
        <f t="shared" si="12"/>
        <v>5036.0527594462792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2133.720797326112</v>
      </c>
      <c r="AC19">
        <f t="shared" si="1"/>
        <v>1679.906674575489</v>
      </c>
      <c r="AE19">
        <f t="shared" si="2"/>
        <v>1000.3400329139298</v>
      </c>
      <c r="AF19">
        <f t="shared" si="3"/>
        <v>-50.017001645696496</v>
      </c>
      <c r="AG19">
        <f t="shared" si="3"/>
        <v>-8.3394016843073988</v>
      </c>
      <c r="AH19">
        <f t="shared" si="4"/>
        <v>-2147.9004316785658</v>
      </c>
      <c r="AI19">
        <f t="shared" si="5"/>
        <v>-1205.9168020946399</v>
      </c>
      <c r="AJ19">
        <f t="shared" si="6"/>
        <v>453.81412275062303</v>
      </c>
      <c r="AK19">
        <f t="shared" si="20"/>
        <v>226.36881701882498</v>
      </c>
      <c r="AL19">
        <f t="shared" si="7"/>
        <v>-525.73386232519192</v>
      </c>
      <c r="AN19">
        <f t="shared" si="8"/>
        <v>358.83219676095524</v>
      </c>
      <c r="AO19">
        <f t="shared" si="8"/>
        <v>-17.941609838047764</v>
      </c>
      <c r="AP19">
        <f t="shared" si="8"/>
        <v>-2.9914286418541316</v>
      </c>
      <c r="AQ19">
        <f t="shared" si="8"/>
        <v>-770.4738438567905</v>
      </c>
      <c r="AR19">
        <f t="shared" si="8"/>
        <v>-432.57468557573719</v>
      </c>
      <c r="AS19">
        <f t="shared" si="8"/>
        <v>162.78776538953434</v>
      </c>
      <c r="AT19">
        <f t="shared" si="8"/>
        <v>81.200808941365892</v>
      </c>
      <c r="AU19">
        <f t="shared" si="8"/>
        <v>-188.58611124483696</v>
      </c>
      <c r="AW19">
        <v>16</v>
      </c>
      <c r="AX19">
        <f>(R19*SUMPRODUCT(K20:$K$23, X20:$X$23)-$AZ$3*SUMPRODUCT(K19:$K$22, W20:$W$23))/Z19</f>
        <v>5036.0527594462792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0.12591097000000001</v>
      </c>
      <c r="O20">
        <f t="shared" si="22"/>
        <v>2998.8363397709682</v>
      </c>
      <c r="P20">
        <f t="shared" si="23"/>
        <v>149.94181698854842</v>
      </c>
      <c r="Q20" s="4">
        <f t="shared" si="24"/>
        <v>25</v>
      </c>
      <c r="R20">
        <f t="shared" si="0"/>
        <v>50000</v>
      </c>
      <c r="S20">
        <f t="shared" si="12"/>
        <v>4246.9322000741076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1679.906674575489</v>
      </c>
      <c r="AC20">
        <f t="shared" si="1"/>
        <v>1224.1332761966937</v>
      </c>
      <c r="AE20">
        <f t="shared" si="2"/>
        <v>864.38284871076564</v>
      </c>
      <c r="AF20">
        <f t="shared" si="3"/>
        <v>-43.219142435538288</v>
      </c>
      <c r="AG20">
        <f t="shared" si="3"/>
        <v>-7.2059855121735463</v>
      </c>
      <c r="AH20">
        <f t="shared" si="4"/>
        <v>-2100.0443105815571</v>
      </c>
      <c r="AI20">
        <f t="shared" si="5"/>
        <v>-1286.0865898185034</v>
      </c>
      <c r="AJ20">
        <f t="shared" si="6"/>
        <v>455.77339837879526</v>
      </c>
      <c r="AK20">
        <f t="shared" si="20"/>
        <v>135.80812168019389</v>
      </c>
      <c r="AL20">
        <f t="shared" si="7"/>
        <v>-694.5050697595143</v>
      </c>
      <c r="AN20">
        <f t="shared" si="8"/>
        <v>294.09367811054057</v>
      </c>
      <c r="AO20">
        <f t="shared" si="8"/>
        <v>-14.70468390552703</v>
      </c>
      <c r="AP20">
        <f t="shared" si="8"/>
        <v>-2.4517316451237345</v>
      </c>
      <c r="AQ20">
        <f t="shared" si="8"/>
        <v>-714.50949821044549</v>
      </c>
      <c r="AR20">
        <f t="shared" si="8"/>
        <v>-437.57223565055568</v>
      </c>
      <c r="AS20">
        <f t="shared" si="8"/>
        <v>155.07026234275992</v>
      </c>
      <c r="AT20">
        <f t="shared" si="8"/>
        <v>46.206735917751466</v>
      </c>
      <c r="AU20">
        <f t="shared" si="8"/>
        <v>-236.29523739004432</v>
      </c>
      <c r="AW20">
        <v>17</v>
      </c>
      <c r="AX20">
        <f>(R20*SUMPRODUCT(K21:$K$23, X21:$X$23)-$AZ$3*SUMPRODUCT(K20:$K$22, W21:$W$23))/Z20</f>
        <v>4246.9322000741076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0.140869152</v>
      </c>
      <c r="O21">
        <f t="shared" si="22"/>
        <v>2998.8363397709682</v>
      </c>
      <c r="P21">
        <f t="shared" si="23"/>
        <v>149.94181698854842</v>
      </c>
      <c r="Q21" s="4">
        <f t="shared" si="24"/>
        <v>25</v>
      </c>
      <c r="R21">
        <f t="shared" si="0"/>
        <v>50000</v>
      </c>
      <c r="S21">
        <f t="shared" si="12"/>
        <v>3183.4100396466033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1224.1332761966937</v>
      </c>
      <c r="AC21">
        <f t="shared" si="1"/>
        <v>779.14910505094872</v>
      </c>
      <c r="AE21">
        <f t="shared" si="2"/>
        <v>733.97414132242818</v>
      </c>
      <c r="AF21">
        <f t="shared" si="3"/>
        <v>-36.698707066121415</v>
      </c>
      <c r="AG21">
        <f t="shared" si="3"/>
        <v>-6.1188245886276373</v>
      </c>
      <c r="AH21">
        <f t="shared" si="4"/>
        <v>-2030.2021368483463</v>
      </c>
      <c r="AI21">
        <f t="shared" si="5"/>
        <v>-1339.0455271806672</v>
      </c>
      <c r="AJ21">
        <f t="shared" si="6"/>
        <v>444.98417114574499</v>
      </c>
      <c r="AK21">
        <f t="shared" si="20"/>
        <v>98.568266846238942</v>
      </c>
      <c r="AL21">
        <f t="shared" si="7"/>
        <v>-795.49308918868337</v>
      </c>
      <c r="AN21">
        <f t="shared" si="8"/>
        <v>237.53829952006316</v>
      </c>
      <c r="AO21">
        <f t="shared" si="8"/>
        <v>-11.87691497600316</v>
      </c>
      <c r="AP21">
        <f t="shared" si="8"/>
        <v>-1.9802539435863713</v>
      </c>
      <c r="AQ21">
        <f t="shared" si="8"/>
        <v>-657.04053606039292</v>
      </c>
      <c r="AR21">
        <f t="shared" si="8"/>
        <v>-433.35940545991923</v>
      </c>
      <c r="AS21">
        <f t="shared" si="8"/>
        <v>144.01159029507502</v>
      </c>
      <c r="AT21">
        <f t="shared" si="8"/>
        <v>31.899950114196155</v>
      </c>
      <c r="AU21">
        <f t="shared" si="8"/>
        <v>-257.44786505064809</v>
      </c>
      <c r="AW21">
        <v>18</v>
      </c>
      <c r="AX21">
        <f>(R21*SUMPRODUCT(K22:$K$23, X22:$X$23)-$AZ$3*SUMPRODUCT(K21:$K$22, W22:$W$23))/Z21</f>
        <v>3183.4100396466033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0.15811491799999999</v>
      </c>
      <c r="O22">
        <f t="shared" si="22"/>
        <v>2998.8363397709682</v>
      </c>
      <c r="P22">
        <f t="shared" si="23"/>
        <v>149.94181698854842</v>
      </c>
      <c r="Q22" s="4">
        <f t="shared" si="24"/>
        <v>25</v>
      </c>
      <c r="R22">
        <f t="shared" si="0"/>
        <v>50000</v>
      </c>
      <c r="S22">
        <f t="shared" si="12"/>
        <v>1793.5499682645857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779.14910505094872</v>
      </c>
      <c r="AC22">
        <f t="shared" si="1"/>
        <v>365.17817295874374</v>
      </c>
      <c r="AE22">
        <f t="shared" si="2"/>
        <v>610.5821387398878</v>
      </c>
      <c r="AF22">
        <f t="shared" si="3"/>
        <v>-30.529106936994395</v>
      </c>
      <c r="AG22">
        <f t="shared" si="3"/>
        <v>-5.0901588946541194</v>
      </c>
      <c r="AH22">
        <f t="shared" si="4"/>
        <v>-1934.9548961744852</v>
      </c>
      <c r="AI22">
        <f t="shared" si="5"/>
        <v>-1359.9920232662457</v>
      </c>
      <c r="AJ22">
        <f t="shared" si="6"/>
        <v>413.97093209220498</v>
      </c>
      <c r="AK22">
        <f t="shared" si="20"/>
        <v>95.144149579768964</v>
      </c>
      <c r="AL22">
        <f t="shared" si="7"/>
        <v>-850.87694159427178</v>
      </c>
      <c r="AN22">
        <f t="shared" si="8"/>
        <v>184.67716614428815</v>
      </c>
      <c r="AO22">
        <f t="shared" si="8"/>
        <v>-9.23385830721441</v>
      </c>
      <c r="AP22">
        <f t="shared" si="8"/>
        <v>-1.539573564711376</v>
      </c>
      <c r="AQ22">
        <f t="shared" si="8"/>
        <v>-585.24801852212283</v>
      </c>
      <c r="AR22">
        <f t="shared" si="8"/>
        <v>-411.34428424976045</v>
      </c>
      <c r="AS22">
        <f t="shared" si="8"/>
        <v>125.20998200615006</v>
      </c>
      <c r="AT22">
        <f t="shared" si="8"/>
        <v>28.777376219787104</v>
      </c>
      <c r="AU22">
        <f t="shared" si="8"/>
        <v>-257.35692602382329</v>
      </c>
      <c r="AW22">
        <v>19</v>
      </c>
      <c r="AX22">
        <f>(R22*SUMPRODUCT(K23:$K$23, X23:$X$23)-$AZ$3*SUMPRODUCT(K22:$K$22, W23:$W$23))/Z22</f>
        <v>1793.5499682645857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0.17865895700000001</v>
      </c>
      <c r="O23">
        <f t="shared" si="22"/>
        <v>2998.8363397709682</v>
      </c>
      <c r="P23">
        <f t="shared" si="23"/>
        <v>149.94181698854842</v>
      </c>
      <c r="Q23" s="4">
        <f t="shared" si="24"/>
        <v>25</v>
      </c>
      <c r="R23">
        <f t="shared" si="0"/>
        <v>50000</v>
      </c>
      <c r="S23">
        <f t="shared" si="12"/>
        <v>2210.5993327205388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365.17817295874374</v>
      </c>
      <c r="AC23">
        <f t="shared" si="1"/>
        <v>365.17817295874374</v>
      </c>
      <c r="AE23">
        <f t="shared" si="2"/>
        <v>495.39034928239124</v>
      </c>
      <c r="AF23">
        <f t="shared" si="3"/>
        <v>-24.769517464119566</v>
      </c>
      <c r="AG23">
        <f t="shared" si="3"/>
        <v>-4.1298548266244</v>
      </c>
      <c r="AH23">
        <f t="shared" si="4"/>
        <v>-1818.8049581663556</v>
      </c>
      <c r="AI23">
        <f t="shared" si="5"/>
        <v>-1352.3139811747083</v>
      </c>
      <c r="AJ23">
        <f t="shared" si="6"/>
        <v>0</v>
      </c>
      <c r="AK23">
        <f t="shared" si="20"/>
        <v>86.839516596331919</v>
      </c>
      <c r="AL23">
        <f t="shared" si="7"/>
        <v>-1265.4744645783762</v>
      </c>
      <c r="AN23">
        <f t="shared" si="8"/>
        <v>135.73345828226383</v>
      </c>
      <c r="AO23">
        <f t="shared" si="8"/>
        <v>-6.7866729141131925</v>
      </c>
      <c r="AP23">
        <f t="shared" si="8"/>
        <v>-1.1315510660097432</v>
      </c>
      <c r="AQ23">
        <f t="shared" si="8"/>
        <v>-498.33971790217669</v>
      </c>
      <c r="AR23">
        <f t="shared" si="8"/>
        <v>-370.52448360003575</v>
      </c>
      <c r="AS23">
        <f t="shared" si="8"/>
        <v>0</v>
      </c>
      <c r="AT23">
        <f t="shared" si="8"/>
        <v>23.793414466500082</v>
      </c>
      <c r="AU23">
        <f t="shared" si="8"/>
        <v>-346.73106913353564</v>
      </c>
      <c r="AW23">
        <v>20</v>
      </c>
      <c r="AX23">
        <f>(R23*SUMPRODUCT(K$23:$K24, X$23:$X24)-$AZ$3*SUMPRODUCT(K$22:$K23, W$23:$W24))/Z23</f>
        <v>2210.5993327205388</v>
      </c>
    </row>
    <row r="25" spans="5:50" x14ac:dyDescent="0.25">
      <c r="AN25" s="8">
        <f t="shared" ref="AN25:AU25" si="25">SUM(AN3:AN23)</f>
        <v>21502.889708156941</v>
      </c>
      <c r="AO25" s="8">
        <f t="shared" si="25"/>
        <v>-3324.2717402360736</v>
      </c>
      <c r="AP25" s="8">
        <f t="shared" si="25"/>
        <v>-1676.692867254234</v>
      </c>
      <c r="AQ25" s="8">
        <f t="shared" si="25"/>
        <v>-17379.299619209298</v>
      </c>
      <c r="AR25" s="8">
        <f t="shared" si="25"/>
        <v>-877.37451854266646</v>
      </c>
      <c r="AS25" s="8">
        <f t="shared" si="25"/>
        <v>-2052.660267759019</v>
      </c>
      <c r="AT25" s="8">
        <f t="shared" si="25"/>
        <v>3216.9510011541211</v>
      </c>
      <c r="AU25" s="9">
        <f t="shared" si="25"/>
        <v>286.91621485243712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0DED-1687-4431-9139-1D28EBF23FF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217.34834758357832</v>
      </c>
      <c r="K3">
        <v>1</v>
      </c>
      <c r="L3" s="2">
        <v>0</v>
      </c>
      <c r="O3">
        <f>$C$3</f>
        <v>217.34834758357832</v>
      </c>
      <c r="P3">
        <f>O3*B5</f>
        <v>173.87867806686268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217.34834758357832</v>
      </c>
      <c r="AF3">
        <f t="shared" ref="AF3:AG23" si="4">-$Z3*P3</f>
        <v>-173.87867806686268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-1478.9629174832844</v>
      </c>
      <c r="AJ3">
        <f t="shared" ref="AJ3:AJ23" si="7">AB3-AC3</f>
        <v>0</v>
      </c>
      <c r="AL3">
        <f t="shared" ref="AL3:AL23" si="8">SUM(AI3:AK3)</f>
        <v>-1478.9629174832844</v>
      </c>
      <c r="AN3">
        <f t="shared" ref="AN3:AU23" si="9">AE3*$K3</f>
        <v>217.34834758357832</v>
      </c>
      <c r="AO3">
        <f t="shared" si="9"/>
        <v>-173.87867806686268</v>
      </c>
      <c r="AP3">
        <f t="shared" si="9"/>
        <v>-1522.432587</v>
      </c>
      <c r="AQ3">
        <f t="shared" si="9"/>
        <v>0</v>
      </c>
      <c r="AR3">
        <f t="shared" si="9"/>
        <v>-1478.9629174832844</v>
      </c>
      <c r="AS3">
        <f t="shared" si="9"/>
        <v>0</v>
      </c>
      <c r="AT3">
        <f t="shared" si="9"/>
        <v>0</v>
      </c>
      <c r="AU3">
        <f t="shared" si="9"/>
        <v>-1478.9629174832844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122.03944093171189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</v>
      </c>
      <c r="S4">
        <f t="shared" si="1"/>
        <v>24.088734520782893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23.822628848026397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-23.822628848026397</v>
      </c>
      <c r="AK4">
        <f>G4*MAX(0, SUM(AB4, AE4:AF4))</f>
        <v>0</v>
      </c>
      <c r="AL4">
        <f t="shared" si="8"/>
        <v>-128.5119288480264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-98.216812083685127</v>
      </c>
      <c r="AR4">
        <f t="shared" si="9"/>
        <v>-98.216812083685127</v>
      </c>
      <c r="AS4">
        <f t="shared" si="9"/>
        <v>-22.34977844828445</v>
      </c>
      <c r="AT4">
        <f t="shared" si="9"/>
        <v>0</v>
      </c>
      <c r="AU4">
        <f t="shared" si="9"/>
        <v>-120.5665905319696</v>
      </c>
      <c r="AW4">
        <v>1</v>
      </c>
      <c r="AX4">
        <f>(R4*SUMPRODUCT(K5:$K$23, X5:$X$23)-$AZ$3*SUMPRODUCT(K4:$K$22, W5:$W$23))/Z4</f>
        <v>24.088734520782893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217.34834758357832</v>
      </c>
      <c r="P5">
        <f t="shared" ref="P5:P23" si="22">O5*$C$5</f>
        <v>10.867417379178917</v>
      </c>
      <c r="Q5" s="4">
        <f t="shared" ref="Q5:Q23" si="23">$C$8</f>
        <v>25</v>
      </c>
      <c r="R5">
        <f t="shared" si="0"/>
        <v>100000</v>
      </c>
      <c r="S5">
        <f t="shared" si="1"/>
        <v>47.770851084238515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23.822628848026397</v>
      </c>
      <c r="AC5">
        <f t="shared" si="2"/>
        <v>46.72073047156664</v>
      </c>
      <c r="AE5">
        <f t="shared" si="3"/>
        <v>212.57049718427919</v>
      </c>
      <c r="AF5">
        <f t="shared" si="4"/>
        <v>-10.628524859213961</v>
      </c>
      <c r="AG5">
        <f t="shared" si="4"/>
        <v>-24.450438610136906</v>
      </c>
      <c r="AH5">
        <f t="shared" si="5"/>
        <v>-104.60315245236119</v>
      </c>
      <c r="AI5">
        <f t="shared" si="6"/>
        <v>72.888381262567137</v>
      </c>
      <c r="AJ5">
        <f t="shared" si="7"/>
        <v>-22.898101623540242</v>
      </c>
      <c r="AK5">
        <f>G5*SUM(AB5, AE5:AF5)</f>
        <v>9.2563486480967576</v>
      </c>
      <c r="AL5">
        <f t="shared" si="8"/>
        <v>59.246628287123656</v>
      </c>
      <c r="AN5">
        <f t="shared" si="9"/>
        <v>183.56791247672973</v>
      </c>
      <c r="AO5">
        <f t="shared" si="9"/>
        <v>-9.1783956238364865</v>
      </c>
      <c r="AP5">
        <f t="shared" si="9"/>
        <v>-21.11448218005674</v>
      </c>
      <c r="AQ5">
        <f t="shared" si="9"/>
        <v>-90.331361070858591</v>
      </c>
      <c r="AR5">
        <f t="shared" si="9"/>
        <v>62.943673601977899</v>
      </c>
      <c r="AS5">
        <f t="shared" si="9"/>
        <v>-19.7739421527973</v>
      </c>
      <c r="AT5">
        <f t="shared" si="9"/>
        <v>7.9934356883725837</v>
      </c>
      <c r="AU5">
        <f t="shared" si="9"/>
        <v>51.163167137553181</v>
      </c>
      <c r="AW5">
        <v>2</v>
      </c>
      <c r="AX5">
        <f>(R5*SUMPRODUCT(K6:$K$23, X6:$X$23)-$AZ$3*SUMPRODUCT(K5:$K$22, W6:$W$23))/Z5</f>
        <v>47.770851084238515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217.34834758357832</v>
      </c>
      <c r="P6">
        <f t="shared" si="22"/>
        <v>10.867417379178917</v>
      </c>
      <c r="Q6" s="4">
        <f t="shared" si="23"/>
        <v>25</v>
      </c>
      <c r="R6">
        <f t="shared" si="0"/>
        <v>100000</v>
      </c>
      <c r="S6">
        <f t="shared" si="1"/>
        <v>70.508866668857621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46.72073047156664</v>
      </c>
      <c r="AC6">
        <f t="shared" si="2"/>
        <v>68.195447734781055</v>
      </c>
      <c r="AE6">
        <f t="shared" si="3"/>
        <v>210.21707734275074</v>
      </c>
      <c r="AF6">
        <f t="shared" si="4"/>
        <v>-10.510853867137538</v>
      </c>
      <c r="AG6">
        <f t="shared" si="4"/>
        <v>-24.179741838377062</v>
      </c>
      <c r="AH6">
        <f t="shared" si="5"/>
        <v>-104.76954263391001</v>
      </c>
      <c r="AI6">
        <f t="shared" si="6"/>
        <v>70.756939003326139</v>
      </c>
      <c r="AJ6">
        <f t="shared" si="7"/>
        <v>-21.474717263214416</v>
      </c>
      <c r="AK6">
        <f>G6*SUM(AB6, AE6:AF6)</f>
        <v>14.41597680591002</v>
      </c>
      <c r="AL6">
        <f t="shared" si="8"/>
        <v>63.698198546021743</v>
      </c>
      <c r="AN6">
        <f t="shared" si="9"/>
        <v>163.72257154322619</v>
      </c>
      <c r="AO6">
        <f t="shared" si="9"/>
        <v>-8.1861285771613108</v>
      </c>
      <c r="AP6">
        <f t="shared" si="9"/>
        <v>-18.831816915501157</v>
      </c>
      <c r="AQ6">
        <f t="shared" si="9"/>
        <v>-81.597266769454208</v>
      </c>
      <c r="AR6">
        <f t="shared" si="9"/>
        <v>55.107359281109538</v>
      </c>
      <c r="AS6">
        <f t="shared" si="9"/>
        <v>-16.725072852975906</v>
      </c>
      <c r="AT6">
        <f t="shared" si="9"/>
        <v>11.227540710799842</v>
      </c>
      <c r="AU6">
        <f t="shared" si="9"/>
        <v>49.609827138933468</v>
      </c>
      <c r="AW6">
        <v>3</v>
      </c>
      <c r="AX6">
        <f>(R6*SUMPRODUCT(K7:$K$23, X7:$X$23)-$AZ$3*SUMPRODUCT(K6:$K$22, W7:$W$23))/Z6</f>
        <v>70.508866668857621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217.34834758357832</v>
      </c>
      <c r="P7">
        <f t="shared" si="22"/>
        <v>10.867417379178917</v>
      </c>
      <c r="Q7" s="4">
        <f t="shared" si="23"/>
        <v>25</v>
      </c>
      <c r="R7">
        <f t="shared" si="0"/>
        <v>100000</v>
      </c>
      <c r="S7">
        <f t="shared" si="1"/>
        <v>90.013041674179433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68.195447734781055</v>
      </c>
      <c r="AC7">
        <f t="shared" si="2"/>
        <v>86.094569198110321</v>
      </c>
      <c r="AE7">
        <f t="shared" si="3"/>
        <v>207.88667956431328</v>
      </c>
      <c r="AF7">
        <f t="shared" si="4"/>
        <v>-10.394333978215666</v>
      </c>
      <c r="AG7">
        <f t="shared" si="4"/>
        <v>-23.911693127132395</v>
      </c>
      <c r="AH7">
        <f t="shared" si="5"/>
        <v>-105.00517144358538</v>
      </c>
      <c r="AI7">
        <f t="shared" si="6"/>
        <v>68.57548101537985</v>
      </c>
      <c r="AJ7">
        <f t="shared" si="7"/>
        <v>-17.899121463329266</v>
      </c>
      <c r="AK7">
        <f>G7*SUM(AB7, AE7:AF7)</f>
        <v>13.045270652055141</v>
      </c>
      <c r="AL7">
        <f t="shared" si="8"/>
        <v>63.721630204105722</v>
      </c>
      <c r="AN7">
        <f t="shared" si="9"/>
        <v>146.56250262730052</v>
      </c>
      <c r="AO7">
        <f t="shared" si="9"/>
        <v>-7.3281251313650273</v>
      </c>
      <c r="AP7">
        <f t="shared" si="9"/>
        <v>-16.858018965492931</v>
      </c>
      <c r="AQ7">
        <f t="shared" si="9"/>
        <v>-74.029854860515584</v>
      </c>
      <c r="AR7">
        <f t="shared" si="9"/>
        <v>48.346503669926982</v>
      </c>
      <c r="AS7">
        <f t="shared" si="9"/>
        <v>-12.619086715866235</v>
      </c>
      <c r="AT7">
        <f t="shared" si="9"/>
        <v>9.1970660083787834</v>
      </c>
      <c r="AU7">
        <f t="shared" si="9"/>
        <v>44.924482962439527</v>
      </c>
      <c r="AW7">
        <v>4</v>
      </c>
      <c r="AX7">
        <f>(R7*SUMPRODUCT(K8:$K$23, X8:$X$23)-$AZ$3*SUMPRODUCT(K7:$K$22, W8:$W$23))/Z7</f>
        <v>90.013041674179433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217.34834758357832</v>
      </c>
      <c r="P8">
        <f t="shared" si="22"/>
        <v>10.867417379178917</v>
      </c>
      <c r="Q8" s="4">
        <f t="shared" si="23"/>
        <v>25</v>
      </c>
      <c r="R8">
        <f t="shared" si="0"/>
        <v>100000</v>
      </c>
      <c r="S8">
        <f t="shared" si="1"/>
        <v>104.66163377646842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86.094569198110321</v>
      </c>
      <c r="AC8">
        <f t="shared" si="2"/>
        <v>98.993932600720768</v>
      </c>
      <c r="AE8">
        <f t="shared" si="3"/>
        <v>205.57836616156823</v>
      </c>
      <c r="AF8">
        <f t="shared" si="4"/>
        <v>-10.278918308078413</v>
      </c>
      <c r="AG8">
        <f t="shared" si="4"/>
        <v>-23.646184621039723</v>
      </c>
      <c r="AH8">
        <f t="shared" si="5"/>
        <v>-105.56629928538918</v>
      </c>
      <c r="AI8">
        <f t="shared" si="6"/>
        <v>66.086963947060937</v>
      </c>
      <c r="AJ8">
        <f t="shared" si="7"/>
        <v>-12.899363402610447</v>
      </c>
      <c r="AK8">
        <f t="shared" ref="AK8:AK23" si="24">G8*SUM(AB8:AB8, AE8:AF8)</f>
        <v>5.9936925631990832</v>
      </c>
      <c r="AL8">
        <f t="shared" si="8"/>
        <v>59.181293107649573</v>
      </c>
      <c r="AN8">
        <f t="shared" si="9"/>
        <v>135.13763645804448</v>
      </c>
      <c r="AO8">
        <f t="shared" si="9"/>
        <v>-6.7568818229022263</v>
      </c>
      <c r="AP8">
        <f t="shared" si="9"/>
        <v>-15.543899684592631</v>
      </c>
      <c r="AQ8">
        <f t="shared" si="9"/>
        <v>-69.3943649879877</v>
      </c>
      <c r="AR8">
        <f t="shared" si="9"/>
        <v>43.442489962561957</v>
      </c>
      <c r="AS8">
        <f t="shared" si="9"/>
        <v>-8.4794402961261319</v>
      </c>
      <c r="AT8">
        <f t="shared" si="9"/>
        <v>3.9399741411034852</v>
      </c>
      <c r="AU8">
        <f t="shared" si="9"/>
        <v>38.903023807539313</v>
      </c>
      <c r="AW8">
        <v>5</v>
      </c>
      <c r="AX8">
        <f>(R8*SUMPRODUCT(K9:$K$23, X9:$X$23)-$AZ$3*SUMPRODUCT(K8:$K$22, W9:$W$23))/Z8</f>
        <v>104.66163377646842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217.34834758357832</v>
      </c>
      <c r="P9">
        <f t="shared" si="22"/>
        <v>10.867417379178917</v>
      </c>
      <c r="Q9" s="4">
        <f t="shared" si="23"/>
        <v>25</v>
      </c>
      <c r="R9">
        <f t="shared" si="0"/>
        <v>100000</v>
      </c>
      <c r="S9">
        <f t="shared" si="1"/>
        <v>115.47001019277417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98.993932600720768</v>
      </c>
      <c r="AC9">
        <f t="shared" si="2"/>
        <v>108.00123970471407</v>
      </c>
      <c r="AE9">
        <f t="shared" si="3"/>
        <v>203.28993604147522</v>
      </c>
      <c r="AF9">
        <f t="shared" si="4"/>
        <v>-10.164496802073762</v>
      </c>
      <c r="AG9">
        <f t="shared" si="4"/>
        <v>-23.382963144371601</v>
      </c>
      <c r="AH9">
        <f t="shared" si="5"/>
        <v>-107.03852183089111</v>
      </c>
      <c r="AI9">
        <f t="shared" si="6"/>
        <v>62.703954264138758</v>
      </c>
      <c r="AJ9">
        <f t="shared" si="7"/>
        <v>-9.0073071039932984</v>
      </c>
      <c r="AK9">
        <f t="shared" si="24"/>
        <v>1.7235042938567213</v>
      </c>
      <c r="AL9">
        <f t="shared" si="8"/>
        <v>55.42015145400218</v>
      </c>
      <c r="AN9">
        <f t="shared" si="9"/>
        <v>127.00373422798789</v>
      </c>
      <c r="AO9">
        <f t="shared" si="9"/>
        <v>-6.3501867113993953</v>
      </c>
      <c r="AP9">
        <f t="shared" si="9"/>
        <v>-14.608316055767384</v>
      </c>
      <c r="AQ9">
        <f t="shared" si="9"/>
        <v>-66.871445992258401</v>
      </c>
      <c r="AR9">
        <f t="shared" si="9"/>
        <v>39.17378546856272</v>
      </c>
      <c r="AS9">
        <f t="shared" si="9"/>
        <v>-5.6272418587019537</v>
      </c>
      <c r="AT9">
        <f t="shared" si="9"/>
        <v>1.0767452906921902</v>
      </c>
      <c r="AU9">
        <f t="shared" si="9"/>
        <v>34.623288900552957</v>
      </c>
      <c r="AW9">
        <v>6</v>
      </c>
      <c r="AX9">
        <f>(R9*SUMPRODUCT(K10:$K$23, X10:$X$23)-$AZ$3*SUMPRODUCT(K9:$K$22, W10:$W$23))/Z9</f>
        <v>115.47001019277417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217.34834758357832</v>
      </c>
      <c r="P10">
        <f t="shared" si="22"/>
        <v>10.867417379178917</v>
      </c>
      <c r="Q10" s="4">
        <f t="shared" si="23"/>
        <v>25</v>
      </c>
      <c r="R10">
        <f t="shared" si="0"/>
        <v>100000</v>
      </c>
      <c r="S10">
        <f t="shared" si="1"/>
        <v>123.94289828348853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108.00123970471407</v>
      </c>
      <c r="AC10">
        <f t="shared" si="2"/>
        <v>114.63176994683772</v>
      </c>
      <c r="AE10">
        <f t="shared" si="3"/>
        <v>201.02019658713445</v>
      </c>
      <c r="AF10">
        <f t="shared" si="4"/>
        <v>-10.051009829356722</v>
      </c>
      <c r="AG10">
        <f t="shared" si="4"/>
        <v>-23.121891519078019</v>
      </c>
      <c r="AH10">
        <f t="shared" si="5"/>
        <v>-108.96797539946446</v>
      </c>
      <c r="AI10">
        <f t="shared" si="6"/>
        <v>58.879319839235237</v>
      </c>
      <c r="AJ10">
        <f t="shared" si="7"/>
        <v>-6.6305302421236547</v>
      </c>
      <c r="AK10">
        <f t="shared" si="24"/>
        <v>1.2257787484962166</v>
      </c>
      <c r="AL10">
        <f t="shared" si="8"/>
        <v>53.4745683456078</v>
      </c>
      <c r="AN10">
        <f t="shared" si="9"/>
        <v>119.32136148522373</v>
      </c>
      <c r="AO10">
        <f t="shared" si="9"/>
        <v>-5.9660680742611865</v>
      </c>
      <c r="AP10">
        <f t="shared" si="9"/>
        <v>-13.724668580622673</v>
      </c>
      <c r="AQ10">
        <f t="shared" si="9"/>
        <v>-64.681098733860381</v>
      </c>
      <c r="AR10">
        <f t="shared" si="9"/>
        <v>34.949526096479488</v>
      </c>
      <c r="AS10">
        <f t="shared" si="9"/>
        <v>-3.9357433197823273</v>
      </c>
      <c r="AT10">
        <f t="shared" si="9"/>
        <v>0.7275964884793229</v>
      </c>
      <c r="AU10">
        <f t="shared" si="9"/>
        <v>31.741379265176487</v>
      </c>
      <c r="AW10">
        <v>7</v>
      </c>
      <c r="AX10">
        <f>(R10*SUMPRODUCT(K11:$K$23, X11:$X$23)-$AZ$3*SUMPRODUCT(K10:$K$22, W11:$W$23))/Z10</f>
        <v>123.94289828348853</v>
      </c>
    </row>
    <row r="11" spans="1:52" x14ac:dyDescent="0.25">
      <c r="A11" t="s">
        <v>33</v>
      </c>
      <c r="C11" s="7">
        <f>AU25</f>
        <v>-1180.2035357843579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217.34834758357832</v>
      </c>
      <c r="P11">
        <f t="shared" si="22"/>
        <v>10.867417379178917</v>
      </c>
      <c r="Q11" s="4">
        <f t="shared" si="23"/>
        <v>25</v>
      </c>
      <c r="R11">
        <f t="shared" si="0"/>
        <v>100000</v>
      </c>
      <c r="S11">
        <f t="shared" si="1"/>
        <v>130.24145643905504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114.63176994683772</v>
      </c>
      <c r="AC11">
        <f t="shared" si="2"/>
        <v>119.10833374980587</v>
      </c>
      <c r="AE11">
        <f t="shared" si="3"/>
        <v>198.7692723327894</v>
      </c>
      <c r="AF11">
        <f t="shared" si="4"/>
        <v>-9.9384636166394706</v>
      </c>
      <c r="AG11">
        <f t="shared" si="4"/>
        <v>-22.862984069427466</v>
      </c>
      <c r="AH11">
        <f t="shared" si="5"/>
        <v>-110.75413783908193</v>
      </c>
      <c r="AI11">
        <f t="shared" si="6"/>
        <v>55.213686807640542</v>
      </c>
      <c r="AJ11">
        <f t="shared" si="7"/>
        <v>-4.476563802968144</v>
      </c>
      <c r="AK11">
        <f t="shared" si="24"/>
        <v>0.72831018879117027</v>
      </c>
      <c r="AL11">
        <f t="shared" si="8"/>
        <v>51.465433193463568</v>
      </c>
      <c r="AN11">
        <f t="shared" si="9"/>
        <v>112.20661928866271</v>
      </c>
      <c r="AO11">
        <f t="shared" si="9"/>
        <v>-5.6103309644331354</v>
      </c>
      <c r="AP11">
        <f t="shared" si="9"/>
        <v>-12.906311519750016</v>
      </c>
      <c r="AQ11">
        <f t="shared" si="9"/>
        <v>-62.521471419120836</v>
      </c>
      <c r="AR11">
        <f t="shared" si="9"/>
        <v>31.168505385358721</v>
      </c>
      <c r="AS11">
        <f t="shared" si="9"/>
        <v>-2.5270510097761933</v>
      </c>
      <c r="AT11">
        <f t="shared" si="9"/>
        <v>0.41113610327517408</v>
      </c>
      <c r="AU11">
        <f t="shared" si="9"/>
        <v>29.052590478857702</v>
      </c>
      <c r="AW11">
        <v>8</v>
      </c>
      <c r="AX11">
        <f>(R11*SUMPRODUCT(K12:$K$23, X12:$X$23)-$AZ$3*SUMPRODUCT(K11:$K$22, W12:$W$23))/Z11</f>
        <v>130.24145643905504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217.34834758357832</v>
      </c>
      <c r="P12">
        <f t="shared" si="22"/>
        <v>10.867417379178917</v>
      </c>
      <c r="Q12" s="4">
        <f t="shared" si="23"/>
        <v>25</v>
      </c>
      <c r="R12">
        <f t="shared" si="0"/>
        <v>100000</v>
      </c>
      <c r="S12">
        <f t="shared" si="1"/>
        <v>134.15042553288976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119.10833374980587</v>
      </c>
      <c r="AC12">
        <f t="shared" si="2"/>
        <v>121.3043270927519</v>
      </c>
      <c r="AE12">
        <f t="shared" si="3"/>
        <v>196.53530686627244</v>
      </c>
      <c r="AF12">
        <f t="shared" si="4"/>
        <v>-9.8267653433136228</v>
      </c>
      <c r="AG12">
        <f t="shared" si="4"/>
        <v>-22.606027265826981</v>
      </c>
      <c r="AH12">
        <f t="shared" si="5"/>
        <v>-113.30785162484717</v>
      </c>
      <c r="AI12">
        <f t="shared" si="6"/>
        <v>50.79466263228467</v>
      </c>
      <c r="AJ12">
        <f t="shared" si="7"/>
        <v>-2.1959933429460392</v>
      </c>
      <c r="AK12">
        <f t="shared" si="24"/>
        <v>0.70337881312735873</v>
      </c>
      <c r="AL12">
        <f t="shared" si="8"/>
        <v>49.302048102465989</v>
      </c>
      <c r="AN12">
        <f t="shared" si="9"/>
        <v>105.4715566507813</v>
      </c>
      <c r="AO12">
        <f t="shared" si="9"/>
        <v>-5.2735778325390656</v>
      </c>
      <c r="AP12">
        <f t="shared" si="9"/>
        <v>-12.131626237717734</v>
      </c>
      <c r="AQ12">
        <f t="shared" si="9"/>
        <v>-60.807168351485998</v>
      </c>
      <c r="AR12">
        <f t="shared" si="9"/>
        <v>27.259184229038503</v>
      </c>
      <c r="AS12">
        <f t="shared" si="9"/>
        <v>-1.1784897073626996</v>
      </c>
      <c r="AT12">
        <f t="shared" si="9"/>
        <v>0.37747140459703693</v>
      </c>
      <c r="AU12">
        <f t="shared" si="9"/>
        <v>26.458165926272841</v>
      </c>
      <c r="AW12">
        <v>9</v>
      </c>
      <c r="AX12">
        <f>(R12*SUMPRODUCT(K13:$K$23, X13:$X$23)-$AZ$3*SUMPRODUCT(K12:$K$22, W13:$W$23))/Z12</f>
        <v>134.15042553288976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217.34834758357832</v>
      </c>
      <c r="P13">
        <f t="shared" si="22"/>
        <v>10.867417379178917</v>
      </c>
      <c r="Q13" s="4">
        <f t="shared" si="23"/>
        <v>25</v>
      </c>
      <c r="R13">
        <f t="shared" si="0"/>
        <v>100000</v>
      </c>
      <c r="S13">
        <f t="shared" si="1"/>
        <v>135.74375916553822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121.3043270927519</v>
      </c>
      <c r="AC13">
        <f t="shared" si="2"/>
        <v>121.36024078698922</v>
      </c>
      <c r="AE13">
        <f t="shared" si="3"/>
        <v>194.31794109392715</v>
      </c>
      <c r="AF13">
        <f t="shared" si="4"/>
        <v>-9.7158970546963594</v>
      </c>
      <c r="AG13">
        <f t="shared" si="4"/>
        <v>-22.350979804344366</v>
      </c>
      <c r="AH13">
        <f t="shared" si="5"/>
        <v>-115.94875529737129</v>
      </c>
      <c r="AI13">
        <f t="shared" si="6"/>
        <v>46.302308937515107</v>
      </c>
      <c r="AJ13">
        <f t="shared" si="7"/>
        <v>-5.5913694237318623E-2</v>
      </c>
      <c r="AK13">
        <f t="shared" si="24"/>
        <v>0.61181274226396531</v>
      </c>
      <c r="AL13">
        <f t="shared" si="8"/>
        <v>46.858207985541753</v>
      </c>
      <c r="AN13">
        <f t="shared" si="9"/>
        <v>99.155269880218668</v>
      </c>
      <c r="AO13">
        <f t="shared" si="9"/>
        <v>-4.9577634940109343</v>
      </c>
      <c r="AP13">
        <f t="shared" si="9"/>
        <v>-11.405109698624448</v>
      </c>
      <c r="AQ13">
        <f t="shared" si="9"/>
        <v>-59.165561651505108</v>
      </c>
      <c r="AR13">
        <f t="shared" si="9"/>
        <v>23.626835036078166</v>
      </c>
      <c r="AS13">
        <f t="shared" si="9"/>
        <v>-2.8531268965131196E-2</v>
      </c>
      <c r="AT13">
        <f t="shared" si="9"/>
        <v>0.31219174736941491</v>
      </c>
      <c r="AU13">
        <f t="shared" si="9"/>
        <v>23.910495514482452</v>
      </c>
      <c r="AW13">
        <v>10</v>
      </c>
      <c r="AX13">
        <f>(R13*SUMPRODUCT(K14:$K$23, X14:$X$23)-$AZ$3*SUMPRODUCT(K13:$K$22, W14:$W$23))/Z13</f>
        <v>135.74375916553822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217.34834758357832</v>
      </c>
      <c r="P14">
        <f t="shared" si="22"/>
        <v>10.867417379178917</v>
      </c>
      <c r="Q14" s="4">
        <f t="shared" si="23"/>
        <v>25</v>
      </c>
      <c r="R14">
        <f t="shared" si="0"/>
        <v>100000</v>
      </c>
      <c r="S14">
        <f t="shared" si="1"/>
        <v>134.86206654222221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121.36024078698922</v>
      </c>
      <c r="AC14">
        <f t="shared" si="2"/>
        <v>119.2055572612493</v>
      </c>
      <c r="AE14">
        <f t="shared" si="3"/>
        <v>192.11577842313878</v>
      </c>
      <c r="AF14">
        <f t="shared" si="4"/>
        <v>-9.6057889211569396</v>
      </c>
      <c r="AG14">
        <f t="shared" si="4"/>
        <v>-22.097681045086308</v>
      </c>
      <c r="AH14">
        <f t="shared" si="5"/>
        <v>-119.15584485845555</v>
      </c>
      <c r="AI14">
        <f t="shared" si="6"/>
        <v>41.256463598439964</v>
      </c>
      <c r="AJ14">
        <f t="shared" si="7"/>
        <v>2.1546835257399266</v>
      </c>
      <c r="AK14">
        <f t="shared" si="24"/>
        <v>0.54696641452014794</v>
      </c>
      <c r="AL14">
        <f t="shared" si="8"/>
        <v>43.95811353870004</v>
      </c>
      <c r="AN14">
        <f t="shared" si="9"/>
        <v>93.239076394968848</v>
      </c>
      <c r="AO14">
        <f t="shared" si="9"/>
        <v>-4.661953819748442</v>
      </c>
      <c r="AP14">
        <f t="shared" si="9"/>
        <v>-10.724612980910175</v>
      </c>
      <c r="AQ14">
        <f t="shared" si="9"/>
        <v>-57.829611981139003</v>
      </c>
      <c r="AR14">
        <f t="shared" si="9"/>
        <v>20.022897613171214</v>
      </c>
      <c r="AS14">
        <f t="shared" si="9"/>
        <v>1.0457272354848339</v>
      </c>
      <c r="AT14">
        <f t="shared" si="9"/>
        <v>0.26545785946118777</v>
      </c>
      <c r="AU14">
        <f t="shared" si="9"/>
        <v>21.334082708117236</v>
      </c>
      <c r="AW14">
        <v>11</v>
      </c>
      <c r="AX14">
        <f>(R14*SUMPRODUCT(K15:$K$23, X15:$X$23)-$AZ$3*SUMPRODUCT(K14:$K$22, W15:$W$23))/Z14</f>
        <v>134.86206654222221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217.34834758357832</v>
      </c>
      <c r="P15">
        <f t="shared" si="22"/>
        <v>10.867417379178917</v>
      </c>
      <c r="Q15" s="4">
        <f t="shared" si="23"/>
        <v>25</v>
      </c>
      <c r="R15">
        <f t="shared" si="0"/>
        <v>100000</v>
      </c>
      <c r="S15">
        <f t="shared" si="1"/>
        <v>130.88751041840655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119.2055572612493</v>
      </c>
      <c r="AC15">
        <f t="shared" si="2"/>
        <v>114.37326745166284</v>
      </c>
      <c r="AE15">
        <f t="shared" si="3"/>
        <v>189.92523128362379</v>
      </c>
      <c r="AF15">
        <f t="shared" si="4"/>
        <v>-9.4962615641811894</v>
      </c>
      <c r="AG15">
        <f t="shared" si="4"/>
        <v>-21.845718335929682</v>
      </c>
      <c r="AH15">
        <f t="shared" si="5"/>
        <v>-123.94359482306044</v>
      </c>
      <c r="AI15">
        <f t="shared" si="6"/>
        <v>34.639656560452465</v>
      </c>
      <c r="AJ15">
        <f t="shared" si="7"/>
        <v>4.8322898095864559</v>
      </c>
      <c r="AK15">
        <f t="shared" si="24"/>
        <v>1.2285015606208369</v>
      </c>
      <c r="AL15">
        <f t="shared" si="8"/>
        <v>40.700447930659756</v>
      </c>
      <c r="AN15">
        <f t="shared" si="9"/>
        <v>87.628047875615835</v>
      </c>
      <c r="AO15">
        <f t="shared" si="9"/>
        <v>-4.3814023937807915</v>
      </c>
      <c r="AP15">
        <f t="shared" si="9"/>
        <v>-10.079217170252431</v>
      </c>
      <c r="AQ15">
        <f t="shared" si="9"/>
        <v>-57.185320705556776</v>
      </c>
      <c r="AR15">
        <f t="shared" si="9"/>
        <v>15.98210760602583</v>
      </c>
      <c r="AS15">
        <f t="shared" si="9"/>
        <v>2.2295306417236609</v>
      </c>
      <c r="AT15">
        <f t="shared" si="9"/>
        <v>0.56680827945704149</v>
      </c>
      <c r="AU15">
        <f t="shared" si="9"/>
        <v>18.778446527206533</v>
      </c>
      <c r="AW15">
        <v>12</v>
      </c>
      <c r="AX15">
        <f>(R15*SUMPRODUCT(K16:$K$23, X16:$X$23)-$AZ$3*SUMPRODUCT(K15:$K$22, W16:$W$23))/Z15</f>
        <v>130.88751041840655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217.34834758357832</v>
      </c>
      <c r="P16">
        <f t="shared" si="22"/>
        <v>10.867417379178917</v>
      </c>
      <c r="Q16" s="4">
        <f t="shared" si="23"/>
        <v>25</v>
      </c>
      <c r="R16">
        <f t="shared" si="0"/>
        <v>100000</v>
      </c>
      <c r="S16">
        <f t="shared" si="1"/>
        <v>123.76345655644963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114.37326745166284</v>
      </c>
      <c r="AC16">
        <f t="shared" si="2"/>
        <v>106.90625552766988</v>
      </c>
      <c r="AE16">
        <f t="shared" si="3"/>
        <v>187.74441690458713</v>
      </c>
      <c r="AF16">
        <f t="shared" si="4"/>
        <v>-9.3872208452293577</v>
      </c>
      <c r="AG16">
        <f t="shared" si="4"/>
        <v>-21.594875115440271</v>
      </c>
      <c r="AH16">
        <f t="shared" si="5"/>
        <v>-129.54414852045625</v>
      </c>
      <c r="AI16">
        <f t="shared" si="6"/>
        <v>27.218172423461255</v>
      </c>
      <c r="AJ16">
        <f t="shared" si="7"/>
        <v>7.4670119239929562</v>
      </c>
      <c r="AK16">
        <f t="shared" si="24"/>
        <v>2.0783862909282464</v>
      </c>
      <c r="AL16">
        <f t="shared" si="8"/>
        <v>36.763570638382454</v>
      </c>
      <c r="AN16">
        <f t="shared" si="9"/>
        <v>82.129382554084202</v>
      </c>
      <c r="AO16">
        <f t="shared" si="9"/>
        <v>-4.1064691277042105</v>
      </c>
      <c r="AP16">
        <f t="shared" si="9"/>
        <v>-9.4467456812045096</v>
      </c>
      <c r="AQ16">
        <f t="shared" si="9"/>
        <v>-56.669493063469638</v>
      </c>
      <c r="AR16">
        <f t="shared" si="9"/>
        <v>11.906674681705846</v>
      </c>
      <c r="AS16">
        <f t="shared" si="9"/>
        <v>3.2664677275233642</v>
      </c>
      <c r="AT16">
        <f t="shared" si="9"/>
        <v>0.90919658542793935</v>
      </c>
      <c r="AU16">
        <f t="shared" si="9"/>
        <v>16.08233899465715</v>
      </c>
      <c r="AW16">
        <v>13</v>
      </c>
      <c r="AX16">
        <f>(R16*SUMPRODUCT(K17:$K$23, X17:$X$23)-$AZ$3*SUMPRODUCT(K16:$K$22, W17:$W$23))/Z16</f>
        <v>123.76345655644963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217.34834758357832</v>
      </c>
      <c r="P17">
        <f t="shared" si="22"/>
        <v>10.867417379178917</v>
      </c>
      <c r="Q17" s="4">
        <f t="shared" si="23"/>
        <v>25</v>
      </c>
      <c r="R17">
        <f t="shared" si="0"/>
        <v>100000</v>
      </c>
      <c r="S17">
        <f t="shared" si="1"/>
        <v>114.00378255980119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106.90625552766988</v>
      </c>
      <c r="AC17">
        <f t="shared" si="2"/>
        <v>97.337067650002382</v>
      </c>
      <c r="AE17">
        <f t="shared" si="3"/>
        <v>185.57323570611783</v>
      </c>
      <c r="AF17">
        <f t="shared" si="4"/>
        <v>-9.2786617853058928</v>
      </c>
      <c r="AG17">
        <f t="shared" si="4"/>
        <v>-21.345139929665006</v>
      </c>
      <c r="AH17">
        <f t="shared" si="5"/>
        <v>-135.14573848345199</v>
      </c>
      <c r="AI17">
        <f t="shared" si="6"/>
        <v>19.803695507694925</v>
      </c>
      <c r="AJ17">
        <f t="shared" si="7"/>
        <v>9.5691878776675026</v>
      </c>
      <c r="AK17">
        <f t="shared" si="24"/>
        <v>3.9081714463890491</v>
      </c>
      <c r="AL17">
        <f t="shared" si="8"/>
        <v>33.281054831751476</v>
      </c>
      <c r="AN17">
        <f t="shared" si="9"/>
        <v>76.461893704467641</v>
      </c>
      <c r="AO17">
        <f t="shared" si="9"/>
        <v>-3.8230946852233827</v>
      </c>
      <c r="AP17">
        <f t="shared" si="9"/>
        <v>-8.794855649301093</v>
      </c>
      <c r="AQ17">
        <f t="shared" si="9"/>
        <v>-55.684210339997982</v>
      </c>
      <c r="AR17">
        <f t="shared" si="9"/>
        <v>8.1597330299451851</v>
      </c>
      <c r="AS17">
        <f t="shared" si="9"/>
        <v>3.9428003912105711</v>
      </c>
      <c r="AT17">
        <f t="shared" si="9"/>
        <v>1.6102871115847208</v>
      </c>
      <c r="AU17">
        <f t="shared" si="9"/>
        <v>13.712820532740476</v>
      </c>
      <c r="AW17">
        <v>14</v>
      </c>
      <c r="AX17">
        <f>(R17*SUMPRODUCT(K18:$K$23, X18:$X$23)-$AZ$3*SUMPRODUCT(K17:$K$22, W18:$W$23))/Z17</f>
        <v>114.00378255980119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217.34834758357832</v>
      </c>
      <c r="P18">
        <f t="shared" si="22"/>
        <v>10.867417379178917</v>
      </c>
      <c r="Q18" s="4">
        <f t="shared" si="23"/>
        <v>25</v>
      </c>
      <c r="R18">
        <f t="shared" si="0"/>
        <v>100000</v>
      </c>
      <c r="S18">
        <f t="shared" si="1"/>
        <v>101.89977554521563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97.337067650002382</v>
      </c>
      <c r="AC18">
        <f t="shared" si="2"/>
        <v>85.988919602609855</v>
      </c>
      <c r="AE18">
        <f t="shared" si="3"/>
        <v>183.41109669894581</v>
      </c>
      <c r="AF18">
        <f t="shared" si="4"/>
        <v>-9.170554834947291</v>
      </c>
      <c r="AG18">
        <f t="shared" si="4"/>
        <v>-21.096444801405447</v>
      </c>
      <c r="AH18">
        <f t="shared" si="5"/>
        <v>-140.97491585162945</v>
      </c>
      <c r="AI18">
        <f t="shared" si="6"/>
        <v>12.169181210963615</v>
      </c>
      <c r="AJ18">
        <f t="shared" si="7"/>
        <v>11.348148047392527</v>
      </c>
      <c r="AK18">
        <f t="shared" si="24"/>
        <v>5.86607636550242</v>
      </c>
      <c r="AL18">
        <f t="shared" si="8"/>
        <v>29.383405623858561</v>
      </c>
      <c r="AN18">
        <f t="shared" si="9"/>
        <v>70.620526849919969</v>
      </c>
      <c r="AO18">
        <f t="shared" si="9"/>
        <v>-3.5310263424959984</v>
      </c>
      <c r="AP18">
        <f t="shared" si="9"/>
        <v>-8.1229656948235842</v>
      </c>
      <c r="AQ18">
        <f t="shared" si="9"/>
        <v>-54.280918708025084</v>
      </c>
      <c r="AR18">
        <f t="shared" si="9"/>
        <v>4.6856161045752964</v>
      </c>
      <c r="AS18">
        <f t="shared" si="9"/>
        <v>4.3694858615517846</v>
      </c>
      <c r="AT18">
        <f t="shared" si="9"/>
        <v>2.258671426809181</v>
      </c>
      <c r="AU18">
        <f t="shared" si="9"/>
        <v>11.313773392936262</v>
      </c>
      <c r="AW18">
        <v>15</v>
      </c>
      <c r="AX18">
        <f>(R18*SUMPRODUCT(K19:$K$23, X19:$X$23)-$AZ$3*SUMPRODUCT(K18:$K$22, W19:$W$23))/Z18</f>
        <v>101.89977554521563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217.34834758357832</v>
      </c>
      <c r="P19">
        <f t="shared" si="22"/>
        <v>10.867417379178917</v>
      </c>
      <c r="Q19" s="4">
        <f t="shared" si="23"/>
        <v>25</v>
      </c>
      <c r="R19">
        <f t="shared" si="0"/>
        <v>100000</v>
      </c>
      <c r="S19">
        <f t="shared" si="1"/>
        <v>87.094414055473479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85.988919602609855</v>
      </c>
      <c r="AC19">
        <f t="shared" si="2"/>
        <v>72.631638889762286</v>
      </c>
      <c r="AE19">
        <f t="shared" si="3"/>
        <v>181.25578851615109</v>
      </c>
      <c r="AF19">
        <f t="shared" si="4"/>
        <v>-9.0627894258075568</v>
      </c>
      <c r="AG19">
        <f t="shared" si="4"/>
        <v>-20.848535373204491</v>
      </c>
      <c r="AH19">
        <f t="shared" si="5"/>
        <v>-147.77992074761153</v>
      </c>
      <c r="AI19">
        <f t="shared" si="6"/>
        <v>3.5645429695275084</v>
      </c>
      <c r="AJ19">
        <f t="shared" si="7"/>
        <v>13.357280712847569</v>
      </c>
      <c r="AK19">
        <f t="shared" si="24"/>
        <v>5.7574567868528606</v>
      </c>
      <c r="AL19">
        <f t="shared" si="8"/>
        <v>22.679280469227937</v>
      </c>
      <c r="AN19">
        <f t="shared" si="9"/>
        <v>65.018304405383887</v>
      </c>
      <c r="AO19">
        <f t="shared" si="9"/>
        <v>-3.2509152202691949</v>
      </c>
      <c r="AP19">
        <f t="shared" si="9"/>
        <v>-7.478582782919708</v>
      </c>
      <c r="AQ19">
        <f t="shared" si="9"/>
        <v>-53.010168396997372</v>
      </c>
      <c r="AR19">
        <f t="shared" si="9"/>
        <v>1.2786380051976058</v>
      </c>
      <c r="AS19">
        <f t="shared" si="9"/>
        <v>4.7913931495693998</v>
      </c>
      <c r="AT19">
        <f t="shared" si="9"/>
        <v>2.0652586106792747</v>
      </c>
      <c r="AU19">
        <f t="shared" si="9"/>
        <v>8.1352897654462808</v>
      </c>
      <c r="AW19">
        <v>16</v>
      </c>
      <c r="AX19">
        <f>(R19*SUMPRODUCT(K20:$K$23, X20:$X$23)-$AZ$3*SUMPRODUCT(K19:$K$22, W20:$W$23))/Z19</f>
        <v>87.094414055473479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217.34834758357832</v>
      </c>
      <c r="P20">
        <f t="shared" si="22"/>
        <v>10.867417379178917</v>
      </c>
      <c r="Q20" s="4">
        <f t="shared" si="23"/>
        <v>25</v>
      </c>
      <c r="R20">
        <f t="shared" si="0"/>
        <v>100000</v>
      </c>
      <c r="S20">
        <f t="shared" si="1"/>
        <v>68.726923136365755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72.631638889762286</v>
      </c>
      <c r="AC20">
        <f t="shared" si="2"/>
        <v>56.635028365696215</v>
      </c>
      <c r="AE20">
        <f t="shared" si="3"/>
        <v>179.10782658215302</v>
      </c>
      <c r="AF20">
        <f t="shared" si="4"/>
        <v>-8.9553913291076519</v>
      </c>
      <c r="AG20">
        <f t="shared" si="4"/>
        <v>-20.601470930585243</v>
      </c>
      <c r="AH20">
        <f t="shared" si="5"/>
        <v>-154.31635554881905</v>
      </c>
      <c r="AI20">
        <f t="shared" si="6"/>
        <v>-4.7653912263589007</v>
      </c>
      <c r="AJ20">
        <f t="shared" si="7"/>
        <v>15.996610524066071</v>
      </c>
      <c r="AK20">
        <f t="shared" si="24"/>
        <v>1.043971518814073</v>
      </c>
      <c r="AL20">
        <f t="shared" si="8"/>
        <v>12.275190816521244</v>
      </c>
      <c r="AN20">
        <f t="shared" si="9"/>
        <v>60.938830029418874</v>
      </c>
      <c r="AO20">
        <f t="shared" si="9"/>
        <v>-3.0469415014709438</v>
      </c>
      <c r="AP20">
        <f t="shared" si="9"/>
        <v>-7.0093505088629318</v>
      </c>
      <c r="AQ20">
        <f t="shared" si="9"/>
        <v>-52.503892995627972</v>
      </c>
      <c r="AR20">
        <f t="shared" si="9"/>
        <v>-1.6213549765429696</v>
      </c>
      <c r="AS20">
        <f t="shared" si="9"/>
        <v>5.4426138063025862</v>
      </c>
      <c r="AT20">
        <f t="shared" si="9"/>
        <v>0.35519610814653385</v>
      </c>
      <c r="AU20">
        <f t="shared" si="9"/>
        <v>4.1764549379061506</v>
      </c>
      <c r="AW20">
        <v>17</v>
      </c>
      <c r="AX20">
        <f>(R20*SUMPRODUCT(K21:$K$23, X21:$X$23)-$AZ$3*SUMPRODUCT(K20:$K$22, W21:$W$23))/Z20</f>
        <v>68.726923136365755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217.34834758357832</v>
      </c>
      <c r="P21">
        <f t="shared" si="22"/>
        <v>10.867417379178917</v>
      </c>
      <c r="Q21" s="4">
        <f t="shared" si="23"/>
        <v>25</v>
      </c>
      <c r="R21">
        <f t="shared" si="0"/>
        <v>100000</v>
      </c>
      <c r="S21">
        <f t="shared" si="1"/>
        <v>47.250281742215478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56.635028365696215</v>
      </c>
      <c r="AC21">
        <f t="shared" si="2"/>
        <v>38.47116674061332</v>
      </c>
      <c r="AE21">
        <f t="shared" si="3"/>
        <v>176.96496639540587</v>
      </c>
      <c r="AF21">
        <f t="shared" si="4"/>
        <v>-8.8482483197702937</v>
      </c>
      <c r="AG21">
        <f t="shared" si="4"/>
        <v>-20.354993304855519</v>
      </c>
      <c r="AH21">
        <f t="shared" si="5"/>
        <v>-161.85166569549173</v>
      </c>
      <c r="AI21">
        <f t="shared" si="6"/>
        <v>-14.089940924711698</v>
      </c>
      <c r="AJ21">
        <f t="shared" si="7"/>
        <v>18.163861625082895</v>
      </c>
      <c r="AK21">
        <f t="shared" si="24"/>
        <v>0.3596027943061309</v>
      </c>
      <c r="AL21">
        <f t="shared" si="8"/>
        <v>4.4335234946773276</v>
      </c>
      <c r="AN21">
        <f t="shared" si="9"/>
        <v>57.271714118500284</v>
      </c>
      <c r="AO21">
        <f t="shared" si="9"/>
        <v>-2.8635857059250145</v>
      </c>
      <c r="AP21">
        <f t="shared" si="9"/>
        <v>-6.5875488306251366</v>
      </c>
      <c r="AQ21">
        <f t="shared" si="9"/>
        <v>-52.38055032092457</v>
      </c>
      <c r="AR21">
        <f t="shared" si="9"/>
        <v>-4.5599707389744406</v>
      </c>
      <c r="AS21">
        <f t="shared" si="9"/>
        <v>5.8784261736607313</v>
      </c>
      <c r="AT21">
        <f t="shared" si="9"/>
        <v>0.11637935378518656</v>
      </c>
      <c r="AU21">
        <f t="shared" si="9"/>
        <v>1.4348347884714772</v>
      </c>
      <c r="AW21">
        <v>18</v>
      </c>
      <c r="AX21">
        <f>(R21*SUMPRODUCT(K22:$K$23, X22:$X$23)-$AZ$3*SUMPRODUCT(K21:$K$22, W22:$W$23))/Z21</f>
        <v>47.250281742215478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217.34834758357832</v>
      </c>
      <c r="P22">
        <f t="shared" si="22"/>
        <v>10.867417379178917</v>
      </c>
      <c r="Q22" s="4">
        <f t="shared" si="23"/>
        <v>25</v>
      </c>
      <c r="R22">
        <f t="shared" si="0"/>
        <v>100000</v>
      </c>
      <c r="S22">
        <f t="shared" si="1"/>
        <v>23.919929215823345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38.47116674061332</v>
      </c>
      <c r="AC22">
        <f t="shared" si="2"/>
        <v>19.240203604352672</v>
      </c>
      <c r="AE22">
        <f t="shared" si="3"/>
        <v>174.82603827319556</v>
      </c>
      <c r="AF22">
        <f t="shared" si="4"/>
        <v>-8.7413019136597807</v>
      </c>
      <c r="AG22">
        <f t="shared" si="4"/>
        <v>-20.108967955917933</v>
      </c>
      <c r="AH22">
        <f t="shared" si="5"/>
        <v>-169.90166355611106</v>
      </c>
      <c r="AI22">
        <f t="shared" si="6"/>
        <v>-23.925895152493212</v>
      </c>
      <c r="AJ22">
        <f t="shared" si="7"/>
        <v>19.230963136260648</v>
      </c>
      <c r="AK22">
        <f t="shared" si="24"/>
        <v>4.2956739651031315</v>
      </c>
      <c r="AL22">
        <f t="shared" si="8"/>
        <v>-0.39925805112943191</v>
      </c>
      <c r="AN22">
        <f t="shared" si="9"/>
        <v>52.878024540905933</v>
      </c>
      <c r="AO22">
        <f t="shared" si="9"/>
        <v>-2.6439012270452973</v>
      </c>
      <c r="AP22">
        <f t="shared" si="9"/>
        <v>-6.0821746667032306</v>
      </c>
      <c r="AQ22">
        <f t="shared" si="9"/>
        <v>-51.388594192254402</v>
      </c>
      <c r="AR22">
        <f t="shared" si="9"/>
        <v>-7.2366455450969998</v>
      </c>
      <c r="AS22">
        <f t="shared" si="9"/>
        <v>5.8166126208006563</v>
      </c>
      <c r="AT22">
        <f t="shared" si="9"/>
        <v>1.299273012132772</v>
      </c>
      <c r="AU22">
        <f t="shared" si="9"/>
        <v>-0.12075991216357201</v>
      </c>
      <c r="AW22">
        <v>19</v>
      </c>
      <c r="AX22">
        <f>(R22*SUMPRODUCT(K23:$K$23, X23:$X$23)-$AZ$3*SUMPRODUCT(K22:$K$22, W23:$W$23))/Z22</f>
        <v>23.919929215823345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217.34834758357832</v>
      </c>
      <c r="P23">
        <f t="shared" si="22"/>
        <v>10.867417379178917</v>
      </c>
      <c r="Q23" s="4">
        <f t="shared" si="23"/>
        <v>25</v>
      </c>
      <c r="R23">
        <f t="shared" si="0"/>
        <v>100000</v>
      </c>
      <c r="S23">
        <f t="shared" si="1"/>
        <v>24.215851914686304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19.240203604352672</v>
      </c>
      <c r="AC23">
        <f t="shared" si="2"/>
        <v>19.240203604352672</v>
      </c>
      <c r="AE23">
        <f t="shared" si="3"/>
        <v>172.68962807133326</v>
      </c>
      <c r="AF23">
        <f t="shared" si="4"/>
        <v>-8.6344814035666637</v>
      </c>
      <c r="AG23">
        <f t="shared" si="4"/>
        <v>-19.863232225049217</v>
      </c>
      <c r="AH23">
        <f t="shared" si="5"/>
        <v>-178.58420523814692</v>
      </c>
      <c r="AI23">
        <f t="shared" si="6"/>
        <v>-34.392290795429545</v>
      </c>
      <c r="AJ23">
        <f t="shared" si="7"/>
        <v>0</v>
      </c>
      <c r="AK23">
        <f t="shared" si="24"/>
        <v>12.830674519048349</v>
      </c>
      <c r="AL23">
        <f t="shared" si="8"/>
        <v>-21.561616276381194</v>
      </c>
      <c r="AN23">
        <f t="shared" si="9"/>
        <v>47.315738914886325</v>
      </c>
      <c r="AO23">
        <f t="shared" si="9"/>
        <v>-2.3657869457443166</v>
      </c>
      <c r="AP23">
        <f t="shared" si="9"/>
        <v>-5.4423853966374995</v>
      </c>
      <c r="AQ23">
        <f t="shared" si="9"/>
        <v>-48.930811443292008</v>
      </c>
      <c r="AR23">
        <f t="shared" si="9"/>
        <v>-9.4232448707875012</v>
      </c>
      <c r="AS23">
        <f t="shared" si="9"/>
        <v>0</v>
      </c>
      <c r="AT23">
        <f t="shared" si="9"/>
        <v>3.515514234557291</v>
      </c>
      <c r="AU23">
        <f t="shared" si="9"/>
        <v>-5.9077306362302107</v>
      </c>
      <c r="AW23">
        <v>20</v>
      </c>
      <c r="AX23">
        <f>(R23*SUMPRODUCT(K$23:$K24, X$23:$X24)-$AZ$3*SUMPRODUCT(K$22:$K23, W$23:$W24))/Z23</f>
        <v>24.215851914686304</v>
      </c>
    </row>
    <row r="25" spans="5:50" x14ac:dyDescent="0.25">
      <c r="AN25" s="8">
        <f t="shared" ref="AN25:AU25" si="25">SUM(AN3:AN23)</f>
        <v>2102.9990516099056</v>
      </c>
      <c r="AO25" s="8">
        <f t="shared" si="25"/>
        <v>-268.1612132681791</v>
      </c>
      <c r="AP25" s="8">
        <f t="shared" si="25"/>
        <v>-1739.3252762003656</v>
      </c>
      <c r="AQ25" s="8">
        <f t="shared" si="25"/>
        <v>-1267.4799780680166</v>
      </c>
      <c r="AR25" s="8">
        <f t="shared" si="25"/>
        <v>-1171.9674159266569</v>
      </c>
      <c r="AS25" s="8">
        <f t="shared" si="25"/>
        <v>-56.461320022810739</v>
      </c>
      <c r="AT25" s="8">
        <f t="shared" si="25"/>
        <v>48.225200165108966</v>
      </c>
      <c r="AU25" s="9">
        <f t="shared" si="25"/>
        <v>-1180.2035357843579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1808-8544-4AF1-AB8B-31B886E6AF7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456.66469732496063</v>
      </c>
      <c r="K3">
        <v>1</v>
      </c>
      <c r="L3" s="2">
        <v>0</v>
      </c>
      <c r="O3">
        <f>$C$3</f>
        <v>456.66469732496063</v>
      </c>
      <c r="P3">
        <f>O3*B5</f>
        <v>365.33175785996855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456.66469732496063</v>
      </c>
      <c r="AF3">
        <f t="shared" ref="AF3:AG23" si="4">-$Z3*P3</f>
        <v>-365.33175785996855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-1431.099647535008</v>
      </c>
      <c r="AJ3">
        <f t="shared" ref="AJ3:AJ23" si="7">AB3-AC3</f>
        <v>0</v>
      </c>
      <c r="AL3">
        <f t="shared" ref="AL3:AL23" si="8">SUM(AI3:AK3)</f>
        <v>-1431.099647535008</v>
      </c>
      <c r="AN3">
        <f t="shared" ref="AN3:AU23" si="9">AE3*$K3</f>
        <v>456.66469732496063</v>
      </c>
      <c r="AO3">
        <f t="shared" si="9"/>
        <v>-365.33175785996855</v>
      </c>
      <c r="AP3">
        <f t="shared" si="9"/>
        <v>-1522.432587</v>
      </c>
      <c r="AQ3">
        <f t="shared" si="9"/>
        <v>0</v>
      </c>
      <c r="AR3">
        <f t="shared" si="9"/>
        <v>-1431.099647535008</v>
      </c>
      <c r="AS3">
        <f t="shared" si="9"/>
        <v>0</v>
      </c>
      <c r="AT3">
        <f t="shared" si="9"/>
        <v>0</v>
      </c>
      <c r="AU3">
        <f t="shared" si="9"/>
        <v>-1431.099647535008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270.29829826644959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</v>
      </c>
      <c r="S4">
        <f t="shared" si="1"/>
        <v>151.70999816158033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149.99836393865189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-149.99836393865189</v>
      </c>
      <c r="AK4">
        <f>G4*MAX(0, SUM(AB4, AE4:AF4))</f>
        <v>0</v>
      </c>
      <c r="AL4">
        <f t="shared" si="8"/>
        <v>-278.22606393865192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-120.29993432779808</v>
      </c>
      <c r="AR4">
        <f t="shared" si="9"/>
        <v>-120.29993432779808</v>
      </c>
      <c r="AS4">
        <f t="shared" si="9"/>
        <v>-140.72461200736643</v>
      </c>
      <c r="AT4">
        <f t="shared" si="9"/>
        <v>0</v>
      </c>
      <c r="AU4">
        <f t="shared" si="9"/>
        <v>-261.02454633516453</v>
      </c>
      <c r="AW4">
        <v>1</v>
      </c>
      <c r="AX4">
        <f>(R4*SUMPRODUCT(K5:$K$23, X5:$X$23)-$AZ$3*SUMPRODUCT(K4:$K$22, W5:$W$23))/Z4</f>
        <v>151.70999816158033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456.66469732496063</v>
      </c>
      <c r="P5">
        <f t="shared" ref="P5:P23" si="22">O5*$C$5</f>
        <v>22.833234866248034</v>
      </c>
      <c r="Q5" s="4">
        <f t="shared" ref="Q5:Q23" si="23">$C$8</f>
        <v>25</v>
      </c>
      <c r="R5">
        <f t="shared" si="0"/>
        <v>100000</v>
      </c>
      <c r="S5">
        <f t="shared" si="1"/>
        <v>293.52945258854243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149.99836393865189</v>
      </c>
      <c r="AC5">
        <f t="shared" si="2"/>
        <v>286.92879754443265</v>
      </c>
      <c r="AE5">
        <f t="shared" si="3"/>
        <v>446.39558766225787</v>
      </c>
      <c r="AF5">
        <f t="shared" si="4"/>
        <v>-22.319779383112895</v>
      </c>
      <c r="AG5">
        <f t="shared" si="4"/>
        <v>-24.43782003936056</v>
      </c>
      <c r="AH5">
        <f t="shared" si="5"/>
        <v>-131.77441955776629</v>
      </c>
      <c r="AI5">
        <f t="shared" si="6"/>
        <v>267.86356868201807</v>
      </c>
      <c r="AJ5">
        <f t="shared" si="7"/>
        <v>-136.93043360578076</v>
      </c>
      <c r="AK5">
        <f>G5*SUM(AB5, AE5:AF5)</f>
        <v>23.537041060929674</v>
      </c>
      <c r="AL5">
        <f t="shared" si="8"/>
        <v>154.47017613716699</v>
      </c>
      <c r="AN5">
        <f t="shared" si="9"/>
        <v>385.49049492482396</v>
      </c>
      <c r="AO5">
        <f t="shared" si="9"/>
        <v>-19.274524746241198</v>
      </c>
      <c r="AP5">
        <f t="shared" si="9"/>
        <v>-21.103585255382168</v>
      </c>
      <c r="AQ5">
        <f t="shared" si="9"/>
        <v>-113.79544874038551</v>
      </c>
      <c r="AR5">
        <f t="shared" si="9"/>
        <v>231.31693618281503</v>
      </c>
      <c r="AS5">
        <f t="shared" si="9"/>
        <v>-118.24798918241213</v>
      </c>
      <c r="AT5">
        <f t="shared" si="9"/>
        <v>20.325706298218456</v>
      </c>
      <c r="AU5">
        <f t="shared" si="9"/>
        <v>133.39465329862136</v>
      </c>
      <c r="AW5">
        <v>2</v>
      </c>
      <c r="AX5">
        <f>(R5*SUMPRODUCT(K6:$K$23, X6:$X$23)-$AZ$3*SUMPRODUCT(K5:$K$22, W6:$W$23))/Z5</f>
        <v>293.52945258854243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456.66469732496063</v>
      </c>
      <c r="P6">
        <f t="shared" si="22"/>
        <v>22.833234866248034</v>
      </c>
      <c r="Q6" s="4">
        <f t="shared" si="23"/>
        <v>25</v>
      </c>
      <c r="R6">
        <f t="shared" si="0"/>
        <v>100000</v>
      </c>
      <c r="S6">
        <f t="shared" si="1"/>
        <v>422.55815102861493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286.92879754443265</v>
      </c>
      <c r="AC6">
        <f t="shared" si="2"/>
        <v>408.3462449802837</v>
      </c>
      <c r="AE6">
        <f t="shared" si="3"/>
        <v>441.30568517912121</v>
      </c>
      <c r="AF6">
        <f t="shared" si="4"/>
        <v>-22.065284258956062</v>
      </c>
      <c r="AG6">
        <f t="shared" si="4"/>
        <v>-24.15917454120008</v>
      </c>
      <c r="AH6">
        <f t="shared" si="5"/>
        <v>-137.0691910674893</v>
      </c>
      <c r="AI6">
        <f t="shared" si="6"/>
        <v>258.01203531147576</v>
      </c>
      <c r="AJ6">
        <f t="shared" si="7"/>
        <v>-121.41744743585105</v>
      </c>
      <c r="AK6">
        <f>G6*SUM(AB6, AE6:AF6)</f>
        <v>41.310898110178975</v>
      </c>
      <c r="AL6">
        <f t="shared" si="8"/>
        <v>177.90548598580369</v>
      </c>
      <c r="AN6">
        <f t="shared" si="9"/>
        <v>343.70043826823621</v>
      </c>
      <c r="AO6">
        <f t="shared" si="9"/>
        <v>-17.185021913411809</v>
      </c>
      <c r="AP6">
        <f t="shared" si="9"/>
        <v>-18.815798565203103</v>
      </c>
      <c r="AQ6">
        <f t="shared" si="9"/>
        <v>-106.75307983817824</v>
      </c>
      <c r="AR6">
        <f t="shared" si="9"/>
        <v>200.94653795144302</v>
      </c>
      <c r="AS6">
        <f t="shared" si="9"/>
        <v>-94.563091522771288</v>
      </c>
      <c r="AT6">
        <f t="shared" si="9"/>
        <v>32.174010583978578</v>
      </c>
      <c r="AU6">
        <f t="shared" si="9"/>
        <v>138.5574570126503</v>
      </c>
      <c r="AW6">
        <v>3</v>
      </c>
      <c r="AX6">
        <f>(R6*SUMPRODUCT(K7:$K$23, X7:$X$23)-$AZ$3*SUMPRODUCT(K6:$K$22, W7:$W$23))/Z6</f>
        <v>422.55815102861493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456.66469732496063</v>
      </c>
      <c r="P7">
        <f t="shared" si="22"/>
        <v>22.833234866248034</v>
      </c>
      <c r="Q7" s="4">
        <f t="shared" si="23"/>
        <v>25</v>
      </c>
      <c r="R7">
        <f t="shared" si="0"/>
        <v>100000</v>
      </c>
      <c r="S7">
        <f t="shared" si="1"/>
        <v>534.69601239928375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408.3462449802837</v>
      </c>
      <c r="AC7">
        <f t="shared" si="2"/>
        <v>510.779425181943</v>
      </c>
      <c r="AE7">
        <f t="shared" si="3"/>
        <v>436.23839750341449</v>
      </c>
      <c r="AF7">
        <f t="shared" si="4"/>
        <v>-21.811919875170727</v>
      </c>
      <c r="AG7">
        <f t="shared" si="4"/>
        <v>-23.881767085281673</v>
      </c>
      <c r="AH7">
        <f t="shared" si="5"/>
        <v>-143.26284202563667</v>
      </c>
      <c r="AI7">
        <f t="shared" si="6"/>
        <v>247.28186851732542</v>
      </c>
      <c r="AJ7">
        <f t="shared" si="7"/>
        <v>-102.4331802016593</v>
      </c>
      <c r="AK7">
        <f>G7*SUM(AB7, AE7:AF7)</f>
        <v>40.398140680078697</v>
      </c>
      <c r="AL7">
        <f t="shared" si="8"/>
        <v>185.24682899574481</v>
      </c>
      <c r="AN7">
        <f t="shared" si="9"/>
        <v>307.55309293611475</v>
      </c>
      <c r="AO7">
        <f t="shared" si="9"/>
        <v>-15.377654646805739</v>
      </c>
      <c r="AP7">
        <f t="shared" si="9"/>
        <v>-16.836920761430203</v>
      </c>
      <c r="AQ7">
        <f t="shared" si="9"/>
        <v>-101.00195310628908</v>
      </c>
      <c r="AR7">
        <f t="shared" si="9"/>
        <v>174.33656442158974</v>
      </c>
      <c r="AS7">
        <f t="shared" si="9"/>
        <v>-72.216571421950846</v>
      </c>
      <c r="AT7">
        <f t="shared" si="9"/>
        <v>28.48115430950627</v>
      </c>
      <c r="AU7">
        <f t="shared" si="9"/>
        <v>130.60114730914518</v>
      </c>
      <c r="AW7">
        <v>4</v>
      </c>
      <c r="AX7">
        <f>(R7*SUMPRODUCT(K8:$K$23, X8:$X$23)-$AZ$3*SUMPRODUCT(K7:$K$22, W8:$W$23))/Z7</f>
        <v>534.69601239928375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456.66469732496063</v>
      </c>
      <c r="P8">
        <f t="shared" si="22"/>
        <v>22.833234866248034</v>
      </c>
      <c r="Q8" s="4">
        <f t="shared" si="23"/>
        <v>25</v>
      </c>
      <c r="R8">
        <f t="shared" si="0"/>
        <v>100000</v>
      </c>
      <c r="S8">
        <f t="shared" si="1"/>
        <v>629.69481608548244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510.779425181943</v>
      </c>
      <c r="AC8">
        <f t="shared" si="2"/>
        <v>594.5725803245241</v>
      </c>
      <c r="AE8">
        <f t="shared" si="3"/>
        <v>431.19349325365914</v>
      </c>
      <c r="AF8">
        <f t="shared" si="4"/>
        <v>-21.559674662682962</v>
      </c>
      <c r="AG8">
        <f t="shared" si="4"/>
        <v>-23.605585004681441</v>
      </c>
      <c r="AH8">
        <f t="shared" si="5"/>
        <v>-149.45763898965649</v>
      </c>
      <c r="AI8">
        <f t="shared" si="6"/>
        <v>236.5705945966383</v>
      </c>
      <c r="AJ8">
        <f t="shared" si="7"/>
        <v>-83.793155142581099</v>
      </c>
      <c r="AK8">
        <f t="shared" ref="AK8:AK23" si="24">G8*SUM(AB8:AB8, AE8:AF8)</f>
        <v>19.60480209236318</v>
      </c>
      <c r="AL8">
        <f t="shared" si="8"/>
        <v>172.38224154642037</v>
      </c>
      <c r="AN8">
        <f t="shared" si="9"/>
        <v>283.44650569209847</v>
      </c>
      <c r="AO8">
        <f t="shared" si="9"/>
        <v>-14.172325284604927</v>
      </c>
      <c r="AP8">
        <f t="shared" si="9"/>
        <v>-15.517211389037982</v>
      </c>
      <c r="AQ8">
        <f t="shared" si="9"/>
        <v>-98.246486051885171</v>
      </c>
      <c r="AR8">
        <f t="shared" si="9"/>
        <v>155.51048296657041</v>
      </c>
      <c r="AS8">
        <f t="shared" si="9"/>
        <v>-55.081714816388761</v>
      </c>
      <c r="AT8">
        <f t="shared" si="9"/>
        <v>12.887283168246945</v>
      </c>
      <c r="AU8">
        <f t="shared" si="9"/>
        <v>113.31605131842861</v>
      </c>
      <c r="AW8">
        <v>5</v>
      </c>
      <c r="AX8">
        <f>(R8*SUMPRODUCT(K9:$K$23, X9:$X$23)-$AZ$3*SUMPRODUCT(K8:$K$22, W9:$W$23))/Z8</f>
        <v>629.69481608548244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456.66469732496063</v>
      </c>
      <c r="P9">
        <f t="shared" si="22"/>
        <v>22.833234866248034</v>
      </c>
      <c r="Q9" s="4">
        <f t="shared" si="23"/>
        <v>25</v>
      </c>
      <c r="R9">
        <f t="shared" si="0"/>
        <v>100000</v>
      </c>
      <c r="S9">
        <f t="shared" si="1"/>
        <v>712.52466246636038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594.5725803245241</v>
      </c>
      <c r="AC9">
        <f t="shared" si="2"/>
        <v>664.94377957708457</v>
      </c>
      <c r="AE9">
        <f t="shared" si="3"/>
        <v>426.16959922144571</v>
      </c>
      <c r="AF9">
        <f t="shared" si="4"/>
        <v>-21.308479961072287</v>
      </c>
      <c r="AG9">
        <f t="shared" si="4"/>
        <v>-23.330553123432335</v>
      </c>
      <c r="AH9">
        <f t="shared" si="5"/>
        <v>-155.90412480915879</v>
      </c>
      <c r="AI9">
        <f t="shared" si="6"/>
        <v>225.62644132778232</v>
      </c>
      <c r="AJ9">
        <f t="shared" si="7"/>
        <v>-70.371199252560473</v>
      </c>
      <c r="AK9">
        <f t="shared" si="24"/>
        <v>5.8966588275508949</v>
      </c>
      <c r="AL9">
        <f t="shared" si="8"/>
        <v>161.15190090277275</v>
      </c>
      <c r="AN9">
        <f t="shared" si="9"/>
        <v>266.2459911666557</v>
      </c>
      <c r="AO9">
        <f t="shared" si="9"/>
        <v>-13.312299558332786</v>
      </c>
      <c r="AP9">
        <f t="shared" si="9"/>
        <v>-14.575573321425159</v>
      </c>
      <c r="AQ9">
        <f t="shared" si="9"/>
        <v>-97.399834039348505</v>
      </c>
      <c r="AR9">
        <f t="shared" si="9"/>
        <v>140.95828424754924</v>
      </c>
      <c r="AS9">
        <f t="shared" si="9"/>
        <v>-43.963834419002232</v>
      </c>
      <c r="AT9">
        <f t="shared" si="9"/>
        <v>3.6838896462370987</v>
      </c>
      <c r="AU9">
        <f t="shared" si="9"/>
        <v>100.67833947478412</v>
      </c>
      <c r="AW9">
        <v>6</v>
      </c>
      <c r="AX9">
        <f>(R9*SUMPRODUCT(K10:$K$23, X10:$X$23)-$AZ$3*SUMPRODUCT(K9:$K$22, W10:$W$23))/Z9</f>
        <v>712.52466246636038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456.66469732496063</v>
      </c>
      <c r="P10">
        <f t="shared" si="22"/>
        <v>22.833234866248034</v>
      </c>
      <c r="Q10" s="4">
        <f t="shared" si="23"/>
        <v>25</v>
      </c>
      <c r="R10">
        <f t="shared" si="0"/>
        <v>100000</v>
      </c>
      <c r="S10">
        <f t="shared" si="1"/>
        <v>786.6858189943373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664.94377957708457</v>
      </c>
      <c r="AC10">
        <f t="shared" si="2"/>
        <v>725.52540665538254</v>
      </c>
      <c r="AE10">
        <f t="shared" si="3"/>
        <v>421.16157712795143</v>
      </c>
      <c r="AF10">
        <f t="shared" si="4"/>
        <v>-21.058078856397575</v>
      </c>
      <c r="AG10">
        <f t="shared" si="4"/>
        <v>-23.056390147685025</v>
      </c>
      <c r="AH10">
        <f t="shared" si="5"/>
        <v>-163.42977805194357</v>
      </c>
      <c r="AI10">
        <f t="shared" si="6"/>
        <v>213.61733007192527</v>
      </c>
      <c r="AJ10">
        <f t="shared" si="7"/>
        <v>-60.58162707829797</v>
      </c>
      <c r="AK10">
        <f t="shared" si="24"/>
        <v>4.3666938391794181</v>
      </c>
      <c r="AL10">
        <f t="shared" si="8"/>
        <v>157.40239683280672</v>
      </c>
      <c r="AN10">
        <f t="shared" si="9"/>
        <v>249.99265567023886</v>
      </c>
      <c r="AO10">
        <f t="shared" si="9"/>
        <v>-12.499632783511945</v>
      </c>
      <c r="AP10">
        <f t="shared" si="9"/>
        <v>-13.685788343977528</v>
      </c>
      <c r="AQ10">
        <f t="shared" si="9"/>
        <v>-97.008479523265521</v>
      </c>
      <c r="AR10">
        <f t="shared" si="9"/>
        <v>126.79875501948386</v>
      </c>
      <c r="AS10">
        <f t="shared" si="9"/>
        <v>-35.959979876147706</v>
      </c>
      <c r="AT10">
        <f t="shared" si="9"/>
        <v>2.5919776367056544</v>
      </c>
      <c r="AU10">
        <f t="shared" si="9"/>
        <v>93.430752780041814</v>
      </c>
      <c r="AW10">
        <v>7</v>
      </c>
      <c r="AX10">
        <f>(R10*SUMPRODUCT(K11:$K$23, X11:$X$23)-$AZ$3*SUMPRODUCT(K10:$K$22, W11:$W$23))/Z10</f>
        <v>786.6858189943373</v>
      </c>
    </row>
    <row r="11" spans="1:52" x14ac:dyDescent="0.25">
      <c r="A11" t="s">
        <v>33</v>
      </c>
      <c r="C11" s="7">
        <f>AU25</f>
        <v>-985.68057884932932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456.66469732496063</v>
      </c>
      <c r="P11">
        <f t="shared" si="22"/>
        <v>22.833234866248034</v>
      </c>
      <c r="Q11" s="4">
        <f t="shared" si="23"/>
        <v>25</v>
      </c>
      <c r="R11">
        <f t="shared" si="0"/>
        <v>100000</v>
      </c>
      <c r="S11">
        <f t="shared" si="1"/>
        <v>852.77603363735363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725.52540665538254</v>
      </c>
      <c r="AC11">
        <f t="shared" si="2"/>
        <v>777.1573687269472</v>
      </c>
      <c r="AE11">
        <f t="shared" si="3"/>
        <v>416.17062460092183</v>
      </c>
      <c r="AF11">
        <f t="shared" si="4"/>
        <v>-20.808531230046093</v>
      </c>
      <c r="AG11">
        <f t="shared" si="4"/>
        <v>-22.783161641284952</v>
      </c>
      <c r="AH11">
        <f t="shared" si="5"/>
        <v>-170.65841969289264</v>
      </c>
      <c r="AI11">
        <f t="shared" si="6"/>
        <v>201.92051203669817</v>
      </c>
      <c r="AJ11">
        <f t="shared" si="7"/>
        <v>-51.631962071564658</v>
      </c>
      <c r="AK11">
        <f t="shared" si="24"/>
        <v>2.6901300000630197</v>
      </c>
      <c r="AL11">
        <f t="shared" si="8"/>
        <v>152.97867996519653</v>
      </c>
      <c r="AN11">
        <f t="shared" si="9"/>
        <v>234.93117565746277</v>
      </c>
      <c r="AO11">
        <f t="shared" si="9"/>
        <v>-11.746558782873139</v>
      </c>
      <c r="AP11">
        <f t="shared" si="9"/>
        <v>-12.861251210879498</v>
      </c>
      <c r="AQ11">
        <f t="shared" si="9"/>
        <v>-96.337849920912362</v>
      </c>
      <c r="AR11">
        <f t="shared" si="9"/>
        <v>113.98551574279779</v>
      </c>
      <c r="AS11">
        <f t="shared" si="9"/>
        <v>-29.14659717419023</v>
      </c>
      <c r="AT11">
        <f t="shared" si="9"/>
        <v>1.5185968596227917</v>
      </c>
      <c r="AU11">
        <f t="shared" si="9"/>
        <v>86.357515428230343</v>
      </c>
      <c r="AW11">
        <v>8</v>
      </c>
      <c r="AX11">
        <f>(R11*SUMPRODUCT(K12:$K$23, X12:$X$23)-$AZ$3*SUMPRODUCT(K11:$K$22, W12:$W$23))/Z11</f>
        <v>852.77603363735363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456.66469732496063</v>
      </c>
      <c r="P12">
        <f t="shared" si="22"/>
        <v>22.833234866248034</v>
      </c>
      <c r="Q12" s="4">
        <f t="shared" si="23"/>
        <v>25</v>
      </c>
      <c r="R12">
        <f t="shared" si="0"/>
        <v>100000</v>
      </c>
      <c r="S12">
        <f t="shared" si="1"/>
        <v>910.85564500598957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777.1573687269472</v>
      </c>
      <c r="AC12">
        <f t="shared" si="2"/>
        <v>820.15563096369283</v>
      </c>
      <c r="AE12">
        <f t="shared" si="3"/>
        <v>411.1915263707171</v>
      </c>
      <c r="AF12">
        <f t="shared" si="4"/>
        <v>-20.559576318535857</v>
      </c>
      <c r="AG12">
        <f t="shared" si="4"/>
        <v>-22.510582095538851</v>
      </c>
      <c r="AH12">
        <f t="shared" si="5"/>
        <v>-178.99171733301324</v>
      </c>
      <c r="AI12">
        <f t="shared" si="6"/>
        <v>189.12965062362917</v>
      </c>
      <c r="AJ12">
        <f t="shared" si="7"/>
        <v>-42.998262236745632</v>
      </c>
      <c r="AK12">
        <f t="shared" si="24"/>
        <v>2.6859154331919957</v>
      </c>
      <c r="AL12">
        <f t="shared" si="8"/>
        <v>148.81730382007555</v>
      </c>
      <c r="AN12">
        <f t="shared" si="9"/>
        <v>220.66778259562128</v>
      </c>
      <c r="AO12">
        <f t="shared" si="9"/>
        <v>-11.033389129781066</v>
      </c>
      <c r="AP12">
        <f t="shared" si="9"/>
        <v>-12.080405157670587</v>
      </c>
      <c r="AQ12">
        <f t="shared" si="9"/>
        <v>-96.056710398376254</v>
      </c>
      <c r="AR12">
        <f t="shared" si="9"/>
        <v>101.4972779097934</v>
      </c>
      <c r="AS12">
        <f t="shared" si="9"/>
        <v>-23.075210880423938</v>
      </c>
      <c r="AT12">
        <f t="shared" si="9"/>
        <v>1.4414086012742404</v>
      </c>
      <c r="AU12">
        <f t="shared" si="9"/>
        <v>79.863475630643705</v>
      </c>
      <c r="AW12">
        <v>9</v>
      </c>
      <c r="AX12">
        <f>(R12*SUMPRODUCT(K13:$K$23, X13:$X$23)-$AZ$3*SUMPRODUCT(K12:$K$22, W13:$W$23))/Z12</f>
        <v>910.85564500598957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456.66469732496063</v>
      </c>
      <c r="P13">
        <f t="shared" si="22"/>
        <v>22.833234866248034</v>
      </c>
      <c r="Q13" s="4">
        <f t="shared" si="23"/>
        <v>25</v>
      </c>
      <c r="R13">
        <f t="shared" si="0"/>
        <v>100000</v>
      </c>
      <c r="S13">
        <f t="shared" si="1"/>
        <v>961.04799626226031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820.15563096369283</v>
      </c>
      <c r="AC13">
        <f t="shared" si="2"/>
        <v>854.8907392565668</v>
      </c>
      <c r="AE13">
        <f t="shared" si="3"/>
        <v>406.22156459080333</v>
      </c>
      <c r="AF13">
        <f t="shared" si="4"/>
        <v>-20.311078229540168</v>
      </c>
      <c r="AG13">
        <f t="shared" si="4"/>
        <v>-22.238502722586077</v>
      </c>
      <c r="AH13">
        <f t="shared" si="5"/>
        <v>-187.89420798955189</v>
      </c>
      <c r="AI13">
        <f t="shared" si="6"/>
        <v>175.7777756491252</v>
      </c>
      <c r="AJ13">
        <f t="shared" si="7"/>
        <v>-34.735108292873974</v>
      </c>
      <c r="AK13">
        <f t="shared" si="24"/>
        <v>2.4121322346499121</v>
      </c>
      <c r="AL13">
        <f t="shared" si="8"/>
        <v>143.45479959090113</v>
      </c>
      <c r="AN13">
        <f t="shared" si="9"/>
        <v>207.28404511396189</v>
      </c>
      <c r="AO13">
        <f t="shared" si="9"/>
        <v>-10.364202255698096</v>
      </c>
      <c r="AP13">
        <f t="shared" si="9"/>
        <v>-11.347715639515455</v>
      </c>
      <c r="AQ13">
        <f t="shared" si="9"/>
        <v>-95.877409966630225</v>
      </c>
      <c r="AR13">
        <f t="shared" si="9"/>
        <v>89.69471725211811</v>
      </c>
      <c r="AS13">
        <f t="shared" si="9"/>
        <v>-17.724400627699829</v>
      </c>
      <c r="AT13">
        <f t="shared" si="9"/>
        <v>1.2308468346619474</v>
      </c>
      <c r="AU13">
        <f t="shared" si="9"/>
        <v>73.201163459080234</v>
      </c>
      <c r="AW13">
        <v>10</v>
      </c>
      <c r="AX13">
        <f>(R13*SUMPRODUCT(K14:$K$23, X14:$X$23)-$AZ$3*SUMPRODUCT(K13:$K$22, W14:$W$23))/Z13</f>
        <v>961.04799626226031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456.66469732496063</v>
      </c>
      <c r="P14">
        <f t="shared" si="22"/>
        <v>22.833234866248034</v>
      </c>
      <c r="Q14" s="4">
        <f t="shared" si="23"/>
        <v>25</v>
      </c>
      <c r="R14">
        <f t="shared" si="0"/>
        <v>100000</v>
      </c>
      <c r="S14">
        <f t="shared" si="1"/>
        <v>1003.4840914498035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854.8907392565668</v>
      </c>
      <c r="AC14">
        <f t="shared" si="2"/>
        <v>881.7311112749735</v>
      </c>
      <c r="AE14">
        <f t="shared" si="3"/>
        <v>401.25745338986138</v>
      </c>
      <c r="AF14">
        <f t="shared" si="4"/>
        <v>-20.062872669493071</v>
      </c>
      <c r="AG14">
        <f t="shared" si="4"/>
        <v>-21.966743638184514</v>
      </c>
      <c r="AH14">
        <f t="shared" si="5"/>
        <v>-197.49622870280777</v>
      </c>
      <c r="AI14">
        <f t="shared" si="6"/>
        <v>161.73160837937601</v>
      </c>
      <c r="AJ14">
        <f t="shared" si="7"/>
        <v>-26.840372018406697</v>
      </c>
      <c r="AK14">
        <f t="shared" si="24"/>
        <v>2.2249535759584833</v>
      </c>
      <c r="AL14">
        <f t="shared" si="8"/>
        <v>137.11618993692781</v>
      </c>
      <c r="AN14">
        <f t="shared" si="9"/>
        <v>194.74128912132008</v>
      </c>
      <c r="AO14">
        <f t="shared" si="9"/>
        <v>-9.7370644560660047</v>
      </c>
      <c r="AP14">
        <f t="shared" si="9"/>
        <v>-10.661065452512034</v>
      </c>
      <c r="AQ14">
        <f t="shared" si="9"/>
        <v>-95.850357044497031</v>
      </c>
      <c r="AR14">
        <f t="shared" si="9"/>
        <v>78.492802168244992</v>
      </c>
      <c r="AS14">
        <f t="shared" si="9"/>
        <v>-13.026371480960004</v>
      </c>
      <c r="AT14">
        <f t="shared" si="9"/>
        <v>1.079831225455796</v>
      </c>
      <c r="AU14">
        <f t="shared" si="9"/>
        <v>66.546261912740789</v>
      </c>
      <c r="AW14">
        <v>11</v>
      </c>
      <c r="AX14">
        <f>(R14*SUMPRODUCT(K15:$K$23, X15:$X$23)-$AZ$3*SUMPRODUCT(K14:$K$22, W15:$W$23))/Z14</f>
        <v>1003.4840914498035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456.66469732496063</v>
      </c>
      <c r="P15">
        <f t="shared" si="22"/>
        <v>22.833234866248034</v>
      </c>
      <c r="Q15" s="4">
        <f t="shared" si="23"/>
        <v>25</v>
      </c>
      <c r="R15">
        <f t="shared" si="0"/>
        <v>100000</v>
      </c>
      <c r="S15">
        <f t="shared" si="1"/>
        <v>1038.5364554090777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881.7311112749735</v>
      </c>
      <c r="AC15">
        <f t="shared" si="2"/>
        <v>901.25004541915962</v>
      </c>
      <c r="AE15">
        <f t="shared" si="3"/>
        <v>396.29719020631893</v>
      </c>
      <c r="AF15">
        <f t="shared" si="4"/>
        <v>-19.814859510315951</v>
      </c>
      <c r="AG15">
        <f t="shared" si="4"/>
        <v>-21.695195212578234</v>
      </c>
      <c r="AH15">
        <f t="shared" si="5"/>
        <v>-207.52395689773309</v>
      </c>
      <c r="AI15">
        <f t="shared" si="6"/>
        <v>147.26317858569163</v>
      </c>
      <c r="AJ15">
        <f t="shared" si="7"/>
        <v>-19.518934144186119</v>
      </c>
      <c r="AK15">
        <f t="shared" si="24"/>
        <v>5.1586751120810037</v>
      </c>
      <c r="AL15">
        <f t="shared" si="8"/>
        <v>132.90291955358651</v>
      </c>
      <c r="AN15">
        <f t="shared" si="9"/>
        <v>182.84431679597299</v>
      </c>
      <c r="AO15">
        <f t="shared" si="9"/>
        <v>-9.1422158397986522</v>
      </c>
      <c r="AP15">
        <f t="shared" si="9"/>
        <v>-10.009768538439364</v>
      </c>
      <c r="AQ15">
        <f t="shared" si="9"/>
        <v>-95.747779836663426</v>
      </c>
      <c r="AR15">
        <f t="shared" si="9"/>
        <v>67.944552581071548</v>
      </c>
      <c r="AS15">
        <f t="shared" si="9"/>
        <v>-9.0056812573444152</v>
      </c>
      <c r="AT15">
        <f t="shared" si="9"/>
        <v>2.3801188848948867</v>
      </c>
      <c r="AU15">
        <f t="shared" si="9"/>
        <v>61.318990208622019</v>
      </c>
      <c r="AW15">
        <v>12</v>
      </c>
      <c r="AX15">
        <f>(R15*SUMPRODUCT(K16:$K$23, X16:$X$23)-$AZ$3*SUMPRODUCT(K15:$K$22, W16:$W$23))/Z15</f>
        <v>1038.5364554090777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456.66469732496063</v>
      </c>
      <c r="P16">
        <f t="shared" si="22"/>
        <v>22.833234866248034</v>
      </c>
      <c r="Q16" s="4">
        <f t="shared" si="23"/>
        <v>25</v>
      </c>
      <c r="R16">
        <f t="shared" si="0"/>
        <v>100000</v>
      </c>
      <c r="S16">
        <f t="shared" si="1"/>
        <v>1065.9863865549569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901.25004541915962</v>
      </c>
      <c r="AC16">
        <f t="shared" si="2"/>
        <v>913.48142459297776</v>
      </c>
      <c r="AE16">
        <f t="shared" si="3"/>
        <v>391.33212537721244</v>
      </c>
      <c r="AF16">
        <f t="shared" si="4"/>
        <v>-19.566606268860625</v>
      </c>
      <c r="AG16">
        <f t="shared" si="4"/>
        <v>-21.423383922030119</v>
      </c>
      <c r="AH16">
        <f t="shared" si="5"/>
        <v>-219.43735368933531</v>
      </c>
      <c r="AI16">
        <f t="shared" si="6"/>
        <v>130.90478149698637</v>
      </c>
      <c r="AJ16">
        <f t="shared" si="7"/>
        <v>-12.231379173818141</v>
      </c>
      <c r="AK16">
        <f t="shared" si="24"/>
        <v>9.0384105081453328</v>
      </c>
      <c r="AL16">
        <f t="shared" si="8"/>
        <v>127.71181283131357</v>
      </c>
      <c r="AN16">
        <f t="shared" si="9"/>
        <v>171.18946257209663</v>
      </c>
      <c r="AO16">
        <f t="shared" si="9"/>
        <v>-8.5594731286048322</v>
      </c>
      <c r="AP16">
        <f t="shared" si="9"/>
        <v>-9.3717263221180733</v>
      </c>
      <c r="AQ16">
        <f t="shared" si="9"/>
        <v>-95.993556905430225</v>
      </c>
      <c r="AR16">
        <f t="shared" si="9"/>
        <v>57.264706215943498</v>
      </c>
      <c r="AS16">
        <f t="shared" si="9"/>
        <v>-5.3506550868092653</v>
      </c>
      <c r="AT16">
        <f t="shared" si="9"/>
        <v>3.9538809544550864</v>
      </c>
      <c r="AU16">
        <f t="shared" si="9"/>
        <v>55.867932083589317</v>
      </c>
      <c r="AW16">
        <v>13</v>
      </c>
      <c r="AX16">
        <f>(R16*SUMPRODUCT(K17:$K$23, X17:$X$23)-$AZ$3*SUMPRODUCT(K16:$K$22, W17:$W$23))/Z16</f>
        <v>1065.9863865549569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456.66469732496063</v>
      </c>
      <c r="P17">
        <f t="shared" si="22"/>
        <v>22.833234866248034</v>
      </c>
      <c r="Q17" s="4">
        <f t="shared" si="23"/>
        <v>25</v>
      </c>
      <c r="R17">
        <f t="shared" si="0"/>
        <v>100000</v>
      </c>
      <c r="S17">
        <f t="shared" si="1"/>
        <v>1085.9771264399681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913.48142459297776</v>
      </c>
      <c r="AC17">
        <f t="shared" si="2"/>
        <v>918.77496375394026</v>
      </c>
      <c r="AE17">
        <f t="shared" si="3"/>
        <v>386.35444570354713</v>
      </c>
      <c r="AF17">
        <f t="shared" si="4"/>
        <v>-19.317722285177361</v>
      </c>
      <c r="AG17">
        <f t="shared" si="4"/>
        <v>-21.150882034823624</v>
      </c>
      <c r="AH17">
        <f t="shared" si="5"/>
        <v>-233.07219194476343</v>
      </c>
      <c r="AI17">
        <f t="shared" si="6"/>
        <v>112.81364943878273</v>
      </c>
      <c r="AJ17">
        <f t="shared" si="7"/>
        <v>-5.2935391609624958</v>
      </c>
      <c r="AK17">
        <f t="shared" si="24"/>
        <v>17.671150442556598</v>
      </c>
      <c r="AL17">
        <f t="shared" si="8"/>
        <v>125.19126072037683</v>
      </c>
      <c r="AN17">
        <f t="shared" si="9"/>
        <v>159.18994162723024</v>
      </c>
      <c r="AO17">
        <f t="shared" si="9"/>
        <v>-7.9594970813615138</v>
      </c>
      <c r="AP17">
        <f t="shared" si="9"/>
        <v>-8.7148154083143066</v>
      </c>
      <c r="AQ17">
        <f t="shared" si="9"/>
        <v>-96.032927906533601</v>
      </c>
      <c r="AR17">
        <f t="shared" si="9"/>
        <v>46.482701231020826</v>
      </c>
      <c r="AS17">
        <f t="shared" si="9"/>
        <v>-2.1811013161776085</v>
      </c>
      <c r="AT17">
        <f t="shared" si="9"/>
        <v>7.2810587239756508</v>
      </c>
      <c r="AU17">
        <f t="shared" si="9"/>
        <v>51.58265863881887</v>
      </c>
      <c r="AW17">
        <v>14</v>
      </c>
      <c r="AX17">
        <f>(R17*SUMPRODUCT(K18:$K$23, X18:$X$23)-$AZ$3*SUMPRODUCT(K17:$K$22, W18:$W$23))/Z17</f>
        <v>1085.9771264399681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456.66469732496063</v>
      </c>
      <c r="P18">
        <f t="shared" si="22"/>
        <v>22.833234866248034</v>
      </c>
      <c r="Q18" s="4">
        <f t="shared" si="23"/>
        <v>25</v>
      </c>
      <c r="R18">
        <f t="shared" si="0"/>
        <v>100000</v>
      </c>
      <c r="S18">
        <f t="shared" si="1"/>
        <v>1049.0154083067796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918.77496375394026</v>
      </c>
      <c r="AC18">
        <f t="shared" si="2"/>
        <v>874.86565305862246</v>
      </c>
      <c r="AE18">
        <f t="shared" si="3"/>
        <v>380.8526123547482</v>
      </c>
      <c r="AF18">
        <f t="shared" si="4"/>
        <v>-19.042630617737412</v>
      </c>
      <c r="AG18">
        <f t="shared" si="4"/>
        <v>-20.84968547961433</v>
      </c>
      <c r="AH18">
        <f t="shared" si="5"/>
        <v>-358.75093944424538</v>
      </c>
      <c r="AI18">
        <f t="shared" si="6"/>
        <v>-17.790643186848911</v>
      </c>
      <c r="AJ18">
        <f t="shared" si="7"/>
        <v>43.909310695317799</v>
      </c>
      <c r="AK18">
        <f t="shared" si="24"/>
        <v>27.660634822604546</v>
      </c>
      <c r="AL18">
        <f t="shared" si="8"/>
        <v>53.779302331073438</v>
      </c>
      <c r="AN18">
        <f t="shared" si="9"/>
        <v>146.64331995576168</v>
      </c>
      <c r="AO18">
        <f t="shared" si="9"/>
        <v>-7.3321659977880858</v>
      </c>
      <c r="AP18">
        <f t="shared" si="9"/>
        <v>-8.0279535956449752</v>
      </c>
      <c r="AQ18">
        <f t="shared" si="9"/>
        <v>-138.13330167826189</v>
      </c>
      <c r="AR18">
        <f t="shared" si="9"/>
        <v>-6.8501013159332498</v>
      </c>
      <c r="AS18">
        <f t="shared" si="9"/>
        <v>16.906821401379208</v>
      </c>
      <c r="AT18">
        <f t="shared" si="9"/>
        <v>10.650438492180955</v>
      </c>
      <c r="AU18">
        <f t="shared" si="9"/>
        <v>20.707158577626917</v>
      </c>
      <c r="AW18">
        <v>15</v>
      </c>
      <c r="AX18">
        <f>(R18*SUMPRODUCT(K19:$K$23, X19:$X$23)-$AZ$3*SUMPRODUCT(K18:$K$22, W19:$W$23))/Z18</f>
        <v>1049.0154083067796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456.66469732496063</v>
      </c>
      <c r="P19">
        <f t="shared" si="22"/>
        <v>22.833234866248034</v>
      </c>
      <c r="Q19" s="4">
        <f t="shared" si="23"/>
        <v>25</v>
      </c>
      <c r="R19">
        <f t="shared" si="0"/>
        <v>100000</v>
      </c>
      <c r="S19">
        <f t="shared" si="1"/>
        <v>956.31452091512676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874.86565305862246</v>
      </c>
      <c r="AC19">
        <f t="shared" si="2"/>
        <v>784.86533579911952</v>
      </c>
      <c r="AE19">
        <f t="shared" si="3"/>
        <v>374.7933166073596</v>
      </c>
      <c r="AF19">
        <f t="shared" si="4"/>
        <v>-18.739665830367983</v>
      </c>
      <c r="AG19">
        <f t="shared" si="4"/>
        <v>-20.517970778276425</v>
      </c>
      <c r="AH19">
        <f t="shared" si="5"/>
        <v>-492.87138616705357</v>
      </c>
      <c r="AI19">
        <f t="shared" si="6"/>
        <v>-157.33570616833839</v>
      </c>
      <c r="AJ19">
        <f t="shared" si="7"/>
        <v>90.000317259502935</v>
      </c>
      <c r="AK19">
        <f t="shared" si="24"/>
        <v>27.449500475534194</v>
      </c>
      <c r="AL19">
        <f t="shared" si="8"/>
        <v>-39.885888433301261</v>
      </c>
      <c r="AN19">
        <f t="shared" si="9"/>
        <v>134.44219435844025</v>
      </c>
      <c r="AO19">
        <f t="shared" si="9"/>
        <v>-6.7221097179220131</v>
      </c>
      <c r="AP19">
        <f t="shared" si="9"/>
        <v>-7.3600058831990118</v>
      </c>
      <c r="AQ19">
        <f t="shared" si="9"/>
        <v>-176.79800507809725</v>
      </c>
      <c r="AR19">
        <f t="shared" si="9"/>
        <v>-56.437926320778033</v>
      </c>
      <c r="AS19">
        <f t="shared" si="9"/>
        <v>32.284033917284049</v>
      </c>
      <c r="AT19">
        <f t="shared" si="9"/>
        <v>9.8464164499495777</v>
      </c>
      <c r="AU19">
        <f t="shared" si="9"/>
        <v>-14.307475953544403</v>
      </c>
      <c r="AW19">
        <v>16</v>
      </c>
      <c r="AX19">
        <f>(R19*SUMPRODUCT(K20:$K$23, X20:$X$23)-$AZ$3*SUMPRODUCT(K19:$K$22, W20:$W$23))/Z19</f>
        <v>956.31452091512676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456.66469732496063</v>
      </c>
      <c r="P20">
        <f t="shared" si="22"/>
        <v>22.833234866248034</v>
      </c>
      <c r="Q20" s="4">
        <f t="shared" si="23"/>
        <v>25</v>
      </c>
      <c r="R20">
        <f t="shared" si="0"/>
        <v>100000</v>
      </c>
      <c r="S20">
        <f t="shared" si="1"/>
        <v>805.48314275352107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784.86533579911952</v>
      </c>
      <c r="AC20">
        <f t="shared" si="2"/>
        <v>649.37284109680513</v>
      </c>
      <c r="AE20">
        <f t="shared" si="3"/>
        <v>368.15873131346916</v>
      </c>
      <c r="AF20">
        <f t="shared" si="4"/>
        <v>-18.407936565673459</v>
      </c>
      <c r="AG20">
        <f t="shared" si="4"/>
        <v>-20.154761987846907</v>
      </c>
      <c r="AH20">
        <f t="shared" si="5"/>
        <v>-632.11633058701034</v>
      </c>
      <c r="AI20">
        <f t="shared" si="6"/>
        <v>-302.52029782706154</v>
      </c>
      <c r="AJ20">
        <f t="shared" si="7"/>
        <v>135.49249470231439</v>
      </c>
      <c r="AK20">
        <f t="shared" si="24"/>
        <v>4.878849361351735</v>
      </c>
      <c r="AL20">
        <f t="shared" si="8"/>
        <v>-162.14895376339541</v>
      </c>
      <c r="AN20">
        <f t="shared" si="9"/>
        <v>125.26064761925659</v>
      </c>
      <c r="AO20">
        <f t="shared" si="9"/>
        <v>-6.2630323809628301</v>
      </c>
      <c r="AP20">
        <f t="shared" si="9"/>
        <v>-6.8573642955655085</v>
      </c>
      <c r="AQ20">
        <f t="shared" si="9"/>
        <v>-215.06837732070437</v>
      </c>
      <c r="AR20">
        <f t="shared" si="9"/>
        <v>-102.92812637797613</v>
      </c>
      <c r="AS20">
        <f t="shared" si="9"/>
        <v>46.099348434330267</v>
      </c>
      <c r="AT20">
        <f t="shared" si="9"/>
        <v>1.6599574549255203</v>
      </c>
      <c r="AU20">
        <f t="shared" si="9"/>
        <v>-55.168820488720336</v>
      </c>
      <c r="AW20">
        <v>17</v>
      </c>
      <c r="AX20">
        <f>(R20*SUMPRODUCT(K21:$K$23, X21:$X$23)-$AZ$3*SUMPRODUCT(K20:$K$22, W21:$W$23))/Z20</f>
        <v>805.48314275352107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456.66469732496063</v>
      </c>
      <c r="P21">
        <f t="shared" si="22"/>
        <v>22.833234866248034</v>
      </c>
      <c r="Q21" s="4">
        <f t="shared" si="23"/>
        <v>25</v>
      </c>
      <c r="R21">
        <f t="shared" si="0"/>
        <v>100000</v>
      </c>
      <c r="S21">
        <f t="shared" si="1"/>
        <v>593.14822166198212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649.37284109680513</v>
      </c>
      <c r="AC21">
        <f t="shared" si="2"/>
        <v>468.73907717991762</v>
      </c>
      <c r="AE21">
        <f t="shared" si="3"/>
        <v>360.88212184969353</v>
      </c>
      <c r="AF21">
        <f t="shared" si="4"/>
        <v>-18.044106092484679</v>
      </c>
      <c r="AG21">
        <f t="shared" si="4"/>
        <v>-19.756405737276168</v>
      </c>
      <c r="AH21">
        <f t="shared" si="5"/>
        <v>-787.23452276906642</v>
      </c>
      <c r="AI21">
        <f t="shared" si="6"/>
        <v>-464.15291274913375</v>
      </c>
      <c r="AJ21">
        <f t="shared" si="7"/>
        <v>180.63376391688752</v>
      </c>
      <c r="AK21">
        <f t="shared" si="24"/>
        <v>1.5875373709664224</v>
      </c>
      <c r="AL21">
        <f t="shared" si="8"/>
        <v>-281.93161146127983</v>
      </c>
      <c r="AN21">
        <f t="shared" si="9"/>
        <v>116.79338647669191</v>
      </c>
      <c r="AO21">
        <f t="shared" si="9"/>
        <v>-5.8396693238345962</v>
      </c>
      <c r="AP21">
        <f t="shared" si="9"/>
        <v>-6.3938261026548222</v>
      </c>
      <c r="AQ21">
        <f t="shared" si="9"/>
        <v>-254.77511990426623</v>
      </c>
      <c r="AR21">
        <f t="shared" si="9"/>
        <v>-150.21522885406375</v>
      </c>
      <c r="AS21">
        <f t="shared" si="9"/>
        <v>58.45905829790965</v>
      </c>
      <c r="AT21">
        <f t="shared" si="9"/>
        <v>0.51377958199519003</v>
      </c>
      <c r="AU21">
        <f t="shared" si="9"/>
        <v>-91.242390974158923</v>
      </c>
      <c r="AW21">
        <v>18</v>
      </c>
      <c r="AX21">
        <f>(R21*SUMPRODUCT(K22:$K$23, X22:$X$23)-$AZ$3*SUMPRODUCT(K21:$K$22, W22:$W$23))/Z21</f>
        <v>593.14822166198212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456.66469732496063</v>
      </c>
      <c r="P22">
        <f t="shared" si="22"/>
        <v>22.833234866248034</v>
      </c>
      <c r="Q22" s="4">
        <f t="shared" si="23"/>
        <v>25</v>
      </c>
      <c r="R22">
        <f t="shared" si="0"/>
        <v>100000</v>
      </c>
      <c r="S22">
        <f t="shared" si="1"/>
        <v>321.36377361484745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468.73907717991762</v>
      </c>
      <c r="AC22">
        <f t="shared" si="2"/>
        <v>248.34393424094318</v>
      </c>
      <c r="AE22">
        <f t="shared" si="3"/>
        <v>352.90196616421156</v>
      </c>
      <c r="AF22">
        <f t="shared" si="4"/>
        <v>-17.645098308210581</v>
      </c>
      <c r="AG22">
        <f t="shared" si="4"/>
        <v>-19.319534016502267</v>
      </c>
      <c r="AH22">
        <f t="shared" si="5"/>
        <v>-957.23065360455439</v>
      </c>
      <c r="AI22">
        <f t="shared" si="6"/>
        <v>-641.29331976505568</v>
      </c>
      <c r="AJ22">
        <f t="shared" si="7"/>
        <v>220.39514293897443</v>
      </c>
      <c r="AK22">
        <f t="shared" si="24"/>
        <v>16.883914845754294</v>
      </c>
      <c r="AL22">
        <f t="shared" si="8"/>
        <v>-404.01426198032692</v>
      </c>
      <c r="AN22">
        <f t="shared" si="9"/>
        <v>106.739013316795</v>
      </c>
      <c r="AO22">
        <f t="shared" si="9"/>
        <v>-5.3369506658397512</v>
      </c>
      <c r="AP22">
        <f t="shared" si="9"/>
        <v>-5.8434018406747992</v>
      </c>
      <c r="AQ22">
        <f t="shared" si="9"/>
        <v>-289.52475553734263</v>
      </c>
      <c r="AR22">
        <f t="shared" si="9"/>
        <v>-193.96609472706217</v>
      </c>
      <c r="AS22">
        <f t="shared" si="9"/>
        <v>66.660892691580074</v>
      </c>
      <c r="AT22">
        <f t="shared" si="9"/>
        <v>5.1067225018576901</v>
      </c>
      <c r="AU22">
        <f t="shared" si="9"/>
        <v>-122.19847953362441</v>
      </c>
      <c r="AW22">
        <v>19</v>
      </c>
      <c r="AX22">
        <f>(R22*SUMPRODUCT(K23:$K$23, X23:$X$23)-$AZ$3*SUMPRODUCT(K22:$K$22, W23:$W$23))/Z22</f>
        <v>321.36377361484745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456.66469732496063</v>
      </c>
      <c r="P23">
        <f t="shared" si="22"/>
        <v>22.833234866248034</v>
      </c>
      <c r="Q23" s="4">
        <f t="shared" si="23"/>
        <v>25</v>
      </c>
      <c r="R23">
        <f t="shared" si="0"/>
        <v>100000</v>
      </c>
      <c r="S23">
        <f t="shared" si="1"/>
        <v>329.50678584664342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248.34393424094318</v>
      </c>
      <c r="AC23">
        <f t="shared" si="2"/>
        <v>248.34393424094321</v>
      </c>
      <c r="AE23">
        <f t="shared" si="3"/>
        <v>344.18079515792624</v>
      </c>
      <c r="AF23">
        <f t="shared" si="4"/>
        <v>-17.209039757896313</v>
      </c>
      <c r="AG23">
        <f t="shared" si="4"/>
        <v>-18.842095588626631</v>
      </c>
      <c r="AH23">
        <f t="shared" si="5"/>
        <v>-1136.9723508424536</v>
      </c>
      <c r="AI23">
        <f t="shared" si="6"/>
        <v>-828.84269103105032</v>
      </c>
      <c r="AJ23">
        <f t="shared" si="7"/>
        <v>0</v>
      </c>
      <c r="AK23">
        <f t="shared" si="24"/>
        <v>40.272098274868121</v>
      </c>
      <c r="AL23">
        <f t="shared" si="8"/>
        <v>-788.57059275618224</v>
      </c>
      <c r="AN23">
        <f t="shared" si="9"/>
        <v>94.303107981004288</v>
      </c>
      <c r="AO23">
        <f t="shared" si="9"/>
        <v>-4.7151553990502144</v>
      </c>
      <c r="AP23">
        <f t="shared" si="9"/>
        <v>-5.1626011674107248</v>
      </c>
      <c r="AQ23">
        <f t="shared" si="9"/>
        <v>-311.52239718580063</v>
      </c>
      <c r="AR23">
        <f t="shared" si="9"/>
        <v>-227.09704577125731</v>
      </c>
      <c r="AS23">
        <f t="shared" si="9"/>
        <v>0</v>
      </c>
      <c r="AT23">
        <f t="shared" si="9"/>
        <v>11.03427060912537</v>
      </c>
      <c r="AU23">
        <f t="shared" si="9"/>
        <v>-216.06277516213194</v>
      </c>
      <c r="AW23">
        <v>20</v>
      </c>
      <c r="AX23">
        <f>(R23*SUMPRODUCT(K$23:$K24, X$23:$X24)-$AZ$3*SUMPRODUCT(K$22:$K23, W$23:$W24))/Z23</f>
        <v>329.50678584664342</v>
      </c>
    </row>
    <row r="25" spans="5:50" x14ac:dyDescent="0.25">
      <c r="AN25" s="8">
        <f t="shared" ref="AN25:AU25" si="25">SUM(AN3:AN23)</f>
        <v>4388.1235591747445</v>
      </c>
      <c r="AO25" s="8">
        <f t="shared" si="25"/>
        <v>-561.9047009524578</v>
      </c>
      <c r="AP25" s="8">
        <f t="shared" si="25"/>
        <v>-1737.6593652510551</v>
      </c>
      <c r="AQ25" s="8">
        <f t="shared" si="25"/>
        <v>-2792.2237643106664</v>
      </c>
      <c r="AR25" s="8">
        <f t="shared" si="25"/>
        <v>-703.66427133943546</v>
      </c>
      <c r="AS25" s="8">
        <f t="shared" si="25"/>
        <v>-439.85765632716141</v>
      </c>
      <c r="AT25" s="8">
        <f t="shared" si="25"/>
        <v>157.84134881726769</v>
      </c>
      <c r="AU25" s="9">
        <f t="shared" si="25"/>
        <v>-985.68057884932932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C183-5DA1-455C-B3BD-3AE42D3AF5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1721.1170490482814</v>
      </c>
      <c r="K3">
        <v>1</v>
      </c>
      <c r="L3" s="2">
        <v>0</v>
      </c>
      <c r="O3">
        <f>$C$3</f>
        <v>1721.1170490482814</v>
      </c>
      <c r="P3">
        <f>O3*B5</f>
        <v>1376.8936392386252</v>
      </c>
      <c r="Q3" s="4">
        <f>B8</f>
        <v>1522.432587</v>
      </c>
      <c r="R3">
        <f t="shared" ref="R3:R23" si="0">$C$6</f>
        <v>100000</v>
      </c>
      <c r="S3">
        <f t="shared" ref="S3:S23" si="1">AX3</f>
        <v>1.8189894035458565E-12</v>
      </c>
      <c r="W3">
        <v>1</v>
      </c>
      <c r="Z3">
        <v>1</v>
      </c>
      <c r="AC3">
        <f t="shared" ref="AC3:AC23" si="2">S3*Z3</f>
        <v>1.8189894035458565E-12</v>
      </c>
      <c r="AE3">
        <f t="shared" ref="AE3:AE23" si="3">$Z3*O3</f>
        <v>1721.1170490482814</v>
      </c>
      <c r="AF3">
        <f t="shared" ref="AF3:AG23" si="4">-$Z3*P3</f>
        <v>-1376.8936392386252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-1178.2091771903438</v>
      </c>
      <c r="AJ3">
        <f t="shared" ref="AJ3:AJ23" si="7">AB3-AC3</f>
        <v>-1.8189894035458565E-12</v>
      </c>
      <c r="AL3">
        <f t="shared" ref="AL3:AL23" si="8">SUM(AI3:AK3)</f>
        <v>-1178.2091771903456</v>
      </c>
      <c r="AN3">
        <f t="shared" ref="AN3:AU23" si="9">AE3*$K3</f>
        <v>1721.1170490482814</v>
      </c>
      <c r="AO3">
        <f t="shared" si="9"/>
        <v>-1376.8936392386252</v>
      </c>
      <c r="AP3">
        <f t="shared" si="9"/>
        <v>-1522.432587</v>
      </c>
      <c r="AQ3">
        <f t="shared" si="9"/>
        <v>0</v>
      </c>
      <c r="AR3">
        <f t="shared" si="9"/>
        <v>-1178.2091771903438</v>
      </c>
      <c r="AS3">
        <f t="shared" si="9"/>
        <v>-1.8189894035458565E-12</v>
      </c>
      <c r="AT3">
        <f t="shared" si="9"/>
        <v>0</v>
      </c>
      <c r="AU3">
        <f t="shared" si="9"/>
        <v>-1178.2091771903456</v>
      </c>
      <c r="AW3">
        <v>0</v>
      </c>
      <c r="AX3">
        <f>(R3*SUMPRODUCT(K4:$K$23, X4:$X$23)-$AZ$3*SUMPRODUCT(K3:$K$22, W4:$W$23))/Z3</f>
        <v>1.8189894035458565E-12</v>
      </c>
      <c r="AZ3">
        <f>$C$6*SUMPRODUCT(K4:$K$23, X4:$X$23)/SUMPRODUCT(K3:K22, W4:W23)</f>
        <v>1278.1762798858156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</v>
      </c>
      <c r="S4">
        <f t="shared" si="1"/>
        <v>1083.118183379428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1.8189894035458565E-12</v>
      </c>
      <c r="AC4">
        <f t="shared" si="2"/>
        <v>1069.8822560561857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-1069.8822560561839</v>
      </c>
      <c r="AK4">
        <f>H4*SUM(AB4, AE4:AF4)</f>
        <v>1.1987140169367194E-13</v>
      </c>
      <c r="AL4">
        <f t="shared" si="8"/>
        <v>-1291.9028560561837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-208.29402382962755</v>
      </c>
      <c r="AR4">
        <f t="shared" si="9"/>
        <v>-208.29402382962755</v>
      </c>
      <c r="AS4">
        <f t="shared" si="9"/>
        <v>-1003.7360503388534</v>
      </c>
      <c r="AT4">
        <f t="shared" si="9"/>
        <v>1.1246026990681296E-13</v>
      </c>
      <c r="AU4">
        <f t="shared" si="9"/>
        <v>-1212.0300741684807</v>
      </c>
      <c r="AW4">
        <v>1</v>
      </c>
      <c r="AX4">
        <f>(R4*SUMPRODUCT(K5:$K$23, X5:$X$23)-$AZ$3*SUMPRODUCT(K4:$K$22, W5:$W$23))/Z4</f>
        <v>1083.118183379428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1721.1170490482814</v>
      </c>
      <c r="P5">
        <f t="shared" ref="P5:P23" si="22">O5*$C$5</f>
        <v>86.055852452414072</v>
      </c>
      <c r="Q5" s="4">
        <f t="shared" ref="Q5:Q23" si="23">$C$8</f>
        <v>25</v>
      </c>
      <c r="R5">
        <f t="shared" si="0"/>
        <v>100000</v>
      </c>
      <c r="S5">
        <f t="shared" si="1"/>
        <v>2104.327672935492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1069.8822560561857</v>
      </c>
      <c r="AC5">
        <f t="shared" si="2"/>
        <v>2052.9169713030478</v>
      </c>
      <c r="AE5">
        <f t="shared" si="3"/>
        <v>1679.068542904891</v>
      </c>
      <c r="AF5">
        <f t="shared" si="4"/>
        <v>-83.953427145244561</v>
      </c>
      <c r="AG5">
        <f t="shared" si="4"/>
        <v>-24.389226517646755</v>
      </c>
      <c r="AH5">
        <f t="shared" si="5"/>
        <v>-233.29353541298184</v>
      </c>
      <c r="AI5">
        <f t="shared" si="6"/>
        <v>1337.432353829018</v>
      </c>
      <c r="AJ5">
        <f t="shared" si="7"/>
        <v>-983.03471524686211</v>
      </c>
      <c r="AK5">
        <f>H5*SUM(AB5, AE5:AF5)</f>
        <v>230.25577292488791</v>
      </c>
      <c r="AL5">
        <f t="shared" si="8"/>
        <v>584.65341150704376</v>
      </c>
      <c r="AN5">
        <f t="shared" si="9"/>
        <v>1449.9806483455411</v>
      </c>
      <c r="AO5">
        <f t="shared" si="9"/>
        <v>-72.499032417277064</v>
      </c>
      <c r="AP5">
        <f t="shared" si="9"/>
        <v>-21.061621711715226</v>
      </c>
      <c r="AQ5">
        <f t="shared" si="9"/>
        <v>-201.46355142102132</v>
      </c>
      <c r="AR5">
        <f t="shared" si="9"/>
        <v>1154.9564427955274</v>
      </c>
      <c r="AS5">
        <f t="shared" si="9"/>
        <v>-848.91192785603778</v>
      </c>
      <c r="AT5">
        <f t="shared" si="9"/>
        <v>198.84025361664115</v>
      </c>
      <c r="AU5">
        <f t="shared" si="9"/>
        <v>504.88476855613078</v>
      </c>
      <c r="AW5">
        <v>2</v>
      </c>
      <c r="AX5">
        <f>(R5*SUMPRODUCT(K6:$K$23, X6:$X$23)-$AZ$3*SUMPRODUCT(K5:$K$22, W6:$W$23))/Z5</f>
        <v>2104.327672935492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1721.1170490482814</v>
      </c>
      <c r="P6">
        <f t="shared" si="22"/>
        <v>86.055852452414072</v>
      </c>
      <c r="Q6" s="4">
        <f t="shared" si="23"/>
        <v>25</v>
      </c>
      <c r="R6">
        <f t="shared" si="0"/>
        <v>100000</v>
      </c>
      <c r="S6">
        <f t="shared" si="1"/>
        <v>3049.3802661832265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2052.9169713030478</v>
      </c>
      <c r="AC6">
        <f t="shared" si="2"/>
        <v>2937.6098283971514</v>
      </c>
      <c r="AE6">
        <f t="shared" si="3"/>
        <v>1658.0320975955112</v>
      </c>
      <c r="AF6">
        <f t="shared" si="4"/>
        <v>-82.901604879775562</v>
      </c>
      <c r="AG6">
        <f t="shared" si="4"/>
        <v>-24.083662678728707</v>
      </c>
      <c r="AH6">
        <f t="shared" si="5"/>
        <v>-246.68629496632917</v>
      </c>
      <c r="AI6">
        <f t="shared" si="6"/>
        <v>1304.360535070678</v>
      </c>
      <c r="AJ6">
        <f t="shared" si="7"/>
        <v>-884.6928570941036</v>
      </c>
      <c r="AK6">
        <f>H6*SUM(AB6, AE6:AF6)</f>
        <v>394.73156408524363</v>
      </c>
      <c r="AL6">
        <f t="shared" si="8"/>
        <v>814.39924206181809</v>
      </c>
      <c r="AN6">
        <f t="shared" si="9"/>
        <v>1291.3188697650191</v>
      </c>
      <c r="AO6">
        <f t="shared" si="9"/>
        <v>-64.565943488250952</v>
      </c>
      <c r="AP6">
        <f t="shared" si="9"/>
        <v>-18.756987946855126</v>
      </c>
      <c r="AQ6">
        <f t="shared" si="9"/>
        <v>-192.1257544195945</v>
      </c>
      <c r="AR6">
        <f t="shared" si="9"/>
        <v>1015.8701839103187</v>
      </c>
      <c r="AS6">
        <f t="shared" si="9"/>
        <v>-689.02199298113055</v>
      </c>
      <c r="AT6">
        <f t="shared" si="9"/>
        <v>307.42729162743018</v>
      </c>
      <c r="AU6">
        <f t="shared" si="9"/>
        <v>634.27548255661839</v>
      </c>
      <c r="AW6">
        <v>3</v>
      </c>
      <c r="AX6">
        <f>(R6*SUMPRODUCT(K7:$K$23, X7:$X$23)-$AZ$3*SUMPRODUCT(K6:$K$22, W7:$W$23))/Z6</f>
        <v>3049.3802661832265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1721.1170490482814</v>
      </c>
      <c r="P7">
        <f t="shared" si="22"/>
        <v>86.055852452414072</v>
      </c>
      <c r="Q7" s="4">
        <f t="shared" si="23"/>
        <v>25</v>
      </c>
      <c r="R7">
        <f t="shared" si="0"/>
        <v>100000</v>
      </c>
      <c r="S7">
        <f t="shared" si="1"/>
        <v>3902.7483482389193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2937.6098283971514</v>
      </c>
      <c r="AC7">
        <f t="shared" si="2"/>
        <v>3711.8762425209243</v>
      </c>
      <c r="AE7">
        <f t="shared" si="3"/>
        <v>1636.9422045474246</v>
      </c>
      <c r="AF7">
        <f t="shared" si="4"/>
        <v>-81.847110227371232</v>
      </c>
      <c r="AG7">
        <f t="shared" si="4"/>
        <v>-23.777322487343284</v>
      </c>
      <c r="AH7">
        <f t="shared" si="5"/>
        <v>-262.01425839254966</v>
      </c>
      <c r="AI7">
        <f t="shared" si="6"/>
        <v>1269.3035134401603</v>
      </c>
      <c r="AJ7">
        <f t="shared" si="7"/>
        <v>-774.26641412377285</v>
      </c>
      <c r="AK7">
        <f>H7*SUM(AB7, AE7:AF7)</f>
        <v>470.38620540849132</v>
      </c>
      <c r="AL7">
        <f t="shared" si="8"/>
        <v>965.42330472487879</v>
      </c>
      <c r="AN7">
        <f t="shared" si="9"/>
        <v>1154.0631013854806</v>
      </c>
      <c r="AO7">
        <f t="shared" si="9"/>
        <v>-57.70315506927404</v>
      </c>
      <c r="AP7">
        <f t="shared" si="9"/>
        <v>-16.7632861173451</v>
      </c>
      <c r="AQ7">
        <f t="shared" si="9"/>
        <v>-184.72306890720293</v>
      </c>
      <c r="AR7">
        <f t="shared" si="9"/>
        <v>894.8735912916585</v>
      </c>
      <c r="AS7">
        <f t="shared" si="9"/>
        <v>-545.86673658972711</v>
      </c>
      <c r="AT7">
        <f t="shared" si="9"/>
        <v>331.62769067510101</v>
      </c>
      <c r="AU7">
        <f t="shared" si="9"/>
        <v>680.63454537703251</v>
      </c>
      <c r="AW7">
        <v>4</v>
      </c>
      <c r="AX7">
        <f>(R7*SUMPRODUCT(K8:$K$23, X8:$X$23)-$AZ$3*SUMPRODUCT(K7:$K$22, W8:$W$23))/Z7</f>
        <v>3902.7483482389193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1721.1170490482814</v>
      </c>
      <c r="P8">
        <f t="shared" si="22"/>
        <v>86.055852452414072</v>
      </c>
      <c r="Q8" s="4">
        <f t="shared" si="23"/>
        <v>25</v>
      </c>
      <c r="R8">
        <f t="shared" si="0"/>
        <v>100000</v>
      </c>
      <c r="S8">
        <f t="shared" si="1"/>
        <v>4590.505184617783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3711.8762425209243</v>
      </c>
      <c r="AC8">
        <f t="shared" si="2"/>
        <v>4303.8234401731197</v>
      </c>
      <c r="AE8">
        <f t="shared" si="3"/>
        <v>1613.6315287905159</v>
      </c>
      <c r="AF8">
        <f t="shared" si="4"/>
        <v>-80.681576439525799</v>
      </c>
      <c r="AG8">
        <f t="shared" si="4"/>
        <v>-23.438724427295615</v>
      </c>
      <c r="AH8">
        <f t="shared" si="5"/>
        <v>-403.29934069694298</v>
      </c>
      <c r="AI8">
        <f t="shared" si="6"/>
        <v>1106.2118872267515</v>
      </c>
      <c r="AJ8">
        <f t="shared" si="7"/>
        <v>-591.94719765219543</v>
      </c>
      <c r="AK8">
        <f t="shared" ref="AK8:AK23" si="24">H8*SUM(AB8:AB8, AE8:AF8)</f>
        <v>380.24989912821383</v>
      </c>
      <c r="AL8">
        <f t="shared" si="8"/>
        <v>894.51458870276997</v>
      </c>
      <c r="AN8">
        <f t="shared" si="9"/>
        <v>1060.7261599868523</v>
      </c>
      <c r="AO8">
        <f t="shared" si="9"/>
        <v>-53.036307999342611</v>
      </c>
      <c r="AP8">
        <f t="shared" si="9"/>
        <v>-15.407525022388764</v>
      </c>
      <c r="AQ8">
        <f t="shared" si="9"/>
        <v>-265.11018987299047</v>
      </c>
      <c r="AR8">
        <f t="shared" si="9"/>
        <v>727.17213709213036</v>
      </c>
      <c r="AS8">
        <f t="shared" si="9"/>
        <v>-389.11849866445289</v>
      </c>
      <c r="AT8">
        <f t="shared" si="9"/>
        <v>249.95856125839276</v>
      </c>
      <c r="AU8">
        <f t="shared" si="9"/>
        <v>588.01219968607029</v>
      </c>
      <c r="AW8">
        <v>5</v>
      </c>
      <c r="AX8">
        <f>(R8*SUMPRODUCT(K9:$K$23, X9:$X$23)-$AZ$3*SUMPRODUCT(K8:$K$22, W9:$W$23))/Z8</f>
        <v>4590.505184617783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1721.1170490482814</v>
      </c>
      <c r="P9">
        <f t="shared" si="22"/>
        <v>86.055852452414072</v>
      </c>
      <c r="Q9" s="4">
        <f t="shared" si="23"/>
        <v>25</v>
      </c>
      <c r="R9">
        <f t="shared" si="0"/>
        <v>100000</v>
      </c>
      <c r="S9">
        <f t="shared" si="1"/>
        <v>5143.3371839332294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4303.8234401731197</v>
      </c>
      <c r="AC9">
        <f t="shared" si="2"/>
        <v>4745.4112967589472</v>
      </c>
      <c r="AE9">
        <f t="shared" si="3"/>
        <v>1587.9589448483971</v>
      </c>
      <c r="AF9">
        <f t="shared" si="4"/>
        <v>-79.39794724241986</v>
      </c>
      <c r="AG9">
        <f t="shared" si="4"/>
        <v>-23.065818587505188</v>
      </c>
      <c r="AH9">
        <f t="shared" si="5"/>
        <v>-554.07438206988525</v>
      </c>
      <c r="AI9">
        <f t="shared" si="6"/>
        <v>931.42079694858683</v>
      </c>
      <c r="AJ9">
        <f t="shared" si="7"/>
        <v>-441.58785658582747</v>
      </c>
      <c r="AK9">
        <f t="shared" si="24"/>
        <v>303.4064676520689</v>
      </c>
      <c r="AL9">
        <f t="shared" si="8"/>
        <v>793.23940801482831</v>
      </c>
      <c r="AN9">
        <f t="shared" si="9"/>
        <v>992.06443626080841</v>
      </c>
      <c r="AO9">
        <f t="shared" si="9"/>
        <v>-49.603221813040427</v>
      </c>
      <c r="AP9">
        <f t="shared" si="9"/>
        <v>-14.410182573134493</v>
      </c>
      <c r="AQ9">
        <f t="shared" si="9"/>
        <v>-346.15346402875321</v>
      </c>
      <c r="AR9">
        <f t="shared" si="9"/>
        <v>581.8975678458803</v>
      </c>
      <c r="AS9">
        <f t="shared" si="9"/>
        <v>-275.87842206163685</v>
      </c>
      <c r="AT9">
        <f t="shared" si="9"/>
        <v>189.55072312519351</v>
      </c>
      <c r="AU9">
        <f t="shared" si="9"/>
        <v>495.56986890943699</v>
      </c>
      <c r="AW9">
        <v>6</v>
      </c>
      <c r="AX9">
        <f>(R9*SUMPRODUCT(K10:$K$23, X10:$X$23)-$AZ$3*SUMPRODUCT(K9:$K$22, W10:$W$23))/Z9</f>
        <v>5143.3371839332294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1721.1170490482814</v>
      </c>
      <c r="P10">
        <f t="shared" si="22"/>
        <v>86.055852452414072</v>
      </c>
      <c r="Q10" s="4">
        <f t="shared" si="23"/>
        <v>25</v>
      </c>
      <c r="R10">
        <f t="shared" si="0"/>
        <v>100000</v>
      </c>
      <c r="S10">
        <f t="shared" si="1"/>
        <v>5583.5334658212423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4745.4112967589472</v>
      </c>
      <c r="AC10">
        <f t="shared" si="2"/>
        <v>5060.3581301591612</v>
      </c>
      <c r="AE10">
        <f t="shared" si="3"/>
        <v>1559.848921014034</v>
      </c>
      <c r="AF10">
        <f t="shared" si="4"/>
        <v>-77.992446050701702</v>
      </c>
      <c r="AG10">
        <f t="shared" si="4"/>
        <v>-22.657507835922271</v>
      </c>
      <c r="AH10">
        <f t="shared" si="5"/>
        <v>-710.61026283147032</v>
      </c>
      <c r="AI10">
        <f t="shared" si="6"/>
        <v>748.58870429593969</v>
      </c>
      <c r="AJ10">
        <f t="shared" si="7"/>
        <v>-314.94683340021402</v>
      </c>
      <c r="AK10">
        <f t="shared" si="24"/>
        <v>326.93155801541968</v>
      </c>
      <c r="AL10">
        <f t="shared" si="8"/>
        <v>760.57342891114536</v>
      </c>
      <c r="AN10">
        <f t="shared" si="9"/>
        <v>925.89351779871788</v>
      </c>
      <c r="AO10">
        <f t="shared" si="9"/>
        <v>-46.294675889935895</v>
      </c>
      <c r="AP10">
        <f t="shared" si="9"/>
        <v>-13.449020191722365</v>
      </c>
      <c r="AQ10">
        <f t="shared" si="9"/>
        <v>-421.80330875196472</v>
      </c>
      <c r="AR10">
        <f t="shared" si="9"/>
        <v>444.34651296509497</v>
      </c>
      <c r="AS10">
        <f t="shared" si="9"/>
        <v>-186.94581735962063</v>
      </c>
      <c r="AT10">
        <f t="shared" si="9"/>
        <v>194.0596978671046</v>
      </c>
      <c r="AU10">
        <f t="shared" si="9"/>
        <v>451.46039347257891</v>
      </c>
      <c r="AW10">
        <v>7</v>
      </c>
      <c r="AX10">
        <f>(R10*SUMPRODUCT(K11:$K$23, X11:$X$23)-$AZ$3*SUMPRODUCT(K10:$K$22, W11:$W$23))/Z10</f>
        <v>5583.5334658212423</v>
      </c>
    </row>
    <row r="11" spans="1:52" x14ac:dyDescent="0.25">
      <c r="A11" t="s">
        <v>33</v>
      </c>
      <c r="C11" s="7">
        <f>AU25</f>
        <v>-58.172565942093456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1721.1170490482814</v>
      </c>
      <c r="P11">
        <f t="shared" si="22"/>
        <v>86.055852452414072</v>
      </c>
      <c r="Q11" s="4">
        <f t="shared" si="23"/>
        <v>25</v>
      </c>
      <c r="R11">
        <f t="shared" si="0"/>
        <v>100000</v>
      </c>
      <c r="S11">
        <f t="shared" si="1"/>
        <v>5907.7646089970249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5060.3581301591612</v>
      </c>
      <c r="AC11">
        <f t="shared" si="2"/>
        <v>5248.3836736510848</v>
      </c>
      <c r="AE11">
        <f t="shared" si="3"/>
        <v>1529.0187098705512</v>
      </c>
      <c r="AF11">
        <f t="shared" si="4"/>
        <v>-76.450935493527567</v>
      </c>
      <c r="AG11">
        <f t="shared" si="4"/>
        <v>-22.209685139021285</v>
      </c>
      <c r="AH11">
        <f t="shared" si="5"/>
        <v>-884.99047416704911</v>
      </c>
      <c r="AI11">
        <f t="shared" si="6"/>
        <v>545.36761507095321</v>
      </c>
      <c r="AJ11">
        <f t="shared" si="7"/>
        <v>-188.0255434919236</v>
      </c>
      <c r="AK11">
        <f t="shared" si="24"/>
        <v>335.41568408361354</v>
      </c>
      <c r="AL11">
        <f t="shared" si="8"/>
        <v>692.75775566264315</v>
      </c>
      <c r="AN11">
        <f t="shared" si="9"/>
        <v>863.14156232580456</v>
      </c>
      <c r="AO11">
        <f t="shared" si="9"/>
        <v>-43.157078116290229</v>
      </c>
      <c r="AP11">
        <f t="shared" si="9"/>
        <v>-12.537519786976317</v>
      </c>
      <c r="AQ11">
        <f t="shared" si="9"/>
        <v>-499.58320037867406</v>
      </c>
      <c r="AR11">
        <f t="shared" si="9"/>
        <v>307.86376404386385</v>
      </c>
      <c r="AS11">
        <f t="shared" si="9"/>
        <v>-106.14171057495912</v>
      </c>
      <c r="AT11">
        <f t="shared" si="9"/>
        <v>189.34445714730273</v>
      </c>
      <c r="AU11">
        <f t="shared" si="9"/>
        <v>391.06651061620749</v>
      </c>
      <c r="AW11">
        <v>8</v>
      </c>
      <c r="AX11">
        <f>(R11*SUMPRODUCT(K12:$K$23, X12:$X$23)-$AZ$3*SUMPRODUCT(K11:$K$22, W12:$W$23))/Z11</f>
        <v>5907.7646089970249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1721.1170490482814</v>
      </c>
      <c r="P12">
        <f t="shared" si="22"/>
        <v>86.055852452414072</v>
      </c>
      <c r="Q12" s="4">
        <f t="shared" si="23"/>
        <v>25</v>
      </c>
      <c r="R12">
        <f t="shared" si="0"/>
        <v>100000</v>
      </c>
      <c r="S12">
        <f t="shared" si="1"/>
        <v>6114.4675653387385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5248.3836736510848</v>
      </c>
      <c r="AC12">
        <f t="shared" si="2"/>
        <v>5311.8982691845822</v>
      </c>
      <c r="AE12">
        <f t="shared" si="3"/>
        <v>1495.2076491057742</v>
      </c>
      <c r="AF12">
        <f t="shared" si="4"/>
        <v>-74.760382455288706</v>
      </c>
      <c r="AG12">
        <f t="shared" si="4"/>
        <v>-21.718564259365344</v>
      </c>
      <c r="AH12">
        <f t="shared" si="5"/>
        <v>-1076.0961130629121</v>
      </c>
      <c r="AI12">
        <f t="shared" si="6"/>
        <v>322.63258932820804</v>
      </c>
      <c r="AJ12">
        <f t="shared" si="7"/>
        <v>-63.514595533497413</v>
      </c>
      <c r="AK12">
        <f t="shared" si="24"/>
        <v>346.11232580165148</v>
      </c>
      <c r="AL12">
        <f t="shared" si="8"/>
        <v>605.23031959636205</v>
      </c>
      <c r="AN12">
        <f t="shared" si="9"/>
        <v>802.4099118976394</v>
      </c>
      <c r="AO12">
        <f t="shared" si="9"/>
        <v>-40.120495594881966</v>
      </c>
      <c r="AP12">
        <f t="shared" si="9"/>
        <v>-11.655365222564969</v>
      </c>
      <c r="AQ12">
        <f t="shared" si="9"/>
        <v>-577.49182047898933</v>
      </c>
      <c r="AR12">
        <f t="shared" si="9"/>
        <v>173.14223060120307</v>
      </c>
      <c r="AS12">
        <f t="shared" si="9"/>
        <v>-34.085393448012319</v>
      </c>
      <c r="AT12">
        <f t="shared" si="9"/>
        <v>185.74273681604436</v>
      </c>
      <c r="AU12">
        <f t="shared" si="9"/>
        <v>324.7995739692351</v>
      </c>
      <c r="AW12">
        <v>9</v>
      </c>
      <c r="AX12">
        <f>(R12*SUMPRODUCT(K13:$K$23, X13:$X$23)-$AZ$3*SUMPRODUCT(K12:$K$22, W13:$W$23))/Z12</f>
        <v>6114.4675653387385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1721.1170490482814</v>
      </c>
      <c r="P13">
        <f t="shared" si="22"/>
        <v>86.055852452414072</v>
      </c>
      <c r="Q13" s="4">
        <f t="shared" si="23"/>
        <v>25</v>
      </c>
      <c r="R13">
        <f t="shared" si="0"/>
        <v>100000</v>
      </c>
      <c r="S13">
        <f t="shared" si="1"/>
        <v>6202.9469434840148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5311.8982691845822</v>
      </c>
      <c r="AC13">
        <f t="shared" si="2"/>
        <v>5255.593000045008</v>
      </c>
      <c r="AE13">
        <f t="shared" si="3"/>
        <v>1458.2569861794884</v>
      </c>
      <c r="AF13">
        <f t="shared" si="4"/>
        <v>-72.91284930897443</v>
      </c>
      <c r="AG13">
        <f t="shared" si="4"/>
        <v>-21.181839244835999</v>
      </c>
      <c r="AH13">
        <f t="shared" si="5"/>
        <v>-1278.1574877427693</v>
      </c>
      <c r="AI13">
        <f t="shared" si="6"/>
        <v>86.004809882908603</v>
      </c>
      <c r="AJ13">
        <f t="shared" si="7"/>
        <v>56.305269139574193</v>
      </c>
      <c r="AK13">
        <f t="shared" si="24"/>
        <v>346.24743239304848</v>
      </c>
      <c r="AL13">
        <f t="shared" si="8"/>
        <v>488.55751141553128</v>
      </c>
      <c r="AN13">
        <f t="shared" si="9"/>
        <v>744.1097008610717</v>
      </c>
      <c r="AO13">
        <f t="shared" si="9"/>
        <v>-37.205485043053592</v>
      </c>
      <c r="AP13">
        <f t="shared" si="9"/>
        <v>-10.808528409972739</v>
      </c>
      <c r="AQ13">
        <f t="shared" si="9"/>
        <v>-652.20972357511948</v>
      </c>
      <c r="AR13">
        <f t="shared" si="9"/>
        <v>43.885963832925839</v>
      </c>
      <c r="AS13">
        <f t="shared" si="9"/>
        <v>28.731079208554387</v>
      </c>
      <c r="AT13">
        <f t="shared" si="9"/>
        <v>176.68084280324049</v>
      </c>
      <c r="AU13">
        <f t="shared" si="9"/>
        <v>249.29788584472072</v>
      </c>
      <c r="AW13">
        <v>10</v>
      </c>
      <c r="AX13">
        <f>(R13*SUMPRODUCT(K14:$K$23, X14:$X$23)-$AZ$3*SUMPRODUCT(K13:$K$22, W14:$W$23))/Z13</f>
        <v>6202.9469434840148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1721.1170490482814</v>
      </c>
      <c r="P14">
        <f t="shared" si="22"/>
        <v>86.055852452414072</v>
      </c>
      <c r="Q14" s="4">
        <f t="shared" si="23"/>
        <v>25</v>
      </c>
      <c r="R14">
        <f t="shared" si="0"/>
        <v>100000</v>
      </c>
      <c r="S14">
        <f t="shared" si="1"/>
        <v>6168.4697040048322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5255.593000045008</v>
      </c>
      <c r="AC14">
        <f t="shared" si="2"/>
        <v>5081.79150985249</v>
      </c>
      <c r="AE14">
        <f t="shared" si="3"/>
        <v>1417.9137496026642</v>
      </c>
      <c r="AF14">
        <f t="shared" si="4"/>
        <v>-70.895687480133205</v>
      </c>
      <c r="AG14">
        <f t="shared" si="4"/>
        <v>-20.59583557066502</v>
      </c>
      <c r="AH14">
        <f t="shared" si="5"/>
        <v>-1496.7411268904777</v>
      </c>
      <c r="AI14">
        <f t="shared" si="6"/>
        <v>-170.31890033861168</v>
      </c>
      <c r="AJ14">
        <f t="shared" si="7"/>
        <v>173.80149019251803</v>
      </c>
      <c r="AK14">
        <f t="shared" si="24"/>
        <v>339.37420859541152</v>
      </c>
      <c r="AL14">
        <f t="shared" si="8"/>
        <v>342.85679844931786</v>
      </c>
      <c r="AN14">
        <f t="shared" si="9"/>
        <v>688.15257916762823</v>
      </c>
      <c r="AO14">
        <f t="shared" si="9"/>
        <v>-34.407628958381409</v>
      </c>
      <c r="AP14">
        <f t="shared" si="9"/>
        <v>-9.995726024969553</v>
      </c>
      <c r="AQ14">
        <f t="shared" si="9"/>
        <v>-726.40967555648081</v>
      </c>
      <c r="AR14">
        <f t="shared" si="9"/>
        <v>-82.660451372203568</v>
      </c>
      <c r="AS14">
        <f t="shared" si="9"/>
        <v>84.350648107244922</v>
      </c>
      <c r="AT14">
        <f t="shared" si="9"/>
        <v>164.70764671923757</v>
      </c>
      <c r="AU14">
        <f t="shared" si="9"/>
        <v>166.39784345427893</v>
      </c>
      <c r="AW14">
        <v>11</v>
      </c>
      <c r="AX14">
        <f>(R14*SUMPRODUCT(K15:$K$23, X15:$X$23)-$AZ$3*SUMPRODUCT(K14:$K$22, W15:$W$23))/Z14</f>
        <v>6168.4697040048322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1721.1170490482814</v>
      </c>
      <c r="P15">
        <f t="shared" si="22"/>
        <v>86.055852452414072</v>
      </c>
      <c r="Q15" s="4">
        <f t="shared" si="23"/>
        <v>25</v>
      </c>
      <c r="R15">
        <f t="shared" si="0"/>
        <v>100000</v>
      </c>
      <c r="S15">
        <f t="shared" si="1"/>
        <v>6005.6527028159117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5081.79150985249</v>
      </c>
      <c r="AC15">
        <f t="shared" si="2"/>
        <v>4794.2277011042579</v>
      </c>
      <c r="AE15">
        <f t="shared" si="3"/>
        <v>1373.9434232554245</v>
      </c>
      <c r="AF15">
        <f t="shared" si="4"/>
        <v>-68.697171162771227</v>
      </c>
      <c r="AG15">
        <f t="shared" si="4"/>
        <v>-19.957146784629902</v>
      </c>
      <c r="AH15">
        <f t="shared" si="5"/>
        <v>-1730.92172131387</v>
      </c>
      <c r="AI15">
        <f t="shared" si="6"/>
        <v>-445.63261600584656</v>
      </c>
      <c r="AJ15">
        <f t="shared" si="7"/>
        <v>287.56380874823208</v>
      </c>
      <c r="AK15">
        <f t="shared" si="24"/>
        <v>331.48725984495297</v>
      </c>
      <c r="AL15">
        <f t="shared" si="8"/>
        <v>173.41845258733849</v>
      </c>
      <c r="AN15">
        <f t="shared" si="9"/>
        <v>633.91250997936754</v>
      </c>
      <c r="AO15">
        <f t="shared" si="9"/>
        <v>-31.695625498968376</v>
      </c>
      <c r="AP15">
        <f t="shared" si="9"/>
        <v>-9.2078646006368281</v>
      </c>
      <c r="AQ15">
        <f t="shared" si="9"/>
        <v>-798.6158049623682</v>
      </c>
      <c r="AR15">
        <f t="shared" si="9"/>
        <v>-205.60678508260588</v>
      </c>
      <c r="AS15">
        <f t="shared" si="9"/>
        <v>132.67671193541548</v>
      </c>
      <c r="AT15">
        <f t="shared" si="9"/>
        <v>152.94219351231013</v>
      </c>
      <c r="AU15">
        <f t="shared" si="9"/>
        <v>80.012120365119742</v>
      </c>
      <c r="AW15">
        <v>12</v>
      </c>
      <c r="AX15">
        <f>(R15*SUMPRODUCT(K16:$K$23, X16:$X$23)-$AZ$3*SUMPRODUCT(K15:$K$22, W16:$W$23))/Z15</f>
        <v>6005.6527028159117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1721.1170490482814</v>
      </c>
      <c r="P16">
        <f t="shared" si="22"/>
        <v>86.055852452414072</v>
      </c>
      <c r="Q16" s="4">
        <f t="shared" si="23"/>
        <v>25</v>
      </c>
      <c r="R16">
        <f t="shared" si="0"/>
        <v>100000</v>
      </c>
      <c r="S16">
        <f t="shared" si="1"/>
        <v>5721.0233488568192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4794.2277011042579</v>
      </c>
      <c r="AC16">
        <f t="shared" si="2"/>
        <v>4409.4535802108294</v>
      </c>
      <c r="AE16">
        <f t="shared" si="3"/>
        <v>1326.5433946191324</v>
      </c>
      <c r="AF16">
        <f t="shared" si="4"/>
        <v>-66.327169730956626</v>
      </c>
      <c r="AG16">
        <f t="shared" si="4"/>
        <v>-19.268640028763084</v>
      </c>
      <c r="AH16">
        <f t="shared" si="5"/>
        <v>-1955.7411520820733</v>
      </c>
      <c r="AI16">
        <f t="shared" si="6"/>
        <v>-714.79356722266061</v>
      </c>
      <c r="AJ16">
        <f t="shared" si="7"/>
        <v>384.77412089342852</v>
      </c>
      <c r="AK16">
        <f t="shared" si="24"/>
        <v>331.17808275178618</v>
      </c>
      <c r="AL16">
        <f t="shared" si="8"/>
        <v>1.1586364225540819</v>
      </c>
      <c r="AN16">
        <f t="shared" si="9"/>
        <v>580.3005582138635</v>
      </c>
      <c r="AO16">
        <f t="shared" si="9"/>
        <v>-29.015027910693174</v>
      </c>
      <c r="AP16">
        <f t="shared" si="9"/>
        <v>-8.429126864653826</v>
      </c>
      <c r="AQ16">
        <f t="shared" si="9"/>
        <v>-855.54508573079954</v>
      </c>
      <c r="AR16">
        <f t="shared" si="9"/>
        <v>-312.68868229228315</v>
      </c>
      <c r="AS16">
        <f t="shared" si="9"/>
        <v>168.32064299322303</v>
      </c>
      <c r="AT16">
        <f t="shared" si="9"/>
        <v>144.87488842702859</v>
      </c>
      <c r="AU16">
        <f t="shared" si="9"/>
        <v>0.5068491279684747</v>
      </c>
      <c r="AW16">
        <v>13</v>
      </c>
      <c r="AX16">
        <f>(R16*SUMPRODUCT(K17:$K$23, X17:$X$23)-$AZ$3*SUMPRODUCT(K16:$K$22, W17:$W$23))/Z16</f>
        <v>5721.0233488568192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1721.1170490482814</v>
      </c>
      <c r="P17">
        <f t="shared" si="22"/>
        <v>86.055852452414072</v>
      </c>
      <c r="Q17" s="4">
        <f t="shared" si="23"/>
        <v>25</v>
      </c>
      <c r="R17">
        <f t="shared" si="0"/>
        <v>100000</v>
      </c>
      <c r="S17">
        <f t="shared" si="1"/>
        <v>5320.3087363049481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4409.4535802108294</v>
      </c>
      <c r="AC17">
        <f t="shared" si="2"/>
        <v>3943.8282490188517</v>
      </c>
      <c r="AE17">
        <f t="shared" si="3"/>
        <v>1275.826342855964</v>
      </c>
      <c r="AF17">
        <f t="shared" si="4"/>
        <v>-63.791317142798199</v>
      </c>
      <c r="AG17">
        <f t="shared" si="4"/>
        <v>-18.531952018624359</v>
      </c>
      <c r="AH17">
        <f t="shared" si="5"/>
        <v>-2176.0064394043734</v>
      </c>
      <c r="AI17">
        <f t="shared" si="6"/>
        <v>-982.503365709832</v>
      </c>
      <c r="AJ17">
        <f t="shared" si="7"/>
        <v>465.62533119197769</v>
      </c>
      <c r="AK17">
        <f t="shared" si="24"/>
        <v>346.84584698551055</v>
      </c>
      <c r="AL17">
        <f t="shared" si="8"/>
        <v>-170.03218753234376</v>
      </c>
      <c r="AN17">
        <f t="shared" si="9"/>
        <v>525.679782656268</v>
      </c>
      <c r="AO17">
        <f t="shared" si="9"/>
        <v>-26.283989132813399</v>
      </c>
      <c r="AP17">
        <f t="shared" si="9"/>
        <v>-7.6357355089090371</v>
      </c>
      <c r="AQ17">
        <f t="shared" si="9"/>
        <v>-896.58173193392872</v>
      </c>
      <c r="AR17">
        <f t="shared" si="9"/>
        <v>-404.82167391938322</v>
      </c>
      <c r="AS17">
        <f t="shared" si="9"/>
        <v>191.85199010104247</v>
      </c>
      <c r="AT17">
        <f t="shared" si="9"/>
        <v>142.91118103928093</v>
      </c>
      <c r="AU17">
        <f t="shared" si="9"/>
        <v>-70.058502779059808</v>
      </c>
      <c r="AW17">
        <v>14</v>
      </c>
      <c r="AX17">
        <f>(R17*SUMPRODUCT(K18:$K$23, X18:$X$23)-$AZ$3*SUMPRODUCT(K17:$K$22, W18:$W$23))/Z17</f>
        <v>5320.3087363049481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1721.1170490482814</v>
      </c>
      <c r="P18">
        <f t="shared" si="22"/>
        <v>86.055852452414072</v>
      </c>
      <c r="Q18" s="4">
        <f t="shared" si="23"/>
        <v>25</v>
      </c>
      <c r="R18">
        <f t="shared" si="0"/>
        <v>100000</v>
      </c>
      <c r="S18">
        <f t="shared" si="1"/>
        <v>4804.9926464927266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3943.8282490188517</v>
      </c>
      <c r="AC18">
        <f t="shared" si="2"/>
        <v>3411.0075634174627</v>
      </c>
      <c r="AE18">
        <f t="shared" si="3"/>
        <v>1221.8006777004375</v>
      </c>
      <c r="AF18">
        <f t="shared" si="4"/>
        <v>-61.090033885021874</v>
      </c>
      <c r="AG18">
        <f t="shared" si="4"/>
        <v>-17.747204909393748</v>
      </c>
      <c r="AH18">
        <f t="shared" si="5"/>
        <v>-2397.7103561774743</v>
      </c>
      <c r="AI18">
        <f t="shared" si="6"/>
        <v>-1254.7469172714525</v>
      </c>
      <c r="AJ18">
        <f t="shared" si="7"/>
        <v>532.82068560138896</v>
      </c>
      <c r="AK18">
        <f t="shared" si="24"/>
        <v>357.82817638768216</v>
      </c>
      <c r="AL18">
        <f t="shared" si="8"/>
        <v>-364.09805528238138</v>
      </c>
      <c r="AN18">
        <f t="shared" si="9"/>
        <v>470.44158787416541</v>
      </c>
      <c r="AO18">
        <f t="shared" si="9"/>
        <v>-23.522079393708271</v>
      </c>
      <c r="AP18">
        <f t="shared" si="9"/>
        <v>-6.8333758609605235</v>
      </c>
      <c r="AQ18">
        <f t="shared" si="9"/>
        <v>-923.21332588016605</v>
      </c>
      <c r="AR18">
        <f t="shared" si="9"/>
        <v>-483.12719326066946</v>
      </c>
      <c r="AS18">
        <f t="shared" si="9"/>
        <v>205.15703908291351</v>
      </c>
      <c r="AT18">
        <f t="shared" si="9"/>
        <v>137.77800140262426</v>
      </c>
      <c r="AU18">
        <f t="shared" si="9"/>
        <v>-140.19215277513166</v>
      </c>
      <c r="AW18">
        <v>15</v>
      </c>
      <c r="AX18">
        <f>(R18*SUMPRODUCT(K19:$K$23, X19:$X$23)-$AZ$3*SUMPRODUCT(K18:$K$22, W19:$W$23))/Z18</f>
        <v>4804.9926464927266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1721.1170490482814</v>
      </c>
      <c r="P19">
        <f t="shared" si="22"/>
        <v>86.055852452414072</v>
      </c>
      <c r="Q19" s="4">
        <f t="shared" si="23"/>
        <v>25</v>
      </c>
      <c r="R19">
        <f t="shared" si="0"/>
        <v>100000</v>
      </c>
      <c r="S19">
        <f t="shared" si="1"/>
        <v>4156.8654967749435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3411.0075634174627</v>
      </c>
      <c r="AC19">
        <f t="shared" si="2"/>
        <v>2811.4334957805449</v>
      </c>
      <c r="AE19">
        <f t="shared" si="3"/>
        <v>1164.0516455505808</v>
      </c>
      <c r="AF19">
        <f t="shared" si="4"/>
        <v>-58.202582277529039</v>
      </c>
      <c r="AG19">
        <f t="shared" si="4"/>
        <v>-16.908374218276748</v>
      </c>
      <c r="AH19">
        <f t="shared" si="5"/>
        <v>-2645.434568092247</v>
      </c>
      <c r="AI19">
        <f t="shared" si="6"/>
        <v>-1556.493879037472</v>
      </c>
      <c r="AJ19">
        <f t="shared" si="7"/>
        <v>599.57406763691779</v>
      </c>
      <c r="AK19">
        <f t="shared" si="24"/>
        <v>331.53727639908374</v>
      </c>
      <c r="AL19">
        <f t="shared" si="8"/>
        <v>-625.38253500147039</v>
      </c>
      <c r="AN19">
        <f t="shared" si="9"/>
        <v>417.55722591585914</v>
      </c>
      <c r="AO19">
        <f t="shared" si="9"/>
        <v>-20.877861295792957</v>
      </c>
      <c r="AP19">
        <f t="shared" si="9"/>
        <v>-6.0652066944946297</v>
      </c>
      <c r="AQ19">
        <f t="shared" si="9"/>
        <v>-948.94442511787952</v>
      </c>
      <c r="AR19">
        <f t="shared" si="9"/>
        <v>-558.33026719230804</v>
      </c>
      <c r="AS19">
        <f t="shared" si="9"/>
        <v>215.07334779389777</v>
      </c>
      <c r="AT19">
        <f t="shared" si="9"/>
        <v>118.92581050853853</v>
      </c>
      <c r="AU19">
        <f t="shared" si="9"/>
        <v>-224.33110888987167</v>
      </c>
      <c r="AW19">
        <v>16</v>
      </c>
      <c r="AX19">
        <f>(R19*SUMPRODUCT(K20:$K$23, X20:$X$23)-$AZ$3*SUMPRODUCT(K19:$K$22, W20:$W$23))/Z19</f>
        <v>4156.8654967749435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1721.1170490482814</v>
      </c>
      <c r="P20">
        <f t="shared" si="22"/>
        <v>86.055852452414072</v>
      </c>
      <c r="Q20" s="4">
        <f t="shared" si="23"/>
        <v>25</v>
      </c>
      <c r="R20">
        <f t="shared" si="0"/>
        <v>100000</v>
      </c>
      <c r="S20">
        <f t="shared" si="1"/>
        <v>3344.5801250039349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2811.4334957805449</v>
      </c>
      <c r="AC20">
        <f t="shared" si="2"/>
        <v>2143.2712388647346</v>
      </c>
      <c r="AE20">
        <f t="shared" si="3"/>
        <v>1102.9248910401232</v>
      </c>
      <c r="AF20">
        <f t="shared" si="4"/>
        <v>-55.146244552006159</v>
      </c>
      <c r="AG20">
        <f t="shared" si="4"/>
        <v>-16.020480589190647</v>
      </c>
      <c r="AH20">
        <f t="shared" si="5"/>
        <v>-2875.2395476133242</v>
      </c>
      <c r="AI20">
        <f t="shared" si="6"/>
        <v>-1843.4813817143979</v>
      </c>
      <c r="AJ20">
        <f t="shared" si="7"/>
        <v>668.1622569158103</v>
      </c>
      <c r="AK20">
        <f t="shared" si="24"/>
        <v>209.55521932518835</v>
      </c>
      <c r="AL20">
        <f t="shared" si="8"/>
        <v>-965.76390547339929</v>
      </c>
      <c r="AN20">
        <f t="shared" si="9"/>
        <v>375.25413463426253</v>
      </c>
      <c r="AO20">
        <f t="shared" si="9"/>
        <v>-18.762706731713127</v>
      </c>
      <c r="AP20">
        <f t="shared" si="9"/>
        <v>-5.450735248392391</v>
      </c>
      <c r="AQ20">
        <f t="shared" si="9"/>
        <v>-978.2583900961173</v>
      </c>
      <c r="AR20">
        <f t="shared" si="9"/>
        <v>-627.21769744196024</v>
      </c>
      <c r="AS20">
        <f t="shared" si="9"/>
        <v>227.33247889415605</v>
      </c>
      <c r="AT20">
        <f t="shared" si="9"/>
        <v>71.298112069814493</v>
      </c>
      <c r="AU20">
        <f t="shared" si="9"/>
        <v>-328.58710647798972</v>
      </c>
      <c r="AW20">
        <v>17</v>
      </c>
      <c r="AX20">
        <f>(R20*SUMPRODUCT(K21:$K$23, X21:$X$23)-$AZ$3*SUMPRODUCT(K20:$K$22, W21:$W$23))/Z20</f>
        <v>3344.5801250039349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1721.1170490482814</v>
      </c>
      <c r="P21">
        <f t="shared" si="22"/>
        <v>86.055852452414072</v>
      </c>
      <c r="Q21" s="4">
        <f t="shared" si="23"/>
        <v>25</v>
      </c>
      <c r="R21">
        <f t="shared" si="0"/>
        <v>100000</v>
      </c>
      <c r="S21">
        <f t="shared" si="1"/>
        <v>2371.4270718799016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2143.2712388647346</v>
      </c>
      <c r="AC21">
        <f t="shared" si="2"/>
        <v>1431.9143633611986</v>
      </c>
      <c r="AE21">
        <f t="shared" si="3"/>
        <v>1039.2443658848836</v>
      </c>
      <c r="AF21">
        <f t="shared" si="4"/>
        <v>-51.962218294244181</v>
      </c>
      <c r="AG21">
        <f t="shared" si="4"/>
        <v>-15.09549229175828</v>
      </c>
      <c r="AH21">
        <f t="shared" si="5"/>
        <v>-3059.1339661618472</v>
      </c>
      <c r="AI21">
        <f t="shared" si="6"/>
        <v>-2086.9473108629663</v>
      </c>
      <c r="AJ21">
        <f t="shared" si="7"/>
        <v>711.356875503536</v>
      </c>
      <c r="AK21">
        <f t="shared" si="24"/>
        <v>160.5973887251607</v>
      </c>
      <c r="AL21">
        <f t="shared" si="8"/>
        <v>-1214.9930466342696</v>
      </c>
      <c r="AN21">
        <f t="shared" si="9"/>
        <v>336.33383733836217</v>
      </c>
      <c r="AO21">
        <f t="shared" si="9"/>
        <v>-16.816691866918109</v>
      </c>
      <c r="AP21">
        <f t="shared" si="9"/>
        <v>-4.8854004078970572</v>
      </c>
      <c r="AQ21">
        <f t="shared" si="9"/>
        <v>-990.03689560084365</v>
      </c>
      <c r="AR21">
        <f t="shared" si="9"/>
        <v>-675.40515053729666</v>
      </c>
      <c r="AS21">
        <f t="shared" si="9"/>
        <v>230.21860450637629</v>
      </c>
      <c r="AT21">
        <f t="shared" si="9"/>
        <v>51.974624823164113</v>
      </c>
      <c r="AU21">
        <f t="shared" si="9"/>
        <v>-393.21192120775629</v>
      </c>
      <c r="AW21">
        <v>18</v>
      </c>
      <c r="AX21">
        <f>(R21*SUMPRODUCT(K22:$K$23, X22:$X$23)-$AZ$3*SUMPRODUCT(K21:$K$22, W22:$W$23))/Z21</f>
        <v>2371.4270718799016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1721.1170490482814</v>
      </c>
      <c r="P22">
        <f t="shared" si="22"/>
        <v>86.055852452414072</v>
      </c>
      <c r="Q22" s="4">
        <f t="shared" si="23"/>
        <v>25</v>
      </c>
      <c r="R22">
        <f t="shared" si="0"/>
        <v>100000</v>
      </c>
      <c r="S22">
        <f t="shared" si="1"/>
        <v>1246.4466840883872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1431.9143633611986</v>
      </c>
      <c r="AC22">
        <f t="shared" si="2"/>
        <v>704.84685192626944</v>
      </c>
      <c r="AE22">
        <f t="shared" si="3"/>
        <v>973.26580374799858</v>
      </c>
      <c r="AF22">
        <f t="shared" si="4"/>
        <v>-48.66329018739993</v>
      </c>
      <c r="AG22">
        <f t="shared" si="4"/>
        <v>-14.137123972570331</v>
      </c>
      <c r="AH22">
        <f t="shared" si="5"/>
        <v>-3229.6535850814662</v>
      </c>
      <c r="AI22">
        <f t="shared" si="6"/>
        <v>-2319.1881954934379</v>
      </c>
      <c r="AJ22">
        <f t="shared" si="7"/>
        <v>727.0675114349292</v>
      </c>
      <c r="AK22">
        <f t="shared" si="24"/>
        <v>164.95618138452582</v>
      </c>
      <c r="AL22">
        <f t="shared" si="8"/>
        <v>-1427.164502673983</v>
      </c>
      <c r="AN22">
        <f t="shared" si="9"/>
        <v>294.37475998277398</v>
      </c>
      <c r="AO22">
        <f t="shared" si="9"/>
        <v>-14.7187379991387</v>
      </c>
      <c r="AP22">
        <f t="shared" si="9"/>
        <v>-4.2759259189482952</v>
      </c>
      <c r="AQ22">
        <f t="shared" si="9"/>
        <v>-976.84362819966918</v>
      </c>
      <c r="AR22">
        <f t="shared" si="9"/>
        <v>-701.46353213498219</v>
      </c>
      <c r="AS22">
        <f t="shared" si="9"/>
        <v>219.90942592014417</v>
      </c>
      <c r="AT22">
        <f t="shared" si="9"/>
        <v>49.892779665890501</v>
      </c>
      <c r="AU22">
        <f t="shared" si="9"/>
        <v>-431.66132654894756</v>
      </c>
      <c r="AW22">
        <v>19</v>
      </c>
      <c r="AX22">
        <f>(R22*SUMPRODUCT(K23:$K$23, X23:$X$23)-$AZ$3*SUMPRODUCT(K22:$K$22, W23:$W$23))/Z22</f>
        <v>1246.4466840883872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1721.1170490482814</v>
      </c>
      <c r="P23">
        <f t="shared" si="22"/>
        <v>86.055852452414072</v>
      </c>
      <c r="Q23" s="4">
        <f t="shared" si="23"/>
        <v>25</v>
      </c>
      <c r="R23">
        <f t="shared" si="0"/>
        <v>100000</v>
      </c>
      <c r="S23">
        <f t="shared" si="1"/>
        <v>1339.6915108118317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704.84685192626944</v>
      </c>
      <c r="AC23">
        <f t="shared" si="2"/>
        <v>704.84685192626944</v>
      </c>
      <c r="AE23">
        <f t="shared" si="3"/>
        <v>905.52483465628438</v>
      </c>
      <c r="AF23">
        <f t="shared" si="4"/>
        <v>-45.276241732814221</v>
      </c>
      <c r="AG23">
        <f t="shared" si="4"/>
        <v>-13.153155898911823</v>
      </c>
      <c r="AH23">
        <f t="shared" si="5"/>
        <v>-3370.3873357312191</v>
      </c>
      <c r="AI23">
        <f t="shared" si="6"/>
        <v>-2523.2918987066605</v>
      </c>
      <c r="AJ23">
        <f t="shared" si="7"/>
        <v>0</v>
      </c>
      <c r="AK23">
        <f t="shared" si="24"/>
        <v>162.61341671988797</v>
      </c>
      <c r="AL23">
        <f t="shared" si="8"/>
        <v>-2360.6784819867726</v>
      </c>
      <c r="AN23">
        <f t="shared" si="9"/>
        <v>248.10741175401716</v>
      </c>
      <c r="AO23">
        <f t="shared" si="9"/>
        <v>-12.405370587700858</v>
      </c>
      <c r="AP23">
        <f t="shared" si="9"/>
        <v>-3.6038718559439649</v>
      </c>
      <c r="AQ23">
        <f t="shared" si="9"/>
        <v>-923.46233529221627</v>
      </c>
      <c r="AR23">
        <f t="shared" si="9"/>
        <v>-691.36416598184394</v>
      </c>
      <c r="AS23">
        <f t="shared" si="9"/>
        <v>0</v>
      </c>
      <c r="AT23">
        <f t="shared" si="9"/>
        <v>44.554928141935548</v>
      </c>
      <c r="AU23">
        <f t="shared" si="9"/>
        <v>-646.80923783990841</v>
      </c>
      <c r="AW23">
        <v>20</v>
      </c>
      <c r="AX23">
        <f>(R23*SUMPRODUCT(K$23:$K24, X$23:$X24)-$AZ$3*SUMPRODUCT(K$22:$K23, W$23:$W24))/Z23</f>
        <v>1339.6915108118317</v>
      </c>
    </row>
    <row r="25" spans="5:50" x14ac:dyDescent="0.25">
      <c r="AN25" s="8">
        <f t="shared" ref="AN25:AU25" si="25">SUM(AN3:AN23)</f>
        <v>15574.939345191789</v>
      </c>
      <c r="AO25" s="8">
        <f t="shared" si="25"/>
        <v>-2069.5847540457999</v>
      </c>
      <c r="AP25" s="8">
        <f t="shared" si="25"/>
        <v>-1723.6655929684816</v>
      </c>
      <c r="AQ25" s="8">
        <f t="shared" si="25"/>
        <v>-12566.869404034409</v>
      </c>
      <c r="AR25" s="8">
        <f t="shared" si="25"/>
        <v>-785.18040585690505</v>
      </c>
      <c r="AS25" s="8">
        <f t="shared" si="25"/>
        <v>-2376.0845813314645</v>
      </c>
      <c r="AT25" s="8">
        <f t="shared" si="25"/>
        <v>3103.092421246276</v>
      </c>
      <c r="AU25" s="9">
        <f t="shared" si="25"/>
        <v>-58.172565942093456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7EBF-5E1C-4A29-AF65-C6DF8BA8B6C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5942.09425705166</v>
      </c>
      <c r="K3">
        <v>1</v>
      </c>
      <c r="L3" s="2">
        <v>0</v>
      </c>
      <c r="O3">
        <f>$C$3</f>
        <v>5942.09425705166</v>
      </c>
      <c r="P3">
        <f>O3*B5</f>
        <v>4753.6754056413283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5942.09425705166</v>
      </c>
      <c r="AF3">
        <f t="shared" ref="AF3:AG23" si="4">-$Z3*P3</f>
        <v>-4753.6754056413283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-334.01373558966839</v>
      </c>
      <c r="AJ3">
        <f t="shared" ref="AJ3:AJ23" si="7">AB3-AC3</f>
        <v>0</v>
      </c>
      <c r="AL3">
        <f t="shared" ref="AL3:AL23" si="8">SUM(AI3:AK3)</f>
        <v>-334.01373558966839</v>
      </c>
      <c r="AN3">
        <f t="shared" ref="AN3:AU23" si="9">AE3*$K3</f>
        <v>5942.09425705166</v>
      </c>
      <c r="AO3">
        <f t="shared" si="9"/>
        <v>-4753.6754056413283</v>
      </c>
      <c r="AP3">
        <f t="shared" si="9"/>
        <v>-1522.432587</v>
      </c>
      <c r="AQ3">
        <f t="shared" si="9"/>
        <v>0</v>
      </c>
      <c r="AR3">
        <f t="shared" si="9"/>
        <v>-334.01373558966839</v>
      </c>
      <c r="AS3">
        <f t="shared" si="9"/>
        <v>0</v>
      </c>
      <c r="AT3">
        <f t="shared" si="9"/>
        <v>0</v>
      </c>
      <c r="AU3">
        <f t="shared" si="9"/>
        <v>-334.01373558966839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4324.6242984302198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</v>
      </c>
      <c r="S4">
        <f t="shared" si="1"/>
        <v>2743.1950763195846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2667.303536632684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-2667.303536632684</v>
      </c>
      <c r="AK4">
        <f>H4*SUM(AB4, AE4:AF4)</f>
        <v>0</v>
      </c>
      <c r="AL4">
        <f t="shared" si="8"/>
        <v>-4433.8417366326839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-1657.3207617975418</v>
      </c>
      <c r="AR4">
        <f t="shared" si="9"/>
        <v>-1657.3207617975418</v>
      </c>
      <c r="AS4">
        <f t="shared" si="9"/>
        <v>-2502.3956624755451</v>
      </c>
      <c r="AT4">
        <f t="shared" si="9"/>
        <v>0</v>
      </c>
      <c r="AU4">
        <f t="shared" si="9"/>
        <v>-4159.7164242730869</v>
      </c>
      <c r="AW4">
        <v>1</v>
      </c>
      <c r="AX4">
        <f>(R4*SUMPRODUCT(K5:$K$23, X5:$X$23)-$AZ$3*SUMPRODUCT(K4:$K$22, W5:$W$23))/Z4</f>
        <v>2743.1950763195846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5942.09425705166</v>
      </c>
      <c r="P5">
        <f t="shared" ref="P5:P23" si="22">O5*$C$5</f>
        <v>297.10471285258302</v>
      </c>
      <c r="Q5" s="4">
        <f t="shared" ref="Q5:Q23" si="23">$C$8</f>
        <v>25</v>
      </c>
      <c r="R5">
        <f t="shared" si="0"/>
        <v>100000</v>
      </c>
      <c r="S5">
        <f t="shared" si="1"/>
        <v>5145.6203339331705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2667.303536632684</v>
      </c>
      <c r="AC5">
        <f t="shared" si="2"/>
        <v>4848.110643995009</v>
      </c>
      <c r="AE5">
        <f t="shared" si="3"/>
        <v>5598.5340047841773</v>
      </c>
      <c r="AF5">
        <f t="shared" si="4"/>
        <v>-279.92670023920891</v>
      </c>
      <c r="AG5">
        <f t="shared" si="4"/>
        <v>-23.554548962851904</v>
      </c>
      <c r="AH5">
        <f t="shared" si="5"/>
        <v>-2042.9313305923822</v>
      </c>
      <c r="AI5">
        <f t="shared" si="6"/>
        <v>3252.1214249897339</v>
      </c>
      <c r="AJ5">
        <f t="shared" si="7"/>
        <v>-2180.807107362325</v>
      </c>
      <c r="AK5">
        <f>H5*SUM(AB5, AE5:AF5)</f>
        <v>689.98269667774923</v>
      </c>
      <c r="AL5">
        <f t="shared" si="8"/>
        <v>1761.297014305158</v>
      </c>
      <c r="AN5">
        <f t="shared" si="9"/>
        <v>4834.6840874031795</v>
      </c>
      <c r="AO5">
        <f t="shared" si="9"/>
        <v>-241.73420437015903</v>
      </c>
      <c r="AP5">
        <f t="shared" si="9"/>
        <v>-20.340825465978245</v>
      </c>
      <c r="AQ5">
        <f t="shared" si="9"/>
        <v>-1764.198911220715</v>
      </c>
      <c r="AR5">
        <f t="shared" si="9"/>
        <v>2808.4101463463271</v>
      </c>
      <c r="AS5">
        <f t="shared" si="9"/>
        <v>-1883.263263320456</v>
      </c>
      <c r="AT5">
        <f t="shared" si="9"/>
        <v>595.84319062112138</v>
      </c>
      <c r="AU5">
        <f t="shared" si="9"/>
        <v>1520.9900736469924</v>
      </c>
      <c r="AW5">
        <v>2</v>
      </c>
      <c r="AX5">
        <f>(R5*SUMPRODUCT(K6:$K$23, X6:$X$23)-$AZ$3*SUMPRODUCT(K5:$K$22, W6:$W$23))/Z5</f>
        <v>5145.6203339331705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5942.09425705166</v>
      </c>
      <c r="P6">
        <f t="shared" si="22"/>
        <v>297.10471285258302</v>
      </c>
      <c r="Q6" s="4">
        <f t="shared" si="23"/>
        <v>25</v>
      </c>
      <c r="R6">
        <f t="shared" si="0"/>
        <v>100000</v>
      </c>
      <c r="S6">
        <f t="shared" si="1"/>
        <v>7221.2656130593023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4848.110643995009</v>
      </c>
      <c r="AC6">
        <f t="shared" si="2"/>
        <v>6569.02198349217</v>
      </c>
      <c r="AE6">
        <f t="shared" si="3"/>
        <v>5405.3887357313542</v>
      </c>
      <c r="AF6">
        <f t="shared" si="4"/>
        <v>-270.26943678656772</v>
      </c>
      <c r="AG6">
        <f t="shared" si="4"/>
        <v>-22.741934501108844</v>
      </c>
      <c r="AH6">
        <f t="shared" si="5"/>
        <v>-2308.2758884581649</v>
      </c>
      <c r="AI6">
        <f t="shared" si="6"/>
        <v>2804.1014759855129</v>
      </c>
      <c r="AJ6">
        <f t="shared" si="7"/>
        <v>-1720.911339497161</v>
      </c>
      <c r="AK6">
        <f>H6*SUM(AB6, AE6:AF6)</f>
        <v>1086.1754177918499</v>
      </c>
      <c r="AL6">
        <f t="shared" si="8"/>
        <v>2169.3655542802016</v>
      </c>
      <c r="AN6">
        <f t="shared" si="9"/>
        <v>4209.8584719727296</v>
      </c>
      <c r="AO6">
        <f t="shared" si="9"/>
        <v>-210.49292359863648</v>
      </c>
      <c r="AP6">
        <f t="shared" si="9"/>
        <v>-17.712014863180457</v>
      </c>
      <c r="AQ6">
        <f t="shared" si="9"/>
        <v>-1797.7457829147593</v>
      </c>
      <c r="AR6">
        <f t="shared" si="9"/>
        <v>2183.9077505961532</v>
      </c>
      <c r="AS6">
        <f t="shared" si="9"/>
        <v>-1340.2908719969857</v>
      </c>
      <c r="AT6">
        <f t="shared" si="9"/>
        <v>845.94189394980765</v>
      </c>
      <c r="AU6">
        <f t="shared" si="9"/>
        <v>1689.558772548975</v>
      </c>
      <c r="AW6">
        <v>3</v>
      </c>
      <c r="AX6">
        <f>(R6*SUMPRODUCT(K7:$K$23, X7:$X$23)-$AZ$3*SUMPRODUCT(K6:$K$22, W7:$W$23))/Z6</f>
        <v>7221.2656130593023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5942.09425705166</v>
      </c>
      <c r="P7">
        <f t="shared" si="22"/>
        <v>297.10471285258302</v>
      </c>
      <c r="Q7" s="4">
        <f t="shared" si="23"/>
        <v>25</v>
      </c>
      <c r="R7">
        <f t="shared" si="0"/>
        <v>100000</v>
      </c>
      <c r="S7">
        <f t="shared" si="1"/>
        <v>8940.8027516964557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6569.02198349217</v>
      </c>
      <c r="AC7">
        <f t="shared" si="2"/>
        <v>7822.2918079608071</v>
      </c>
      <c r="AE7">
        <f t="shared" si="3"/>
        <v>5198.7272865679479</v>
      </c>
      <c r="AF7">
        <f t="shared" si="4"/>
        <v>-259.93636432839742</v>
      </c>
      <c r="AG7">
        <f t="shared" si="4"/>
        <v>-21.872453808682284</v>
      </c>
      <c r="AH7">
        <f t="shared" si="5"/>
        <v>-2568.2453896618899</v>
      </c>
      <c r="AI7">
        <f t="shared" si="6"/>
        <v>2348.6730787689776</v>
      </c>
      <c r="AJ7">
        <f t="shared" si="7"/>
        <v>-1253.2698244686371</v>
      </c>
      <c r="AK7">
        <f>H7*SUM(AB7, AE7:AF7)</f>
        <v>1204.8680112301111</v>
      </c>
      <c r="AL7">
        <f t="shared" si="8"/>
        <v>2300.2712655304513</v>
      </c>
      <c r="AN7">
        <f t="shared" si="9"/>
        <v>3665.1625933566133</v>
      </c>
      <c r="AO7">
        <f t="shared" si="9"/>
        <v>-183.2581296678307</v>
      </c>
      <c r="AP7">
        <f t="shared" si="9"/>
        <v>-15.42033176689791</v>
      </c>
      <c r="AQ7">
        <f t="shared" si="9"/>
        <v>-1810.642569590058</v>
      </c>
      <c r="AR7">
        <f t="shared" si="9"/>
        <v>1655.8415623318265</v>
      </c>
      <c r="AS7">
        <f t="shared" si="9"/>
        <v>-883.56965596045234</v>
      </c>
      <c r="AT7">
        <f t="shared" si="9"/>
        <v>849.44582034575649</v>
      </c>
      <c r="AU7">
        <f t="shared" si="9"/>
        <v>1621.7177267171303</v>
      </c>
      <c r="AW7">
        <v>4</v>
      </c>
      <c r="AX7">
        <f>(R7*SUMPRODUCT(K8:$K$23, X8:$X$23)-$AZ$3*SUMPRODUCT(K7:$K$22, W8:$W$23))/Z7</f>
        <v>8940.8027516964557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5942.09425705166</v>
      </c>
      <c r="P8">
        <f t="shared" si="22"/>
        <v>297.10471285258302</v>
      </c>
      <c r="Q8" s="4">
        <f t="shared" si="23"/>
        <v>25</v>
      </c>
      <c r="R8">
        <f t="shared" si="0"/>
        <v>100000</v>
      </c>
      <c r="S8">
        <f t="shared" si="1"/>
        <v>10299.605205324631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7822.2918079608071</v>
      </c>
      <c r="AC8">
        <f t="shared" si="2"/>
        <v>8629.5246579834929</v>
      </c>
      <c r="AE8">
        <f t="shared" si="3"/>
        <v>4978.5839252149472</v>
      </c>
      <c r="AF8">
        <f t="shared" si="4"/>
        <v>-248.92919626074737</v>
      </c>
      <c r="AG8">
        <f t="shared" si="4"/>
        <v>-20.946251059997547</v>
      </c>
      <c r="AH8">
        <f t="shared" si="5"/>
        <v>-2829.9128423916509</v>
      </c>
      <c r="AI8">
        <f t="shared" si="6"/>
        <v>1878.7956355025508</v>
      </c>
      <c r="AJ8">
        <f t="shared" si="7"/>
        <v>-807.23285002268585</v>
      </c>
      <c r="AK8">
        <f t="shared" ref="AK8:AK23" si="24">H8*SUM(AB8:AB8, AE8:AF8)</f>
        <v>910.0161239263382</v>
      </c>
      <c r="AL8">
        <f t="shared" si="8"/>
        <v>1981.5789094062031</v>
      </c>
      <c r="AN8">
        <f t="shared" si="9"/>
        <v>3272.6890339852157</v>
      </c>
      <c r="AO8">
        <f t="shared" si="9"/>
        <v>-163.63445169926081</v>
      </c>
      <c r="AP8">
        <f t="shared" si="9"/>
        <v>-13.769089198229304</v>
      </c>
      <c r="AQ8">
        <f t="shared" si="9"/>
        <v>-1860.2528079365927</v>
      </c>
      <c r="AR8">
        <f t="shared" si="9"/>
        <v>1235.0326851511329</v>
      </c>
      <c r="AS8">
        <f t="shared" si="9"/>
        <v>-530.63725264565414</v>
      </c>
      <c r="AT8">
        <f t="shared" si="9"/>
        <v>598.20218645704085</v>
      </c>
      <c r="AU8">
        <f t="shared" si="9"/>
        <v>1302.5976189625196</v>
      </c>
      <c r="AW8">
        <v>5</v>
      </c>
      <c r="AX8">
        <f>(R8*SUMPRODUCT(K9:$K$23, X9:$X$23)-$AZ$3*SUMPRODUCT(K8:$K$22, W9:$W$23))/Z8</f>
        <v>10299.605205324631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5942.09425705166</v>
      </c>
      <c r="P9">
        <f t="shared" si="22"/>
        <v>297.10471285258302</v>
      </c>
      <c r="Q9" s="4">
        <f t="shared" si="23"/>
        <v>25</v>
      </c>
      <c r="R9">
        <f t="shared" si="0"/>
        <v>100000</v>
      </c>
      <c r="S9">
        <f t="shared" si="1"/>
        <v>11350.779617483451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8629.5246579834929</v>
      </c>
      <c r="AC9">
        <f t="shared" si="2"/>
        <v>9060.7443113509653</v>
      </c>
      <c r="AE9">
        <f t="shared" si="3"/>
        <v>4743.2686169118606</v>
      </c>
      <c r="AF9">
        <f t="shared" si="4"/>
        <v>-237.16343084559304</v>
      </c>
      <c r="AG9">
        <f t="shared" si="4"/>
        <v>-19.956215821058723</v>
      </c>
      <c r="AH9">
        <f t="shared" si="5"/>
        <v>-3122.2909133553972</v>
      </c>
      <c r="AI9">
        <f t="shared" si="6"/>
        <v>1363.8580568898119</v>
      </c>
      <c r="AJ9">
        <f t="shared" si="7"/>
        <v>-431.21965336747235</v>
      </c>
      <c r="AK9">
        <f t="shared" si="24"/>
        <v>685.67987785939761</v>
      </c>
      <c r="AL9">
        <f t="shared" si="8"/>
        <v>1618.3182813817371</v>
      </c>
      <c r="AN9">
        <f t="shared" si="9"/>
        <v>2963.3184924182642</v>
      </c>
      <c r="AO9">
        <f t="shared" si="9"/>
        <v>-148.16592462091322</v>
      </c>
      <c r="AP9">
        <f t="shared" si="9"/>
        <v>-12.467483534536692</v>
      </c>
      <c r="AQ9">
        <f t="shared" si="9"/>
        <v>-1950.6258551891513</v>
      </c>
      <c r="AR9">
        <f t="shared" si="9"/>
        <v>852.05922907366323</v>
      </c>
      <c r="AS9">
        <f t="shared" si="9"/>
        <v>-269.4009714233668</v>
      </c>
      <c r="AT9">
        <f t="shared" si="9"/>
        <v>428.37292720367265</v>
      </c>
      <c r="AU9">
        <f t="shared" si="9"/>
        <v>1011.031184853969</v>
      </c>
      <c r="AW9">
        <v>6</v>
      </c>
      <c r="AX9">
        <f>(R9*SUMPRODUCT(K10:$K$23, X10:$X$23)-$AZ$3*SUMPRODUCT(K9:$K$22, W10:$W$23))/Z9</f>
        <v>11350.779617483451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5942.09425705166</v>
      </c>
      <c r="P10">
        <f t="shared" si="22"/>
        <v>297.10471285258302</v>
      </c>
      <c r="Q10" s="4">
        <f t="shared" si="23"/>
        <v>25</v>
      </c>
      <c r="R10">
        <f t="shared" si="0"/>
        <v>100000</v>
      </c>
      <c r="S10">
        <f t="shared" si="1"/>
        <v>12168.098734829035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9060.7443113509653</v>
      </c>
      <c r="AC10">
        <f t="shared" si="2"/>
        <v>9203.1096702902578</v>
      </c>
      <c r="AE10">
        <f t="shared" si="3"/>
        <v>4494.1897917313936</v>
      </c>
      <c r="AF10">
        <f t="shared" si="4"/>
        <v>-224.7094895865697</v>
      </c>
      <c r="AG10">
        <f t="shared" si="4"/>
        <v>-18.908273738665475</v>
      </c>
      <c r="AH10">
        <f t="shared" si="5"/>
        <v>-3393.5196967306442</v>
      </c>
      <c r="AI10">
        <f t="shared" si="6"/>
        <v>857.05233167551478</v>
      </c>
      <c r="AJ10">
        <f t="shared" si="7"/>
        <v>-142.36535893929249</v>
      </c>
      <c r="AK10">
        <f t="shared" si="24"/>
        <v>699.836792208529</v>
      </c>
      <c r="AL10">
        <f t="shared" si="8"/>
        <v>1414.5237649447513</v>
      </c>
      <c r="AN10">
        <f t="shared" si="9"/>
        <v>2667.656553056544</v>
      </c>
      <c r="AO10">
        <f t="shared" si="9"/>
        <v>-133.38282765282722</v>
      </c>
      <c r="AP10">
        <f t="shared" si="9"/>
        <v>-11.223553673398721</v>
      </c>
      <c r="AQ10">
        <f t="shared" si="9"/>
        <v>-2014.3219304101476</v>
      </c>
      <c r="AR10">
        <f t="shared" si="9"/>
        <v>508.72824132017109</v>
      </c>
      <c r="AS10">
        <f t="shared" si="9"/>
        <v>-84.505083296969332</v>
      </c>
      <c r="AT10">
        <f t="shared" si="9"/>
        <v>415.40840314309867</v>
      </c>
      <c r="AU10">
        <f t="shared" si="9"/>
        <v>839.63156116630046</v>
      </c>
      <c r="AW10">
        <v>7</v>
      </c>
      <c r="AX10">
        <f>(R10*SUMPRODUCT(K11:$K$23, X11:$X$23)-$AZ$3*SUMPRODUCT(K10:$K$22, W11:$W$23))/Z10</f>
        <v>12168.098734829035</v>
      </c>
    </row>
    <row r="11" spans="1:52" x14ac:dyDescent="0.25">
      <c r="A11" t="s">
        <v>33</v>
      </c>
      <c r="C11" s="7">
        <f>AU25</f>
        <v>1890.1824180527665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5942.09425705166</v>
      </c>
      <c r="P11">
        <f t="shared" si="22"/>
        <v>297.10471285258302</v>
      </c>
      <c r="Q11" s="4">
        <f t="shared" si="23"/>
        <v>25</v>
      </c>
      <c r="R11">
        <f t="shared" si="0"/>
        <v>100000</v>
      </c>
      <c r="S11">
        <f t="shared" si="1"/>
        <v>12778.046784607483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9203.1096702902578</v>
      </c>
      <c r="AC11">
        <f t="shared" si="2"/>
        <v>9106.4286019352439</v>
      </c>
      <c r="AE11">
        <f t="shared" si="3"/>
        <v>4234.7048817345976</v>
      </c>
      <c r="AF11">
        <f t="shared" si="4"/>
        <v>-211.73524408672992</v>
      </c>
      <c r="AG11">
        <f t="shared" si="4"/>
        <v>-17.816550438884185</v>
      </c>
      <c r="AH11">
        <f t="shared" si="5"/>
        <v>-3610.5622495785465</v>
      </c>
      <c r="AI11">
        <f t="shared" si="6"/>
        <v>394.59083763043691</v>
      </c>
      <c r="AJ11">
        <f t="shared" si="7"/>
        <v>96.681068355013849</v>
      </c>
      <c r="AK11">
        <f t="shared" si="24"/>
        <v>681.14308435881344</v>
      </c>
      <c r="AL11">
        <f t="shared" si="8"/>
        <v>1172.4149903442642</v>
      </c>
      <c r="AN11">
        <f t="shared" si="9"/>
        <v>2390.5199877629761</v>
      </c>
      <c r="AO11">
        <f t="shared" si="9"/>
        <v>-119.52599938814883</v>
      </c>
      <c r="AP11">
        <f t="shared" si="9"/>
        <v>-10.057565078701316</v>
      </c>
      <c r="AQ11">
        <f t="shared" si="9"/>
        <v>-2038.1871855836473</v>
      </c>
      <c r="AR11">
        <f t="shared" si="9"/>
        <v>222.74923771247887</v>
      </c>
      <c r="AS11">
        <f t="shared" si="9"/>
        <v>54.57712704793488</v>
      </c>
      <c r="AT11">
        <f t="shared" si="9"/>
        <v>384.50994890092471</v>
      </c>
      <c r="AU11">
        <f t="shared" si="9"/>
        <v>661.83631366133852</v>
      </c>
      <c r="AW11">
        <v>8</v>
      </c>
      <c r="AX11">
        <f>(R11*SUMPRODUCT(K12:$K$23, X12:$X$23)-$AZ$3*SUMPRODUCT(K11:$K$22, W12:$W$23))/Z11</f>
        <v>12778.046784607483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5942.09425705166</v>
      </c>
      <c r="P12">
        <f t="shared" si="22"/>
        <v>297.10471285258302</v>
      </c>
      <c r="Q12" s="4">
        <f t="shared" si="23"/>
        <v>25</v>
      </c>
      <c r="R12">
        <f t="shared" si="0"/>
        <v>100000</v>
      </c>
      <c r="S12">
        <f t="shared" si="1"/>
        <v>13186.064513975325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9106.4286019352439</v>
      </c>
      <c r="AC12">
        <f t="shared" si="2"/>
        <v>8800.6063396891223</v>
      </c>
      <c r="AE12">
        <f t="shared" si="3"/>
        <v>3965.8559484685547</v>
      </c>
      <c r="AF12">
        <f t="shared" si="4"/>
        <v>-198.29279742342774</v>
      </c>
      <c r="AG12">
        <f t="shared" si="4"/>
        <v>-16.68543015689357</v>
      </c>
      <c r="AH12">
        <f t="shared" si="5"/>
        <v>-3811.8191104070866</v>
      </c>
      <c r="AI12">
        <f t="shared" si="6"/>
        <v>-60.941389518853157</v>
      </c>
      <c r="AJ12">
        <f t="shared" si="7"/>
        <v>305.82226224612168</v>
      </c>
      <c r="AK12">
        <f t="shared" si="24"/>
        <v>668.16017197968119</v>
      </c>
      <c r="AL12">
        <f t="shared" si="8"/>
        <v>913.04104470694972</v>
      </c>
      <c r="AN12">
        <f t="shared" si="9"/>
        <v>2128.2944373061214</v>
      </c>
      <c r="AO12">
        <f t="shared" si="9"/>
        <v>-106.41472186530606</v>
      </c>
      <c r="AP12">
        <f t="shared" si="9"/>
        <v>-8.9543111621816287</v>
      </c>
      <c r="AQ12">
        <f t="shared" si="9"/>
        <v>-2045.6298751419199</v>
      </c>
      <c r="AR12">
        <f t="shared" si="9"/>
        <v>-32.70447086328636</v>
      </c>
      <c r="AS12">
        <f t="shared" si="9"/>
        <v>164.12089294219996</v>
      </c>
      <c r="AT12">
        <f t="shared" si="9"/>
        <v>358.57116237491908</v>
      </c>
      <c r="AU12">
        <f t="shared" si="9"/>
        <v>489.98758445383265</v>
      </c>
      <c r="AW12">
        <v>9</v>
      </c>
      <c r="AX12">
        <f>(R12*SUMPRODUCT(K13:$K$23, X13:$X$23)-$AZ$3*SUMPRODUCT(K12:$K$22, W13:$W$23))/Z12</f>
        <v>13186.064513975325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5942.09425705166</v>
      </c>
      <c r="P13">
        <f t="shared" si="22"/>
        <v>297.10471285258302</v>
      </c>
      <c r="Q13" s="4">
        <f t="shared" si="23"/>
        <v>25</v>
      </c>
      <c r="R13">
        <f t="shared" si="0"/>
        <v>100000</v>
      </c>
      <c r="S13">
        <f t="shared" si="1"/>
        <v>13398.10813068843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8800.6063396891223</v>
      </c>
      <c r="AC13">
        <f t="shared" si="2"/>
        <v>8319.7404605167212</v>
      </c>
      <c r="AE13">
        <f t="shared" si="3"/>
        <v>3689.8255730121919</v>
      </c>
      <c r="AF13">
        <f t="shared" si="4"/>
        <v>-184.49127865060962</v>
      </c>
      <c r="AG13">
        <f t="shared" si="4"/>
        <v>-15.52409560246106</v>
      </c>
      <c r="AH13">
        <f t="shared" si="5"/>
        <v>-3977.9210114543039</v>
      </c>
      <c r="AI13">
        <f t="shared" si="6"/>
        <v>-488.11081269518263</v>
      </c>
      <c r="AJ13">
        <f t="shared" si="7"/>
        <v>480.86587917240104</v>
      </c>
      <c r="AK13">
        <f t="shared" si="24"/>
        <v>636.21713078042148</v>
      </c>
      <c r="AL13">
        <f t="shared" si="8"/>
        <v>628.97219725763989</v>
      </c>
      <c r="AN13">
        <f t="shared" si="9"/>
        <v>1882.819715170348</v>
      </c>
      <c r="AO13">
        <f t="shared" si="9"/>
        <v>-94.140985758517417</v>
      </c>
      <c r="AP13">
        <f t="shared" si="9"/>
        <v>-7.9215325174956197</v>
      </c>
      <c r="AQ13">
        <f t="shared" si="9"/>
        <v>-2029.8271442794264</v>
      </c>
      <c r="AR13">
        <f t="shared" si="9"/>
        <v>-249.06994738509127</v>
      </c>
      <c r="AS13">
        <f t="shared" si="9"/>
        <v>245.37305076982497</v>
      </c>
      <c r="AT13">
        <f t="shared" si="9"/>
        <v>324.64465684338495</v>
      </c>
      <c r="AU13">
        <f t="shared" si="9"/>
        <v>320.94776022811868</v>
      </c>
      <c r="AW13">
        <v>10</v>
      </c>
      <c r="AX13">
        <f>(R13*SUMPRODUCT(K14:$K$23, X14:$X$23)-$AZ$3*SUMPRODUCT(K13:$K$22, W14:$W$23))/Z13</f>
        <v>13398.10813068843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5942.09425705166</v>
      </c>
      <c r="P14">
        <f t="shared" si="22"/>
        <v>297.10471285258302</v>
      </c>
      <c r="Q14" s="4">
        <f t="shared" si="23"/>
        <v>25</v>
      </c>
      <c r="R14">
        <f t="shared" si="0"/>
        <v>100000</v>
      </c>
      <c r="S14">
        <f t="shared" si="1"/>
        <v>13406.174745937376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8319.7404605167212</v>
      </c>
      <c r="AC14">
        <f t="shared" si="2"/>
        <v>7688.6602446946827</v>
      </c>
      <c r="AE14">
        <f t="shared" si="3"/>
        <v>3407.8881373873373</v>
      </c>
      <c r="AF14">
        <f t="shared" si="4"/>
        <v>-170.39440686936689</v>
      </c>
      <c r="AG14">
        <f t="shared" si="4"/>
        <v>-14.337908445928365</v>
      </c>
      <c r="AH14">
        <f t="shared" si="5"/>
        <v>-4123.7848020323399</v>
      </c>
      <c r="AI14">
        <f t="shared" si="6"/>
        <v>-900.62897996029778</v>
      </c>
      <c r="AJ14">
        <f t="shared" si="7"/>
        <v>631.08021582203855</v>
      </c>
      <c r="AK14">
        <f t="shared" si="24"/>
        <v>594.04183741918314</v>
      </c>
      <c r="AL14">
        <f t="shared" si="8"/>
        <v>324.49307328092391</v>
      </c>
      <c r="AN14">
        <f t="shared" si="9"/>
        <v>1653.9419354068827</v>
      </c>
      <c r="AO14">
        <f t="shared" si="9"/>
        <v>-82.69709677034416</v>
      </c>
      <c r="AP14">
        <f t="shared" si="9"/>
        <v>-6.9585817047756384</v>
      </c>
      <c r="AQ14">
        <f t="shared" si="9"/>
        <v>-2001.3862960607048</v>
      </c>
      <c r="AR14">
        <f t="shared" si="9"/>
        <v>-437.10003912894177</v>
      </c>
      <c r="AS14">
        <f t="shared" si="9"/>
        <v>306.28060296424627</v>
      </c>
      <c r="AT14">
        <f t="shared" si="9"/>
        <v>288.30485822430427</v>
      </c>
      <c r="AU14">
        <f t="shared" si="9"/>
        <v>157.48542205960877</v>
      </c>
      <c r="AW14">
        <v>11</v>
      </c>
      <c r="AX14">
        <f>(R14*SUMPRODUCT(K15:$K$23, X15:$X$23)-$AZ$3*SUMPRODUCT(K14:$K$22, W15:$W$23))/Z14</f>
        <v>13406.174745937376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5942.09425705166</v>
      </c>
      <c r="P15">
        <f t="shared" si="22"/>
        <v>297.10471285258302</v>
      </c>
      <c r="Q15" s="4">
        <f t="shared" si="23"/>
        <v>25</v>
      </c>
      <c r="R15">
        <f t="shared" si="0"/>
        <v>100000</v>
      </c>
      <c r="S15">
        <f t="shared" si="1"/>
        <v>13190.177327787864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7688.6602446946827</v>
      </c>
      <c r="AC15">
        <f t="shared" si="2"/>
        <v>6927.364548148993</v>
      </c>
      <c r="AE15">
        <f t="shared" si="3"/>
        <v>3120.7353832416516</v>
      </c>
      <c r="AF15">
        <f t="shared" si="4"/>
        <v>-156.03676916208258</v>
      </c>
      <c r="AG15">
        <f t="shared" si="4"/>
        <v>-13.129779031770584</v>
      </c>
      <c r="AH15">
        <f t="shared" si="5"/>
        <v>-4259.0013187940031</v>
      </c>
      <c r="AI15">
        <f t="shared" si="6"/>
        <v>-1307.432483746205</v>
      </c>
      <c r="AJ15">
        <f t="shared" si="7"/>
        <v>761.29569654568968</v>
      </c>
      <c r="AK15">
        <f t="shared" si="24"/>
        <v>552.90932477038359</v>
      </c>
      <c r="AL15">
        <f t="shared" si="8"/>
        <v>6.772537569868291</v>
      </c>
      <c r="AN15">
        <f t="shared" si="9"/>
        <v>1439.8505544608336</v>
      </c>
      <c r="AO15">
        <f t="shared" si="9"/>
        <v>-71.992527723041675</v>
      </c>
      <c r="AP15">
        <f t="shared" si="9"/>
        <v>-6.0578412768870171</v>
      </c>
      <c r="AQ15">
        <f t="shared" si="9"/>
        <v>-1965.0257574690738</v>
      </c>
      <c r="AR15">
        <f t="shared" si="9"/>
        <v>-603.22557200816914</v>
      </c>
      <c r="AS15">
        <f t="shared" si="9"/>
        <v>351.24799003026465</v>
      </c>
      <c r="AT15">
        <f t="shared" si="9"/>
        <v>255.10230765232299</v>
      </c>
      <c r="AU15">
        <f t="shared" si="9"/>
        <v>3.1247256744185767</v>
      </c>
      <c r="AW15">
        <v>12</v>
      </c>
      <c r="AX15">
        <f>(R15*SUMPRODUCT(K16:$K$23, X16:$X$23)-$AZ$3*SUMPRODUCT(K15:$K$22, W16:$W$23))/Z15</f>
        <v>13190.177327787864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5942.09425705166</v>
      </c>
      <c r="P16">
        <f t="shared" si="22"/>
        <v>297.10471285258302</v>
      </c>
      <c r="Q16" s="4">
        <f t="shared" si="23"/>
        <v>25</v>
      </c>
      <c r="R16">
        <f t="shared" si="0"/>
        <v>100000</v>
      </c>
      <c r="S16">
        <f t="shared" si="1"/>
        <v>12751.098412952289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6927.364548148993</v>
      </c>
      <c r="AC16">
        <f t="shared" si="2"/>
        <v>6076.2612134052324</v>
      </c>
      <c r="AE16">
        <f t="shared" si="3"/>
        <v>2831.5769897788241</v>
      </c>
      <c r="AF16">
        <f t="shared" si="4"/>
        <v>-141.57884948894122</v>
      </c>
      <c r="AG16">
        <f t="shared" si="4"/>
        <v>-11.913211349763206</v>
      </c>
      <c r="AH16">
        <f t="shared" si="5"/>
        <v>-4341.079566758689</v>
      </c>
      <c r="AI16">
        <f t="shared" si="6"/>
        <v>-1662.9946378185691</v>
      </c>
      <c r="AJ16">
        <f t="shared" si="7"/>
        <v>851.10333474376057</v>
      </c>
      <c r="AK16">
        <f t="shared" si="24"/>
        <v>526.06973905760651</v>
      </c>
      <c r="AL16">
        <f t="shared" si="8"/>
        <v>-285.82156401720204</v>
      </c>
      <c r="AN16">
        <f t="shared" si="9"/>
        <v>1238.6822130805276</v>
      </c>
      <c r="AO16">
        <f t="shared" si="9"/>
        <v>-61.934110654026391</v>
      </c>
      <c r="AP16">
        <f t="shared" si="9"/>
        <v>-5.2114715767532074</v>
      </c>
      <c r="AQ16">
        <f t="shared" si="9"/>
        <v>-1899.0188380261307</v>
      </c>
      <c r="AR16">
        <f t="shared" si="9"/>
        <v>-727.48220717638242</v>
      </c>
      <c r="AS16">
        <f t="shared" si="9"/>
        <v>372.31781655457166</v>
      </c>
      <c r="AT16">
        <f t="shared" si="9"/>
        <v>230.13085321811121</v>
      </c>
      <c r="AU16">
        <f t="shared" si="9"/>
        <v>-125.03353740369954</v>
      </c>
      <c r="AW16">
        <v>13</v>
      </c>
      <c r="AX16">
        <f>(R16*SUMPRODUCT(K17:$K$23, X17:$X$23)-$AZ$3*SUMPRODUCT(K16:$K$22, W17:$W$23))/Z16</f>
        <v>12751.098412952289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5942.09425705166</v>
      </c>
      <c r="P17">
        <f t="shared" si="22"/>
        <v>297.10471285258302</v>
      </c>
      <c r="Q17" s="4">
        <f t="shared" si="23"/>
        <v>25</v>
      </c>
      <c r="R17">
        <f t="shared" si="0"/>
        <v>100000</v>
      </c>
      <c r="S17">
        <f t="shared" si="1"/>
        <v>12098.650952555088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6076.2612134052324</v>
      </c>
      <c r="AC17">
        <f t="shared" si="2"/>
        <v>5179.7326794306828</v>
      </c>
      <c r="AE17">
        <f t="shared" si="3"/>
        <v>2543.9579940115414</v>
      </c>
      <c r="AF17">
        <f t="shared" si="4"/>
        <v>-127.19789970057708</v>
      </c>
      <c r="AG17">
        <f t="shared" si="4"/>
        <v>-10.703120330818344</v>
      </c>
      <c r="AH17">
        <f t="shared" si="5"/>
        <v>-4363.8356217889232</v>
      </c>
      <c r="AI17">
        <f t="shared" si="6"/>
        <v>-1957.7786478087774</v>
      </c>
      <c r="AJ17">
        <f t="shared" si="7"/>
        <v>896.52853397454965</v>
      </c>
      <c r="AK17">
        <f t="shared" si="24"/>
        <v>524.01941468608936</v>
      </c>
      <c r="AL17">
        <f t="shared" si="8"/>
        <v>-537.23069914813834</v>
      </c>
      <c r="AN17">
        <f t="shared" si="9"/>
        <v>1048.1891151307257</v>
      </c>
      <c r="AO17">
        <f t="shared" si="9"/>
        <v>-52.409455756536282</v>
      </c>
      <c r="AP17">
        <f t="shared" si="9"/>
        <v>-4.410015517200895</v>
      </c>
      <c r="AQ17">
        <f t="shared" si="9"/>
        <v>-1798.0347984307634</v>
      </c>
      <c r="AR17">
        <f t="shared" si="9"/>
        <v>-806.66515457377511</v>
      </c>
      <c r="AS17">
        <f t="shared" si="9"/>
        <v>369.39739293193946</v>
      </c>
      <c r="AT17">
        <f t="shared" si="9"/>
        <v>215.91215259218657</v>
      </c>
      <c r="AU17">
        <f t="shared" si="9"/>
        <v>-221.35560904964905</v>
      </c>
      <c r="AW17">
        <v>14</v>
      </c>
      <c r="AX17">
        <f>(R17*SUMPRODUCT(K18:$K$23, X18:$X$23)-$AZ$3*SUMPRODUCT(K17:$K$22, W18:$W$23))/Z17</f>
        <v>12098.650952555088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5942.09425705166</v>
      </c>
      <c r="P18">
        <f t="shared" si="22"/>
        <v>297.10471285258302</v>
      </c>
      <c r="Q18" s="4">
        <f t="shared" si="23"/>
        <v>25</v>
      </c>
      <c r="R18">
        <f t="shared" si="0"/>
        <v>100000</v>
      </c>
      <c r="S18">
        <f t="shared" si="1"/>
        <v>11220.14565991066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5179.7326794306828</v>
      </c>
      <c r="AC18">
        <f t="shared" si="2"/>
        <v>4267.441594652224</v>
      </c>
      <c r="AE18">
        <f t="shared" si="3"/>
        <v>2260.0009804229462</v>
      </c>
      <c r="AF18">
        <f t="shared" si="4"/>
        <v>-113.00004902114733</v>
      </c>
      <c r="AG18">
        <f t="shared" si="4"/>
        <v>-9.5084362627744259</v>
      </c>
      <c r="AH18">
        <f t="shared" si="5"/>
        <v>-4350.611458942939</v>
      </c>
      <c r="AI18">
        <f t="shared" si="6"/>
        <v>-2213.1189638039145</v>
      </c>
      <c r="AJ18">
        <f t="shared" si="7"/>
        <v>912.29108477845875</v>
      </c>
      <c r="AK18">
        <f t="shared" si="24"/>
        <v>513.60402611935694</v>
      </c>
      <c r="AL18">
        <f t="shared" si="8"/>
        <v>-787.22385290609884</v>
      </c>
      <c r="AN18">
        <f t="shared" si="9"/>
        <v>870.18976927431174</v>
      </c>
      <c r="AO18">
        <f t="shared" si="9"/>
        <v>-43.509488463715591</v>
      </c>
      <c r="AP18">
        <f t="shared" si="9"/>
        <v>-3.6611240567314787</v>
      </c>
      <c r="AQ18">
        <f t="shared" si="9"/>
        <v>-1675.1574952641088</v>
      </c>
      <c r="AR18">
        <f t="shared" si="9"/>
        <v>-852.13833851024413</v>
      </c>
      <c r="AS18">
        <f t="shared" si="9"/>
        <v>351.26815229337245</v>
      </c>
      <c r="AT18">
        <f t="shared" si="9"/>
        <v>197.75786508885489</v>
      </c>
      <c r="AU18">
        <f t="shared" si="9"/>
        <v>-303.11232112801679</v>
      </c>
      <c r="AW18">
        <v>15</v>
      </c>
      <c r="AX18">
        <f>(R18*SUMPRODUCT(K19:$K$23, X19:$X$23)-$AZ$3*SUMPRODUCT(K18:$K$22, W19:$W$23))/Z18</f>
        <v>11220.14565991066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5942.09425705166</v>
      </c>
      <c r="P19">
        <f t="shared" si="22"/>
        <v>297.10471285258302</v>
      </c>
      <c r="Q19" s="4">
        <f t="shared" si="23"/>
        <v>25</v>
      </c>
      <c r="R19">
        <f t="shared" si="0"/>
        <v>100000</v>
      </c>
      <c r="S19">
        <f t="shared" si="1"/>
        <v>10072.105518892558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4267.441594652224</v>
      </c>
      <c r="AC19">
        <f t="shared" si="2"/>
        <v>3359.813349150978</v>
      </c>
      <c r="AE19">
        <f t="shared" si="3"/>
        <v>1982.1404342227975</v>
      </c>
      <c r="AF19">
        <f t="shared" si="4"/>
        <v>-99.107021711139879</v>
      </c>
      <c r="AG19">
        <f t="shared" si="4"/>
        <v>-8.3394016843073988</v>
      </c>
      <c r="AH19">
        <f t="shared" si="5"/>
        <v>-4295.8008633571317</v>
      </c>
      <c r="AI19">
        <f t="shared" si="6"/>
        <v>-2421.1068525297815</v>
      </c>
      <c r="AJ19">
        <f t="shared" si="7"/>
        <v>907.62824550124606</v>
      </c>
      <c r="AK19">
        <f t="shared" si="24"/>
        <v>451.44486552582896</v>
      </c>
      <c r="AL19">
        <f t="shared" si="8"/>
        <v>-1062.0337415027066</v>
      </c>
      <c r="AN19">
        <f t="shared" si="9"/>
        <v>711.01403812565127</v>
      </c>
      <c r="AO19">
        <f t="shared" si="9"/>
        <v>-35.550701906282569</v>
      </c>
      <c r="AP19">
        <f t="shared" si="9"/>
        <v>-2.9914286418541316</v>
      </c>
      <c r="AQ19">
        <f t="shared" si="9"/>
        <v>-1540.947687713581</v>
      </c>
      <c r="AR19">
        <f t="shared" si="9"/>
        <v>-868.47578013606653</v>
      </c>
      <c r="AS19">
        <f t="shared" si="9"/>
        <v>325.57553077906869</v>
      </c>
      <c r="AT19">
        <f t="shared" si="9"/>
        <v>161.93788860095063</v>
      </c>
      <c r="AU19">
        <f t="shared" si="9"/>
        <v>-380.96236075604725</v>
      </c>
      <c r="AW19">
        <v>16</v>
      </c>
      <c r="AX19">
        <f>(R19*SUMPRODUCT(K20:$K$23, X20:$X$23)-$AZ$3*SUMPRODUCT(K19:$K$22, W20:$W$23))/Z19</f>
        <v>10072.105518892558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5942.09425705166</v>
      </c>
      <c r="P20">
        <f t="shared" si="22"/>
        <v>297.10471285258302</v>
      </c>
      <c r="Q20" s="4">
        <f t="shared" si="23"/>
        <v>25</v>
      </c>
      <c r="R20">
        <f t="shared" si="0"/>
        <v>100000</v>
      </c>
      <c r="S20">
        <f t="shared" si="1"/>
        <v>8493.8644001482153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3359.813349150978</v>
      </c>
      <c r="AC20">
        <f t="shared" si="2"/>
        <v>2448.2665523933874</v>
      </c>
      <c r="AE20">
        <f t="shared" si="3"/>
        <v>1712.7458051313556</v>
      </c>
      <c r="AF20">
        <f t="shared" si="4"/>
        <v>-85.637290256567795</v>
      </c>
      <c r="AG20">
        <f t="shared" si="4"/>
        <v>-7.2059855121735463</v>
      </c>
      <c r="AH20">
        <f t="shared" si="5"/>
        <v>-4200.0886211631141</v>
      </c>
      <c r="AI20">
        <f t="shared" si="6"/>
        <v>-2580.1860918005</v>
      </c>
      <c r="AJ20">
        <f t="shared" si="7"/>
        <v>911.54679675759053</v>
      </c>
      <c r="AK20">
        <f t="shared" si="24"/>
        <v>270.78985721659905</v>
      </c>
      <c r="AL20">
        <f t="shared" si="8"/>
        <v>-1397.8494378263103</v>
      </c>
      <c r="AN20">
        <f t="shared" si="9"/>
        <v>582.73682113286247</v>
      </c>
      <c r="AO20">
        <f t="shared" si="9"/>
        <v>-29.136841056643128</v>
      </c>
      <c r="AP20">
        <f t="shared" si="9"/>
        <v>-2.4517316451237345</v>
      </c>
      <c r="AQ20">
        <f t="shared" si="9"/>
        <v>-1429.018996420891</v>
      </c>
      <c r="AR20">
        <f t="shared" si="9"/>
        <v>-877.87074798979529</v>
      </c>
      <c r="AS20">
        <f t="shared" si="9"/>
        <v>310.14052468551984</v>
      </c>
      <c r="AT20">
        <f t="shared" si="9"/>
        <v>92.132305982977172</v>
      </c>
      <c r="AU20">
        <f t="shared" si="9"/>
        <v>-475.59791732129833</v>
      </c>
      <c r="AW20">
        <v>17</v>
      </c>
      <c r="AX20">
        <f>(R20*SUMPRODUCT(K21:$K$23, X21:$X$23)-$AZ$3*SUMPRODUCT(K20:$K$22, W21:$W$23))/Z20</f>
        <v>8493.8644001482153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5942.09425705166</v>
      </c>
      <c r="P21">
        <f t="shared" si="22"/>
        <v>297.10471285258302</v>
      </c>
      <c r="Q21" s="4">
        <f t="shared" si="23"/>
        <v>25</v>
      </c>
      <c r="R21">
        <f t="shared" si="0"/>
        <v>100000</v>
      </c>
      <c r="S21">
        <f t="shared" si="1"/>
        <v>6366.8200792932066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2448.2665523933874</v>
      </c>
      <c r="AC21">
        <f t="shared" si="2"/>
        <v>1558.2982101018974</v>
      </c>
      <c r="AE21">
        <f t="shared" si="3"/>
        <v>1454.3452979196309</v>
      </c>
      <c r="AF21">
        <f t="shared" si="4"/>
        <v>-72.717264895981543</v>
      </c>
      <c r="AG21">
        <f t="shared" si="4"/>
        <v>-6.1188245886276373</v>
      </c>
      <c r="AH21">
        <f t="shared" si="5"/>
        <v>-4060.4042736966926</v>
      </c>
      <c r="AI21">
        <f t="shared" si="6"/>
        <v>-2684.8950652616709</v>
      </c>
      <c r="AJ21">
        <f t="shared" si="7"/>
        <v>889.96834229148999</v>
      </c>
      <c r="AK21">
        <f t="shared" si="24"/>
        <v>196.47359223189403</v>
      </c>
      <c r="AL21">
        <f t="shared" si="8"/>
        <v>-1598.4531307382867</v>
      </c>
      <c r="AN21">
        <f t="shared" si="9"/>
        <v>470.67422342753918</v>
      </c>
      <c r="AO21">
        <f t="shared" si="9"/>
        <v>-23.533711171376961</v>
      </c>
      <c r="AP21">
        <f t="shared" si="9"/>
        <v>-1.9802539435863713</v>
      </c>
      <c r="AQ21">
        <f t="shared" si="9"/>
        <v>-1314.0810721207858</v>
      </c>
      <c r="AR21">
        <f t="shared" si="9"/>
        <v>-868.92081380820991</v>
      </c>
      <c r="AS21">
        <f t="shared" si="9"/>
        <v>288.02318059015005</v>
      </c>
      <c r="AT21">
        <f t="shared" si="9"/>
        <v>63.585350452912884</v>
      </c>
      <c r="AU21">
        <f t="shared" si="9"/>
        <v>-517.31228276514685</v>
      </c>
      <c r="AW21">
        <v>18</v>
      </c>
      <c r="AX21">
        <f>(R21*SUMPRODUCT(K22:$K$23, X22:$X$23)-$AZ$3*SUMPRODUCT(K21:$K$22, W22:$W$23))/Z21</f>
        <v>6366.8200792932066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5942.09425705166</v>
      </c>
      <c r="P22">
        <f t="shared" si="22"/>
        <v>297.10471285258302</v>
      </c>
      <c r="Q22" s="4">
        <f t="shared" si="23"/>
        <v>25</v>
      </c>
      <c r="R22">
        <f t="shared" si="0"/>
        <v>100000</v>
      </c>
      <c r="S22">
        <f t="shared" si="1"/>
        <v>3587.0999365291714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1558.2982101018974</v>
      </c>
      <c r="AC22">
        <f t="shared" si="2"/>
        <v>730.35634591748749</v>
      </c>
      <c r="AE22">
        <f t="shared" si="3"/>
        <v>1209.8481574161867</v>
      </c>
      <c r="AF22">
        <f t="shared" si="4"/>
        <v>-60.492407870809338</v>
      </c>
      <c r="AG22">
        <f t="shared" si="4"/>
        <v>-5.0901588946541194</v>
      </c>
      <c r="AH22">
        <f t="shared" si="5"/>
        <v>-3869.9097923489703</v>
      </c>
      <c r="AI22">
        <f t="shared" si="6"/>
        <v>-2725.6442016982473</v>
      </c>
      <c r="AJ22">
        <f t="shared" si="7"/>
        <v>827.94186418440995</v>
      </c>
      <c r="AK22">
        <f t="shared" si="24"/>
        <v>189.53577717530922</v>
      </c>
      <c r="AL22">
        <f t="shared" si="8"/>
        <v>-1708.1665603385281</v>
      </c>
      <c r="AN22">
        <f t="shared" si="9"/>
        <v>365.93164948720079</v>
      </c>
      <c r="AO22">
        <f t="shared" si="9"/>
        <v>-18.29658247436004</v>
      </c>
      <c r="AP22">
        <f t="shared" si="9"/>
        <v>-1.539573564711376</v>
      </c>
      <c r="AQ22">
        <f t="shared" si="9"/>
        <v>-1170.4960370442457</v>
      </c>
      <c r="AR22">
        <f t="shared" si="9"/>
        <v>-824.40054359611645</v>
      </c>
      <c r="AS22">
        <f t="shared" si="9"/>
        <v>250.41996401230011</v>
      </c>
      <c r="AT22">
        <f t="shared" si="9"/>
        <v>57.327144033282721</v>
      </c>
      <c r="AU22">
        <f t="shared" si="9"/>
        <v>-516.65343555053357</v>
      </c>
      <c r="AW22">
        <v>19</v>
      </c>
      <c r="AX22">
        <f>(R22*SUMPRODUCT(K23:$K$23, X23:$X$23)-$AZ$3*SUMPRODUCT(K22:$K$22, W23:$W$23))/Z22</f>
        <v>3587.0999365291714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5942.09425705166</v>
      </c>
      <c r="P23">
        <f t="shared" si="22"/>
        <v>297.10471285258302</v>
      </c>
      <c r="Q23" s="4">
        <f t="shared" si="23"/>
        <v>25</v>
      </c>
      <c r="R23">
        <f t="shared" si="0"/>
        <v>100000</v>
      </c>
      <c r="S23">
        <f t="shared" si="1"/>
        <v>4421.1986654410775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730.35634591748749</v>
      </c>
      <c r="AC23">
        <f t="shared" si="2"/>
        <v>730.35634591748749</v>
      </c>
      <c r="AE23">
        <f t="shared" si="3"/>
        <v>981.59946590967695</v>
      </c>
      <c r="AF23">
        <f t="shared" si="4"/>
        <v>-49.079973295483853</v>
      </c>
      <c r="AG23">
        <f t="shared" si="4"/>
        <v>-4.1298548266244</v>
      </c>
      <c r="AH23">
        <f t="shared" si="5"/>
        <v>-3637.6099163327112</v>
      </c>
      <c r="AI23">
        <f t="shared" si="6"/>
        <v>-2709.2202785451427</v>
      </c>
      <c r="AJ23">
        <f t="shared" si="7"/>
        <v>0</v>
      </c>
      <c r="AK23">
        <f t="shared" si="24"/>
        <v>172.77279962344161</v>
      </c>
      <c r="AL23">
        <f t="shared" si="8"/>
        <v>-2536.4474789217011</v>
      </c>
      <c r="AN23">
        <f t="shared" si="9"/>
        <v>268.95132363588715</v>
      </c>
      <c r="AO23">
        <f t="shared" si="9"/>
        <v>-13.447566181794359</v>
      </c>
      <c r="AP23">
        <f t="shared" si="9"/>
        <v>-1.1315510660097432</v>
      </c>
      <c r="AQ23">
        <f t="shared" si="9"/>
        <v>-996.67943580435337</v>
      </c>
      <c r="AR23">
        <f t="shared" si="9"/>
        <v>-742.30722941627039</v>
      </c>
      <c r="AS23">
        <f t="shared" si="9"/>
        <v>0</v>
      </c>
      <c r="AT23">
        <f t="shared" si="9"/>
        <v>47.338527332978693</v>
      </c>
      <c r="AU23">
        <f t="shared" si="9"/>
        <v>-694.96870208329165</v>
      </c>
      <c r="AW23">
        <v>20</v>
      </c>
      <c r="AX23">
        <f>(R23*SUMPRODUCT(K$23:$K24, X$23:$X24)-$AZ$3*SUMPRODUCT(K$22:$K23, W$23:$W24))/Z23</f>
        <v>4421.1986654410775</v>
      </c>
    </row>
    <row r="25" spans="5:50" x14ac:dyDescent="0.25">
      <c r="AN25" s="8">
        <f t="shared" ref="AN25:AU25" si="25">SUM(AN3:AN23)</f>
        <v>42607.259272646086</v>
      </c>
      <c r="AO25" s="8">
        <f t="shared" si="25"/>
        <v>-6586.9336564210489</v>
      </c>
      <c r="AP25" s="8">
        <f t="shared" si="25"/>
        <v>-1676.692867254234</v>
      </c>
      <c r="AQ25" s="8">
        <f t="shared" si="25"/>
        <v>-34758.599238418596</v>
      </c>
      <c r="AR25" s="8">
        <f t="shared" si="25"/>
        <v>-414.96648944780634</v>
      </c>
      <c r="AS25" s="8">
        <f t="shared" si="25"/>
        <v>-4105.320535518038</v>
      </c>
      <c r="AT25" s="8">
        <f t="shared" si="25"/>
        <v>6410.4694430186091</v>
      </c>
      <c r="AU25" s="9">
        <f t="shared" si="25"/>
        <v>1890.1824180527665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7A6B-FE6A-45AF-A9CE-52143C1454F8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470.72438484689189</v>
      </c>
      <c r="K3">
        <v>1</v>
      </c>
      <c r="L3" s="2">
        <v>0</v>
      </c>
      <c r="O3">
        <f>$C$3</f>
        <v>470.72438484689189</v>
      </c>
      <c r="P3">
        <f>O3*B5</f>
        <v>376.57950787751355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470.72438484689189</v>
      </c>
      <c r="AF3">
        <f t="shared" ref="AF3:AG23" si="4">-$Z3*P3</f>
        <v>-376.57950787751355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-1428.2877100306216</v>
      </c>
      <c r="AJ3">
        <f t="shared" ref="AJ3:AJ23" si="7">AB3-AC3</f>
        <v>0</v>
      </c>
      <c r="AL3">
        <f t="shared" ref="AL3:AL23" si="8">SUM(AI3:AK3)</f>
        <v>-1428.2877100306216</v>
      </c>
      <c r="AN3">
        <f t="shared" ref="AN3:AU23" si="9">AE3*$K3</f>
        <v>470.72438484689189</v>
      </c>
      <c r="AO3">
        <f t="shared" si="9"/>
        <v>-376.57950787751355</v>
      </c>
      <c r="AP3">
        <f t="shared" si="9"/>
        <v>-1522.432587</v>
      </c>
      <c r="AQ3">
        <f t="shared" si="9"/>
        <v>0</v>
      </c>
      <c r="AR3">
        <f t="shared" si="9"/>
        <v>-1428.2877100306216</v>
      </c>
      <c r="AS3">
        <f t="shared" si="9"/>
        <v>0</v>
      </c>
      <c r="AT3">
        <f t="shared" si="9"/>
        <v>0</v>
      </c>
      <c r="AU3">
        <f t="shared" si="9"/>
        <v>-1428.2877100306216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305.09860232927974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250000</v>
      </c>
      <c r="S4">
        <f t="shared" si="1"/>
        <v>60.221836301957232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59.556572120065994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-59.556572120065994</v>
      </c>
      <c r="AK4">
        <f>G4*MAX(0, SUM(AB4, AE4:AF4))</f>
        <v>0</v>
      </c>
      <c r="AL4">
        <f t="shared" si="8"/>
        <v>-321.27982212006594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-245.54203020921281</v>
      </c>
      <c r="AR4">
        <f t="shared" si="9"/>
        <v>-245.54203020921281</v>
      </c>
      <c r="AS4">
        <f t="shared" si="9"/>
        <v>-55.874446120711127</v>
      </c>
      <c r="AT4">
        <f t="shared" si="9"/>
        <v>0</v>
      </c>
      <c r="AU4">
        <f t="shared" si="9"/>
        <v>-301.41647632992391</v>
      </c>
      <c r="AW4">
        <v>1</v>
      </c>
      <c r="AX4">
        <f>(R4*SUMPRODUCT(K5:$K$23, X5:$X$23)-$AZ$3*SUMPRODUCT(K4:$K$22, W5:$W$23))/Z4</f>
        <v>60.221836301957232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470.72438484689189</v>
      </c>
      <c r="P5">
        <f t="shared" ref="P5:P23" si="22">O5*$C$5</f>
        <v>23.536219242344597</v>
      </c>
      <c r="Q5" s="4">
        <f t="shared" ref="Q5:Q23" si="23">$C$8</f>
        <v>25</v>
      </c>
      <c r="R5">
        <f t="shared" si="0"/>
        <v>250000</v>
      </c>
      <c r="S5">
        <f t="shared" si="1"/>
        <v>119.42712771059583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59.556572120065994</v>
      </c>
      <c r="AC5">
        <f t="shared" si="2"/>
        <v>116.80182617891614</v>
      </c>
      <c r="AE5">
        <f t="shared" si="3"/>
        <v>460.3767069597356</v>
      </c>
      <c r="AF5">
        <f t="shared" si="4"/>
        <v>-23.018835347986784</v>
      </c>
      <c r="AG5">
        <f t="shared" si="4"/>
        <v>-24.450438610136906</v>
      </c>
      <c r="AH5">
        <f t="shared" si="5"/>
        <v>-261.50788113090294</v>
      </c>
      <c r="AI5">
        <f t="shared" si="6"/>
        <v>151.39955187070893</v>
      </c>
      <c r="AJ5">
        <f t="shared" si="7"/>
        <v>-57.245254058850151</v>
      </c>
      <c r="AK5">
        <f>G5*SUM(AB5, AE5:AF5)</f>
        <v>20.37349219300441</v>
      </c>
      <c r="AL5">
        <f t="shared" si="8"/>
        <v>114.52779000486319</v>
      </c>
      <c r="AN5">
        <f t="shared" si="9"/>
        <v>397.56406542271486</v>
      </c>
      <c r="AO5">
        <f t="shared" si="9"/>
        <v>-19.878203271135746</v>
      </c>
      <c r="AP5">
        <f t="shared" si="9"/>
        <v>-21.11448218005674</v>
      </c>
      <c r="AQ5">
        <f t="shared" si="9"/>
        <v>-225.82840267714647</v>
      </c>
      <c r="AR5">
        <f t="shared" si="9"/>
        <v>130.74297729437583</v>
      </c>
      <c r="AS5">
        <f t="shared" si="9"/>
        <v>-49.434855381992854</v>
      </c>
      <c r="AT5">
        <f t="shared" si="9"/>
        <v>17.593784091724647</v>
      </c>
      <c r="AU5">
        <f t="shared" si="9"/>
        <v>98.90190600410763</v>
      </c>
      <c r="AW5">
        <v>2</v>
      </c>
      <c r="AX5">
        <f>(R5*SUMPRODUCT(K6:$K$23, X6:$X$23)-$AZ$3*SUMPRODUCT(K5:$K$22, W6:$W$23))/Z5</f>
        <v>119.42712771059583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470.72438484689189</v>
      </c>
      <c r="P6">
        <f t="shared" si="22"/>
        <v>23.536219242344597</v>
      </c>
      <c r="Q6" s="4">
        <f t="shared" si="23"/>
        <v>25</v>
      </c>
      <c r="R6">
        <f t="shared" si="0"/>
        <v>250000</v>
      </c>
      <c r="S6">
        <f t="shared" si="1"/>
        <v>176.27216667214392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116.80182617891614</v>
      </c>
      <c r="AC6">
        <f t="shared" si="2"/>
        <v>170.48861933695252</v>
      </c>
      <c r="AE6">
        <f t="shared" si="3"/>
        <v>455.2797641050679</v>
      </c>
      <c r="AF6">
        <f t="shared" si="4"/>
        <v>-22.763988205253398</v>
      </c>
      <c r="AG6">
        <f t="shared" si="4"/>
        <v>-24.179741838377062</v>
      </c>
      <c r="AH6">
        <f t="shared" si="5"/>
        <v>-261.92385658477502</v>
      </c>
      <c r="AI6">
        <f t="shared" si="6"/>
        <v>146.41217747666241</v>
      </c>
      <c r="AJ6">
        <f t="shared" si="7"/>
        <v>-53.68679315803638</v>
      </c>
      <c r="AK6">
        <f>G6*SUM(AB6, AE6:AF6)</f>
        <v>32.135079721605742</v>
      </c>
      <c r="AL6">
        <f t="shared" si="8"/>
        <v>124.86046404023176</v>
      </c>
      <c r="AN6">
        <f t="shared" si="9"/>
        <v>354.58381732394304</v>
      </c>
      <c r="AO6">
        <f t="shared" si="9"/>
        <v>-17.729190866197154</v>
      </c>
      <c r="AP6">
        <f t="shared" si="9"/>
        <v>-18.831816915501157</v>
      </c>
      <c r="AQ6">
        <f t="shared" si="9"/>
        <v>-203.9931669236355</v>
      </c>
      <c r="AR6">
        <f t="shared" si="9"/>
        <v>114.02964261860919</v>
      </c>
      <c r="AS6">
        <f t="shared" si="9"/>
        <v>-41.812682132440031</v>
      </c>
      <c r="AT6">
        <f t="shared" si="9"/>
        <v>25.027642640990724</v>
      </c>
      <c r="AU6">
        <f t="shared" si="9"/>
        <v>97.244603127159877</v>
      </c>
      <c r="AW6">
        <v>3</v>
      </c>
      <c r="AX6">
        <f>(R6*SUMPRODUCT(K7:$K$23, X7:$X$23)-$AZ$3*SUMPRODUCT(K6:$K$22, W7:$W$23))/Z6</f>
        <v>176.27216667214392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470.72438484689189</v>
      </c>
      <c r="P7">
        <f t="shared" si="22"/>
        <v>23.536219242344597</v>
      </c>
      <c r="Q7" s="4">
        <f t="shared" si="23"/>
        <v>25</v>
      </c>
      <c r="R7">
        <f t="shared" si="0"/>
        <v>250000</v>
      </c>
      <c r="S7">
        <f t="shared" si="1"/>
        <v>225.03260418544869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170.48861933695252</v>
      </c>
      <c r="AC7">
        <f t="shared" si="2"/>
        <v>215.23642299527592</v>
      </c>
      <c r="AE7">
        <f t="shared" si="3"/>
        <v>450.23268151668196</v>
      </c>
      <c r="AF7">
        <f t="shared" si="4"/>
        <v>-22.511634075834099</v>
      </c>
      <c r="AG7">
        <f t="shared" si="4"/>
        <v>-23.911693127132395</v>
      </c>
      <c r="AH7">
        <f t="shared" si="5"/>
        <v>-262.51292860896342</v>
      </c>
      <c r="AI7">
        <f t="shared" si="6"/>
        <v>141.2964257047521</v>
      </c>
      <c r="AJ7">
        <f t="shared" si="7"/>
        <v>-44.747803658323392</v>
      </c>
      <c r="AK7">
        <f>G7*SUM(AB7, AE7:AF7)</f>
        <v>29.372094638789999</v>
      </c>
      <c r="AL7">
        <f t="shared" si="8"/>
        <v>125.92071668521871</v>
      </c>
      <c r="AN7">
        <f t="shared" si="9"/>
        <v>317.41922429075589</v>
      </c>
      <c r="AO7">
        <f t="shared" si="9"/>
        <v>-15.870961214537795</v>
      </c>
      <c r="AP7">
        <f t="shared" si="9"/>
        <v>-16.858018965492931</v>
      </c>
      <c r="AQ7">
        <f t="shared" si="9"/>
        <v>-185.07463715128895</v>
      </c>
      <c r="AR7">
        <f t="shared" si="9"/>
        <v>99.615606959436263</v>
      </c>
      <c r="AS7">
        <f t="shared" si="9"/>
        <v>-31.547716789665749</v>
      </c>
      <c r="AT7">
        <f t="shared" si="9"/>
        <v>20.707664900363184</v>
      </c>
      <c r="AU7">
        <f t="shared" si="9"/>
        <v>88.775555070133692</v>
      </c>
      <c r="AW7">
        <v>4</v>
      </c>
      <c r="AX7">
        <f>(R7*SUMPRODUCT(K8:$K$23, X8:$X$23)-$AZ$3*SUMPRODUCT(K7:$K$22, W8:$W$23))/Z7</f>
        <v>225.03260418544869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470.72438484689189</v>
      </c>
      <c r="P8">
        <f t="shared" si="22"/>
        <v>23.536219242344597</v>
      </c>
      <c r="Q8" s="4">
        <f t="shared" si="23"/>
        <v>25</v>
      </c>
      <c r="R8">
        <f t="shared" si="0"/>
        <v>250000</v>
      </c>
      <c r="S8">
        <f t="shared" si="1"/>
        <v>261.65408444117077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215.23642299527592</v>
      </c>
      <c r="AC8">
        <f t="shared" si="2"/>
        <v>247.48483150180164</v>
      </c>
      <c r="AE8">
        <f t="shared" si="3"/>
        <v>445.23342838859838</v>
      </c>
      <c r="AF8">
        <f t="shared" si="4"/>
        <v>-22.26167141942992</v>
      </c>
      <c r="AG8">
        <f t="shared" si="4"/>
        <v>-23.646184621039723</v>
      </c>
      <c r="AH8">
        <f t="shared" si="5"/>
        <v>-263.91574821347291</v>
      </c>
      <c r="AI8">
        <f t="shared" si="6"/>
        <v>135.40982413465582</v>
      </c>
      <c r="AJ8">
        <f t="shared" si="7"/>
        <v>-32.24840850652572</v>
      </c>
      <c r="AK8">
        <f t="shared" ref="AK8:AK23" si="24">G8*SUM(AB8:AB8, AE8:AF8)</f>
        <v>13.593834233242665</v>
      </c>
      <c r="AL8">
        <f t="shared" si="8"/>
        <v>116.75524986137276</v>
      </c>
      <c r="AN8">
        <f t="shared" si="9"/>
        <v>292.67570468606652</v>
      </c>
      <c r="AO8">
        <f t="shared" si="9"/>
        <v>-14.633785234303328</v>
      </c>
      <c r="AP8">
        <f t="shared" si="9"/>
        <v>-15.543899684592631</v>
      </c>
      <c r="AQ8">
        <f t="shared" si="9"/>
        <v>-173.48591246996924</v>
      </c>
      <c r="AR8">
        <f t="shared" si="9"/>
        <v>89.012107297201354</v>
      </c>
      <c r="AS8">
        <f t="shared" si="9"/>
        <v>-21.198600740315069</v>
      </c>
      <c r="AT8">
        <f t="shared" si="9"/>
        <v>8.9359530527599453</v>
      </c>
      <c r="AU8">
        <f t="shared" si="9"/>
        <v>76.749459609646223</v>
      </c>
      <c r="AW8">
        <v>5</v>
      </c>
      <c r="AX8">
        <f>(R8*SUMPRODUCT(K9:$K$23, X9:$X$23)-$AZ$3*SUMPRODUCT(K8:$K$22, W9:$W$23))/Z8</f>
        <v>261.65408444117077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470.72438484689189</v>
      </c>
      <c r="P9">
        <f t="shared" si="22"/>
        <v>23.536219242344597</v>
      </c>
      <c r="Q9" s="4">
        <f t="shared" si="23"/>
        <v>25</v>
      </c>
      <c r="R9">
        <f t="shared" si="0"/>
        <v>250000</v>
      </c>
      <c r="S9">
        <f t="shared" si="1"/>
        <v>288.67502548193539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247.48483150180164</v>
      </c>
      <c r="AC9">
        <f t="shared" si="2"/>
        <v>270.00309926178511</v>
      </c>
      <c r="AE9">
        <f t="shared" si="3"/>
        <v>440.2772376812747</v>
      </c>
      <c r="AF9">
        <f t="shared" si="4"/>
        <v>-22.013861884063736</v>
      </c>
      <c r="AG9">
        <f t="shared" si="4"/>
        <v>-23.382963144371601</v>
      </c>
      <c r="AH9">
        <f t="shared" si="5"/>
        <v>-267.59630457722778</v>
      </c>
      <c r="AI9">
        <f t="shared" si="6"/>
        <v>127.28410807561158</v>
      </c>
      <c r="AJ9">
        <f t="shared" si="7"/>
        <v>-22.518267759983473</v>
      </c>
      <c r="AK9">
        <f t="shared" si="24"/>
        <v>3.9279144230641743</v>
      </c>
      <c r="AL9">
        <f t="shared" si="8"/>
        <v>108.69375473869229</v>
      </c>
      <c r="AN9">
        <f t="shared" si="9"/>
        <v>275.05962356000305</v>
      </c>
      <c r="AO9">
        <f t="shared" si="9"/>
        <v>-13.752981178000153</v>
      </c>
      <c r="AP9">
        <f t="shared" si="9"/>
        <v>-14.608316055767384</v>
      </c>
      <c r="AQ9">
        <f t="shared" si="9"/>
        <v>-167.17861498064602</v>
      </c>
      <c r="AR9">
        <f t="shared" si="9"/>
        <v>79.519711345589499</v>
      </c>
      <c r="AS9">
        <f t="shared" si="9"/>
        <v>-14.068104646755025</v>
      </c>
      <c r="AT9">
        <f t="shared" si="9"/>
        <v>2.453932590914611</v>
      </c>
      <c r="AU9">
        <f t="shared" si="9"/>
        <v>67.9055392897491</v>
      </c>
      <c r="AW9">
        <v>6</v>
      </c>
      <c r="AX9">
        <f>(R9*SUMPRODUCT(K10:$K$23, X10:$X$23)-$AZ$3*SUMPRODUCT(K9:$K$22, W10:$W$23))/Z9</f>
        <v>288.67502548193539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470.72438484689189</v>
      </c>
      <c r="P10">
        <f t="shared" si="22"/>
        <v>23.536219242344597</v>
      </c>
      <c r="Q10" s="4">
        <f t="shared" si="23"/>
        <v>25</v>
      </c>
      <c r="R10">
        <f t="shared" si="0"/>
        <v>250000</v>
      </c>
      <c r="S10">
        <f t="shared" si="1"/>
        <v>309.85724570872105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270.00309926178511</v>
      </c>
      <c r="AC10">
        <f t="shared" si="2"/>
        <v>286.57942486709408</v>
      </c>
      <c r="AE10">
        <f t="shared" si="3"/>
        <v>435.36152647258268</v>
      </c>
      <c r="AF10">
        <f t="shared" si="4"/>
        <v>-21.768076323629138</v>
      </c>
      <c r="AG10">
        <f t="shared" si="4"/>
        <v>-23.121891519078019</v>
      </c>
      <c r="AH10">
        <f t="shared" si="5"/>
        <v>-272.41993849866117</v>
      </c>
      <c r="AI10">
        <f t="shared" si="6"/>
        <v>118.05162013121435</v>
      </c>
      <c r="AJ10">
        <f t="shared" si="7"/>
        <v>-16.576325605308966</v>
      </c>
      <c r="AK10">
        <f t="shared" si="24"/>
        <v>2.802745852584029</v>
      </c>
      <c r="AL10">
        <f t="shared" si="8"/>
        <v>104.27804037848941</v>
      </c>
      <c r="AN10">
        <f t="shared" si="9"/>
        <v>258.42144699364292</v>
      </c>
      <c r="AO10">
        <f t="shared" si="9"/>
        <v>-12.921072349682147</v>
      </c>
      <c r="AP10">
        <f t="shared" si="9"/>
        <v>-13.724668580622673</v>
      </c>
      <c r="AQ10">
        <f t="shared" si="9"/>
        <v>-161.70274683465095</v>
      </c>
      <c r="AR10">
        <f t="shared" si="9"/>
        <v>70.072959228687125</v>
      </c>
      <c r="AS10">
        <f t="shared" si="9"/>
        <v>-9.8393582994557178</v>
      </c>
      <c r="AT10">
        <f t="shared" si="9"/>
        <v>1.6636509997761801</v>
      </c>
      <c r="AU10">
        <f t="shared" si="9"/>
        <v>61.897251929007581</v>
      </c>
      <c r="AW10">
        <v>7</v>
      </c>
      <c r="AX10">
        <f>(R10*SUMPRODUCT(K11:$K$23, X11:$X$23)-$AZ$3*SUMPRODUCT(K10:$K$22, W11:$W$23))/Z10</f>
        <v>309.85724570872105</v>
      </c>
    </row>
    <row r="11" spans="1:52" x14ac:dyDescent="0.25">
      <c r="A11" t="s">
        <v>33</v>
      </c>
      <c r="C11" s="7">
        <f>AU25</f>
        <v>-967.19456345750621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470.72438484689189</v>
      </c>
      <c r="P11">
        <f t="shared" si="22"/>
        <v>23.536219242344597</v>
      </c>
      <c r="Q11" s="4">
        <f t="shared" si="23"/>
        <v>25</v>
      </c>
      <c r="R11">
        <f t="shared" si="0"/>
        <v>250000</v>
      </c>
      <c r="S11">
        <f t="shared" si="1"/>
        <v>325.60364109763776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286.57942486709408</v>
      </c>
      <c r="AC11">
        <f t="shared" si="2"/>
        <v>297.77083437451483</v>
      </c>
      <c r="AE11">
        <f t="shared" si="3"/>
        <v>430.48656447382132</v>
      </c>
      <c r="AF11">
        <f t="shared" si="4"/>
        <v>-21.524328223691068</v>
      </c>
      <c r="AG11">
        <f t="shared" si="4"/>
        <v>-22.862984069427466</v>
      </c>
      <c r="AH11">
        <f t="shared" si="5"/>
        <v>-276.88534459770483</v>
      </c>
      <c r="AI11">
        <f t="shared" si="6"/>
        <v>109.21390758299799</v>
      </c>
      <c r="AJ11">
        <f t="shared" si="7"/>
        <v>-11.191409507420758</v>
      </c>
      <c r="AK11">
        <f t="shared" si="24"/>
        <v>1.6692999866813381</v>
      </c>
      <c r="AL11">
        <f t="shared" si="8"/>
        <v>99.69179806225857</v>
      </c>
      <c r="AN11">
        <f t="shared" si="9"/>
        <v>243.01262203106722</v>
      </c>
      <c r="AO11">
        <f t="shared" si="9"/>
        <v>-12.150631101553364</v>
      </c>
      <c r="AP11">
        <f t="shared" si="9"/>
        <v>-12.906311519750016</v>
      </c>
      <c r="AQ11">
        <f t="shared" si="9"/>
        <v>-156.30367854780209</v>
      </c>
      <c r="AR11">
        <f t="shared" si="9"/>
        <v>61.652000861961781</v>
      </c>
      <c r="AS11">
        <f t="shared" si="9"/>
        <v>-6.3176275244407076</v>
      </c>
      <c r="AT11">
        <f t="shared" si="9"/>
        <v>0.9423313064733907</v>
      </c>
      <c r="AU11">
        <f t="shared" si="9"/>
        <v>56.276704643994464</v>
      </c>
      <c r="AW11">
        <v>8</v>
      </c>
      <c r="AX11">
        <f>(R11*SUMPRODUCT(K12:$K$23, X12:$X$23)-$AZ$3*SUMPRODUCT(K11:$K$22, W12:$W$23))/Z11</f>
        <v>325.60364109763776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470.72438484689189</v>
      </c>
      <c r="P12">
        <f t="shared" si="22"/>
        <v>23.536219242344597</v>
      </c>
      <c r="Q12" s="4">
        <f t="shared" si="23"/>
        <v>25</v>
      </c>
      <c r="R12">
        <f t="shared" si="0"/>
        <v>250000</v>
      </c>
      <c r="S12">
        <f t="shared" si="1"/>
        <v>335.37606383222465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297.77083437451483</v>
      </c>
      <c r="AC12">
        <f t="shared" si="2"/>
        <v>303.26081773188002</v>
      </c>
      <c r="AE12">
        <f t="shared" si="3"/>
        <v>425.64833114153885</v>
      </c>
      <c r="AF12">
        <f t="shared" si="4"/>
        <v>-21.282416557076942</v>
      </c>
      <c r="AG12">
        <f t="shared" si="4"/>
        <v>-22.606027265826981</v>
      </c>
      <c r="AH12">
        <f t="shared" si="5"/>
        <v>-283.26962906211793</v>
      </c>
      <c r="AI12">
        <f t="shared" si="6"/>
        <v>98.490258256516995</v>
      </c>
      <c r="AJ12">
        <f t="shared" si="7"/>
        <v>-5.4899833573651904</v>
      </c>
      <c r="AK12">
        <f t="shared" si="24"/>
        <v>1.6149145226056465</v>
      </c>
      <c r="AL12">
        <f t="shared" si="8"/>
        <v>94.615189421757449</v>
      </c>
      <c r="AN12">
        <f t="shared" si="9"/>
        <v>228.42609191768375</v>
      </c>
      <c r="AO12">
        <f t="shared" si="9"/>
        <v>-11.421304595884187</v>
      </c>
      <c r="AP12">
        <f t="shared" si="9"/>
        <v>-12.131626237717734</v>
      </c>
      <c r="AQ12">
        <f t="shared" si="9"/>
        <v>-152.01792087871499</v>
      </c>
      <c r="AR12">
        <f t="shared" si="9"/>
        <v>52.85524020536684</v>
      </c>
      <c r="AS12">
        <f t="shared" si="9"/>
        <v>-2.9462242684067985</v>
      </c>
      <c r="AT12">
        <f t="shared" si="9"/>
        <v>0.86665114412783872</v>
      </c>
      <c r="AU12">
        <f t="shared" si="9"/>
        <v>50.775667081087882</v>
      </c>
      <c r="AW12">
        <v>9</v>
      </c>
      <c r="AX12">
        <f>(R12*SUMPRODUCT(K13:$K$23, X13:$X$23)-$AZ$3*SUMPRODUCT(K12:$K$22, W13:$W$23))/Z12</f>
        <v>335.37606383222465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470.72438484689189</v>
      </c>
      <c r="P13">
        <f t="shared" si="22"/>
        <v>23.536219242344597</v>
      </c>
      <c r="Q13" s="4">
        <f t="shared" si="23"/>
        <v>25</v>
      </c>
      <c r="R13">
        <f t="shared" si="0"/>
        <v>250000</v>
      </c>
      <c r="S13">
        <f t="shared" si="1"/>
        <v>339.35939791384578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303.26081773188002</v>
      </c>
      <c r="AC13">
        <f t="shared" si="2"/>
        <v>303.40060196747322</v>
      </c>
      <c r="AE13">
        <f t="shared" si="3"/>
        <v>420.84604876501226</v>
      </c>
      <c r="AF13">
        <f t="shared" si="4"/>
        <v>-21.042302438250616</v>
      </c>
      <c r="AG13">
        <f t="shared" si="4"/>
        <v>-22.350979804344366</v>
      </c>
      <c r="AH13">
        <f t="shared" si="5"/>
        <v>-289.8718882434282</v>
      </c>
      <c r="AI13">
        <f t="shared" si="6"/>
        <v>87.580878278989076</v>
      </c>
      <c r="AJ13">
        <f t="shared" si="7"/>
        <v>-0.13978423559319708</v>
      </c>
      <c r="AK13">
        <f t="shared" si="24"/>
        <v>1.4061291281172832</v>
      </c>
      <c r="AL13">
        <f t="shared" si="8"/>
        <v>88.847223171513164</v>
      </c>
      <c r="AN13">
        <f t="shared" si="9"/>
        <v>214.74652987985257</v>
      </c>
      <c r="AO13">
        <f t="shared" si="9"/>
        <v>-10.737326493992629</v>
      </c>
      <c r="AP13">
        <f t="shared" si="9"/>
        <v>-11.405109698624448</v>
      </c>
      <c r="AQ13">
        <f t="shared" si="9"/>
        <v>-147.91390412876277</v>
      </c>
      <c r="AR13">
        <f t="shared" si="9"/>
        <v>44.690189558472738</v>
      </c>
      <c r="AS13">
        <f t="shared" si="9"/>
        <v>-7.1328172412777224E-2</v>
      </c>
      <c r="AT13">
        <f t="shared" si="9"/>
        <v>0.71751024326421875</v>
      </c>
      <c r="AU13">
        <f t="shared" si="9"/>
        <v>45.336371629324177</v>
      </c>
      <c r="AW13">
        <v>10</v>
      </c>
      <c r="AX13">
        <f>(R13*SUMPRODUCT(K14:$K$23, X14:$X$23)-$AZ$3*SUMPRODUCT(K13:$K$22, W14:$W$23))/Z13</f>
        <v>339.35939791384578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470.72438484689189</v>
      </c>
      <c r="P14">
        <f t="shared" si="22"/>
        <v>23.536219242344597</v>
      </c>
      <c r="Q14" s="4">
        <f t="shared" si="23"/>
        <v>25</v>
      </c>
      <c r="R14">
        <f t="shared" si="0"/>
        <v>250000</v>
      </c>
      <c r="S14">
        <f t="shared" si="1"/>
        <v>337.15516635555559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303.40060196747322</v>
      </c>
      <c r="AC14">
        <f t="shared" si="2"/>
        <v>298.01389315312326</v>
      </c>
      <c r="AE14">
        <f t="shared" si="3"/>
        <v>416.07669265964307</v>
      </c>
      <c r="AF14">
        <f t="shared" si="4"/>
        <v>-20.803834632982156</v>
      </c>
      <c r="AG14">
        <f t="shared" si="4"/>
        <v>-22.097681045086308</v>
      </c>
      <c r="AH14">
        <f t="shared" si="5"/>
        <v>-297.88961214613886</v>
      </c>
      <c r="AI14">
        <f t="shared" si="6"/>
        <v>75.285564835435764</v>
      </c>
      <c r="AJ14">
        <f t="shared" si="7"/>
        <v>5.3867088143499586</v>
      </c>
      <c r="AK14">
        <f t="shared" si="24"/>
        <v>1.2576122279894415</v>
      </c>
      <c r="AL14">
        <f t="shared" si="8"/>
        <v>81.929885877775163</v>
      </c>
      <c r="AN14">
        <f t="shared" si="9"/>
        <v>201.9334739263974</v>
      </c>
      <c r="AO14">
        <f t="shared" si="9"/>
        <v>-10.09667369631987</v>
      </c>
      <c r="AP14">
        <f t="shared" si="9"/>
        <v>-10.724612980910175</v>
      </c>
      <c r="AQ14">
        <f t="shared" si="9"/>
        <v>-144.5740299528475</v>
      </c>
      <c r="AR14">
        <f t="shared" si="9"/>
        <v>36.538157296319845</v>
      </c>
      <c r="AS14">
        <f t="shared" si="9"/>
        <v>2.614318088712154</v>
      </c>
      <c r="AT14">
        <f t="shared" si="9"/>
        <v>0.61035383747861738</v>
      </c>
      <c r="AU14">
        <f t="shared" si="9"/>
        <v>39.762829222510618</v>
      </c>
      <c r="AW14">
        <v>11</v>
      </c>
      <c r="AX14">
        <f>(R14*SUMPRODUCT(K15:$K$23, X15:$X$23)-$AZ$3*SUMPRODUCT(K14:$K$22, W15:$W$23))/Z14</f>
        <v>337.15516635555559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470.72438484689189</v>
      </c>
      <c r="P15">
        <f t="shared" si="22"/>
        <v>23.536219242344597</v>
      </c>
      <c r="Q15" s="4">
        <f t="shared" si="23"/>
        <v>25</v>
      </c>
      <c r="R15">
        <f t="shared" si="0"/>
        <v>250000</v>
      </c>
      <c r="S15">
        <f t="shared" si="1"/>
        <v>327.21877604601622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298.01389315312326</v>
      </c>
      <c r="AC15">
        <f t="shared" si="2"/>
        <v>285.93316862915697</v>
      </c>
      <c r="AE15">
        <f t="shared" si="3"/>
        <v>411.33249300875866</v>
      </c>
      <c r="AF15">
        <f t="shared" si="4"/>
        <v>-20.566624650437934</v>
      </c>
      <c r="AG15">
        <f t="shared" si="4"/>
        <v>-21.845718335929682</v>
      </c>
      <c r="AH15">
        <f t="shared" si="5"/>
        <v>-309.85898705765112</v>
      </c>
      <c r="AI15">
        <f t="shared" si="6"/>
        <v>59.061162964739935</v>
      </c>
      <c r="AJ15">
        <f t="shared" si="7"/>
        <v>12.080724523966296</v>
      </c>
      <c r="AK15">
        <f t="shared" si="24"/>
        <v>2.8239970221969206</v>
      </c>
      <c r="AL15">
        <f t="shared" si="8"/>
        <v>73.965884510903152</v>
      </c>
      <c r="AN15">
        <f t="shared" si="9"/>
        <v>189.78133208821222</v>
      </c>
      <c r="AO15">
        <f t="shared" si="9"/>
        <v>-9.4890666044106116</v>
      </c>
      <c r="AP15">
        <f t="shared" si="9"/>
        <v>-10.079217170252431</v>
      </c>
      <c r="AQ15">
        <f t="shared" si="9"/>
        <v>-142.96330176389196</v>
      </c>
      <c r="AR15">
        <f t="shared" si="9"/>
        <v>27.249746549657235</v>
      </c>
      <c r="AS15">
        <f t="shared" si="9"/>
        <v>5.5738266043092244</v>
      </c>
      <c r="AT15">
        <f t="shared" si="9"/>
        <v>1.3029408709373811</v>
      </c>
      <c r="AU15">
        <f t="shared" si="9"/>
        <v>34.126514024903841</v>
      </c>
      <c r="AW15">
        <v>12</v>
      </c>
      <c r="AX15">
        <f>(R15*SUMPRODUCT(K16:$K$23, X16:$X$23)-$AZ$3*SUMPRODUCT(K15:$K$22, W16:$W$23))/Z15</f>
        <v>327.21877604601622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470.72438484689189</v>
      </c>
      <c r="P16">
        <f t="shared" si="22"/>
        <v>23.536219242344597</v>
      </c>
      <c r="Q16" s="4">
        <f t="shared" si="23"/>
        <v>25</v>
      </c>
      <c r="R16">
        <f t="shared" si="0"/>
        <v>250000</v>
      </c>
      <c r="S16">
        <f t="shared" si="1"/>
        <v>309.40864139112404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285.93316862915697</v>
      </c>
      <c r="AC16">
        <f t="shared" si="2"/>
        <v>267.26563881917468</v>
      </c>
      <c r="AE16">
        <f t="shared" si="3"/>
        <v>406.609372182443</v>
      </c>
      <c r="AF16">
        <f t="shared" si="4"/>
        <v>-20.330468609122153</v>
      </c>
      <c r="AG16">
        <f t="shared" si="4"/>
        <v>-21.594875115440271</v>
      </c>
      <c r="AH16">
        <f t="shared" si="5"/>
        <v>-323.86037130114056</v>
      </c>
      <c r="AI16">
        <f t="shared" si="6"/>
        <v>40.823657156740012</v>
      </c>
      <c r="AJ16">
        <f t="shared" si="7"/>
        <v>18.667529809982284</v>
      </c>
      <c r="AK16">
        <f t="shared" si="24"/>
        <v>4.7727057126375936</v>
      </c>
      <c r="AL16">
        <f t="shared" si="8"/>
        <v>64.263892679359884</v>
      </c>
      <c r="AN16">
        <f t="shared" si="9"/>
        <v>177.872541983601</v>
      </c>
      <c r="AO16">
        <f t="shared" si="9"/>
        <v>-8.8936270991800512</v>
      </c>
      <c r="AP16">
        <f t="shared" si="9"/>
        <v>-9.4467456812045096</v>
      </c>
      <c r="AQ16">
        <f t="shared" si="9"/>
        <v>-141.67373265867408</v>
      </c>
      <c r="AR16">
        <f t="shared" si="9"/>
        <v>17.858436544542375</v>
      </c>
      <c r="AS16">
        <f t="shared" si="9"/>
        <v>8.1661693188083646</v>
      </c>
      <c r="AT16">
        <f t="shared" si="9"/>
        <v>2.087835045930992</v>
      </c>
      <c r="AU16">
        <f t="shared" si="9"/>
        <v>28.11244090928173</v>
      </c>
      <c r="AW16">
        <v>13</v>
      </c>
      <c r="AX16">
        <f>(R16*SUMPRODUCT(K17:$K$23, X17:$X$23)-$AZ$3*SUMPRODUCT(K16:$K$22, W17:$W$23))/Z16</f>
        <v>309.40864139112404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470.72438484689189</v>
      </c>
      <c r="P17">
        <f t="shared" si="22"/>
        <v>23.536219242344597</v>
      </c>
      <c r="Q17" s="4">
        <f t="shared" si="23"/>
        <v>25</v>
      </c>
      <c r="R17">
        <f t="shared" si="0"/>
        <v>250000</v>
      </c>
      <c r="S17">
        <f t="shared" si="1"/>
        <v>285.00945639950288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267.26563881917468</v>
      </c>
      <c r="AC17">
        <f t="shared" si="2"/>
        <v>243.34266912500584</v>
      </c>
      <c r="AE17">
        <f t="shared" si="3"/>
        <v>401.90711451449556</v>
      </c>
      <c r="AF17">
        <f t="shared" si="4"/>
        <v>-20.095355725724779</v>
      </c>
      <c r="AG17">
        <f t="shared" si="4"/>
        <v>-21.345139929665006</v>
      </c>
      <c r="AH17">
        <f t="shared" si="5"/>
        <v>-337.86434620862997</v>
      </c>
      <c r="AI17">
        <f t="shared" si="6"/>
        <v>22.602272650475811</v>
      </c>
      <c r="AJ17">
        <f t="shared" si="7"/>
        <v>23.922969694168842</v>
      </c>
      <c r="AK17">
        <f t="shared" si="24"/>
        <v>8.9572680869896484</v>
      </c>
      <c r="AL17">
        <f t="shared" si="8"/>
        <v>55.482510431634303</v>
      </c>
      <c r="AN17">
        <f t="shared" si="9"/>
        <v>165.59812061337877</v>
      </c>
      <c r="AO17">
        <f t="shared" si="9"/>
        <v>-8.279906030668938</v>
      </c>
      <c r="AP17">
        <f t="shared" si="9"/>
        <v>-8.794855649301093</v>
      </c>
      <c r="AQ17">
        <f t="shared" si="9"/>
        <v>-139.21052584999495</v>
      </c>
      <c r="AR17">
        <f t="shared" si="9"/>
        <v>9.3128330834137802</v>
      </c>
      <c r="AS17">
        <f t="shared" si="9"/>
        <v>9.8570009780264627</v>
      </c>
      <c r="AT17">
        <f t="shared" si="9"/>
        <v>3.6906705740392707</v>
      </c>
      <c r="AU17">
        <f t="shared" si="9"/>
        <v>22.860504635479515</v>
      </c>
      <c r="AW17">
        <v>14</v>
      </c>
      <c r="AX17">
        <f>(R17*SUMPRODUCT(K18:$K$23, X18:$X$23)-$AZ$3*SUMPRODUCT(K17:$K$22, W18:$W$23))/Z17</f>
        <v>285.00945639950288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470.72438484689189</v>
      </c>
      <c r="P18">
        <f t="shared" si="22"/>
        <v>23.536219242344597</v>
      </c>
      <c r="Q18" s="4">
        <f t="shared" si="23"/>
        <v>25</v>
      </c>
      <c r="R18">
        <f t="shared" si="0"/>
        <v>250000</v>
      </c>
      <c r="S18">
        <f t="shared" si="1"/>
        <v>254.74943886303907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243.34266912500584</v>
      </c>
      <c r="AC18">
        <f t="shared" si="2"/>
        <v>214.97229900652462</v>
      </c>
      <c r="AE18">
        <f t="shared" si="3"/>
        <v>397.22444006391959</v>
      </c>
      <c r="AF18">
        <f t="shared" si="4"/>
        <v>-19.86122200319598</v>
      </c>
      <c r="AG18">
        <f t="shared" si="4"/>
        <v>-21.096444801405447</v>
      </c>
      <c r="AH18">
        <f t="shared" si="5"/>
        <v>-352.43728962907358</v>
      </c>
      <c r="AI18">
        <f t="shared" si="6"/>
        <v>3.8294836302446242</v>
      </c>
      <c r="AJ18">
        <f t="shared" si="7"/>
        <v>28.370370118481219</v>
      </c>
      <c r="AK18">
        <f t="shared" si="24"/>
        <v>13.407247163211757</v>
      </c>
      <c r="AL18">
        <f t="shared" si="8"/>
        <v>45.6071009119376</v>
      </c>
      <c r="AN18">
        <f t="shared" si="9"/>
        <v>152.9471211931295</v>
      </c>
      <c r="AO18">
        <f t="shared" si="9"/>
        <v>-7.6473560596564756</v>
      </c>
      <c r="AP18">
        <f t="shared" si="9"/>
        <v>-8.1229656948235842</v>
      </c>
      <c r="AQ18">
        <f t="shared" si="9"/>
        <v>-135.7022967700627</v>
      </c>
      <c r="AR18">
        <f t="shared" si="9"/>
        <v>1.4745026685867577</v>
      </c>
      <c r="AS18">
        <f t="shared" si="9"/>
        <v>10.923714653879422</v>
      </c>
      <c r="AT18">
        <f t="shared" si="9"/>
        <v>5.1623204665050739</v>
      </c>
      <c r="AU18">
        <f t="shared" si="9"/>
        <v>17.560537788971253</v>
      </c>
      <c r="AW18">
        <v>15</v>
      </c>
      <c r="AX18">
        <f>(R18*SUMPRODUCT(K19:$K$23, X19:$X$23)-$AZ$3*SUMPRODUCT(K18:$K$22, W19:$W$23))/Z18</f>
        <v>254.74943886303907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470.72438484689189</v>
      </c>
      <c r="P19">
        <f t="shared" si="22"/>
        <v>23.536219242344597</v>
      </c>
      <c r="Q19" s="4">
        <f t="shared" si="23"/>
        <v>25</v>
      </c>
      <c r="R19">
        <f t="shared" si="0"/>
        <v>250000</v>
      </c>
      <c r="S19">
        <f t="shared" si="1"/>
        <v>217.7360351386836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214.97229900652462</v>
      </c>
      <c r="AC19">
        <f t="shared" si="2"/>
        <v>181.57909722440564</v>
      </c>
      <c r="AE19">
        <f t="shared" si="3"/>
        <v>392.55655954041401</v>
      </c>
      <c r="AF19">
        <f t="shared" si="4"/>
        <v>-19.627827977020701</v>
      </c>
      <c r="AG19">
        <f t="shared" si="4"/>
        <v>-20.848535373204491</v>
      </c>
      <c r="AH19">
        <f t="shared" si="5"/>
        <v>-369.44980186902882</v>
      </c>
      <c r="AI19">
        <f t="shared" si="6"/>
        <v>-17.369605678840003</v>
      </c>
      <c r="AJ19">
        <f t="shared" si="7"/>
        <v>33.393201782118979</v>
      </c>
      <c r="AK19">
        <f t="shared" si="24"/>
        <v>13.110192981709169</v>
      </c>
      <c r="AL19">
        <f t="shared" si="8"/>
        <v>29.133789084988145</v>
      </c>
      <c r="AN19">
        <f t="shared" si="9"/>
        <v>140.81405120065747</v>
      </c>
      <c r="AO19">
        <f t="shared" si="9"/>
        <v>-7.040702560032873</v>
      </c>
      <c r="AP19">
        <f t="shared" si="9"/>
        <v>-7.478582782919708</v>
      </c>
      <c r="AQ19">
        <f t="shared" si="9"/>
        <v>-132.52542099249342</v>
      </c>
      <c r="AR19">
        <f t="shared" si="9"/>
        <v>-6.2306551347885479</v>
      </c>
      <c r="AS19">
        <f t="shared" si="9"/>
        <v>11.97848287392352</v>
      </c>
      <c r="AT19">
        <f t="shared" si="9"/>
        <v>4.7027602543139713</v>
      </c>
      <c r="AU19">
        <f t="shared" si="9"/>
        <v>10.450587993448943</v>
      </c>
      <c r="AW19">
        <v>16</v>
      </c>
      <c r="AX19">
        <f>(R19*SUMPRODUCT(K20:$K$23, X20:$X$23)-$AZ$3*SUMPRODUCT(K19:$K$22, W20:$W$23))/Z19</f>
        <v>217.7360351386836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470.72438484689189</v>
      </c>
      <c r="P20">
        <f t="shared" si="22"/>
        <v>23.536219242344597</v>
      </c>
      <c r="Q20" s="4">
        <f t="shared" si="23"/>
        <v>25</v>
      </c>
      <c r="R20">
        <f t="shared" si="0"/>
        <v>250000</v>
      </c>
      <c r="S20">
        <f t="shared" si="1"/>
        <v>171.81730784091434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181.57909722440564</v>
      </c>
      <c r="AC20">
        <f t="shared" si="2"/>
        <v>141.5875709142405</v>
      </c>
      <c r="AE20">
        <f t="shared" si="3"/>
        <v>387.90458922963455</v>
      </c>
      <c r="AF20">
        <f t="shared" si="4"/>
        <v>-19.39522946148173</v>
      </c>
      <c r="AG20">
        <f t="shared" si="4"/>
        <v>-20.601470930585243</v>
      </c>
      <c r="AH20">
        <f t="shared" si="5"/>
        <v>-385.79088887204756</v>
      </c>
      <c r="AI20">
        <f t="shared" si="6"/>
        <v>-37.883000034480006</v>
      </c>
      <c r="AJ20">
        <f t="shared" si="7"/>
        <v>39.991526310165142</v>
      </c>
      <c r="AK20">
        <f t="shared" si="24"/>
        <v>2.3653803650680021</v>
      </c>
      <c r="AL20">
        <f t="shared" si="8"/>
        <v>4.4739066407531389</v>
      </c>
      <c r="AN20">
        <f t="shared" si="9"/>
        <v>131.97888825843009</v>
      </c>
      <c r="AO20">
        <f t="shared" si="9"/>
        <v>-6.5989444129215045</v>
      </c>
      <c r="AP20">
        <f t="shared" si="9"/>
        <v>-7.0093505088629318</v>
      </c>
      <c r="AQ20">
        <f t="shared" si="9"/>
        <v>-131.2597324890699</v>
      </c>
      <c r="AR20">
        <f t="shared" si="9"/>
        <v>-12.889139152424278</v>
      </c>
      <c r="AS20">
        <f t="shared" si="9"/>
        <v>13.606534515756454</v>
      </c>
      <c r="AT20">
        <f t="shared" si="9"/>
        <v>0.80478622722658133</v>
      </c>
      <c r="AU20">
        <f t="shared" si="9"/>
        <v>1.5221815905587579</v>
      </c>
      <c r="AW20">
        <v>17</v>
      </c>
      <c r="AX20">
        <f>(R20*SUMPRODUCT(K21:$K$23, X21:$X$23)-$AZ$3*SUMPRODUCT(K20:$K$22, W21:$W$23))/Z20</f>
        <v>171.81730784091434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470.72438484689189</v>
      </c>
      <c r="P21">
        <f t="shared" si="22"/>
        <v>23.536219242344597</v>
      </c>
      <c r="Q21" s="4">
        <f t="shared" si="23"/>
        <v>25</v>
      </c>
      <c r="R21">
        <f t="shared" si="0"/>
        <v>250000</v>
      </c>
      <c r="S21">
        <f t="shared" si="1"/>
        <v>118.12570435553866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141.5875709142405</v>
      </c>
      <c r="AC21">
        <f t="shared" si="2"/>
        <v>96.177916851533269</v>
      </c>
      <c r="AE21">
        <f t="shared" si="3"/>
        <v>383.26366807962864</v>
      </c>
      <c r="AF21">
        <f t="shared" si="4"/>
        <v>-19.163183403981435</v>
      </c>
      <c r="AG21">
        <f t="shared" si="4"/>
        <v>-20.354993304855519</v>
      </c>
      <c r="AH21">
        <f t="shared" si="5"/>
        <v>-404.62916423872935</v>
      </c>
      <c r="AI21">
        <f t="shared" si="6"/>
        <v>-60.883672867937662</v>
      </c>
      <c r="AJ21">
        <f t="shared" si="7"/>
        <v>45.409654062707233</v>
      </c>
      <c r="AK21">
        <f t="shared" si="24"/>
        <v>0.80910088894382048</v>
      </c>
      <c r="AL21">
        <f t="shared" si="8"/>
        <v>-14.664917916286608</v>
      </c>
      <c r="AN21">
        <f t="shared" si="9"/>
        <v>124.03679483779517</v>
      </c>
      <c r="AO21">
        <f t="shared" si="9"/>
        <v>-6.2018397418897599</v>
      </c>
      <c r="AP21">
        <f t="shared" si="9"/>
        <v>-6.5875488306251366</v>
      </c>
      <c r="AQ21">
        <f t="shared" si="9"/>
        <v>-130.95137580231142</v>
      </c>
      <c r="AR21">
        <f t="shared" si="9"/>
        <v>-19.703969537031149</v>
      </c>
      <c r="AS21">
        <f t="shared" si="9"/>
        <v>14.696065434151826</v>
      </c>
      <c r="AT21">
        <f t="shared" si="9"/>
        <v>0.26185179896611399</v>
      </c>
      <c r="AU21">
        <f t="shared" si="9"/>
        <v>-4.7460523039132081</v>
      </c>
      <c r="AW21">
        <v>18</v>
      </c>
      <c r="AX21">
        <f>(R21*SUMPRODUCT(K22:$K$23, X22:$X$23)-$AZ$3*SUMPRODUCT(K21:$K$22, W22:$W$23))/Z21</f>
        <v>118.12570435553866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470.72438484689189</v>
      </c>
      <c r="P22">
        <f t="shared" si="22"/>
        <v>23.536219242344597</v>
      </c>
      <c r="Q22" s="4">
        <f t="shared" si="23"/>
        <v>25</v>
      </c>
      <c r="R22">
        <f t="shared" si="0"/>
        <v>250000</v>
      </c>
      <c r="S22">
        <f t="shared" si="1"/>
        <v>59.799823039558362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96.177916851533269</v>
      </c>
      <c r="AC22">
        <f t="shared" si="2"/>
        <v>48.10050901088168</v>
      </c>
      <c r="AE22">
        <f t="shared" si="3"/>
        <v>378.63126283821322</v>
      </c>
      <c r="AF22">
        <f t="shared" si="4"/>
        <v>-18.931563141910662</v>
      </c>
      <c r="AG22">
        <f t="shared" si="4"/>
        <v>-20.108967955917933</v>
      </c>
      <c r="AH22">
        <f t="shared" si="5"/>
        <v>-424.75415889027761</v>
      </c>
      <c r="AI22">
        <f t="shared" si="6"/>
        <v>-85.163427149892982</v>
      </c>
      <c r="AJ22">
        <f t="shared" si="7"/>
        <v>48.077407840651588</v>
      </c>
      <c r="AK22">
        <f t="shared" si="24"/>
        <v>9.5734299475045521</v>
      </c>
      <c r="AL22">
        <f t="shared" si="8"/>
        <v>-27.512589361736843</v>
      </c>
      <c r="AN22">
        <f t="shared" si="9"/>
        <v>114.52111714060912</v>
      </c>
      <c r="AO22">
        <f t="shared" si="9"/>
        <v>-5.7260558570304561</v>
      </c>
      <c r="AP22">
        <f t="shared" si="9"/>
        <v>-6.0821746667032306</v>
      </c>
      <c r="AQ22">
        <f t="shared" si="9"/>
        <v>-128.47148548063601</v>
      </c>
      <c r="AR22">
        <f t="shared" si="9"/>
        <v>-25.758598863760561</v>
      </c>
      <c r="AS22">
        <f t="shared" si="9"/>
        <v>14.541531552001631</v>
      </c>
      <c r="AT22">
        <f t="shared" si="9"/>
        <v>2.8955873433093982</v>
      </c>
      <c r="AU22">
        <f t="shared" si="9"/>
        <v>-8.3214799684495322</v>
      </c>
      <c r="AW22">
        <v>19</v>
      </c>
      <c r="AX22">
        <f>(R22*SUMPRODUCT(K23:$K$23, X23:$X$23)-$AZ$3*SUMPRODUCT(K22:$K$22, W23:$W$23))/Z22</f>
        <v>59.799823039558362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470.72438484689189</v>
      </c>
      <c r="P23">
        <f t="shared" si="22"/>
        <v>23.536219242344597</v>
      </c>
      <c r="Q23" s="4">
        <f t="shared" si="23"/>
        <v>25</v>
      </c>
      <c r="R23">
        <f t="shared" si="0"/>
        <v>250000</v>
      </c>
      <c r="S23">
        <f t="shared" si="1"/>
        <v>60.539629786715757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48.10050901088168</v>
      </c>
      <c r="AC23">
        <f t="shared" si="2"/>
        <v>48.10050901088168</v>
      </c>
      <c r="AE23">
        <f t="shared" si="3"/>
        <v>374.00431080829014</v>
      </c>
      <c r="AF23">
        <f t="shared" si="4"/>
        <v>-18.700215540414508</v>
      </c>
      <c r="AG23">
        <f t="shared" si="4"/>
        <v>-19.863232225049217</v>
      </c>
      <c r="AH23">
        <f t="shared" si="5"/>
        <v>-446.46051309536733</v>
      </c>
      <c r="AI23">
        <f t="shared" si="6"/>
        <v>-111.0196500525409</v>
      </c>
      <c r="AJ23">
        <f t="shared" si="7"/>
        <v>0</v>
      </c>
      <c r="AK23">
        <f t="shared" si="24"/>
        <v>28.238322299513015</v>
      </c>
      <c r="AL23">
        <f t="shared" si="8"/>
        <v>-82.781327753027881</v>
      </c>
      <c r="AN23">
        <f t="shared" si="9"/>
        <v>102.4745407172758</v>
      </c>
      <c r="AO23">
        <f t="shared" si="9"/>
        <v>-5.1237270358637899</v>
      </c>
      <c r="AP23">
        <f t="shared" si="9"/>
        <v>-5.4423853966374995</v>
      </c>
      <c r="AQ23">
        <f t="shared" si="9"/>
        <v>-122.32702860823004</v>
      </c>
      <c r="AR23">
        <f t="shared" si="9"/>
        <v>-30.418600323455518</v>
      </c>
      <c r="AS23">
        <f t="shared" si="9"/>
        <v>0</v>
      </c>
      <c r="AT23">
        <f t="shared" si="9"/>
        <v>7.7371009494922163</v>
      </c>
      <c r="AU23">
        <f t="shared" si="9"/>
        <v>-22.681499373963302</v>
      </c>
      <c r="AW23">
        <v>20</v>
      </c>
      <c r="AX23">
        <f>(R23*SUMPRODUCT(K$23:$K24, X$23:$X24)-$AZ$3*SUMPRODUCT(K$22:$K23, W$23:$W24))/Z23</f>
        <v>60.539629786715757</v>
      </c>
    </row>
    <row r="25" spans="5:50" x14ac:dyDescent="0.25">
      <c r="AN25" s="8">
        <f t="shared" ref="AN25:AU25" si="25">SUM(AN3:AN23)</f>
        <v>4554.5914929121082</v>
      </c>
      <c r="AO25" s="8">
        <f t="shared" si="25"/>
        <v>-580.77286328077435</v>
      </c>
      <c r="AP25" s="8">
        <f t="shared" si="25"/>
        <v>-1739.3252762003656</v>
      </c>
      <c r="AQ25" s="8">
        <f t="shared" si="25"/>
        <v>-3168.6999451700417</v>
      </c>
      <c r="AR25" s="8">
        <f t="shared" si="25"/>
        <v>-934.20659173907382</v>
      </c>
      <c r="AS25" s="8">
        <f t="shared" si="25"/>
        <v>-141.1533000570268</v>
      </c>
      <c r="AT25" s="8">
        <f t="shared" si="25"/>
        <v>108.16532833859436</v>
      </c>
      <c r="AU25" s="9">
        <f t="shared" si="25"/>
        <v>-967.19456345750621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926E-A0C1-4F4A-A36D-89EB6D322A8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1068.7304890551952</v>
      </c>
      <c r="K3">
        <v>1</v>
      </c>
      <c r="L3" s="2">
        <v>0</v>
      </c>
      <c r="O3">
        <f>$C$3</f>
        <v>1068.7304890551952</v>
      </c>
      <c r="P3">
        <f>O3*B5</f>
        <v>854.9843912441562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1068.7304890551952</v>
      </c>
      <c r="AF3">
        <f t="shared" ref="AF3:AG23" si="4">-$Z3*P3</f>
        <v>-854.9843912441562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-1308.6864891889609</v>
      </c>
      <c r="AJ3">
        <f t="shared" ref="AJ3:AJ23" si="7">AB3-AC3</f>
        <v>0</v>
      </c>
      <c r="AL3">
        <f t="shared" ref="AL3:AL23" si="8">SUM(AI3:AK3)</f>
        <v>-1308.6864891889609</v>
      </c>
      <c r="AN3">
        <f t="shared" ref="AN3:AU23" si="9">AE3*$K3</f>
        <v>1068.7304890551952</v>
      </c>
      <c r="AO3">
        <f t="shared" si="9"/>
        <v>-854.9843912441562</v>
      </c>
      <c r="AP3">
        <f t="shared" si="9"/>
        <v>-1522.432587</v>
      </c>
      <c r="AQ3">
        <f t="shared" si="9"/>
        <v>0</v>
      </c>
      <c r="AR3">
        <f t="shared" si="9"/>
        <v>-1308.6864891889609</v>
      </c>
      <c r="AS3">
        <f t="shared" si="9"/>
        <v>0</v>
      </c>
      <c r="AT3">
        <f t="shared" si="9"/>
        <v>0</v>
      </c>
      <c r="AU3">
        <f t="shared" si="9"/>
        <v>-1308.6864891889609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675.74574566612398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250000</v>
      </c>
      <c r="S4">
        <f t="shared" si="1"/>
        <v>379.27499540395087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374.99590984662973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-374.99590984662973</v>
      </c>
      <c r="AK4">
        <f>G4*MAX(0, SUM(AB4, AE4:AF4))</f>
        <v>0</v>
      </c>
      <c r="AL4">
        <f t="shared" si="8"/>
        <v>-695.56515984662974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-300.74983581949522</v>
      </c>
      <c r="AR4">
        <f t="shared" si="9"/>
        <v>-300.74983581949522</v>
      </c>
      <c r="AS4">
        <f t="shared" si="9"/>
        <v>-351.81153001841608</v>
      </c>
      <c r="AT4">
        <f t="shared" si="9"/>
        <v>0</v>
      </c>
      <c r="AU4">
        <f t="shared" si="9"/>
        <v>-652.56136583791135</v>
      </c>
      <c r="AW4">
        <v>1</v>
      </c>
      <c r="AX4">
        <f>(R4*SUMPRODUCT(K5:$K$23, X5:$X$23)-$AZ$3*SUMPRODUCT(K4:$K$22, W5:$W$23))/Z4</f>
        <v>379.27499540395087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1068.7304890551952</v>
      </c>
      <c r="P5">
        <f t="shared" ref="P5:P23" si="22">O5*$C$5</f>
        <v>53.436524452759762</v>
      </c>
      <c r="Q5" s="4">
        <f t="shared" ref="Q5:Q23" si="23">$C$8</f>
        <v>25</v>
      </c>
      <c r="R5">
        <f t="shared" si="0"/>
        <v>250000</v>
      </c>
      <c r="S5">
        <f t="shared" si="1"/>
        <v>733.8236314713572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374.99590984662973</v>
      </c>
      <c r="AC5">
        <f t="shared" si="2"/>
        <v>717.32199386108277</v>
      </c>
      <c r="AE5">
        <f t="shared" si="3"/>
        <v>1044.6977344843465</v>
      </c>
      <c r="AF5">
        <f t="shared" si="4"/>
        <v>-52.234886724217318</v>
      </c>
      <c r="AG5">
        <f t="shared" si="4"/>
        <v>-24.43782003936056</v>
      </c>
      <c r="AH5">
        <f t="shared" si="5"/>
        <v>-329.43604889441571</v>
      </c>
      <c r="AI5">
        <f t="shared" si="6"/>
        <v>638.58897882635301</v>
      </c>
      <c r="AJ5">
        <f t="shared" si="7"/>
        <v>-342.32608401445304</v>
      </c>
      <c r="AK5">
        <f>G5*SUM(AB5, AE5:AF5)</f>
        <v>56.065809061877111</v>
      </c>
      <c r="AL5">
        <f t="shared" si="8"/>
        <v>352.3287038737771</v>
      </c>
      <c r="AN5">
        <f t="shared" si="9"/>
        <v>902.16179963210368</v>
      </c>
      <c r="AO5">
        <f t="shared" si="9"/>
        <v>-45.108089981605175</v>
      </c>
      <c r="AP5">
        <f t="shared" si="9"/>
        <v>-21.103585255382168</v>
      </c>
      <c r="AQ5">
        <f t="shared" si="9"/>
        <v>-284.48862185096374</v>
      </c>
      <c r="AR5">
        <f t="shared" si="9"/>
        <v>551.46150254415272</v>
      </c>
      <c r="AS5">
        <f t="shared" si="9"/>
        <v>-295.61997295603129</v>
      </c>
      <c r="AT5">
        <f t="shared" si="9"/>
        <v>48.416330897911834</v>
      </c>
      <c r="AU5">
        <f t="shared" si="9"/>
        <v>304.25786048603322</v>
      </c>
      <c r="AW5">
        <v>2</v>
      </c>
      <c r="AX5">
        <f>(R5*SUMPRODUCT(K6:$K$23, X6:$X$23)-$AZ$3*SUMPRODUCT(K5:$K$22, W6:$W$23))/Z5</f>
        <v>733.8236314713572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1068.7304890551952</v>
      </c>
      <c r="P6">
        <f t="shared" si="22"/>
        <v>53.436524452759762</v>
      </c>
      <c r="Q6" s="4">
        <f t="shared" si="23"/>
        <v>25</v>
      </c>
      <c r="R6">
        <f t="shared" si="0"/>
        <v>250000</v>
      </c>
      <c r="S6">
        <f t="shared" si="1"/>
        <v>1056.3953775715368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717.32199386108277</v>
      </c>
      <c r="AC6">
        <f t="shared" si="2"/>
        <v>1020.8656124507088</v>
      </c>
      <c r="AE6">
        <f t="shared" si="3"/>
        <v>1032.7858569034634</v>
      </c>
      <c r="AF6">
        <f t="shared" si="4"/>
        <v>-51.639292845173173</v>
      </c>
      <c r="AG6">
        <f t="shared" si="4"/>
        <v>-24.15917454120008</v>
      </c>
      <c r="AH6">
        <f t="shared" si="5"/>
        <v>-342.67297766872326</v>
      </c>
      <c r="AI6">
        <f t="shared" si="6"/>
        <v>614.31441184836694</v>
      </c>
      <c r="AJ6">
        <f t="shared" si="7"/>
        <v>-303.54361858962602</v>
      </c>
      <c r="AK6">
        <f>G6*SUM(AB6, AE6:AF6)</f>
        <v>99.360410638283312</v>
      </c>
      <c r="AL6">
        <f t="shared" si="8"/>
        <v>410.13120389702425</v>
      </c>
      <c r="AN6">
        <f t="shared" si="9"/>
        <v>804.36070410214211</v>
      </c>
      <c r="AO6">
        <f t="shared" si="9"/>
        <v>-40.218035205107114</v>
      </c>
      <c r="AP6">
        <f t="shared" si="9"/>
        <v>-18.815798565203103</v>
      </c>
      <c r="AQ6">
        <f t="shared" si="9"/>
        <v>-266.88269959544562</v>
      </c>
      <c r="AR6">
        <f t="shared" si="9"/>
        <v>478.44417073638641</v>
      </c>
      <c r="AS6">
        <f t="shared" si="9"/>
        <v>-236.407728806927</v>
      </c>
      <c r="AT6">
        <f t="shared" si="9"/>
        <v>77.384492948529967</v>
      </c>
      <c r="AU6">
        <f t="shared" si="9"/>
        <v>319.4209348779894</v>
      </c>
      <c r="AW6">
        <v>3</v>
      </c>
      <c r="AX6">
        <f>(R6*SUMPRODUCT(K7:$K$23, X7:$X$23)-$AZ$3*SUMPRODUCT(K6:$K$22, W7:$W$23))/Z6</f>
        <v>1056.3953775715368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1068.7304890551952</v>
      </c>
      <c r="P7">
        <f t="shared" si="22"/>
        <v>53.436524452759762</v>
      </c>
      <c r="Q7" s="4">
        <f t="shared" si="23"/>
        <v>25</v>
      </c>
      <c r="R7">
        <f t="shared" si="0"/>
        <v>250000</v>
      </c>
      <c r="S7">
        <f t="shared" si="1"/>
        <v>1336.740030998209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1020.8656124507088</v>
      </c>
      <c r="AC7">
        <f t="shared" si="2"/>
        <v>1276.9485629548572</v>
      </c>
      <c r="AE7">
        <f t="shared" si="3"/>
        <v>1020.9269046622138</v>
      </c>
      <c r="AF7">
        <f t="shared" si="4"/>
        <v>-51.046345233110692</v>
      </c>
      <c r="AG7">
        <f t="shared" si="4"/>
        <v>-23.881767085281673</v>
      </c>
      <c r="AH7">
        <f t="shared" si="5"/>
        <v>-358.1571050640917</v>
      </c>
      <c r="AI7">
        <f t="shared" si="6"/>
        <v>587.84168727972974</v>
      </c>
      <c r="AJ7">
        <f t="shared" si="7"/>
        <v>-256.08295050414836</v>
      </c>
      <c r="AK7">
        <f>G7*SUM(AB7, AE7:AF7)</f>
        <v>97.745637039298771</v>
      </c>
      <c r="AL7">
        <f t="shared" si="8"/>
        <v>429.50437381488018</v>
      </c>
      <c r="AN7">
        <f t="shared" si="9"/>
        <v>719.76522238187476</v>
      </c>
      <c r="AO7">
        <f t="shared" si="9"/>
        <v>-35.988261119093742</v>
      </c>
      <c r="AP7">
        <f t="shared" si="9"/>
        <v>-16.836920761430203</v>
      </c>
      <c r="AQ7">
        <f t="shared" si="9"/>
        <v>-252.5048827657227</v>
      </c>
      <c r="AR7">
        <f t="shared" si="9"/>
        <v>414.43515773562814</v>
      </c>
      <c r="AS7">
        <f t="shared" si="9"/>
        <v>-180.54142855487717</v>
      </c>
      <c r="AT7">
        <f t="shared" si="9"/>
        <v>68.911799521755526</v>
      </c>
      <c r="AU7">
        <f t="shared" si="9"/>
        <v>302.80552870250654</v>
      </c>
      <c r="AW7">
        <v>4</v>
      </c>
      <c r="AX7">
        <f>(R7*SUMPRODUCT(K8:$K$23, X8:$X$23)-$AZ$3*SUMPRODUCT(K7:$K$22, W8:$W$23))/Z7</f>
        <v>1336.740030998209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1068.7304890551952</v>
      </c>
      <c r="P8">
        <f t="shared" si="22"/>
        <v>53.436524452759762</v>
      </c>
      <c r="Q8" s="4">
        <f t="shared" si="23"/>
        <v>25</v>
      </c>
      <c r="R8">
        <f t="shared" si="0"/>
        <v>250000</v>
      </c>
      <c r="S8">
        <f t="shared" si="1"/>
        <v>1574.2370402137062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1276.9485629548572</v>
      </c>
      <c r="AC8">
        <f t="shared" si="2"/>
        <v>1486.4314508113102</v>
      </c>
      <c r="AE8">
        <f t="shared" si="3"/>
        <v>1009.1203362594871</v>
      </c>
      <c r="AF8">
        <f t="shared" si="4"/>
        <v>-50.456016812974354</v>
      </c>
      <c r="AG8">
        <f t="shared" si="4"/>
        <v>-23.605585004681441</v>
      </c>
      <c r="AH8">
        <f t="shared" si="5"/>
        <v>-373.64409747414118</v>
      </c>
      <c r="AI8">
        <f t="shared" si="6"/>
        <v>561.41463696769017</v>
      </c>
      <c r="AJ8">
        <f t="shared" si="7"/>
        <v>-209.48288785645309</v>
      </c>
      <c r="AK8">
        <f t="shared" ref="AK8:AK23" si="24">G8*SUM(AB8:AB8, AE8:AF8)</f>
        <v>47.618554395149175</v>
      </c>
      <c r="AL8">
        <f t="shared" si="8"/>
        <v>399.55030350638629</v>
      </c>
      <c r="AN8">
        <f t="shared" si="9"/>
        <v>663.34867666317632</v>
      </c>
      <c r="AO8">
        <f t="shared" si="9"/>
        <v>-33.167433833158817</v>
      </c>
      <c r="AP8">
        <f t="shared" si="9"/>
        <v>-15.517211389037982</v>
      </c>
      <c r="AQ8">
        <f t="shared" si="9"/>
        <v>-245.61621512971291</v>
      </c>
      <c r="AR8">
        <f t="shared" si="9"/>
        <v>369.04781631126662</v>
      </c>
      <c r="AS8">
        <f t="shared" si="9"/>
        <v>-137.70428704097213</v>
      </c>
      <c r="AT8">
        <f t="shared" si="9"/>
        <v>31.302218286197693</v>
      </c>
      <c r="AU8">
        <f t="shared" si="9"/>
        <v>262.64574755649221</v>
      </c>
      <c r="AW8">
        <v>5</v>
      </c>
      <c r="AX8">
        <f>(R8*SUMPRODUCT(K9:$K$23, X9:$X$23)-$AZ$3*SUMPRODUCT(K8:$K$22, W9:$W$23))/Z8</f>
        <v>1574.2370402137062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1068.7304890551952</v>
      </c>
      <c r="P9">
        <f t="shared" si="22"/>
        <v>53.436524452759762</v>
      </c>
      <c r="Q9" s="4">
        <f t="shared" si="23"/>
        <v>25</v>
      </c>
      <c r="R9">
        <f t="shared" si="0"/>
        <v>250000</v>
      </c>
      <c r="S9">
        <f t="shared" si="1"/>
        <v>1781.311656165901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1486.4314508113102</v>
      </c>
      <c r="AC9">
        <f t="shared" si="2"/>
        <v>1662.3594489427114</v>
      </c>
      <c r="AE9">
        <f t="shared" si="3"/>
        <v>997.36293798136205</v>
      </c>
      <c r="AF9">
        <f t="shared" si="4"/>
        <v>-49.868146899068101</v>
      </c>
      <c r="AG9">
        <f t="shared" si="4"/>
        <v>-23.330553123432335</v>
      </c>
      <c r="AH9">
        <f t="shared" si="5"/>
        <v>-389.76031202289693</v>
      </c>
      <c r="AI9">
        <f t="shared" si="6"/>
        <v>534.40392593596471</v>
      </c>
      <c r="AJ9">
        <f t="shared" si="7"/>
        <v>-175.92799813140118</v>
      </c>
      <c r="AK9">
        <f t="shared" si="24"/>
        <v>14.360164827172264</v>
      </c>
      <c r="AL9">
        <f t="shared" si="8"/>
        <v>372.83609263173577</v>
      </c>
      <c r="AN9">
        <f t="shared" si="9"/>
        <v>623.09438416266266</v>
      </c>
      <c r="AO9">
        <f t="shared" si="9"/>
        <v>-31.154719208133134</v>
      </c>
      <c r="AP9">
        <f t="shared" si="9"/>
        <v>-14.575573321425159</v>
      </c>
      <c r="AQ9">
        <f t="shared" si="9"/>
        <v>-243.49958509837123</v>
      </c>
      <c r="AR9">
        <f t="shared" si="9"/>
        <v>333.86450653473315</v>
      </c>
      <c r="AS9">
        <f t="shared" si="9"/>
        <v>-109.90958604750558</v>
      </c>
      <c r="AT9">
        <f t="shared" si="9"/>
        <v>8.9713961876017088</v>
      </c>
      <c r="AU9">
        <f t="shared" si="9"/>
        <v>232.92631667482928</v>
      </c>
      <c r="AW9">
        <v>6</v>
      </c>
      <c r="AX9">
        <f>(R9*SUMPRODUCT(K10:$K$23, X10:$X$23)-$AZ$3*SUMPRODUCT(K9:$K$22, W10:$W$23))/Z9</f>
        <v>1781.311656165901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1068.7304890551952</v>
      </c>
      <c r="P10">
        <f t="shared" si="22"/>
        <v>53.436524452759762</v>
      </c>
      <c r="Q10" s="4">
        <f t="shared" si="23"/>
        <v>25</v>
      </c>
      <c r="R10">
        <f t="shared" si="0"/>
        <v>250000</v>
      </c>
      <c r="S10">
        <f t="shared" si="1"/>
        <v>1966.7145474858423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1662.3594489427114</v>
      </c>
      <c r="AC10">
        <f t="shared" si="2"/>
        <v>1813.8135166384554</v>
      </c>
      <c r="AE10">
        <f t="shared" si="3"/>
        <v>985.64268473531206</v>
      </c>
      <c r="AF10">
        <f t="shared" si="4"/>
        <v>-49.2821342367656</v>
      </c>
      <c r="AG10">
        <f t="shared" si="4"/>
        <v>-23.056390147685025</v>
      </c>
      <c r="AH10">
        <f t="shared" si="5"/>
        <v>-408.57444512985887</v>
      </c>
      <c r="AI10">
        <f t="shared" si="6"/>
        <v>504.72971522100249</v>
      </c>
      <c r="AJ10">
        <f t="shared" si="7"/>
        <v>-151.45406769574402</v>
      </c>
      <c r="AK10">
        <f t="shared" si="24"/>
        <v>10.654751997709159</v>
      </c>
      <c r="AL10">
        <f t="shared" si="8"/>
        <v>363.93039952296766</v>
      </c>
      <c r="AN10">
        <f t="shared" si="9"/>
        <v>585.0567707985997</v>
      </c>
      <c r="AO10">
        <f t="shared" si="9"/>
        <v>-29.252838539929986</v>
      </c>
      <c r="AP10">
        <f t="shared" si="9"/>
        <v>-13.685788343977528</v>
      </c>
      <c r="AQ10">
        <f t="shared" si="9"/>
        <v>-242.52119880816377</v>
      </c>
      <c r="AR10">
        <f t="shared" si="9"/>
        <v>299.59694510652838</v>
      </c>
      <c r="AS10">
        <f t="shared" si="9"/>
        <v>-89.899949690368729</v>
      </c>
      <c r="AT10">
        <f t="shared" si="9"/>
        <v>6.3244367294357309</v>
      </c>
      <c r="AU10">
        <f t="shared" si="9"/>
        <v>216.02143214559544</v>
      </c>
      <c r="AW10">
        <v>7</v>
      </c>
      <c r="AX10">
        <f>(R10*SUMPRODUCT(K11:$K$23, X11:$X$23)-$AZ$3*SUMPRODUCT(K10:$K$22, W11:$W$23))/Z10</f>
        <v>1966.7145474858423</v>
      </c>
    </row>
    <row r="11" spans="1:52" x14ac:dyDescent="0.25">
      <c r="A11" t="s">
        <v>33</v>
      </c>
      <c r="C11" s="7">
        <f>AU25</f>
        <v>-481.12205178656444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1068.7304890551952</v>
      </c>
      <c r="P11">
        <f t="shared" si="22"/>
        <v>53.436524452759762</v>
      </c>
      <c r="Q11" s="4">
        <f t="shared" si="23"/>
        <v>25</v>
      </c>
      <c r="R11">
        <f t="shared" si="0"/>
        <v>250000</v>
      </c>
      <c r="S11">
        <f t="shared" si="1"/>
        <v>2131.940084093384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1813.8135166384554</v>
      </c>
      <c r="AC11">
        <f t="shared" si="2"/>
        <v>1942.8934218173681</v>
      </c>
      <c r="AE11">
        <f t="shared" si="3"/>
        <v>973.9623793245612</v>
      </c>
      <c r="AF11">
        <f t="shared" si="4"/>
        <v>-48.698118966228066</v>
      </c>
      <c r="AG11">
        <f t="shared" si="4"/>
        <v>-22.783161641284952</v>
      </c>
      <c r="AH11">
        <f t="shared" si="5"/>
        <v>-426.64604923223163</v>
      </c>
      <c r="AI11">
        <f t="shared" si="6"/>
        <v>475.83504948481647</v>
      </c>
      <c r="AJ11">
        <f t="shared" si="7"/>
        <v>-129.07990517891267</v>
      </c>
      <c r="AK11">
        <f t="shared" si="24"/>
        <v>6.5737866647922916</v>
      </c>
      <c r="AL11">
        <f t="shared" si="8"/>
        <v>353.32893097069609</v>
      </c>
      <c r="AN11">
        <f t="shared" si="9"/>
        <v>549.80845185859869</v>
      </c>
      <c r="AO11">
        <f t="shared" si="9"/>
        <v>-27.490422592929939</v>
      </c>
      <c r="AP11">
        <f t="shared" si="9"/>
        <v>-12.861251210879498</v>
      </c>
      <c r="AQ11">
        <f t="shared" si="9"/>
        <v>-240.84462480228092</v>
      </c>
      <c r="AR11">
        <f t="shared" si="9"/>
        <v>268.61215325250828</v>
      </c>
      <c r="AS11">
        <f t="shared" si="9"/>
        <v>-72.86649293547616</v>
      </c>
      <c r="AT11">
        <f t="shared" si="9"/>
        <v>3.7109477180470449</v>
      </c>
      <c r="AU11">
        <f t="shared" si="9"/>
        <v>199.45660803507917</v>
      </c>
      <c r="AW11">
        <v>8</v>
      </c>
      <c r="AX11">
        <f>(R11*SUMPRODUCT(K12:$K$23, X12:$X$23)-$AZ$3*SUMPRODUCT(K11:$K$22, W12:$W$23))/Z11</f>
        <v>2131.940084093384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1068.7304890551952</v>
      </c>
      <c r="P12">
        <f t="shared" si="22"/>
        <v>53.436524452759762</v>
      </c>
      <c r="Q12" s="4">
        <f t="shared" si="23"/>
        <v>25</v>
      </c>
      <c r="R12">
        <f t="shared" si="0"/>
        <v>250000</v>
      </c>
      <c r="S12">
        <f t="shared" si="1"/>
        <v>2277.1391125149739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1942.8934218173681</v>
      </c>
      <c r="AC12">
        <f t="shared" si="2"/>
        <v>2050.389077409232</v>
      </c>
      <c r="AE12">
        <f t="shared" si="3"/>
        <v>962.30981647529427</v>
      </c>
      <c r="AF12">
        <f t="shared" si="4"/>
        <v>-48.115490823764716</v>
      </c>
      <c r="AG12">
        <f t="shared" si="4"/>
        <v>-22.510582095538851</v>
      </c>
      <c r="AH12">
        <f t="shared" si="5"/>
        <v>-447.47929333253308</v>
      </c>
      <c r="AI12">
        <f t="shared" si="6"/>
        <v>444.20445022345757</v>
      </c>
      <c r="AJ12">
        <f t="shared" si="7"/>
        <v>-107.49565559186385</v>
      </c>
      <c r="AK12">
        <f t="shared" si="24"/>
        <v>6.5713018191784647</v>
      </c>
      <c r="AL12">
        <f t="shared" si="8"/>
        <v>343.28009645077219</v>
      </c>
      <c r="AN12">
        <f t="shared" si="9"/>
        <v>516.42789248568761</v>
      </c>
      <c r="AO12">
        <f t="shared" si="9"/>
        <v>-25.82139462428438</v>
      </c>
      <c r="AP12">
        <f t="shared" si="9"/>
        <v>-12.080405157670587</v>
      </c>
      <c r="AQ12">
        <f t="shared" si="9"/>
        <v>-240.14177599594061</v>
      </c>
      <c r="AR12">
        <f t="shared" si="9"/>
        <v>238.38431670779195</v>
      </c>
      <c r="AS12">
        <f t="shared" si="9"/>
        <v>-57.688027201059718</v>
      </c>
      <c r="AT12">
        <f t="shared" si="9"/>
        <v>3.5265186858382469</v>
      </c>
      <c r="AU12">
        <f t="shared" si="9"/>
        <v>184.22280819257048</v>
      </c>
      <c r="AW12">
        <v>9</v>
      </c>
      <c r="AX12">
        <f>(R12*SUMPRODUCT(K13:$K$23, X13:$X$23)-$AZ$3*SUMPRODUCT(K12:$K$22, W13:$W$23))/Z12</f>
        <v>2277.1391125149739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1068.7304890551952</v>
      </c>
      <c r="P13">
        <f t="shared" si="22"/>
        <v>53.436524452759762</v>
      </c>
      <c r="Q13" s="4">
        <f t="shared" si="23"/>
        <v>25</v>
      </c>
      <c r="R13">
        <f t="shared" si="0"/>
        <v>250000</v>
      </c>
      <c r="S13">
        <f t="shared" si="1"/>
        <v>2402.6199906556512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2050.389077409232</v>
      </c>
      <c r="AC13">
        <f t="shared" si="2"/>
        <v>2137.2268481414171</v>
      </c>
      <c r="AE13">
        <f t="shared" si="3"/>
        <v>950.67863562258833</v>
      </c>
      <c r="AF13">
        <f t="shared" si="4"/>
        <v>-47.533931781129418</v>
      </c>
      <c r="AG13">
        <f t="shared" si="4"/>
        <v>-22.238502722586077</v>
      </c>
      <c r="AH13">
        <f t="shared" si="5"/>
        <v>-469.73551997387978</v>
      </c>
      <c r="AI13">
        <f t="shared" si="6"/>
        <v>411.17068114499301</v>
      </c>
      <c r="AJ13">
        <f t="shared" si="7"/>
        <v>-86.837770732185163</v>
      </c>
      <c r="AK13">
        <f t="shared" si="24"/>
        <v>5.907067562501382</v>
      </c>
      <c r="AL13">
        <f t="shared" si="8"/>
        <v>330.23997797530922</v>
      </c>
      <c r="AN13">
        <f t="shared" si="9"/>
        <v>485.1059874031456</v>
      </c>
      <c r="AO13">
        <f t="shared" si="9"/>
        <v>-24.255299370157282</v>
      </c>
      <c r="AP13">
        <f t="shared" si="9"/>
        <v>-11.347715639515455</v>
      </c>
      <c r="AQ13">
        <f t="shared" si="9"/>
        <v>-239.6935249165756</v>
      </c>
      <c r="AR13">
        <f t="shared" si="9"/>
        <v>209.80944747689725</v>
      </c>
      <c r="AS13">
        <f t="shared" si="9"/>
        <v>-44.311001569249683</v>
      </c>
      <c r="AT13">
        <f t="shared" si="9"/>
        <v>3.014219248429526</v>
      </c>
      <c r="AU13">
        <f t="shared" si="9"/>
        <v>168.51266515607708</v>
      </c>
      <c r="AW13">
        <v>10</v>
      </c>
      <c r="AX13">
        <f>(R13*SUMPRODUCT(K14:$K$23, X14:$X$23)-$AZ$3*SUMPRODUCT(K13:$K$22, W14:$W$23))/Z13</f>
        <v>2402.6199906556512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1068.7304890551952</v>
      </c>
      <c r="P14">
        <f t="shared" si="22"/>
        <v>53.436524452759762</v>
      </c>
      <c r="Q14" s="4">
        <f t="shared" si="23"/>
        <v>25</v>
      </c>
      <c r="R14">
        <f t="shared" si="0"/>
        <v>250000</v>
      </c>
      <c r="S14">
        <f t="shared" si="1"/>
        <v>2508.710228624509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2137.2268481414171</v>
      </c>
      <c r="AC14">
        <f t="shared" si="2"/>
        <v>2204.327778187434</v>
      </c>
      <c r="AE14">
        <f t="shared" si="3"/>
        <v>939.0611468554813</v>
      </c>
      <c r="AF14">
        <f t="shared" si="4"/>
        <v>-46.953057342774066</v>
      </c>
      <c r="AG14">
        <f t="shared" si="4"/>
        <v>-21.966743638184514</v>
      </c>
      <c r="AH14">
        <f t="shared" si="5"/>
        <v>-493.74057175701944</v>
      </c>
      <c r="AI14">
        <f t="shared" si="6"/>
        <v>376.40077411750326</v>
      </c>
      <c r="AJ14">
        <f t="shared" si="7"/>
        <v>-67.100930046016856</v>
      </c>
      <c r="AK14">
        <f t="shared" si="24"/>
        <v>5.4528028877774233</v>
      </c>
      <c r="AL14">
        <f t="shared" si="8"/>
        <v>314.75264695926381</v>
      </c>
      <c r="AN14">
        <f t="shared" si="9"/>
        <v>455.75222779650528</v>
      </c>
      <c r="AO14">
        <f t="shared" si="9"/>
        <v>-22.787611389825262</v>
      </c>
      <c r="AP14">
        <f t="shared" si="9"/>
        <v>-10.661065452512034</v>
      </c>
      <c r="AQ14">
        <f t="shared" si="9"/>
        <v>-239.62589261124259</v>
      </c>
      <c r="AR14">
        <f t="shared" si="9"/>
        <v>182.67765834292535</v>
      </c>
      <c r="AS14">
        <f t="shared" si="9"/>
        <v>-32.565928702400065</v>
      </c>
      <c r="AT14">
        <f t="shared" si="9"/>
        <v>2.6463953621778704</v>
      </c>
      <c r="AU14">
        <f t="shared" si="9"/>
        <v>152.75812500270317</v>
      </c>
      <c r="AW14">
        <v>11</v>
      </c>
      <c r="AX14">
        <f>(R14*SUMPRODUCT(K15:$K$23, X15:$X$23)-$AZ$3*SUMPRODUCT(K14:$K$22, W15:$W$23))/Z14</f>
        <v>2508.710228624509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1068.7304890551952</v>
      </c>
      <c r="P15">
        <f t="shared" si="22"/>
        <v>53.436524452759762</v>
      </c>
      <c r="Q15" s="4">
        <f t="shared" si="23"/>
        <v>25</v>
      </c>
      <c r="R15">
        <f t="shared" si="0"/>
        <v>250000</v>
      </c>
      <c r="S15">
        <f t="shared" si="1"/>
        <v>2596.3411385226941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2204.327778187434</v>
      </c>
      <c r="AC15">
        <f t="shared" si="2"/>
        <v>2253.1251135478988</v>
      </c>
      <c r="AE15">
        <f t="shared" si="3"/>
        <v>927.45266358746665</v>
      </c>
      <c r="AF15">
        <f t="shared" si="4"/>
        <v>-46.372633179373331</v>
      </c>
      <c r="AG15">
        <f t="shared" si="4"/>
        <v>-21.695195212578234</v>
      </c>
      <c r="AH15">
        <f t="shared" si="5"/>
        <v>-518.80989224433279</v>
      </c>
      <c r="AI15">
        <f t="shared" si="6"/>
        <v>340.57494295118227</v>
      </c>
      <c r="AJ15">
        <f t="shared" si="7"/>
        <v>-48.797335360464785</v>
      </c>
      <c r="AK15">
        <f t="shared" si="24"/>
        <v>12.650172015241663</v>
      </c>
      <c r="AL15">
        <f t="shared" si="8"/>
        <v>304.42777960595913</v>
      </c>
      <c r="AN15">
        <f t="shared" si="9"/>
        <v>427.90979301662429</v>
      </c>
      <c r="AO15">
        <f t="shared" si="9"/>
        <v>-21.395489650831212</v>
      </c>
      <c r="AP15">
        <f t="shared" si="9"/>
        <v>-10.009768538439364</v>
      </c>
      <c r="AQ15">
        <f t="shared" si="9"/>
        <v>-239.36944959165859</v>
      </c>
      <c r="AR15">
        <f t="shared" si="9"/>
        <v>157.1350852356951</v>
      </c>
      <c r="AS15">
        <f t="shared" si="9"/>
        <v>-22.514203143360799</v>
      </c>
      <c r="AT15">
        <f t="shared" si="9"/>
        <v>5.8365593212361819</v>
      </c>
      <c r="AU15">
        <f t="shared" si="9"/>
        <v>140.45744141357048</v>
      </c>
      <c r="AW15">
        <v>12</v>
      </c>
      <c r="AX15">
        <f>(R15*SUMPRODUCT(K16:$K$23, X16:$X$23)-$AZ$3*SUMPRODUCT(K15:$K$22, W16:$W$23))/Z15</f>
        <v>2596.3411385226941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1068.7304890551952</v>
      </c>
      <c r="P16">
        <f t="shared" si="22"/>
        <v>53.436524452759762</v>
      </c>
      <c r="Q16" s="4">
        <f t="shared" si="23"/>
        <v>25</v>
      </c>
      <c r="R16">
        <f t="shared" si="0"/>
        <v>250000</v>
      </c>
      <c r="S16">
        <f t="shared" si="1"/>
        <v>2664.9659663873917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2253.1251135478988</v>
      </c>
      <c r="AC16">
        <f t="shared" si="2"/>
        <v>2283.703561482444</v>
      </c>
      <c r="AE16">
        <f t="shared" si="3"/>
        <v>915.83294304833817</v>
      </c>
      <c r="AF16">
        <f t="shared" si="4"/>
        <v>-45.791647152416907</v>
      </c>
      <c r="AG16">
        <f t="shared" si="4"/>
        <v>-21.423383922030119</v>
      </c>
      <c r="AH16">
        <f t="shared" si="5"/>
        <v>-548.59338422333826</v>
      </c>
      <c r="AI16">
        <f t="shared" si="6"/>
        <v>300.02452775055292</v>
      </c>
      <c r="AJ16">
        <f t="shared" si="7"/>
        <v>-30.578447934545238</v>
      </c>
      <c r="AK16">
        <f t="shared" si="24"/>
        <v>22.174481507051123</v>
      </c>
      <c r="AL16">
        <f t="shared" si="8"/>
        <v>291.62056132305878</v>
      </c>
      <c r="AN16">
        <f t="shared" si="9"/>
        <v>400.63398622114772</v>
      </c>
      <c r="AO16">
        <f t="shared" si="9"/>
        <v>-20.031699311057388</v>
      </c>
      <c r="AP16">
        <f t="shared" si="9"/>
        <v>-9.3717263221180733</v>
      </c>
      <c r="AQ16">
        <f t="shared" si="9"/>
        <v>-239.98389226357554</v>
      </c>
      <c r="AR16">
        <f t="shared" si="9"/>
        <v>131.24666832439675</v>
      </c>
      <c r="AS16">
        <f t="shared" si="9"/>
        <v>-13.376637717023113</v>
      </c>
      <c r="AT16">
        <f t="shared" si="9"/>
        <v>9.700296310577377</v>
      </c>
      <c r="AU16">
        <f t="shared" si="9"/>
        <v>127.57032691795101</v>
      </c>
      <c r="AW16">
        <v>13</v>
      </c>
      <c r="AX16">
        <f>(R16*SUMPRODUCT(K17:$K$23, X17:$X$23)-$AZ$3*SUMPRODUCT(K16:$K$22, W17:$W$23))/Z16</f>
        <v>2664.9659663873917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1068.7304890551952</v>
      </c>
      <c r="P17">
        <f t="shared" si="22"/>
        <v>53.436524452759762</v>
      </c>
      <c r="Q17" s="4">
        <f t="shared" si="23"/>
        <v>25</v>
      </c>
      <c r="R17">
        <f t="shared" si="0"/>
        <v>250000</v>
      </c>
      <c r="S17">
        <f t="shared" si="1"/>
        <v>2714.9428160999205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2283.703561482444</v>
      </c>
      <c r="AC17">
        <f t="shared" si="2"/>
        <v>2296.937409384851</v>
      </c>
      <c r="AE17">
        <f t="shared" si="3"/>
        <v>904.1837000410319</v>
      </c>
      <c r="AF17">
        <f t="shared" si="4"/>
        <v>-45.209185002051591</v>
      </c>
      <c r="AG17">
        <f t="shared" si="4"/>
        <v>-21.150882034823624</v>
      </c>
      <c r="AH17">
        <f t="shared" si="5"/>
        <v>-582.68047986190857</v>
      </c>
      <c r="AI17">
        <f t="shared" si="6"/>
        <v>255.14315314224802</v>
      </c>
      <c r="AJ17">
        <f t="shared" si="7"/>
        <v>-13.233847902406978</v>
      </c>
      <c r="AK17">
        <f t="shared" si="24"/>
        <v>43.368957455995655</v>
      </c>
      <c r="AL17">
        <f t="shared" si="8"/>
        <v>285.2782626958367</v>
      </c>
      <c r="AN17">
        <f t="shared" si="9"/>
        <v>372.55155733414006</v>
      </c>
      <c r="AO17">
        <f t="shared" si="9"/>
        <v>-18.627577866707</v>
      </c>
      <c r="AP17">
        <f t="shared" si="9"/>
        <v>-8.7148154083143066</v>
      </c>
      <c r="AQ17">
        <f t="shared" si="9"/>
        <v>-240.08231976633402</v>
      </c>
      <c r="AR17">
        <f t="shared" si="9"/>
        <v>105.12684429278468</v>
      </c>
      <c r="AS17">
        <f t="shared" si="9"/>
        <v>-5.4527532904443259</v>
      </c>
      <c r="AT17">
        <f t="shared" si="9"/>
        <v>17.869347389757227</v>
      </c>
      <c r="AU17">
        <f t="shared" si="9"/>
        <v>117.54343839209758</v>
      </c>
      <c r="AW17">
        <v>14</v>
      </c>
      <c r="AX17">
        <f>(R17*SUMPRODUCT(K18:$K$23, X18:$X$23)-$AZ$3*SUMPRODUCT(K17:$K$22, W18:$W$23))/Z17</f>
        <v>2714.9428160999205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1068.7304890551952</v>
      </c>
      <c r="P18">
        <f t="shared" si="22"/>
        <v>53.436524452759762</v>
      </c>
      <c r="Q18" s="4">
        <f t="shared" si="23"/>
        <v>25</v>
      </c>
      <c r="R18">
        <f t="shared" si="0"/>
        <v>250000</v>
      </c>
      <c r="S18">
        <f t="shared" si="1"/>
        <v>2622.5385207669492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2296.937409384851</v>
      </c>
      <c r="AC18">
        <f t="shared" si="2"/>
        <v>2187.164132646556</v>
      </c>
      <c r="AE18">
        <f t="shared" si="3"/>
        <v>891.30778237100901</v>
      </c>
      <c r="AF18">
        <f t="shared" si="4"/>
        <v>-44.565389118550449</v>
      </c>
      <c r="AG18">
        <f t="shared" si="4"/>
        <v>-20.84968547961433</v>
      </c>
      <c r="AH18">
        <f t="shared" si="5"/>
        <v>-896.87734861061347</v>
      </c>
      <c r="AI18">
        <f t="shared" si="6"/>
        <v>-70.984640837769234</v>
      </c>
      <c r="AJ18">
        <f t="shared" si="7"/>
        <v>109.77327673829495</v>
      </c>
      <c r="AK18">
        <f t="shared" si="24"/>
        <v>67.903483736965896</v>
      </c>
      <c r="AL18">
        <f t="shared" si="8"/>
        <v>106.69211963749161</v>
      </c>
      <c r="AN18">
        <f t="shared" si="9"/>
        <v>343.18875089544269</v>
      </c>
      <c r="AO18">
        <f t="shared" si="9"/>
        <v>-17.159437544772135</v>
      </c>
      <c r="AP18">
        <f t="shared" si="9"/>
        <v>-8.0279535956449752</v>
      </c>
      <c r="AQ18">
        <f t="shared" si="9"/>
        <v>-345.33325419565472</v>
      </c>
      <c r="AR18">
        <f t="shared" si="9"/>
        <v>-27.331894440629124</v>
      </c>
      <c r="AS18">
        <f t="shared" si="9"/>
        <v>42.267053503448196</v>
      </c>
      <c r="AT18">
        <f t="shared" si="9"/>
        <v>26.145527085096298</v>
      </c>
      <c r="AU18">
        <f t="shared" si="9"/>
        <v>41.080686147915372</v>
      </c>
      <c r="AW18">
        <v>15</v>
      </c>
      <c r="AX18">
        <f>(R18*SUMPRODUCT(K19:$K$23, X19:$X$23)-$AZ$3*SUMPRODUCT(K18:$K$22, W19:$W$23))/Z18</f>
        <v>2622.5385207669492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1068.7304890551952</v>
      </c>
      <c r="P19">
        <f t="shared" si="22"/>
        <v>53.436524452759762</v>
      </c>
      <c r="Q19" s="4">
        <f t="shared" si="23"/>
        <v>25</v>
      </c>
      <c r="R19">
        <f t="shared" si="0"/>
        <v>250000</v>
      </c>
      <c r="S19">
        <f t="shared" si="1"/>
        <v>2390.7863022878164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2187.164132646556</v>
      </c>
      <c r="AC19">
        <f t="shared" si="2"/>
        <v>1962.1633394977985</v>
      </c>
      <c r="AE19">
        <f t="shared" si="3"/>
        <v>877.12723777150268</v>
      </c>
      <c r="AF19">
        <f t="shared" si="4"/>
        <v>-43.856361888575137</v>
      </c>
      <c r="AG19">
        <f t="shared" si="4"/>
        <v>-20.517970778276425</v>
      </c>
      <c r="AH19">
        <f t="shared" si="5"/>
        <v>-1232.178465417634</v>
      </c>
      <c r="AI19">
        <f t="shared" si="6"/>
        <v>-419.42556031298295</v>
      </c>
      <c r="AJ19">
        <f t="shared" si="7"/>
        <v>225.00079314875757</v>
      </c>
      <c r="AK19">
        <f t="shared" si="24"/>
        <v>67.355700690207485</v>
      </c>
      <c r="AL19">
        <f t="shared" si="8"/>
        <v>-127.0690664740179</v>
      </c>
      <c r="AN19">
        <f t="shared" si="9"/>
        <v>314.63450748001571</v>
      </c>
      <c r="AO19">
        <f t="shared" si="9"/>
        <v>-15.731725374000787</v>
      </c>
      <c r="AP19">
        <f t="shared" si="9"/>
        <v>-7.3600058831990118</v>
      </c>
      <c r="AQ19">
        <f t="shared" si="9"/>
        <v>-441.99501269524313</v>
      </c>
      <c r="AR19">
        <f t="shared" si="9"/>
        <v>-150.45223647242722</v>
      </c>
      <c r="AS19">
        <f t="shared" si="9"/>
        <v>80.710084793210214</v>
      </c>
      <c r="AT19">
        <f t="shared" si="9"/>
        <v>24.161178447129185</v>
      </c>
      <c r="AU19">
        <f t="shared" si="9"/>
        <v>-45.580973232087828</v>
      </c>
      <c r="AW19">
        <v>16</v>
      </c>
      <c r="AX19">
        <f>(R19*SUMPRODUCT(K20:$K$23, X20:$X$23)-$AZ$3*SUMPRODUCT(K19:$K$22, W20:$W$23))/Z19</f>
        <v>2390.7863022878164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1068.7304890551952</v>
      </c>
      <c r="P20">
        <f t="shared" si="22"/>
        <v>53.436524452759762</v>
      </c>
      <c r="Q20" s="4">
        <f t="shared" si="23"/>
        <v>25</v>
      </c>
      <c r="R20">
        <f t="shared" si="0"/>
        <v>250000</v>
      </c>
      <c r="S20">
        <f t="shared" si="1"/>
        <v>2013.7078568838028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1962.1633394977985</v>
      </c>
      <c r="AC20">
        <f t="shared" si="2"/>
        <v>1623.4321027420131</v>
      </c>
      <c r="AE20">
        <f t="shared" si="3"/>
        <v>861.60034544250732</v>
      </c>
      <c r="AF20">
        <f t="shared" si="4"/>
        <v>-43.080017272125367</v>
      </c>
      <c r="AG20">
        <f t="shared" si="4"/>
        <v>-20.154761987846907</v>
      </c>
      <c r="AH20">
        <f t="shared" si="5"/>
        <v>-1580.2908264675257</v>
      </c>
      <c r="AI20">
        <f t="shared" si="6"/>
        <v>-781.9252602849906</v>
      </c>
      <c r="AJ20">
        <f t="shared" si="7"/>
        <v>338.7312367557854</v>
      </c>
      <c r="AK20">
        <f t="shared" si="24"/>
        <v>11.956939770973174</v>
      </c>
      <c r="AL20">
        <f t="shared" si="8"/>
        <v>-431.23708375823202</v>
      </c>
      <c r="AN20">
        <f t="shared" si="9"/>
        <v>293.14697188917438</v>
      </c>
      <c r="AO20">
        <f t="shared" si="9"/>
        <v>-14.657348594458721</v>
      </c>
      <c r="AP20">
        <f t="shared" si="9"/>
        <v>-6.8573642955655085</v>
      </c>
      <c r="AQ20">
        <f t="shared" si="9"/>
        <v>-537.67094330176087</v>
      </c>
      <c r="AR20">
        <f t="shared" si="9"/>
        <v>-266.0386843026107</v>
      </c>
      <c r="AS20">
        <f t="shared" si="9"/>
        <v>115.24837108582548</v>
      </c>
      <c r="AT20">
        <f t="shared" si="9"/>
        <v>4.0681746536694199</v>
      </c>
      <c r="AU20">
        <f t="shared" si="9"/>
        <v>-146.72213856311581</v>
      </c>
      <c r="AW20">
        <v>17</v>
      </c>
      <c r="AX20">
        <f>(R20*SUMPRODUCT(K21:$K$23, X21:$X$23)-$AZ$3*SUMPRODUCT(K20:$K$22, W21:$W$23))/Z20</f>
        <v>2013.7078568838028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1068.7304890551952</v>
      </c>
      <c r="P21">
        <f t="shared" si="22"/>
        <v>53.436524452759762</v>
      </c>
      <c r="Q21" s="4">
        <f t="shared" si="23"/>
        <v>25</v>
      </c>
      <c r="R21">
        <f t="shared" si="0"/>
        <v>250000</v>
      </c>
      <c r="S21">
        <f t="shared" si="1"/>
        <v>1482.870554154955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1623.4321027420131</v>
      </c>
      <c r="AC21">
        <f t="shared" si="2"/>
        <v>1171.8476929497938</v>
      </c>
      <c r="AE21">
        <f t="shared" si="3"/>
        <v>844.57092662288107</v>
      </c>
      <c r="AF21">
        <f t="shared" si="4"/>
        <v>-42.228546331144052</v>
      </c>
      <c r="AG21">
        <f t="shared" si="4"/>
        <v>-19.756405737276168</v>
      </c>
      <c r="AH21">
        <f t="shared" si="5"/>
        <v>-1968.0863069226662</v>
      </c>
      <c r="AI21">
        <f t="shared" si="6"/>
        <v>-1185.5003323682054</v>
      </c>
      <c r="AJ21">
        <f t="shared" si="7"/>
        <v>451.58440979221928</v>
      </c>
      <c r="AK21">
        <f t="shared" si="24"/>
        <v>3.8812391728540003</v>
      </c>
      <c r="AL21">
        <f t="shared" si="8"/>
        <v>-730.03468340313214</v>
      </c>
      <c r="AN21">
        <f t="shared" si="9"/>
        <v>273.3310759049665</v>
      </c>
      <c r="AO21">
        <f t="shared" si="9"/>
        <v>-13.666553795248324</v>
      </c>
      <c r="AP21">
        <f t="shared" si="9"/>
        <v>-6.3938261026548222</v>
      </c>
      <c r="AQ21">
        <f t="shared" si="9"/>
        <v>-636.9377997606656</v>
      </c>
      <c r="AR21">
        <f t="shared" si="9"/>
        <v>-383.66710375360231</v>
      </c>
      <c r="AS21">
        <f t="shared" si="9"/>
        <v>146.14764574477428</v>
      </c>
      <c r="AT21">
        <f t="shared" si="9"/>
        <v>1.256097321752095</v>
      </c>
      <c r="AU21">
        <f t="shared" si="9"/>
        <v>-236.26336068707593</v>
      </c>
      <c r="AW21">
        <v>18</v>
      </c>
      <c r="AX21">
        <f>(R21*SUMPRODUCT(K22:$K$23, X22:$X$23)-$AZ$3*SUMPRODUCT(K21:$K$22, W22:$W$23))/Z21</f>
        <v>1482.870554154955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1068.7304890551952</v>
      </c>
      <c r="P22">
        <f t="shared" si="22"/>
        <v>53.436524452759762</v>
      </c>
      <c r="Q22" s="4">
        <f t="shared" si="23"/>
        <v>25</v>
      </c>
      <c r="R22">
        <f t="shared" si="0"/>
        <v>250000</v>
      </c>
      <c r="S22">
        <f t="shared" si="1"/>
        <v>803.40943403711867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1171.8476929497938</v>
      </c>
      <c r="AC22">
        <f t="shared" si="2"/>
        <v>620.85983560235798</v>
      </c>
      <c r="AE22">
        <f t="shared" si="3"/>
        <v>825.89500151099799</v>
      </c>
      <c r="AF22">
        <f t="shared" si="4"/>
        <v>-41.294750075549899</v>
      </c>
      <c r="AG22">
        <f t="shared" si="4"/>
        <v>-19.319534016502267</v>
      </c>
      <c r="AH22">
        <f t="shared" si="5"/>
        <v>-2393.076634011386</v>
      </c>
      <c r="AI22">
        <f t="shared" si="6"/>
        <v>-1627.7959165924403</v>
      </c>
      <c r="AJ22">
        <f t="shared" si="7"/>
        <v>550.98785734743581</v>
      </c>
      <c r="AK22">
        <f t="shared" si="24"/>
        <v>41.085406832090086</v>
      </c>
      <c r="AL22">
        <f t="shared" si="8"/>
        <v>-1035.7226524129146</v>
      </c>
      <c r="AN22">
        <f t="shared" si="9"/>
        <v>249.80086827721627</v>
      </c>
      <c r="AO22">
        <f t="shared" si="9"/>
        <v>-12.490043413860812</v>
      </c>
      <c r="AP22">
        <f t="shared" si="9"/>
        <v>-5.8434018406747992</v>
      </c>
      <c r="AQ22">
        <f t="shared" si="9"/>
        <v>-723.81188884335654</v>
      </c>
      <c r="AR22">
        <f t="shared" si="9"/>
        <v>-492.34446582067596</v>
      </c>
      <c r="AS22">
        <f t="shared" si="9"/>
        <v>166.65223172895011</v>
      </c>
      <c r="AT22">
        <f t="shared" si="9"/>
        <v>12.426725287599536</v>
      </c>
      <c r="AU22">
        <f t="shared" si="9"/>
        <v>-313.2655088041264</v>
      </c>
      <c r="AW22">
        <v>19</v>
      </c>
      <c r="AX22">
        <f>(R22*SUMPRODUCT(K23:$K$23, X23:$X$23)-$AZ$3*SUMPRODUCT(K22:$K$22, W23:$W$23))/Z22</f>
        <v>803.40943403711867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1068.7304890551952</v>
      </c>
      <c r="P23">
        <f t="shared" si="22"/>
        <v>53.436524452759762</v>
      </c>
      <c r="Q23" s="4">
        <f t="shared" si="23"/>
        <v>25</v>
      </c>
      <c r="R23">
        <f t="shared" si="0"/>
        <v>250000</v>
      </c>
      <c r="S23">
        <f t="shared" si="1"/>
        <v>823.76696461660856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620.85983560235798</v>
      </c>
      <c r="AC23">
        <f t="shared" si="2"/>
        <v>620.85983560235798</v>
      </c>
      <c r="AE23">
        <f t="shared" si="3"/>
        <v>805.48488133030708</v>
      </c>
      <c r="AF23">
        <f t="shared" si="4"/>
        <v>-40.274244066515351</v>
      </c>
      <c r="AG23">
        <f t="shared" si="4"/>
        <v>-18.842095588626631</v>
      </c>
      <c r="AH23">
        <f t="shared" si="5"/>
        <v>-2842.4308771061342</v>
      </c>
      <c r="AI23">
        <f t="shared" si="6"/>
        <v>-2096.0623354309691</v>
      </c>
      <c r="AJ23">
        <f t="shared" si="7"/>
        <v>0</v>
      </c>
      <c r="AK23">
        <f t="shared" si="24"/>
        <v>97.024933100630491</v>
      </c>
      <c r="AL23">
        <f t="shared" si="8"/>
        <v>-1999.0374023303386</v>
      </c>
      <c r="AN23">
        <f t="shared" si="9"/>
        <v>220.69717081775147</v>
      </c>
      <c r="AO23">
        <f t="shared" si="9"/>
        <v>-11.034858540887573</v>
      </c>
      <c r="AP23">
        <f t="shared" si="9"/>
        <v>-5.1626011674107248</v>
      </c>
      <c r="AQ23">
        <f t="shared" si="9"/>
        <v>-778.80599296450168</v>
      </c>
      <c r="AR23">
        <f t="shared" si="9"/>
        <v>-574.3062818550485</v>
      </c>
      <c r="AS23">
        <f t="shared" si="9"/>
        <v>0</v>
      </c>
      <c r="AT23">
        <f t="shared" si="9"/>
        <v>26.584146680351935</v>
      </c>
      <c r="AU23">
        <f t="shared" si="9"/>
        <v>-547.72213517469663</v>
      </c>
      <c r="AW23">
        <v>20</v>
      </c>
      <c r="AX23">
        <f>(R23*SUMPRODUCT(K$23:$K24, X$23:$X24)-$AZ$3*SUMPRODUCT(K$22:$K23, W$23:$W24))/Z23</f>
        <v>823.76696461660856</v>
      </c>
    </row>
    <row r="25" spans="5:50" x14ac:dyDescent="0.25">
      <c r="AN25" s="8">
        <f t="shared" ref="AN25:AU25" si="25">SUM(AN3:AN23)</f>
        <v>10269.507288176172</v>
      </c>
      <c r="AO25" s="8">
        <f t="shared" si="25"/>
        <v>-1315.0232312002047</v>
      </c>
      <c r="AP25" s="8">
        <f t="shared" si="25"/>
        <v>-1737.6593652510551</v>
      </c>
      <c r="AQ25" s="8">
        <f t="shared" si="25"/>
        <v>-6980.5594107766647</v>
      </c>
      <c r="AR25" s="8">
        <f t="shared" si="25"/>
        <v>236.26528094824471</v>
      </c>
      <c r="AS25" s="8">
        <f t="shared" si="25"/>
        <v>-1099.6441408179037</v>
      </c>
      <c r="AT25" s="8">
        <f t="shared" si="25"/>
        <v>382.25680808309448</v>
      </c>
      <c r="AU25" s="9">
        <f t="shared" si="25"/>
        <v>-481.12205178656444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FCAE-DFC7-43F8-8255-BFAD3B0392A7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4230.6900438223929</v>
      </c>
      <c r="K3">
        <v>1</v>
      </c>
      <c r="L3" s="2">
        <v>0</v>
      </c>
      <c r="O3">
        <f>$C$3</f>
        <v>4230.6900438223929</v>
      </c>
      <c r="P3">
        <f>O3*B5</f>
        <v>3384.5520350579145</v>
      </c>
      <c r="Q3" s="4">
        <f>B8</f>
        <v>1522.432587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4230.6900438223929</v>
      </c>
      <c r="AF3">
        <f t="shared" ref="AF3:AG23" si="4">-$Z3*P3</f>
        <v>-3384.5520350579145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-676.29457823552161</v>
      </c>
      <c r="AJ3">
        <f t="shared" ref="AJ3:AJ23" si="7">AB3-AC3</f>
        <v>-3.637978807091713E-12</v>
      </c>
      <c r="AL3">
        <f t="shared" ref="AL3:AL23" si="8">SUM(AI3:AK3)</f>
        <v>-676.29457823552525</v>
      </c>
      <c r="AN3">
        <f t="shared" ref="AN3:AU23" si="9">AE3*$K3</f>
        <v>4230.6900438223929</v>
      </c>
      <c r="AO3">
        <f t="shared" si="9"/>
        <v>-3384.5520350579145</v>
      </c>
      <c r="AP3">
        <f t="shared" si="9"/>
        <v>-1522.432587</v>
      </c>
      <c r="AQ3">
        <f t="shared" si="9"/>
        <v>0</v>
      </c>
      <c r="AR3">
        <f t="shared" si="9"/>
        <v>-676.29457823552161</v>
      </c>
      <c r="AS3">
        <f t="shared" si="9"/>
        <v>-3.637978807091713E-12</v>
      </c>
      <c r="AT3">
        <f t="shared" si="9"/>
        <v>0</v>
      </c>
      <c r="AU3">
        <f t="shared" si="9"/>
        <v>-676.29457823552525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3195.4406997145388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250000</v>
      </c>
      <c r="S4">
        <f t="shared" si="1"/>
        <v>2707.7954584485719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3.637978807091713E-12</v>
      </c>
      <c r="AC4">
        <f t="shared" si="2"/>
        <v>2674.7056401404661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-2674.7056401404625</v>
      </c>
      <c r="AK4">
        <f>H4*SUM(AB4, AE4:AF4)</f>
        <v>2.3974280338734388E-13</v>
      </c>
      <c r="AL4">
        <f t="shared" si="8"/>
        <v>-3229.7571401404621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-520.73505957406883</v>
      </c>
      <c r="AR4">
        <f t="shared" si="9"/>
        <v>-520.73505957406883</v>
      </c>
      <c r="AS4">
        <f t="shared" si="9"/>
        <v>-2509.3401258471358</v>
      </c>
      <c r="AT4">
        <f t="shared" si="9"/>
        <v>2.2492053981362591E-13</v>
      </c>
      <c r="AU4">
        <f t="shared" si="9"/>
        <v>-3030.0751854212044</v>
      </c>
      <c r="AW4">
        <v>1</v>
      </c>
      <c r="AX4">
        <f>(R4*SUMPRODUCT(K5:$K$23, X5:$X$23)-$AZ$3*SUMPRODUCT(K4:$K$22, W5:$W$23))/Z4</f>
        <v>2707.7954584485719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4230.6900438223929</v>
      </c>
      <c r="P5">
        <f t="shared" ref="P5:P23" si="22">O5*$C$5</f>
        <v>211.53450219111966</v>
      </c>
      <c r="Q5" s="4">
        <f t="shared" ref="Q5:Q23" si="23">$C$8</f>
        <v>25</v>
      </c>
      <c r="R5">
        <f t="shared" si="0"/>
        <v>250000</v>
      </c>
      <c r="S5">
        <f t="shared" si="1"/>
        <v>5260.8191823387315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2674.7056401404661</v>
      </c>
      <c r="AC5">
        <f t="shared" si="2"/>
        <v>5132.2924282576205</v>
      </c>
      <c r="AE5">
        <f t="shared" si="3"/>
        <v>4127.3303121894887</v>
      </c>
      <c r="AF5">
        <f t="shared" si="4"/>
        <v>-206.36651560947445</v>
      </c>
      <c r="AG5">
        <f t="shared" si="4"/>
        <v>-24.389226517646755</v>
      </c>
      <c r="AH5">
        <f t="shared" si="5"/>
        <v>-583.23383853245457</v>
      </c>
      <c r="AI5">
        <f t="shared" si="6"/>
        <v>3313.3407315299128</v>
      </c>
      <c r="AJ5">
        <f t="shared" si="7"/>
        <v>-2457.5867881171544</v>
      </c>
      <c r="AK5">
        <f>H5*SUM(AB5, AE5:AF5)</f>
        <v>569.86583933264956</v>
      </c>
      <c r="AL5">
        <f t="shared" si="8"/>
        <v>1425.619782745408</v>
      </c>
      <c r="AN5">
        <f t="shared" si="9"/>
        <v>3564.2077313002865</v>
      </c>
      <c r="AO5">
        <f t="shared" si="9"/>
        <v>-178.21038656501432</v>
      </c>
      <c r="AP5">
        <f t="shared" si="9"/>
        <v>-21.061621711715226</v>
      </c>
      <c r="AQ5">
        <f t="shared" si="9"/>
        <v>-503.65887855255323</v>
      </c>
      <c r="AR5">
        <f t="shared" si="9"/>
        <v>2861.2768444710032</v>
      </c>
      <c r="AS5">
        <f t="shared" si="9"/>
        <v>-2122.2798196400936</v>
      </c>
      <c r="AT5">
        <f t="shared" si="9"/>
        <v>492.11477558622551</v>
      </c>
      <c r="AU5">
        <f t="shared" si="9"/>
        <v>1231.1118004171351</v>
      </c>
      <c r="AW5">
        <v>2</v>
      </c>
      <c r="AX5">
        <f>(R5*SUMPRODUCT(K6:$K$23, X6:$X$23)-$AZ$3*SUMPRODUCT(K5:$K$22, W6:$W$23))/Z5</f>
        <v>5260.8191823387315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4230.6900438223929</v>
      </c>
      <c r="P6">
        <f t="shared" si="22"/>
        <v>211.53450219111966</v>
      </c>
      <c r="Q6" s="4">
        <f t="shared" si="23"/>
        <v>25</v>
      </c>
      <c r="R6">
        <f t="shared" si="0"/>
        <v>250000</v>
      </c>
      <c r="S6">
        <f t="shared" si="1"/>
        <v>7623.45066545807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5132.2924282576205</v>
      </c>
      <c r="AC6">
        <f t="shared" si="2"/>
        <v>7344.0245709928822</v>
      </c>
      <c r="AE6">
        <f t="shared" si="3"/>
        <v>4075.6204765469793</v>
      </c>
      <c r="AF6">
        <f t="shared" si="4"/>
        <v>-203.78102382734897</v>
      </c>
      <c r="AG6">
        <f t="shared" si="4"/>
        <v>-24.083662678728707</v>
      </c>
      <c r="AH6">
        <f t="shared" si="5"/>
        <v>-616.7157374158229</v>
      </c>
      <c r="AI6">
        <f t="shared" si="6"/>
        <v>3231.0400526250787</v>
      </c>
      <c r="AJ6">
        <f t="shared" si="7"/>
        <v>-2211.7321427352617</v>
      </c>
      <c r="AK6">
        <f>H6*SUM(AB6, AE6:AF6)</f>
        <v>979.64954865032496</v>
      </c>
      <c r="AL6">
        <f t="shared" si="8"/>
        <v>1998.9574585401419</v>
      </c>
      <c r="AN6">
        <f t="shared" si="9"/>
        <v>3174.2000863542644</v>
      </c>
      <c r="AO6">
        <f t="shared" si="9"/>
        <v>-158.71000431771324</v>
      </c>
      <c r="AP6">
        <f t="shared" si="9"/>
        <v>-18.756987946855126</v>
      </c>
      <c r="AQ6">
        <f t="shared" si="9"/>
        <v>-480.31438604898619</v>
      </c>
      <c r="AR6">
        <f t="shared" si="9"/>
        <v>2516.41870804071</v>
      </c>
      <c r="AS6">
        <f t="shared" si="9"/>
        <v>-1722.5549824528284</v>
      </c>
      <c r="AT6">
        <f t="shared" si="9"/>
        <v>762.97675404687152</v>
      </c>
      <c r="AU6">
        <f t="shared" si="9"/>
        <v>1556.8404796347529</v>
      </c>
      <c r="AW6">
        <v>3</v>
      </c>
      <c r="AX6">
        <f>(R6*SUMPRODUCT(K7:$K$23, X7:$X$23)-$AZ$3*SUMPRODUCT(K6:$K$22, W7:$W$23))/Z6</f>
        <v>7623.45066545807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4230.6900438223929</v>
      </c>
      <c r="P7">
        <f t="shared" si="22"/>
        <v>211.53450219111966</v>
      </c>
      <c r="Q7" s="4">
        <f t="shared" si="23"/>
        <v>25</v>
      </c>
      <c r="R7">
        <f t="shared" si="0"/>
        <v>250000</v>
      </c>
      <c r="S7">
        <f t="shared" si="1"/>
        <v>9756.8708705972967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7344.0245709928822</v>
      </c>
      <c r="AC7">
        <f t="shared" si="2"/>
        <v>9279.6906063023089</v>
      </c>
      <c r="AE7">
        <f t="shared" si="3"/>
        <v>4023.7792606383009</v>
      </c>
      <c r="AF7">
        <f t="shared" si="4"/>
        <v>-201.18896303191505</v>
      </c>
      <c r="AG7">
        <f t="shared" si="4"/>
        <v>-23.777322487343284</v>
      </c>
      <c r="AH7">
        <f t="shared" si="5"/>
        <v>-655.03564598137416</v>
      </c>
      <c r="AI7">
        <f t="shared" si="6"/>
        <v>3143.7773291376684</v>
      </c>
      <c r="AJ7">
        <f t="shared" si="7"/>
        <v>-1935.6660353094267</v>
      </c>
      <c r="AK7">
        <f>H7*SUM(AB7, AE7:AF7)</f>
        <v>1169.1445767423434</v>
      </c>
      <c r="AL7">
        <f t="shared" si="8"/>
        <v>2377.2558705705851</v>
      </c>
      <c r="AN7">
        <f t="shared" si="9"/>
        <v>2836.8107071359218</v>
      </c>
      <c r="AO7">
        <f t="shared" si="9"/>
        <v>-141.8405353567961</v>
      </c>
      <c r="AP7">
        <f t="shared" si="9"/>
        <v>-16.7632861173451</v>
      </c>
      <c r="AQ7">
        <f t="shared" si="9"/>
        <v>-461.80767226800731</v>
      </c>
      <c r="AR7">
        <f t="shared" si="9"/>
        <v>2216.3992133937732</v>
      </c>
      <c r="AS7">
        <f t="shared" si="9"/>
        <v>-1364.666841474314</v>
      </c>
      <c r="AT7">
        <f t="shared" si="9"/>
        <v>824.26038772476022</v>
      </c>
      <c r="AU7">
        <f t="shared" si="9"/>
        <v>1675.9927596442194</v>
      </c>
      <c r="AW7">
        <v>4</v>
      </c>
      <c r="AX7">
        <f>(R7*SUMPRODUCT(K8:$K$23, X8:$X$23)-$AZ$3*SUMPRODUCT(K7:$K$22, W8:$W$23))/Z7</f>
        <v>9756.8708705972967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4230.6900438223929</v>
      </c>
      <c r="P8">
        <f t="shared" si="22"/>
        <v>211.53450219111966</v>
      </c>
      <c r="Q8" s="4">
        <f t="shared" si="23"/>
        <v>25</v>
      </c>
      <c r="R8">
        <f t="shared" si="0"/>
        <v>250000</v>
      </c>
      <c r="S8">
        <f t="shared" si="1"/>
        <v>11476.262961544462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9279.6906063023089</v>
      </c>
      <c r="AC8">
        <f t="shared" si="2"/>
        <v>10759.558600432803</v>
      </c>
      <c r="AE8">
        <f t="shared" si="3"/>
        <v>3966.4791229782513</v>
      </c>
      <c r="AF8">
        <f t="shared" si="4"/>
        <v>-198.32395614891257</v>
      </c>
      <c r="AG8">
        <f t="shared" si="4"/>
        <v>-23.438724427295615</v>
      </c>
      <c r="AH8">
        <f t="shared" si="5"/>
        <v>-1008.2483517423575</v>
      </c>
      <c r="AI8">
        <f t="shared" si="6"/>
        <v>2736.4680906596855</v>
      </c>
      <c r="AJ8">
        <f t="shared" si="7"/>
        <v>-1479.8679941304945</v>
      </c>
      <c r="AK8">
        <f t="shared" ref="AK8:AK23" si="24">H8*SUM(AB8:AB8, AE8:AF8)</f>
        <v>945.96881855204458</v>
      </c>
      <c r="AL8">
        <f t="shared" si="8"/>
        <v>2202.5689150812354</v>
      </c>
      <c r="AN8">
        <f t="shared" si="9"/>
        <v>2607.3785084865817</v>
      </c>
      <c r="AO8">
        <f t="shared" si="9"/>
        <v>-130.36892542432909</v>
      </c>
      <c r="AP8">
        <f t="shared" si="9"/>
        <v>-15.407525022388764</v>
      </c>
      <c r="AQ8">
        <f t="shared" si="9"/>
        <v>-662.77547468247622</v>
      </c>
      <c r="AR8">
        <f t="shared" si="9"/>
        <v>1798.8265833573873</v>
      </c>
      <c r="AS8">
        <f t="shared" si="9"/>
        <v>-972.79624666113614</v>
      </c>
      <c r="AT8">
        <f t="shared" si="9"/>
        <v>621.83581224525904</v>
      </c>
      <c r="AU8">
        <f t="shared" si="9"/>
        <v>1447.8661489415103</v>
      </c>
      <c r="AW8">
        <v>5</v>
      </c>
      <c r="AX8">
        <f>(R8*SUMPRODUCT(K9:$K$23, X9:$X$23)-$AZ$3*SUMPRODUCT(K8:$K$22, W9:$W$23))/Z8</f>
        <v>11476.262961544462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4230.6900438223929</v>
      </c>
      <c r="P9">
        <f t="shared" si="22"/>
        <v>211.53450219111966</v>
      </c>
      <c r="Q9" s="4">
        <f t="shared" si="23"/>
        <v>25</v>
      </c>
      <c r="R9">
        <f t="shared" si="0"/>
        <v>250000</v>
      </c>
      <c r="S9">
        <f t="shared" si="1"/>
        <v>12858.342959833075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10759.558600432803</v>
      </c>
      <c r="AC9">
        <f t="shared" si="2"/>
        <v>11863.528241897369</v>
      </c>
      <c r="AE9">
        <f t="shared" si="3"/>
        <v>3903.3731620308677</v>
      </c>
      <c r="AF9">
        <f t="shared" si="4"/>
        <v>-195.1686581015434</v>
      </c>
      <c r="AG9">
        <f t="shared" si="4"/>
        <v>-23.065818587505188</v>
      </c>
      <c r="AH9">
        <f t="shared" si="5"/>
        <v>-1385.1859551747132</v>
      </c>
      <c r="AI9">
        <f t="shared" si="6"/>
        <v>2299.952730167106</v>
      </c>
      <c r="AJ9">
        <f t="shared" si="7"/>
        <v>-1103.9696414645659</v>
      </c>
      <c r="AK9">
        <f t="shared" si="24"/>
        <v>755.21723404770307</v>
      </c>
      <c r="AL9">
        <f t="shared" si="8"/>
        <v>1951.2003227502432</v>
      </c>
      <c r="AN9">
        <f t="shared" si="9"/>
        <v>2438.6006376729224</v>
      </c>
      <c r="AO9">
        <f t="shared" si="9"/>
        <v>-121.93003188364612</v>
      </c>
      <c r="AP9">
        <f t="shared" si="9"/>
        <v>-14.410182573134493</v>
      </c>
      <c r="AQ9">
        <f t="shared" si="9"/>
        <v>-865.38366007188301</v>
      </c>
      <c r="AR9">
        <f t="shared" si="9"/>
        <v>1436.8767631442588</v>
      </c>
      <c r="AS9">
        <f t="shared" si="9"/>
        <v>-689.69605515409046</v>
      </c>
      <c r="AT9">
        <f t="shared" si="9"/>
        <v>471.81582494975032</v>
      </c>
      <c r="AU9">
        <f t="shared" si="9"/>
        <v>1218.9965329399186</v>
      </c>
      <c r="AW9">
        <v>6</v>
      </c>
      <c r="AX9">
        <f>(R9*SUMPRODUCT(K10:$K$23, X10:$X$23)-$AZ$3*SUMPRODUCT(K9:$K$22, W10:$W$23))/Z9</f>
        <v>12858.342959833075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4230.6900438223929</v>
      </c>
      <c r="P10">
        <f t="shared" si="22"/>
        <v>211.53450219111966</v>
      </c>
      <c r="Q10" s="4">
        <f t="shared" si="23"/>
        <v>25</v>
      </c>
      <c r="R10">
        <f t="shared" si="0"/>
        <v>250000</v>
      </c>
      <c r="S10">
        <f t="shared" si="1"/>
        <v>13958.833664553107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11863.528241897369</v>
      </c>
      <c r="AC10">
        <f t="shared" si="2"/>
        <v>12650.895325397903</v>
      </c>
      <c r="AE10">
        <f t="shared" si="3"/>
        <v>3834.2757127705677</v>
      </c>
      <c r="AF10">
        <f t="shared" si="4"/>
        <v>-191.71378563852841</v>
      </c>
      <c r="AG10">
        <f t="shared" si="4"/>
        <v>-22.657507835922271</v>
      </c>
      <c r="AH10">
        <f t="shared" si="5"/>
        <v>-1776.5256570786757</v>
      </c>
      <c r="AI10">
        <f t="shared" si="6"/>
        <v>1843.3787622174411</v>
      </c>
      <c r="AJ10">
        <f t="shared" si="7"/>
        <v>-787.36708350053414</v>
      </c>
      <c r="AK10">
        <f t="shared" si="24"/>
        <v>814.069733874044</v>
      </c>
      <c r="AL10">
        <f t="shared" si="8"/>
        <v>1870.081412590951</v>
      </c>
      <c r="AN10">
        <f t="shared" si="9"/>
        <v>2275.9454329714454</v>
      </c>
      <c r="AO10">
        <f t="shared" si="9"/>
        <v>-113.79727164857228</v>
      </c>
      <c r="AP10">
        <f t="shared" si="9"/>
        <v>-13.449020191722365</v>
      </c>
      <c r="AQ10">
        <f t="shared" si="9"/>
        <v>-1054.5082718799117</v>
      </c>
      <c r="AR10">
        <f t="shared" si="9"/>
        <v>1094.1908692512388</v>
      </c>
      <c r="AS10">
        <f t="shared" si="9"/>
        <v>-467.36454339905106</v>
      </c>
      <c r="AT10">
        <f t="shared" si="9"/>
        <v>483.21467513668478</v>
      </c>
      <c r="AU10">
        <f t="shared" si="9"/>
        <v>1110.0410009888726</v>
      </c>
      <c r="AW10">
        <v>7</v>
      </c>
      <c r="AX10">
        <f>(R10*SUMPRODUCT(K11:$K$23, X11:$X$23)-$AZ$3*SUMPRODUCT(K10:$K$22, W11:$W$23))/Z10</f>
        <v>13958.833664553107</v>
      </c>
    </row>
    <row r="11" spans="1:52" x14ac:dyDescent="0.25">
      <c r="A11" t="s">
        <v>33</v>
      </c>
      <c r="C11" s="7">
        <f>AU25</f>
        <v>1835.741600568464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4230.6900438223929</v>
      </c>
      <c r="P11">
        <f t="shared" si="22"/>
        <v>211.53450219111966</v>
      </c>
      <c r="Q11" s="4">
        <f t="shared" si="23"/>
        <v>25</v>
      </c>
      <c r="R11">
        <f t="shared" si="0"/>
        <v>250000</v>
      </c>
      <c r="S11">
        <f t="shared" si="1"/>
        <v>14769.411522492561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12650.895325397903</v>
      </c>
      <c r="AC11">
        <f t="shared" si="2"/>
        <v>13120.959184127711</v>
      </c>
      <c r="AE11">
        <f t="shared" si="3"/>
        <v>3758.4917517635004</v>
      </c>
      <c r="AF11">
        <f t="shared" si="4"/>
        <v>-187.92458758817503</v>
      </c>
      <c r="AG11">
        <f t="shared" si="4"/>
        <v>-22.209685139021285</v>
      </c>
      <c r="AH11">
        <f t="shared" si="5"/>
        <v>-2212.4761854176227</v>
      </c>
      <c r="AI11">
        <f t="shared" si="6"/>
        <v>1335.8812936186814</v>
      </c>
      <c r="AJ11">
        <f t="shared" si="7"/>
        <v>-470.06385872980718</v>
      </c>
      <c r="AK11">
        <f t="shared" si="24"/>
        <v>835.40531821302125</v>
      </c>
      <c r="AL11">
        <f t="shared" si="8"/>
        <v>1701.2227531018955</v>
      </c>
      <c r="AN11">
        <f t="shared" si="9"/>
        <v>2121.6944054794781</v>
      </c>
      <c r="AO11">
        <f t="shared" si="9"/>
        <v>-106.0847202739739</v>
      </c>
      <c r="AP11">
        <f t="shared" si="9"/>
        <v>-12.537519786976317</v>
      </c>
      <c r="AQ11">
        <f t="shared" si="9"/>
        <v>-1248.9580009466852</v>
      </c>
      <c r="AR11">
        <f t="shared" si="9"/>
        <v>754.11416447184263</v>
      </c>
      <c r="AS11">
        <f t="shared" si="9"/>
        <v>-265.35427643739678</v>
      </c>
      <c r="AT11">
        <f t="shared" si="9"/>
        <v>471.59203931436525</v>
      </c>
      <c r="AU11">
        <f t="shared" si="9"/>
        <v>960.35192734881116</v>
      </c>
      <c r="AW11">
        <v>8</v>
      </c>
      <c r="AX11">
        <f>(R11*SUMPRODUCT(K12:$K$23, X12:$X$23)-$AZ$3*SUMPRODUCT(K11:$K$22, W12:$W$23))/Z11</f>
        <v>14769.411522492561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4230.6900438223929</v>
      </c>
      <c r="P12">
        <f t="shared" si="22"/>
        <v>211.53450219111966</v>
      </c>
      <c r="Q12" s="4">
        <f t="shared" si="23"/>
        <v>25</v>
      </c>
      <c r="R12">
        <f t="shared" si="0"/>
        <v>250000</v>
      </c>
      <c r="S12">
        <f t="shared" si="1"/>
        <v>15286.168913346848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13120.959184127711</v>
      </c>
      <c r="AC12">
        <f t="shared" si="2"/>
        <v>13279.745672961457</v>
      </c>
      <c r="AE12">
        <f t="shared" si="3"/>
        <v>3675.3805431285532</v>
      </c>
      <c r="AF12">
        <f t="shared" si="4"/>
        <v>-183.76902715642765</v>
      </c>
      <c r="AG12">
        <f t="shared" si="4"/>
        <v>-21.718564259365344</v>
      </c>
      <c r="AH12">
        <f t="shared" si="5"/>
        <v>-2690.2402826572797</v>
      </c>
      <c r="AI12">
        <f t="shared" si="6"/>
        <v>779.6526690554806</v>
      </c>
      <c r="AJ12">
        <f t="shared" si="7"/>
        <v>-158.78648883374626</v>
      </c>
      <c r="AK12">
        <f t="shared" si="24"/>
        <v>862.19241933518163</v>
      </c>
      <c r="AL12">
        <f t="shared" si="8"/>
        <v>1483.0585995569159</v>
      </c>
      <c r="AN12">
        <f t="shared" si="9"/>
        <v>1972.4095041687754</v>
      </c>
      <c r="AO12">
        <f t="shared" si="9"/>
        <v>-98.620475208438762</v>
      </c>
      <c r="AP12">
        <f t="shared" si="9"/>
        <v>-11.655365222564969</v>
      </c>
      <c r="AQ12">
        <f t="shared" si="9"/>
        <v>-1443.7295511974733</v>
      </c>
      <c r="AR12">
        <f t="shared" si="9"/>
        <v>418.40411254029857</v>
      </c>
      <c r="AS12">
        <f t="shared" si="9"/>
        <v>-85.213483620032264</v>
      </c>
      <c r="AT12">
        <f t="shared" si="9"/>
        <v>462.69944087786968</v>
      </c>
      <c r="AU12">
        <f t="shared" si="9"/>
        <v>795.89006979813587</v>
      </c>
      <c r="AW12">
        <v>9</v>
      </c>
      <c r="AX12">
        <f>(R12*SUMPRODUCT(K13:$K$23, X13:$X$23)-$AZ$3*SUMPRODUCT(K12:$K$22, W13:$W$23))/Z12</f>
        <v>15286.168913346848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4230.6900438223929</v>
      </c>
      <c r="P13">
        <f t="shared" si="22"/>
        <v>211.53450219111966</v>
      </c>
      <c r="Q13" s="4">
        <f t="shared" si="23"/>
        <v>25</v>
      </c>
      <c r="R13">
        <f t="shared" si="0"/>
        <v>250000</v>
      </c>
      <c r="S13">
        <f t="shared" si="1"/>
        <v>15507.367358710035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13279.745672961457</v>
      </c>
      <c r="AC13">
        <f t="shared" si="2"/>
        <v>13138.982500112519</v>
      </c>
      <c r="AE13">
        <f t="shared" si="3"/>
        <v>3584.5518561189638</v>
      </c>
      <c r="AF13">
        <f t="shared" si="4"/>
        <v>-179.22759280594821</v>
      </c>
      <c r="AG13">
        <f t="shared" si="4"/>
        <v>-21.181839244835999</v>
      </c>
      <c r="AH13">
        <f t="shared" si="5"/>
        <v>-3195.3937193569227</v>
      </c>
      <c r="AI13">
        <f t="shared" si="6"/>
        <v>188.74870471125723</v>
      </c>
      <c r="AJ13">
        <f t="shared" si="7"/>
        <v>140.76317284893776</v>
      </c>
      <c r="AK13">
        <f t="shared" si="24"/>
        <v>862.61811570539021</v>
      </c>
      <c r="AL13">
        <f t="shared" si="8"/>
        <v>1192.1299932655852</v>
      </c>
      <c r="AN13">
        <f t="shared" si="9"/>
        <v>1829.1013412977259</v>
      </c>
      <c r="AO13">
        <f t="shared" si="9"/>
        <v>-91.455067064886293</v>
      </c>
      <c r="AP13">
        <f t="shared" si="9"/>
        <v>-10.808528409972739</v>
      </c>
      <c r="AQ13">
        <f t="shared" si="9"/>
        <v>-1630.5243089377984</v>
      </c>
      <c r="AR13">
        <f t="shared" si="9"/>
        <v>96.313436885068512</v>
      </c>
      <c r="AS13">
        <f t="shared" si="9"/>
        <v>71.827698021387135</v>
      </c>
      <c r="AT13">
        <f t="shared" si="9"/>
        <v>440.17104949146022</v>
      </c>
      <c r="AU13">
        <f t="shared" si="9"/>
        <v>608.31218439791587</v>
      </c>
      <c r="AW13">
        <v>10</v>
      </c>
      <c r="AX13">
        <f>(R13*SUMPRODUCT(K14:$K$23, X14:$X$23)-$AZ$3*SUMPRODUCT(K13:$K$22, W14:$W$23))/Z13</f>
        <v>15507.367358710035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4230.6900438223929</v>
      </c>
      <c r="P14">
        <f t="shared" si="22"/>
        <v>211.53450219111966</v>
      </c>
      <c r="Q14" s="4">
        <f t="shared" si="23"/>
        <v>25</v>
      </c>
      <c r="R14">
        <f t="shared" si="0"/>
        <v>250000</v>
      </c>
      <c r="S14">
        <f t="shared" si="1"/>
        <v>15421.174260012083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13138.982500112519</v>
      </c>
      <c r="AC14">
        <f t="shared" si="2"/>
        <v>12704.478774631227</v>
      </c>
      <c r="AE14">
        <f t="shared" si="3"/>
        <v>3485.3838597206236</v>
      </c>
      <c r="AF14">
        <f t="shared" si="4"/>
        <v>-174.26919298603119</v>
      </c>
      <c r="AG14">
        <f t="shared" si="4"/>
        <v>-20.59583557066502</v>
      </c>
      <c r="AH14">
        <f t="shared" si="5"/>
        <v>-3741.8528172261945</v>
      </c>
      <c r="AI14">
        <f t="shared" si="6"/>
        <v>-451.33398606226683</v>
      </c>
      <c r="AJ14">
        <f t="shared" si="7"/>
        <v>434.50372548129235</v>
      </c>
      <c r="AK14">
        <f t="shared" si="24"/>
        <v>845.53499437594166</v>
      </c>
      <c r="AL14">
        <f t="shared" si="8"/>
        <v>828.70473379496718</v>
      </c>
      <c r="AN14">
        <f t="shared" si="9"/>
        <v>1691.5527429846029</v>
      </c>
      <c r="AO14">
        <f t="shared" si="9"/>
        <v>-84.577637149230142</v>
      </c>
      <c r="AP14">
        <f t="shared" si="9"/>
        <v>-9.995726024969553</v>
      </c>
      <c r="AQ14">
        <f t="shared" si="9"/>
        <v>-1816.0241888912021</v>
      </c>
      <c r="AR14">
        <f t="shared" si="9"/>
        <v>-219.0448090807989</v>
      </c>
      <c r="AS14">
        <f t="shared" si="9"/>
        <v>210.876620268111</v>
      </c>
      <c r="AT14">
        <f t="shared" si="9"/>
        <v>410.36141113614389</v>
      </c>
      <c r="AU14">
        <f t="shared" si="9"/>
        <v>402.19322232345598</v>
      </c>
      <c r="AW14">
        <v>11</v>
      </c>
      <c r="AX14">
        <f>(R14*SUMPRODUCT(K15:$K$23, X15:$X$23)-$AZ$3*SUMPRODUCT(K14:$K$22, W15:$W$23))/Z14</f>
        <v>15421.174260012083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4230.6900438223929</v>
      </c>
      <c r="P15">
        <f t="shared" si="22"/>
        <v>211.53450219111966</v>
      </c>
      <c r="Q15" s="4">
        <f t="shared" si="23"/>
        <v>25</v>
      </c>
      <c r="R15">
        <f t="shared" si="0"/>
        <v>250000</v>
      </c>
      <c r="S15">
        <f t="shared" si="1"/>
        <v>15014.131757039784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12704.478774631227</v>
      </c>
      <c r="AC15">
        <f t="shared" si="2"/>
        <v>11985.569252760648</v>
      </c>
      <c r="AE15">
        <f t="shared" si="3"/>
        <v>3377.3000881934322</v>
      </c>
      <c r="AF15">
        <f t="shared" si="4"/>
        <v>-168.8650044096716</v>
      </c>
      <c r="AG15">
        <f t="shared" si="4"/>
        <v>-19.957146784629902</v>
      </c>
      <c r="AH15">
        <f t="shared" si="5"/>
        <v>-4327.3043032846745</v>
      </c>
      <c r="AI15">
        <f t="shared" si="6"/>
        <v>-1138.8263662855438</v>
      </c>
      <c r="AJ15">
        <f t="shared" si="7"/>
        <v>718.90952187057883</v>
      </c>
      <c r="AK15">
        <f t="shared" si="24"/>
        <v>825.88022925173789</v>
      </c>
      <c r="AL15">
        <f t="shared" si="8"/>
        <v>405.96338483677289</v>
      </c>
      <c r="AN15">
        <f t="shared" si="9"/>
        <v>1558.2248436311552</v>
      </c>
      <c r="AO15">
        <f t="shared" si="9"/>
        <v>-77.911242181557753</v>
      </c>
      <c r="AP15">
        <f t="shared" si="9"/>
        <v>-9.2078646006368281</v>
      </c>
      <c r="AQ15">
        <f t="shared" si="9"/>
        <v>-1996.5395124059203</v>
      </c>
      <c r="AR15">
        <f t="shared" si="9"/>
        <v>-525.43377555695974</v>
      </c>
      <c r="AS15">
        <f t="shared" si="9"/>
        <v>331.69177983853808</v>
      </c>
      <c r="AT15">
        <f t="shared" si="9"/>
        <v>381.04611893467762</v>
      </c>
      <c r="AU15">
        <f t="shared" si="9"/>
        <v>187.30412321625602</v>
      </c>
      <c r="AW15">
        <v>12</v>
      </c>
      <c r="AX15">
        <f>(R15*SUMPRODUCT(K16:$K$23, X16:$X$23)-$AZ$3*SUMPRODUCT(K15:$K$22, W16:$W$23))/Z15</f>
        <v>15014.131757039784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4230.6900438223929</v>
      </c>
      <c r="P16">
        <f t="shared" si="22"/>
        <v>211.53450219111966</v>
      </c>
      <c r="Q16" s="4">
        <f t="shared" si="23"/>
        <v>25</v>
      </c>
      <c r="R16">
        <f t="shared" si="0"/>
        <v>250000</v>
      </c>
      <c r="S16">
        <f t="shared" si="1"/>
        <v>14302.55837214205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11985.569252760648</v>
      </c>
      <c r="AC16">
        <f t="shared" si="2"/>
        <v>11023.633950527075</v>
      </c>
      <c r="AE16">
        <f t="shared" si="3"/>
        <v>3260.7857411074242</v>
      </c>
      <c r="AF16">
        <f t="shared" si="4"/>
        <v>-163.03928705537123</v>
      </c>
      <c r="AG16">
        <f t="shared" si="4"/>
        <v>-19.268640028763084</v>
      </c>
      <c r="AH16">
        <f t="shared" si="5"/>
        <v>-4889.3528802051833</v>
      </c>
      <c r="AI16">
        <f t="shared" si="6"/>
        <v>-1810.8750661818931</v>
      </c>
      <c r="AJ16">
        <f t="shared" si="7"/>
        <v>961.93530223357266</v>
      </c>
      <c r="AK16">
        <f t="shared" si="24"/>
        <v>825.05736916265482</v>
      </c>
      <c r="AL16">
        <f t="shared" si="8"/>
        <v>-23.88239478566561</v>
      </c>
      <c r="AN16">
        <f t="shared" si="9"/>
        <v>1426.4409241762723</v>
      </c>
      <c r="AO16">
        <f t="shared" si="9"/>
        <v>-71.322046208813617</v>
      </c>
      <c r="AP16">
        <f t="shared" si="9"/>
        <v>-8.429126864653826</v>
      </c>
      <c r="AQ16">
        <f t="shared" si="9"/>
        <v>-2138.8627143269991</v>
      </c>
      <c r="AR16">
        <f t="shared" si="9"/>
        <v>-792.17296322419406</v>
      </c>
      <c r="AS16">
        <f t="shared" si="9"/>
        <v>420.80160748305815</v>
      </c>
      <c r="AT16">
        <f t="shared" si="9"/>
        <v>360.92392742343299</v>
      </c>
      <c r="AU16">
        <f t="shared" si="9"/>
        <v>-10.447428317702869</v>
      </c>
      <c r="AW16">
        <v>13</v>
      </c>
      <c r="AX16">
        <f>(R16*SUMPRODUCT(K17:$K$23, X17:$X$23)-$AZ$3*SUMPRODUCT(K16:$K$22, W17:$W$23))/Z16</f>
        <v>14302.55837214205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4230.6900438223929</v>
      </c>
      <c r="P17">
        <f t="shared" si="22"/>
        <v>211.53450219111966</v>
      </c>
      <c r="Q17" s="4">
        <f t="shared" si="23"/>
        <v>25</v>
      </c>
      <c r="R17">
        <f t="shared" si="0"/>
        <v>250000</v>
      </c>
      <c r="S17">
        <f t="shared" si="1"/>
        <v>13300.771840762372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11023.633950527075</v>
      </c>
      <c r="AC17">
        <f t="shared" si="2"/>
        <v>9859.5706225471313</v>
      </c>
      <c r="AE17">
        <f t="shared" si="3"/>
        <v>3136.1177959115348</v>
      </c>
      <c r="AF17">
        <f t="shared" si="4"/>
        <v>-156.80588979557675</v>
      </c>
      <c r="AG17">
        <f t="shared" si="4"/>
        <v>-18.531952018624359</v>
      </c>
      <c r="AH17">
        <f t="shared" si="5"/>
        <v>-5440.0160985109333</v>
      </c>
      <c r="AI17">
        <f t="shared" si="6"/>
        <v>-2479.2361444135995</v>
      </c>
      <c r="AJ17">
        <f t="shared" si="7"/>
        <v>1164.063327979944</v>
      </c>
      <c r="AK17">
        <f t="shared" si="24"/>
        <v>863.98175935487529</v>
      </c>
      <c r="AL17">
        <f t="shared" si="8"/>
        <v>-451.1910570787802</v>
      </c>
      <c r="AN17">
        <f t="shared" si="9"/>
        <v>1292.177207792103</v>
      </c>
      <c r="AO17">
        <f t="shared" si="9"/>
        <v>-64.608860389605155</v>
      </c>
      <c r="AP17">
        <f t="shared" si="9"/>
        <v>-7.6357355089090371</v>
      </c>
      <c r="AQ17">
        <f t="shared" si="9"/>
        <v>-2241.4543298348217</v>
      </c>
      <c r="AR17">
        <f t="shared" si="9"/>
        <v>-1021.521717941233</v>
      </c>
      <c r="AS17">
        <f t="shared" si="9"/>
        <v>479.62997525260613</v>
      </c>
      <c r="AT17">
        <f t="shared" si="9"/>
        <v>355.98711848194364</v>
      </c>
      <c r="AU17">
        <f t="shared" si="9"/>
        <v>-185.90462420668322</v>
      </c>
      <c r="AW17">
        <v>14</v>
      </c>
      <c r="AX17">
        <f>(R17*SUMPRODUCT(K18:$K$23, X18:$X$23)-$AZ$3*SUMPRODUCT(K17:$K$22, W18:$W$23))/Z17</f>
        <v>13300.771840762372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4230.6900438223929</v>
      </c>
      <c r="P18">
        <f t="shared" si="22"/>
        <v>211.53450219111966</v>
      </c>
      <c r="Q18" s="4">
        <f t="shared" si="23"/>
        <v>25</v>
      </c>
      <c r="R18">
        <f t="shared" si="0"/>
        <v>250000</v>
      </c>
      <c r="S18">
        <f t="shared" si="1"/>
        <v>12012.481616231815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9859.5706225471313</v>
      </c>
      <c r="AC18">
        <f t="shared" si="2"/>
        <v>8527.5189085436559</v>
      </c>
      <c r="AE18">
        <f t="shared" si="3"/>
        <v>3003.3169246339207</v>
      </c>
      <c r="AF18">
        <f t="shared" si="4"/>
        <v>-150.16584623169604</v>
      </c>
      <c r="AG18">
        <f t="shared" si="4"/>
        <v>-17.747204909393748</v>
      </c>
      <c r="AH18">
        <f t="shared" si="5"/>
        <v>-5994.275890443686</v>
      </c>
      <c r="AI18">
        <f t="shared" si="6"/>
        <v>-3158.8720169508547</v>
      </c>
      <c r="AJ18">
        <f t="shared" si="7"/>
        <v>1332.0517140034754</v>
      </c>
      <c r="AK18">
        <f t="shared" si="24"/>
        <v>891.16179123654979</v>
      </c>
      <c r="AL18">
        <f t="shared" si="8"/>
        <v>-935.65851171082954</v>
      </c>
      <c r="AN18">
        <f t="shared" si="9"/>
        <v>1156.3958088264783</v>
      </c>
      <c r="AO18">
        <f t="shared" si="9"/>
        <v>-57.819790441323917</v>
      </c>
      <c r="AP18">
        <f t="shared" si="9"/>
        <v>-6.8333758609605235</v>
      </c>
      <c r="AQ18">
        <f t="shared" si="9"/>
        <v>-2308.0333147004153</v>
      </c>
      <c r="AR18">
        <f t="shared" si="9"/>
        <v>-1216.2906721762211</v>
      </c>
      <c r="AS18">
        <f t="shared" si="9"/>
        <v>512.89259770728495</v>
      </c>
      <c r="AT18">
        <f t="shared" si="9"/>
        <v>343.13253853415983</v>
      </c>
      <c r="AU18">
        <f t="shared" si="9"/>
        <v>-360.26553593477632</v>
      </c>
      <c r="AW18">
        <v>15</v>
      </c>
      <c r="AX18">
        <f>(R18*SUMPRODUCT(K19:$K$23, X19:$X$23)-$AZ$3*SUMPRODUCT(K18:$K$22, W19:$W$23))/Z18</f>
        <v>12012.481616231815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4230.6900438223929</v>
      </c>
      <c r="P19">
        <f t="shared" si="22"/>
        <v>211.53450219111966</v>
      </c>
      <c r="Q19" s="4">
        <f t="shared" si="23"/>
        <v>25</v>
      </c>
      <c r="R19">
        <f t="shared" si="0"/>
        <v>250000</v>
      </c>
      <c r="S19">
        <f t="shared" si="1"/>
        <v>10392.163741937362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8527.5189085436559</v>
      </c>
      <c r="AC19">
        <f t="shared" si="2"/>
        <v>7028.5837394513637</v>
      </c>
      <c r="AE19">
        <f t="shared" si="3"/>
        <v>2861.3636184994671</v>
      </c>
      <c r="AF19">
        <f t="shared" si="4"/>
        <v>-143.06818092497335</v>
      </c>
      <c r="AG19">
        <f t="shared" si="4"/>
        <v>-16.908374218276748</v>
      </c>
      <c r="AH19">
        <f t="shared" si="5"/>
        <v>-6613.5864202306184</v>
      </c>
      <c r="AI19">
        <f t="shared" si="6"/>
        <v>-3912.199356874401</v>
      </c>
      <c r="AJ19">
        <f t="shared" si="7"/>
        <v>1498.9351690922922</v>
      </c>
      <c r="AK19">
        <f t="shared" si="24"/>
        <v>825.44277300507224</v>
      </c>
      <c r="AL19">
        <f t="shared" si="8"/>
        <v>-1587.8214147770366</v>
      </c>
      <c r="AN19">
        <f t="shared" si="9"/>
        <v>1026.4003830449342</v>
      </c>
      <c r="AO19">
        <f t="shared" si="9"/>
        <v>-51.320019152246708</v>
      </c>
      <c r="AP19">
        <f t="shared" si="9"/>
        <v>-6.0652066944946297</v>
      </c>
      <c r="AQ19">
        <f t="shared" si="9"/>
        <v>-2372.3610627946991</v>
      </c>
      <c r="AR19">
        <f t="shared" si="9"/>
        <v>-1403.3459055965061</v>
      </c>
      <c r="AS19">
        <f t="shared" si="9"/>
        <v>537.68336948474359</v>
      </c>
      <c r="AT19">
        <f t="shared" si="9"/>
        <v>296.09476157328749</v>
      </c>
      <c r="AU19">
        <f t="shared" si="9"/>
        <v>-569.56777453847508</v>
      </c>
      <c r="AW19">
        <v>16</v>
      </c>
      <c r="AX19">
        <f>(R19*SUMPRODUCT(K20:$K$23, X20:$X$23)-$AZ$3*SUMPRODUCT(K19:$K$22, W20:$W$23))/Z19</f>
        <v>10392.163741937362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4230.6900438223929</v>
      </c>
      <c r="P20">
        <f t="shared" si="22"/>
        <v>211.53450219111966</v>
      </c>
      <c r="Q20" s="4">
        <f t="shared" si="23"/>
        <v>25</v>
      </c>
      <c r="R20">
        <f t="shared" si="0"/>
        <v>250000</v>
      </c>
      <c r="S20">
        <f t="shared" si="1"/>
        <v>8361.4503125098381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7028.5837394513637</v>
      </c>
      <c r="AC20">
        <f t="shared" si="2"/>
        <v>5358.1780971618373</v>
      </c>
      <c r="AE20">
        <f t="shared" si="3"/>
        <v>2711.1075090375512</v>
      </c>
      <c r="AF20">
        <f t="shared" si="4"/>
        <v>-135.55537545187755</v>
      </c>
      <c r="AG20">
        <f t="shared" si="4"/>
        <v>-16.020480589190647</v>
      </c>
      <c r="AH20">
        <f t="shared" si="5"/>
        <v>-7188.0988690333106</v>
      </c>
      <c r="AI20">
        <f t="shared" si="6"/>
        <v>-4628.5672160368276</v>
      </c>
      <c r="AJ20">
        <f t="shared" si="7"/>
        <v>1670.4056422895264</v>
      </c>
      <c r="AK20">
        <f t="shared" si="24"/>
        <v>521.50457790591111</v>
      </c>
      <c r="AL20">
        <f t="shared" si="8"/>
        <v>-2436.6569958413902</v>
      </c>
      <c r="AN20">
        <f t="shared" si="9"/>
        <v>922.41485387541866</v>
      </c>
      <c r="AO20">
        <f t="shared" si="9"/>
        <v>-46.120742693770936</v>
      </c>
      <c r="AP20">
        <f t="shared" si="9"/>
        <v>-5.450735248392391</v>
      </c>
      <c r="AQ20">
        <f t="shared" si="9"/>
        <v>-2445.645975240293</v>
      </c>
      <c r="AR20">
        <f t="shared" si="9"/>
        <v>-1574.8025993070378</v>
      </c>
      <c r="AS20">
        <f t="shared" si="9"/>
        <v>568.33119723539039</v>
      </c>
      <c r="AT20">
        <f t="shared" si="9"/>
        <v>177.43433907392864</v>
      </c>
      <c r="AU20">
        <f t="shared" si="9"/>
        <v>-829.03706299771875</v>
      </c>
      <c r="AW20">
        <v>17</v>
      </c>
      <c r="AX20">
        <f>(R20*SUMPRODUCT(K21:$K$23, X21:$X$23)-$AZ$3*SUMPRODUCT(K20:$K$22, W21:$W$23))/Z20</f>
        <v>8361.4503125098381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4230.6900438223929</v>
      </c>
      <c r="P21">
        <f t="shared" si="22"/>
        <v>211.53450219111966</v>
      </c>
      <c r="Q21" s="4">
        <f t="shared" si="23"/>
        <v>25</v>
      </c>
      <c r="R21">
        <f t="shared" si="0"/>
        <v>250000</v>
      </c>
      <c r="S21">
        <f t="shared" si="1"/>
        <v>5928.5676796997532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5358.1780971618373</v>
      </c>
      <c r="AC21">
        <f t="shared" si="2"/>
        <v>3579.785908402996</v>
      </c>
      <c r="AE21">
        <f t="shared" si="3"/>
        <v>2554.5739578135772</v>
      </c>
      <c r="AF21">
        <f t="shared" si="4"/>
        <v>-127.72869789067887</v>
      </c>
      <c r="AG21">
        <f t="shared" si="4"/>
        <v>-15.09549229175828</v>
      </c>
      <c r="AH21">
        <f t="shared" si="5"/>
        <v>-7647.8349154046173</v>
      </c>
      <c r="AI21">
        <f t="shared" si="6"/>
        <v>-5236.0851477734777</v>
      </c>
      <c r="AJ21">
        <f t="shared" si="7"/>
        <v>1778.3921887588413</v>
      </c>
      <c r="AK21">
        <f t="shared" si="24"/>
        <v>399.37169821844697</v>
      </c>
      <c r="AL21">
        <f t="shared" si="8"/>
        <v>-3058.3212607961896</v>
      </c>
      <c r="AN21">
        <f t="shared" si="9"/>
        <v>826.74459463103756</v>
      </c>
      <c r="AO21">
        <f t="shared" si="9"/>
        <v>-41.337229731551879</v>
      </c>
      <c r="AP21">
        <f t="shared" si="9"/>
        <v>-4.8854004078970572</v>
      </c>
      <c r="AQ21">
        <f t="shared" si="9"/>
        <v>-2475.0922390021087</v>
      </c>
      <c r="AR21">
        <f t="shared" si="9"/>
        <v>-1694.5702745105204</v>
      </c>
      <c r="AS21">
        <f t="shared" si="9"/>
        <v>575.54651126594115</v>
      </c>
      <c r="AT21">
        <f t="shared" si="9"/>
        <v>129.24988597054121</v>
      </c>
      <c r="AU21">
        <f t="shared" si="9"/>
        <v>-989.77387727403811</v>
      </c>
      <c r="AW21">
        <v>18</v>
      </c>
      <c r="AX21">
        <f>(R21*SUMPRODUCT(K22:$K$23, X22:$X$23)-$AZ$3*SUMPRODUCT(K21:$K$22, W22:$W$23))/Z21</f>
        <v>5928.5676796997532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4230.6900438223929</v>
      </c>
      <c r="P22">
        <f t="shared" si="22"/>
        <v>211.53450219111966</v>
      </c>
      <c r="Q22" s="4">
        <f t="shared" si="23"/>
        <v>25</v>
      </c>
      <c r="R22">
        <f t="shared" si="0"/>
        <v>250000</v>
      </c>
      <c r="S22">
        <f t="shared" si="1"/>
        <v>3116.1167102209679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3579.785908402996</v>
      </c>
      <c r="AC22">
        <f t="shared" si="2"/>
        <v>1762.1171298156737</v>
      </c>
      <c r="AE22">
        <f t="shared" si="3"/>
        <v>2392.3915855614468</v>
      </c>
      <c r="AF22">
        <f t="shared" si="4"/>
        <v>-119.61957927807237</v>
      </c>
      <c r="AG22">
        <f t="shared" si="4"/>
        <v>-14.137123972570331</v>
      </c>
      <c r="AH22">
        <f t="shared" si="5"/>
        <v>-8074.1339627036659</v>
      </c>
      <c r="AI22">
        <f t="shared" si="6"/>
        <v>-5815.4990803928613</v>
      </c>
      <c r="AJ22">
        <f t="shared" si="7"/>
        <v>1817.6687785873223</v>
      </c>
      <c r="AK22">
        <f t="shared" si="24"/>
        <v>409.67905402804593</v>
      </c>
      <c r="AL22">
        <f t="shared" si="8"/>
        <v>-3588.1512477774932</v>
      </c>
      <c r="AN22">
        <f t="shared" si="9"/>
        <v>723.60468853666669</v>
      </c>
      <c r="AO22">
        <f t="shared" si="9"/>
        <v>-36.180234426833337</v>
      </c>
      <c r="AP22">
        <f t="shared" si="9"/>
        <v>-4.2759259189482952</v>
      </c>
      <c r="AQ22">
        <f t="shared" si="9"/>
        <v>-2442.1090704991734</v>
      </c>
      <c r="AR22">
        <f t="shared" si="9"/>
        <v>-1758.960542308288</v>
      </c>
      <c r="AS22">
        <f t="shared" si="9"/>
        <v>549.77356480036019</v>
      </c>
      <c r="AT22">
        <f t="shared" si="9"/>
        <v>123.91185710527839</v>
      </c>
      <c r="AU22">
        <f t="shared" si="9"/>
        <v>-1085.2751204026495</v>
      </c>
      <c r="AW22">
        <v>19</v>
      </c>
      <c r="AX22">
        <f>(R22*SUMPRODUCT(K23:$K$23, X23:$X$23)-$AZ$3*SUMPRODUCT(K22:$K$22, W23:$W$23))/Z22</f>
        <v>3116.1167102209679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4230.6900438223929</v>
      </c>
      <c r="P23">
        <f t="shared" si="22"/>
        <v>211.53450219111966</v>
      </c>
      <c r="Q23" s="4">
        <f t="shared" si="23"/>
        <v>25</v>
      </c>
      <c r="R23">
        <f t="shared" si="0"/>
        <v>250000</v>
      </c>
      <c r="S23">
        <f t="shared" si="1"/>
        <v>3349.2287770295793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1762.1171298156737</v>
      </c>
      <c r="AC23">
        <f t="shared" si="2"/>
        <v>1762.1171298156737</v>
      </c>
      <c r="AE23">
        <f t="shared" si="3"/>
        <v>2225.8770282548007</v>
      </c>
      <c r="AF23">
        <f t="shared" si="4"/>
        <v>-111.29385141274005</v>
      </c>
      <c r="AG23">
        <f t="shared" si="4"/>
        <v>-13.153155898911823</v>
      </c>
      <c r="AH23">
        <f t="shared" si="5"/>
        <v>-8425.9683393280466</v>
      </c>
      <c r="AI23">
        <f t="shared" si="6"/>
        <v>-6324.5383183848971</v>
      </c>
      <c r="AJ23">
        <f t="shared" si="7"/>
        <v>0</v>
      </c>
      <c r="AK23">
        <f t="shared" si="24"/>
        <v>402.78916186173865</v>
      </c>
      <c r="AL23">
        <f t="shared" si="8"/>
        <v>-5921.7491565231585</v>
      </c>
      <c r="AN23">
        <f t="shared" si="9"/>
        <v>609.87459120615438</v>
      </c>
      <c r="AO23">
        <f t="shared" si="9"/>
        <v>-30.49372956030772</v>
      </c>
      <c r="AP23">
        <f t="shared" si="9"/>
        <v>-3.6038718559439649</v>
      </c>
      <c r="AQ23">
        <f t="shared" si="9"/>
        <v>-2308.6558382305407</v>
      </c>
      <c r="AR23">
        <f t="shared" si="9"/>
        <v>-1732.8788484406377</v>
      </c>
      <c r="AS23">
        <f t="shared" si="9"/>
        <v>0</v>
      </c>
      <c r="AT23">
        <f t="shared" si="9"/>
        <v>110.36138668689168</v>
      </c>
      <c r="AU23">
        <f t="shared" si="9"/>
        <v>-1622.5174617537459</v>
      </c>
      <c r="AW23">
        <v>20</v>
      </c>
      <c r="AX23">
        <f>(R23*SUMPRODUCT(K$23:$K24, X$23:$X24)-$AZ$3*SUMPRODUCT(K$22:$K23, W$23:$W24))/Z23</f>
        <v>3349.2287770295793</v>
      </c>
    </row>
    <row r="25" spans="5:50" x14ac:dyDescent="0.25">
      <c r="AN25" s="8">
        <f t="shared" ref="AN25:AU25" si="25">SUM(AN3:AN23)</f>
        <v>38284.86903739463</v>
      </c>
      <c r="AO25" s="8">
        <f t="shared" si="25"/>
        <v>-5087.2609847365247</v>
      </c>
      <c r="AP25" s="8">
        <f t="shared" si="25"/>
        <v>-1723.6655929684816</v>
      </c>
      <c r="AQ25" s="8">
        <f t="shared" si="25"/>
        <v>-31417.173510086013</v>
      </c>
      <c r="AR25" s="8">
        <f t="shared" si="25"/>
        <v>56.768949603593683</v>
      </c>
      <c r="AS25" s="8">
        <f t="shared" si="25"/>
        <v>-5940.2114533286613</v>
      </c>
      <c r="AT25" s="8">
        <f t="shared" si="25"/>
        <v>7719.1841042935348</v>
      </c>
      <c r="AU25" s="9">
        <f t="shared" si="25"/>
        <v>1835.741600568464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E784-AA4B-4BBD-A2D0-4B5A2E4C2DA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14771.868008893738</v>
      </c>
      <c r="K3">
        <v>1</v>
      </c>
      <c r="L3" s="2">
        <v>0</v>
      </c>
      <c r="O3">
        <f>$C$3</f>
        <v>14771.868008893738</v>
      </c>
      <c r="P3">
        <f>O3*B5</f>
        <v>11817.494407114991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14771.868008893738</v>
      </c>
      <c r="AF3">
        <f t="shared" ref="AF3:AG23" si="4">-$Z3*P3</f>
        <v>-11817.494407114991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1431.9410147787469</v>
      </c>
      <c r="AJ3">
        <f t="shared" ref="AJ3:AJ23" si="7">AB3-AC3</f>
        <v>0</v>
      </c>
      <c r="AL3">
        <f t="shared" ref="AL3:AL23" si="8">SUM(AI3:AK3)</f>
        <v>1431.9410147787469</v>
      </c>
      <c r="AN3">
        <f t="shared" ref="AN3:AU23" si="9">AE3*$K3</f>
        <v>14771.868008893738</v>
      </c>
      <c r="AO3">
        <f t="shared" si="9"/>
        <v>-11817.494407114991</v>
      </c>
      <c r="AP3">
        <f t="shared" si="9"/>
        <v>-1522.432587</v>
      </c>
      <c r="AQ3">
        <f t="shared" si="9"/>
        <v>0</v>
      </c>
      <c r="AR3">
        <f t="shared" si="9"/>
        <v>1431.9410147787469</v>
      </c>
      <c r="AS3">
        <f t="shared" si="9"/>
        <v>0</v>
      </c>
      <c r="AT3">
        <f t="shared" si="9"/>
        <v>0</v>
      </c>
      <c r="AU3">
        <f t="shared" si="9"/>
        <v>1431.9410147787469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10811.560746075549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250000</v>
      </c>
      <c r="S4">
        <f t="shared" si="1"/>
        <v>6857.9876907989665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6668.2588415817154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-6668.2588415817154</v>
      </c>
      <c r="AK4">
        <f>H4*SUM(AB4, AE4:AF4)</f>
        <v>0</v>
      </c>
      <c r="AL4">
        <f t="shared" si="8"/>
        <v>-11084.604341581715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-4143.3019044938546</v>
      </c>
      <c r="AR4">
        <f t="shared" si="9"/>
        <v>-4143.3019044938546</v>
      </c>
      <c r="AS4">
        <f t="shared" si="9"/>
        <v>-6255.989156188868</v>
      </c>
      <c r="AT4">
        <f t="shared" si="9"/>
        <v>0</v>
      </c>
      <c r="AU4">
        <f t="shared" si="9"/>
        <v>-10399.291060682723</v>
      </c>
      <c r="AW4">
        <v>1</v>
      </c>
      <c r="AX4">
        <f>(R4*SUMPRODUCT(K5:$K$23, X5:$X$23)-$AZ$3*SUMPRODUCT(K4:$K$22, W5:$W$23))/Z4</f>
        <v>6857.9876907989665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14771.868008893738</v>
      </c>
      <c r="P5">
        <f t="shared" ref="P5:P23" si="22">O5*$C$5</f>
        <v>738.59340044468695</v>
      </c>
      <c r="Q5" s="4">
        <f t="shared" ref="Q5:Q23" si="23">$C$8</f>
        <v>25</v>
      </c>
      <c r="R5">
        <f t="shared" si="0"/>
        <v>250000</v>
      </c>
      <c r="S5">
        <f t="shared" si="1"/>
        <v>12864.050834832933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6668.2588415817154</v>
      </c>
      <c r="AC5">
        <f t="shared" si="2"/>
        <v>12120.27660998753</v>
      </c>
      <c r="AE5">
        <f t="shared" si="3"/>
        <v>13917.787531530928</v>
      </c>
      <c r="AF5">
        <f t="shared" si="4"/>
        <v>-695.88937657654651</v>
      </c>
      <c r="AG5">
        <f t="shared" si="4"/>
        <v>-23.554548962851904</v>
      </c>
      <c r="AH5">
        <f t="shared" si="5"/>
        <v>-5107.3283264809552</v>
      </c>
      <c r="AI5">
        <f t="shared" si="6"/>
        <v>8091.015279510576</v>
      </c>
      <c r="AJ5">
        <f t="shared" si="7"/>
        <v>-5452.0177684058144</v>
      </c>
      <c r="AK5">
        <f>H5*SUM(AB5, AE5:AF5)</f>
        <v>1718.5095645007189</v>
      </c>
      <c r="AL5">
        <f t="shared" si="8"/>
        <v>4357.5070756054802</v>
      </c>
      <c r="AN5">
        <f t="shared" si="9"/>
        <v>12018.879559015004</v>
      </c>
      <c r="AO5">
        <f t="shared" si="9"/>
        <v>-600.94397795075031</v>
      </c>
      <c r="AP5">
        <f t="shared" si="9"/>
        <v>-20.340825465978245</v>
      </c>
      <c r="AQ5">
        <f t="shared" si="9"/>
        <v>-4410.4972780517874</v>
      </c>
      <c r="AR5">
        <f t="shared" si="9"/>
        <v>6987.0974775464892</v>
      </c>
      <c r="AS5">
        <f t="shared" si="9"/>
        <v>-4708.1581583011412</v>
      </c>
      <c r="AT5">
        <f t="shared" si="9"/>
        <v>1484.040436021623</v>
      </c>
      <c r="AU5">
        <f t="shared" si="9"/>
        <v>3762.9797552669711</v>
      </c>
      <c r="AW5">
        <v>2</v>
      </c>
      <c r="AX5">
        <f>(R5*SUMPRODUCT(K6:$K$23, X6:$X$23)-$AZ$3*SUMPRODUCT(K5:$K$22, W6:$W$23))/Z5</f>
        <v>12864.050834832933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14771.868008893738</v>
      </c>
      <c r="P6">
        <f t="shared" si="22"/>
        <v>738.59340044468695</v>
      </c>
      <c r="Q6" s="4">
        <f t="shared" si="23"/>
        <v>25</v>
      </c>
      <c r="R6">
        <f t="shared" si="0"/>
        <v>250000</v>
      </c>
      <c r="S6">
        <f t="shared" si="1"/>
        <v>18053.164032648248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12120.27660998753</v>
      </c>
      <c r="AC6">
        <f t="shared" si="2"/>
        <v>16422.554958730419</v>
      </c>
      <c r="AE6">
        <f t="shared" si="3"/>
        <v>13437.63418869146</v>
      </c>
      <c r="AF6">
        <f t="shared" si="4"/>
        <v>-671.88170943457305</v>
      </c>
      <c r="AG6">
        <f t="shared" si="4"/>
        <v>-22.741934501108844</v>
      </c>
      <c r="AH6">
        <f t="shared" si="5"/>
        <v>-5770.6897211454125</v>
      </c>
      <c r="AI6">
        <f t="shared" si="6"/>
        <v>6972.3208236103656</v>
      </c>
      <c r="AJ6">
        <f t="shared" si="7"/>
        <v>-4302.2783487428896</v>
      </c>
      <c r="AK6">
        <f>H6*SUM(AB6, AE6:AF6)</f>
        <v>2707.599964909793</v>
      </c>
      <c r="AL6">
        <f t="shared" si="8"/>
        <v>5377.6424397772689</v>
      </c>
      <c r="AN6">
        <f t="shared" si="9"/>
        <v>10465.581829218632</v>
      </c>
      <c r="AO6">
        <f t="shared" si="9"/>
        <v>-523.27909146093168</v>
      </c>
      <c r="AP6">
        <f t="shared" si="9"/>
        <v>-17.712014863180457</v>
      </c>
      <c r="AQ6">
        <f t="shared" si="9"/>
        <v>-4494.364457286898</v>
      </c>
      <c r="AR6">
        <f t="shared" si="9"/>
        <v>5430.2262656076218</v>
      </c>
      <c r="AS6">
        <f t="shared" si="9"/>
        <v>-3350.7271799924542</v>
      </c>
      <c r="AT6">
        <f t="shared" si="9"/>
        <v>2108.7498435848042</v>
      </c>
      <c r="AU6">
        <f t="shared" si="9"/>
        <v>4188.2489291999718</v>
      </c>
      <c r="AW6">
        <v>3</v>
      </c>
      <c r="AX6">
        <f>(R6*SUMPRODUCT(K7:$K$23, X7:$X$23)-$AZ$3*SUMPRODUCT(K6:$K$22, W7:$W$23))/Z6</f>
        <v>18053.164032648248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14771.868008893738</v>
      </c>
      <c r="P7">
        <f t="shared" si="22"/>
        <v>738.59340044468695</v>
      </c>
      <c r="Q7" s="4">
        <f t="shared" si="23"/>
        <v>25</v>
      </c>
      <c r="R7">
        <f t="shared" si="0"/>
        <v>250000</v>
      </c>
      <c r="S7">
        <f t="shared" si="1"/>
        <v>22352.006879241144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16422.554958730419</v>
      </c>
      <c r="AC7">
        <f t="shared" si="2"/>
        <v>19555.729519902023</v>
      </c>
      <c r="AE7">
        <f t="shared" si="3"/>
        <v>12923.880027699191</v>
      </c>
      <c r="AF7">
        <f t="shared" si="4"/>
        <v>-646.19400138495962</v>
      </c>
      <c r="AG7">
        <f t="shared" si="4"/>
        <v>-21.872453808682284</v>
      </c>
      <c r="AH7">
        <f t="shared" si="5"/>
        <v>-6420.6134741547248</v>
      </c>
      <c r="AI7">
        <f t="shared" si="6"/>
        <v>5835.2000983508242</v>
      </c>
      <c r="AJ7">
        <f t="shared" si="7"/>
        <v>-3133.1745611716033</v>
      </c>
      <c r="AK7">
        <f>H7*SUM(AB7, AE7:AF7)</f>
        <v>3004.915231134175</v>
      </c>
      <c r="AL7">
        <f t="shared" si="8"/>
        <v>5706.9407683133959</v>
      </c>
      <c r="AN7">
        <f t="shared" si="9"/>
        <v>9111.484220558681</v>
      </c>
      <c r="AO7">
        <f t="shared" si="9"/>
        <v>-455.5742110279341</v>
      </c>
      <c r="AP7">
        <f t="shared" si="9"/>
        <v>-15.42033176689791</v>
      </c>
      <c r="AQ7">
        <f t="shared" si="9"/>
        <v>-4526.6064239751449</v>
      </c>
      <c r="AR7">
        <f t="shared" si="9"/>
        <v>4113.8832537887047</v>
      </c>
      <c r="AS7">
        <f t="shared" si="9"/>
        <v>-2208.9241399011385</v>
      </c>
      <c r="AT7">
        <f t="shared" si="9"/>
        <v>2118.4998354917211</v>
      </c>
      <c r="AU7">
        <f t="shared" si="9"/>
        <v>4023.4589493792878</v>
      </c>
      <c r="AW7">
        <v>4</v>
      </c>
      <c r="AX7">
        <f>(R7*SUMPRODUCT(K8:$K$23, X8:$X$23)-$AZ$3*SUMPRODUCT(K7:$K$22, W8:$W$23))/Z7</f>
        <v>22352.006879241144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14771.868008893738</v>
      </c>
      <c r="P8">
        <f t="shared" si="22"/>
        <v>738.59340044468695</v>
      </c>
      <c r="Q8" s="4">
        <f t="shared" si="23"/>
        <v>25</v>
      </c>
      <c r="R8">
        <f t="shared" si="0"/>
        <v>250000</v>
      </c>
      <c r="S8">
        <f t="shared" si="1"/>
        <v>25749.013013311578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19555.729519902023</v>
      </c>
      <c r="AC8">
        <f t="shared" si="2"/>
        <v>21573.811644958732</v>
      </c>
      <c r="AE8">
        <f t="shared" si="3"/>
        <v>12376.610237577373</v>
      </c>
      <c r="AF8">
        <f t="shared" si="4"/>
        <v>-618.83051187886872</v>
      </c>
      <c r="AG8">
        <f t="shared" si="4"/>
        <v>-20.946251059997547</v>
      </c>
      <c r="AH8">
        <f t="shared" si="5"/>
        <v>-7074.7821059791277</v>
      </c>
      <c r="AI8">
        <f t="shared" si="6"/>
        <v>4662.0513686593804</v>
      </c>
      <c r="AJ8">
        <f t="shared" si="7"/>
        <v>-2018.0821250567096</v>
      </c>
      <c r="AK8">
        <f t="shared" ref="AK8:AK23" si="24">H8*SUM(AB8:AB8, AE8:AF8)</f>
        <v>2270.2294203060383</v>
      </c>
      <c r="AL8">
        <f t="shared" si="8"/>
        <v>4914.198663908709</v>
      </c>
      <c r="AN8">
        <f t="shared" si="9"/>
        <v>8135.8067295571118</v>
      </c>
      <c r="AO8">
        <f t="shared" si="9"/>
        <v>-406.79033647785565</v>
      </c>
      <c r="AP8">
        <f t="shared" si="9"/>
        <v>-13.769089198229304</v>
      </c>
      <c r="AQ8">
        <f t="shared" si="9"/>
        <v>-4650.6320198414815</v>
      </c>
      <c r="AR8">
        <f t="shared" si="9"/>
        <v>3064.6152840395457</v>
      </c>
      <c r="AS8">
        <f t="shared" si="9"/>
        <v>-1326.5931316141321</v>
      </c>
      <c r="AT8">
        <f t="shared" si="9"/>
        <v>1492.3430116015188</v>
      </c>
      <c r="AU8">
        <f t="shared" si="9"/>
        <v>3230.3651640269322</v>
      </c>
      <c r="AW8">
        <v>5</v>
      </c>
      <c r="AX8">
        <f>(R8*SUMPRODUCT(K9:$K$23, X9:$X$23)-$AZ$3*SUMPRODUCT(K8:$K$22, W9:$W$23))/Z8</f>
        <v>25749.013013311578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14771.868008893738</v>
      </c>
      <c r="P9">
        <f t="shared" si="22"/>
        <v>738.59340044468695</v>
      </c>
      <c r="Q9" s="4">
        <f t="shared" si="23"/>
        <v>25</v>
      </c>
      <c r="R9">
        <f t="shared" si="0"/>
        <v>250000</v>
      </c>
      <c r="S9">
        <f t="shared" si="1"/>
        <v>28376.949043708639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21573.811644958732</v>
      </c>
      <c r="AC9">
        <f t="shared" si="2"/>
        <v>22651.860778377421</v>
      </c>
      <c r="AE9">
        <f t="shared" si="3"/>
        <v>11791.623442627057</v>
      </c>
      <c r="AF9">
        <f t="shared" si="4"/>
        <v>-589.5811721313529</v>
      </c>
      <c r="AG9">
        <f t="shared" si="4"/>
        <v>-19.956215821058723</v>
      </c>
      <c r="AH9">
        <f t="shared" si="5"/>
        <v>-7805.7272833884927</v>
      </c>
      <c r="AI9">
        <f t="shared" si="6"/>
        <v>3376.3587712861518</v>
      </c>
      <c r="AJ9">
        <f t="shared" si="7"/>
        <v>-1078.0491334186881</v>
      </c>
      <c r="AK9">
        <f t="shared" si="24"/>
        <v>1710.899574386722</v>
      </c>
      <c r="AL9">
        <f t="shared" si="8"/>
        <v>4009.2092122541853</v>
      </c>
      <c r="AN9">
        <f t="shared" si="9"/>
        <v>7366.7208470092783</v>
      </c>
      <c r="AO9">
        <f t="shared" si="9"/>
        <v>-368.33604235046397</v>
      </c>
      <c r="AP9">
        <f t="shared" si="9"/>
        <v>-12.467483534536692</v>
      </c>
      <c r="AQ9">
        <f t="shared" si="9"/>
        <v>-4876.5646379728778</v>
      </c>
      <c r="AR9">
        <f t="shared" si="9"/>
        <v>2109.3526831513996</v>
      </c>
      <c r="AS9">
        <f t="shared" si="9"/>
        <v>-673.50242855842146</v>
      </c>
      <c r="AT9">
        <f t="shared" si="9"/>
        <v>1068.8705947148176</v>
      </c>
      <c r="AU9">
        <f t="shared" si="9"/>
        <v>2504.7208493077956</v>
      </c>
      <c r="AW9">
        <v>6</v>
      </c>
      <c r="AX9">
        <f>(R9*SUMPRODUCT(K10:$K$23, X10:$X$23)-$AZ$3*SUMPRODUCT(K9:$K$22, W10:$W$23))/Z9</f>
        <v>28376.949043708639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14771.868008893738</v>
      </c>
      <c r="P10">
        <f t="shared" si="22"/>
        <v>738.59340044468695</v>
      </c>
      <c r="Q10" s="4">
        <f t="shared" si="23"/>
        <v>25</v>
      </c>
      <c r="R10">
        <f t="shared" si="0"/>
        <v>250000</v>
      </c>
      <c r="S10">
        <f t="shared" si="1"/>
        <v>30420.246837072591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22651.860778377421</v>
      </c>
      <c r="AC10">
        <f t="shared" si="2"/>
        <v>23007.774175725648</v>
      </c>
      <c r="AE10">
        <f t="shared" si="3"/>
        <v>11172.420957743925</v>
      </c>
      <c r="AF10">
        <f t="shared" si="4"/>
        <v>-558.62104788719637</v>
      </c>
      <c r="AG10">
        <f t="shared" si="4"/>
        <v>-18.908273738665475</v>
      </c>
      <c r="AH10">
        <f t="shared" si="5"/>
        <v>-8483.7992418266113</v>
      </c>
      <c r="AI10">
        <f t="shared" si="6"/>
        <v>2111.0923942914524</v>
      </c>
      <c r="AJ10">
        <f t="shared" si="7"/>
        <v>-355.91339734822759</v>
      </c>
      <c r="AK10">
        <f t="shared" si="24"/>
        <v>1746.4471861322932</v>
      </c>
      <c r="AL10">
        <f t="shared" si="8"/>
        <v>3501.6261830755179</v>
      </c>
      <c r="AN10">
        <f t="shared" si="9"/>
        <v>6631.7141381672145</v>
      </c>
      <c r="AO10">
        <f t="shared" si="9"/>
        <v>-331.58570690836081</v>
      </c>
      <c r="AP10">
        <f t="shared" si="9"/>
        <v>-11.223553673398721</v>
      </c>
      <c r="AQ10">
        <f t="shared" si="9"/>
        <v>-5035.804826025369</v>
      </c>
      <c r="AR10">
        <f t="shared" si="9"/>
        <v>1253.1000515600863</v>
      </c>
      <c r="AS10">
        <f t="shared" si="9"/>
        <v>-211.26270824242118</v>
      </c>
      <c r="AT10">
        <f t="shared" si="9"/>
        <v>1036.654324039599</v>
      </c>
      <c r="AU10">
        <f t="shared" si="9"/>
        <v>2078.4916673572639</v>
      </c>
      <c r="AW10">
        <v>7</v>
      </c>
      <c r="AX10">
        <f>(R10*SUMPRODUCT(K11:$K$23, X11:$X$23)-$AZ$3*SUMPRODUCT(K10:$K$22, W11:$W$23))/Z10</f>
        <v>30420.246837072591</v>
      </c>
    </row>
    <row r="11" spans="1:52" x14ac:dyDescent="0.25">
      <c r="A11" t="s">
        <v>33</v>
      </c>
      <c r="C11" s="7">
        <f>AU25</f>
        <v>6699.9810276537755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14771.868008893738</v>
      </c>
      <c r="P11">
        <f t="shared" si="22"/>
        <v>738.59340044468695</v>
      </c>
      <c r="Q11" s="4">
        <f t="shared" si="23"/>
        <v>25</v>
      </c>
      <c r="R11">
        <f t="shared" si="0"/>
        <v>250000</v>
      </c>
      <c r="S11">
        <f t="shared" si="1"/>
        <v>31945.116961518714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23007.774175725648</v>
      </c>
      <c r="AC11">
        <f t="shared" si="2"/>
        <v>22766.071504838113</v>
      </c>
      <c r="AE11">
        <f t="shared" si="3"/>
        <v>10527.349258279799</v>
      </c>
      <c r="AF11">
        <f t="shared" si="4"/>
        <v>-526.36746291399004</v>
      </c>
      <c r="AG11">
        <f t="shared" si="4"/>
        <v>-17.816550438884185</v>
      </c>
      <c r="AH11">
        <f t="shared" si="5"/>
        <v>-9026.4056239463662</v>
      </c>
      <c r="AI11">
        <f t="shared" si="6"/>
        <v>956.7596209805597</v>
      </c>
      <c r="AJ11">
        <f t="shared" si="7"/>
        <v>241.70267088753462</v>
      </c>
      <c r="AK11">
        <f t="shared" si="24"/>
        <v>1699.9509325112101</v>
      </c>
      <c r="AL11">
        <f t="shared" si="8"/>
        <v>2898.4132243793047</v>
      </c>
      <c r="AN11">
        <f t="shared" si="9"/>
        <v>5942.7609533373916</v>
      </c>
      <c r="AO11">
        <f t="shared" si="9"/>
        <v>-297.13804766686962</v>
      </c>
      <c r="AP11">
        <f t="shared" si="9"/>
        <v>-10.057565078701316</v>
      </c>
      <c r="AQ11">
        <f t="shared" si="9"/>
        <v>-5095.4679639591177</v>
      </c>
      <c r="AR11">
        <f t="shared" si="9"/>
        <v>540.09737663270312</v>
      </c>
      <c r="AS11">
        <f t="shared" si="9"/>
        <v>136.4428176198372</v>
      </c>
      <c r="AT11">
        <f t="shared" si="9"/>
        <v>959.63397589108479</v>
      </c>
      <c r="AU11">
        <f t="shared" si="9"/>
        <v>1636.1741701436254</v>
      </c>
      <c r="AW11">
        <v>8</v>
      </c>
      <c r="AX11">
        <f>(R11*SUMPRODUCT(K12:$K$23, X12:$X$23)-$AZ$3*SUMPRODUCT(K11:$K$22, W12:$W$23))/Z11</f>
        <v>31945.116961518714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14771.868008893738</v>
      </c>
      <c r="P12">
        <f t="shared" si="22"/>
        <v>738.59340044468695</v>
      </c>
      <c r="Q12" s="4">
        <f t="shared" si="23"/>
        <v>25</v>
      </c>
      <c r="R12">
        <f t="shared" si="0"/>
        <v>250000</v>
      </c>
      <c r="S12">
        <f t="shared" si="1"/>
        <v>32965.161284938316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22766.071504838113</v>
      </c>
      <c r="AC12">
        <f t="shared" si="2"/>
        <v>22001.515849222807</v>
      </c>
      <c r="AE12">
        <f t="shared" si="3"/>
        <v>9858.9988779698797</v>
      </c>
      <c r="AF12">
        <f t="shared" si="4"/>
        <v>-492.94994389849398</v>
      </c>
      <c r="AG12">
        <f t="shared" si="4"/>
        <v>-16.68543015689357</v>
      </c>
      <c r="AH12">
        <f t="shared" si="5"/>
        <v>-9529.5477760177164</v>
      </c>
      <c r="AI12">
        <f t="shared" si="6"/>
        <v>-180.18427210322261</v>
      </c>
      <c r="AJ12">
        <f t="shared" si="7"/>
        <v>764.55565561530602</v>
      </c>
      <c r="AK12">
        <f t="shared" si="24"/>
        <v>1667.6570507794031</v>
      </c>
      <c r="AL12">
        <f t="shared" si="8"/>
        <v>2252.0284342914865</v>
      </c>
      <c r="AN12">
        <f t="shared" si="9"/>
        <v>5290.8761039324372</v>
      </c>
      <c r="AO12">
        <f t="shared" si="9"/>
        <v>-264.54380519662186</v>
      </c>
      <c r="AP12">
        <f t="shared" si="9"/>
        <v>-8.9543111621816287</v>
      </c>
      <c r="AQ12">
        <f t="shared" si="9"/>
        <v>-5114.0746878547998</v>
      </c>
      <c r="AR12">
        <f t="shared" si="9"/>
        <v>-96.696700281165505</v>
      </c>
      <c r="AS12">
        <f t="shared" si="9"/>
        <v>410.30223235550091</v>
      </c>
      <c r="AT12">
        <f t="shared" si="9"/>
        <v>894.95565916324097</v>
      </c>
      <c r="AU12">
        <f t="shared" si="9"/>
        <v>1208.5611912375764</v>
      </c>
      <c r="AW12">
        <v>9</v>
      </c>
      <c r="AX12">
        <f>(R12*SUMPRODUCT(K13:$K$23, X13:$X$23)-$AZ$3*SUMPRODUCT(K12:$K$22, W13:$W$23))/Z12</f>
        <v>32965.161284938316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14771.868008893738</v>
      </c>
      <c r="P13">
        <f t="shared" si="22"/>
        <v>738.59340044468695</v>
      </c>
      <c r="Q13" s="4">
        <f t="shared" si="23"/>
        <v>25</v>
      </c>
      <c r="R13">
        <f t="shared" si="0"/>
        <v>250000</v>
      </c>
      <c r="S13">
        <f t="shared" si="1"/>
        <v>33495.270326721075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22001.515849222807</v>
      </c>
      <c r="AC13">
        <f t="shared" si="2"/>
        <v>20799.351151291805</v>
      </c>
      <c r="AE13">
        <f t="shared" si="3"/>
        <v>9172.7956478801007</v>
      </c>
      <c r="AF13">
        <f t="shared" si="4"/>
        <v>-458.63978239400501</v>
      </c>
      <c r="AG13">
        <f t="shared" si="4"/>
        <v>-15.52409560246106</v>
      </c>
      <c r="AH13">
        <f t="shared" si="5"/>
        <v>-9944.8025286357588</v>
      </c>
      <c r="AI13">
        <f t="shared" si="6"/>
        <v>-1246.1707587521232</v>
      </c>
      <c r="AJ13">
        <f t="shared" si="7"/>
        <v>1202.1646979310026</v>
      </c>
      <c r="AK13">
        <f t="shared" si="24"/>
        <v>1588.0002276504501</v>
      </c>
      <c r="AL13">
        <f t="shared" si="8"/>
        <v>1543.9941668293295</v>
      </c>
      <c r="AN13">
        <f t="shared" si="9"/>
        <v>4680.6333110642008</v>
      </c>
      <c r="AO13">
        <f t="shared" si="9"/>
        <v>-234.03166555321005</v>
      </c>
      <c r="AP13">
        <f t="shared" si="9"/>
        <v>-7.9215325174956197</v>
      </c>
      <c r="AQ13">
        <f t="shared" si="9"/>
        <v>-5074.5678606985657</v>
      </c>
      <c r="AR13">
        <f t="shared" si="9"/>
        <v>-635.88774770506927</v>
      </c>
      <c r="AS13">
        <f t="shared" si="9"/>
        <v>613.43262692456244</v>
      </c>
      <c r="AT13">
        <f t="shared" si="9"/>
        <v>810.31422140490145</v>
      </c>
      <c r="AU13">
        <f t="shared" si="9"/>
        <v>787.85910062439461</v>
      </c>
      <c r="AW13">
        <v>10</v>
      </c>
      <c r="AX13">
        <f>(R13*SUMPRODUCT(K14:$K$23, X14:$X$23)-$AZ$3*SUMPRODUCT(K13:$K$22, W14:$W$23))/Z13</f>
        <v>33495.270326721075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14771.868008893738</v>
      </c>
      <c r="P14">
        <f t="shared" si="22"/>
        <v>738.59340044468695</v>
      </c>
      <c r="Q14" s="4">
        <f t="shared" si="23"/>
        <v>25</v>
      </c>
      <c r="R14">
        <f t="shared" si="0"/>
        <v>250000</v>
      </c>
      <c r="S14">
        <f t="shared" si="1"/>
        <v>33515.436864843432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20799.351151291805</v>
      </c>
      <c r="AC14">
        <f t="shared" si="2"/>
        <v>19221.650611736703</v>
      </c>
      <c r="AE14">
        <f t="shared" si="3"/>
        <v>8471.9076434742619</v>
      </c>
      <c r="AF14">
        <f t="shared" si="4"/>
        <v>-423.59538217371312</v>
      </c>
      <c r="AG14">
        <f t="shared" si="4"/>
        <v>-14.337908445928365</v>
      </c>
      <c r="AH14">
        <f t="shared" si="5"/>
        <v>-10309.462005080852</v>
      </c>
      <c r="AI14">
        <f t="shared" si="6"/>
        <v>-2275.4876522262311</v>
      </c>
      <c r="AJ14">
        <f t="shared" si="7"/>
        <v>1577.7005395551023</v>
      </c>
      <c r="AK14">
        <f t="shared" si="24"/>
        <v>1482.7698994072468</v>
      </c>
      <c r="AL14">
        <f t="shared" si="8"/>
        <v>784.98278673611799</v>
      </c>
      <c r="AN14">
        <f t="shared" si="9"/>
        <v>4111.65001888194</v>
      </c>
      <c r="AO14">
        <f t="shared" si="9"/>
        <v>-205.58250094409701</v>
      </c>
      <c r="AP14">
        <f t="shared" si="9"/>
        <v>-6.9585817047756384</v>
      </c>
      <c r="AQ14">
        <f t="shared" si="9"/>
        <v>-5003.4657401517634</v>
      </c>
      <c r="AR14">
        <f t="shared" si="9"/>
        <v>-1104.3568039186957</v>
      </c>
      <c r="AS14">
        <f t="shared" si="9"/>
        <v>765.70150741061855</v>
      </c>
      <c r="AT14">
        <f t="shared" si="9"/>
        <v>719.62905421797052</v>
      </c>
      <c r="AU14">
        <f t="shared" si="9"/>
        <v>380.97375770989339</v>
      </c>
      <c r="AW14">
        <v>11</v>
      </c>
      <c r="AX14">
        <f>(R14*SUMPRODUCT(K15:$K$23, X15:$X$23)-$AZ$3*SUMPRODUCT(K14:$K$22, W15:$W$23))/Z14</f>
        <v>33515.436864843432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14771.868008893738</v>
      </c>
      <c r="P15">
        <f t="shared" si="22"/>
        <v>738.59340044468695</v>
      </c>
      <c r="Q15" s="4">
        <f t="shared" si="23"/>
        <v>25</v>
      </c>
      <c r="R15">
        <f t="shared" si="0"/>
        <v>250000</v>
      </c>
      <c r="S15">
        <f t="shared" si="1"/>
        <v>32975.443319469668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19221.650611736703</v>
      </c>
      <c r="AC15">
        <f t="shared" si="2"/>
        <v>17318.411370372487</v>
      </c>
      <c r="AE15">
        <f t="shared" si="3"/>
        <v>7758.054513730227</v>
      </c>
      <c r="AF15">
        <f t="shared" si="4"/>
        <v>-387.90272568651136</v>
      </c>
      <c r="AG15">
        <f t="shared" si="4"/>
        <v>-13.129779031770584</v>
      </c>
      <c r="AH15">
        <f t="shared" si="5"/>
        <v>-10647.503296985009</v>
      </c>
      <c r="AI15">
        <f t="shared" si="6"/>
        <v>-3290.4812879730634</v>
      </c>
      <c r="AJ15">
        <f t="shared" si="7"/>
        <v>1903.2392413642156</v>
      </c>
      <c r="AK15">
        <f t="shared" si="24"/>
        <v>1380.1145445486036</v>
      </c>
      <c r="AL15">
        <f t="shared" si="8"/>
        <v>-7.1275020602442964</v>
      </c>
      <c r="AN15">
        <f t="shared" si="9"/>
        <v>3579.4252704401329</v>
      </c>
      <c r="AO15">
        <f t="shared" si="9"/>
        <v>-178.97126352200664</v>
      </c>
      <c r="AP15">
        <f t="shared" si="9"/>
        <v>-6.0578412768870171</v>
      </c>
      <c r="AQ15">
        <f t="shared" si="9"/>
        <v>-4912.5643936726856</v>
      </c>
      <c r="AR15">
        <f t="shared" si="9"/>
        <v>-1518.1682280314458</v>
      </c>
      <c r="AS15">
        <f t="shared" si="9"/>
        <v>878.11997507565763</v>
      </c>
      <c r="AT15">
        <f t="shared" si="9"/>
        <v>636.75975312062963</v>
      </c>
      <c r="AU15">
        <f t="shared" si="9"/>
        <v>-3.2884998351585049</v>
      </c>
      <c r="AW15">
        <v>12</v>
      </c>
      <c r="AX15">
        <f>(R15*SUMPRODUCT(K16:$K$23, X16:$X$23)-$AZ$3*SUMPRODUCT(K15:$K$22, W16:$W$23))/Z15</f>
        <v>32975.443319469668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14771.868008893738</v>
      </c>
      <c r="P16">
        <f t="shared" si="22"/>
        <v>738.59340044468695</v>
      </c>
      <c r="Q16" s="4">
        <f t="shared" si="23"/>
        <v>25</v>
      </c>
      <c r="R16">
        <f t="shared" si="0"/>
        <v>250000</v>
      </c>
      <c r="S16">
        <f t="shared" si="1"/>
        <v>31877.746032380717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17318.411370372487</v>
      </c>
      <c r="AC16">
        <f t="shared" si="2"/>
        <v>15190.653033513079</v>
      </c>
      <c r="AE16">
        <f t="shared" si="3"/>
        <v>7039.2154248302759</v>
      </c>
      <c r="AF16">
        <f t="shared" si="4"/>
        <v>-351.96077124151378</v>
      </c>
      <c r="AG16">
        <f t="shared" si="4"/>
        <v>-11.913211349763206</v>
      </c>
      <c r="AH16">
        <f t="shared" si="5"/>
        <v>-10852.698916896723</v>
      </c>
      <c r="AI16">
        <f t="shared" si="6"/>
        <v>-4177.3574746577242</v>
      </c>
      <c r="AJ16">
        <f t="shared" si="7"/>
        <v>2127.7583368594078</v>
      </c>
      <c r="AK16">
        <f t="shared" si="24"/>
        <v>1313.1099315106806</v>
      </c>
      <c r="AL16">
        <f t="shared" si="8"/>
        <v>-736.48920628763585</v>
      </c>
      <c r="AN16">
        <f t="shared" si="9"/>
        <v>3079.3268105559887</v>
      </c>
      <c r="AO16">
        <f t="shared" si="9"/>
        <v>-153.96634052779942</v>
      </c>
      <c r="AP16">
        <f t="shared" si="9"/>
        <v>-5.2114715767532074</v>
      </c>
      <c r="AQ16">
        <f t="shared" si="9"/>
        <v>-4747.5470950653271</v>
      </c>
      <c r="AR16">
        <f t="shared" si="9"/>
        <v>-1827.3980966138911</v>
      </c>
      <c r="AS16">
        <f t="shared" si="9"/>
        <v>930.794541386432</v>
      </c>
      <c r="AT16">
        <f t="shared" si="9"/>
        <v>574.42404774899614</v>
      </c>
      <c r="AU16">
        <f t="shared" si="9"/>
        <v>-322.17950747846288</v>
      </c>
      <c r="AW16">
        <v>13</v>
      </c>
      <c r="AX16">
        <f>(R16*SUMPRODUCT(K17:$K$23, X17:$X$23)-$AZ$3*SUMPRODUCT(K16:$K$22, W17:$W$23))/Z16</f>
        <v>31877.746032380717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14771.868008893738</v>
      </c>
      <c r="P17">
        <f t="shared" si="22"/>
        <v>738.59340044468695</v>
      </c>
      <c r="Q17" s="4">
        <f t="shared" si="23"/>
        <v>25</v>
      </c>
      <c r="R17">
        <f t="shared" si="0"/>
        <v>250000</v>
      </c>
      <c r="S17">
        <f t="shared" si="1"/>
        <v>30246.627381387716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15190.653033513079</v>
      </c>
      <c r="AC17">
        <f t="shared" si="2"/>
        <v>12949.331698576705</v>
      </c>
      <c r="AE17">
        <f t="shared" si="3"/>
        <v>6324.2032324062257</v>
      </c>
      <c r="AF17">
        <f t="shared" si="4"/>
        <v>-316.21016162031128</v>
      </c>
      <c r="AG17">
        <f t="shared" si="4"/>
        <v>-10.703120330818344</v>
      </c>
      <c r="AH17">
        <f t="shared" si="5"/>
        <v>-10909.589054472308</v>
      </c>
      <c r="AI17">
        <f t="shared" si="6"/>
        <v>-4912.299104017211</v>
      </c>
      <c r="AJ17">
        <f t="shared" si="7"/>
        <v>2241.3213349363741</v>
      </c>
      <c r="AK17">
        <f t="shared" si="24"/>
        <v>1307.956464635248</v>
      </c>
      <c r="AL17">
        <f t="shared" si="8"/>
        <v>-1363.0213044455888</v>
      </c>
      <c r="AN17">
        <f t="shared" si="9"/>
        <v>2605.7666854905947</v>
      </c>
      <c r="AO17">
        <f t="shared" si="9"/>
        <v>-130.28833427452972</v>
      </c>
      <c r="AP17">
        <f t="shared" si="9"/>
        <v>-4.410015517200895</v>
      </c>
      <c r="AQ17">
        <f t="shared" si="9"/>
        <v>-4495.0869960769087</v>
      </c>
      <c r="AR17">
        <f t="shared" si="9"/>
        <v>-2024.0186603780442</v>
      </c>
      <c r="AS17">
        <f t="shared" si="9"/>
        <v>923.49348232984869</v>
      </c>
      <c r="AT17">
        <f t="shared" si="9"/>
        <v>538.91838329202892</v>
      </c>
      <c r="AU17">
        <f t="shared" si="9"/>
        <v>-561.60679475616666</v>
      </c>
      <c r="AW17">
        <v>14</v>
      </c>
      <c r="AX17">
        <f>(R17*SUMPRODUCT(K18:$K$23, X18:$X$23)-$AZ$3*SUMPRODUCT(K17:$K$22, W18:$W$23))/Z17</f>
        <v>30246.627381387716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14771.868008893738</v>
      </c>
      <c r="P18">
        <f t="shared" si="22"/>
        <v>738.59340044468695</v>
      </c>
      <c r="Q18" s="4">
        <f t="shared" si="23"/>
        <v>25</v>
      </c>
      <c r="R18">
        <f t="shared" si="0"/>
        <v>250000</v>
      </c>
      <c r="S18">
        <f t="shared" si="1"/>
        <v>28050.364149776651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12949.331698576705</v>
      </c>
      <c r="AC18">
        <f t="shared" si="2"/>
        <v>10668.60398663056</v>
      </c>
      <c r="AE18">
        <f t="shared" si="3"/>
        <v>5618.2946177873064</v>
      </c>
      <c r="AF18">
        <f t="shared" si="4"/>
        <v>-280.91473088936533</v>
      </c>
      <c r="AG18">
        <f t="shared" si="4"/>
        <v>-9.5084362627744259</v>
      </c>
      <c r="AH18">
        <f t="shared" si="5"/>
        <v>-10876.528647357349</v>
      </c>
      <c r="AI18">
        <f t="shared" si="6"/>
        <v>-5548.6571967221817</v>
      </c>
      <c r="AJ18">
        <f t="shared" si="7"/>
        <v>2280.7277119461451</v>
      </c>
      <c r="AK18">
        <f t="shared" si="24"/>
        <v>1281.8984821417725</v>
      </c>
      <c r="AL18">
        <f t="shared" si="8"/>
        <v>-1986.031002634264</v>
      </c>
      <c r="AN18">
        <f t="shared" si="9"/>
        <v>2163.2656532089195</v>
      </c>
      <c r="AO18">
        <f t="shared" si="9"/>
        <v>-108.16328266044599</v>
      </c>
      <c r="AP18">
        <f t="shared" si="9"/>
        <v>-3.6611240567314787</v>
      </c>
      <c r="AQ18">
        <f t="shared" si="9"/>
        <v>-4187.8937381602727</v>
      </c>
      <c r="AR18">
        <f t="shared" si="9"/>
        <v>-2136.45249166853</v>
      </c>
      <c r="AS18">
        <f t="shared" si="9"/>
        <v>878.17038073343042</v>
      </c>
      <c r="AT18">
        <f t="shared" si="9"/>
        <v>493.58161968552815</v>
      </c>
      <c r="AU18">
        <f t="shared" si="9"/>
        <v>-764.70049124957154</v>
      </c>
      <c r="AW18">
        <v>15</v>
      </c>
      <c r="AX18">
        <f>(R18*SUMPRODUCT(K19:$K$23, X19:$X$23)-$AZ$3*SUMPRODUCT(K18:$K$22, W19:$W$23))/Z18</f>
        <v>28050.364149776651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14771.868008893738</v>
      </c>
      <c r="P19">
        <f t="shared" si="22"/>
        <v>738.59340044468695</v>
      </c>
      <c r="Q19" s="4">
        <f t="shared" si="23"/>
        <v>25</v>
      </c>
      <c r="R19">
        <f t="shared" si="0"/>
        <v>250000</v>
      </c>
      <c r="S19">
        <f t="shared" si="1"/>
        <v>25180.263797231401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10668.60398663056</v>
      </c>
      <c r="AC19">
        <f t="shared" si="2"/>
        <v>8399.5333728774458</v>
      </c>
      <c r="AE19">
        <f t="shared" si="3"/>
        <v>4927.5416381494006</v>
      </c>
      <c r="AF19">
        <f t="shared" si="4"/>
        <v>-246.37708190747006</v>
      </c>
      <c r="AG19">
        <f t="shared" si="4"/>
        <v>-8.3394016843073988</v>
      </c>
      <c r="AH19">
        <f t="shared" si="5"/>
        <v>-10739.50215839283</v>
      </c>
      <c r="AI19">
        <f t="shared" si="6"/>
        <v>-6066.677003835207</v>
      </c>
      <c r="AJ19">
        <f t="shared" si="7"/>
        <v>2269.0706137531142</v>
      </c>
      <c r="AK19">
        <f t="shared" si="24"/>
        <v>1126.6730110468409</v>
      </c>
      <c r="AL19">
        <f t="shared" si="8"/>
        <v>-2670.9333790352521</v>
      </c>
      <c r="AN19">
        <f t="shared" si="9"/>
        <v>1767.5595622197393</v>
      </c>
      <c r="AO19">
        <f t="shared" si="9"/>
        <v>-88.377978110986973</v>
      </c>
      <c r="AP19">
        <f t="shared" si="9"/>
        <v>-2.9914286418541316</v>
      </c>
      <c r="AQ19">
        <f t="shared" si="9"/>
        <v>-3852.369219283953</v>
      </c>
      <c r="AR19">
        <f t="shared" si="9"/>
        <v>-2176.1790638170546</v>
      </c>
      <c r="AS19">
        <f t="shared" si="9"/>
        <v>813.93882694767137</v>
      </c>
      <c r="AT19">
        <f t="shared" si="9"/>
        <v>404.14912757970478</v>
      </c>
      <c r="AU19">
        <f t="shared" si="9"/>
        <v>-958.09110928967868</v>
      </c>
      <c r="AW19">
        <v>16</v>
      </c>
      <c r="AX19">
        <f>(R19*SUMPRODUCT(K20:$K$23, X20:$X$23)-$AZ$3*SUMPRODUCT(K19:$K$22, W20:$W$23))/Z19</f>
        <v>25180.263797231401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14771.868008893738</v>
      </c>
      <c r="P20">
        <f t="shared" si="22"/>
        <v>738.59340044468695</v>
      </c>
      <c r="Q20" s="4">
        <f t="shared" si="23"/>
        <v>25</v>
      </c>
      <c r="R20">
        <f t="shared" si="0"/>
        <v>250000</v>
      </c>
      <c r="S20">
        <f t="shared" si="1"/>
        <v>21234.661000370543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8399.5333728774458</v>
      </c>
      <c r="AC20">
        <f t="shared" si="2"/>
        <v>6120.6663809834699</v>
      </c>
      <c r="AE20">
        <f t="shared" si="3"/>
        <v>4257.834674393127</v>
      </c>
      <c r="AF20">
        <f t="shared" si="4"/>
        <v>-212.89173371965634</v>
      </c>
      <c r="AG20">
        <f t="shared" si="4"/>
        <v>-7.2059855121735463</v>
      </c>
      <c r="AH20">
        <f t="shared" si="5"/>
        <v>-10500.221552907784</v>
      </c>
      <c r="AI20">
        <f t="shared" si="6"/>
        <v>-6462.4845977464865</v>
      </c>
      <c r="AJ20">
        <f t="shared" si="7"/>
        <v>2278.8669918939759</v>
      </c>
      <c r="AK20">
        <f t="shared" si="24"/>
        <v>675.73506382581479</v>
      </c>
      <c r="AL20">
        <f t="shared" si="8"/>
        <v>-3507.8825420266958</v>
      </c>
      <c r="AN20">
        <f t="shared" si="9"/>
        <v>1448.6662501998287</v>
      </c>
      <c r="AO20">
        <f t="shared" si="9"/>
        <v>-72.433312509991424</v>
      </c>
      <c r="AP20">
        <f t="shared" si="9"/>
        <v>-2.4517316451237345</v>
      </c>
      <c r="AQ20">
        <f t="shared" si="9"/>
        <v>-3572.5474910522266</v>
      </c>
      <c r="AR20">
        <f t="shared" si="9"/>
        <v>-2198.766285007513</v>
      </c>
      <c r="AS20">
        <f t="shared" si="9"/>
        <v>775.35131171379942</v>
      </c>
      <c r="AT20">
        <f t="shared" si="9"/>
        <v>229.90901617865435</v>
      </c>
      <c r="AU20">
        <f t="shared" si="9"/>
        <v>-1193.5059571150593</v>
      </c>
      <c r="AW20">
        <v>17</v>
      </c>
      <c r="AX20">
        <f>(R20*SUMPRODUCT(K21:$K$23, X21:$X$23)-$AZ$3*SUMPRODUCT(K20:$K$22, W21:$W$23))/Z20</f>
        <v>21234.661000370543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14771.868008893738</v>
      </c>
      <c r="P21">
        <f t="shared" si="22"/>
        <v>738.59340044468695</v>
      </c>
      <c r="Q21" s="4">
        <f t="shared" si="23"/>
        <v>25</v>
      </c>
      <c r="R21">
        <f t="shared" si="0"/>
        <v>250000</v>
      </c>
      <c r="S21">
        <f t="shared" si="1"/>
        <v>15917.050198233015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6120.6663809834699</v>
      </c>
      <c r="AC21">
        <f t="shared" si="2"/>
        <v>3895.7455252547434</v>
      </c>
      <c r="AE21">
        <f t="shared" si="3"/>
        <v>3615.4587677112395</v>
      </c>
      <c r="AF21">
        <f t="shared" si="4"/>
        <v>-180.77293838556199</v>
      </c>
      <c r="AG21">
        <f t="shared" si="4"/>
        <v>-6.1188245886276373</v>
      </c>
      <c r="AH21">
        <f t="shared" si="5"/>
        <v>-10151.010684241732</v>
      </c>
      <c r="AI21">
        <f t="shared" si="6"/>
        <v>-6722.4436795046822</v>
      </c>
      <c r="AJ21">
        <f t="shared" si="7"/>
        <v>2224.9208557287266</v>
      </c>
      <c r="AK21">
        <f t="shared" si="24"/>
        <v>490.1895683888593</v>
      </c>
      <c r="AL21">
        <f t="shared" si="8"/>
        <v>-4007.3332553870964</v>
      </c>
      <c r="AN21">
        <f t="shared" si="9"/>
        <v>1170.0819951499675</v>
      </c>
      <c r="AO21">
        <f t="shared" si="9"/>
        <v>-58.504099757498373</v>
      </c>
      <c r="AP21">
        <f t="shared" si="9"/>
        <v>-1.9802539435863713</v>
      </c>
      <c r="AQ21">
        <f t="shared" si="9"/>
        <v>-3285.2026803019644</v>
      </c>
      <c r="AR21">
        <f t="shared" si="9"/>
        <v>-2175.6050388530821</v>
      </c>
      <c r="AS21">
        <f t="shared" si="9"/>
        <v>720.05795147537572</v>
      </c>
      <c r="AT21">
        <f t="shared" si="9"/>
        <v>158.64155146906305</v>
      </c>
      <c r="AU21">
        <f t="shared" si="9"/>
        <v>-1296.9055359086433</v>
      </c>
      <c r="AW21">
        <v>18</v>
      </c>
      <c r="AX21">
        <f>(R21*SUMPRODUCT(K22:$K$23, X22:$X$23)-$AZ$3*SUMPRODUCT(K21:$K$22, W22:$W$23))/Z21</f>
        <v>15917.050198233015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14771.868008893738</v>
      </c>
      <c r="P22">
        <f t="shared" si="22"/>
        <v>738.59340044468695</v>
      </c>
      <c r="Q22" s="4">
        <f t="shared" si="23"/>
        <v>25</v>
      </c>
      <c r="R22">
        <f t="shared" si="0"/>
        <v>250000</v>
      </c>
      <c r="S22">
        <f t="shared" si="1"/>
        <v>8967.7498413229278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3895.7455252547434</v>
      </c>
      <c r="AC22">
        <f t="shared" si="2"/>
        <v>1825.8908647937187</v>
      </c>
      <c r="AE22">
        <f t="shared" si="3"/>
        <v>3007.6462134450835</v>
      </c>
      <c r="AF22">
        <f t="shared" si="4"/>
        <v>-150.38231067225419</v>
      </c>
      <c r="AG22">
        <f t="shared" si="4"/>
        <v>-5.0901588946541194</v>
      </c>
      <c r="AH22">
        <f t="shared" si="5"/>
        <v>-9674.7744808724256</v>
      </c>
      <c r="AI22">
        <f t="shared" si="6"/>
        <v>-6822.6007369942508</v>
      </c>
      <c r="AJ22">
        <f t="shared" si="7"/>
        <v>2069.8546604610247</v>
      </c>
      <c r="AK22">
        <f t="shared" si="24"/>
        <v>472.71065996193016</v>
      </c>
      <c r="AL22">
        <f t="shared" si="8"/>
        <v>-4280.0354165712961</v>
      </c>
      <c r="AN22">
        <f t="shared" si="9"/>
        <v>909.69509951593852</v>
      </c>
      <c r="AO22">
        <f t="shared" si="9"/>
        <v>-45.484754975796932</v>
      </c>
      <c r="AP22">
        <f t="shared" si="9"/>
        <v>-1.539573564711376</v>
      </c>
      <c r="AQ22">
        <f t="shared" si="9"/>
        <v>-2926.2400926106143</v>
      </c>
      <c r="AR22">
        <f t="shared" si="9"/>
        <v>-2063.5693216351842</v>
      </c>
      <c r="AS22">
        <f t="shared" si="9"/>
        <v>626.0499100307502</v>
      </c>
      <c r="AT22">
        <f t="shared" si="9"/>
        <v>142.97644747376961</v>
      </c>
      <c r="AU22">
        <f t="shared" si="9"/>
        <v>-1294.5429641306641</v>
      </c>
      <c r="AW22">
        <v>19</v>
      </c>
      <c r="AX22">
        <f>(R22*SUMPRODUCT(K23:$K$23, X23:$X$23)-$AZ$3*SUMPRODUCT(K22:$K$22, W23:$W$23))/Z22</f>
        <v>8967.7498413229278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14771.868008893738</v>
      </c>
      <c r="P23">
        <f t="shared" si="22"/>
        <v>738.59340044468695</v>
      </c>
      <c r="Q23" s="4">
        <f t="shared" si="23"/>
        <v>25</v>
      </c>
      <c r="R23">
        <f t="shared" si="0"/>
        <v>250000</v>
      </c>
      <c r="S23">
        <f t="shared" si="1"/>
        <v>11052.996663602693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1825.8908647937187</v>
      </c>
      <c r="AC23">
        <f t="shared" si="2"/>
        <v>1825.8908647937187</v>
      </c>
      <c r="AE23">
        <f t="shared" si="3"/>
        <v>2440.2268157915346</v>
      </c>
      <c r="AF23">
        <f t="shared" si="4"/>
        <v>-122.01134078957674</v>
      </c>
      <c r="AG23">
        <f t="shared" si="4"/>
        <v>-4.1298548266244</v>
      </c>
      <c r="AH23">
        <f t="shared" si="5"/>
        <v>-9094.0247908317779</v>
      </c>
      <c r="AI23">
        <f t="shared" si="6"/>
        <v>-6779.9391706564447</v>
      </c>
      <c r="AJ23">
        <f t="shared" si="7"/>
        <v>0</v>
      </c>
      <c r="AK23">
        <f t="shared" si="24"/>
        <v>430.57264870477087</v>
      </c>
      <c r="AL23">
        <f t="shared" si="8"/>
        <v>-6349.3665219516743</v>
      </c>
      <c r="AN23">
        <f t="shared" si="9"/>
        <v>668.60491969675729</v>
      </c>
      <c r="AO23">
        <f t="shared" si="9"/>
        <v>-33.430245984837867</v>
      </c>
      <c r="AP23">
        <f t="shared" si="9"/>
        <v>-1.1315510660097432</v>
      </c>
      <c r="AQ23">
        <f t="shared" si="9"/>
        <v>-2491.6985895108833</v>
      </c>
      <c r="AR23">
        <f t="shared" si="9"/>
        <v>-1857.6554668649737</v>
      </c>
      <c r="AS23">
        <f t="shared" si="9"/>
        <v>0</v>
      </c>
      <c r="AT23">
        <f t="shared" si="9"/>
        <v>117.97386593241457</v>
      </c>
      <c r="AU23">
        <f t="shared" si="9"/>
        <v>-1739.6816009325594</v>
      </c>
      <c r="AW23">
        <v>20</v>
      </c>
      <c r="AX23">
        <f>(R23*SUMPRODUCT(K$23:$K24, X$23:$X24)-$AZ$3*SUMPRODUCT(K$22:$K23, W$23:$W24))/Z23</f>
        <v>11052.996663602693</v>
      </c>
    </row>
    <row r="25" spans="5:50" x14ac:dyDescent="0.25">
      <c r="AN25" s="8">
        <f t="shared" ref="AN25:AU25" si="25">SUM(AN3:AN23)</f>
        <v>105920.36796611348</v>
      </c>
      <c r="AO25" s="8">
        <f t="shared" si="25"/>
        <v>-16374.919404975977</v>
      </c>
      <c r="AP25" s="8">
        <f t="shared" si="25"/>
        <v>-1676.692867254234</v>
      </c>
      <c r="AQ25" s="8">
        <f t="shared" si="25"/>
        <v>-86896.498096046518</v>
      </c>
      <c r="AR25" s="8">
        <f t="shared" si="25"/>
        <v>972.25759783679587</v>
      </c>
      <c r="AS25" s="8">
        <f t="shared" si="25"/>
        <v>-10263.301338795094</v>
      </c>
      <c r="AT25" s="8">
        <f t="shared" si="25"/>
        <v>15991.024768612073</v>
      </c>
      <c r="AU25" s="9">
        <f t="shared" si="25"/>
        <v>6699.9810276537755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4ADA-7217-40CB-ADD7-D6C9B87D58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893.01778028574802</v>
      </c>
      <c r="K3">
        <v>1</v>
      </c>
      <c r="L3" s="2">
        <v>0</v>
      </c>
      <c r="O3">
        <f>$C$3</f>
        <v>893.01778028574802</v>
      </c>
      <c r="P3">
        <f>O3*B5</f>
        <v>714.41422422859841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893.01778028574802</v>
      </c>
      <c r="AF3">
        <f t="shared" ref="AF3:AG23" si="4">-$Z3*P3</f>
        <v>-714.41422422859841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-1343.8290309428503</v>
      </c>
      <c r="AJ3">
        <f t="shared" ref="AJ3:AJ23" si="7">AB3-AC3</f>
        <v>0</v>
      </c>
      <c r="AL3">
        <f t="shared" ref="AL3:AL23" si="8">SUM(AI3:AK3)</f>
        <v>-1343.8290309428503</v>
      </c>
      <c r="AN3">
        <f t="shared" ref="AN3:AU23" si="9">AE3*$K3</f>
        <v>893.01778028574802</v>
      </c>
      <c r="AO3">
        <f t="shared" si="9"/>
        <v>-714.41422422859841</v>
      </c>
      <c r="AP3">
        <f t="shared" si="9"/>
        <v>-1522.432587</v>
      </c>
      <c r="AQ3">
        <f t="shared" si="9"/>
        <v>0</v>
      </c>
      <c r="AR3">
        <f t="shared" si="9"/>
        <v>-1343.8290309428503</v>
      </c>
      <c r="AS3">
        <f t="shared" si="9"/>
        <v>0</v>
      </c>
      <c r="AT3">
        <f t="shared" si="9"/>
        <v>0</v>
      </c>
      <c r="AU3">
        <f t="shared" si="9"/>
        <v>-1343.8290309428503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610.19720465855949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500000</v>
      </c>
      <c r="S4">
        <f t="shared" si="1"/>
        <v>120.44367260391446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119.11314424013199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-119.11314424013199</v>
      </c>
      <c r="AK4">
        <f>G4*MAX(0, SUM(AB4, AE4:AF4))</f>
        <v>0</v>
      </c>
      <c r="AL4">
        <f t="shared" si="8"/>
        <v>-642.55964424013189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-491.08406041842562</v>
      </c>
      <c r="AR4">
        <f t="shared" si="9"/>
        <v>-491.08406041842562</v>
      </c>
      <c r="AS4">
        <f t="shared" si="9"/>
        <v>-111.74889224142225</v>
      </c>
      <c r="AT4">
        <f t="shared" si="9"/>
        <v>0</v>
      </c>
      <c r="AU4">
        <f t="shared" si="9"/>
        <v>-602.83295265984782</v>
      </c>
      <c r="AW4">
        <v>1</v>
      </c>
      <c r="AX4">
        <f>(R4*SUMPRODUCT(K5:$K$23, X5:$X$23)-$AZ$3*SUMPRODUCT(K4:$K$22, W5:$W$23))/Z4</f>
        <v>120.44367260391446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893.01778028574802</v>
      </c>
      <c r="P5">
        <f t="shared" ref="P5:P23" si="22">O5*$C$5</f>
        <v>44.650889014287401</v>
      </c>
      <c r="Q5" s="4">
        <f t="shared" ref="Q5:Q23" si="23">$C$8</f>
        <v>25</v>
      </c>
      <c r="R5">
        <f t="shared" si="0"/>
        <v>500000</v>
      </c>
      <c r="S5">
        <f t="shared" si="1"/>
        <v>238.85425542119165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119.11314424013199</v>
      </c>
      <c r="AC5">
        <f t="shared" si="2"/>
        <v>233.60365235783229</v>
      </c>
      <c r="AE5">
        <f t="shared" si="3"/>
        <v>873.38705658549645</v>
      </c>
      <c r="AF5">
        <f t="shared" si="4"/>
        <v>-43.669352829274821</v>
      </c>
      <c r="AG5">
        <f t="shared" si="4"/>
        <v>-24.450438610136906</v>
      </c>
      <c r="AH5">
        <f t="shared" si="5"/>
        <v>-523.01576226180589</v>
      </c>
      <c r="AI5">
        <f t="shared" si="6"/>
        <v>282.25150288427892</v>
      </c>
      <c r="AJ5">
        <f t="shared" si="7"/>
        <v>-114.4905081177003</v>
      </c>
      <c r="AK5">
        <f>G5*SUM(AB5, AE5:AF5)</f>
        <v>38.902064767850504</v>
      </c>
      <c r="AL5">
        <f t="shared" si="8"/>
        <v>206.66305953442912</v>
      </c>
      <c r="AN5">
        <f t="shared" si="9"/>
        <v>754.22432033269013</v>
      </c>
      <c r="AO5">
        <f t="shared" si="9"/>
        <v>-37.711216016634509</v>
      </c>
      <c r="AP5">
        <f t="shared" si="9"/>
        <v>-21.11448218005674</v>
      </c>
      <c r="AQ5">
        <f t="shared" si="9"/>
        <v>-451.65680535429294</v>
      </c>
      <c r="AR5">
        <f t="shared" si="9"/>
        <v>243.74181678170604</v>
      </c>
      <c r="AS5">
        <f t="shared" si="9"/>
        <v>-98.869710763985708</v>
      </c>
      <c r="AT5">
        <f t="shared" si="9"/>
        <v>33.594364763978085</v>
      </c>
      <c r="AU5">
        <f t="shared" si="9"/>
        <v>178.46647078169843</v>
      </c>
      <c r="AW5">
        <v>2</v>
      </c>
      <c r="AX5">
        <f>(R5*SUMPRODUCT(K6:$K$23, X6:$X$23)-$AZ$3*SUMPRODUCT(K5:$K$22, W6:$W$23))/Z5</f>
        <v>238.85425542119165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893.01778028574802</v>
      </c>
      <c r="P6">
        <f t="shared" si="22"/>
        <v>44.650889014287401</v>
      </c>
      <c r="Q6" s="4">
        <f t="shared" si="23"/>
        <v>25</v>
      </c>
      <c r="R6">
        <f t="shared" si="0"/>
        <v>500000</v>
      </c>
      <c r="S6">
        <f t="shared" si="1"/>
        <v>352.54433334428785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233.60365235783229</v>
      </c>
      <c r="AC6">
        <f t="shared" si="2"/>
        <v>340.97723867390505</v>
      </c>
      <c r="AE6">
        <f t="shared" si="3"/>
        <v>863.71757537559665</v>
      </c>
      <c r="AF6">
        <f t="shared" si="4"/>
        <v>-43.18587876877983</v>
      </c>
      <c r="AG6">
        <f t="shared" si="4"/>
        <v>-24.179741838377062</v>
      </c>
      <c r="AH6">
        <f t="shared" si="5"/>
        <v>-523.84771316955005</v>
      </c>
      <c r="AI6">
        <f t="shared" si="6"/>
        <v>272.50424159888973</v>
      </c>
      <c r="AJ6">
        <f t="shared" si="7"/>
        <v>-107.37358631607276</v>
      </c>
      <c r="AK6">
        <f>G6*SUM(AB6, AE6:AF6)</f>
        <v>61.666917914431984</v>
      </c>
      <c r="AL6">
        <f t="shared" si="8"/>
        <v>226.79757319724897</v>
      </c>
      <c r="AN6">
        <f t="shared" si="9"/>
        <v>672.68589362513785</v>
      </c>
      <c r="AO6">
        <f t="shared" si="9"/>
        <v>-33.63429468125689</v>
      </c>
      <c r="AP6">
        <f t="shared" si="9"/>
        <v>-18.831816915501157</v>
      </c>
      <c r="AQ6">
        <f t="shared" si="9"/>
        <v>-407.986333847271</v>
      </c>
      <c r="AR6">
        <f t="shared" si="9"/>
        <v>212.23344818110877</v>
      </c>
      <c r="AS6">
        <f t="shared" si="9"/>
        <v>-83.625364264880062</v>
      </c>
      <c r="AT6">
        <f t="shared" si="9"/>
        <v>48.027812524642229</v>
      </c>
      <c r="AU6">
        <f t="shared" si="9"/>
        <v>176.63589644087094</v>
      </c>
      <c r="AW6">
        <v>3</v>
      </c>
      <c r="AX6">
        <f>(R6*SUMPRODUCT(K7:$K$23, X7:$X$23)-$AZ$3*SUMPRODUCT(K6:$K$22, W7:$W$23))/Z6</f>
        <v>352.54433334428785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893.01778028574802</v>
      </c>
      <c r="P7">
        <f t="shared" si="22"/>
        <v>44.650889014287401</v>
      </c>
      <c r="Q7" s="4">
        <f t="shared" si="23"/>
        <v>25</v>
      </c>
      <c r="R7">
        <f t="shared" si="0"/>
        <v>500000</v>
      </c>
      <c r="S7">
        <f t="shared" si="1"/>
        <v>450.06520837089738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340.97723867390505</v>
      </c>
      <c r="AC7">
        <f t="shared" si="2"/>
        <v>430.47284599055183</v>
      </c>
      <c r="AE7">
        <f t="shared" si="3"/>
        <v>854.1426847706299</v>
      </c>
      <c r="AF7">
        <f t="shared" si="4"/>
        <v>-42.707134238531495</v>
      </c>
      <c r="AG7">
        <f t="shared" si="4"/>
        <v>-23.911693127132395</v>
      </c>
      <c r="AH7">
        <f t="shared" si="5"/>
        <v>-525.02585721792684</v>
      </c>
      <c r="AI7">
        <f t="shared" si="6"/>
        <v>262.49800018703922</v>
      </c>
      <c r="AJ7">
        <f t="shared" si="7"/>
        <v>-89.495607316646783</v>
      </c>
      <c r="AK7">
        <f>G7*SUM(AB7, AE7:AF7)</f>
        <v>56.583467950014757</v>
      </c>
      <c r="AL7">
        <f t="shared" si="8"/>
        <v>229.58586082040719</v>
      </c>
      <c r="AN7">
        <f t="shared" si="9"/>
        <v>602.18042706318158</v>
      </c>
      <c r="AO7">
        <f t="shared" si="9"/>
        <v>-30.109021353159083</v>
      </c>
      <c r="AP7">
        <f t="shared" si="9"/>
        <v>-16.858018965492931</v>
      </c>
      <c r="AQ7">
        <f t="shared" si="9"/>
        <v>-370.14927430257791</v>
      </c>
      <c r="AR7">
        <f t="shared" si="9"/>
        <v>185.06411244195175</v>
      </c>
      <c r="AS7">
        <f t="shared" si="9"/>
        <v>-63.095433579331498</v>
      </c>
      <c r="AT7">
        <f t="shared" si="9"/>
        <v>39.89199638700385</v>
      </c>
      <c r="AU7">
        <f t="shared" si="9"/>
        <v>161.86067524962411</v>
      </c>
      <c r="AW7">
        <v>4</v>
      </c>
      <c r="AX7">
        <f>(R7*SUMPRODUCT(K8:$K$23, X8:$X$23)-$AZ$3*SUMPRODUCT(K7:$K$22, W8:$W$23))/Z7</f>
        <v>450.06520837089738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893.01778028574802</v>
      </c>
      <c r="P8">
        <f t="shared" si="22"/>
        <v>44.650889014287401</v>
      </c>
      <c r="Q8" s="4">
        <f t="shared" si="23"/>
        <v>25</v>
      </c>
      <c r="R8">
        <f t="shared" si="0"/>
        <v>500000</v>
      </c>
      <c r="S8">
        <f t="shared" si="1"/>
        <v>523.30816888234153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430.47284599055183</v>
      </c>
      <c r="AC8">
        <f t="shared" si="2"/>
        <v>494.96966300360327</v>
      </c>
      <c r="AE8">
        <f t="shared" si="3"/>
        <v>844.65853210031537</v>
      </c>
      <c r="AF8">
        <f t="shared" si="4"/>
        <v>-42.23292660501577</v>
      </c>
      <c r="AG8">
        <f t="shared" si="4"/>
        <v>-23.646184621039723</v>
      </c>
      <c r="AH8">
        <f t="shared" si="5"/>
        <v>-527.83149642694582</v>
      </c>
      <c r="AI8">
        <f t="shared" si="6"/>
        <v>250.94792444731399</v>
      </c>
      <c r="AJ8">
        <f t="shared" si="7"/>
        <v>-64.496817013051441</v>
      </c>
      <c r="AK8">
        <f t="shared" ref="AK8:AK23" si="24">G8*SUM(AB8:AB8, AE8:AF8)</f>
        <v>26.260737016648633</v>
      </c>
      <c r="AL8">
        <f t="shared" si="8"/>
        <v>212.7118444509112</v>
      </c>
      <c r="AN8">
        <f t="shared" si="9"/>
        <v>555.23915173276998</v>
      </c>
      <c r="AO8">
        <f t="shared" si="9"/>
        <v>-27.761957586638498</v>
      </c>
      <c r="AP8">
        <f t="shared" si="9"/>
        <v>-15.543899684592631</v>
      </c>
      <c r="AQ8">
        <f t="shared" si="9"/>
        <v>-346.97182493993847</v>
      </c>
      <c r="AR8">
        <f t="shared" si="9"/>
        <v>164.96146952160035</v>
      </c>
      <c r="AS8">
        <f t="shared" si="9"/>
        <v>-42.397201480630137</v>
      </c>
      <c r="AT8">
        <f t="shared" si="9"/>
        <v>17.262584572187375</v>
      </c>
      <c r="AU8">
        <f t="shared" si="9"/>
        <v>139.8268526131576</v>
      </c>
      <c r="AW8">
        <v>5</v>
      </c>
      <c r="AX8">
        <f>(R8*SUMPRODUCT(K9:$K$23, X9:$X$23)-$AZ$3*SUMPRODUCT(K8:$K$22, W9:$W$23))/Z8</f>
        <v>523.30816888234153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893.01778028574802</v>
      </c>
      <c r="P9">
        <f t="shared" si="22"/>
        <v>44.650889014287401</v>
      </c>
      <c r="Q9" s="4">
        <f t="shared" si="23"/>
        <v>25</v>
      </c>
      <c r="R9">
        <f t="shared" si="0"/>
        <v>500000</v>
      </c>
      <c r="S9">
        <f t="shared" si="1"/>
        <v>577.35005096387079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494.96966300360327</v>
      </c>
      <c r="AC9">
        <f t="shared" si="2"/>
        <v>540.00619852357022</v>
      </c>
      <c r="AE9">
        <f t="shared" si="3"/>
        <v>835.25607374760727</v>
      </c>
      <c r="AF9">
        <f t="shared" si="4"/>
        <v>-41.762803687380362</v>
      </c>
      <c r="AG9">
        <f t="shared" si="4"/>
        <v>-23.382963144371601</v>
      </c>
      <c r="AH9">
        <f t="shared" si="5"/>
        <v>-535.19260915445557</v>
      </c>
      <c r="AI9">
        <f t="shared" si="6"/>
        <v>234.91769776139972</v>
      </c>
      <c r="AJ9">
        <f t="shared" si="7"/>
        <v>-45.036535519966947</v>
      </c>
      <c r="AK9">
        <f t="shared" si="24"/>
        <v>7.6019313050765991</v>
      </c>
      <c r="AL9">
        <f t="shared" si="8"/>
        <v>197.48309354650937</v>
      </c>
      <c r="AN9">
        <f t="shared" si="9"/>
        <v>521.81943911336168</v>
      </c>
      <c r="AO9">
        <f t="shared" si="9"/>
        <v>-26.090971955668085</v>
      </c>
      <c r="AP9">
        <f t="shared" si="9"/>
        <v>-14.608316055767384</v>
      </c>
      <c r="AQ9">
        <f t="shared" si="9"/>
        <v>-334.35722996129203</v>
      </c>
      <c r="AR9">
        <f t="shared" si="9"/>
        <v>146.76292114063421</v>
      </c>
      <c r="AS9">
        <f t="shared" si="9"/>
        <v>-28.136209293510049</v>
      </c>
      <c r="AT9">
        <f t="shared" si="9"/>
        <v>4.7492447579519803</v>
      </c>
      <c r="AU9">
        <f t="shared" si="9"/>
        <v>123.37595660507613</v>
      </c>
      <c r="AW9">
        <v>6</v>
      </c>
      <c r="AX9">
        <f>(R9*SUMPRODUCT(K10:$K$23, X10:$X$23)-$AZ$3*SUMPRODUCT(K9:$K$22, W10:$W$23))/Z9</f>
        <v>577.35005096387079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893.01778028574802</v>
      </c>
      <c r="P10">
        <f t="shared" si="22"/>
        <v>44.650889014287401</v>
      </c>
      <c r="Q10" s="4">
        <f t="shared" si="23"/>
        <v>25</v>
      </c>
      <c r="R10">
        <f t="shared" si="0"/>
        <v>500000</v>
      </c>
      <c r="S10">
        <f t="shared" si="1"/>
        <v>619.7144914174421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540.00619852357022</v>
      </c>
      <c r="AC10">
        <f t="shared" si="2"/>
        <v>573.15884973418815</v>
      </c>
      <c r="AE10">
        <f t="shared" si="3"/>
        <v>825.93040961499662</v>
      </c>
      <c r="AF10">
        <f t="shared" si="4"/>
        <v>-41.296520480749834</v>
      </c>
      <c r="AG10">
        <f t="shared" si="4"/>
        <v>-23.121891519078019</v>
      </c>
      <c r="AH10">
        <f t="shared" si="5"/>
        <v>-544.83987699732234</v>
      </c>
      <c r="AI10">
        <f t="shared" si="6"/>
        <v>216.67212061784653</v>
      </c>
      <c r="AJ10">
        <f t="shared" si="7"/>
        <v>-33.152651210617933</v>
      </c>
      <c r="AK10">
        <f t="shared" si="24"/>
        <v>5.4310243593970506</v>
      </c>
      <c r="AL10">
        <f t="shared" si="8"/>
        <v>188.95049376662564</v>
      </c>
      <c r="AN10">
        <f t="shared" si="9"/>
        <v>490.25492284100829</v>
      </c>
      <c r="AO10">
        <f t="shared" si="9"/>
        <v>-24.512746142050418</v>
      </c>
      <c r="AP10">
        <f t="shared" si="9"/>
        <v>-13.724668580622673</v>
      </c>
      <c r="AQ10">
        <f t="shared" si="9"/>
        <v>-323.4054936693019</v>
      </c>
      <c r="AR10">
        <f t="shared" si="9"/>
        <v>128.61201444903335</v>
      </c>
      <c r="AS10">
        <f t="shared" si="9"/>
        <v>-19.678716598911436</v>
      </c>
      <c r="AT10">
        <f t="shared" si="9"/>
        <v>3.2237418519376093</v>
      </c>
      <c r="AU10">
        <f t="shared" si="9"/>
        <v>112.15703970205954</v>
      </c>
      <c r="AW10">
        <v>7</v>
      </c>
      <c r="AX10">
        <f>(R10*SUMPRODUCT(K11:$K$23, X11:$X$23)-$AZ$3*SUMPRODUCT(K10:$K$22, W11:$W$23))/Z10</f>
        <v>619.7144914174421</v>
      </c>
    </row>
    <row r="11" spans="1:52" x14ac:dyDescent="0.25">
      <c r="A11" t="s">
        <v>33</v>
      </c>
      <c r="C11" s="7">
        <f>AU25</f>
        <v>-612.17960957941807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893.01778028574802</v>
      </c>
      <c r="P11">
        <f t="shared" si="22"/>
        <v>44.650889014287401</v>
      </c>
      <c r="Q11" s="4">
        <f t="shared" si="23"/>
        <v>25</v>
      </c>
      <c r="R11">
        <f t="shared" si="0"/>
        <v>500000</v>
      </c>
      <c r="S11">
        <f t="shared" si="1"/>
        <v>651.20728219527552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573.15884973418815</v>
      </c>
      <c r="AC11">
        <f t="shared" si="2"/>
        <v>595.54166874902967</v>
      </c>
      <c r="AE11">
        <f t="shared" si="3"/>
        <v>816.68205137554139</v>
      </c>
      <c r="AF11">
        <f t="shared" si="4"/>
        <v>-40.83410256877707</v>
      </c>
      <c r="AG11">
        <f t="shared" si="4"/>
        <v>-22.862984069427466</v>
      </c>
      <c r="AH11">
        <f t="shared" si="5"/>
        <v>-553.77068919540966</v>
      </c>
      <c r="AI11">
        <f t="shared" si="6"/>
        <v>199.21427554192712</v>
      </c>
      <c r="AJ11">
        <f t="shared" si="7"/>
        <v>-22.382819014841516</v>
      </c>
      <c r="AK11">
        <f t="shared" si="24"/>
        <v>3.2376163164982859</v>
      </c>
      <c r="AL11">
        <f t="shared" si="8"/>
        <v>180.06907284358388</v>
      </c>
      <c r="AN11">
        <f t="shared" si="9"/>
        <v>461.02262660174159</v>
      </c>
      <c r="AO11">
        <f t="shared" si="9"/>
        <v>-23.051131330087077</v>
      </c>
      <c r="AP11">
        <f t="shared" si="9"/>
        <v>-12.906311519750016</v>
      </c>
      <c r="AQ11">
        <f t="shared" si="9"/>
        <v>-312.60735709560419</v>
      </c>
      <c r="AR11">
        <f t="shared" si="9"/>
        <v>112.45782665630024</v>
      </c>
      <c r="AS11">
        <f t="shared" si="9"/>
        <v>-12.635255048881415</v>
      </c>
      <c r="AT11">
        <f t="shared" si="9"/>
        <v>1.8276566451370859</v>
      </c>
      <c r="AU11">
        <f t="shared" si="9"/>
        <v>101.65022825255591</v>
      </c>
      <c r="AW11">
        <v>8</v>
      </c>
      <c r="AX11">
        <f>(R11*SUMPRODUCT(K12:$K$23, X12:$X$23)-$AZ$3*SUMPRODUCT(K11:$K$22, W12:$W$23))/Z11</f>
        <v>651.20728219527552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893.01778028574802</v>
      </c>
      <c r="P12">
        <f t="shared" si="22"/>
        <v>44.650889014287401</v>
      </c>
      <c r="Q12" s="4">
        <f t="shared" si="23"/>
        <v>25</v>
      </c>
      <c r="R12">
        <f t="shared" si="0"/>
        <v>500000</v>
      </c>
      <c r="S12">
        <f t="shared" si="1"/>
        <v>670.75212766444929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595.54166874902967</v>
      </c>
      <c r="AC12">
        <f t="shared" si="2"/>
        <v>606.52163546376005</v>
      </c>
      <c r="AE12">
        <f t="shared" si="3"/>
        <v>807.50337160031631</v>
      </c>
      <c r="AF12">
        <f t="shared" si="4"/>
        <v>-40.375168580015817</v>
      </c>
      <c r="AG12">
        <f t="shared" si="4"/>
        <v>-22.606027265826981</v>
      </c>
      <c r="AH12">
        <f t="shared" si="5"/>
        <v>-566.53925812423586</v>
      </c>
      <c r="AI12">
        <f t="shared" si="6"/>
        <v>177.98291763023758</v>
      </c>
      <c r="AJ12">
        <f t="shared" si="7"/>
        <v>-10.979966714730381</v>
      </c>
      <c r="AK12">
        <f t="shared" si="24"/>
        <v>3.1341407050694596</v>
      </c>
      <c r="AL12">
        <f t="shared" si="8"/>
        <v>170.13709162057665</v>
      </c>
      <c r="AN12">
        <f t="shared" si="9"/>
        <v>433.35031736252125</v>
      </c>
      <c r="AO12">
        <f t="shared" si="9"/>
        <v>-21.667515868126063</v>
      </c>
      <c r="AP12">
        <f t="shared" si="9"/>
        <v>-12.131626237717734</v>
      </c>
      <c r="AQ12">
        <f t="shared" si="9"/>
        <v>-304.03584175742998</v>
      </c>
      <c r="AR12">
        <f t="shared" si="9"/>
        <v>95.515333499247433</v>
      </c>
      <c r="AS12">
        <f t="shared" si="9"/>
        <v>-5.892448536813597</v>
      </c>
      <c r="AT12">
        <f t="shared" si="9"/>
        <v>1.6819507100125084</v>
      </c>
      <c r="AU12">
        <f t="shared" si="9"/>
        <v>91.30483567244633</v>
      </c>
      <c r="AW12">
        <v>9</v>
      </c>
      <c r="AX12">
        <f>(R12*SUMPRODUCT(K13:$K$23, X13:$X$23)-$AZ$3*SUMPRODUCT(K12:$K$22, W13:$W$23))/Z12</f>
        <v>670.75212766444929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893.01778028574802</v>
      </c>
      <c r="P13">
        <f t="shared" si="22"/>
        <v>44.650889014287401</v>
      </c>
      <c r="Q13" s="4">
        <f t="shared" si="23"/>
        <v>25</v>
      </c>
      <c r="R13">
        <f t="shared" si="0"/>
        <v>500000</v>
      </c>
      <c r="S13">
        <f t="shared" si="1"/>
        <v>678.71879582769157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606.52163546376005</v>
      </c>
      <c r="AC13">
        <f t="shared" si="2"/>
        <v>606.80120393494644</v>
      </c>
      <c r="AE13">
        <f t="shared" si="3"/>
        <v>798.39289488348754</v>
      </c>
      <c r="AF13">
        <f t="shared" si="4"/>
        <v>-39.919644744174377</v>
      </c>
      <c r="AG13">
        <f t="shared" si="4"/>
        <v>-22.350979804344366</v>
      </c>
      <c r="AH13">
        <f t="shared" si="5"/>
        <v>-579.7437764868564</v>
      </c>
      <c r="AI13">
        <f t="shared" si="6"/>
        <v>156.3784938481125</v>
      </c>
      <c r="AJ13">
        <f t="shared" si="7"/>
        <v>-0.27956847118639416</v>
      </c>
      <c r="AK13">
        <f t="shared" si="24"/>
        <v>2.7299897712061467</v>
      </c>
      <c r="AL13">
        <f t="shared" si="8"/>
        <v>158.82891514813224</v>
      </c>
      <c r="AN13">
        <f t="shared" si="9"/>
        <v>407.39862987924243</v>
      </c>
      <c r="AO13">
        <f t="shared" si="9"/>
        <v>-20.369931493962124</v>
      </c>
      <c r="AP13">
        <f t="shared" si="9"/>
        <v>-11.405109698624448</v>
      </c>
      <c r="AQ13">
        <f t="shared" si="9"/>
        <v>-295.82780825752553</v>
      </c>
      <c r="AR13">
        <f t="shared" si="9"/>
        <v>79.795780429130417</v>
      </c>
      <c r="AS13">
        <f t="shared" si="9"/>
        <v>-0.14265634482555445</v>
      </c>
      <c r="AT13">
        <f t="shared" si="9"/>
        <v>1.3930410697555586</v>
      </c>
      <c r="AU13">
        <f t="shared" si="9"/>
        <v>81.046165154060418</v>
      </c>
      <c r="AW13">
        <v>10</v>
      </c>
      <c r="AX13">
        <f>(R13*SUMPRODUCT(K14:$K$23, X14:$X$23)-$AZ$3*SUMPRODUCT(K13:$K$22, W14:$W$23))/Z13</f>
        <v>678.71879582769157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893.01778028574802</v>
      </c>
      <c r="P14">
        <f t="shared" si="22"/>
        <v>44.650889014287401</v>
      </c>
      <c r="Q14" s="4">
        <f t="shared" si="23"/>
        <v>25</v>
      </c>
      <c r="R14">
        <f t="shared" si="0"/>
        <v>500000</v>
      </c>
      <c r="S14">
        <f t="shared" si="1"/>
        <v>674.31033271111119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606.80120393494644</v>
      </c>
      <c r="AC14">
        <f t="shared" si="2"/>
        <v>596.02778630624653</v>
      </c>
      <c r="AE14">
        <f t="shared" si="3"/>
        <v>789.34488305381694</v>
      </c>
      <c r="AF14">
        <f t="shared" si="4"/>
        <v>-39.467244152690846</v>
      </c>
      <c r="AG14">
        <f t="shared" si="4"/>
        <v>-22.097681045086308</v>
      </c>
      <c r="AH14">
        <f t="shared" si="5"/>
        <v>-595.77922429227772</v>
      </c>
      <c r="AI14">
        <f t="shared" si="6"/>
        <v>132.00073356376208</v>
      </c>
      <c r="AJ14">
        <f t="shared" si="7"/>
        <v>10.773417628699917</v>
      </c>
      <c r="AK14">
        <f t="shared" si="24"/>
        <v>2.4420219171049302</v>
      </c>
      <c r="AL14">
        <f t="shared" si="8"/>
        <v>145.21617310956694</v>
      </c>
      <c r="AN14">
        <f t="shared" si="9"/>
        <v>383.09080314544497</v>
      </c>
      <c r="AO14">
        <f t="shared" si="9"/>
        <v>-19.154540157272248</v>
      </c>
      <c r="AP14">
        <f t="shared" si="9"/>
        <v>-10.724612980910175</v>
      </c>
      <c r="AQ14">
        <f t="shared" si="9"/>
        <v>-289.14805990569499</v>
      </c>
      <c r="AR14">
        <f t="shared" si="9"/>
        <v>64.063590101567556</v>
      </c>
      <c r="AS14">
        <f t="shared" si="9"/>
        <v>5.228636177424308</v>
      </c>
      <c r="AT14">
        <f t="shared" si="9"/>
        <v>1.1851804675076663</v>
      </c>
      <c r="AU14">
        <f t="shared" si="9"/>
        <v>70.47740674649954</v>
      </c>
      <c r="AW14">
        <v>11</v>
      </c>
      <c r="AX14">
        <f>(R14*SUMPRODUCT(K15:$K$23, X15:$X$23)-$AZ$3*SUMPRODUCT(K14:$K$22, W15:$W$23))/Z14</f>
        <v>674.31033271111119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893.01778028574802</v>
      </c>
      <c r="P15">
        <f t="shared" si="22"/>
        <v>44.650889014287401</v>
      </c>
      <c r="Q15" s="4">
        <f t="shared" si="23"/>
        <v>25</v>
      </c>
      <c r="R15">
        <f t="shared" si="0"/>
        <v>500000</v>
      </c>
      <c r="S15">
        <f t="shared" si="1"/>
        <v>654.43755209203243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596.02778630624653</v>
      </c>
      <c r="AC15">
        <f t="shared" si="2"/>
        <v>571.86633725831393</v>
      </c>
      <c r="AE15">
        <f t="shared" si="3"/>
        <v>780.34459588398352</v>
      </c>
      <c r="AF15">
        <f t="shared" si="4"/>
        <v>-39.017229794199181</v>
      </c>
      <c r="AG15">
        <f t="shared" si="4"/>
        <v>-21.845718335929682</v>
      </c>
      <c r="AH15">
        <f t="shared" si="5"/>
        <v>-619.71797411530224</v>
      </c>
      <c r="AI15">
        <f t="shared" si="6"/>
        <v>99.763673638552518</v>
      </c>
      <c r="AJ15">
        <f t="shared" si="7"/>
        <v>24.161449047932592</v>
      </c>
      <c r="AK15">
        <f t="shared" si="24"/>
        <v>5.4831561248237266</v>
      </c>
      <c r="AL15">
        <f t="shared" si="8"/>
        <v>129.40827881130883</v>
      </c>
      <c r="AN15">
        <f t="shared" si="9"/>
        <v>360.03680577587289</v>
      </c>
      <c r="AO15">
        <f t="shared" si="9"/>
        <v>-18.001840288793648</v>
      </c>
      <c r="AP15">
        <f t="shared" si="9"/>
        <v>-10.079217170252431</v>
      </c>
      <c r="AQ15">
        <f t="shared" si="9"/>
        <v>-285.92660352778393</v>
      </c>
      <c r="AR15">
        <f t="shared" si="9"/>
        <v>46.029144789042974</v>
      </c>
      <c r="AS15">
        <f t="shared" si="9"/>
        <v>11.147653208618449</v>
      </c>
      <c r="AT15">
        <f t="shared" si="9"/>
        <v>2.5298285234046136</v>
      </c>
      <c r="AU15">
        <f t="shared" si="9"/>
        <v>59.706626521066035</v>
      </c>
      <c r="AW15">
        <v>12</v>
      </c>
      <c r="AX15">
        <f>(R15*SUMPRODUCT(K16:$K$23, X16:$X$23)-$AZ$3*SUMPRODUCT(K15:$K$22, W16:$W$23))/Z15</f>
        <v>654.43755209203243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893.01778028574802</v>
      </c>
      <c r="P16">
        <f t="shared" si="22"/>
        <v>44.650889014287401</v>
      </c>
      <c r="Q16" s="4">
        <f t="shared" si="23"/>
        <v>25</v>
      </c>
      <c r="R16">
        <f t="shared" si="0"/>
        <v>500000</v>
      </c>
      <c r="S16">
        <f t="shared" si="1"/>
        <v>618.81728278224807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571.86633725831393</v>
      </c>
      <c r="AC16">
        <f t="shared" si="2"/>
        <v>534.53127763834937</v>
      </c>
      <c r="AE16">
        <f t="shared" si="3"/>
        <v>771.38429764553632</v>
      </c>
      <c r="AF16">
        <f t="shared" si="4"/>
        <v>-38.569214882276817</v>
      </c>
      <c r="AG16">
        <f t="shared" si="4"/>
        <v>-21.594875115440271</v>
      </c>
      <c r="AH16">
        <f t="shared" si="5"/>
        <v>-647.72074260228112</v>
      </c>
      <c r="AI16">
        <f t="shared" si="6"/>
        <v>63.499465045538159</v>
      </c>
      <c r="AJ16">
        <f t="shared" si="7"/>
        <v>37.335059619964568</v>
      </c>
      <c r="AK16">
        <f t="shared" si="24"/>
        <v>9.2632380821531726</v>
      </c>
      <c r="AL16">
        <f t="shared" si="8"/>
        <v>110.09776274765591</v>
      </c>
      <c r="AN16">
        <f t="shared" si="9"/>
        <v>337.4444743661291</v>
      </c>
      <c r="AO16">
        <f t="shared" si="9"/>
        <v>-16.872223718306458</v>
      </c>
      <c r="AP16">
        <f t="shared" si="9"/>
        <v>-9.4467456812045096</v>
      </c>
      <c r="AQ16">
        <f t="shared" si="9"/>
        <v>-283.34746531734817</v>
      </c>
      <c r="AR16">
        <f t="shared" si="9"/>
        <v>27.778039649270017</v>
      </c>
      <c r="AS16">
        <f t="shared" si="9"/>
        <v>16.332338637616729</v>
      </c>
      <c r="AT16">
        <f t="shared" si="9"/>
        <v>4.0522324801027469</v>
      </c>
      <c r="AU16">
        <f t="shared" si="9"/>
        <v>48.162610766989495</v>
      </c>
      <c r="AW16">
        <v>13</v>
      </c>
      <c r="AX16">
        <f>(R16*SUMPRODUCT(K17:$K$23, X17:$X$23)-$AZ$3*SUMPRODUCT(K16:$K$22, W17:$W$23))/Z16</f>
        <v>618.81728278224807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893.01778028574802</v>
      </c>
      <c r="P17">
        <f t="shared" si="22"/>
        <v>44.650889014287401</v>
      </c>
      <c r="Q17" s="4">
        <f t="shared" si="23"/>
        <v>25</v>
      </c>
      <c r="R17">
        <f t="shared" si="0"/>
        <v>500000</v>
      </c>
      <c r="S17">
        <f t="shared" si="1"/>
        <v>570.01891279900576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534.53127763834937</v>
      </c>
      <c r="AC17">
        <f t="shared" si="2"/>
        <v>486.68533825001168</v>
      </c>
      <c r="AE17">
        <f t="shared" si="3"/>
        <v>762.46357919512525</v>
      </c>
      <c r="AF17">
        <f t="shared" si="4"/>
        <v>-38.12317895975626</v>
      </c>
      <c r="AG17">
        <f t="shared" si="4"/>
        <v>-21.345139929665006</v>
      </c>
      <c r="AH17">
        <f t="shared" si="5"/>
        <v>-675.72869241725994</v>
      </c>
      <c r="AI17">
        <f t="shared" si="6"/>
        <v>27.266567888444001</v>
      </c>
      <c r="AJ17">
        <f t="shared" si="7"/>
        <v>47.845939388337683</v>
      </c>
      <c r="AK17">
        <f t="shared" si="24"/>
        <v>17.372429154657315</v>
      </c>
      <c r="AL17">
        <f t="shared" si="8"/>
        <v>92.484936431438996</v>
      </c>
      <c r="AN17">
        <f t="shared" si="9"/>
        <v>314.1584987948973</v>
      </c>
      <c r="AO17">
        <f t="shared" si="9"/>
        <v>-15.707924939744865</v>
      </c>
      <c r="AP17">
        <f t="shared" si="9"/>
        <v>-8.794855649301093</v>
      </c>
      <c r="AQ17">
        <f t="shared" si="9"/>
        <v>-278.4210516999899</v>
      </c>
      <c r="AR17">
        <f t="shared" si="9"/>
        <v>11.23466650586146</v>
      </c>
      <c r="AS17">
        <f t="shared" si="9"/>
        <v>19.714001956052925</v>
      </c>
      <c r="AT17">
        <f t="shared" si="9"/>
        <v>7.1579763447968539</v>
      </c>
      <c r="AU17">
        <f t="shared" si="9"/>
        <v>38.106644806711238</v>
      </c>
      <c r="AW17">
        <v>14</v>
      </c>
      <c r="AX17">
        <f>(R17*SUMPRODUCT(K18:$K$23, X18:$X$23)-$AZ$3*SUMPRODUCT(K17:$K$22, W18:$W$23))/Z17</f>
        <v>570.01891279900576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893.01778028574802</v>
      </c>
      <c r="P18">
        <f t="shared" si="22"/>
        <v>44.650889014287401</v>
      </c>
      <c r="Q18" s="4">
        <f t="shared" si="23"/>
        <v>25</v>
      </c>
      <c r="R18">
        <f t="shared" si="0"/>
        <v>500000</v>
      </c>
      <c r="S18">
        <f t="shared" si="1"/>
        <v>509.49887772607815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486.68533825001168</v>
      </c>
      <c r="AC18">
        <f t="shared" si="2"/>
        <v>429.94459801304924</v>
      </c>
      <c r="AE18">
        <f t="shared" si="3"/>
        <v>753.58001233887603</v>
      </c>
      <c r="AF18">
        <f t="shared" si="4"/>
        <v>-37.679000616943803</v>
      </c>
      <c r="AG18">
        <f t="shared" si="4"/>
        <v>-21.096444801405447</v>
      </c>
      <c r="AH18">
        <f t="shared" si="5"/>
        <v>-704.87457925814715</v>
      </c>
      <c r="AI18">
        <f t="shared" si="6"/>
        <v>-10.070012337620369</v>
      </c>
      <c r="AJ18">
        <f t="shared" si="7"/>
        <v>56.740740236962438</v>
      </c>
      <c r="AK18">
        <f t="shared" si="24"/>
        <v>25.97586515939399</v>
      </c>
      <c r="AL18">
        <f t="shared" si="8"/>
        <v>72.646593058736059</v>
      </c>
      <c r="AN18">
        <f t="shared" si="9"/>
        <v>290.15811176514546</v>
      </c>
      <c r="AO18">
        <f t="shared" si="9"/>
        <v>-14.507905588257273</v>
      </c>
      <c r="AP18">
        <f t="shared" si="9"/>
        <v>-8.1229656948235842</v>
      </c>
      <c r="AQ18">
        <f t="shared" si="9"/>
        <v>-271.4045935401254</v>
      </c>
      <c r="AR18">
        <f t="shared" si="9"/>
        <v>-3.8773530580608111</v>
      </c>
      <c r="AS18">
        <f t="shared" si="9"/>
        <v>21.847429307758844</v>
      </c>
      <c r="AT18">
        <f t="shared" si="9"/>
        <v>10.001735532664899</v>
      </c>
      <c r="AU18">
        <f t="shared" si="9"/>
        <v>27.971811782362931</v>
      </c>
      <c r="AW18">
        <v>15</v>
      </c>
      <c r="AX18">
        <f>(R18*SUMPRODUCT(K19:$K$23, X19:$X$23)-$AZ$3*SUMPRODUCT(K18:$K$22, W19:$W$23))/Z18</f>
        <v>509.49887772607815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893.01778028574802</v>
      </c>
      <c r="P19">
        <f t="shared" si="22"/>
        <v>44.650889014287401</v>
      </c>
      <c r="Q19" s="4">
        <f t="shared" si="23"/>
        <v>25</v>
      </c>
      <c r="R19">
        <f t="shared" si="0"/>
        <v>500000</v>
      </c>
      <c r="S19">
        <f t="shared" si="1"/>
        <v>435.47207027736721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429.94459801304924</v>
      </c>
      <c r="AC19">
        <f t="shared" si="2"/>
        <v>363.15819444881129</v>
      </c>
      <c r="AE19">
        <f t="shared" si="3"/>
        <v>744.72451124751899</v>
      </c>
      <c r="AF19">
        <f t="shared" si="4"/>
        <v>-37.236225562375949</v>
      </c>
      <c r="AG19">
        <f t="shared" si="4"/>
        <v>-20.848535373204491</v>
      </c>
      <c r="AH19">
        <f t="shared" si="5"/>
        <v>-738.89960373805764</v>
      </c>
      <c r="AI19">
        <f t="shared" si="6"/>
        <v>-52.259853426119093</v>
      </c>
      <c r="AJ19">
        <f t="shared" si="7"/>
        <v>66.786403564237958</v>
      </c>
      <c r="AK19">
        <f t="shared" si="24"/>
        <v>25.364753306469691</v>
      </c>
      <c r="AL19">
        <f t="shared" si="8"/>
        <v>39.891303444588559</v>
      </c>
      <c r="AN19">
        <f t="shared" si="9"/>
        <v>267.14029585944678</v>
      </c>
      <c r="AO19">
        <f t="shared" si="9"/>
        <v>-13.35701479297234</v>
      </c>
      <c r="AP19">
        <f t="shared" si="9"/>
        <v>-7.478582782919708</v>
      </c>
      <c r="AQ19">
        <f t="shared" si="9"/>
        <v>-265.05084198498685</v>
      </c>
      <c r="AR19">
        <f t="shared" si="9"/>
        <v>-18.746143701432104</v>
      </c>
      <c r="AS19">
        <f t="shared" si="9"/>
        <v>23.95696574784704</v>
      </c>
      <c r="AT19">
        <f t="shared" si="9"/>
        <v>9.098596327038468</v>
      </c>
      <c r="AU19">
        <f t="shared" si="9"/>
        <v>14.309418373453408</v>
      </c>
      <c r="AW19">
        <v>16</v>
      </c>
      <c r="AX19">
        <f>(R19*SUMPRODUCT(K20:$K$23, X20:$X$23)-$AZ$3*SUMPRODUCT(K19:$K$22, W20:$W$23))/Z19</f>
        <v>435.47207027736721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893.01778028574802</v>
      </c>
      <c r="P20">
        <f t="shared" si="22"/>
        <v>44.650889014287401</v>
      </c>
      <c r="Q20" s="4">
        <f t="shared" si="23"/>
        <v>25</v>
      </c>
      <c r="R20">
        <f t="shared" si="0"/>
        <v>500000</v>
      </c>
      <c r="S20">
        <f t="shared" si="1"/>
        <v>343.63461568182868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363.15819444881129</v>
      </c>
      <c r="AC20">
        <f t="shared" si="2"/>
        <v>283.175141828481</v>
      </c>
      <c r="AE20">
        <f t="shared" si="3"/>
        <v>735.8991936421038</v>
      </c>
      <c r="AF20">
        <f t="shared" si="4"/>
        <v>-36.794959682105194</v>
      </c>
      <c r="AG20">
        <f t="shared" si="4"/>
        <v>-20.601470930585243</v>
      </c>
      <c r="AH20">
        <f t="shared" si="5"/>
        <v>-771.58177774409512</v>
      </c>
      <c r="AI20">
        <f t="shared" si="6"/>
        <v>-93.079014714681762</v>
      </c>
      <c r="AJ20">
        <f t="shared" si="7"/>
        <v>79.983052620330284</v>
      </c>
      <c r="AK20">
        <f t="shared" si="24"/>
        <v>4.5677284421578825</v>
      </c>
      <c r="AL20">
        <f t="shared" si="8"/>
        <v>-8.5282336521935953</v>
      </c>
      <c r="AN20">
        <f t="shared" si="9"/>
        <v>250.37898530678208</v>
      </c>
      <c r="AO20">
        <f t="shared" si="9"/>
        <v>-12.518949265339106</v>
      </c>
      <c r="AP20">
        <f t="shared" si="9"/>
        <v>-7.0093505088629318</v>
      </c>
      <c r="AQ20">
        <f t="shared" si="9"/>
        <v>-262.51946497813981</v>
      </c>
      <c r="AR20">
        <f t="shared" si="9"/>
        <v>-31.66877944555976</v>
      </c>
      <c r="AS20">
        <f t="shared" si="9"/>
        <v>27.213069031512909</v>
      </c>
      <c r="AT20">
        <f t="shared" si="9"/>
        <v>1.5541030923599934</v>
      </c>
      <c r="AU20">
        <f t="shared" si="9"/>
        <v>-2.9016073216868601</v>
      </c>
      <c r="AW20">
        <v>17</v>
      </c>
      <c r="AX20">
        <f>(R20*SUMPRODUCT(K21:$K$23, X21:$X$23)-$AZ$3*SUMPRODUCT(K20:$K$22, W21:$W$23))/Z20</f>
        <v>343.63461568182868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893.01778028574802</v>
      </c>
      <c r="P21">
        <f t="shared" si="22"/>
        <v>44.650889014287401</v>
      </c>
      <c r="Q21" s="4">
        <f t="shared" si="23"/>
        <v>25</v>
      </c>
      <c r="R21">
        <f t="shared" si="0"/>
        <v>500000</v>
      </c>
      <c r="S21">
        <f t="shared" si="1"/>
        <v>236.25140871107732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283.175141828481</v>
      </c>
      <c r="AC21">
        <f t="shared" si="2"/>
        <v>192.35583370306654</v>
      </c>
      <c r="AE21">
        <f t="shared" si="3"/>
        <v>727.09483755333349</v>
      </c>
      <c r="AF21">
        <f t="shared" si="4"/>
        <v>-36.354741877666676</v>
      </c>
      <c r="AG21">
        <f t="shared" si="4"/>
        <v>-20.354993304855519</v>
      </c>
      <c r="AH21">
        <f t="shared" si="5"/>
        <v>-809.25832847745869</v>
      </c>
      <c r="AI21">
        <f t="shared" si="6"/>
        <v>-138.87322610664739</v>
      </c>
      <c r="AJ21">
        <f t="shared" si="7"/>
        <v>90.819308125414466</v>
      </c>
      <c r="AK21">
        <f t="shared" si="24"/>
        <v>1.5582643800066365</v>
      </c>
      <c r="AL21">
        <f t="shared" si="8"/>
        <v>-46.495653601226294</v>
      </c>
      <c r="AN21">
        <f t="shared" si="9"/>
        <v>235.31192936995339</v>
      </c>
      <c r="AO21">
        <f t="shared" si="9"/>
        <v>-11.765596468497669</v>
      </c>
      <c r="AP21">
        <f t="shared" si="9"/>
        <v>-6.5875488306251366</v>
      </c>
      <c r="AQ21">
        <f t="shared" si="9"/>
        <v>-261.90275160462284</v>
      </c>
      <c r="AR21">
        <f t="shared" si="9"/>
        <v>-44.943967533792261</v>
      </c>
      <c r="AS21">
        <f t="shared" si="9"/>
        <v>29.392130868303653</v>
      </c>
      <c r="AT21">
        <f t="shared" si="9"/>
        <v>0.50430587426765972</v>
      </c>
      <c r="AU21">
        <f t="shared" si="9"/>
        <v>-15.04753079122095</v>
      </c>
      <c r="AW21">
        <v>18</v>
      </c>
      <c r="AX21">
        <f>(R21*SUMPRODUCT(K22:$K$23, X22:$X$23)-$AZ$3*SUMPRODUCT(K21:$K$22, W22:$W$23))/Z21</f>
        <v>236.25140871107732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893.01778028574802</v>
      </c>
      <c r="P22">
        <f t="shared" si="22"/>
        <v>44.650889014287401</v>
      </c>
      <c r="Q22" s="4">
        <f t="shared" si="23"/>
        <v>25</v>
      </c>
      <c r="R22">
        <f t="shared" si="0"/>
        <v>500000</v>
      </c>
      <c r="S22">
        <f t="shared" si="1"/>
        <v>119.59964607911672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192.35583370306654</v>
      </c>
      <c r="AC22">
        <f t="shared" si="2"/>
        <v>96.20101802176336</v>
      </c>
      <c r="AE22">
        <f t="shared" si="3"/>
        <v>718.30663711324269</v>
      </c>
      <c r="AF22">
        <f t="shared" si="4"/>
        <v>-35.915331855662139</v>
      </c>
      <c r="AG22">
        <f t="shared" si="4"/>
        <v>-20.108967955917933</v>
      </c>
      <c r="AH22">
        <f t="shared" si="5"/>
        <v>-849.50831778055522</v>
      </c>
      <c r="AI22">
        <f t="shared" si="6"/>
        <v>-187.22598047889255</v>
      </c>
      <c r="AJ22">
        <f t="shared" si="7"/>
        <v>96.154815681303177</v>
      </c>
      <c r="AK22">
        <f t="shared" si="24"/>
        <v>18.369689918173592</v>
      </c>
      <c r="AL22">
        <f t="shared" si="8"/>
        <v>-72.701474879415784</v>
      </c>
      <c r="AN22">
        <f t="shared" si="9"/>
        <v>217.25960480678111</v>
      </c>
      <c r="AO22">
        <f t="shared" si="9"/>
        <v>-10.862980240339057</v>
      </c>
      <c r="AP22">
        <f t="shared" si="9"/>
        <v>-6.0821746667032306</v>
      </c>
      <c r="AQ22">
        <f t="shared" si="9"/>
        <v>-256.94297096127201</v>
      </c>
      <c r="AR22">
        <f t="shared" si="9"/>
        <v>-56.628521061533149</v>
      </c>
      <c r="AS22">
        <f t="shared" si="9"/>
        <v>29.083063104003262</v>
      </c>
      <c r="AT22">
        <f t="shared" si="9"/>
        <v>5.5561112286037764</v>
      </c>
      <c r="AU22">
        <f t="shared" si="9"/>
        <v>-21.989346728926112</v>
      </c>
      <c r="AW22">
        <v>19</v>
      </c>
      <c r="AX22">
        <f>(R22*SUMPRODUCT(K23:$K$23, X23:$X$23)-$AZ$3*SUMPRODUCT(K22:$K$22, W23:$W$23))/Z22</f>
        <v>119.59964607911672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893.01778028574802</v>
      </c>
      <c r="P23">
        <f t="shared" si="22"/>
        <v>44.650889014287401</v>
      </c>
      <c r="Q23" s="4">
        <f t="shared" si="23"/>
        <v>25</v>
      </c>
      <c r="R23">
        <f t="shared" si="0"/>
        <v>500000</v>
      </c>
      <c r="S23">
        <f t="shared" si="1"/>
        <v>121.07925957343151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96.20101802176336</v>
      </c>
      <c r="AC23">
        <f t="shared" si="2"/>
        <v>96.20101802176336</v>
      </c>
      <c r="AE23">
        <f t="shared" si="3"/>
        <v>709.52878203655166</v>
      </c>
      <c r="AF23">
        <f t="shared" si="4"/>
        <v>-35.476439101827587</v>
      </c>
      <c r="AG23">
        <f t="shared" si="4"/>
        <v>-19.863232225049217</v>
      </c>
      <c r="AH23">
        <f t="shared" si="5"/>
        <v>-892.92102619073466</v>
      </c>
      <c r="AI23">
        <f t="shared" si="6"/>
        <v>-238.73191548105979</v>
      </c>
      <c r="AJ23">
        <f t="shared" si="7"/>
        <v>0</v>
      </c>
      <c r="AK23">
        <f t="shared" si="24"/>
        <v>53.917735266954125</v>
      </c>
      <c r="AL23">
        <f t="shared" si="8"/>
        <v>-184.81418021410565</v>
      </c>
      <c r="AN23">
        <f t="shared" si="9"/>
        <v>194.4058770545916</v>
      </c>
      <c r="AO23">
        <f t="shared" si="9"/>
        <v>-9.720293852729581</v>
      </c>
      <c r="AP23">
        <f t="shared" si="9"/>
        <v>-5.4423853966374995</v>
      </c>
      <c r="AQ23">
        <f t="shared" si="9"/>
        <v>-244.65405721646007</v>
      </c>
      <c r="AR23">
        <f t="shared" si="9"/>
        <v>-65.410859411235535</v>
      </c>
      <c r="AS23">
        <f t="shared" si="9"/>
        <v>0</v>
      </c>
      <c r="AT23">
        <f t="shared" si="9"/>
        <v>14.773078807717093</v>
      </c>
      <c r="AU23">
        <f t="shared" si="9"/>
        <v>-50.637780603518443</v>
      </c>
      <c r="AW23">
        <v>20</v>
      </c>
      <c r="AX23">
        <f>(R23*SUMPRODUCT(K$23:$K24, X$23:$X24)-$AZ$3*SUMPRODUCT(K$22:$K23, W$23:$W24))/Z23</f>
        <v>121.07925957343151</v>
      </c>
    </row>
    <row r="25" spans="5:50" x14ac:dyDescent="0.25">
      <c r="AN25" s="8">
        <f t="shared" ref="AN25:AU25" si="25">SUM(AN3:AN23)</f>
        <v>8640.5788950824463</v>
      </c>
      <c r="AO25" s="8">
        <f t="shared" si="25"/>
        <v>-1101.7922799684336</v>
      </c>
      <c r="AP25" s="8">
        <f t="shared" si="25"/>
        <v>-1739.3252762003656</v>
      </c>
      <c r="AQ25" s="8">
        <f t="shared" si="25"/>
        <v>-6337.3998903400834</v>
      </c>
      <c r="AR25" s="8">
        <f t="shared" si="25"/>
        <v>-537.93855142643508</v>
      </c>
      <c r="AS25" s="8">
        <f t="shared" si="25"/>
        <v>-282.30660011405359</v>
      </c>
      <c r="AT25" s="8">
        <f t="shared" si="25"/>
        <v>208.06554196107004</v>
      </c>
      <c r="AU25" s="9">
        <f t="shared" si="25"/>
        <v>-612.17960957941807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5C85-DE27-4DFA-806D-9273027E51FB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2088.8401419389193</v>
      </c>
      <c r="K3">
        <v>1</v>
      </c>
      <c r="L3" s="2">
        <v>0</v>
      </c>
      <c r="O3">
        <f>$C$3</f>
        <v>2088.8401419389193</v>
      </c>
      <c r="P3">
        <f>O3*B5</f>
        <v>1671.0721135511355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2088.8401419389193</v>
      </c>
      <c r="AF3">
        <f t="shared" ref="AF3:AG23" si="4">-$Z3*P3</f>
        <v>-1671.0721135511355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-1104.6645586122163</v>
      </c>
      <c r="AJ3">
        <f t="shared" ref="AJ3:AJ23" si="7">AB3-AC3</f>
        <v>0</v>
      </c>
      <c r="AL3">
        <f t="shared" ref="AL3:AL23" si="8">SUM(AI3:AK3)</f>
        <v>-1104.6645586122163</v>
      </c>
      <c r="AN3">
        <f t="shared" ref="AN3:AU23" si="9">AE3*$K3</f>
        <v>2088.8401419389193</v>
      </c>
      <c r="AO3">
        <f t="shared" si="9"/>
        <v>-1671.0721135511355</v>
      </c>
      <c r="AP3">
        <f t="shared" si="9"/>
        <v>-1522.432587</v>
      </c>
      <c r="AQ3">
        <f t="shared" si="9"/>
        <v>0</v>
      </c>
      <c r="AR3">
        <f t="shared" si="9"/>
        <v>-1104.6645586122163</v>
      </c>
      <c r="AS3">
        <f t="shared" si="9"/>
        <v>0</v>
      </c>
      <c r="AT3">
        <f t="shared" si="9"/>
        <v>0</v>
      </c>
      <c r="AU3">
        <f t="shared" si="9"/>
        <v>-1104.6645586122163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1351.491491332248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500000</v>
      </c>
      <c r="S4">
        <f t="shared" si="1"/>
        <v>758.54999080790174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749.99181969325946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-749.99181969325946</v>
      </c>
      <c r="AK4">
        <f>G4*MAX(0, SUM(AB4, AE4:AF4))</f>
        <v>0</v>
      </c>
      <c r="AL4">
        <f t="shared" si="8"/>
        <v>-1391.1303196932595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-601.49967163899043</v>
      </c>
      <c r="AR4">
        <f t="shared" si="9"/>
        <v>-601.49967163899043</v>
      </c>
      <c r="AS4">
        <f t="shared" si="9"/>
        <v>-703.62306003683216</v>
      </c>
      <c r="AT4">
        <f t="shared" si="9"/>
        <v>0</v>
      </c>
      <c r="AU4">
        <f t="shared" si="9"/>
        <v>-1305.1227316758227</v>
      </c>
      <c r="AW4">
        <v>1</v>
      </c>
      <c r="AX4">
        <f>(R4*SUMPRODUCT(K5:$K$23, X5:$X$23)-$AZ$3*SUMPRODUCT(K4:$K$22, W5:$W$23))/Z4</f>
        <v>758.54999080790174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2088.8401419389193</v>
      </c>
      <c r="P5">
        <f t="shared" ref="P5:P23" si="22">O5*$C$5</f>
        <v>104.44200709694597</v>
      </c>
      <c r="Q5" s="4">
        <f t="shared" ref="Q5:Q23" si="23">$C$8</f>
        <v>25</v>
      </c>
      <c r="R5">
        <f t="shared" si="0"/>
        <v>500000</v>
      </c>
      <c r="S5">
        <f t="shared" si="1"/>
        <v>1467.6472629427144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749.99181969325946</v>
      </c>
      <c r="AC5">
        <f t="shared" si="2"/>
        <v>1434.6439877221655</v>
      </c>
      <c r="AE5">
        <f t="shared" si="3"/>
        <v>2041.8679791878269</v>
      </c>
      <c r="AF5">
        <f t="shared" si="4"/>
        <v>-102.09339895939135</v>
      </c>
      <c r="AG5">
        <f t="shared" si="4"/>
        <v>-24.43782003936056</v>
      </c>
      <c r="AH5">
        <f t="shared" si="5"/>
        <v>-658.87209778883141</v>
      </c>
      <c r="AI5">
        <f t="shared" si="6"/>
        <v>1256.4646624002435</v>
      </c>
      <c r="AJ5">
        <f t="shared" si="7"/>
        <v>-684.65216802890609</v>
      </c>
      <c r="AK5">
        <f>G5*SUM(AB5, AE5:AF5)</f>
        <v>110.28042239678949</v>
      </c>
      <c r="AL5">
        <f t="shared" si="8"/>
        <v>682.09291676812688</v>
      </c>
      <c r="AN5">
        <f t="shared" si="9"/>
        <v>1763.2806408109027</v>
      </c>
      <c r="AO5">
        <f t="shared" si="9"/>
        <v>-88.164032040545138</v>
      </c>
      <c r="AP5">
        <f t="shared" si="9"/>
        <v>-21.103585255382168</v>
      </c>
      <c r="AQ5">
        <f t="shared" si="9"/>
        <v>-568.97724370192748</v>
      </c>
      <c r="AR5">
        <f t="shared" si="9"/>
        <v>1085.0357798130478</v>
      </c>
      <c r="AS5">
        <f t="shared" si="9"/>
        <v>-591.23994591206258</v>
      </c>
      <c r="AT5">
        <f t="shared" si="9"/>
        <v>95.234038564067461</v>
      </c>
      <c r="AU5">
        <f t="shared" si="9"/>
        <v>589.02987246505268</v>
      </c>
      <c r="AW5">
        <v>2</v>
      </c>
      <c r="AX5">
        <f>(R5*SUMPRODUCT(K6:$K$23, X6:$X$23)-$AZ$3*SUMPRODUCT(K5:$K$22, W6:$W$23))/Z5</f>
        <v>1467.6472629427144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2088.8401419389193</v>
      </c>
      <c r="P6">
        <f t="shared" si="22"/>
        <v>104.44200709694597</v>
      </c>
      <c r="Q6" s="4">
        <f t="shared" si="23"/>
        <v>25</v>
      </c>
      <c r="R6">
        <f t="shared" si="0"/>
        <v>500000</v>
      </c>
      <c r="S6">
        <f t="shared" si="1"/>
        <v>2112.7907551430735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1434.6439877221655</v>
      </c>
      <c r="AC6">
        <f t="shared" si="2"/>
        <v>2041.7312249014176</v>
      </c>
      <c r="AE6">
        <f t="shared" si="3"/>
        <v>2018.5861431107</v>
      </c>
      <c r="AF6">
        <f t="shared" si="4"/>
        <v>-100.92930715553501</v>
      </c>
      <c r="AG6">
        <f t="shared" si="4"/>
        <v>-24.15917454120008</v>
      </c>
      <c r="AH6">
        <f t="shared" si="5"/>
        <v>-685.34595533744653</v>
      </c>
      <c r="AI6">
        <f t="shared" si="6"/>
        <v>1208.1517060765182</v>
      </c>
      <c r="AJ6">
        <f t="shared" si="7"/>
        <v>-607.08723717925204</v>
      </c>
      <c r="AK6">
        <f>G6*SUM(AB6, AE6:AF6)</f>
        <v>196.10959818512387</v>
      </c>
      <c r="AL6">
        <f t="shared" si="8"/>
        <v>797.17406708239002</v>
      </c>
      <c r="AN6">
        <f t="shared" si="9"/>
        <v>1572.1278138253185</v>
      </c>
      <c r="AO6">
        <f t="shared" si="9"/>
        <v>-78.606390691265943</v>
      </c>
      <c r="AP6">
        <f t="shared" si="9"/>
        <v>-18.815798565203103</v>
      </c>
      <c r="AQ6">
        <f t="shared" si="9"/>
        <v>-533.76539919089123</v>
      </c>
      <c r="AR6">
        <f t="shared" si="9"/>
        <v>940.9402253779582</v>
      </c>
      <c r="AS6">
        <f t="shared" si="9"/>
        <v>-472.81545761385399</v>
      </c>
      <c r="AT6">
        <f t="shared" si="9"/>
        <v>152.73529688944896</v>
      </c>
      <c r="AU6">
        <f t="shared" si="9"/>
        <v>620.8600646535532</v>
      </c>
      <c r="AW6">
        <v>3</v>
      </c>
      <c r="AX6">
        <f>(R6*SUMPRODUCT(K7:$K$23, X7:$X$23)-$AZ$3*SUMPRODUCT(K6:$K$22, W7:$W$23))/Z6</f>
        <v>2112.7907551430735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2088.8401419389193</v>
      </c>
      <c r="P7">
        <f t="shared" si="22"/>
        <v>104.44200709694597</v>
      </c>
      <c r="Q7" s="4">
        <f t="shared" si="23"/>
        <v>25</v>
      </c>
      <c r="R7">
        <f t="shared" si="0"/>
        <v>500000</v>
      </c>
      <c r="S7">
        <f t="shared" si="1"/>
        <v>2673.480061996418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2041.7312249014176</v>
      </c>
      <c r="AC7">
        <f t="shared" si="2"/>
        <v>2553.8971259097143</v>
      </c>
      <c r="AE7">
        <f t="shared" si="3"/>
        <v>1995.407749926879</v>
      </c>
      <c r="AF7">
        <f t="shared" si="4"/>
        <v>-99.770387496343957</v>
      </c>
      <c r="AG7">
        <f t="shared" si="4"/>
        <v>-23.881767085281673</v>
      </c>
      <c r="AH7">
        <f t="shared" si="5"/>
        <v>-716.31421012818339</v>
      </c>
      <c r="AI7">
        <f t="shared" si="6"/>
        <v>1155.4413852170701</v>
      </c>
      <c r="AJ7">
        <f t="shared" si="7"/>
        <v>-512.16590100829671</v>
      </c>
      <c r="AK7">
        <f>G7*SUM(AB7, AE7:AF7)</f>
        <v>193.32479763799884</v>
      </c>
      <c r="AL7">
        <f t="shared" si="8"/>
        <v>836.60028184677219</v>
      </c>
      <c r="AN7">
        <f t="shared" si="9"/>
        <v>1406.785438124808</v>
      </c>
      <c r="AO7">
        <f t="shared" si="9"/>
        <v>-70.339271906240398</v>
      </c>
      <c r="AP7">
        <f t="shared" si="9"/>
        <v>-16.836920761430203</v>
      </c>
      <c r="AQ7">
        <f t="shared" si="9"/>
        <v>-505.0097655314454</v>
      </c>
      <c r="AR7">
        <f t="shared" si="9"/>
        <v>814.59947992569198</v>
      </c>
      <c r="AS7">
        <f t="shared" si="9"/>
        <v>-361.08285710975434</v>
      </c>
      <c r="AT7">
        <f t="shared" si="9"/>
        <v>136.29620820883758</v>
      </c>
      <c r="AU7">
        <f t="shared" si="9"/>
        <v>589.81283102477528</v>
      </c>
      <c r="AW7">
        <v>4</v>
      </c>
      <c r="AX7">
        <f>(R7*SUMPRODUCT(K8:$K$23, X8:$X$23)-$AZ$3*SUMPRODUCT(K7:$K$22, W8:$W$23))/Z7</f>
        <v>2673.480061996418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2088.8401419389193</v>
      </c>
      <c r="P8">
        <f t="shared" si="22"/>
        <v>104.44200709694597</v>
      </c>
      <c r="Q8" s="4">
        <f t="shared" si="23"/>
        <v>25</v>
      </c>
      <c r="R8">
        <f t="shared" si="0"/>
        <v>500000</v>
      </c>
      <c r="S8">
        <f t="shared" si="1"/>
        <v>3148.4740804274124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2553.8971259097143</v>
      </c>
      <c r="AC8">
        <f t="shared" si="2"/>
        <v>2972.8629016226205</v>
      </c>
      <c r="AE8">
        <f t="shared" si="3"/>
        <v>1972.3317412692002</v>
      </c>
      <c r="AF8">
        <f t="shared" si="4"/>
        <v>-98.616587063460017</v>
      </c>
      <c r="AG8">
        <f t="shared" si="4"/>
        <v>-23.605585004681441</v>
      </c>
      <c r="AH8">
        <f t="shared" si="5"/>
        <v>-747.28819494828235</v>
      </c>
      <c r="AI8">
        <f t="shared" si="6"/>
        <v>1102.8213742527764</v>
      </c>
      <c r="AJ8">
        <f t="shared" si="7"/>
        <v>-418.96577571290618</v>
      </c>
      <c r="AK8">
        <f t="shared" ref="AK8:AK23" si="24">G8*SUM(AB8:AB8, AE8:AF8)</f>
        <v>94.30814156645917</v>
      </c>
      <c r="AL8">
        <f t="shared" si="8"/>
        <v>778.16374010632944</v>
      </c>
      <c r="AN8">
        <f t="shared" si="9"/>
        <v>1296.5189616149726</v>
      </c>
      <c r="AO8">
        <f t="shared" si="9"/>
        <v>-64.825948080748631</v>
      </c>
      <c r="AP8">
        <f t="shared" si="9"/>
        <v>-15.517211389037982</v>
      </c>
      <c r="AQ8">
        <f t="shared" si="9"/>
        <v>-491.23243025942583</v>
      </c>
      <c r="AR8">
        <f t="shared" si="9"/>
        <v>724.94337188576014</v>
      </c>
      <c r="AS8">
        <f t="shared" si="9"/>
        <v>-275.40857408194427</v>
      </c>
      <c r="AT8">
        <f t="shared" si="9"/>
        <v>61.993776816115613</v>
      </c>
      <c r="AU8">
        <f t="shared" si="9"/>
        <v>511.52857461993159</v>
      </c>
      <c r="AW8">
        <v>5</v>
      </c>
      <c r="AX8">
        <f>(R8*SUMPRODUCT(K9:$K$23, X9:$X$23)-$AZ$3*SUMPRODUCT(K8:$K$22, W9:$W$23))/Z8</f>
        <v>3148.4740804274124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2088.8401419389193</v>
      </c>
      <c r="P9">
        <f t="shared" si="22"/>
        <v>104.44200709694597</v>
      </c>
      <c r="Q9" s="4">
        <f t="shared" si="23"/>
        <v>25</v>
      </c>
      <c r="R9">
        <f t="shared" si="0"/>
        <v>500000</v>
      </c>
      <c r="S9">
        <f t="shared" si="1"/>
        <v>3562.623312331802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2972.8629016226205</v>
      </c>
      <c r="AC9">
        <f t="shared" si="2"/>
        <v>3324.7188978854228</v>
      </c>
      <c r="AE9">
        <f t="shared" si="3"/>
        <v>1949.3518359145557</v>
      </c>
      <c r="AF9">
        <f t="shared" si="4"/>
        <v>-97.467591795727799</v>
      </c>
      <c r="AG9">
        <f t="shared" si="4"/>
        <v>-23.330553123432335</v>
      </c>
      <c r="AH9">
        <f t="shared" si="5"/>
        <v>-779.52062404579385</v>
      </c>
      <c r="AI9">
        <f t="shared" si="6"/>
        <v>1049.033066949602</v>
      </c>
      <c r="AJ9">
        <f t="shared" si="7"/>
        <v>-351.85599626280236</v>
      </c>
      <c r="AK9">
        <f t="shared" si="24"/>
        <v>28.466008159874544</v>
      </c>
      <c r="AL9">
        <f t="shared" si="8"/>
        <v>725.64307884667414</v>
      </c>
      <c r="AN9">
        <f t="shared" si="9"/>
        <v>1217.8417058226742</v>
      </c>
      <c r="AO9">
        <f t="shared" si="9"/>
        <v>-60.892085291133718</v>
      </c>
      <c r="AP9">
        <f t="shared" si="9"/>
        <v>-14.575573321425159</v>
      </c>
      <c r="AQ9">
        <f t="shared" si="9"/>
        <v>-486.99917019674245</v>
      </c>
      <c r="AR9">
        <f t="shared" si="9"/>
        <v>655.37487701337307</v>
      </c>
      <c r="AS9">
        <f t="shared" si="9"/>
        <v>-219.81917209501117</v>
      </c>
      <c r="AT9">
        <f t="shared" si="9"/>
        <v>17.783907089876056</v>
      </c>
      <c r="AU9">
        <f t="shared" si="9"/>
        <v>453.33961200823791</v>
      </c>
      <c r="AW9">
        <v>6</v>
      </c>
      <c r="AX9">
        <f>(R9*SUMPRODUCT(K10:$K$23, X10:$X$23)-$AZ$3*SUMPRODUCT(K9:$K$22, W10:$W$23))/Z9</f>
        <v>3562.623312331802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2088.8401419389193</v>
      </c>
      <c r="P10">
        <f t="shared" si="22"/>
        <v>104.44200709694597</v>
      </c>
      <c r="Q10" s="4">
        <f t="shared" si="23"/>
        <v>25</v>
      </c>
      <c r="R10">
        <f t="shared" si="0"/>
        <v>500000</v>
      </c>
      <c r="S10">
        <f t="shared" si="1"/>
        <v>3933.4290949716847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3324.7188978854228</v>
      </c>
      <c r="AC10">
        <f t="shared" si="2"/>
        <v>3627.6270332769109</v>
      </c>
      <c r="AE10">
        <f t="shared" si="3"/>
        <v>1926.4445307475794</v>
      </c>
      <c r="AF10">
        <f t="shared" si="4"/>
        <v>-96.322226537378981</v>
      </c>
      <c r="AG10">
        <f t="shared" si="4"/>
        <v>-23.056390147685025</v>
      </c>
      <c r="AH10">
        <f t="shared" si="5"/>
        <v>-817.14889025971775</v>
      </c>
      <c r="AI10">
        <f t="shared" si="6"/>
        <v>989.91702380279753</v>
      </c>
      <c r="AJ10">
        <f t="shared" si="7"/>
        <v>-302.90813539148803</v>
      </c>
      <c r="AK10">
        <f t="shared" si="24"/>
        <v>21.13484892859206</v>
      </c>
      <c r="AL10">
        <f t="shared" si="8"/>
        <v>708.14373733990158</v>
      </c>
      <c r="AN10">
        <f t="shared" si="9"/>
        <v>1143.496962679201</v>
      </c>
      <c r="AO10">
        <f t="shared" si="9"/>
        <v>-57.174848133960054</v>
      </c>
      <c r="AP10">
        <f t="shared" si="9"/>
        <v>-13.685788343977528</v>
      </c>
      <c r="AQ10">
        <f t="shared" si="9"/>
        <v>-485.04239761632755</v>
      </c>
      <c r="AR10">
        <f t="shared" si="9"/>
        <v>587.59392858493572</v>
      </c>
      <c r="AS10">
        <f t="shared" si="9"/>
        <v>-179.79989938073746</v>
      </c>
      <c r="AT10">
        <f t="shared" si="9"/>
        <v>12.545201883985857</v>
      </c>
      <c r="AU10">
        <f t="shared" si="9"/>
        <v>420.33923108818419</v>
      </c>
      <c r="AW10">
        <v>7</v>
      </c>
      <c r="AX10">
        <f>(R10*SUMPRODUCT(K11:$K$23, X11:$X$23)-$AZ$3*SUMPRODUCT(K10:$K$22, W11:$W$23))/Z10</f>
        <v>3933.4290949716847</v>
      </c>
    </row>
    <row r="11" spans="1:52" x14ac:dyDescent="0.25">
      <c r="A11" t="s">
        <v>33</v>
      </c>
      <c r="C11" s="7">
        <f>AU25</f>
        <v>359.80882665137301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2088.8401419389193</v>
      </c>
      <c r="P11">
        <f t="shared" si="22"/>
        <v>104.44200709694597</v>
      </c>
      <c r="Q11" s="4">
        <f t="shared" si="23"/>
        <v>25</v>
      </c>
      <c r="R11">
        <f t="shared" si="0"/>
        <v>500000</v>
      </c>
      <c r="S11">
        <f t="shared" si="1"/>
        <v>4263.8801681867681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3627.6270332769109</v>
      </c>
      <c r="AC11">
        <f t="shared" si="2"/>
        <v>3885.7868436347362</v>
      </c>
      <c r="AE11">
        <f t="shared" si="3"/>
        <v>1903.61530386396</v>
      </c>
      <c r="AF11">
        <f t="shared" si="4"/>
        <v>-95.180765193198013</v>
      </c>
      <c r="AG11">
        <f t="shared" si="4"/>
        <v>-22.783161641284952</v>
      </c>
      <c r="AH11">
        <f t="shared" si="5"/>
        <v>-853.29209846446327</v>
      </c>
      <c r="AI11">
        <f t="shared" si="6"/>
        <v>932.3592785650136</v>
      </c>
      <c r="AJ11">
        <f t="shared" si="7"/>
        <v>-258.15981035782534</v>
      </c>
      <c r="AK11">
        <f t="shared" si="24"/>
        <v>13.046547772674415</v>
      </c>
      <c r="AL11">
        <f t="shared" si="8"/>
        <v>687.2460159798627</v>
      </c>
      <c r="AN11">
        <f t="shared" si="9"/>
        <v>1074.6039121938252</v>
      </c>
      <c r="AO11">
        <f t="shared" si="9"/>
        <v>-53.730195609691265</v>
      </c>
      <c r="AP11">
        <f t="shared" si="9"/>
        <v>-12.861251210879498</v>
      </c>
      <c r="AQ11">
        <f t="shared" si="9"/>
        <v>-481.68924960456184</v>
      </c>
      <c r="AR11">
        <f t="shared" si="9"/>
        <v>526.32321576869242</v>
      </c>
      <c r="AS11">
        <f t="shared" si="9"/>
        <v>-145.73298587095232</v>
      </c>
      <c r="AT11">
        <f t="shared" si="9"/>
        <v>7.364865815420802</v>
      </c>
      <c r="AU11">
        <f t="shared" si="9"/>
        <v>387.95509571316092</v>
      </c>
      <c r="AW11">
        <v>8</v>
      </c>
      <c r="AX11">
        <f>(R11*SUMPRODUCT(K12:$K$23, X12:$X$23)-$AZ$3*SUMPRODUCT(K11:$K$22, W12:$W$23))/Z11</f>
        <v>4263.8801681867681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2088.8401419389193</v>
      </c>
      <c r="P12">
        <f t="shared" si="22"/>
        <v>104.44200709694597</v>
      </c>
      <c r="Q12" s="4">
        <f t="shared" si="23"/>
        <v>25</v>
      </c>
      <c r="R12">
        <f t="shared" si="0"/>
        <v>500000</v>
      </c>
      <c r="S12">
        <f t="shared" si="1"/>
        <v>4554.2782250299479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3885.7868436347362</v>
      </c>
      <c r="AC12">
        <f t="shared" si="2"/>
        <v>4100.7781548184639</v>
      </c>
      <c r="AE12">
        <f t="shared" si="3"/>
        <v>1880.8402999829227</v>
      </c>
      <c r="AF12">
        <f t="shared" si="4"/>
        <v>-94.042014999146147</v>
      </c>
      <c r="AG12">
        <f t="shared" si="4"/>
        <v>-22.510582095538851</v>
      </c>
      <c r="AH12">
        <f t="shared" si="5"/>
        <v>-894.95858666506615</v>
      </c>
      <c r="AI12">
        <f t="shared" si="6"/>
        <v>869.32911622317147</v>
      </c>
      <c r="AJ12">
        <f t="shared" si="7"/>
        <v>-214.9913111837277</v>
      </c>
      <c r="AK12">
        <f t="shared" si="24"/>
        <v>13.04694579582258</v>
      </c>
      <c r="AL12">
        <f t="shared" si="8"/>
        <v>667.38475083526635</v>
      </c>
      <c r="AN12">
        <f t="shared" si="9"/>
        <v>1009.3614089691313</v>
      </c>
      <c r="AO12">
        <f t="shared" si="9"/>
        <v>-50.468070448456572</v>
      </c>
      <c r="AP12">
        <f t="shared" si="9"/>
        <v>-12.080405157670587</v>
      </c>
      <c r="AQ12">
        <f t="shared" si="9"/>
        <v>-480.28355199188121</v>
      </c>
      <c r="AR12">
        <f t="shared" si="9"/>
        <v>466.52938137112284</v>
      </c>
      <c r="AS12">
        <f t="shared" si="9"/>
        <v>-115.37605440211944</v>
      </c>
      <c r="AT12">
        <f t="shared" si="9"/>
        <v>7.0017021601115914</v>
      </c>
      <c r="AU12">
        <f t="shared" si="9"/>
        <v>358.15502912911501</v>
      </c>
      <c r="AW12">
        <v>9</v>
      </c>
      <c r="AX12">
        <f>(R12*SUMPRODUCT(K13:$K$23, X13:$X$23)-$AZ$3*SUMPRODUCT(K12:$K$22, W13:$W$23))/Z12</f>
        <v>4554.2782250299479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2088.8401419389193</v>
      </c>
      <c r="P13">
        <f t="shared" si="22"/>
        <v>104.44200709694597</v>
      </c>
      <c r="Q13" s="4">
        <f t="shared" si="23"/>
        <v>25</v>
      </c>
      <c r="R13">
        <f t="shared" si="0"/>
        <v>500000</v>
      </c>
      <c r="S13">
        <f t="shared" si="1"/>
        <v>4805.2399813113025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4100.7781548184639</v>
      </c>
      <c r="AC13">
        <f t="shared" si="2"/>
        <v>4274.4536962828342</v>
      </c>
      <c r="AE13">
        <f t="shared" si="3"/>
        <v>1858.1070873422298</v>
      </c>
      <c r="AF13">
        <f t="shared" si="4"/>
        <v>-92.905354367111485</v>
      </c>
      <c r="AG13">
        <f t="shared" si="4"/>
        <v>-22.238502722586077</v>
      </c>
      <c r="AH13">
        <f t="shared" si="5"/>
        <v>-939.47103994775955</v>
      </c>
      <c r="AI13">
        <f t="shared" si="6"/>
        <v>803.49219030477286</v>
      </c>
      <c r="AJ13">
        <f t="shared" si="7"/>
        <v>-173.67554146437033</v>
      </c>
      <c r="AK13">
        <f t="shared" si="24"/>
        <v>11.731959775587164</v>
      </c>
      <c r="AL13">
        <f t="shared" si="8"/>
        <v>641.54860861598968</v>
      </c>
      <c r="AN13">
        <f t="shared" si="9"/>
        <v>948.14255788511832</v>
      </c>
      <c r="AO13">
        <f t="shared" si="9"/>
        <v>-47.407127894255915</v>
      </c>
      <c r="AP13">
        <f t="shared" si="9"/>
        <v>-11.347715639515455</v>
      </c>
      <c r="AQ13">
        <f t="shared" si="9"/>
        <v>-479.3870498331512</v>
      </c>
      <c r="AR13">
        <f t="shared" si="9"/>
        <v>410.00066451819589</v>
      </c>
      <c r="AS13">
        <f t="shared" si="9"/>
        <v>-88.622003138499366</v>
      </c>
      <c r="AT13">
        <f t="shared" si="9"/>
        <v>5.9865066047088229</v>
      </c>
      <c r="AU13">
        <f t="shared" si="9"/>
        <v>327.36516798440533</v>
      </c>
      <c r="AW13">
        <v>10</v>
      </c>
      <c r="AX13">
        <f>(R13*SUMPRODUCT(K14:$K$23, X14:$X$23)-$AZ$3*SUMPRODUCT(K13:$K$22, W14:$W$23))/Z13</f>
        <v>4805.2399813113025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2088.8401419389193</v>
      </c>
      <c r="P14">
        <f t="shared" si="22"/>
        <v>104.44200709694597</v>
      </c>
      <c r="Q14" s="4">
        <f t="shared" si="23"/>
        <v>25</v>
      </c>
      <c r="R14">
        <f t="shared" si="0"/>
        <v>500000</v>
      </c>
      <c r="S14">
        <f t="shared" si="1"/>
        <v>5017.420457249018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4274.4536962828342</v>
      </c>
      <c r="AC14">
        <f t="shared" si="2"/>
        <v>4408.655556374868</v>
      </c>
      <c r="AE14">
        <f t="shared" si="3"/>
        <v>1835.4006359648477</v>
      </c>
      <c r="AF14">
        <f t="shared" si="4"/>
        <v>-91.770031798242385</v>
      </c>
      <c r="AG14">
        <f t="shared" si="4"/>
        <v>-21.966743638184514</v>
      </c>
      <c r="AH14">
        <f t="shared" si="5"/>
        <v>-987.48114351403888</v>
      </c>
      <c r="AI14">
        <f t="shared" si="6"/>
        <v>734.18271701438198</v>
      </c>
      <c r="AJ14">
        <f t="shared" si="7"/>
        <v>-134.20186009203371</v>
      </c>
      <c r="AK14">
        <f t="shared" si="24"/>
        <v>10.83255174080899</v>
      </c>
      <c r="AL14">
        <f t="shared" si="8"/>
        <v>610.81340866315725</v>
      </c>
      <c r="AN14">
        <f t="shared" si="9"/>
        <v>890.77045892181377</v>
      </c>
      <c r="AO14">
        <f t="shared" si="9"/>
        <v>-44.538522946090694</v>
      </c>
      <c r="AP14">
        <f t="shared" si="9"/>
        <v>-10.661065452512034</v>
      </c>
      <c r="AQ14">
        <f t="shared" si="9"/>
        <v>-479.25178522248518</v>
      </c>
      <c r="AR14">
        <f t="shared" si="9"/>
        <v>356.31908530072593</v>
      </c>
      <c r="AS14">
        <f t="shared" si="9"/>
        <v>-65.13185740480013</v>
      </c>
      <c r="AT14">
        <f t="shared" si="9"/>
        <v>5.2573355900479948</v>
      </c>
      <c r="AU14">
        <f t="shared" si="9"/>
        <v>296.44456348597379</v>
      </c>
      <c r="AW14">
        <v>11</v>
      </c>
      <c r="AX14">
        <f>(R14*SUMPRODUCT(K15:$K$23, X15:$X$23)-$AZ$3*SUMPRODUCT(K14:$K$22, W15:$W$23))/Z14</f>
        <v>5017.420457249018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2088.8401419389193</v>
      </c>
      <c r="P15">
        <f t="shared" si="22"/>
        <v>104.44200709694597</v>
      </c>
      <c r="Q15" s="4">
        <f t="shared" si="23"/>
        <v>25</v>
      </c>
      <c r="R15">
        <f t="shared" si="0"/>
        <v>500000</v>
      </c>
      <c r="S15">
        <f t="shared" si="1"/>
        <v>5192.6822770453882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4408.655556374868</v>
      </c>
      <c r="AC15">
        <f t="shared" si="2"/>
        <v>4506.2502270957975</v>
      </c>
      <c r="AE15">
        <f t="shared" si="3"/>
        <v>1812.7117858893791</v>
      </c>
      <c r="AF15">
        <f t="shared" si="4"/>
        <v>-90.635589294468957</v>
      </c>
      <c r="AG15">
        <f t="shared" si="4"/>
        <v>-21.695195212578234</v>
      </c>
      <c r="AH15">
        <f t="shared" si="5"/>
        <v>-1037.6197844886656</v>
      </c>
      <c r="AI15">
        <f t="shared" si="6"/>
        <v>662.76121689366641</v>
      </c>
      <c r="AJ15">
        <f t="shared" si="7"/>
        <v>-97.594670720929571</v>
      </c>
      <c r="AK15">
        <f t="shared" si="24"/>
        <v>25.136000187176091</v>
      </c>
      <c r="AL15">
        <f t="shared" si="8"/>
        <v>590.30254635991298</v>
      </c>
      <c r="AN15">
        <f t="shared" si="9"/>
        <v>836.35225338437624</v>
      </c>
      <c r="AO15">
        <f t="shared" si="9"/>
        <v>-41.817612669218818</v>
      </c>
      <c r="AP15">
        <f t="shared" si="9"/>
        <v>-10.009768538439364</v>
      </c>
      <c r="AQ15">
        <f t="shared" si="9"/>
        <v>-478.73889918331719</v>
      </c>
      <c r="AR15">
        <f t="shared" si="9"/>
        <v>305.78597299340095</v>
      </c>
      <c r="AS15">
        <f t="shared" si="9"/>
        <v>-45.028406286721598</v>
      </c>
      <c r="AT15">
        <f t="shared" si="9"/>
        <v>11.597293381805004</v>
      </c>
      <c r="AU15">
        <f t="shared" si="9"/>
        <v>272.35486008848437</v>
      </c>
      <c r="AW15">
        <v>12</v>
      </c>
      <c r="AX15">
        <f>(R15*SUMPRODUCT(K16:$K$23, X16:$X$23)-$AZ$3*SUMPRODUCT(K15:$K$22, W16:$W$23))/Z15</f>
        <v>5192.6822770453882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2088.8401419389193</v>
      </c>
      <c r="P16">
        <f t="shared" si="22"/>
        <v>104.44200709694597</v>
      </c>
      <c r="Q16" s="4">
        <f t="shared" si="23"/>
        <v>25</v>
      </c>
      <c r="R16">
        <f t="shared" si="0"/>
        <v>500000</v>
      </c>
      <c r="S16">
        <f t="shared" si="1"/>
        <v>5329.9319327747835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4506.2502270957975</v>
      </c>
      <c r="AC16">
        <f t="shared" si="2"/>
        <v>4567.407122964888</v>
      </c>
      <c r="AE16">
        <f t="shared" si="3"/>
        <v>1790.0009725002139</v>
      </c>
      <c r="AF16">
        <f t="shared" si="4"/>
        <v>-89.500048625010706</v>
      </c>
      <c r="AG16">
        <f t="shared" si="4"/>
        <v>-21.423383922030119</v>
      </c>
      <c r="AH16">
        <f t="shared" si="5"/>
        <v>-1097.1867684466765</v>
      </c>
      <c r="AI16">
        <f t="shared" si="6"/>
        <v>581.89077150649655</v>
      </c>
      <c r="AJ16">
        <f t="shared" si="7"/>
        <v>-61.156895869090476</v>
      </c>
      <c r="AK16">
        <f t="shared" si="24"/>
        <v>44.067933171894104</v>
      </c>
      <c r="AL16">
        <f t="shared" si="8"/>
        <v>564.80180880930016</v>
      </c>
      <c r="AN16">
        <f t="shared" si="9"/>
        <v>783.04152563623279</v>
      </c>
      <c r="AO16">
        <f t="shared" si="9"/>
        <v>-39.152076281811638</v>
      </c>
      <c r="AP16">
        <f t="shared" si="9"/>
        <v>-9.3717263221180733</v>
      </c>
      <c r="AQ16">
        <f t="shared" si="9"/>
        <v>-479.96778452715108</v>
      </c>
      <c r="AR16">
        <f t="shared" si="9"/>
        <v>254.54993850515191</v>
      </c>
      <c r="AS16">
        <f t="shared" si="9"/>
        <v>-26.753275434046227</v>
      </c>
      <c r="AT16">
        <f t="shared" si="9"/>
        <v>19.27765523744786</v>
      </c>
      <c r="AU16">
        <f t="shared" si="9"/>
        <v>247.07431830855353</v>
      </c>
      <c r="AW16">
        <v>13</v>
      </c>
      <c r="AX16">
        <f>(R16*SUMPRODUCT(K17:$K$23, X17:$X$23)-$AZ$3*SUMPRODUCT(K16:$K$22, W17:$W$23))/Z16</f>
        <v>5329.9319327747835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2088.8401419389193</v>
      </c>
      <c r="P17">
        <f t="shared" si="22"/>
        <v>104.44200709694597</v>
      </c>
      <c r="Q17" s="4">
        <f t="shared" si="23"/>
        <v>25</v>
      </c>
      <c r="R17">
        <f t="shared" si="0"/>
        <v>500000</v>
      </c>
      <c r="S17">
        <f t="shared" si="1"/>
        <v>5429.885632199841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4567.407122964888</v>
      </c>
      <c r="AC17">
        <f t="shared" si="2"/>
        <v>4593.874818769702</v>
      </c>
      <c r="AE17">
        <f t="shared" si="3"/>
        <v>1767.2324572701727</v>
      </c>
      <c r="AF17">
        <f t="shared" si="4"/>
        <v>-88.361622863508643</v>
      </c>
      <c r="AG17">
        <f t="shared" si="4"/>
        <v>-21.150882034823624</v>
      </c>
      <c r="AH17">
        <f t="shared" si="5"/>
        <v>-1165.3609597238171</v>
      </c>
      <c r="AI17">
        <f t="shared" si="6"/>
        <v>492.35899264802333</v>
      </c>
      <c r="AJ17">
        <f t="shared" si="7"/>
        <v>-26.467695804813957</v>
      </c>
      <c r="AK17">
        <f t="shared" si="24"/>
        <v>86.198635811727428</v>
      </c>
      <c r="AL17">
        <f t="shared" si="8"/>
        <v>552.08993265493677</v>
      </c>
      <c r="AN17">
        <f t="shared" si="9"/>
        <v>728.15425017898951</v>
      </c>
      <c r="AO17">
        <f t="shared" si="9"/>
        <v>-36.40771250894948</v>
      </c>
      <c r="AP17">
        <f t="shared" si="9"/>
        <v>-8.7148154083143066</v>
      </c>
      <c r="AQ17">
        <f t="shared" si="9"/>
        <v>-480.16463953266805</v>
      </c>
      <c r="AR17">
        <f t="shared" si="9"/>
        <v>202.86708272905767</v>
      </c>
      <c r="AS17">
        <f t="shared" si="9"/>
        <v>-10.905506580888652</v>
      </c>
      <c r="AT17">
        <f t="shared" si="9"/>
        <v>35.516495166059862</v>
      </c>
      <c r="AU17">
        <f t="shared" si="9"/>
        <v>227.47807131422888</v>
      </c>
      <c r="AW17">
        <v>14</v>
      </c>
      <c r="AX17">
        <f>(R17*SUMPRODUCT(K18:$K$23, X18:$X$23)-$AZ$3*SUMPRODUCT(K17:$K$22, W18:$W$23))/Z17</f>
        <v>5429.885632199841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2088.8401419389193</v>
      </c>
      <c r="P18">
        <f t="shared" si="22"/>
        <v>104.44200709694597</v>
      </c>
      <c r="Q18" s="4">
        <f t="shared" si="23"/>
        <v>25</v>
      </c>
      <c r="R18">
        <f t="shared" si="0"/>
        <v>500000</v>
      </c>
      <c r="S18">
        <f t="shared" si="1"/>
        <v>5245.0770415338984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4593.874818769702</v>
      </c>
      <c r="AC18">
        <f t="shared" si="2"/>
        <v>4374.3282652931121</v>
      </c>
      <c r="AE18">
        <f t="shared" si="3"/>
        <v>1742.0663990647768</v>
      </c>
      <c r="AF18">
        <f t="shared" si="4"/>
        <v>-87.103319953238852</v>
      </c>
      <c r="AG18">
        <f t="shared" si="4"/>
        <v>-20.84968547961433</v>
      </c>
      <c r="AH18">
        <f t="shared" si="5"/>
        <v>-1793.7546972212269</v>
      </c>
      <c r="AI18">
        <f t="shared" si="6"/>
        <v>-159.64130358930356</v>
      </c>
      <c r="AJ18">
        <f t="shared" si="7"/>
        <v>219.54655347658991</v>
      </c>
      <c r="AK18">
        <f t="shared" si="24"/>
        <v>134.97489859423482</v>
      </c>
      <c r="AL18">
        <f t="shared" si="8"/>
        <v>194.88014848152116</v>
      </c>
      <c r="AN18">
        <f t="shared" si="9"/>
        <v>670.76446912824429</v>
      </c>
      <c r="AO18">
        <f t="shared" si="9"/>
        <v>-33.538223456412219</v>
      </c>
      <c r="AP18">
        <f t="shared" si="9"/>
        <v>-8.0279535956449752</v>
      </c>
      <c r="AQ18">
        <f t="shared" si="9"/>
        <v>-690.66650839130943</v>
      </c>
      <c r="AR18">
        <f t="shared" si="9"/>
        <v>-61.468216315122426</v>
      </c>
      <c r="AS18">
        <f t="shared" si="9"/>
        <v>84.534107006896392</v>
      </c>
      <c r="AT18">
        <f t="shared" si="9"/>
        <v>51.970674739955207</v>
      </c>
      <c r="AU18">
        <f t="shared" si="9"/>
        <v>75.036565431729187</v>
      </c>
      <c r="AW18">
        <v>15</v>
      </c>
      <c r="AX18">
        <f>(R18*SUMPRODUCT(K19:$K$23, X19:$X$23)-$AZ$3*SUMPRODUCT(K18:$K$22, W19:$W$23))/Z18</f>
        <v>5245.0770415338984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2088.8401419389193</v>
      </c>
      <c r="P19">
        <f t="shared" si="22"/>
        <v>104.44200709694597</v>
      </c>
      <c r="Q19" s="4">
        <f t="shared" si="23"/>
        <v>25</v>
      </c>
      <c r="R19">
        <f t="shared" si="0"/>
        <v>500000</v>
      </c>
      <c r="S19">
        <f t="shared" si="1"/>
        <v>4781.5726045756328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4374.3282652931121</v>
      </c>
      <c r="AC19">
        <f t="shared" si="2"/>
        <v>3924.3266789955969</v>
      </c>
      <c r="AE19">
        <f t="shared" si="3"/>
        <v>1714.3504397117408</v>
      </c>
      <c r="AF19">
        <f t="shared" si="4"/>
        <v>-85.717521985587055</v>
      </c>
      <c r="AG19">
        <f t="shared" si="4"/>
        <v>-20.517970778276425</v>
      </c>
      <c r="AH19">
        <f t="shared" si="5"/>
        <v>-2464.356930835268</v>
      </c>
      <c r="AI19">
        <f t="shared" si="6"/>
        <v>-856.24198388739069</v>
      </c>
      <c r="AJ19">
        <f t="shared" si="7"/>
        <v>450.00158629751513</v>
      </c>
      <c r="AK19">
        <f t="shared" si="24"/>
        <v>133.86603438132963</v>
      </c>
      <c r="AL19">
        <f t="shared" si="8"/>
        <v>-272.3743632085459</v>
      </c>
      <c r="AN19">
        <f t="shared" si="9"/>
        <v>614.95502934930812</v>
      </c>
      <c r="AO19">
        <f t="shared" si="9"/>
        <v>-30.74775146746541</v>
      </c>
      <c r="AP19">
        <f t="shared" si="9"/>
        <v>-7.3600058831990118</v>
      </c>
      <c r="AQ19">
        <f t="shared" si="9"/>
        <v>-883.99002539048627</v>
      </c>
      <c r="AR19">
        <f t="shared" si="9"/>
        <v>-307.14275339184258</v>
      </c>
      <c r="AS19">
        <f t="shared" si="9"/>
        <v>161.42016958642043</v>
      </c>
      <c r="AT19">
        <f t="shared" si="9"/>
        <v>48.019115109095196</v>
      </c>
      <c r="AU19">
        <f t="shared" si="9"/>
        <v>-97.703468696326965</v>
      </c>
      <c r="AW19">
        <v>16</v>
      </c>
      <c r="AX19">
        <f>(R19*SUMPRODUCT(K20:$K$23, X20:$X$23)-$AZ$3*SUMPRODUCT(K19:$K$22, W20:$W$23))/Z19</f>
        <v>4781.5726045756328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2088.8401419389193</v>
      </c>
      <c r="P20">
        <f t="shared" si="22"/>
        <v>104.44200709694597</v>
      </c>
      <c r="Q20" s="4">
        <f t="shared" si="23"/>
        <v>25</v>
      </c>
      <c r="R20">
        <f t="shared" si="0"/>
        <v>500000</v>
      </c>
      <c r="S20">
        <f t="shared" si="1"/>
        <v>4027.4157137676057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3924.3266789955969</v>
      </c>
      <c r="AC20">
        <f t="shared" si="2"/>
        <v>3246.8642054840261</v>
      </c>
      <c r="AE20">
        <f t="shared" si="3"/>
        <v>1684.0030356575705</v>
      </c>
      <c r="AF20">
        <f t="shared" si="4"/>
        <v>-84.200151782878535</v>
      </c>
      <c r="AG20">
        <f t="shared" si="4"/>
        <v>-20.154761987846907</v>
      </c>
      <c r="AH20">
        <f t="shared" si="5"/>
        <v>-3160.5816529350514</v>
      </c>
      <c r="AI20">
        <f t="shared" si="6"/>
        <v>-1580.9335310482063</v>
      </c>
      <c r="AJ20">
        <f t="shared" si="7"/>
        <v>677.46247351157081</v>
      </c>
      <c r="AK20">
        <f t="shared" si="24"/>
        <v>23.753757120342243</v>
      </c>
      <c r="AL20">
        <f t="shared" si="8"/>
        <v>-879.71730041629326</v>
      </c>
      <c r="AN20">
        <f t="shared" si="9"/>
        <v>572.95751233903729</v>
      </c>
      <c r="AO20">
        <f t="shared" si="9"/>
        <v>-28.647875616951868</v>
      </c>
      <c r="AP20">
        <f t="shared" si="9"/>
        <v>-6.8573642955655085</v>
      </c>
      <c r="AQ20">
        <f t="shared" si="9"/>
        <v>-1075.3418866035217</v>
      </c>
      <c r="AR20">
        <f t="shared" si="9"/>
        <v>-537.88961417700182</v>
      </c>
      <c r="AS20">
        <f t="shared" si="9"/>
        <v>230.49674217165096</v>
      </c>
      <c r="AT20">
        <f t="shared" si="9"/>
        <v>8.0818699849092539</v>
      </c>
      <c r="AU20">
        <f t="shared" si="9"/>
        <v>-299.31100202044161</v>
      </c>
      <c r="AW20">
        <v>17</v>
      </c>
      <c r="AX20">
        <f>(R20*SUMPRODUCT(K21:$K$23, X21:$X$23)-$AZ$3*SUMPRODUCT(K20:$K$22, W21:$W$23))/Z20</f>
        <v>4027.4157137676057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2088.8401419389193</v>
      </c>
      <c r="P21">
        <f t="shared" si="22"/>
        <v>104.44200709694597</v>
      </c>
      <c r="Q21" s="4">
        <f t="shared" si="23"/>
        <v>25</v>
      </c>
      <c r="R21">
        <f t="shared" si="0"/>
        <v>500000</v>
      </c>
      <c r="S21">
        <f t="shared" si="1"/>
        <v>2965.74110830991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3246.8642054840261</v>
      </c>
      <c r="AC21">
        <f t="shared" si="2"/>
        <v>2343.6953858995876</v>
      </c>
      <c r="AE21">
        <f t="shared" si="3"/>
        <v>1650.7189345781933</v>
      </c>
      <c r="AF21">
        <f t="shared" si="4"/>
        <v>-82.535946728909678</v>
      </c>
      <c r="AG21">
        <f t="shared" si="4"/>
        <v>-19.756405737276168</v>
      </c>
      <c r="AH21">
        <f t="shared" si="5"/>
        <v>-3936.1726138453323</v>
      </c>
      <c r="AI21">
        <f t="shared" si="6"/>
        <v>-2387.7460317333248</v>
      </c>
      <c r="AJ21">
        <f t="shared" si="7"/>
        <v>903.16881958443855</v>
      </c>
      <c r="AK21">
        <f t="shared" si="24"/>
        <v>7.7040755093332951</v>
      </c>
      <c r="AL21">
        <f t="shared" si="8"/>
        <v>-1476.873136639553</v>
      </c>
      <c r="AN21">
        <f t="shared" si="9"/>
        <v>534.22722495209064</v>
      </c>
      <c r="AO21">
        <f t="shared" si="9"/>
        <v>-26.71136124760454</v>
      </c>
      <c r="AP21">
        <f t="shared" si="9"/>
        <v>-6.3938261026548222</v>
      </c>
      <c r="AQ21">
        <f t="shared" si="9"/>
        <v>-1273.8755995213312</v>
      </c>
      <c r="AR21">
        <f t="shared" si="9"/>
        <v>-772.75356191949993</v>
      </c>
      <c r="AS21">
        <f t="shared" si="9"/>
        <v>292.29529148954856</v>
      </c>
      <c r="AT21">
        <f t="shared" si="9"/>
        <v>2.4932935546802697</v>
      </c>
      <c r="AU21">
        <f t="shared" si="9"/>
        <v>-477.96497687527108</v>
      </c>
      <c r="AW21">
        <v>18</v>
      </c>
      <c r="AX21">
        <f>(R21*SUMPRODUCT(K22:$K$23, X22:$X$23)-$AZ$3*SUMPRODUCT(K21:$K$22, W22:$W$23))/Z21</f>
        <v>2965.74110830991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2088.8401419389193</v>
      </c>
      <c r="P22">
        <f t="shared" si="22"/>
        <v>104.44200709694597</v>
      </c>
      <c r="Q22" s="4">
        <f t="shared" si="23"/>
        <v>25</v>
      </c>
      <c r="R22">
        <f t="shared" si="0"/>
        <v>500000</v>
      </c>
      <c r="S22">
        <f t="shared" si="1"/>
        <v>1606.8188680742373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2343.6953858995876</v>
      </c>
      <c r="AC22">
        <f t="shared" si="2"/>
        <v>1241.719671204716</v>
      </c>
      <c r="AE22">
        <f t="shared" si="3"/>
        <v>1614.2167270889752</v>
      </c>
      <c r="AF22">
        <f t="shared" si="4"/>
        <v>-80.710836354448759</v>
      </c>
      <c r="AG22">
        <f t="shared" si="4"/>
        <v>-19.319534016502267</v>
      </c>
      <c r="AH22">
        <f t="shared" si="5"/>
        <v>-4786.153268022772</v>
      </c>
      <c r="AI22">
        <f t="shared" si="6"/>
        <v>-3271.9669113047476</v>
      </c>
      <c r="AJ22">
        <f t="shared" si="7"/>
        <v>1101.9757146948716</v>
      </c>
      <c r="AK22">
        <f t="shared" si="24"/>
        <v>81.421226809316394</v>
      </c>
      <c r="AL22">
        <f t="shared" si="8"/>
        <v>-2088.5699698005596</v>
      </c>
      <c r="AN22">
        <f t="shared" si="9"/>
        <v>488.2372932112516</v>
      </c>
      <c r="AO22">
        <f t="shared" si="9"/>
        <v>-24.411864660562582</v>
      </c>
      <c r="AP22">
        <f t="shared" si="9"/>
        <v>-5.8434018406747992</v>
      </c>
      <c r="AQ22">
        <f t="shared" si="9"/>
        <v>-1447.6237776867131</v>
      </c>
      <c r="AR22">
        <f t="shared" si="9"/>
        <v>-989.64175097669886</v>
      </c>
      <c r="AS22">
        <f t="shared" si="9"/>
        <v>333.30446345790023</v>
      </c>
      <c r="AT22">
        <f t="shared" si="9"/>
        <v>24.626729930502613</v>
      </c>
      <c r="AU22">
        <f t="shared" si="9"/>
        <v>-631.71055758829607</v>
      </c>
      <c r="AW22">
        <v>19</v>
      </c>
      <c r="AX22">
        <f>(R22*SUMPRODUCT(K23:$K$23, X23:$X$23)-$AZ$3*SUMPRODUCT(K22:$K$22, W23:$W$23))/Z22</f>
        <v>1606.8188680742373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2088.8401419389193</v>
      </c>
      <c r="P23">
        <f t="shared" si="22"/>
        <v>104.44200709694597</v>
      </c>
      <c r="Q23" s="4">
        <f t="shared" si="23"/>
        <v>25</v>
      </c>
      <c r="R23">
        <f t="shared" si="0"/>
        <v>500000</v>
      </c>
      <c r="S23">
        <f t="shared" si="1"/>
        <v>1647.5339292332171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1241.719671204716</v>
      </c>
      <c r="AC23">
        <f t="shared" si="2"/>
        <v>1241.719671204716</v>
      </c>
      <c r="AE23">
        <f t="shared" si="3"/>
        <v>1574.3250249509415</v>
      </c>
      <c r="AF23">
        <f t="shared" si="4"/>
        <v>-78.716251247547078</v>
      </c>
      <c r="AG23">
        <f t="shared" si="4"/>
        <v>-18.842095588626631</v>
      </c>
      <c r="AH23">
        <f t="shared" si="5"/>
        <v>-5684.8617542122684</v>
      </c>
      <c r="AI23">
        <f t="shared" si="6"/>
        <v>-4208.0950760975002</v>
      </c>
      <c r="AJ23">
        <f t="shared" si="7"/>
        <v>0</v>
      </c>
      <c r="AK23">
        <f t="shared" si="24"/>
        <v>191.61299114356774</v>
      </c>
      <c r="AL23">
        <f t="shared" si="8"/>
        <v>-4016.4820849539324</v>
      </c>
      <c r="AN23">
        <f t="shared" si="9"/>
        <v>431.35394221233003</v>
      </c>
      <c r="AO23">
        <f t="shared" si="9"/>
        <v>-21.5676971106165</v>
      </c>
      <c r="AP23">
        <f t="shared" si="9"/>
        <v>-5.1626011674107248</v>
      </c>
      <c r="AQ23">
        <f t="shared" si="9"/>
        <v>-1557.6119859290034</v>
      </c>
      <c r="AR23">
        <f t="shared" si="9"/>
        <v>-1152.9883419947005</v>
      </c>
      <c r="AS23">
        <f t="shared" si="9"/>
        <v>0</v>
      </c>
      <c r="AT23">
        <f t="shared" si="9"/>
        <v>52.500606799062872</v>
      </c>
      <c r="AU23">
        <f t="shared" si="9"/>
        <v>-1100.4877351956377</v>
      </c>
      <c r="AW23">
        <v>20</v>
      </c>
      <c r="AX23">
        <f>(R23*SUMPRODUCT(K$23:$K24, X$23:$X24)-$AZ$3*SUMPRODUCT(K$22:$K23, W$23:$W24))/Z23</f>
        <v>1647.5339292332171</v>
      </c>
    </row>
    <row r="25" spans="5:50" x14ac:dyDescent="0.25">
      <c r="AN25" s="8">
        <f t="shared" ref="AN25:AU25" si="25">SUM(AN3:AN23)</f>
        <v>20071.813503178542</v>
      </c>
      <c r="AO25" s="8">
        <f t="shared" si="25"/>
        <v>-2570.2207816131172</v>
      </c>
      <c r="AP25" s="8">
        <f t="shared" si="25"/>
        <v>-1737.6593652510551</v>
      </c>
      <c r="AQ25" s="8">
        <f t="shared" si="25"/>
        <v>-13961.118821553329</v>
      </c>
      <c r="AR25" s="8">
        <f t="shared" si="25"/>
        <v>1802.8145347610416</v>
      </c>
      <c r="AS25" s="8">
        <f t="shared" si="25"/>
        <v>-2199.2882816358074</v>
      </c>
      <c r="AT25" s="8">
        <f t="shared" si="25"/>
        <v>756.282573526139</v>
      </c>
      <c r="AU25" s="9">
        <f t="shared" si="25"/>
        <v>359.80882665137301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9E00-E2FE-45EA-A164-9D1A2CAF08F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8413.3117017792465</v>
      </c>
      <c r="K3">
        <v>1</v>
      </c>
      <c r="L3" s="2">
        <v>0</v>
      </c>
      <c r="O3">
        <f>$C$3</f>
        <v>8413.3117017792465</v>
      </c>
      <c r="P3">
        <f>O3*B5</f>
        <v>6730.6493614233977</v>
      </c>
      <c r="Q3" s="4">
        <f>B8</f>
        <v>1522.432587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8413.3117017792465</v>
      </c>
      <c r="AF3">
        <f t="shared" ref="AF3:AG23" si="4">-$Z3*P3</f>
        <v>-6730.6493614233977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160.22975335584874</v>
      </c>
      <c r="AJ3">
        <f t="shared" ref="AJ3:AJ23" si="7">AB3-AC3</f>
        <v>-7.2759576141834259E-12</v>
      </c>
      <c r="AL3">
        <f t="shared" ref="AL3:AL23" si="8">SUM(AI3:AK3)</f>
        <v>160.22975335584147</v>
      </c>
      <c r="AN3">
        <f t="shared" ref="AN3:AU23" si="9">AE3*$K3</f>
        <v>8413.3117017792465</v>
      </c>
      <c r="AO3">
        <f t="shared" si="9"/>
        <v>-6730.6493614233977</v>
      </c>
      <c r="AP3">
        <f t="shared" si="9"/>
        <v>-1522.432587</v>
      </c>
      <c r="AQ3">
        <f t="shared" si="9"/>
        <v>0</v>
      </c>
      <c r="AR3">
        <f t="shared" si="9"/>
        <v>160.22975335584874</v>
      </c>
      <c r="AS3">
        <f t="shared" si="9"/>
        <v>-7.2759576141834259E-12</v>
      </c>
      <c r="AT3">
        <f t="shared" si="9"/>
        <v>0</v>
      </c>
      <c r="AU3">
        <f t="shared" si="9"/>
        <v>160.22975335584147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6390.8813994290776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500000</v>
      </c>
      <c r="S4">
        <f t="shared" si="1"/>
        <v>5415.5909168971439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7.2759576141834259E-12</v>
      </c>
      <c r="AC4">
        <f t="shared" si="2"/>
        <v>5349.4112802809323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-5349.411280280925</v>
      </c>
      <c r="AK4">
        <f>H4*SUM(AB4, AE4:AF4)</f>
        <v>4.7948560677468777E-13</v>
      </c>
      <c r="AL4">
        <f t="shared" si="8"/>
        <v>-6459.5142802809241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-1041.4701191481377</v>
      </c>
      <c r="AR4">
        <f t="shared" si="9"/>
        <v>-1041.4701191481377</v>
      </c>
      <c r="AS4">
        <f t="shared" si="9"/>
        <v>-5018.6802516942716</v>
      </c>
      <c r="AT4">
        <f t="shared" si="9"/>
        <v>4.4984107962725182E-13</v>
      </c>
      <c r="AU4">
        <f t="shared" si="9"/>
        <v>-6060.1503708424088</v>
      </c>
      <c r="AW4">
        <v>1</v>
      </c>
      <c r="AX4">
        <f>(R4*SUMPRODUCT(K5:$K$23, X5:$X$23)-$AZ$3*SUMPRODUCT(K4:$K$22, W5:$W$23))/Z4</f>
        <v>5415.5909168971439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8413.3117017792465</v>
      </c>
      <c r="P5">
        <f t="shared" ref="P5:P23" si="22">O5*$C$5</f>
        <v>420.66558508896236</v>
      </c>
      <c r="Q5" s="4">
        <f t="shared" ref="Q5:Q23" si="23">$C$8</f>
        <v>25</v>
      </c>
      <c r="R5">
        <f t="shared" si="0"/>
        <v>500000</v>
      </c>
      <c r="S5">
        <f t="shared" si="1"/>
        <v>10521.638364677463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5349.4112802809323</v>
      </c>
      <c r="AC5">
        <f t="shared" si="2"/>
        <v>10264.584856515241</v>
      </c>
      <c r="AE5">
        <f t="shared" si="3"/>
        <v>8207.7665943304855</v>
      </c>
      <c r="AF5">
        <f t="shared" si="4"/>
        <v>-410.38832971652437</v>
      </c>
      <c r="AG5">
        <f t="shared" si="4"/>
        <v>-24.389226517646755</v>
      </c>
      <c r="AH5">
        <f t="shared" si="5"/>
        <v>-1166.4676770649091</v>
      </c>
      <c r="AI5">
        <f t="shared" si="6"/>
        <v>6606.5213610314049</v>
      </c>
      <c r="AJ5">
        <f t="shared" si="7"/>
        <v>-4915.1735762343087</v>
      </c>
      <c r="AK5">
        <f>H5*SUM(AB5, AE5:AF5)</f>
        <v>1135.8826166789188</v>
      </c>
      <c r="AL5">
        <f t="shared" si="8"/>
        <v>2827.2304014760148</v>
      </c>
      <c r="AN5">
        <f t="shared" si="9"/>
        <v>7087.919536224862</v>
      </c>
      <c r="AO5">
        <f t="shared" si="9"/>
        <v>-354.3959768112432</v>
      </c>
      <c r="AP5">
        <f t="shared" si="9"/>
        <v>-21.061621711715226</v>
      </c>
      <c r="AQ5">
        <f t="shared" si="9"/>
        <v>-1007.3177571051065</v>
      </c>
      <c r="AR5">
        <f t="shared" si="9"/>
        <v>5705.144180596797</v>
      </c>
      <c r="AS5">
        <f t="shared" si="9"/>
        <v>-4244.5596392801872</v>
      </c>
      <c r="AT5">
        <f t="shared" si="9"/>
        <v>980.90564553553259</v>
      </c>
      <c r="AU5">
        <f t="shared" si="9"/>
        <v>2441.490186852142</v>
      </c>
      <c r="AW5">
        <v>2</v>
      </c>
      <c r="AX5">
        <f>(R5*SUMPRODUCT(K6:$K$23, X6:$X$23)-$AZ$3*SUMPRODUCT(K5:$K$22, W6:$W$23))/Z5</f>
        <v>10521.638364677463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8413.3117017792465</v>
      </c>
      <c r="P6">
        <f t="shared" si="22"/>
        <v>420.66558508896236</v>
      </c>
      <c r="Q6" s="4">
        <f t="shared" si="23"/>
        <v>25</v>
      </c>
      <c r="R6">
        <f t="shared" si="0"/>
        <v>500000</v>
      </c>
      <c r="S6">
        <f t="shared" si="1"/>
        <v>15246.90133091614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10264.584856515241</v>
      </c>
      <c r="AC6">
        <f t="shared" si="2"/>
        <v>14688.049141985764</v>
      </c>
      <c r="AE6">
        <f t="shared" si="3"/>
        <v>8104.9344414660936</v>
      </c>
      <c r="AF6">
        <f t="shared" si="4"/>
        <v>-405.24672207330474</v>
      </c>
      <c r="AG6">
        <f t="shared" si="4"/>
        <v>-24.083662678728707</v>
      </c>
      <c r="AH6">
        <f t="shared" si="5"/>
        <v>-1233.4314748316458</v>
      </c>
      <c r="AI6">
        <f t="shared" si="6"/>
        <v>6442.1725818824143</v>
      </c>
      <c r="AJ6">
        <f t="shared" si="7"/>
        <v>-4423.4642854705235</v>
      </c>
      <c r="AK6">
        <f>H6*SUM(AB6, AE6:AF6)</f>
        <v>1954.512856258794</v>
      </c>
      <c r="AL6">
        <f t="shared" si="8"/>
        <v>3973.2211526706851</v>
      </c>
      <c r="AN6">
        <f t="shared" si="9"/>
        <v>6312.3354473363406</v>
      </c>
      <c r="AO6">
        <f t="shared" si="9"/>
        <v>-315.61677236681709</v>
      </c>
      <c r="AP6">
        <f t="shared" si="9"/>
        <v>-18.756987946855126</v>
      </c>
      <c r="AQ6">
        <f t="shared" si="9"/>
        <v>-960.62877209797239</v>
      </c>
      <c r="AR6">
        <f t="shared" si="9"/>
        <v>5017.3329149246956</v>
      </c>
      <c r="AS6">
        <f t="shared" si="9"/>
        <v>-3445.1099649056569</v>
      </c>
      <c r="AT6">
        <f t="shared" si="9"/>
        <v>1522.2258580792738</v>
      </c>
      <c r="AU6">
        <f t="shared" si="9"/>
        <v>3094.4488080983133</v>
      </c>
      <c r="AW6">
        <v>3</v>
      </c>
      <c r="AX6">
        <f>(R6*SUMPRODUCT(K7:$K$23, X7:$X$23)-$AZ$3*SUMPRODUCT(K6:$K$22, W7:$W$23))/Z6</f>
        <v>15246.90133091614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8413.3117017792465</v>
      </c>
      <c r="P7">
        <f t="shared" si="22"/>
        <v>420.66558508896236</v>
      </c>
      <c r="Q7" s="4">
        <f t="shared" si="23"/>
        <v>25</v>
      </c>
      <c r="R7">
        <f t="shared" si="0"/>
        <v>500000</v>
      </c>
      <c r="S7">
        <f t="shared" si="1"/>
        <v>19513.741741194593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14688.049141985764</v>
      </c>
      <c r="AC7">
        <f t="shared" si="2"/>
        <v>18559.381212604618</v>
      </c>
      <c r="AE7">
        <f t="shared" si="3"/>
        <v>8001.8410207897623</v>
      </c>
      <c r="AF7">
        <f t="shared" si="4"/>
        <v>-400.09205103948818</v>
      </c>
      <c r="AG7">
        <f t="shared" si="4"/>
        <v>-23.777322487343284</v>
      </c>
      <c r="AH7">
        <f t="shared" si="5"/>
        <v>-1310.0712919627483</v>
      </c>
      <c r="AI7">
        <f t="shared" si="6"/>
        <v>6267.9003553001821</v>
      </c>
      <c r="AJ7">
        <f t="shared" si="7"/>
        <v>-3871.3320706188533</v>
      </c>
      <c r="AK7">
        <f>H7*SUM(AB7, AE7:AF7)</f>
        <v>2333.741862298763</v>
      </c>
      <c r="AL7">
        <f t="shared" si="8"/>
        <v>4730.3101469800913</v>
      </c>
      <c r="AN7">
        <f t="shared" si="9"/>
        <v>5641.3900500533236</v>
      </c>
      <c r="AO7">
        <f t="shared" si="9"/>
        <v>-282.06950250266624</v>
      </c>
      <c r="AP7">
        <f t="shared" si="9"/>
        <v>-16.7632861173451</v>
      </c>
      <c r="AQ7">
        <f t="shared" si="9"/>
        <v>-923.61534453601462</v>
      </c>
      <c r="AR7">
        <f t="shared" si="9"/>
        <v>4418.9419168972972</v>
      </c>
      <c r="AS7">
        <f t="shared" si="9"/>
        <v>-2729.3336829486279</v>
      </c>
      <c r="AT7">
        <f t="shared" si="9"/>
        <v>1645.3148828075252</v>
      </c>
      <c r="AU7">
        <f t="shared" si="9"/>
        <v>3334.9231167561943</v>
      </c>
      <c r="AW7">
        <v>4</v>
      </c>
      <c r="AX7">
        <f>(R7*SUMPRODUCT(K8:$K$23, X8:$X$23)-$AZ$3*SUMPRODUCT(K7:$K$22, W8:$W$23))/Z7</f>
        <v>19513.741741194593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8413.3117017792465</v>
      </c>
      <c r="P8">
        <f t="shared" si="22"/>
        <v>420.66558508896236</v>
      </c>
      <c r="Q8" s="4">
        <f t="shared" si="23"/>
        <v>25</v>
      </c>
      <c r="R8">
        <f t="shared" si="0"/>
        <v>500000</v>
      </c>
      <c r="S8">
        <f t="shared" si="1"/>
        <v>22952.525923088924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18559.381212604618</v>
      </c>
      <c r="AC8">
        <f t="shared" si="2"/>
        <v>21519.117200865607</v>
      </c>
      <c r="AE8">
        <f t="shared" si="3"/>
        <v>7887.8917799578103</v>
      </c>
      <c r="AF8">
        <f t="shared" si="4"/>
        <v>-394.39458899789059</v>
      </c>
      <c r="AG8">
        <f t="shared" si="4"/>
        <v>-23.438724427295615</v>
      </c>
      <c r="AH8">
        <f t="shared" si="5"/>
        <v>-2016.496703484715</v>
      </c>
      <c r="AI8">
        <f t="shared" si="6"/>
        <v>5453.5617630479092</v>
      </c>
      <c r="AJ8">
        <f t="shared" si="7"/>
        <v>-2959.735988260989</v>
      </c>
      <c r="AK8">
        <f t="shared" ref="AK8:AK23" si="24">H8*SUM(AB8:AB8, AE8:AF8)</f>
        <v>1888.8336842584295</v>
      </c>
      <c r="AL8">
        <f t="shared" si="8"/>
        <v>4382.6594590453496</v>
      </c>
      <c r="AN8">
        <f t="shared" si="9"/>
        <v>5185.1324226527968</v>
      </c>
      <c r="AO8">
        <f t="shared" si="9"/>
        <v>-259.25662113263991</v>
      </c>
      <c r="AP8">
        <f t="shared" si="9"/>
        <v>-15.407525022388764</v>
      </c>
      <c r="AQ8">
        <f t="shared" si="9"/>
        <v>-1325.5509493649524</v>
      </c>
      <c r="AR8">
        <f t="shared" si="9"/>
        <v>3584.9173271328164</v>
      </c>
      <c r="AS8">
        <f t="shared" si="9"/>
        <v>-1945.5924933222723</v>
      </c>
      <c r="AT8">
        <f t="shared" si="9"/>
        <v>1241.631230556703</v>
      </c>
      <c r="AU8">
        <f t="shared" si="9"/>
        <v>2880.9560643672471</v>
      </c>
      <c r="AW8">
        <v>5</v>
      </c>
      <c r="AX8">
        <f>(R8*SUMPRODUCT(K9:$K$23, X9:$X$23)-$AZ$3*SUMPRODUCT(K8:$K$22, W9:$W$23))/Z8</f>
        <v>22952.525923088924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8413.3117017792465</v>
      </c>
      <c r="P9">
        <f t="shared" si="22"/>
        <v>420.66558508896236</v>
      </c>
      <c r="Q9" s="4">
        <f t="shared" si="23"/>
        <v>25</v>
      </c>
      <c r="R9">
        <f t="shared" si="0"/>
        <v>500000</v>
      </c>
      <c r="S9">
        <f t="shared" si="1"/>
        <v>25716.68591966615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21519.117200865607</v>
      </c>
      <c r="AC9">
        <f t="shared" si="2"/>
        <v>23727.056483794739</v>
      </c>
      <c r="AE9">
        <f t="shared" si="3"/>
        <v>7762.3968573349857</v>
      </c>
      <c r="AF9">
        <f t="shared" si="4"/>
        <v>-388.11984286674931</v>
      </c>
      <c r="AG9">
        <f t="shared" si="4"/>
        <v>-23.065818587505188</v>
      </c>
      <c r="AH9">
        <f t="shared" si="5"/>
        <v>-2770.3719103494263</v>
      </c>
      <c r="AI9">
        <f t="shared" si="6"/>
        <v>4580.839285531305</v>
      </c>
      <c r="AJ9">
        <f t="shared" si="7"/>
        <v>-2207.9392829291319</v>
      </c>
      <c r="AK9">
        <f t="shared" si="24"/>
        <v>1508.2351780404267</v>
      </c>
      <c r="AL9">
        <f t="shared" si="8"/>
        <v>3881.1351806426001</v>
      </c>
      <c r="AN9">
        <f t="shared" si="9"/>
        <v>4849.4943066931128</v>
      </c>
      <c r="AO9">
        <f t="shared" si="9"/>
        <v>-242.47471533465563</v>
      </c>
      <c r="AP9">
        <f t="shared" si="9"/>
        <v>-14.410182573134493</v>
      </c>
      <c r="AQ9">
        <f t="shared" si="9"/>
        <v>-1730.767320143766</v>
      </c>
      <c r="AR9">
        <f t="shared" si="9"/>
        <v>2861.8420886415561</v>
      </c>
      <c r="AS9">
        <f t="shared" si="9"/>
        <v>-1379.3921103081809</v>
      </c>
      <c r="AT9">
        <f t="shared" si="9"/>
        <v>942.25766132401179</v>
      </c>
      <c r="AU9">
        <f t="shared" si="9"/>
        <v>2424.7076396573871</v>
      </c>
      <c r="AW9">
        <v>6</v>
      </c>
      <c r="AX9">
        <f>(R9*SUMPRODUCT(K10:$K$23, X10:$X$23)-$AZ$3*SUMPRODUCT(K9:$K$22, W10:$W$23))/Z9</f>
        <v>25716.68591966615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8413.3117017792465</v>
      </c>
      <c r="P10">
        <f t="shared" si="22"/>
        <v>420.66558508896236</v>
      </c>
      <c r="Q10" s="4">
        <f t="shared" si="23"/>
        <v>25</v>
      </c>
      <c r="R10">
        <f t="shared" si="0"/>
        <v>500000</v>
      </c>
      <c r="S10">
        <f t="shared" si="1"/>
        <v>27917.667329106214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23727.056483794739</v>
      </c>
      <c r="AC10">
        <f t="shared" si="2"/>
        <v>25301.790650795807</v>
      </c>
      <c r="AE10">
        <f t="shared" si="3"/>
        <v>7624.987032364792</v>
      </c>
      <c r="AF10">
        <f t="shared" si="4"/>
        <v>-381.24935161823964</v>
      </c>
      <c r="AG10">
        <f t="shared" si="4"/>
        <v>-22.657507835922271</v>
      </c>
      <c r="AH10">
        <f t="shared" si="5"/>
        <v>-3553.0513141573515</v>
      </c>
      <c r="AI10">
        <f t="shared" si="6"/>
        <v>3668.0288587532791</v>
      </c>
      <c r="AJ10">
        <f t="shared" si="7"/>
        <v>-1574.7341670010683</v>
      </c>
      <c r="AK10">
        <f t="shared" si="24"/>
        <v>1625.9666936384178</v>
      </c>
      <c r="AL10">
        <f t="shared" si="8"/>
        <v>3719.2613853906287</v>
      </c>
      <c r="AN10">
        <f t="shared" si="9"/>
        <v>4526.0319582593256</v>
      </c>
      <c r="AO10">
        <f t="shared" si="9"/>
        <v>-226.30159791296629</v>
      </c>
      <c r="AP10">
        <f t="shared" si="9"/>
        <v>-13.449020191722365</v>
      </c>
      <c r="AQ10">
        <f t="shared" si="9"/>
        <v>-2109.0165437598234</v>
      </c>
      <c r="AR10">
        <f t="shared" si="9"/>
        <v>2177.2647963948134</v>
      </c>
      <c r="AS10">
        <f t="shared" si="9"/>
        <v>-934.72908679810212</v>
      </c>
      <c r="AT10">
        <f t="shared" si="9"/>
        <v>965.13963725265171</v>
      </c>
      <c r="AU10">
        <f t="shared" si="9"/>
        <v>2207.675346849363</v>
      </c>
      <c r="AW10">
        <v>7</v>
      </c>
      <c r="AX10">
        <f>(R10*SUMPRODUCT(K11:$K$23, X11:$X$23)-$AZ$3*SUMPRODUCT(K10:$K$22, W11:$W$23))/Z10</f>
        <v>27917.667329106214</v>
      </c>
    </row>
    <row r="11" spans="1:52" x14ac:dyDescent="0.25">
      <c r="A11" t="s">
        <v>33</v>
      </c>
      <c r="C11" s="7">
        <f>AU25</f>
        <v>4992.265211419397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8413.3117017792465</v>
      </c>
      <c r="P11">
        <f t="shared" si="22"/>
        <v>420.66558508896236</v>
      </c>
      <c r="Q11" s="4">
        <f t="shared" si="23"/>
        <v>25</v>
      </c>
      <c r="R11">
        <f t="shared" si="0"/>
        <v>500000</v>
      </c>
      <c r="S11">
        <f t="shared" si="1"/>
        <v>29538.823044985122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25301.790650795807</v>
      </c>
      <c r="AC11">
        <f t="shared" si="2"/>
        <v>26241.918368255421</v>
      </c>
      <c r="AE11">
        <f t="shared" si="3"/>
        <v>7474.280154918416</v>
      </c>
      <c r="AF11">
        <f t="shared" si="4"/>
        <v>-373.71400774592087</v>
      </c>
      <c r="AG11">
        <f t="shared" si="4"/>
        <v>-22.209685139021285</v>
      </c>
      <c r="AH11">
        <f t="shared" si="5"/>
        <v>-4424.9523708352453</v>
      </c>
      <c r="AI11">
        <f t="shared" si="6"/>
        <v>2653.4040911982283</v>
      </c>
      <c r="AJ11">
        <f t="shared" si="7"/>
        <v>-940.12771745961436</v>
      </c>
      <c r="AK11">
        <f t="shared" si="24"/>
        <v>1668.7213750953676</v>
      </c>
      <c r="AL11">
        <f t="shared" si="8"/>
        <v>3381.9977488339819</v>
      </c>
      <c r="AN11">
        <f t="shared" si="9"/>
        <v>4219.2824774022674</v>
      </c>
      <c r="AO11">
        <f t="shared" si="9"/>
        <v>-210.96412387011341</v>
      </c>
      <c r="AP11">
        <f t="shared" si="9"/>
        <v>-12.537519786976317</v>
      </c>
      <c r="AQ11">
        <f t="shared" si="9"/>
        <v>-2497.9160018933703</v>
      </c>
      <c r="AR11">
        <f t="shared" si="9"/>
        <v>1497.8648318518071</v>
      </c>
      <c r="AS11">
        <f t="shared" si="9"/>
        <v>-530.70855287479355</v>
      </c>
      <c r="AT11">
        <f t="shared" si="9"/>
        <v>942.00467625946965</v>
      </c>
      <c r="AU11">
        <f t="shared" si="9"/>
        <v>1909.1609552364835</v>
      </c>
      <c r="AW11">
        <v>8</v>
      </c>
      <c r="AX11">
        <f>(R11*SUMPRODUCT(K12:$K$23, X12:$X$23)-$AZ$3*SUMPRODUCT(K11:$K$22, W12:$W$23))/Z11</f>
        <v>29538.823044985122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8413.3117017792465</v>
      </c>
      <c r="P12">
        <f t="shared" si="22"/>
        <v>420.66558508896236</v>
      </c>
      <c r="Q12" s="4">
        <f t="shared" si="23"/>
        <v>25</v>
      </c>
      <c r="R12">
        <f t="shared" si="0"/>
        <v>500000</v>
      </c>
      <c r="S12">
        <f t="shared" si="1"/>
        <v>30572.337826693696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26241.918368255421</v>
      </c>
      <c r="AC12">
        <f t="shared" si="2"/>
        <v>26559.491345922914</v>
      </c>
      <c r="AE12">
        <f t="shared" si="3"/>
        <v>7309.0020331665182</v>
      </c>
      <c r="AF12">
        <f t="shared" si="4"/>
        <v>-365.45010165832593</v>
      </c>
      <c r="AG12">
        <f t="shared" si="4"/>
        <v>-21.718564259365344</v>
      </c>
      <c r="AH12">
        <f t="shared" si="5"/>
        <v>-5380.4805653145595</v>
      </c>
      <c r="AI12">
        <f t="shared" si="6"/>
        <v>1541.3528019342675</v>
      </c>
      <c r="AJ12">
        <f t="shared" si="7"/>
        <v>-317.57297766749252</v>
      </c>
      <c r="AK12">
        <f t="shared" si="24"/>
        <v>1722.325908557732</v>
      </c>
      <c r="AL12">
        <f t="shared" si="8"/>
        <v>2946.105732824507</v>
      </c>
      <c r="AN12">
        <f t="shared" si="9"/>
        <v>3922.4088246206688</v>
      </c>
      <c r="AO12">
        <f t="shared" si="9"/>
        <v>-196.12044123103345</v>
      </c>
      <c r="AP12">
        <f t="shared" si="9"/>
        <v>-11.655365222564969</v>
      </c>
      <c r="AQ12">
        <f t="shared" si="9"/>
        <v>-2887.4591023949465</v>
      </c>
      <c r="AR12">
        <f t="shared" si="9"/>
        <v>827.17391577212402</v>
      </c>
      <c r="AS12">
        <f t="shared" si="9"/>
        <v>-170.42696724006453</v>
      </c>
      <c r="AT12">
        <f t="shared" si="9"/>
        <v>924.29394764757853</v>
      </c>
      <c r="AU12">
        <f t="shared" si="9"/>
        <v>1581.0408961796379</v>
      </c>
      <c r="AW12">
        <v>9</v>
      </c>
      <c r="AX12">
        <f>(R12*SUMPRODUCT(K13:$K$23, X13:$X$23)-$AZ$3*SUMPRODUCT(K12:$K$22, W13:$W$23))/Z12</f>
        <v>30572.337826693696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8413.3117017792465</v>
      </c>
      <c r="P13">
        <f t="shared" si="22"/>
        <v>420.66558508896236</v>
      </c>
      <c r="Q13" s="4">
        <f t="shared" si="23"/>
        <v>25</v>
      </c>
      <c r="R13">
        <f t="shared" si="0"/>
        <v>500000</v>
      </c>
      <c r="S13">
        <f t="shared" si="1"/>
        <v>31014.73471742007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26559.491345922914</v>
      </c>
      <c r="AC13">
        <f t="shared" si="2"/>
        <v>26277.965000225038</v>
      </c>
      <c r="AE13">
        <f t="shared" si="3"/>
        <v>7128.3766393514234</v>
      </c>
      <c r="AF13">
        <f t="shared" si="4"/>
        <v>-356.41883196757118</v>
      </c>
      <c r="AG13">
        <f t="shared" si="4"/>
        <v>-21.181839244835999</v>
      </c>
      <c r="AH13">
        <f t="shared" si="5"/>
        <v>-6390.7874387138454</v>
      </c>
      <c r="AI13">
        <f t="shared" si="6"/>
        <v>359.98852942517078</v>
      </c>
      <c r="AJ13">
        <f t="shared" si="7"/>
        <v>281.52634569787551</v>
      </c>
      <c r="AK13">
        <f t="shared" si="24"/>
        <v>1723.2359212259598</v>
      </c>
      <c r="AL13">
        <f t="shared" si="8"/>
        <v>2364.7507963490061</v>
      </c>
      <c r="AN13">
        <f t="shared" si="9"/>
        <v>3637.4207420254829</v>
      </c>
      <c r="AO13">
        <f t="shared" si="9"/>
        <v>-181.87103710127414</v>
      </c>
      <c r="AP13">
        <f t="shared" si="9"/>
        <v>-10.808528409972739</v>
      </c>
      <c r="AQ13">
        <f t="shared" si="9"/>
        <v>-3261.0486178755968</v>
      </c>
      <c r="AR13">
        <f t="shared" si="9"/>
        <v>183.69255863863918</v>
      </c>
      <c r="AS13">
        <f t="shared" si="9"/>
        <v>143.65539604277427</v>
      </c>
      <c r="AT13">
        <f t="shared" si="9"/>
        <v>879.32139397182652</v>
      </c>
      <c r="AU13">
        <f t="shared" si="9"/>
        <v>1206.6693486532399</v>
      </c>
      <c r="AW13">
        <v>10</v>
      </c>
      <c r="AX13">
        <f>(R13*SUMPRODUCT(K14:$K$23, X14:$X$23)-$AZ$3*SUMPRODUCT(K13:$K$22, W14:$W$23))/Z13</f>
        <v>31014.73471742007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8413.3117017792465</v>
      </c>
      <c r="P14">
        <f t="shared" si="22"/>
        <v>420.66558508896236</v>
      </c>
      <c r="Q14" s="4">
        <f t="shared" si="23"/>
        <v>25</v>
      </c>
      <c r="R14">
        <f t="shared" si="0"/>
        <v>500000</v>
      </c>
      <c r="S14">
        <f t="shared" si="1"/>
        <v>30842.348520024167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26277.965000225038</v>
      </c>
      <c r="AC14">
        <f t="shared" si="2"/>
        <v>25408.957549262454</v>
      </c>
      <c r="AE14">
        <f t="shared" si="3"/>
        <v>6931.1673765838905</v>
      </c>
      <c r="AF14">
        <f t="shared" si="4"/>
        <v>-346.55836882919454</v>
      </c>
      <c r="AG14">
        <f t="shared" si="4"/>
        <v>-20.59583557066502</v>
      </c>
      <c r="AH14">
        <f t="shared" si="5"/>
        <v>-7483.7056344523889</v>
      </c>
      <c r="AI14">
        <f t="shared" si="6"/>
        <v>-919.69246226835821</v>
      </c>
      <c r="AJ14">
        <f t="shared" si="7"/>
        <v>869.0074509625847</v>
      </c>
      <c r="AK14">
        <f t="shared" si="24"/>
        <v>1689.1363040101583</v>
      </c>
      <c r="AL14">
        <f t="shared" si="8"/>
        <v>1638.4512927043847</v>
      </c>
      <c r="AN14">
        <f t="shared" si="9"/>
        <v>3363.8863493462281</v>
      </c>
      <c r="AO14">
        <f t="shared" si="9"/>
        <v>-168.19431746731141</v>
      </c>
      <c r="AP14">
        <f t="shared" si="9"/>
        <v>-9.995726024969553</v>
      </c>
      <c r="AQ14">
        <f t="shared" si="9"/>
        <v>-3632.0483777824043</v>
      </c>
      <c r="AR14">
        <f t="shared" si="9"/>
        <v>-446.35207192845752</v>
      </c>
      <c r="AS14">
        <f t="shared" si="9"/>
        <v>421.75324053622199</v>
      </c>
      <c r="AT14">
        <f t="shared" si="9"/>
        <v>819.78435183098759</v>
      </c>
      <c r="AU14">
        <f t="shared" si="9"/>
        <v>795.18552043875206</v>
      </c>
      <c r="AW14">
        <v>11</v>
      </c>
      <c r="AX14">
        <f>(R14*SUMPRODUCT(K15:$K$23, X15:$X$23)-$AZ$3*SUMPRODUCT(K14:$K$22, W15:$W$23))/Z14</f>
        <v>30842.348520024167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8413.3117017792465</v>
      </c>
      <c r="P15">
        <f t="shared" si="22"/>
        <v>420.66558508896236</v>
      </c>
      <c r="Q15" s="4">
        <f t="shared" si="23"/>
        <v>25</v>
      </c>
      <c r="R15">
        <f t="shared" si="0"/>
        <v>500000</v>
      </c>
      <c r="S15">
        <f t="shared" si="1"/>
        <v>30028.263514079568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25408.957549262454</v>
      </c>
      <c r="AC15">
        <f t="shared" si="2"/>
        <v>23971.138505521296</v>
      </c>
      <c r="AE15">
        <f t="shared" si="3"/>
        <v>6716.2278630901119</v>
      </c>
      <c r="AF15">
        <f t="shared" si="4"/>
        <v>-335.81139315450565</v>
      </c>
      <c r="AG15">
        <f t="shared" si="4"/>
        <v>-19.957146784629902</v>
      </c>
      <c r="AH15">
        <f t="shared" si="5"/>
        <v>-8654.6086065693489</v>
      </c>
      <c r="AI15">
        <f t="shared" si="6"/>
        <v>-2294.1492834183728</v>
      </c>
      <c r="AJ15">
        <f t="shared" si="7"/>
        <v>1437.8190437411577</v>
      </c>
      <c r="AK15">
        <f t="shared" si="24"/>
        <v>1649.8685115963794</v>
      </c>
      <c r="AL15">
        <f t="shared" si="8"/>
        <v>793.53827191916434</v>
      </c>
      <c r="AN15">
        <f t="shared" si="9"/>
        <v>3098.745399717468</v>
      </c>
      <c r="AO15">
        <f t="shared" si="9"/>
        <v>-154.93726998587343</v>
      </c>
      <c r="AP15">
        <f t="shared" si="9"/>
        <v>-9.2078646006368281</v>
      </c>
      <c r="AQ15">
        <f t="shared" si="9"/>
        <v>-3993.0790248118406</v>
      </c>
      <c r="AR15">
        <f t="shared" si="9"/>
        <v>-1058.4787596808828</v>
      </c>
      <c r="AS15">
        <f t="shared" si="9"/>
        <v>663.38355967707616</v>
      </c>
      <c r="AT15">
        <f t="shared" si="9"/>
        <v>761.21932797195689</v>
      </c>
      <c r="AU15">
        <f t="shared" si="9"/>
        <v>366.12412796815016</v>
      </c>
      <c r="AW15">
        <v>12</v>
      </c>
      <c r="AX15">
        <f>(R15*SUMPRODUCT(K16:$K$23, X16:$X$23)-$AZ$3*SUMPRODUCT(K15:$K$22, W16:$W$23))/Z15</f>
        <v>30028.263514079568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8413.3117017792465</v>
      </c>
      <c r="P16">
        <f t="shared" si="22"/>
        <v>420.66558508896236</v>
      </c>
      <c r="Q16" s="4">
        <f t="shared" si="23"/>
        <v>25</v>
      </c>
      <c r="R16">
        <f t="shared" si="0"/>
        <v>500000</v>
      </c>
      <c r="S16">
        <f t="shared" si="1"/>
        <v>28605.1167442841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23971.138505521296</v>
      </c>
      <c r="AC16">
        <f t="shared" si="2"/>
        <v>22047.267901054151</v>
      </c>
      <c r="AE16">
        <f t="shared" si="3"/>
        <v>6484.5229852545781</v>
      </c>
      <c r="AF16">
        <f t="shared" si="4"/>
        <v>-324.22614926272894</v>
      </c>
      <c r="AG16">
        <f t="shared" si="4"/>
        <v>-19.268640028763084</v>
      </c>
      <c r="AH16">
        <f t="shared" si="5"/>
        <v>-9778.7057604103666</v>
      </c>
      <c r="AI16">
        <f t="shared" si="6"/>
        <v>-3637.67756444728</v>
      </c>
      <c r="AJ16">
        <f t="shared" si="7"/>
        <v>1923.8706044671453</v>
      </c>
      <c r="AK16">
        <f t="shared" si="24"/>
        <v>1648.1895131807692</v>
      </c>
      <c r="AL16">
        <f t="shared" si="8"/>
        <v>-65.617446799365553</v>
      </c>
      <c r="AN16">
        <f t="shared" si="9"/>
        <v>2836.6748674469541</v>
      </c>
      <c r="AO16">
        <f t="shared" si="9"/>
        <v>-141.83374337234773</v>
      </c>
      <c r="AP16">
        <f t="shared" si="9"/>
        <v>-8.429126864653826</v>
      </c>
      <c r="AQ16">
        <f t="shared" si="9"/>
        <v>-4277.7254286539983</v>
      </c>
      <c r="AR16">
        <f t="shared" si="9"/>
        <v>-1591.3134314440454</v>
      </c>
      <c r="AS16">
        <f t="shared" si="9"/>
        <v>841.6032149661163</v>
      </c>
      <c r="AT16">
        <f t="shared" si="9"/>
        <v>721.00565908410704</v>
      </c>
      <c r="AU16">
        <f t="shared" si="9"/>
        <v>-28.704557393821975</v>
      </c>
      <c r="AW16">
        <v>13</v>
      </c>
      <c r="AX16">
        <f>(R16*SUMPRODUCT(K17:$K$23, X17:$X$23)-$AZ$3*SUMPRODUCT(K16:$K$22, W17:$W$23))/Z16</f>
        <v>28605.1167442841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8413.3117017792465</v>
      </c>
      <c r="P17">
        <f t="shared" si="22"/>
        <v>420.66558508896236</v>
      </c>
      <c r="Q17" s="4">
        <f t="shared" si="23"/>
        <v>25</v>
      </c>
      <c r="R17">
        <f t="shared" si="0"/>
        <v>500000</v>
      </c>
      <c r="S17">
        <f t="shared" si="1"/>
        <v>26601.543681524745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22047.267901054151</v>
      </c>
      <c r="AC17">
        <f t="shared" si="2"/>
        <v>19719.141245094263</v>
      </c>
      <c r="AE17">
        <f t="shared" si="3"/>
        <v>6236.6035510041538</v>
      </c>
      <c r="AF17">
        <f t="shared" si="4"/>
        <v>-311.83017755020774</v>
      </c>
      <c r="AG17">
        <f t="shared" si="4"/>
        <v>-18.531952018624359</v>
      </c>
      <c r="AH17">
        <f t="shared" si="5"/>
        <v>-10880.032197021867</v>
      </c>
      <c r="AI17">
        <f t="shared" si="6"/>
        <v>-4973.7907755865444</v>
      </c>
      <c r="AJ17">
        <f t="shared" si="7"/>
        <v>2328.126655959888</v>
      </c>
      <c r="AK17">
        <f t="shared" si="24"/>
        <v>1725.8749466371498</v>
      </c>
      <c r="AL17">
        <f t="shared" si="8"/>
        <v>-919.7891729895066</v>
      </c>
      <c r="AN17">
        <f t="shared" si="9"/>
        <v>2569.6729163518285</v>
      </c>
      <c r="AO17">
        <f t="shared" si="9"/>
        <v>-128.48364581759145</v>
      </c>
      <c r="AP17">
        <f t="shared" si="9"/>
        <v>-7.6357355089090371</v>
      </c>
      <c r="AQ17">
        <f t="shared" si="9"/>
        <v>-4482.9086596696434</v>
      </c>
      <c r="AR17">
        <f t="shared" si="9"/>
        <v>-2049.3551246443158</v>
      </c>
      <c r="AS17">
        <f t="shared" si="9"/>
        <v>959.25995050521226</v>
      </c>
      <c r="AT17">
        <f t="shared" si="9"/>
        <v>711.11368088638142</v>
      </c>
      <c r="AU17">
        <f t="shared" si="9"/>
        <v>-378.98149325272186</v>
      </c>
      <c r="AW17">
        <v>14</v>
      </c>
      <c r="AX17">
        <f>(R17*SUMPRODUCT(K18:$K$23, X18:$X$23)-$AZ$3*SUMPRODUCT(K17:$K$22, W18:$W$23))/Z17</f>
        <v>26601.543681524745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8413.3117017792465</v>
      </c>
      <c r="P18">
        <f t="shared" si="22"/>
        <v>420.66558508896236</v>
      </c>
      <c r="Q18" s="4">
        <f t="shared" si="23"/>
        <v>25</v>
      </c>
      <c r="R18">
        <f t="shared" si="0"/>
        <v>500000</v>
      </c>
      <c r="S18">
        <f t="shared" si="1"/>
        <v>24024.96323246363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19719.141245094263</v>
      </c>
      <c r="AC18">
        <f t="shared" si="2"/>
        <v>17055.037817087312</v>
      </c>
      <c r="AE18">
        <f t="shared" si="3"/>
        <v>5972.5106695230597</v>
      </c>
      <c r="AF18">
        <f t="shared" si="4"/>
        <v>-298.62553347615301</v>
      </c>
      <c r="AG18">
        <f t="shared" si="4"/>
        <v>-17.747204909393748</v>
      </c>
      <c r="AH18">
        <f t="shared" si="5"/>
        <v>-11988.551780887372</v>
      </c>
      <c r="AI18">
        <f t="shared" si="6"/>
        <v>-6332.4138497498589</v>
      </c>
      <c r="AJ18">
        <f t="shared" si="7"/>
        <v>2664.1034280069507</v>
      </c>
      <c r="AK18">
        <f t="shared" si="24"/>
        <v>1780.0511493179961</v>
      </c>
      <c r="AL18">
        <f t="shared" si="8"/>
        <v>-1888.2592724249121</v>
      </c>
      <c r="AN18">
        <f t="shared" si="9"/>
        <v>2299.6528437470001</v>
      </c>
      <c r="AO18">
        <f t="shared" si="9"/>
        <v>-114.98264218735001</v>
      </c>
      <c r="AP18">
        <f t="shared" si="9"/>
        <v>-6.8333758609605235</v>
      </c>
      <c r="AQ18">
        <f t="shared" si="9"/>
        <v>-4616.0666294008306</v>
      </c>
      <c r="AR18">
        <f t="shared" si="9"/>
        <v>-2438.2298037021405</v>
      </c>
      <c r="AS18">
        <f t="shared" si="9"/>
        <v>1025.7851954145699</v>
      </c>
      <c r="AT18">
        <f t="shared" si="9"/>
        <v>685.39010042005259</v>
      </c>
      <c r="AU18">
        <f t="shared" si="9"/>
        <v>-727.05450786751828</v>
      </c>
      <c r="AW18">
        <v>15</v>
      </c>
      <c r="AX18">
        <f>(R18*SUMPRODUCT(K19:$K$23, X19:$X$23)-$AZ$3*SUMPRODUCT(K18:$K$22, W19:$W$23))/Z18</f>
        <v>24024.96323246363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8413.3117017792465</v>
      </c>
      <c r="P19">
        <f t="shared" si="22"/>
        <v>420.66558508896236</v>
      </c>
      <c r="Q19" s="4">
        <f t="shared" si="23"/>
        <v>25</v>
      </c>
      <c r="R19">
        <f t="shared" si="0"/>
        <v>500000</v>
      </c>
      <c r="S19">
        <f t="shared" si="1"/>
        <v>20784.327483874724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17055.037817087312</v>
      </c>
      <c r="AC19">
        <f t="shared" si="2"/>
        <v>14057.167478902727</v>
      </c>
      <c r="AE19">
        <f t="shared" si="3"/>
        <v>5690.2169067476116</v>
      </c>
      <c r="AF19">
        <f t="shared" si="4"/>
        <v>-284.5108453373806</v>
      </c>
      <c r="AG19">
        <f t="shared" si="4"/>
        <v>-16.908374218276748</v>
      </c>
      <c r="AH19">
        <f t="shared" si="5"/>
        <v>-13227.172840461237</v>
      </c>
      <c r="AI19">
        <f t="shared" si="6"/>
        <v>-7838.3751532692822</v>
      </c>
      <c r="AJ19">
        <f t="shared" si="7"/>
        <v>2997.8703381845844</v>
      </c>
      <c r="AK19">
        <f t="shared" si="24"/>
        <v>1648.6186006817197</v>
      </c>
      <c r="AL19">
        <f t="shared" si="8"/>
        <v>-3191.8862144029781</v>
      </c>
      <c r="AN19">
        <f t="shared" si="9"/>
        <v>2041.1389782600597</v>
      </c>
      <c r="AO19">
        <f t="shared" si="9"/>
        <v>-102.05694891300298</v>
      </c>
      <c r="AP19">
        <f t="shared" si="9"/>
        <v>-6.0652066944946297</v>
      </c>
      <c r="AQ19">
        <f t="shared" si="9"/>
        <v>-4744.7221255893983</v>
      </c>
      <c r="AR19">
        <f t="shared" si="9"/>
        <v>-2811.7053029368362</v>
      </c>
      <c r="AS19">
        <f t="shared" si="9"/>
        <v>1075.3667389694872</v>
      </c>
      <c r="AT19">
        <f t="shared" si="9"/>
        <v>591.37634668120234</v>
      </c>
      <c r="AU19">
        <f t="shared" si="9"/>
        <v>-1144.9622172861466</v>
      </c>
      <c r="AW19">
        <v>16</v>
      </c>
      <c r="AX19">
        <f>(R19*SUMPRODUCT(K20:$K$23, X20:$X$23)-$AZ$3*SUMPRODUCT(K19:$K$22, W20:$W$23))/Z19</f>
        <v>20784.327483874724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8413.3117017792465</v>
      </c>
      <c r="P20">
        <f t="shared" si="22"/>
        <v>420.66558508896236</v>
      </c>
      <c r="Q20" s="4">
        <f t="shared" si="23"/>
        <v>25</v>
      </c>
      <c r="R20">
        <f t="shared" si="0"/>
        <v>500000</v>
      </c>
      <c r="S20">
        <f t="shared" si="1"/>
        <v>16722.900625019676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14057.167478902727</v>
      </c>
      <c r="AC20">
        <f t="shared" si="2"/>
        <v>10716.356194323675</v>
      </c>
      <c r="AE20">
        <f t="shared" si="3"/>
        <v>5391.4118723665979</v>
      </c>
      <c r="AF20">
        <f t="shared" si="4"/>
        <v>-269.57059361832989</v>
      </c>
      <c r="AG20">
        <f t="shared" si="4"/>
        <v>-16.020480589190647</v>
      </c>
      <c r="AH20">
        <f t="shared" si="5"/>
        <v>-14376.197738066621</v>
      </c>
      <c r="AI20">
        <f t="shared" si="6"/>
        <v>-9270.3769399075427</v>
      </c>
      <c r="AJ20">
        <f t="shared" si="7"/>
        <v>3340.8112845790529</v>
      </c>
      <c r="AK20">
        <f t="shared" si="24"/>
        <v>1041.4201755404492</v>
      </c>
      <c r="AL20">
        <f t="shared" si="8"/>
        <v>-4888.1454797880406</v>
      </c>
      <c r="AN20">
        <f t="shared" si="9"/>
        <v>1834.3493859440123</v>
      </c>
      <c r="AO20">
        <f t="shared" si="9"/>
        <v>-91.717469297200623</v>
      </c>
      <c r="AP20">
        <f t="shared" si="9"/>
        <v>-5.450735248392391</v>
      </c>
      <c r="AQ20">
        <f t="shared" si="9"/>
        <v>-4891.2919504805859</v>
      </c>
      <c r="AR20">
        <f t="shared" si="9"/>
        <v>-3154.1107690821664</v>
      </c>
      <c r="AS20">
        <f t="shared" si="9"/>
        <v>1136.6623944707808</v>
      </c>
      <c r="AT20">
        <f t="shared" si="9"/>
        <v>354.32805074745227</v>
      </c>
      <c r="AU20">
        <f t="shared" si="9"/>
        <v>-1663.1203238639334</v>
      </c>
      <c r="AW20">
        <v>17</v>
      </c>
      <c r="AX20">
        <f>(R20*SUMPRODUCT(K21:$K$23, X21:$X$23)-$AZ$3*SUMPRODUCT(K20:$K$22, W21:$W$23))/Z20</f>
        <v>16722.900625019676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8413.3117017792465</v>
      </c>
      <c r="P21">
        <f t="shared" si="22"/>
        <v>420.66558508896236</v>
      </c>
      <c r="Q21" s="4">
        <f t="shared" si="23"/>
        <v>25</v>
      </c>
      <c r="R21">
        <f t="shared" si="0"/>
        <v>500000</v>
      </c>
      <c r="S21">
        <f t="shared" si="1"/>
        <v>11857.135359399506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10716.356194323675</v>
      </c>
      <c r="AC21">
        <f t="shared" si="2"/>
        <v>7159.5718168059921</v>
      </c>
      <c r="AE21">
        <f t="shared" si="3"/>
        <v>5080.1232776947345</v>
      </c>
      <c r="AF21">
        <f t="shared" si="4"/>
        <v>-254.00616388473674</v>
      </c>
      <c r="AG21">
        <f t="shared" si="4"/>
        <v>-15.09549229175828</v>
      </c>
      <c r="AH21">
        <f t="shared" si="5"/>
        <v>-15295.669830809235</v>
      </c>
      <c r="AI21">
        <f t="shared" si="6"/>
        <v>-10484.648209290994</v>
      </c>
      <c r="AJ21">
        <f t="shared" si="7"/>
        <v>3556.7843775176825</v>
      </c>
      <c r="AK21">
        <f t="shared" si="24"/>
        <v>797.32888070725744</v>
      </c>
      <c r="AL21">
        <f t="shared" si="8"/>
        <v>-6130.5349510660535</v>
      </c>
      <c r="AN21">
        <f t="shared" si="9"/>
        <v>1644.0958567854968</v>
      </c>
      <c r="AO21">
        <f t="shared" si="9"/>
        <v>-82.204792839274845</v>
      </c>
      <c r="AP21">
        <f t="shared" si="9"/>
        <v>-4.8854004078970572</v>
      </c>
      <c r="AQ21">
        <f t="shared" si="9"/>
        <v>-4950.1844780042175</v>
      </c>
      <c r="AR21">
        <f t="shared" si="9"/>
        <v>-3393.1788144658922</v>
      </c>
      <c r="AS21">
        <f t="shared" si="9"/>
        <v>1151.0930225318823</v>
      </c>
      <c r="AT21">
        <f t="shared" si="9"/>
        <v>258.04198788283634</v>
      </c>
      <c r="AU21">
        <f t="shared" si="9"/>
        <v>-1984.0438040511735</v>
      </c>
      <c r="AW21">
        <v>18</v>
      </c>
      <c r="AX21">
        <f>(R21*SUMPRODUCT(K22:$K$23, X22:$X$23)-$AZ$3*SUMPRODUCT(K21:$K$22, W22:$W$23))/Z21</f>
        <v>11857.135359399506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8413.3117017792465</v>
      </c>
      <c r="P22">
        <f t="shared" si="22"/>
        <v>420.66558508896236</v>
      </c>
      <c r="Q22" s="4">
        <f t="shared" si="23"/>
        <v>25</v>
      </c>
      <c r="R22">
        <f t="shared" si="0"/>
        <v>500000</v>
      </c>
      <c r="S22">
        <f t="shared" si="1"/>
        <v>6232.2334204419358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7159.5718168059921</v>
      </c>
      <c r="AC22">
        <f t="shared" si="2"/>
        <v>3524.2342596313474</v>
      </c>
      <c r="AE22">
        <f t="shared" si="3"/>
        <v>4757.6012219171953</v>
      </c>
      <c r="AF22">
        <f t="shared" si="4"/>
        <v>-237.88006109585976</v>
      </c>
      <c r="AG22">
        <f t="shared" si="4"/>
        <v>-14.137123972570331</v>
      </c>
      <c r="AH22">
        <f t="shared" si="5"/>
        <v>-16148.267925407332</v>
      </c>
      <c r="AI22">
        <f t="shared" si="6"/>
        <v>-11642.683888558568</v>
      </c>
      <c r="AJ22">
        <f t="shared" si="7"/>
        <v>3635.3375571746446</v>
      </c>
      <c r="AK22">
        <f t="shared" si="24"/>
        <v>817.55050843391291</v>
      </c>
      <c r="AL22">
        <f t="shared" si="8"/>
        <v>-7189.79582295001</v>
      </c>
      <c r="AN22">
        <f t="shared" si="9"/>
        <v>1438.9879027931547</v>
      </c>
      <c r="AO22">
        <f t="shared" si="9"/>
        <v>-71.949395139657739</v>
      </c>
      <c r="AP22">
        <f t="shared" si="9"/>
        <v>-4.2759259189482952</v>
      </c>
      <c r="AQ22">
        <f t="shared" si="9"/>
        <v>-4884.2181409983468</v>
      </c>
      <c r="AR22">
        <f t="shared" si="9"/>
        <v>-3521.455559263798</v>
      </c>
      <c r="AS22">
        <f t="shared" si="9"/>
        <v>1099.5471296007204</v>
      </c>
      <c r="AT22">
        <f t="shared" si="9"/>
        <v>247.27698617092491</v>
      </c>
      <c r="AU22">
        <f t="shared" si="9"/>
        <v>-2174.6314434921528</v>
      </c>
      <c r="AW22">
        <v>19</v>
      </c>
      <c r="AX22">
        <f>(R22*SUMPRODUCT(K23:$K$23, X23:$X$23)-$AZ$3*SUMPRODUCT(K22:$K$22, W23:$W$23))/Z22</f>
        <v>6232.2334204419358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8413.3117017792465</v>
      </c>
      <c r="P23">
        <f t="shared" si="22"/>
        <v>420.66558508896236</v>
      </c>
      <c r="Q23" s="4">
        <f t="shared" si="23"/>
        <v>25</v>
      </c>
      <c r="R23">
        <f t="shared" si="0"/>
        <v>500000</v>
      </c>
      <c r="S23">
        <f t="shared" si="1"/>
        <v>6698.4575540591586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3524.2342596313474</v>
      </c>
      <c r="AC23">
        <f t="shared" si="2"/>
        <v>3524.2342596313474</v>
      </c>
      <c r="AE23">
        <f t="shared" si="3"/>
        <v>4426.4640175856621</v>
      </c>
      <c r="AF23">
        <f t="shared" si="4"/>
        <v>-221.32320087928315</v>
      </c>
      <c r="AG23">
        <f t="shared" si="4"/>
        <v>-13.153155898911823</v>
      </c>
      <c r="AH23">
        <f t="shared" si="5"/>
        <v>-16851.936678656093</v>
      </c>
      <c r="AI23">
        <f t="shared" si="6"/>
        <v>-12659.949017848627</v>
      </c>
      <c r="AJ23">
        <f t="shared" si="7"/>
        <v>0</v>
      </c>
      <c r="AK23">
        <f t="shared" si="24"/>
        <v>803.0820704314898</v>
      </c>
      <c r="AL23">
        <f t="shared" si="8"/>
        <v>-11856.866947417137</v>
      </c>
      <c r="AN23">
        <f t="shared" si="9"/>
        <v>1212.8198902930499</v>
      </c>
      <c r="AO23">
        <f t="shared" si="9"/>
        <v>-60.640994514652505</v>
      </c>
      <c r="AP23">
        <f t="shared" si="9"/>
        <v>-3.6038718559439649</v>
      </c>
      <c r="AQ23">
        <f t="shared" si="9"/>
        <v>-4617.3116764610813</v>
      </c>
      <c r="AR23">
        <f t="shared" si="9"/>
        <v>-3468.7366525386278</v>
      </c>
      <c r="AS23">
        <f t="shared" si="9"/>
        <v>0</v>
      </c>
      <c r="AT23">
        <f t="shared" si="9"/>
        <v>220.0388175951519</v>
      </c>
      <c r="AU23">
        <f t="shared" si="9"/>
        <v>-3248.6978349434758</v>
      </c>
      <c r="AW23">
        <v>20</v>
      </c>
      <c r="AX23">
        <f>(R23*SUMPRODUCT(K$23:$K24, X$23:$X24)-$AZ$3*SUMPRODUCT(K$22:$K23, W$23:$W24))/Z23</f>
        <v>6698.4575540591586</v>
      </c>
    </row>
    <row r="25" spans="5:50" x14ac:dyDescent="0.25">
      <c r="AN25" s="8">
        <f t="shared" ref="AN25:AU25" si="25">SUM(AN3:AN23)</f>
        <v>76134.75185773267</v>
      </c>
      <c r="AO25" s="8">
        <f t="shared" si="25"/>
        <v>-10116.721369221072</v>
      </c>
      <c r="AP25" s="8">
        <f t="shared" si="25"/>
        <v>-1723.6655929684816</v>
      </c>
      <c r="AQ25" s="8">
        <f t="shared" si="25"/>
        <v>-62834.347020172027</v>
      </c>
      <c r="AR25" s="8">
        <f t="shared" si="25"/>
        <v>1460.0178753710907</v>
      </c>
      <c r="AS25" s="8">
        <f t="shared" si="25"/>
        <v>-11880.422906657323</v>
      </c>
      <c r="AT25" s="8">
        <f t="shared" si="25"/>
        <v>15412.670242705626</v>
      </c>
      <c r="AU25" s="9">
        <f t="shared" si="25"/>
        <v>4992.265211419397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9D26-58EC-4096-8A56-DE9D9BCEC2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29488.157595297198</v>
      </c>
      <c r="K3">
        <v>1</v>
      </c>
      <c r="L3" s="2">
        <v>0</v>
      </c>
      <c r="O3">
        <f>$C$3</f>
        <v>29488.157595297198</v>
      </c>
      <c r="P3">
        <f>O3*B5</f>
        <v>23590.526076237758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29488.157595297198</v>
      </c>
      <c r="AF3">
        <f t="shared" ref="AF3:AG23" si="4">-$Z3*P3</f>
        <v>-23590.526076237758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4375.1989320594394</v>
      </c>
      <c r="AJ3">
        <f t="shared" ref="AJ3:AJ23" si="7">AB3-AC3</f>
        <v>0</v>
      </c>
      <c r="AL3">
        <f t="shared" ref="AL3:AL23" si="8">SUM(AI3:AK3)</f>
        <v>4375.1989320594394</v>
      </c>
      <c r="AN3">
        <f t="shared" ref="AN3:AU23" si="9">AE3*$K3</f>
        <v>29488.157595297198</v>
      </c>
      <c r="AO3">
        <f t="shared" si="9"/>
        <v>-23590.526076237758</v>
      </c>
      <c r="AP3">
        <f t="shared" si="9"/>
        <v>-1522.432587</v>
      </c>
      <c r="AQ3">
        <f t="shared" si="9"/>
        <v>0</v>
      </c>
      <c r="AR3">
        <f t="shared" si="9"/>
        <v>4375.1989320594394</v>
      </c>
      <c r="AS3">
        <f t="shared" si="9"/>
        <v>0</v>
      </c>
      <c r="AT3">
        <f t="shared" si="9"/>
        <v>0</v>
      </c>
      <c r="AU3">
        <f t="shared" si="9"/>
        <v>4375.1989320594394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21623.121492151098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500000</v>
      </c>
      <c r="S4">
        <f t="shared" si="1"/>
        <v>13715.975381597933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13336.517683163431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-13336.517683163431</v>
      </c>
      <c r="AK4">
        <f>H4*SUM(AB4, AE4:AF4)</f>
        <v>0</v>
      </c>
      <c r="AL4">
        <f t="shared" si="8"/>
        <v>-22169.20868316343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-8286.6038089877093</v>
      </c>
      <c r="AR4">
        <f t="shared" si="9"/>
        <v>-8286.6038089877093</v>
      </c>
      <c r="AS4">
        <f t="shared" si="9"/>
        <v>-12511.978312377736</v>
      </c>
      <c r="AT4">
        <f t="shared" si="9"/>
        <v>0</v>
      </c>
      <c r="AU4">
        <f t="shared" si="9"/>
        <v>-20798.582121365445</v>
      </c>
      <c r="AW4">
        <v>1</v>
      </c>
      <c r="AX4">
        <f>(R4*SUMPRODUCT(K5:$K$23, X5:$X$23)-$AZ$3*SUMPRODUCT(K4:$K$22, W5:$W$23))/Z4</f>
        <v>13715.975381597933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29488.157595297198</v>
      </c>
      <c r="P5">
        <f t="shared" ref="P5:P23" si="22">O5*$C$5</f>
        <v>1474.4078797648599</v>
      </c>
      <c r="Q5" s="4">
        <f t="shared" ref="Q5:Q23" si="23">$C$8</f>
        <v>25</v>
      </c>
      <c r="R5">
        <f t="shared" si="0"/>
        <v>500000</v>
      </c>
      <c r="S5">
        <f t="shared" si="1"/>
        <v>25728.101669665866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13336.517683163431</v>
      </c>
      <c r="AC5">
        <f t="shared" si="2"/>
        <v>24240.55321997506</v>
      </c>
      <c r="AE5">
        <f t="shared" si="3"/>
        <v>27783.210076108844</v>
      </c>
      <c r="AF5">
        <f t="shared" si="4"/>
        <v>-1389.1605038054422</v>
      </c>
      <c r="AG5">
        <f t="shared" si="4"/>
        <v>-23.554548962851904</v>
      </c>
      <c r="AH5">
        <f t="shared" si="5"/>
        <v>-10214.65665296191</v>
      </c>
      <c r="AI5">
        <f t="shared" si="6"/>
        <v>16155.83837037864</v>
      </c>
      <c r="AJ5">
        <f t="shared" si="7"/>
        <v>-10904.035536811629</v>
      </c>
      <c r="AK5">
        <f>H5*SUM(AB5, AE5:AF5)</f>
        <v>3432.7210108723348</v>
      </c>
      <c r="AL5">
        <f t="shared" si="8"/>
        <v>8684.5238444393472</v>
      </c>
      <c r="AN5">
        <f t="shared" si="9"/>
        <v>23992.538678368044</v>
      </c>
      <c r="AO5">
        <f t="shared" si="9"/>
        <v>-1199.6269339184021</v>
      </c>
      <c r="AP5">
        <f t="shared" si="9"/>
        <v>-20.340825465978245</v>
      </c>
      <c r="AQ5">
        <f t="shared" si="9"/>
        <v>-8820.9945561035747</v>
      </c>
      <c r="AR5">
        <f t="shared" si="9"/>
        <v>13951.576362880089</v>
      </c>
      <c r="AS5">
        <f t="shared" si="9"/>
        <v>-9416.3163166022823</v>
      </c>
      <c r="AT5">
        <f t="shared" si="9"/>
        <v>2964.369178355792</v>
      </c>
      <c r="AU5">
        <f t="shared" si="9"/>
        <v>7499.6292246335988</v>
      </c>
      <c r="AW5">
        <v>2</v>
      </c>
      <c r="AX5">
        <f>(R5*SUMPRODUCT(K6:$K$23, X6:$X$23)-$AZ$3*SUMPRODUCT(K5:$K$22, W6:$W$23))/Z5</f>
        <v>25728.101669665866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29488.157595297198</v>
      </c>
      <c r="P6">
        <f t="shared" si="22"/>
        <v>1474.4078797648599</v>
      </c>
      <c r="Q6" s="4">
        <f t="shared" si="23"/>
        <v>25</v>
      </c>
      <c r="R6">
        <f t="shared" si="0"/>
        <v>500000</v>
      </c>
      <c r="S6">
        <f t="shared" si="1"/>
        <v>36106.328065296497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24240.55321997506</v>
      </c>
      <c r="AC6">
        <f t="shared" si="2"/>
        <v>32845.109917460839</v>
      </c>
      <c r="AE6">
        <f t="shared" si="3"/>
        <v>26824.709943624966</v>
      </c>
      <c r="AF6">
        <f t="shared" si="4"/>
        <v>-1341.2354971812483</v>
      </c>
      <c r="AG6">
        <f t="shared" si="4"/>
        <v>-22.741934501108844</v>
      </c>
      <c r="AH6">
        <f t="shared" si="5"/>
        <v>-11541.379442290825</v>
      </c>
      <c r="AI6">
        <f t="shared" si="6"/>
        <v>13919.353069651785</v>
      </c>
      <c r="AJ6">
        <f t="shared" si="7"/>
        <v>-8604.5566974857793</v>
      </c>
      <c r="AK6">
        <f>H6*SUM(AB6, AE6:AF6)</f>
        <v>5409.9742101063639</v>
      </c>
      <c r="AL6">
        <f t="shared" si="8"/>
        <v>10724.770582272369</v>
      </c>
      <c r="AN6">
        <f t="shared" si="9"/>
        <v>20891.787424628466</v>
      </c>
      <c r="AO6">
        <f t="shared" si="9"/>
        <v>-1044.5893712314235</v>
      </c>
      <c r="AP6">
        <f t="shared" si="9"/>
        <v>-17.712014863180457</v>
      </c>
      <c r="AQ6">
        <f t="shared" si="9"/>
        <v>-8988.7289145737959</v>
      </c>
      <c r="AR6">
        <f t="shared" si="9"/>
        <v>10840.757123960067</v>
      </c>
      <c r="AS6">
        <f t="shared" si="9"/>
        <v>-6701.4543599849085</v>
      </c>
      <c r="AT6">
        <f t="shared" si="9"/>
        <v>4213.4297596431315</v>
      </c>
      <c r="AU6">
        <f t="shared" si="9"/>
        <v>8352.7325236182896</v>
      </c>
      <c r="AW6">
        <v>3</v>
      </c>
      <c r="AX6">
        <f>(R6*SUMPRODUCT(K7:$K$23, X7:$X$23)-$AZ$3*SUMPRODUCT(K6:$K$22, W7:$W$23))/Z6</f>
        <v>36106.328065296497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29488.157595297198</v>
      </c>
      <c r="P7">
        <f t="shared" si="22"/>
        <v>1474.4078797648599</v>
      </c>
      <c r="Q7" s="4">
        <f t="shared" si="23"/>
        <v>25</v>
      </c>
      <c r="R7">
        <f t="shared" si="0"/>
        <v>500000</v>
      </c>
      <c r="S7">
        <f t="shared" si="1"/>
        <v>44704.013758482288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32845.109917460839</v>
      </c>
      <c r="AC7">
        <f t="shared" si="2"/>
        <v>39111.459039804045</v>
      </c>
      <c r="AE7">
        <f t="shared" si="3"/>
        <v>25799.134596251264</v>
      </c>
      <c r="AF7">
        <f t="shared" si="4"/>
        <v>-1289.956729812563</v>
      </c>
      <c r="AG7">
        <f t="shared" si="4"/>
        <v>-21.872453808682284</v>
      </c>
      <c r="AH7">
        <f t="shared" si="5"/>
        <v>-12841.22694830945</v>
      </c>
      <c r="AI7">
        <f t="shared" si="6"/>
        <v>11646.07846432057</v>
      </c>
      <c r="AJ7">
        <f t="shared" si="7"/>
        <v>-6266.3491223432065</v>
      </c>
      <c r="AK7">
        <f>H7*SUM(AB7, AE7:AF7)</f>
        <v>6004.9939309742822</v>
      </c>
      <c r="AL7">
        <f t="shared" si="8"/>
        <v>11384.723272951645</v>
      </c>
      <c r="AN7">
        <f t="shared" si="9"/>
        <v>18188.68693256213</v>
      </c>
      <c r="AO7">
        <f t="shared" si="9"/>
        <v>-909.43434662810637</v>
      </c>
      <c r="AP7">
        <f t="shared" si="9"/>
        <v>-15.42033176689791</v>
      </c>
      <c r="AQ7">
        <f t="shared" si="9"/>
        <v>-9053.2128479502899</v>
      </c>
      <c r="AR7">
        <f t="shared" si="9"/>
        <v>8210.6194062168361</v>
      </c>
      <c r="AS7">
        <f t="shared" si="9"/>
        <v>-4417.8482798022769</v>
      </c>
      <c r="AT7">
        <f t="shared" si="9"/>
        <v>4233.5898607349964</v>
      </c>
      <c r="AU7">
        <f t="shared" si="9"/>
        <v>8026.3609871495555</v>
      </c>
      <c r="AW7">
        <v>4</v>
      </c>
      <c r="AX7">
        <f>(R7*SUMPRODUCT(K8:$K$23, X8:$X$23)-$AZ$3*SUMPRODUCT(K7:$K$22, W8:$W$23))/Z7</f>
        <v>44704.013758482288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29488.157595297198</v>
      </c>
      <c r="P8">
        <f t="shared" si="22"/>
        <v>1474.4078797648599</v>
      </c>
      <c r="Q8" s="4">
        <f t="shared" si="23"/>
        <v>25</v>
      </c>
      <c r="R8">
        <f t="shared" si="0"/>
        <v>500000</v>
      </c>
      <c r="S8">
        <f t="shared" si="1"/>
        <v>51498.026026623156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39111.459039804045</v>
      </c>
      <c r="AC8">
        <f t="shared" si="2"/>
        <v>43147.623289917465</v>
      </c>
      <c r="AE8">
        <f t="shared" si="3"/>
        <v>24706.654091514745</v>
      </c>
      <c r="AF8">
        <f t="shared" si="4"/>
        <v>-1235.3327045757374</v>
      </c>
      <c r="AG8">
        <f t="shared" si="4"/>
        <v>-20.946251059997547</v>
      </c>
      <c r="AH8">
        <f t="shared" si="5"/>
        <v>-14149.564211958255</v>
      </c>
      <c r="AI8">
        <f t="shared" si="6"/>
        <v>9300.8109239207552</v>
      </c>
      <c r="AJ8">
        <f t="shared" si="7"/>
        <v>-4036.1642501134193</v>
      </c>
      <c r="AK8">
        <f t="shared" ref="AK8:AK23" si="24">H8*SUM(AB8:AB8, AE8:AF8)</f>
        <v>4537.2515809388724</v>
      </c>
      <c r="AL8">
        <f t="shared" si="8"/>
        <v>9801.8982547462074</v>
      </c>
      <c r="AN8">
        <f t="shared" si="9"/>
        <v>16241.002888843601</v>
      </c>
      <c r="AO8">
        <f t="shared" si="9"/>
        <v>-812.05014444218011</v>
      </c>
      <c r="AP8">
        <f t="shared" si="9"/>
        <v>-13.769089198229304</v>
      </c>
      <c r="AQ8">
        <f t="shared" si="9"/>
        <v>-9301.2640396829629</v>
      </c>
      <c r="AR8">
        <f t="shared" si="9"/>
        <v>6113.9196155202289</v>
      </c>
      <c r="AS8">
        <f t="shared" si="9"/>
        <v>-2653.1862632282641</v>
      </c>
      <c r="AT8">
        <f t="shared" si="9"/>
        <v>2982.5777201756491</v>
      </c>
      <c r="AU8">
        <f t="shared" si="9"/>
        <v>6443.3110724676126</v>
      </c>
      <c r="AW8">
        <v>5</v>
      </c>
      <c r="AX8">
        <f>(R8*SUMPRODUCT(K9:$K$23, X9:$X$23)-$AZ$3*SUMPRODUCT(K8:$K$22, W9:$W$23))/Z8</f>
        <v>51498.026026623156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29488.157595297198</v>
      </c>
      <c r="P9">
        <f t="shared" si="22"/>
        <v>1474.4078797648599</v>
      </c>
      <c r="Q9" s="4">
        <f t="shared" si="23"/>
        <v>25</v>
      </c>
      <c r="R9">
        <f t="shared" si="0"/>
        <v>500000</v>
      </c>
      <c r="S9">
        <f t="shared" si="1"/>
        <v>56753.898087417278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43147.623289917465</v>
      </c>
      <c r="AC9">
        <f t="shared" si="2"/>
        <v>45303.721556754841</v>
      </c>
      <c r="AE9">
        <f t="shared" si="3"/>
        <v>23538.881485485716</v>
      </c>
      <c r="AF9">
        <f t="shared" si="4"/>
        <v>-1176.9440742742859</v>
      </c>
      <c r="AG9">
        <f t="shared" si="4"/>
        <v>-19.956215821058723</v>
      </c>
      <c r="AH9">
        <f t="shared" si="5"/>
        <v>-15611.454566776985</v>
      </c>
      <c r="AI9">
        <f t="shared" si="6"/>
        <v>6730.5266286133883</v>
      </c>
      <c r="AJ9">
        <f t="shared" si="7"/>
        <v>-2156.0982668373763</v>
      </c>
      <c r="AK9">
        <f t="shared" si="24"/>
        <v>3419.5990685989286</v>
      </c>
      <c r="AL9">
        <f t="shared" si="8"/>
        <v>7994.0274303749411</v>
      </c>
      <c r="AN9">
        <f t="shared" si="9"/>
        <v>14705.724771327636</v>
      </c>
      <c r="AO9">
        <f t="shared" si="9"/>
        <v>-735.28623856638183</v>
      </c>
      <c r="AP9">
        <f t="shared" si="9"/>
        <v>-12.467483534536692</v>
      </c>
      <c r="AQ9">
        <f t="shared" si="9"/>
        <v>-9753.1292759457556</v>
      </c>
      <c r="AR9">
        <f t="shared" si="9"/>
        <v>4204.841773280963</v>
      </c>
      <c r="AS9">
        <f t="shared" si="9"/>
        <v>-1347.0048571168429</v>
      </c>
      <c r="AT9">
        <f t="shared" si="9"/>
        <v>2136.3667072333919</v>
      </c>
      <c r="AU9">
        <f t="shared" si="9"/>
        <v>4994.2036233975123</v>
      </c>
      <c r="AW9">
        <v>6</v>
      </c>
      <c r="AX9">
        <f>(R9*SUMPRODUCT(K10:$K$23, X10:$X$23)-$AZ$3*SUMPRODUCT(K9:$K$22, W10:$W$23))/Z9</f>
        <v>56753.898087417278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29488.157595297198</v>
      </c>
      <c r="P10">
        <f t="shared" si="22"/>
        <v>1474.4078797648599</v>
      </c>
      <c r="Q10" s="4">
        <f t="shared" si="23"/>
        <v>25</v>
      </c>
      <c r="R10">
        <f t="shared" si="0"/>
        <v>500000</v>
      </c>
      <c r="S10">
        <f t="shared" si="1"/>
        <v>60840.493674145182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45303.721556754841</v>
      </c>
      <c r="AC10">
        <f t="shared" si="2"/>
        <v>46015.548351451296</v>
      </c>
      <c r="AE10">
        <f t="shared" si="3"/>
        <v>22302.806234431475</v>
      </c>
      <c r="AF10">
        <f t="shared" si="4"/>
        <v>-1115.1403117215739</v>
      </c>
      <c r="AG10">
        <f t="shared" si="4"/>
        <v>-18.908273738665475</v>
      </c>
      <c r="AH10">
        <f t="shared" si="5"/>
        <v>-16967.598483653223</v>
      </c>
      <c r="AI10">
        <f t="shared" si="6"/>
        <v>4201.1591653180112</v>
      </c>
      <c r="AJ10">
        <f t="shared" si="7"/>
        <v>-711.82679469645518</v>
      </c>
      <c r="AK10">
        <f t="shared" si="24"/>
        <v>3490.7978426719001</v>
      </c>
      <c r="AL10">
        <f t="shared" si="8"/>
        <v>6980.1302132934561</v>
      </c>
      <c r="AN10">
        <f t="shared" si="9"/>
        <v>13238.476780018331</v>
      </c>
      <c r="AO10">
        <f t="shared" si="9"/>
        <v>-661.92383900091659</v>
      </c>
      <c r="AP10">
        <f t="shared" si="9"/>
        <v>-11.223553673398721</v>
      </c>
      <c r="AQ10">
        <f t="shared" si="9"/>
        <v>-10071.609652050738</v>
      </c>
      <c r="AR10">
        <f t="shared" si="9"/>
        <v>2493.7197352932758</v>
      </c>
      <c r="AS10">
        <f t="shared" si="9"/>
        <v>-422.52541648484237</v>
      </c>
      <c r="AT10">
        <f t="shared" si="9"/>
        <v>2072.0641922004329</v>
      </c>
      <c r="AU10">
        <f t="shared" si="9"/>
        <v>4143.2585110088667</v>
      </c>
      <c r="AW10">
        <v>7</v>
      </c>
      <c r="AX10">
        <f>(R10*SUMPRODUCT(K11:$K$23, X11:$X$23)-$AZ$3*SUMPRODUCT(K10:$K$22, W11:$W$23))/Z10</f>
        <v>60840.493674145182</v>
      </c>
    </row>
    <row r="11" spans="1:52" x14ac:dyDescent="0.25">
      <c r="A11" t="s">
        <v>33</v>
      </c>
      <c r="C11" s="7">
        <f>AU25</f>
        <v>14716.312043655424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29488.157595297198</v>
      </c>
      <c r="P11">
        <f t="shared" si="22"/>
        <v>1474.4078797648599</v>
      </c>
      <c r="Q11" s="4">
        <f t="shared" si="23"/>
        <v>25</v>
      </c>
      <c r="R11">
        <f t="shared" si="0"/>
        <v>500000</v>
      </c>
      <c r="S11">
        <f t="shared" si="1"/>
        <v>63890.233923037427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46015.548351451296</v>
      </c>
      <c r="AC11">
        <f t="shared" si="2"/>
        <v>45532.143009676227</v>
      </c>
      <c r="AE11">
        <f t="shared" si="3"/>
        <v>21015.089885855134</v>
      </c>
      <c r="AF11">
        <f t="shared" si="4"/>
        <v>-1050.7544942927566</v>
      </c>
      <c r="AG11">
        <f t="shared" si="4"/>
        <v>-17.816550438884185</v>
      </c>
      <c r="AH11">
        <f t="shared" si="5"/>
        <v>-18052.811247892732</v>
      </c>
      <c r="AI11">
        <f t="shared" si="6"/>
        <v>1893.7075932307598</v>
      </c>
      <c r="AJ11">
        <f t="shared" si="7"/>
        <v>483.40534177506925</v>
      </c>
      <c r="AK11">
        <f t="shared" si="24"/>
        <v>3397.9640127652037</v>
      </c>
      <c r="AL11">
        <f t="shared" si="8"/>
        <v>5775.0769477710328</v>
      </c>
      <c r="AN11">
        <f t="shared" si="9"/>
        <v>11863.162562628082</v>
      </c>
      <c r="AO11">
        <f t="shared" si="9"/>
        <v>-593.15812813140406</v>
      </c>
      <c r="AP11">
        <f t="shared" si="9"/>
        <v>-10.057565078701316</v>
      </c>
      <c r="AQ11">
        <f t="shared" si="9"/>
        <v>-10190.935927918235</v>
      </c>
      <c r="AR11">
        <f t="shared" si="9"/>
        <v>1069.010941499741</v>
      </c>
      <c r="AS11">
        <f t="shared" si="9"/>
        <v>272.8856352396744</v>
      </c>
      <c r="AT11">
        <f t="shared" si="9"/>
        <v>1918.1740208746846</v>
      </c>
      <c r="AU11">
        <f t="shared" si="9"/>
        <v>3260.0705976140998</v>
      </c>
      <c r="AW11">
        <v>8</v>
      </c>
      <c r="AX11">
        <f>(R11*SUMPRODUCT(K12:$K$23, X12:$X$23)-$AZ$3*SUMPRODUCT(K11:$K$22, W12:$W$23))/Z11</f>
        <v>63890.233923037427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29488.157595297198</v>
      </c>
      <c r="P12">
        <f t="shared" si="22"/>
        <v>1474.4078797648599</v>
      </c>
      <c r="Q12" s="4">
        <f t="shared" si="23"/>
        <v>25</v>
      </c>
      <c r="R12">
        <f t="shared" si="0"/>
        <v>500000</v>
      </c>
      <c r="S12">
        <f t="shared" si="1"/>
        <v>65930.322569876633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45532.143009676227</v>
      </c>
      <c r="AC12">
        <f t="shared" si="2"/>
        <v>44003.031698445615</v>
      </c>
      <c r="AE12">
        <f t="shared" si="3"/>
        <v>19680.903760472083</v>
      </c>
      <c r="AF12">
        <f t="shared" si="4"/>
        <v>-984.04518802360417</v>
      </c>
      <c r="AG12">
        <f t="shared" si="4"/>
        <v>-16.68543015689357</v>
      </c>
      <c r="AH12">
        <f t="shared" si="5"/>
        <v>-19059.095552035433</v>
      </c>
      <c r="AI12">
        <f t="shared" si="6"/>
        <v>-378.92240974384549</v>
      </c>
      <c r="AJ12">
        <f t="shared" si="7"/>
        <v>1529.111311230612</v>
      </c>
      <c r="AK12">
        <f t="shared" si="24"/>
        <v>3333.4851821122725</v>
      </c>
      <c r="AL12">
        <f t="shared" si="8"/>
        <v>4483.6740835990386</v>
      </c>
      <c r="AN12">
        <f t="shared" si="9"/>
        <v>10561.845548309628</v>
      </c>
      <c r="AO12">
        <f t="shared" si="9"/>
        <v>-528.09227741548136</v>
      </c>
      <c r="AP12">
        <f t="shared" si="9"/>
        <v>-8.9543111621816287</v>
      </c>
      <c r="AQ12">
        <f t="shared" si="9"/>
        <v>-10228.1493757096</v>
      </c>
      <c r="AR12">
        <f t="shared" si="9"/>
        <v>-203.35041597763458</v>
      </c>
      <c r="AS12">
        <f t="shared" si="9"/>
        <v>820.60446471100181</v>
      </c>
      <c r="AT12">
        <f t="shared" si="9"/>
        <v>1788.9298204771105</v>
      </c>
      <c r="AU12">
        <f t="shared" si="9"/>
        <v>2406.1838692104775</v>
      </c>
      <c r="AW12">
        <v>9</v>
      </c>
      <c r="AX12">
        <f>(R12*SUMPRODUCT(K13:$K$23, X13:$X$23)-$AZ$3*SUMPRODUCT(K12:$K$22, W13:$W$23))/Z12</f>
        <v>65930.322569876633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29488.157595297198</v>
      </c>
      <c r="P13">
        <f t="shared" si="22"/>
        <v>1474.4078797648599</v>
      </c>
      <c r="Q13" s="4">
        <f t="shared" si="23"/>
        <v>25</v>
      </c>
      <c r="R13">
        <f t="shared" si="0"/>
        <v>500000</v>
      </c>
      <c r="S13">
        <f t="shared" si="1"/>
        <v>66990.540653442149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44003.031698445615</v>
      </c>
      <c r="AC13">
        <f t="shared" si="2"/>
        <v>41598.70230258361</v>
      </c>
      <c r="AE13">
        <f t="shared" si="3"/>
        <v>18311.079105993278</v>
      </c>
      <c r="AF13">
        <f t="shared" si="4"/>
        <v>-915.55395529966393</v>
      </c>
      <c r="AG13">
        <f t="shared" si="4"/>
        <v>-15.52409560246106</v>
      </c>
      <c r="AH13">
        <f t="shared" si="5"/>
        <v>-19889.605057271518</v>
      </c>
      <c r="AI13">
        <f t="shared" si="6"/>
        <v>-2509.6040021803638</v>
      </c>
      <c r="AJ13">
        <f t="shared" si="7"/>
        <v>2404.3293958620052</v>
      </c>
      <c r="AK13">
        <f t="shared" si="24"/>
        <v>3174.3053891004984</v>
      </c>
      <c r="AL13">
        <f t="shared" si="8"/>
        <v>3069.0307827821398</v>
      </c>
      <c r="AN13">
        <f t="shared" si="9"/>
        <v>9343.6559708872883</v>
      </c>
      <c r="AO13">
        <f t="shared" si="9"/>
        <v>-467.1827985443644</v>
      </c>
      <c r="AP13">
        <f t="shared" si="9"/>
        <v>-7.9215325174956197</v>
      </c>
      <c r="AQ13">
        <f t="shared" si="9"/>
        <v>-10149.135721397131</v>
      </c>
      <c r="AR13">
        <f t="shared" si="9"/>
        <v>-1280.5840815717024</v>
      </c>
      <c r="AS13">
        <f t="shared" si="9"/>
        <v>1226.8652538491249</v>
      </c>
      <c r="AT13">
        <f t="shared" si="9"/>
        <v>1619.7634956740958</v>
      </c>
      <c r="AU13">
        <f t="shared" si="9"/>
        <v>1566.0446679515182</v>
      </c>
      <c r="AW13">
        <v>10</v>
      </c>
      <c r="AX13">
        <f>(R13*SUMPRODUCT(K14:$K$23, X14:$X$23)-$AZ$3*SUMPRODUCT(K13:$K$22, W14:$W$23))/Z13</f>
        <v>66990.540653442149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29488.157595297198</v>
      </c>
      <c r="P14">
        <f t="shared" si="22"/>
        <v>1474.4078797648599</v>
      </c>
      <c r="Q14" s="4">
        <f t="shared" si="23"/>
        <v>25</v>
      </c>
      <c r="R14">
        <f t="shared" si="0"/>
        <v>500000</v>
      </c>
      <c r="S14">
        <f t="shared" si="1"/>
        <v>67030.873729686864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41598.70230258361</v>
      </c>
      <c r="AC14">
        <f t="shared" si="2"/>
        <v>38443.301223473405</v>
      </c>
      <c r="AE14">
        <f t="shared" si="3"/>
        <v>16911.940153619136</v>
      </c>
      <c r="AF14">
        <f t="shared" si="4"/>
        <v>-845.59700768095672</v>
      </c>
      <c r="AG14">
        <f t="shared" si="4"/>
        <v>-14.337908445928365</v>
      </c>
      <c r="AH14">
        <f t="shared" si="5"/>
        <v>-20618.924010161703</v>
      </c>
      <c r="AI14">
        <f t="shared" si="6"/>
        <v>-4566.9187726694527</v>
      </c>
      <c r="AJ14">
        <f t="shared" si="7"/>
        <v>3155.4010791102046</v>
      </c>
      <c r="AK14">
        <f t="shared" si="24"/>
        <v>2963.9833360540201</v>
      </c>
      <c r="AL14">
        <f t="shared" si="8"/>
        <v>1552.4656424947721</v>
      </c>
      <c r="AN14">
        <f t="shared" si="9"/>
        <v>8207.8301580070347</v>
      </c>
      <c r="AO14">
        <f t="shared" si="9"/>
        <v>-410.39150790035171</v>
      </c>
      <c r="AP14">
        <f t="shared" si="9"/>
        <v>-6.9585817047756384</v>
      </c>
      <c r="AQ14">
        <f t="shared" si="9"/>
        <v>-10006.931480303527</v>
      </c>
      <c r="AR14">
        <f t="shared" si="9"/>
        <v>-2216.4514119016185</v>
      </c>
      <c r="AS14">
        <f t="shared" si="9"/>
        <v>1531.4030148212371</v>
      </c>
      <c r="AT14">
        <f t="shared" si="9"/>
        <v>1438.5027142074146</v>
      </c>
      <c r="AU14">
        <f t="shared" si="9"/>
        <v>753.45431712703316</v>
      </c>
      <c r="AW14">
        <v>11</v>
      </c>
      <c r="AX14">
        <f>(R14*SUMPRODUCT(K15:$K$23, X15:$X$23)-$AZ$3*SUMPRODUCT(K14:$K$22, W15:$W$23))/Z14</f>
        <v>67030.873729686864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29488.157595297198</v>
      </c>
      <c r="P15">
        <f t="shared" si="22"/>
        <v>1474.4078797648599</v>
      </c>
      <c r="Q15" s="4">
        <f t="shared" si="23"/>
        <v>25</v>
      </c>
      <c r="R15">
        <f t="shared" si="0"/>
        <v>500000</v>
      </c>
      <c r="S15">
        <f t="shared" si="1"/>
        <v>65950.886638939337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38443.301223473405</v>
      </c>
      <c r="AC15">
        <f t="shared" si="2"/>
        <v>34636.822740744974</v>
      </c>
      <c r="AE15">
        <f t="shared" si="3"/>
        <v>15486.919731211185</v>
      </c>
      <c r="AF15">
        <f t="shared" si="4"/>
        <v>-774.34598656055925</v>
      </c>
      <c r="AG15">
        <f t="shared" si="4"/>
        <v>-13.129779031770584</v>
      </c>
      <c r="AH15">
        <f t="shared" si="5"/>
        <v>-21295.006593970018</v>
      </c>
      <c r="AI15">
        <f t="shared" si="6"/>
        <v>-6595.5626283511647</v>
      </c>
      <c r="AJ15">
        <f t="shared" si="7"/>
        <v>3806.4784827284311</v>
      </c>
      <c r="AK15">
        <f t="shared" si="24"/>
        <v>2758.7899108456372</v>
      </c>
      <c r="AL15">
        <f t="shared" si="8"/>
        <v>-30.294234777096335</v>
      </c>
      <c r="AN15">
        <f t="shared" si="9"/>
        <v>7145.3831304056312</v>
      </c>
      <c r="AO15">
        <f t="shared" si="9"/>
        <v>-357.26915652028157</v>
      </c>
      <c r="AP15">
        <f t="shared" si="9"/>
        <v>-6.0578412768870171</v>
      </c>
      <c r="AQ15">
        <f t="shared" si="9"/>
        <v>-9825.1287873453712</v>
      </c>
      <c r="AR15">
        <f t="shared" si="9"/>
        <v>-3043.072654736909</v>
      </c>
      <c r="AS15">
        <f t="shared" si="9"/>
        <v>1756.2399501513153</v>
      </c>
      <c r="AT15">
        <f t="shared" si="9"/>
        <v>1272.8554955678076</v>
      </c>
      <c r="AU15">
        <f t="shared" si="9"/>
        <v>-13.977209017785924</v>
      </c>
      <c r="AW15">
        <v>12</v>
      </c>
      <c r="AX15">
        <f>(R15*SUMPRODUCT(K16:$K$23, X16:$X$23)-$AZ$3*SUMPRODUCT(K15:$K$22, W16:$W$23))/Z15</f>
        <v>65950.886638939337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29488.157595297198</v>
      </c>
      <c r="P16">
        <f t="shared" si="22"/>
        <v>1474.4078797648599</v>
      </c>
      <c r="Q16" s="4">
        <f t="shared" si="23"/>
        <v>25</v>
      </c>
      <c r="R16">
        <f t="shared" si="0"/>
        <v>500000</v>
      </c>
      <c r="S16">
        <f t="shared" si="1"/>
        <v>63755.492064761434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34636.822740744974</v>
      </c>
      <c r="AC16">
        <f t="shared" si="2"/>
        <v>30381.306067026158</v>
      </c>
      <c r="AE16">
        <f t="shared" si="3"/>
        <v>14051.946149916026</v>
      </c>
      <c r="AF16">
        <f t="shared" si="4"/>
        <v>-702.59730749580137</v>
      </c>
      <c r="AG16">
        <f t="shared" si="4"/>
        <v>-11.913211349763206</v>
      </c>
      <c r="AH16">
        <f t="shared" si="5"/>
        <v>-21705.397833793446</v>
      </c>
      <c r="AI16">
        <f t="shared" si="6"/>
        <v>-8367.9622027229852</v>
      </c>
      <c r="AJ16">
        <f t="shared" si="7"/>
        <v>4255.5166737188156</v>
      </c>
      <c r="AK16">
        <f t="shared" si="24"/>
        <v>2624.8435855991365</v>
      </c>
      <c r="AL16">
        <f t="shared" si="8"/>
        <v>-1487.6019434050331</v>
      </c>
      <c r="AN16">
        <f t="shared" si="9"/>
        <v>6147.067806348422</v>
      </c>
      <c r="AO16">
        <f t="shared" si="9"/>
        <v>-307.35339031742114</v>
      </c>
      <c r="AP16">
        <f t="shared" si="9"/>
        <v>-5.2114715767532074</v>
      </c>
      <c r="AQ16">
        <f t="shared" si="9"/>
        <v>-9495.0941901306542</v>
      </c>
      <c r="AR16">
        <f t="shared" si="9"/>
        <v>-3660.5912456764063</v>
      </c>
      <c r="AS16">
        <f t="shared" si="9"/>
        <v>1861.589082772864</v>
      </c>
      <c r="AT16">
        <f t="shared" si="9"/>
        <v>1148.2460386338039</v>
      </c>
      <c r="AU16">
        <f t="shared" si="9"/>
        <v>-650.75612426973851</v>
      </c>
      <c r="AW16">
        <v>13</v>
      </c>
      <c r="AX16">
        <f>(R16*SUMPRODUCT(K17:$K$23, X17:$X$23)-$AZ$3*SUMPRODUCT(K16:$K$22, W17:$W$23))/Z16</f>
        <v>63755.492064761434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29488.157595297198</v>
      </c>
      <c r="P17">
        <f t="shared" si="22"/>
        <v>1474.4078797648599</v>
      </c>
      <c r="Q17" s="4">
        <f t="shared" si="23"/>
        <v>25</v>
      </c>
      <c r="R17">
        <f t="shared" si="0"/>
        <v>500000</v>
      </c>
      <c r="S17">
        <f t="shared" si="1"/>
        <v>60493.254762775432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30381.306067026158</v>
      </c>
      <c r="AC17">
        <f t="shared" si="2"/>
        <v>25898.66339715341</v>
      </c>
      <c r="AE17">
        <f t="shared" si="3"/>
        <v>12624.611963064031</v>
      </c>
      <c r="AF17">
        <f t="shared" si="4"/>
        <v>-631.23059815320153</v>
      </c>
      <c r="AG17">
        <f t="shared" si="4"/>
        <v>-10.703120330818344</v>
      </c>
      <c r="AH17">
        <f t="shared" si="5"/>
        <v>-21819.178108944616</v>
      </c>
      <c r="AI17">
        <f t="shared" si="6"/>
        <v>-9836.4998643646031</v>
      </c>
      <c r="AJ17">
        <f t="shared" si="7"/>
        <v>4482.6426698727482</v>
      </c>
      <c r="AK17">
        <f t="shared" si="24"/>
        <v>2614.5182145505123</v>
      </c>
      <c r="AL17">
        <f t="shared" si="8"/>
        <v>-2739.3389799413426</v>
      </c>
      <c r="AN17">
        <f t="shared" si="9"/>
        <v>5201.7293027570422</v>
      </c>
      <c r="AO17">
        <f t="shared" si="9"/>
        <v>-260.08646513785209</v>
      </c>
      <c r="AP17">
        <f t="shared" si="9"/>
        <v>-4.410015517200895</v>
      </c>
      <c r="AQ17">
        <f t="shared" si="9"/>
        <v>-8990.1739921538174</v>
      </c>
      <c r="AR17">
        <f t="shared" si="9"/>
        <v>-4052.9411700518272</v>
      </c>
      <c r="AS17">
        <f t="shared" si="9"/>
        <v>1846.9869646596974</v>
      </c>
      <c r="AT17">
        <f t="shared" si="9"/>
        <v>1077.2621011250994</v>
      </c>
      <c r="AU17">
        <f t="shared" si="9"/>
        <v>-1128.6921042670306</v>
      </c>
      <c r="AW17">
        <v>14</v>
      </c>
      <c r="AX17">
        <f>(R17*SUMPRODUCT(K18:$K$23, X18:$X$23)-$AZ$3*SUMPRODUCT(K17:$K$22, W18:$W$23))/Z17</f>
        <v>60493.254762775432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29488.157595297198</v>
      </c>
      <c r="P18">
        <f t="shared" si="22"/>
        <v>1474.4078797648599</v>
      </c>
      <c r="Q18" s="4">
        <f t="shared" si="23"/>
        <v>25</v>
      </c>
      <c r="R18">
        <f t="shared" si="0"/>
        <v>500000</v>
      </c>
      <c r="S18">
        <f t="shared" si="1"/>
        <v>56100.728299553302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25898.66339715341</v>
      </c>
      <c r="AC18">
        <f t="shared" si="2"/>
        <v>21337.20797326112</v>
      </c>
      <c r="AE18">
        <f t="shared" si="3"/>
        <v>11215.450680061238</v>
      </c>
      <c r="AF18">
        <f t="shared" si="4"/>
        <v>-560.77253400306199</v>
      </c>
      <c r="AG18">
        <f t="shared" si="4"/>
        <v>-9.5084362627744259</v>
      </c>
      <c r="AH18">
        <f t="shared" si="5"/>
        <v>-21753.057294714697</v>
      </c>
      <c r="AI18">
        <f t="shared" si="6"/>
        <v>-11107.887584919295</v>
      </c>
      <c r="AJ18">
        <f t="shared" si="7"/>
        <v>4561.4554238922901</v>
      </c>
      <c r="AK18">
        <f t="shared" si="24"/>
        <v>2562.389242179132</v>
      </c>
      <c r="AL18">
        <f t="shared" si="8"/>
        <v>-3984.0429188478734</v>
      </c>
      <c r="AN18">
        <f t="shared" si="9"/>
        <v>4318.3921264332657</v>
      </c>
      <c r="AO18">
        <f t="shared" si="9"/>
        <v>-215.91960632166331</v>
      </c>
      <c r="AP18">
        <f t="shared" si="9"/>
        <v>-3.6611240567314787</v>
      </c>
      <c r="AQ18">
        <f t="shared" si="9"/>
        <v>-8375.7874763205455</v>
      </c>
      <c r="AR18">
        <f t="shared" si="9"/>
        <v>-4276.9760802656747</v>
      </c>
      <c r="AS18">
        <f t="shared" si="9"/>
        <v>1756.3407614668608</v>
      </c>
      <c r="AT18">
        <f t="shared" si="9"/>
        <v>986.62121067998373</v>
      </c>
      <c r="AU18">
        <f t="shared" si="9"/>
        <v>-1534.0141081188297</v>
      </c>
      <c r="AW18">
        <v>15</v>
      </c>
      <c r="AX18">
        <f>(R18*SUMPRODUCT(K19:$K$23, X19:$X$23)-$AZ$3*SUMPRODUCT(K18:$K$22, W19:$W$23))/Z18</f>
        <v>56100.728299553302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29488.157595297198</v>
      </c>
      <c r="P19">
        <f t="shared" si="22"/>
        <v>1474.4078797648599</v>
      </c>
      <c r="Q19" s="4">
        <f t="shared" si="23"/>
        <v>25</v>
      </c>
      <c r="R19">
        <f t="shared" si="0"/>
        <v>500000</v>
      </c>
      <c r="S19">
        <f t="shared" si="1"/>
        <v>50360.527594462801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21337.20797326112</v>
      </c>
      <c r="AC19">
        <f t="shared" si="2"/>
        <v>16799.066745754892</v>
      </c>
      <c r="AE19">
        <f t="shared" si="3"/>
        <v>9836.5436446937383</v>
      </c>
      <c r="AF19">
        <f t="shared" si="4"/>
        <v>-491.82718223468692</v>
      </c>
      <c r="AG19">
        <f t="shared" si="4"/>
        <v>-8.3394016843073988</v>
      </c>
      <c r="AH19">
        <f t="shared" si="5"/>
        <v>-21479.00431678566</v>
      </c>
      <c r="AI19">
        <f t="shared" si="6"/>
        <v>-12142.627256010916</v>
      </c>
      <c r="AJ19">
        <f t="shared" si="7"/>
        <v>4538.1412275062285</v>
      </c>
      <c r="AK19">
        <f t="shared" si="24"/>
        <v>2252.0532535818606</v>
      </c>
      <c r="AL19">
        <f t="shared" si="8"/>
        <v>-5352.4327749228269</v>
      </c>
      <c r="AN19">
        <f t="shared" si="9"/>
        <v>3528.4687690432193</v>
      </c>
      <c r="AO19">
        <f t="shared" si="9"/>
        <v>-176.42343845216095</v>
      </c>
      <c r="AP19">
        <f t="shared" si="9"/>
        <v>-2.9914286418541316</v>
      </c>
      <c r="AQ19">
        <f t="shared" si="9"/>
        <v>-7704.7384385679061</v>
      </c>
      <c r="AR19">
        <f t="shared" si="9"/>
        <v>-4355.6845366187017</v>
      </c>
      <c r="AS19">
        <f t="shared" si="9"/>
        <v>1627.8776538953427</v>
      </c>
      <c r="AT19">
        <f t="shared" si="9"/>
        <v>807.83452587762838</v>
      </c>
      <c r="AU19">
        <f t="shared" si="9"/>
        <v>-1919.9723568457305</v>
      </c>
      <c r="AW19">
        <v>16</v>
      </c>
      <c r="AX19">
        <f>(R19*SUMPRODUCT(K20:$K$23, X20:$X$23)-$AZ$3*SUMPRODUCT(K19:$K$22, W20:$W$23))/Z19</f>
        <v>50360.527594462801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29488.157595297198</v>
      </c>
      <c r="P20">
        <f t="shared" si="22"/>
        <v>1474.4078797648599</v>
      </c>
      <c r="Q20" s="4">
        <f t="shared" si="23"/>
        <v>25</v>
      </c>
      <c r="R20">
        <f t="shared" si="0"/>
        <v>500000</v>
      </c>
      <c r="S20">
        <f t="shared" si="1"/>
        <v>42469.322000741086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16799.066745754892</v>
      </c>
      <c r="AC20">
        <f t="shared" si="2"/>
        <v>12241.33276196694</v>
      </c>
      <c r="AE20">
        <f t="shared" si="3"/>
        <v>8499.6494564960776</v>
      </c>
      <c r="AF20">
        <f t="shared" si="4"/>
        <v>-424.98247282480384</v>
      </c>
      <c r="AG20">
        <f t="shared" si="4"/>
        <v>-7.2059855121735463</v>
      </c>
      <c r="AH20">
        <f t="shared" si="5"/>
        <v>-21000.443105815568</v>
      </c>
      <c r="AI20">
        <f t="shared" si="6"/>
        <v>-12932.982107656468</v>
      </c>
      <c r="AJ20">
        <f t="shared" si="7"/>
        <v>4557.7339837879517</v>
      </c>
      <c r="AK20">
        <f t="shared" si="24"/>
        <v>1350.6437415078408</v>
      </c>
      <c r="AL20">
        <f t="shared" si="8"/>
        <v>-7024.6043823606751</v>
      </c>
      <c r="AN20">
        <f t="shared" si="9"/>
        <v>2891.8819653114383</v>
      </c>
      <c r="AO20">
        <f t="shared" si="9"/>
        <v>-144.59409826557189</v>
      </c>
      <c r="AP20">
        <f t="shared" si="9"/>
        <v>-2.4517316451237345</v>
      </c>
      <c r="AQ20">
        <f t="shared" si="9"/>
        <v>-7145.0949821044533</v>
      </c>
      <c r="AR20">
        <f t="shared" si="9"/>
        <v>-4400.2588467037112</v>
      </c>
      <c r="AS20">
        <f t="shared" si="9"/>
        <v>1550.7026234275988</v>
      </c>
      <c r="AT20">
        <f t="shared" si="9"/>
        <v>459.53686650478295</v>
      </c>
      <c r="AU20">
        <f t="shared" si="9"/>
        <v>-2390.0193567713291</v>
      </c>
      <c r="AW20">
        <v>17</v>
      </c>
      <c r="AX20">
        <f>(R20*SUMPRODUCT(K21:$K$23, X21:$X$23)-$AZ$3*SUMPRODUCT(K20:$K$22, W21:$W$23))/Z20</f>
        <v>42469.322000741086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29488.157595297198</v>
      </c>
      <c r="P21">
        <f t="shared" si="22"/>
        <v>1474.4078797648599</v>
      </c>
      <c r="Q21" s="4">
        <f t="shared" si="23"/>
        <v>25</v>
      </c>
      <c r="R21">
        <f t="shared" si="0"/>
        <v>500000</v>
      </c>
      <c r="S21">
        <f t="shared" si="1"/>
        <v>31834.10039646603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12241.33276196694</v>
      </c>
      <c r="AC21">
        <f t="shared" si="2"/>
        <v>7791.4910505094867</v>
      </c>
      <c r="AE21">
        <f t="shared" si="3"/>
        <v>7217.3145506972523</v>
      </c>
      <c r="AF21">
        <f t="shared" si="4"/>
        <v>-360.86572753486263</v>
      </c>
      <c r="AG21">
        <f t="shared" si="4"/>
        <v>-6.1188245886276373</v>
      </c>
      <c r="AH21">
        <f t="shared" si="5"/>
        <v>-20302.021368483463</v>
      </c>
      <c r="AI21">
        <f t="shared" si="6"/>
        <v>-13451.691369909702</v>
      </c>
      <c r="AJ21">
        <f t="shared" si="7"/>
        <v>4449.8417114574531</v>
      </c>
      <c r="AK21">
        <f t="shared" si="24"/>
        <v>979.71619531713475</v>
      </c>
      <c r="AL21">
        <f t="shared" si="8"/>
        <v>-8022.1334631351147</v>
      </c>
      <c r="AN21">
        <f t="shared" si="9"/>
        <v>2335.7616146873474</v>
      </c>
      <c r="AO21">
        <f t="shared" si="9"/>
        <v>-116.78808073436737</v>
      </c>
      <c r="AP21">
        <f t="shared" si="9"/>
        <v>-1.9802539435863713</v>
      </c>
      <c r="AQ21">
        <f t="shared" si="9"/>
        <v>-6570.4053606039288</v>
      </c>
      <c r="AR21">
        <f t="shared" si="9"/>
        <v>-4353.4120805945358</v>
      </c>
      <c r="AS21">
        <f t="shared" si="9"/>
        <v>1440.1159029507514</v>
      </c>
      <c r="AT21">
        <f t="shared" si="9"/>
        <v>317.06855316264671</v>
      </c>
      <c r="AU21">
        <f t="shared" si="9"/>
        <v>-2596.2276244811378</v>
      </c>
      <c r="AW21">
        <v>18</v>
      </c>
      <c r="AX21">
        <f>(R21*SUMPRODUCT(K22:$K$23, X22:$X$23)-$AZ$3*SUMPRODUCT(K21:$K$22, W22:$W$23))/Z21</f>
        <v>31834.10039646603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29488.157595297198</v>
      </c>
      <c r="P22">
        <f t="shared" si="22"/>
        <v>1474.4078797648599</v>
      </c>
      <c r="Q22" s="4">
        <f t="shared" si="23"/>
        <v>25</v>
      </c>
      <c r="R22">
        <f t="shared" si="0"/>
        <v>500000</v>
      </c>
      <c r="S22">
        <f t="shared" si="1"/>
        <v>17935.499682645856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7791.4910505094867</v>
      </c>
      <c r="AC22">
        <f t="shared" si="2"/>
        <v>3651.7817295874374</v>
      </c>
      <c r="AE22">
        <f t="shared" si="3"/>
        <v>6003.9763068265784</v>
      </c>
      <c r="AF22">
        <f t="shared" si="4"/>
        <v>-300.1988153413289</v>
      </c>
      <c r="AG22">
        <f t="shared" si="4"/>
        <v>-5.0901588946541194</v>
      </c>
      <c r="AH22">
        <f t="shared" si="5"/>
        <v>-19349.548961744851</v>
      </c>
      <c r="AI22">
        <f t="shared" si="6"/>
        <v>-13650.861629154257</v>
      </c>
      <c r="AJ22">
        <f t="shared" si="7"/>
        <v>4139.7093209220493</v>
      </c>
      <c r="AK22">
        <f t="shared" si="24"/>
        <v>944.66879793963153</v>
      </c>
      <c r="AL22">
        <f t="shared" si="8"/>
        <v>-8566.4835102925754</v>
      </c>
      <c r="AN22">
        <f t="shared" si="9"/>
        <v>1815.9675162305016</v>
      </c>
      <c r="AO22">
        <f t="shared" si="9"/>
        <v>-90.798375811525077</v>
      </c>
      <c r="AP22">
        <f t="shared" si="9"/>
        <v>-1.539573564711376</v>
      </c>
      <c r="AQ22">
        <f t="shared" si="9"/>
        <v>-5852.4801852212286</v>
      </c>
      <c r="AR22">
        <f t="shared" si="9"/>
        <v>-4128.8506183669633</v>
      </c>
      <c r="AS22">
        <f t="shared" si="9"/>
        <v>1252.0998200615004</v>
      </c>
      <c r="AT22">
        <f t="shared" si="9"/>
        <v>285.72528654124773</v>
      </c>
      <c r="AU22">
        <f t="shared" si="9"/>
        <v>-2591.025511764215</v>
      </c>
      <c r="AW22">
        <v>19</v>
      </c>
      <c r="AX22">
        <f>(R22*SUMPRODUCT(K23:$K$23, X23:$X$23)-$AZ$3*SUMPRODUCT(K22:$K$22, W23:$W$23))/Z22</f>
        <v>17935.499682645856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29488.157595297198</v>
      </c>
      <c r="P23">
        <f t="shared" si="22"/>
        <v>1474.4078797648599</v>
      </c>
      <c r="Q23" s="4">
        <f t="shared" si="23"/>
        <v>25</v>
      </c>
      <c r="R23">
        <f t="shared" si="0"/>
        <v>500000</v>
      </c>
      <c r="S23">
        <f t="shared" si="1"/>
        <v>22105.993327205386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3651.7817295874374</v>
      </c>
      <c r="AC23">
        <f t="shared" si="2"/>
        <v>3651.7817295874374</v>
      </c>
      <c r="AE23">
        <f t="shared" si="3"/>
        <v>4871.272398927963</v>
      </c>
      <c r="AF23">
        <f t="shared" si="4"/>
        <v>-243.56361994639818</v>
      </c>
      <c r="AG23">
        <f t="shared" si="4"/>
        <v>-4.1298548266244</v>
      </c>
      <c r="AH23">
        <f t="shared" si="5"/>
        <v>-18188.049581663556</v>
      </c>
      <c r="AI23">
        <f t="shared" si="6"/>
        <v>-13564.470657508615</v>
      </c>
      <c r="AJ23">
        <f t="shared" si="7"/>
        <v>0</v>
      </c>
      <c r="AK23">
        <f t="shared" si="24"/>
        <v>860.2390638403192</v>
      </c>
      <c r="AL23">
        <f t="shared" si="8"/>
        <v>-12704.231593668295</v>
      </c>
      <c r="AN23">
        <f t="shared" si="9"/>
        <v>1334.6942464648739</v>
      </c>
      <c r="AO23">
        <f t="shared" si="9"/>
        <v>-66.734712323243699</v>
      </c>
      <c r="AP23">
        <f t="shared" si="9"/>
        <v>-1.1315510660097432</v>
      </c>
      <c r="AQ23">
        <f t="shared" si="9"/>
        <v>-4983.3971790217665</v>
      </c>
      <c r="AR23">
        <f t="shared" si="9"/>
        <v>-3716.569195946146</v>
      </c>
      <c r="AS23">
        <f t="shared" si="9"/>
        <v>0</v>
      </c>
      <c r="AT23">
        <f t="shared" si="9"/>
        <v>235.6994302648076</v>
      </c>
      <c r="AU23">
        <f t="shared" si="9"/>
        <v>-3480.8697656813383</v>
      </c>
      <c r="AW23">
        <v>20</v>
      </c>
      <c r="AX23">
        <f>(R23*SUMPRODUCT(K$23:$K24, X$23:$X24)-$AZ$3*SUMPRODUCT(K$22:$K23, W$23:$W24))/Z23</f>
        <v>22105.993327205386</v>
      </c>
    </row>
    <row r="25" spans="5:50" x14ac:dyDescent="0.25">
      <c r="AN25" s="8">
        <f t="shared" ref="AN25:AU25" si="25">SUM(AN3:AN23)</f>
        <v>211442.21578855912</v>
      </c>
      <c r="AO25" s="8">
        <f t="shared" si="25"/>
        <v>-32688.228985900856</v>
      </c>
      <c r="AP25" s="8">
        <f t="shared" si="25"/>
        <v>-1676.692867254234</v>
      </c>
      <c r="AQ25" s="8">
        <f t="shared" si="25"/>
        <v>-173792.99619209304</v>
      </c>
      <c r="AR25" s="8">
        <f t="shared" si="25"/>
        <v>3284.2977433110987</v>
      </c>
      <c r="AS25" s="8">
        <f t="shared" si="25"/>
        <v>-20526.602677590188</v>
      </c>
      <c r="AT25" s="8">
        <f t="shared" si="25"/>
        <v>31958.616977934507</v>
      </c>
      <c r="AU25" s="9">
        <f t="shared" si="25"/>
        <v>14716.312043655424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0274-854B-41F2-8BF7-577FE5711E9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1737.6045711634602</v>
      </c>
      <c r="K3">
        <v>1</v>
      </c>
      <c r="L3" s="2">
        <v>0</v>
      </c>
      <c r="O3">
        <f>$C$3</f>
        <v>1737.6045711634602</v>
      </c>
      <c r="P3">
        <f>O3*B5</f>
        <v>1390.0836569307683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1737.6045711634602</v>
      </c>
      <c r="AF3">
        <f t="shared" ref="AF3:AG23" si="4">-$Z3*P3</f>
        <v>-1390.0836569307683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-1174.9116727673081</v>
      </c>
      <c r="AJ3">
        <f t="shared" ref="AJ3:AJ23" si="7">AB3-AC3</f>
        <v>0</v>
      </c>
      <c r="AL3">
        <f t="shared" ref="AL3:AL23" si="8">SUM(AI3:AK3)</f>
        <v>-1174.9116727673081</v>
      </c>
      <c r="AN3">
        <f t="shared" ref="AN3:AU23" si="9">AE3*$K3</f>
        <v>1737.6045711634602</v>
      </c>
      <c r="AO3">
        <f t="shared" si="9"/>
        <v>-1390.0836569307683</v>
      </c>
      <c r="AP3">
        <f t="shared" si="9"/>
        <v>-1522.432587</v>
      </c>
      <c r="AQ3">
        <f t="shared" si="9"/>
        <v>0</v>
      </c>
      <c r="AR3">
        <f t="shared" si="9"/>
        <v>-1174.9116727673081</v>
      </c>
      <c r="AS3">
        <f t="shared" si="9"/>
        <v>0</v>
      </c>
      <c r="AT3">
        <f t="shared" si="9"/>
        <v>0</v>
      </c>
      <c r="AU3">
        <f t="shared" si="9"/>
        <v>-1174.9116727673081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1220.394409317119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1000000</v>
      </c>
      <c r="S4">
        <f t="shared" si="1"/>
        <v>240.88734520782893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238.22628848026397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-238.22628848026397</v>
      </c>
      <c r="AK4">
        <f>G4*MAX(0, SUM(AB4, AE4:AF4))</f>
        <v>0</v>
      </c>
      <c r="AL4">
        <f t="shared" si="8"/>
        <v>-1285.1192884802638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-982.16812083685124</v>
      </c>
      <c r="AR4">
        <f t="shared" si="9"/>
        <v>-982.16812083685124</v>
      </c>
      <c r="AS4">
        <f t="shared" si="9"/>
        <v>-223.49778448284451</v>
      </c>
      <c r="AT4">
        <f t="shared" si="9"/>
        <v>0</v>
      </c>
      <c r="AU4">
        <f t="shared" si="9"/>
        <v>-1205.6659053196956</v>
      </c>
      <c r="AW4">
        <v>1</v>
      </c>
      <c r="AX4">
        <f>(R4*SUMPRODUCT(K5:$K$23, X5:$X$23)-$AZ$3*SUMPRODUCT(K4:$K$22, W5:$W$23))/Z4</f>
        <v>240.88734520782893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1737.6045711634602</v>
      </c>
      <c r="P5">
        <f t="shared" ref="P5:P23" si="22">O5*$C$5</f>
        <v>86.880228558173016</v>
      </c>
      <c r="Q5" s="4">
        <f t="shared" ref="Q5:Q23" si="23">$C$8</f>
        <v>25</v>
      </c>
      <c r="R5">
        <f t="shared" si="0"/>
        <v>1000000</v>
      </c>
      <c r="S5">
        <f t="shared" si="1"/>
        <v>477.7085108423833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238.22628848026397</v>
      </c>
      <c r="AC5">
        <f t="shared" si="2"/>
        <v>467.20730471566458</v>
      </c>
      <c r="AE5">
        <f t="shared" si="3"/>
        <v>1699.4077558370179</v>
      </c>
      <c r="AF5">
        <f t="shared" si="4"/>
        <v>-84.970387791850911</v>
      </c>
      <c r="AG5">
        <f t="shared" si="4"/>
        <v>-24.450438610136906</v>
      </c>
      <c r="AH5">
        <f t="shared" si="5"/>
        <v>-1046.0315245236118</v>
      </c>
      <c r="AI5">
        <f t="shared" si="6"/>
        <v>543.95540491141833</v>
      </c>
      <c r="AJ5">
        <f t="shared" si="7"/>
        <v>-228.9810162354006</v>
      </c>
      <c r="AK5">
        <f>G5*SUM(AB5, AE5:AF5)</f>
        <v>75.959209917542665</v>
      </c>
      <c r="AL5">
        <f t="shared" si="8"/>
        <v>390.93359859356042</v>
      </c>
      <c r="AN5">
        <f t="shared" si="9"/>
        <v>1467.5448301526405</v>
      </c>
      <c r="AO5">
        <f t="shared" si="9"/>
        <v>-73.37724150763205</v>
      </c>
      <c r="AP5">
        <f t="shared" si="9"/>
        <v>-21.11448218005674</v>
      </c>
      <c r="AQ5">
        <f t="shared" si="9"/>
        <v>-903.31361070858588</v>
      </c>
      <c r="AR5">
        <f t="shared" si="9"/>
        <v>469.73949575636595</v>
      </c>
      <c r="AS5">
        <f t="shared" si="9"/>
        <v>-197.73942152797142</v>
      </c>
      <c r="AT5">
        <f t="shared" si="9"/>
        <v>65.595526108484947</v>
      </c>
      <c r="AU5">
        <f t="shared" si="9"/>
        <v>337.5956003368795</v>
      </c>
      <c r="AW5">
        <v>2</v>
      </c>
      <c r="AX5">
        <f>(R5*SUMPRODUCT(K6:$K$23, X6:$X$23)-$AZ$3*SUMPRODUCT(K5:$K$22, W6:$W$23))/Z5</f>
        <v>477.7085108423833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1737.6045711634602</v>
      </c>
      <c r="P6">
        <f t="shared" si="22"/>
        <v>86.880228558173016</v>
      </c>
      <c r="Q6" s="4">
        <f t="shared" si="23"/>
        <v>25</v>
      </c>
      <c r="R6">
        <f t="shared" si="0"/>
        <v>1000000</v>
      </c>
      <c r="S6">
        <f t="shared" si="1"/>
        <v>705.0886666885757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467.20730471566458</v>
      </c>
      <c r="AC6">
        <f t="shared" si="2"/>
        <v>681.9544773478101</v>
      </c>
      <c r="AE6">
        <f t="shared" si="3"/>
        <v>1680.5931979166539</v>
      </c>
      <c r="AF6">
        <f t="shared" si="4"/>
        <v>-84.029659895832708</v>
      </c>
      <c r="AG6">
        <f t="shared" si="4"/>
        <v>-24.179741838377062</v>
      </c>
      <c r="AH6">
        <f t="shared" si="5"/>
        <v>-1047.6954263391001</v>
      </c>
      <c r="AI6">
        <f t="shared" si="6"/>
        <v>524.68836984334393</v>
      </c>
      <c r="AJ6">
        <f t="shared" si="7"/>
        <v>-214.74717263214552</v>
      </c>
      <c r="AK6">
        <f>G6*SUM(AB6, AE6:AF6)</f>
        <v>120.73059430008443</v>
      </c>
      <c r="AL6">
        <f t="shared" si="8"/>
        <v>430.67179151128283</v>
      </c>
      <c r="AN6">
        <f t="shared" si="9"/>
        <v>1308.8900462275274</v>
      </c>
      <c r="AO6">
        <f t="shared" si="9"/>
        <v>-65.444502311376368</v>
      </c>
      <c r="AP6">
        <f t="shared" si="9"/>
        <v>-18.831816915501157</v>
      </c>
      <c r="AQ6">
        <f t="shared" si="9"/>
        <v>-815.972667694542</v>
      </c>
      <c r="AR6">
        <f t="shared" si="9"/>
        <v>408.64105930610759</v>
      </c>
      <c r="AS6">
        <f t="shared" si="9"/>
        <v>-167.25072852976012</v>
      </c>
      <c r="AT6">
        <f t="shared" si="9"/>
        <v>94.028152291945204</v>
      </c>
      <c r="AU6">
        <f t="shared" si="9"/>
        <v>335.41848306829263</v>
      </c>
      <c r="AW6">
        <v>3</v>
      </c>
      <c r="AX6">
        <f>(R6*SUMPRODUCT(K7:$K$23, X7:$X$23)-$AZ$3*SUMPRODUCT(K6:$K$22, W7:$W$23))/Z6</f>
        <v>705.0886666885757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1737.6045711634602</v>
      </c>
      <c r="P7">
        <f t="shared" si="22"/>
        <v>86.880228558173016</v>
      </c>
      <c r="Q7" s="4">
        <f t="shared" si="23"/>
        <v>25</v>
      </c>
      <c r="R7">
        <f t="shared" si="0"/>
        <v>1000000</v>
      </c>
      <c r="S7">
        <f t="shared" si="1"/>
        <v>900.13041674179476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681.9544773478101</v>
      </c>
      <c r="AC7">
        <f t="shared" si="2"/>
        <v>860.94569198110366</v>
      </c>
      <c r="AE7">
        <f t="shared" si="3"/>
        <v>1661.9626912785257</v>
      </c>
      <c r="AF7">
        <f t="shared" si="4"/>
        <v>-83.098134563926294</v>
      </c>
      <c r="AG7">
        <f t="shared" si="4"/>
        <v>-23.911693127132395</v>
      </c>
      <c r="AH7">
        <f t="shared" si="5"/>
        <v>-1050.0517144358537</v>
      </c>
      <c r="AI7">
        <f t="shared" si="6"/>
        <v>504.90114915161325</v>
      </c>
      <c r="AJ7">
        <f t="shared" si="7"/>
        <v>-178.99121463329357</v>
      </c>
      <c r="AK7">
        <f>G7*SUM(AB7, AE7:AF7)</f>
        <v>111.0062145724643</v>
      </c>
      <c r="AL7">
        <f t="shared" si="8"/>
        <v>436.91614909078396</v>
      </c>
      <c r="AN7">
        <f t="shared" si="9"/>
        <v>1171.7028326080331</v>
      </c>
      <c r="AO7">
        <f t="shared" si="9"/>
        <v>-58.585141630401658</v>
      </c>
      <c r="AP7">
        <f t="shared" si="9"/>
        <v>-16.858018965492931</v>
      </c>
      <c r="AQ7">
        <f t="shared" si="9"/>
        <v>-740.29854860515582</v>
      </c>
      <c r="AR7">
        <f t="shared" si="9"/>
        <v>355.96112340698261</v>
      </c>
      <c r="AS7">
        <f t="shared" si="9"/>
        <v>-126.190867158663</v>
      </c>
      <c r="AT7">
        <f t="shared" si="9"/>
        <v>78.260659360285203</v>
      </c>
      <c r="AU7">
        <f t="shared" si="9"/>
        <v>308.0309156086048</v>
      </c>
      <c r="AW7">
        <v>4</v>
      </c>
      <c r="AX7">
        <f>(R7*SUMPRODUCT(K8:$K$23, X8:$X$23)-$AZ$3*SUMPRODUCT(K7:$K$22, W8:$W$23))/Z7</f>
        <v>900.13041674179476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1737.6045711634602</v>
      </c>
      <c r="P8">
        <f t="shared" si="22"/>
        <v>86.880228558173016</v>
      </c>
      <c r="Q8" s="4">
        <f t="shared" si="23"/>
        <v>25</v>
      </c>
      <c r="R8">
        <f t="shared" si="0"/>
        <v>1000000</v>
      </c>
      <c r="S8">
        <f t="shared" si="1"/>
        <v>1046.6163377646831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860.94569198110366</v>
      </c>
      <c r="AC8">
        <f t="shared" si="2"/>
        <v>989.93932600720655</v>
      </c>
      <c r="AE8">
        <f t="shared" si="3"/>
        <v>1643.5087395237495</v>
      </c>
      <c r="AF8">
        <f t="shared" si="4"/>
        <v>-82.175436976187484</v>
      </c>
      <c r="AG8">
        <f t="shared" si="4"/>
        <v>-23.646184621039723</v>
      </c>
      <c r="AH8">
        <f t="shared" si="5"/>
        <v>-1055.6629928538916</v>
      </c>
      <c r="AI8">
        <f t="shared" si="6"/>
        <v>482.02412507263057</v>
      </c>
      <c r="AJ8">
        <f t="shared" si="7"/>
        <v>-128.99363402610288</v>
      </c>
      <c r="AK8">
        <f t="shared" ref="AK8:AK23" si="24">G8*SUM(AB8:AB8, AE8:AF8)</f>
        <v>51.59454258346058</v>
      </c>
      <c r="AL8">
        <f t="shared" si="8"/>
        <v>404.62503362998825</v>
      </c>
      <c r="AN8">
        <f t="shared" si="9"/>
        <v>1080.366045826177</v>
      </c>
      <c r="AO8">
        <f t="shared" si="9"/>
        <v>-54.018302291308856</v>
      </c>
      <c r="AP8">
        <f t="shared" si="9"/>
        <v>-15.543899684592631</v>
      </c>
      <c r="AQ8">
        <f t="shared" si="9"/>
        <v>-693.94364987987694</v>
      </c>
      <c r="AR8">
        <f t="shared" si="9"/>
        <v>316.86019397039854</v>
      </c>
      <c r="AS8">
        <f t="shared" si="9"/>
        <v>-84.794402961260275</v>
      </c>
      <c r="AT8">
        <f t="shared" si="9"/>
        <v>33.915847611042246</v>
      </c>
      <c r="AU8">
        <f t="shared" si="9"/>
        <v>265.98163862018049</v>
      </c>
      <c r="AW8">
        <v>5</v>
      </c>
      <c r="AX8">
        <f>(R8*SUMPRODUCT(K9:$K$23, X9:$X$23)-$AZ$3*SUMPRODUCT(K8:$K$22, W9:$W$23))/Z8</f>
        <v>1046.6163377646831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1737.6045711634602</v>
      </c>
      <c r="P9">
        <f t="shared" si="22"/>
        <v>86.880228558173016</v>
      </c>
      <c r="Q9" s="4">
        <f t="shared" si="23"/>
        <v>25</v>
      </c>
      <c r="R9">
        <f t="shared" si="0"/>
        <v>1000000</v>
      </c>
      <c r="S9">
        <f t="shared" si="1"/>
        <v>1154.7001019277416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989.93932600720655</v>
      </c>
      <c r="AC9">
        <f t="shared" si="2"/>
        <v>1080.0123970471404</v>
      </c>
      <c r="AE9">
        <f t="shared" si="3"/>
        <v>1625.2137458802724</v>
      </c>
      <c r="AF9">
        <f t="shared" si="4"/>
        <v>-81.260687294013636</v>
      </c>
      <c r="AG9">
        <f t="shared" si="4"/>
        <v>-23.382963144371601</v>
      </c>
      <c r="AH9">
        <f t="shared" si="5"/>
        <v>-1070.3852183089111</v>
      </c>
      <c r="AI9">
        <f t="shared" si="6"/>
        <v>450.184877132976</v>
      </c>
      <c r="AJ9">
        <f t="shared" si="7"/>
        <v>-90.073071039933893</v>
      </c>
      <c r="AK9">
        <f t="shared" si="24"/>
        <v>14.949965069101447</v>
      </c>
      <c r="AL9">
        <f t="shared" si="8"/>
        <v>375.06177116214354</v>
      </c>
      <c r="AN9">
        <f t="shared" si="9"/>
        <v>1015.3390702200791</v>
      </c>
      <c r="AO9">
        <f t="shared" si="9"/>
        <v>-50.766953511003962</v>
      </c>
      <c r="AP9">
        <f t="shared" si="9"/>
        <v>-14.608316055767384</v>
      </c>
      <c r="AQ9">
        <f t="shared" si="9"/>
        <v>-668.71445992258407</v>
      </c>
      <c r="AR9">
        <f t="shared" si="9"/>
        <v>281.24934073072359</v>
      </c>
      <c r="AS9">
        <f t="shared" si="9"/>
        <v>-56.272418587020098</v>
      </c>
      <c r="AT9">
        <f t="shared" si="9"/>
        <v>9.3398690920267189</v>
      </c>
      <c r="AU9">
        <f t="shared" si="9"/>
        <v>234.31679123573019</v>
      </c>
      <c r="AW9">
        <v>6</v>
      </c>
      <c r="AX9">
        <f>(R9*SUMPRODUCT(K10:$K$23, X10:$X$23)-$AZ$3*SUMPRODUCT(K9:$K$22, W10:$W$23))/Z9</f>
        <v>1154.7001019277416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1737.6045711634602</v>
      </c>
      <c r="P10">
        <f t="shared" si="22"/>
        <v>86.880228558173016</v>
      </c>
      <c r="Q10" s="4">
        <f t="shared" si="23"/>
        <v>25</v>
      </c>
      <c r="R10">
        <f t="shared" si="0"/>
        <v>1000000</v>
      </c>
      <c r="S10">
        <f t="shared" si="1"/>
        <v>1239.4289828348842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1080.0123970471404</v>
      </c>
      <c r="AC10">
        <f t="shared" si="2"/>
        <v>1146.3176994683763</v>
      </c>
      <c r="AE10">
        <f t="shared" si="3"/>
        <v>1607.0681758998244</v>
      </c>
      <c r="AF10">
        <f t="shared" si="4"/>
        <v>-80.353408794991225</v>
      </c>
      <c r="AG10">
        <f t="shared" si="4"/>
        <v>-23.121891519078019</v>
      </c>
      <c r="AH10">
        <f t="shared" si="5"/>
        <v>-1089.6797539946447</v>
      </c>
      <c r="AI10">
        <f t="shared" si="6"/>
        <v>413.91312159111044</v>
      </c>
      <c r="AJ10">
        <f t="shared" si="7"/>
        <v>-66.305302421235865</v>
      </c>
      <c r="AK10">
        <f t="shared" si="24"/>
        <v>10.687581373023093</v>
      </c>
      <c r="AL10">
        <f t="shared" si="8"/>
        <v>358.29540054289765</v>
      </c>
      <c r="AN10">
        <f t="shared" si="9"/>
        <v>953.92187453573899</v>
      </c>
      <c r="AO10">
        <f t="shared" si="9"/>
        <v>-47.696093726786955</v>
      </c>
      <c r="AP10">
        <f t="shared" si="9"/>
        <v>-13.724668580622673</v>
      </c>
      <c r="AQ10">
        <f t="shared" si="9"/>
        <v>-646.81098733860381</v>
      </c>
      <c r="AR10">
        <f t="shared" si="9"/>
        <v>245.69012488972558</v>
      </c>
      <c r="AS10">
        <f t="shared" si="9"/>
        <v>-39.357433197822871</v>
      </c>
      <c r="AT10">
        <f t="shared" si="9"/>
        <v>6.3439235562604672</v>
      </c>
      <c r="AU10">
        <f t="shared" si="9"/>
        <v>212.67661524816319</v>
      </c>
      <c r="AW10">
        <v>7</v>
      </c>
      <c r="AX10">
        <f>(R10*SUMPRODUCT(K11:$K$23, X11:$X$23)-$AZ$3*SUMPRODUCT(K10:$K$22, W11:$W$23))/Z10</f>
        <v>1239.4289828348842</v>
      </c>
    </row>
    <row r="11" spans="1:52" x14ac:dyDescent="0.25">
      <c r="A11" t="s">
        <v>33</v>
      </c>
      <c r="C11" s="7">
        <f>AU25</f>
        <v>97.850298176755686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1737.6045711634602</v>
      </c>
      <c r="P11">
        <f t="shared" si="22"/>
        <v>86.880228558173016</v>
      </c>
      <c r="Q11" s="4">
        <f t="shared" si="23"/>
        <v>25</v>
      </c>
      <c r="R11">
        <f t="shared" si="0"/>
        <v>1000000</v>
      </c>
      <c r="S11">
        <f t="shared" si="1"/>
        <v>1302.414564390551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1146.3176994683763</v>
      </c>
      <c r="AC11">
        <f t="shared" si="2"/>
        <v>1191.0833374980593</v>
      </c>
      <c r="AE11">
        <f t="shared" si="3"/>
        <v>1589.0730251789814</v>
      </c>
      <c r="AF11">
        <f t="shared" si="4"/>
        <v>-79.45365125894908</v>
      </c>
      <c r="AG11">
        <f t="shared" si="4"/>
        <v>-22.862984069427466</v>
      </c>
      <c r="AH11">
        <f t="shared" si="5"/>
        <v>-1107.5413783908193</v>
      </c>
      <c r="AI11">
        <f t="shared" si="6"/>
        <v>379.2150114597855</v>
      </c>
      <c r="AJ11">
        <f t="shared" si="7"/>
        <v>-44.765638029683032</v>
      </c>
      <c r="AK11">
        <f t="shared" si="24"/>
        <v>6.374248976132181</v>
      </c>
      <c r="AL11">
        <f t="shared" si="8"/>
        <v>340.82362240623468</v>
      </c>
      <c r="AN11">
        <f t="shared" si="9"/>
        <v>897.04263574309016</v>
      </c>
      <c r="AO11">
        <f t="shared" si="9"/>
        <v>-44.852131787154512</v>
      </c>
      <c r="AP11">
        <f t="shared" si="9"/>
        <v>-12.906311519750016</v>
      </c>
      <c r="AQ11">
        <f t="shared" si="9"/>
        <v>-625.21471419120837</v>
      </c>
      <c r="AR11">
        <f t="shared" si="9"/>
        <v>214.06947824497723</v>
      </c>
      <c r="AS11">
        <f t="shared" si="9"/>
        <v>-25.270510097762831</v>
      </c>
      <c r="AT11">
        <f t="shared" si="9"/>
        <v>3.5983073224644762</v>
      </c>
      <c r="AU11">
        <f t="shared" si="9"/>
        <v>192.3972754696789</v>
      </c>
      <c r="AW11">
        <v>8</v>
      </c>
      <c r="AX11">
        <f>(R11*SUMPRODUCT(K12:$K$23, X12:$X$23)-$AZ$3*SUMPRODUCT(K11:$K$22, W12:$W$23))/Z11</f>
        <v>1302.414564390551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1737.6045711634602</v>
      </c>
      <c r="P12">
        <f t="shared" si="22"/>
        <v>86.880228558173016</v>
      </c>
      <c r="Q12" s="4">
        <f t="shared" si="23"/>
        <v>25</v>
      </c>
      <c r="R12">
        <f t="shared" si="0"/>
        <v>1000000</v>
      </c>
      <c r="S12">
        <f t="shared" si="1"/>
        <v>1341.5042553288986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1191.0833374980593</v>
      </c>
      <c r="AC12">
        <f t="shared" si="2"/>
        <v>1213.0432709275201</v>
      </c>
      <c r="AE12">
        <f t="shared" si="3"/>
        <v>1571.213452517871</v>
      </c>
      <c r="AF12">
        <f t="shared" si="4"/>
        <v>-78.560672625893559</v>
      </c>
      <c r="AG12">
        <f t="shared" si="4"/>
        <v>-22.606027265826981</v>
      </c>
      <c r="AH12">
        <f t="shared" si="5"/>
        <v>-1133.0785162484717</v>
      </c>
      <c r="AI12">
        <f t="shared" si="6"/>
        <v>336.96823637767875</v>
      </c>
      <c r="AJ12">
        <f t="shared" si="7"/>
        <v>-21.959933429460762</v>
      </c>
      <c r="AK12">
        <f t="shared" si="24"/>
        <v>6.1725930699970846</v>
      </c>
      <c r="AL12">
        <f t="shared" si="8"/>
        <v>321.18089601821509</v>
      </c>
      <c r="AN12">
        <f t="shared" si="9"/>
        <v>843.19876825219615</v>
      </c>
      <c r="AO12">
        <f t="shared" si="9"/>
        <v>-42.159938412609812</v>
      </c>
      <c r="AP12">
        <f t="shared" si="9"/>
        <v>-12.131626237717734</v>
      </c>
      <c r="AQ12">
        <f t="shared" si="9"/>
        <v>-608.07168351485996</v>
      </c>
      <c r="AR12">
        <f t="shared" si="9"/>
        <v>180.8355200870086</v>
      </c>
      <c r="AS12">
        <f t="shared" si="9"/>
        <v>-11.784897073627194</v>
      </c>
      <c r="AT12">
        <f t="shared" si="9"/>
        <v>3.3125498417818471</v>
      </c>
      <c r="AU12">
        <f t="shared" si="9"/>
        <v>172.36317285516327</v>
      </c>
      <c r="AW12">
        <v>9</v>
      </c>
      <c r="AX12">
        <f>(R12*SUMPRODUCT(K13:$K$23, X13:$X$23)-$AZ$3*SUMPRODUCT(K12:$K$22, W13:$W$23))/Z12</f>
        <v>1341.5042553288986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1737.6045711634602</v>
      </c>
      <c r="P13">
        <f t="shared" si="22"/>
        <v>86.880228558173016</v>
      </c>
      <c r="Q13" s="4">
        <f t="shared" si="23"/>
        <v>25</v>
      </c>
      <c r="R13">
        <f t="shared" si="0"/>
        <v>1000000</v>
      </c>
      <c r="S13">
        <f t="shared" si="1"/>
        <v>1357.4375916553831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1213.0432709275201</v>
      </c>
      <c r="AC13">
        <f t="shared" si="2"/>
        <v>1213.6024078698929</v>
      </c>
      <c r="AE13">
        <f t="shared" si="3"/>
        <v>1553.4865871204381</v>
      </c>
      <c r="AF13">
        <f t="shared" si="4"/>
        <v>-77.674329356021914</v>
      </c>
      <c r="AG13">
        <f t="shared" si="4"/>
        <v>-22.350979804344366</v>
      </c>
      <c r="AH13">
        <f t="shared" si="5"/>
        <v>-1159.4875529737128</v>
      </c>
      <c r="AI13">
        <f t="shared" si="6"/>
        <v>293.973724986359</v>
      </c>
      <c r="AJ13">
        <f t="shared" si="7"/>
        <v>-0.55913694237278833</v>
      </c>
      <c r="AK13">
        <f t="shared" si="24"/>
        <v>5.3777110573838725</v>
      </c>
      <c r="AL13">
        <f t="shared" si="8"/>
        <v>298.79229910137008</v>
      </c>
      <c r="AN13">
        <f t="shared" si="9"/>
        <v>792.70282987802227</v>
      </c>
      <c r="AO13">
        <f t="shared" si="9"/>
        <v>-39.635141493901116</v>
      </c>
      <c r="AP13">
        <f t="shared" si="9"/>
        <v>-11.405109698624448</v>
      </c>
      <c r="AQ13">
        <f t="shared" si="9"/>
        <v>-591.65561651505107</v>
      </c>
      <c r="AR13">
        <f t="shared" si="9"/>
        <v>150.0069621704456</v>
      </c>
      <c r="AS13">
        <f t="shared" si="9"/>
        <v>-0.2853126896511089</v>
      </c>
      <c r="AT13">
        <f t="shared" si="9"/>
        <v>2.7441027227382375</v>
      </c>
      <c r="AU13">
        <f t="shared" si="9"/>
        <v>152.46575220353273</v>
      </c>
      <c r="AW13">
        <v>10</v>
      </c>
      <c r="AX13">
        <f>(R13*SUMPRODUCT(K14:$K$23, X14:$X$23)-$AZ$3*SUMPRODUCT(K13:$K$22, W14:$W$23))/Z13</f>
        <v>1357.4375916553831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1737.6045711634602</v>
      </c>
      <c r="P14">
        <f t="shared" si="22"/>
        <v>86.880228558173016</v>
      </c>
      <c r="Q14" s="4">
        <f t="shared" si="23"/>
        <v>25</v>
      </c>
      <c r="R14">
        <f t="shared" si="0"/>
        <v>1000000</v>
      </c>
      <c r="S14">
        <f t="shared" si="1"/>
        <v>1348.6206654222224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1213.6024078698929</v>
      </c>
      <c r="AC14">
        <f t="shared" si="2"/>
        <v>1192.0555726124931</v>
      </c>
      <c r="AE14">
        <f t="shared" si="3"/>
        <v>1535.8812638421648</v>
      </c>
      <c r="AF14">
        <f t="shared" si="4"/>
        <v>-76.79406319210824</v>
      </c>
      <c r="AG14">
        <f t="shared" si="4"/>
        <v>-22.097681045086308</v>
      </c>
      <c r="AH14">
        <f t="shared" si="5"/>
        <v>-1191.5584485845554</v>
      </c>
      <c r="AI14">
        <f t="shared" si="6"/>
        <v>245.43107102041472</v>
      </c>
      <c r="AJ14">
        <f t="shared" si="7"/>
        <v>21.546835257399835</v>
      </c>
      <c r="AK14">
        <f t="shared" si="24"/>
        <v>4.8108412953359094</v>
      </c>
      <c r="AL14">
        <f t="shared" si="8"/>
        <v>271.78874757315049</v>
      </c>
      <c r="AN14">
        <f t="shared" si="9"/>
        <v>745.40546158354027</v>
      </c>
      <c r="AO14">
        <f t="shared" si="9"/>
        <v>-37.270273079177009</v>
      </c>
      <c r="AP14">
        <f t="shared" si="9"/>
        <v>-10.724612980910175</v>
      </c>
      <c r="AQ14">
        <f t="shared" si="9"/>
        <v>-578.29611981138999</v>
      </c>
      <c r="AR14">
        <f t="shared" si="9"/>
        <v>119.11445571206299</v>
      </c>
      <c r="AS14">
        <f t="shared" si="9"/>
        <v>10.457272354848616</v>
      </c>
      <c r="AT14">
        <f t="shared" si="9"/>
        <v>2.3348337275657651</v>
      </c>
      <c r="AU14">
        <f t="shared" si="9"/>
        <v>131.9065617944774</v>
      </c>
      <c r="AW14">
        <v>11</v>
      </c>
      <c r="AX14">
        <f>(R14*SUMPRODUCT(K15:$K$23, X15:$X$23)-$AZ$3*SUMPRODUCT(K14:$K$22, W15:$W$23))/Z14</f>
        <v>1348.6206654222224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1737.6045711634602</v>
      </c>
      <c r="P15">
        <f t="shared" si="22"/>
        <v>86.880228558173016</v>
      </c>
      <c r="Q15" s="4">
        <f t="shared" si="23"/>
        <v>25</v>
      </c>
      <c r="R15">
        <f t="shared" si="0"/>
        <v>1000000</v>
      </c>
      <c r="S15">
        <f t="shared" si="1"/>
        <v>1308.8751041840649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1192.0555726124931</v>
      </c>
      <c r="AC15">
        <f t="shared" si="2"/>
        <v>1143.7326745166279</v>
      </c>
      <c r="AE15">
        <f t="shared" si="3"/>
        <v>1518.3688016344333</v>
      </c>
      <c r="AF15">
        <f t="shared" si="4"/>
        <v>-75.91844008172167</v>
      </c>
      <c r="AG15">
        <f t="shared" si="4"/>
        <v>-21.845718335929682</v>
      </c>
      <c r="AH15">
        <f t="shared" si="5"/>
        <v>-1239.4359482306045</v>
      </c>
      <c r="AI15">
        <f t="shared" si="6"/>
        <v>181.16869498617757</v>
      </c>
      <c r="AJ15">
        <f t="shared" si="7"/>
        <v>48.322898095865185</v>
      </c>
      <c r="AK15">
        <f t="shared" si="24"/>
        <v>10.801474330077339</v>
      </c>
      <c r="AL15">
        <f t="shared" si="8"/>
        <v>240.29306741212008</v>
      </c>
      <c r="AN15">
        <f t="shared" si="9"/>
        <v>700.54775315119434</v>
      </c>
      <c r="AO15">
        <f t="shared" si="9"/>
        <v>-35.027387657559714</v>
      </c>
      <c r="AP15">
        <f t="shared" si="9"/>
        <v>-10.079217170252431</v>
      </c>
      <c r="AQ15">
        <f t="shared" si="9"/>
        <v>-571.85320705556785</v>
      </c>
      <c r="AR15">
        <f t="shared" si="9"/>
        <v>83.587941267814401</v>
      </c>
      <c r="AS15">
        <f t="shared" si="9"/>
        <v>22.295306417236898</v>
      </c>
      <c r="AT15">
        <f t="shared" si="9"/>
        <v>4.9836038283390787</v>
      </c>
      <c r="AU15">
        <f t="shared" si="9"/>
        <v>110.86685151339037</v>
      </c>
      <c r="AW15">
        <v>12</v>
      </c>
      <c r="AX15">
        <f>(R15*SUMPRODUCT(K16:$K$23, X16:$X$23)-$AZ$3*SUMPRODUCT(K15:$K$22, W16:$W$23))/Z15</f>
        <v>1308.8751041840649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1737.6045711634602</v>
      </c>
      <c r="P16">
        <f t="shared" si="22"/>
        <v>86.880228558173016</v>
      </c>
      <c r="Q16" s="4">
        <f t="shared" si="23"/>
        <v>25</v>
      </c>
      <c r="R16">
        <f t="shared" si="0"/>
        <v>1000000</v>
      </c>
      <c r="S16">
        <f t="shared" si="1"/>
        <v>1237.6345655644961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1143.7326745166279</v>
      </c>
      <c r="AC16">
        <f t="shared" si="2"/>
        <v>1069.0625552766987</v>
      </c>
      <c r="AE16">
        <f t="shared" si="3"/>
        <v>1500.9341485717227</v>
      </c>
      <c r="AF16">
        <f t="shared" si="4"/>
        <v>-75.046707428586146</v>
      </c>
      <c r="AG16">
        <f t="shared" si="4"/>
        <v>-21.594875115440271</v>
      </c>
      <c r="AH16">
        <f t="shared" si="5"/>
        <v>-1295.4414852045622</v>
      </c>
      <c r="AI16">
        <f t="shared" si="6"/>
        <v>108.851080823134</v>
      </c>
      <c r="AJ16">
        <f t="shared" si="7"/>
        <v>74.670119239929136</v>
      </c>
      <c r="AK16">
        <f t="shared" si="24"/>
        <v>18.244302821184327</v>
      </c>
      <c r="AL16">
        <f t="shared" si="8"/>
        <v>201.76550288424747</v>
      </c>
      <c r="AN16">
        <f t="shared" si="9"/>
        <v>656.58833913118519</v>
      </c>
      <c r="AO16">
        <f t="shared" si="9"/>
        <v>-32.829416956559264</v>
      </c>
      <c r="AP16">
        <f t="shared" si="9"/>
        <v>-9.4467456812045096</v>
      </c>
      <c r="AQ16">
        <f t="shared" si="9"/>
        <v>-566.69493063469633</v>
      </c>
      <c r="AR16">
        <f t="shared" si="9"/>
        <v>47.617245858725106</v>
      </c>
      <c r="AS16">
        <f t="shared" si="9"/>
        <v>32.664677275233458</v>
      </c>
      <c r="AT16">
        <f t="shared" si="9"/>
        <v>7.9810273484462551</v>
      </c>
      <c r="AU16">
        <f t="shared" si="9"/>
        <v>88.262950482404818</v>
      </c>
      <c r="AW16">
        <v>13</v>
      </c>
      <c r="AX16">
        <f>(R16*SUMPRODUCT(K17:$K$23, X17:$X$23)-$AZ$3*SUMPRODUCT(K16:$K$22, W17:$W$23))/Z16</f>
        <v>1237.6345655644961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1737.6045711634602</v>
      </c>
      <c r="P17">
        <f t="shared" si="22"/>
        <v>86.880228558173016</v>
      </c>
      <c r="Q17" s="4">
        <f t="shared" si="23"/>
        <v>25</v>
      </c>
      <c r="R17">
        <f t="shared" si="0"/>
        <v>1000000</v>
      </c>
      <c r="S17">
        <f t="shared" si="1"/>
        <v>1140.0378255980115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1069.0625552766987</v>
      </c>
      <c r="AC17">
        <f t="shared" si="2"/>
        <v>973.37067650002336</v>
      </c>
      <c r="AE17">
        <f t="shared" si="3"/>
        <v>1483.5765085563844</v>
      </c>
      <c r="AF17">
        <f t="shared" si="4"/>
        <v>-74.178825427819234</v>
      </c>
      <c r="AG17">
        <f t="shared" si="4"/>
        <v>-21.345139929665006</v>
      </c>
      <c r="AH17">
        <f t="shared" si="5"/>
        <v>-1351.4573848345199</v>
      </c>
      <c r="AI17">
        <f t="shared" si="6"/>
        <v>36.595158364380268</v>
      </c>
      <c r="AJ17">
        <f t="shared" si="7"/>
        <v>95.691878776675367</v>
      </c>
      <c r="AK17">
        <f t="shared" si="24"/>
        <v>34.202751289992641</v>
      </c>
      <c r="AL17">
        <f t="shared" si="8"/>
        <v>166.48978843104828</v>
      </c>
      <c r="AN17">
        <f t="shared" si="9"/>
        <v>611.27925515793436</v>
      </c>
      <c r="AO17">
        <f t="shared" si="9"/>
        <v>-30.563962757896725</v>
      </c>
      <c r="AP17">
        <f t="shared" si="9"/>
        <v>-8.794855649301093</v>
      </c>
      <c r="AQ17">
        <f t="shared" si="9"/>
        <v>-556.84210339997981</v>
      </c>
      <c r="AR17">
        <f t="shared" si="9"/>
        <v>15.078333350756774</v>
      </c>
      <c r="AS17">
        <f t="shared" si="9"/>
        <v>39.428003912105851</v>
      </c>
      <c r="AT17">
        <f t="shared" si="9"/>
        <v>14.092587886312018</v>
      </c>
      <c r="AU17">
        <f t="shared" si="9"/>
        <v>68.598925149174647</v>
      </c>
      <c r="AW17">
        <v>14</v>
      </c>
      <c r="AX17">
        <f>(R17*SUMPRODUCT(K18:$K$23, X18:$X$23)-$AZ$3*SUMPRODUCT(K17:$K$22, W18:$W$23))/Z17</f>
        <v>1140.0378255980115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1737.6045711634602</v>
      </c>
      <c r="P18">
        <f t="shared" si="22"/>
        <v>86.880228558173016</v>
      </c>
      <c r="Q18" s="4">
        <f t="shared" si="23"/>
        <v>25</v>
      </c>
      <c r="R18">
        <f t="shared" si="0"/>
        <v>1000000</v>
      </c>
      <c r="S18">
        <f t="shared" si="1"/>
        <v>1018.9977554521563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973.37067650002336</v>
      </c>
      <c r="AC18">
        <f t="shared" si="2"/>
        <v>859.88919602609849</v>
      </c>
      <c r="AE18">
        <f t="shared" si="3"/>
        <v>1466.2911568887889</v>
      </c>
      <c r="AF18">
        <f t="shared" si="4"/>
        <v>-73.314557844439449</v>
      </c>
      <c r="AG18">
        <f t="shared" si="4"/>
        <v>-21.096444801405447</v>
      </c>
      <c r="AH18">
        <f t="shared" si="5"/>
        <v>-1409.7491585162943</v>
      </c>
      <c r="AI18">
        <f t="shared" si="6"/>
        <v>-37.869004273350129</v>
      </c>
      <c r="AJ18">
        <f t="shared" si="7"/>
        <v>113.48148047392488</v>
      </c>
      <c r="AK18">
        <f t="shared" si="24"/>
        <v>51.11310115175845</v>
      </c>
      <c r="AL18">
        <f t="shared" si="8"/>
        <v>126.7255773523332</v>
      </c>
      <c r="AN18">
        <f t="shared" si="9"/>
        <v>564.58009290917732</v>
      </c>
      <c r="AO18">
        <f t="shared" si="9"/>
        <v>-28.229004645458868</v>
      </c>
      <c r="AP18">
        <f t="shared" si="9"/>
        <v>-8.1229656948235842</v>
      </c>
      <c r="AQ18">
        <f t="shared" si="9"/>
        <v>-542.80918708025081</v>
      </c>
      <c r="AR18">
        <f t="shared" si="9"/>
        <v>-14.58106451135586</v>
      </c>
      <c r="AS18">
        <f t="shared" si="9"/>
        <v>43.694858615517688</v>
      </c>
      <c r="AT18">
        <f t="shared" si="9"/>
        <v>19.680565664984545</v>
      </c>
      <c r="AU18">
        <f t="shared" si="9"/>
        <v>48.794359769146375</v>
      </c>
      <c r="AW18">
        <v>15</v>
      </c>
      <c r="AX18">
        <f>(R18*SUMPRODUCT(K19:$K$23, X19:$X$23)-$AZ$3*SUMPRODUCT(K18:$K$22, W19:$W$23))/Z18</f>
        <v>1018.9977554521563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1737.6045711634602</v>
      </c>
      <c r="P19">
        <f t="shared" si="22"/>
        <v>86.880228558173016</v>
      </c>
      <c r="Q19" s="4">
        <f t="shared" si="23"/>
        <v>25</v>
      </c>
      <c r="R19">
        <f t="shared" si="0"/>
        <v>1000000</v>
      </c>
      <c r="S19">
        <f t="shared" si="1"/>
        <v>870.94414055473442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859.88919602609849</v>
      </c>
      <c r="AC19">
        <f t="shared" si="2"/>
        <v>726.31638889762257</v>
      </c>
      <c r="AE19">
        <f t="shared" si="3"/>
        <v>1449.0604146617288</v>
      </c>
      <c r="AF19">
        <f t="shared" si="4"/>
        <v>-72.453020733086447</v>
      </c>
      <c r="AG19">
        <f t="shared" si="4"/>
        <v>-20.848535373204491</v>
      </c>
      <c r="AH19">
        <f t="shared" si="5"/>
        <v>-1477.7992074761153</v>
      </c>
      <c r="AI19">
        <f t="shared" si="6"/>
        <v>-122.04034892067739</v>
      </c>
      <c r="AJ19">
        <f t="shared" si="7"/>
        <v>133.57280712847592</v>
      </c>
      <c r="AK19">
        <f t="shared" si="24"/>
        <v>49.873873955990724</v>
      </c>
      <c r="AL19">
        <f t="shared" si="8"/>
        <v>61.406332163789251</v>
      </c>
      <c r="AN19">
        <f t="shared" si="9"/>
        <v>519.79278517702539</v>
      </c>
      <c r="AO19">
        <f t="shared" si="9"/>
        <v>-25.989639258851273</v>
      </c>
      <c r="AP19">
        <f t="shared" si="9"/>
        <v>-7.478582782919708</v>
      </c>
      <c r="AQ19">
        <f t="shared" si="9"/>
        <v>-530.10168396997369</v>
      </c>
      <c r="AR19">
        <f t="shared" si="9"/>
        <v>-43.777120834719256</v>
      </c>
      <c r="AS19">
        <f t="shared" si="9"/>
        <v>47.913931495694079</v>
      </c>
      <c r="AT19">
        <f t="shared" si="9"/>
        <v>17.89026847248746</v>
      </c>
      <c r="AU19">
        <f t="shared" si="9"/>
        <v>22.027079133462287</v>
      </c>
      <c r="AW19">
        <v>16</v>
      </c>
      <c r="AX19">
        <f>(R19*SUMPRODUCT(K20:$K$23, X20:$X$23)-$AZ$3*SUMPRODUCT(K19:$K$22, W20:$W$23))/Z19</f>
        <v>870.94414055473442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1737.6045711634602</v>
      </c>
      <c r="P20">
        <f t="shared" si="22"/>
        <v>86.880228558173016</v>
      </c>
      <c r="Q20" s="4">
        <f t="shared" si="23"/>
        <v>25</v>
      </c>
      <c r="R20">
        <f t="shared" si="0"/>
        <v>1000000</v>
      </c>
      <c r="S20">
        <f t="shared" si="1"/>
        <v>687.26923136365735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726.31638889762257</v>
      </c>
      <c r="AC20">
        <f t="shared" si="2"/>
        <v>566.35028365696201</v>
      </c>
      <c r="AE20">
        <f t="shared" si="3"/>
        <v>1431.8884024670424</v>
      </c>
      <c r="AF20">
        <f t="shared" si="4"/>
        <v>-71.594420123352123</v>
      </c>
      <c r="AG20">
        <f t="shared" si="4"/>
        <v>-20.601470930585243</v>
      </c>
      <c r="AH20">
        <f t="shared" si="5"/>
        <v>-1543.1635554881902</v>
      </c>
      <c r="AI20">
        <f t="shared" si="6"/>
        <v>-203.47104407508527</v>
      </c>
      <c r="AJ20">
        <f t="shared" si="7"/>
        <v>159.96610524066057</v>
      </c>
      <c r="AK20">
        <f t="shared" si="24"/>
        <v>8.9724245963376443</v>
      </c>
      <c r="AL20">
        <f t="shared" si="8"/>
        <v>-34.53251423808706</v>
      </c>
      <c r="AN20">
        <f t="shared" si="9"/>
        <v>487.17917940348616</v>
      </c>
      <c r="AO20">
        <f t="shared" si="9"/>
        <v>-24.35895897017431</v>
      </c>
      <c r="AP20">
        <f t="shared" si="9"/>
        <v>-7.0093505088629318</v>
      </c>
      <c r="AQ20">
        <f t="shared" si="9"/>
        <v>-525.03892995627962</v>
      </c>
      <c r="AR20">
        <f t="shared" si="9"/>
        <v>-69.228060031830722</v>
      </c>
      <c r="AS20">
        <f t="shared" si="9"/>
        <v>54.426138063025817</v>
      </c>
      <c r="AT20">
        <f t="shared" si="9"/>
        <v>3.0527368226268177</v>
      </c>
      <c r="AU20">
        <f t="shared" si="9"/>
        <v>-11.749185146178094</v>
      </c>
      <c r="AW20">
        <v>17</v>
      </c>
      <c r="AX20">
        <f>(R20*SUMPRODUCT(K21:$K$23, X21:$X$23)-$AZ$3*SUMPRODUCT(K20:$K$22, W21:$W$23))/Z20</f>
        <v>687.26923136365735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1737.6045711634602</v>
      </c>
      <c r="P21">
        <f t="shared" si="22"/>
        <v>86.880228558173016</v>
      </c>
      <c r="Q21" s="4">
        <f t="shared" si="23"/>
        <v>25</v>
      </c>
      <c r="R21">
        <f t="shared" si="0"/>
        <v>1000000</v>
      </c>
      <c r="S21">
        <f t="shared" si="1"/>
        <v>472.50281742215464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566.35028365696201</v>
      </c>
      <c r="AC21">
        <f t="shared" si="2"/>
        <v>384.71166740613307</v>
      </c>
      <c r="AE21">
        <f t="shared" si="3"/>
        <v>1414.7571765007431</v>
      </c>
      <c r="AF21">
        <f t="shared" si="4"/>
        <v>-70.737858825037151</v>
      </c>
      <c r="AG21">
        <f t="shared" si="4"/>
        <v>-20.354993304855519</v>
      </c>
      <c r="AH21">
        <f t="shared" si="5"/>
        <v>-1618.5166569549174</v>
      </c>
      <c r="AI21">
        <f t="shared" si="6"/>
        <v>-294.85233258406697</v>
      </c>
      <c r="AJ21">
        <f t="shared" si="7"/>
        <v>181.63861625082893</v>
      </c>
      <c r="AK21">
        <f t="shared" si="24"/>
        <v>3.0565913621322691</v>
      </c>
      <c r="AL21">
        <f t="shared" si="8"/>
        <v>-110.15712497110577</v>
      </c>
      <c r="AN21">
        <f t="shared" si="9"/>
        <v>457.86219843426977</v>
      </c>
      <c r="AO21">
        <f t="shared" si="9"/>
        <v>-22.893109921713489</v>
      </c>
      <c r="AP21">
        <f t="shared" si="9"/>
        <v>-6.5875488306251366</v>
      </c>
      <c r="AQ21">
        <f t="shared" si="9"/>
        <v>-523.80550320924567</v>
      </c>
      <c r="AR21">
        <f t="shared" si="9"/>
        <v>-95.423963527314527</v>
      </c>
      <c r="AS21">
        <f t="shared" si="9"/>
        <v>58.784261736607306</v>
      </c>
      <c r="AT21">
        <f t="shared" si="9"/>
        <v>0.98921402487075138</v>
      </c>
      <c r="AU21">
        <f t="shared" si="9"/>
        <v>-35.650487765836466</v>
      </c>
      <c r="AW21">
        <v>18</v>
      </c>
      <c r="AX21">
        <f>(R21*SUMPRODUCT(K22:$K$23, X22:$X$23)-$AZ$3*SUMPRODUCT(K21:$K$22, W22:$W$23))/Z21</f>
        <v>472.50281742215464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1737.6045711634602</v>
      </c>
      <c r="P22">
        <f t="shared" si="22"/>
        <v>86.880228558173016</v>
      </c>
      <c r="Q22" s="4">
        <f t="shared" si="23"/>
        <v>25</v>
      </c>
      <c r="R22">
        <f t="shared" si="0"/>
        <v>1000000</v>
      </c>
      <c r="S22">
        <f t="shared" si="1"/>
        <v>239.19929215823345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384.71166740613307</v>
      </c>
      <c r="AC22">
        <f t="shared" si="2"/>
        <v>192.40203604352672</v>
      </c>
      <c r="AE22">
        <f t="shared" si="3"/>
        <v>1397.6573856633017</v>
      </c>
      <c r="AF22">
        <f t="shared" si="4"/>
        <v>-69.882869283165093</v>
      </c>
      <c r="AG22">
        <f t="shared" si="4"/>
        <v>-20.108967955917933</v>
      </c>
      <c r="AH22">
        <f t="shared" si="5"/>
        <v>-1699.0166355611104</v>
      </c>
      <c r="AI22">
        <f t="shared" si="6"/>
        <v>-391.35108713689169</v>
      </c>
      <c r="AJ22">
        <f t="shared" si="7"/>
        <v>192.30963136260635</v>
      </c>
      <c r="AK22">
        <f t="shared" si="24"/>
        <v>35.962209859511667</v>
      </c>
      <c r="AL22">
        <f t="shared" si="8"/>
        <v>-163.07924591477368</v>
      </c>
      <c r="AN22">
        <f t="shared" si="9"/>
        <v>422.73658013912512</v>
      </c>
      <c r="AO22">
        <f t="shared" si="9"/>
        <v>-21.136829006956258</v>
      </c>
      <c r="AP22">
        <f t="shared" si="9"/>
        <v>-6.0821746667032306</v>
      </c>
      <c r="AQ22">
        <f t="shared" si="9"/>
        <v>-513.88594192254402</v>
      </c>
      <c r="AR22">
        <f t="shared" si="9"/>
        <v>-118.36836545707833</v>
      </c>
      <c r="AS22">
        <f t="shared" si="9"/>
        <v>58.166126208006524</v>
      </c>
      <c r="AT22">
        <f t="shared" si="9"/>
        <v>10.877158999192533</v>
      </c>
      <c r="AU22">
        <f t="shared" si="9"/>
        <v>-49.325080249879271</v>
      </c>
      <c r="AW22">
        <v>19</v>
      </c>
      <c r="AX22">
        <f>(R22*SUMPRODUCT(K23:$K$23, X23:$X$23)-$AZ$3*SUMPRODUCT(K22:$K$22, W23:$W$23))/Z22</f>
        <v>239.19929215823345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1737.6045711634602</v>
      </c>
      <c r="P23">
        <f t="shared" si="22"/>
        <v>86.880228558173016</v>
      </c>
      <c r="Q23" s="4">
        <f t="shared" si="23"/>
        <v>25</v>
      </c>
      <c r="R23">
        <f t="shared" si="0"/>
        <v>1000000</v>
      </c>
      <c r="S23">
        <f t="shared" si="1"/>
        <v>242.15851914686303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192.40203604352672</v>
      </c>
      <c r="AC23">
        <f t="shared" si="2"/>
        <v>192.40203604352672</v>
      </c>
      <c r="AE23">
        <f t="shared" si="3"/>
        <v>1380.5777244930748</v>
      </c>
      <c r="AF23">
        <f t="shared" si="4"/>
        <v>-69.028886224653746</v>
      </c>
      <c r="AG23">
        <f t="shared" si="4"/>
        <v>-19.863232225049217</v>
      </c>
      <c r="AH23">
        <f t="shared" si="5"/>
        <v>-1785.8420523814693</v>
      </c>
      <c r="AI23">
        <f t="shared" si="6"/>
        <v>-494.15644633809734</v>
      </c>
      <c r="AJ23">
        <f t="shared" si="7"/>
        <v>0</v>
      </c>
      <c r="AK23">
        <f t="shared" si="24"/>
        <v>105.27656120183636</v>
      </c>
      <c r="AL23">
        <f t="shared" si="8"/>
        <v>-388.87988513626101</v>
      </c>
      <c r="AN23">
        <f t="shared" si="9"/>
        <v>378.26854972922325</v>
      </c>
      <c r="AO23">
        <f t="shared" si="9"/>
        <v>-18.913427486461163</v>
      </c>
      <c r="AP23">
        <f t="shared" si="9"/>
        <v>-5.4423853966374995</v>
      </c>
      <c r="AQ23">
        <f t="shared" si="9"/>
        <v>-489.30811443292015</v>
      </c>
      <c r="AR23">
        <f t="shared" si="9"/>
        <v>-135.39537758679552</v>
      </c>
      <c r="AS23">
        <f t="shared" si="9"/>
        <v>0</v>
      </c>
      <c r="AT23">
        <f t="shared" si="9"/>
        <v>28.845034524166849</v>
      </c>
      <c r="AU23">
        <f t="shared" si="9"/>
        <v>-106.55034306262867</v>
      </c>
      <c r="AW23">
        <v>20</v>
      </c>
      <c r="AX23">
        <f>(R23*SUMPRODUCT(K$23:$K24, X$23:$X24)-$AZ$3*SUMPRODUCT(K$22:$K23, W$23:$W24))/Z23</f>
        <v>242.15851914686303</v>
      </c>
    </row>
    <row r="25" spans="5:50" x14ac:dyDescent="0.25">
      <c r="AN25" s="8">
        <f t="shared" ref="AN25:AU25" si="25">SUM(AN3:AN23)</f>
        <v>16812.553699423126</v>
      </c>
      <c r="AO25" s="8">
        <f t="shared" si="25"/>
        <v>-2143.8311133437519</v>
      </c>
      <c r="AP25" s="8">
        <f t="shared" si="25"/>
        <v>-1739.3252762003656</v>
      </c>
      <c r="AQ25" s="8">
        <f t="shared" si="25"/>
        <v>-12674.799780680167</v>
      </c>
      <c r="AR25" s="8">
        <f t="shared" si="25"/>
        <v>254.59752919884096</v>
      </c>
      <c r="AS25" s="8">
        <f t="shared" si="25"/>
        <v>-564.61320022810719</v>
      </c>
      <c r="AT25" s="8">
        <f t="shared" si="25"/>
        <v>407.86596920602142</v>
      </c>
      <c r="AU25" s="9">
        <f t="shared" si="25"/>
        <v>97.850298176755686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FC20-730D-4415-BEB7-F6095CAE54A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4129.0594477063678</v>
      </c>
      <c r="K3">
        <v>1</v>
      </c>
      <c r="L3" s="2">
        <v>0</v>
      </c>
      <c r="O3">
        <f>$C$3</f>
        <v>4129.0594477063678</v>
      </c>
      <c r="P3">
        <f>O3*B5</f>
        <v>3303.2475581650942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4129.0594477063678</v>
      </c>
      <c r="AF3">
        <f t="shared" ref="AF3:AG23" si="4">-$Z3*P3</f>
        <v>-3303.2475581650942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-696.62069745872645</v>
      </c>
      <c r="AJ3">
        <f t="shared" ref="AJ3:AJ23" si="7">AB3-AC3</f>
        <v>0</v>
      </c>
      <c r="AL3">
        <f t="shared" ref="AL3:AL23" si="8">SUM(AI3:AK3)</f>
        <v>-696.62069745872645</v>
      </c>
      <c r="AN3">
        <f t="shared" ref="AN3:AU23" si="9">AE3*$K3</f>
        <v>4129.0594477063678</v>
      </c>
      <c r="AO3">
        <f t="shared" si="9"/>
        <v>-3303.2475581650942</v>
      </c>
      <c r="AP3">
        <f t="shared" si="9"/>
        <v>-1522.432587</v>
      </c>
      <c r="AQ3">
        <f t="shared" si="9"/>
        <v>0</v>
      </c>
      <c r="AR3">
        <f t="shared" si="9"/>
        <v>-696.62069745872645</v>
      </c>
      <c r="AS3">
        <f t="shared" si="9"/>
        <v>0</v>
      </c>
      <c r="AT3">
        <f t="shared" si="9"/>
        <v>0</v>
      </c>
      <c r="AU3">
        <f t="shared" si="9"/>
        <v>-696.62069745872645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2702.9829826644959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1000000</v>
      </c>
      <c r="S4">
        <f t="shared" si="1"/>
        <v>1517.0999816158035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1499.9836393865189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-1499.9836393865189</v>
      </c>
      <c r="AK4">
        <f>G4*MAX(0, SUM(AB4, AE4:AF4))</f>
        <v>0</v>
      </c>
      <c r="AL4">
        <f t="shared" si="8"/>
        <v>-2782.260639386519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-1202.9993432779809</v>
      </c>
      <c r="AR4">
        <f t="shared" si="9"/>
        <v>-1202.9993432779809</v>
      </c>
      <c r="AS4">
        <f t="shared" si="9"/>
        <v>-1407.2461200736643</v>
      </c>
      <c r="AT4">
        <f t="shared" si="9"/>
        <v>0</v>
      </c>
      <c r="AU4">
        <f t="shared" si="9"/>
        <v>-2610.2454633516454</v>
      </c>
      <c r="AW4">
        <v>1</v>
      </c>
      <c r="AX4">
        <f>(R4*SUMPRODUCT(K5:$K$23, X5:$X$23)-$AZ$3*SUMPRODUCT(K4:$K$22, W5:$W$23))/Z4</f>
        <v>1517.0999816158035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4129.0594477063678</v>
      </c>
      <c r="P5">
        <f t="shared" ref="P5:P23" si="22">O5*$C$5</f>
        <v>206.45297238531839</v>
      </c>
      <c r="Q5" s="4">
        <f t="shared" ref="Q5:Q23" si="23">$C$8</f>
        <v>25</v>
      </c>
      <c r="R5">
        <f t="shared" si="0"/>
        <v>1000000</v>
      </c>
      <c r="S5">
        <f t="shared" si="1"/>
        <v>2935.2945258854288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1499.9836393865189</v>
      </c>
      <c r="AC5">
        <f t="shared" si="2"/>
        <v>2869.2879754443311</v>
      </c>
      <c r="AE5">
        <f t="shared" si="3"/>
        <v>4036.2084685947884</v>
      </c>
      <c r="AF5">
        <f t="shared" si="4"/>
        <v>-201.81042342973942</v>
      </c>
      <c r="AG5">
        <f t="shared" si="4"/>
        <v>-24.43782003936056</v>
      </c>
      <c r="AH5">
        <f t="shared" si="5"/>
        <v>-1317.7441955776628</v>
      </c>
      <c r="AI5">
        <f t="shared" si="6"/>
        <v>2492.2160295480253</v>
      </c>
      <c r="AJ5">
        <f t="shared" si="7"/>
        <v>-1369.3043360578122</v>
      </c>
      <c r="AK5">
        <f>G5*SUM(AB5, AE5:AF5)</f>
        <v>218.70964906661428</v>
      </c>
      <c r="AL5">
        <f t="shared" si="8"/>
        <v>1341.6213425568274</v>
      </c>
      <c r="AN5">
        <f t="shared" si="9"/>
        <v>3485.5183231685014</v>
      </c>
      <c r="AO5">
        <f t="shared" si="9"/>
        <v>-174.27591615842505</v>
      </c>
      <c r="AP5">
        <f t="shared" si="9"/>
        <v>-21.103585255382168</v>
      </c>
      <c r="AQ5">
        <f t="shared" si="9"/>
        <v>-1137.954487403855</v>
      </c>
      <c r="AR5">
        <f t="shared" si="9"/>
        <v>2152.184334350839</v>
      </c>
      <c r="AS5">
        <f t="shared" si="9"/>
        <v>-1182.4798918241252</v>
      </c>
      <c r="AT5">
        <f t="shared" si="9"/>
        <v>188.86945389637873</v>
      </c>
      <c r="AU5">
        <f t="shared" si="9"/>
        <v>1158.5738964230923</v>
      </c>
      <c r="AW5">
        <v>2</v>
      </c>
      <c r="AX5">
        <f>(R5*SUMPRODUCT(K6:$K$23, X6:$X$23)-$AZ$3*SUMPRODUCT(K5:$K$22, W6:$W$23))/Z5</f>
        <v>2935.2945258854288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4129.0594477063678</v>
      </c>
      <c r="P6">
        <f t="shared" si="22"/>
        <v>206.45297238531839</v>
      </c>
      <c r="Q6" s="4">
        <f t="shared" si="23"/>
        <v>25</v>
      </c>
      <c r="R6">
        <f t="shared" si="0"/>
        <v>1000000</v>
      </c>
      <c r="S6">
        <f t="shared" si="1"/>
        <v>4225.581510286147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2869.2879754443311</v>
      </c>
      <c r="AC6">
        <f t="shared" si="2"/>
        <v>4083.4624498028352</v>
      </c>
      <c r="AE6">
        <f t="shared" si="3"/>
        <v>3990.1867155251739</v>
      </c>
      <c r="AF6">
        <f t="shared" si="4"/>
        <v>-199.50933577625869</v>
      </c>
      <c r="AG6">
        <f t="shared" si="4"/>
        <v>-24.15917454120008</v>
      </c>
      <c r="AH6">
        <f t="shared" si="5"/>
        <v>-1370.6919106748931</v>
      </c>
      <c r="AI6">
        <f t="shared" si="6"/>
        <v>2395.8262945328215</v>
      </c>
      <c r="AJ6">
        <f t="shared" si="7"/>
        <v>-1214.1744743585041</v>
      </c>
      <c r="AK6">
        <f>G6*SUM(AB6, AE6:AF6)</f>
        <v>389.60797327880493</v>
      </c>
      <c r="AL6">
        <f t="shared" si="8"/>
        <v>1571.2597934531223</v>
      </c>
      <c r="AN6">
        <f t="shared" si="9"/>
        <v>3107.662033271672</v>
      </c>
      <c r="AO6">
        <f t="shared" si="9"/>
        <v>-155.3831016635836</v>
      </c>
      <c r="AP6">
        <f t="shared" si="9"/>
        <v>-18.815798565203103</v>
      </c>
      <c r="AQ6">
        <f t="shared" si="9"/>
        <v>-1067.5307983817825</v>
      </c>
      <c r="AR6">
        <f t="shared" si="9"/>
        <v>1865.9323346611022</v>
      </c>
      <c r="AS6">
        <f t="shared" si="9"/>
        <v>-945.63091522770799</v>
      </c>
      <c r="AT6">
        <f t="shared" si="9"/>
        <v>303.43690477128689</v>
      </c>
      <c r="AU6">
        <f t="shared" si="9"/>
        <v>1223.7383242046812</v>
      </c>
      <c r="AW6">
        <v>3</v>
      </c>
      <c r="AX6">
        <f>(R6*SUMPRODUCT(K7:$K$23, X7:$X$23)-$AZ$3*SUMPRODUCT(K6:$K$22, W7:$W$23))/Z6</f>
        <v>4225.581510286147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4129.0594477063678</v>
      </c>
      <c r="P7">
        <f t="shared" si="22"/>
        <v>206.45297238531839</v>
      </c>
      <c r="Q7" s="4">
        <f t="shared" si="23"/>
        <v>25</v>
      </c>
      <c r="R7">
        <f t="shared" si="0"/>
        <v>1000000</v>
      </c>
      <c r="S7">
        <f t="shared" si="1"/>
        <v>5346.9601239928361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4083.4624498028352</v>
      </c>
      <c r="AC7">
        <f t="shared" si="2"/>
        <v>5107.7942518194286</v>
      </c>
      <c r="AE7">
        <f t="shared" si="3"/>
        <v>3944.3694404562102</v>
      </c>
      <c r="AF7">
        <f t="shared" si="4"/>
        <v>-197.21847202281052</v>
      </c>
      <c r="AG7">
        <f t="shared" si="4"/>
        <v>-23.881767085281673</v>
      </c>
      <c r="AH7">
        <f t="shared" si="5"/>
        <v>-1432.6284202563668</v>
      </c>
      <c r="AI7">
        <f t="shared" si="6"/>
        <v>2290.6407810917508</v>
      </c>
      <c r="AJ7">
        <f t="shared" si="7"/>
        <v>-1024.3318020165934</v>
      </c>
      <c r="AK7">
        <f>G7*SUM(AB7, AE7:AF7)</f>
        <v>384.48311883539913</v>
      </c>
      <c r="AL7">
        <f t="shared" si="8"/>
        <v>1650.7920979105565</v>
      </c>
      <c r="AN7">
        <f t="shared" si="9"/>
        <v>2780.825869610675</v>
      </c>
      <c r="AO7">
        <f t="shared" si="9"/>
        <v>-139.04129348053374</v>
      </c>
      <c r="AP7">
        <f t="shared" si="9"/>
        <v>-16.836920761430203</v>
      </c>
      <c r="AQ7">
        <f t="shared" si="9"/>
        <v>-1010.0195310628908</v>
      </c>
      <c r="AR7">
        <f t="shared" si="9"/>
        <v>1614.9281243058197</v>
      </c>
      <c r="AS7">
        <f t="shared" si="9"/>
        <v>-722.16571421950869</v>
      </c>
      <c r="AT7">
        <f t="shared" si="9"/>
        <v>271.06502558300184</v>
      </c>
      <c r="AU7">
        <f t="shared" si="9"/>
        <v>1163.827435669313</v>
      </c>
      <c r="AW7">
        <v>4</v>
      </c>
      <c r="AX7">
        <f>(R7*SUMPRODUCT(K8:$K$23, X8:$X$23)-$AZ$3*SUMPRODUCT(K7:$K$22, W8:$W$23))/Z7</f>
        <v>5346.9601239928361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4129.0594477063678</v>
      </c>
      <c r="P8">
        <f t="shared" si="22"/>
        <v>206.45297238531839</v>
      </c>
      <c r="Q8" s="4">
        <f t="shared" si="23"/>
        <v>25</v>
      </c>
      <c r="R8">
        <f t="shared" si="0"/>
        <v>1000000</v>
      </c>
      <c r="S8">
        <f t="shared" si="1"/>
        <v>6296.9481608548249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5107.7942518194286</v>
      </c>
      <c r="AC8">
        <f t="shared" si="2"/>
        <v>5945.725803245241</v>
      </c>
      <c r="AE8">
        <f t="shared" si="3"/>
        <v>3898.7545512886263</v>
      </c>
      <c r="AF8">
        <f t="shared" si="4"/>
        <v>-194.93772756443133</v>
      </c>
      <c r="AG8">
        <f t="shared" si="4"/>
        <v>-23.605585004681441</v>
      </c>
      <c r="AH8">
        <f t="shared" si="5"/>
        <v>-1494.5763898965647</v>
      </c>
      <c r="AI8">
        <f t="shared" si="6"/>
        <v>2185.6348488229487</v>
      </c>
      <c r="AJ8">
        <f t="shared" si="7"/>
        <v>-837.93155142581236</v>
      </c>
      <c r="AK8">
        <f t="shared" ref="AK8:AK23" si="24">G8*SUM(AB8:AB8, AE8:AF8)</f>
        <v>187.68731590907919</v>
      </c>
      <c r="AL8">
        <f t="shared" si="8"/>
        <v>1535.3906133062155</v>
      </c>
      <c r="AN8">
        <f t="shared" si="9"/>
        <v>2562.8595315185653</v>
      </c>
      <c r="AO8">
        <f t="shared" si="9"/>
        <v>-128.14297657592826</v>
      </c>
      <c r="AP8">
        <f t="shared" si="9"/>
        <v>-15.517211389037982</v>
      </c>
      <c r="AQ8">
        <f t="shared" si="9"/>
        <v>-982.46486051885165</v>
      </c>
      <c r="AR8">
        <f t="shared" si="9"/>
        <v>1436.7344830347472</v>
      </c>
      <c r="AS8">
        <f t="shared" si="9"/>
        <v>-550.81714816388853</v>
      </c>
      <c r="AT8">
        <f t="shared" si="9"/>
        <v>123.37689387595147</v>
      </c>
      <c r="AU8">
        <f t="shared" si="9"/>
        <v>1009.2942287468102</v>
      </c>
      <c r="AW8">
        <v>5</v>
      </c>
      <c r="AX8">
        <f>(R8*SUMPRODUCT(K9:$K$23, X9:$X$23)-$AZ$3*SUMPRODUCT(K8:$K$22, W9:$W$23))/Z8</f>
        <v>6296.9481608548249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4129.0594477063678</v>
      </c>
      <c r="P9">
        <f t="shared" si="22"/>
        <v>206.45297238531839</v>
      </c>
      <c r="Q9" s="4">
        <f t="shared" si="23"/>
        <v>25</v>
      </c>
      <c r="R9">
        <f t="shared" si="0"/>
        <v>1000000</v>
      </c>
      <c r="S9">
        <f t="shared" si="1"/>
        <v>7125.2466246636041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5945.725803245241</v>
      </c>
      <c r="AC9">
        <f t="shared" si="2"/>
        <v>6649.4377957708457</v>
      </c>
      <c r="AE9">
        <f t="shared" si="3"/>
        <v>3853.3296317809436</v>
      </c>
      <c r="AF9">
        <f t="shared" si="4"/>
        <v>-192.66648158904718</v>
      </c>
      <c r="AG9">
        <f t="shared" si="4"/>
        <v>-23.330553123432335</v>
      </c>
      <c r="AH9">
        <f t="shared" si="5"/>
        <v>-1559.0412480915877</v>
      </c>
      <c r="AI9">
        <f t="shared" si="6"/>
        <v>2078.2913489768762</v>
      </c>
      <c r="AJ9">
        <f t="shared" si="7"/>
        <v>-703.71199252560473</v>
      </c>
      <c r="AK9">
        <f t="shared" si="24"/>
        <v>56.677694825279112</v>
      </c>
      <c r="AL9">
        <f t="shared" si="8"/>
        <v>1431.2570512765506</v>
      </c>
      <c r="AN9">
        <f t="shared" si="9"/>
        <v>2407.3363491426976</v>
      </c>
      <c r="AO9">
        <f t="shared" si="9"/>
        <v>-120.36681745713487</v>
      </c>
      <c r="AP9">
        <f t="shared" si="9"/>
        <v>-14.575573321425159</v>
      </c>
      <c r="AQ9">
        <f t="shared" si="9"/>
        <v>-973.99834039348491</v>
      </c>
      <c r="AR9">
        <f t="shared" si="9"/>
        <v>1298.3956179706524</v>
      </c>
      <c r="AS9">
        <f t="shared" si="9"/>
        <v>-439.63834419002234</v>
      </c>
      <c r="AT9">
        <f t="shared" si="9"/>
        <v>35.408928894424761</v>
      </c>
      <c r="AU9">
        <f t="shared" si="9"/>
        <v>894.16620267505493</v>
      </c>
      <c r="AW9">
        <v>6</v>
      </c>
      <c r="AX9">
        <f>(R9*SUMPRODUCT(K10:$K$23, X10:$X$23)-$AZ$3*SUMPRODUCT(K9:$K$22, W10:$W$23))/Z9</f>
        <v>7125.2466246636041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4129.0594477063678</v>
      </c>
      <c r="P10">
        <f t="shared" si="22"/>
        <v>206.45297238531839</v>
      </c>
      <c r="Q10" s="4">
        <f t="shared" si="23"/>
        <v>25</v>
      </c>
      <c r="R10">
        <f t="shared" si="0"/>
        <v>1000000</v>
      </c>
      <c r="S10">
        <f t="shared" si="1"/>
        <v>7866.8581899433693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6649.4377957708457</v>
      </c>
      <c r="AC10">
        <f t="shared" si="2"/>
        <v>7255.2540665538218</v>
      </c>
      <c r="AE10">
        <f t="shared" si="3"/>
        <v>3808.0482227721145</v>
      </c>
      <c r="AF10">
        <f t="shared" si="4"/>
        <v>-190.40241113860574</v>
      </c>
      <c r="AG10">
        <f t="shared" si="4"/>
        <v>-23.056390147685025</v>
      </c>
      <c r="AH10">
        <f t="shared" si="5"/>
        <v>-1634.2977805194355</v>
      </c>
      <c r="AI10">
        <f t="shared" si="6"/>
        <v>1960.2916409663885</v>
      </c>
      <c r="AJ10">
        <f t="shared" si="7"/>
        <v>-605.81627078297606</v>
      </c>
      <c r="AK10">
        <f t="shared" si="24"/>
        <v>42.095042790357859</v>
      </c>
      <c r="AL10">
        <f t="shared" si="8"/>
        <v>1396.5704129737703</v>
      </c>
      <c r="AN10">
        <f t="shared" si="9"/>
        <v>2260.3773464404039</v>
      </c>
      <c r="AO10">
        <f t="shared" si="9"/>
        <v>-113.0188673220202</v>
      </c>
      <c r="AP10">
        <f t="shared" si="9"/>
        <v>-13.685788343977528</v>
      </c>
      <c r="AQ10">
        <f t="shared" si="9"/>
        <v>-970.0847952326551</v>
      </c>
      <c r="AR10">
        <f t="shared" si="9"/>
        <v>1163.5878955417511</v>
      </c>
      <c r="AS10">
        <f t="shared" si="9"/>
        <v>-359.59979876147491</v>
      </c>
      <c r="AT10">
        <f t="shared" si="9"/>
        <v>24.986732193086112</v>
      </c>
      <c r="AU10">
        <f t="shared" si="9"/>
        <v>828.97482897336226</v>
      </c>
      <c r="AW10">
        <v>7</v>
      </c>
      <c r="AX10">
        <f>(R10*SUMPRODUCT(K11:$K$23, X11:$X$23)-$AZ$3*SUMPRODUCT(K10:$K$22, W11:$W$23))/Z10</f>
        <v>7866.8581899433693</v>
      </c>
    </row>
    <row r="11" spans="1:52" x14ac:dyDescent="0.25">
      <c r="A11" t="s">
        <v>33</v>
      </c>
      <c r="C11" s="7">
        <f>AU25</f>
        <v>2041.6705835272533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4129.0594477063678</v>
      </c>
      <c r="P11">
        <f t="shared" si="22"/>
        <v>206.45297238531839</v>
      </c>
      <c r="Q11" s="4">
        <f t="shared" si="23"/>
        <v>25</v>
      </c>
      <c r="R11">
        <f t="shared" si="0"/>
        <v>1000000</v>
      </c>
      <c r="S11">
        <f t="shared" si="1"/>
        <v>8527.7603363735361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7255.2540665538218</v>
      </c>
      <c r="AC11">
        <f t="shared" si="2"/>
        <v>7771.5736872694724</v>
      </c>
      <c r="AE11">
        <f t="shared" si="3"/>
        <v>3762.921152942758</v>
      </c>
      <c r="AF11">
        <f t="shared" si="4"/>
        <v>-188.14605764713789</v>
      </c>
      <c r="AG11">
        <f t="shared" si="4"/>
        <v>-22.783161641284952</v>
      </c>
      <c r="AH11">
        <f t="shared" si="5"/>
        <v>-1706.5841969289265</v>
      </c>
      <c r="AI11">
        <f t="shared" si="6"/>
        <v>1845.4077367254088</v>
      </c>
      <c r="AJ11">
        <f t="shared" si="7"/>
        <v>-516.31962071565067</v>
      </c>
      <c r="AK11">
        <f t="shared" si="24"/>
        <v>25.992069988438658</v>
      </c>
      <c r="AL11">
        <f t="shared" si="8"/>
        <v>1355.0801859981968</v>
      </c>
      <c r="AN11">
        <f t="shared" si="9"/>
        <v>2124.1948328642784</v>
      </c>
      <c r="AO11">
        <f t="shared" si="9"/>
        <v>-106.2097416432139</v>
      </c>
      <c r="AP11">
        <f t="shared" si="9"/>
        <v>-12.861251210879498</v>
      </c>
      <c r="AQ11">
        <f t="shared" si="9"/>
        <v>-963.37849920912367</v>
      </c>
      <c r="AR11">
        <f t="shared" si="9"/>
        <v>1041.7453408010613</v>
      </c>
      <c r="AS11">
        <f t="shared" si="9"/>
        <v>-291.46597174190464</v>
      </c>
      <c r="AT11">
        <f t="shared" si="9"/>
        <v>14.672702010168313</v>
      </c>
      <c r="AU11">
        <f t="shared" si="9"/>
        <v>764.95207106932492</v>
      </c>
      <c r="AW11">
        <v>8</v>
      </c>
      <c r="AX11">
        <f>(R11*SUMPRODUCT(K12:$K$23, X12:$X$23)-$AZ$3*SUMPRODUCT(K11:$K$22, W12:$W$23))/Z11</f>
        <v>8527.7603363735361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4129.0594477063678</v>
      </c>
      <c r="P12">
        <f t="shared" si="22"/>
        <v>206.45297238531839</v>
      </c>
      <c r="Q12" s="4">
        <f t="shared" si="23"/>
        <v>25</v>
      </c>
      <c r="R12">
        <f t="shared" si="0"/>
        <v>1000000</v>
      </c>
      <c r="S12">
        <f t="shared" si="1"/>
        <v>9108.5564500598957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7771.5736872694724</v>
      </c>
      <c r="AC12">
        <f t="shared" si="2"/>
        <v>8201.5563096369278</v>
      </c>
      <c r="AE12">
        <f t="shared" si="3"/>
        <v>3717.9012669981798</v>
      </c>
      <c r="AF12">
        <f t="shared" si="4"/>
        <v>-185.89506334990898</v>
      </c>
      <c r="AG12">
        <f t="shared" si="4"/>
        <v>-22.510582095538851</v>
      </c>
      <c r="AH12">
        <f t="shared" si="5"/>
        <v>-1789.9171733301323</v>
      </c>
      <c r="AI12">
        <f t="shared" si="6"/>
        <v>1719.5784482225999</v>
      </c>
      <c r="AJ12">
        <f t="shared" si="7"/>
        <v>-429.98262236745541</v>
      </c>
      <c r="AK12">
        <f t="shared" si="24"/>
        <v>25.99823374911081</v>
      </c>
      <c r="AL12">
        <f t="shared" si="8"/>
        <v>1315.5940596042553</v>
      </c>
      <c r="AN12">
        <f t="shared" si="9"/>
        <v>1995.2284419360187</v>
      </c>
      <c r="AO12">
        <f t="shared" si="9"/>
        <v>-99.761422096800928</v>
      </c>
      <c r="AP12">
        <f t="shared" si="9"/>
        <v>-12.080405157670587</v>
      </c>
      <c r="AQ12">
        <f t="shared" si="9"/>
        <v>-960.56710398376242</v>
      </c>
      <c r="AR12">
        <f t="shared" si="9"/>
        <v>922.81951069778495</v>
      </c>
      <c r="AS12">
        <f t="shared" si="9"/>
        <v>-230.75210880423887</v>
      </c>
      <c r="AT12">
        <f t="shared" si="9"/>
        <v>13.952069108658279</v>
      </c>
      <c r="AU12">
        <f t="shared" si="9"/>
        <v>706.01947100220434</v>
      </c>
      <c r="AW12">
        <v>9</v>
      </c>
      <c r="AX12">
        <f>(R12*SUMPRODUCT(K13:$K$23, X13:$X$23)-$AZ$3*SUMPRODUCT(K12:$K$22, W13:$W$23))/Z12</f>
        <v>9108.5564500598957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4129.0594477063678</v>
      </c>
      <c r="P13">
        <f t="shared" si="22"/>
        <v>206.45297238531839</v>
      </c>
      <c r="Q13" s="4">
        <f t="shared" si="23"/>
        <v>25</v>
      </c>
      <c r="R13">
        <f t="shared" si="0"/>
        <v>1000000</v>
      </c>
      <c r="S13">
        <f t="shared" si="1"/>
        <v>9610.4799626226049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8201.5563096369278</v>
      </c>
      <c r="AC13">
        <f t="shared" si="2"/>
        <v>8548.9073925656685</v>
      </c>
      <c r="AE13">
        <f t="shared" si="3"/>
        <v>3672.9639907815126</v>
      </c>
      <c r="AF13">
        <f t="shared" si="4"/>
        <v>-183.64819953907565</v>
      </c>
      <c r="AG13">
        <f t="shared" si="4"/>
        <v>-22.238502722586077</v>
      </c>
      <c r="AH13">
        <f t="shared" si="5"/>
        <v>-1878.9420798955191</v>
      </c>
      <c r="AI13">
        <f t="shared" si="6"/>
        <v>1588.1352086243321</v>
      </c>
      <c r="AJ13">
        <f t="shared" si="7"/>
        <v>-347.35108292874065</v>
      </c>
      <c r="AK13">
        <f t="shared" si="24"/>
        <v>23.381744201758732</v>
      </c>
      <c r="AL13">
        <f t="shared" si="8"/>
        <v>1264.1658698973501</v>
      </c>
      <c r="AN13">
        <f t="shared" si="9"/>
        <v>1874.2156988490638</v>
      </c>
      <c r="AO13">
        <f t="shared" si="9"/>
        <v>-93.710784942453202</v>
      </c>
      <c r="AP13">
        <f t="shared" si="9"/>
        <v>-11.347715639515455</v>
      </c>
      <c r="AQ13">
        <f t="shared" si="9"/>
        <v>-958.77409966630239</v>
      </c>
      <c r="AR13">
        <f t="shared" si="9"/>
        <v>810.38309860079289</v>
      </c>
      <c r="AS13">
        <f t="shared" si="9"/>
        <v>-177.24400627699873</v>
      </c>
      <c r="AT13">
        <f t="shared" si="9"/>
        <v>11.93108131726742</v>
      </c>
      <c r="AU13">
        <f t="shared" si="9"/>
        <v>645.07017364106161</v>
      </c>
      <c r="AW13">
        <v>10</v>
      </c>
      <c r="AX13">
        <f>(R13*SUMPRODUCT(K14:$K$23, X14:$X$23)-$AZ$3*SUMPRODUCT(K13:$K$22, W14:$W$23))/Z13</f>
        <v>9610.4799626226049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4129.0594477063678</v>
      </c>
      <c r="P14">
        <f t="shared" si="22"/>
        <v>206.45297238531839</v>
      </c>
      <c r="Q14" s="4">
        <f t="shared" si="23"/>
        <v>25</v>
      </c>
      <c r="R14">
        <f t="shared" si="0"/>
        <v>1000000</v>
      </c>
      <c r="S14">
        <f t="shared" si="1"/>
        <v>10034.840914498036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8548.9073925656685</v>
      </c>
      <c r="AC14">
        <f t="shared" si="2"/>
        <v>8817.3111127497359</v>
      </c>
      <c r="AE14">
        <f t="shared" si="3"/>
        <v>3628.0796141835804</v>
      </c>
      <c r="AF14">
        <f t="shared" si="4"/>
        <v>-181.40398070917902</v>
      </c>
      <c r="AG14">
        <f t="shared" si="4"/>
        <v>-21.966743638184514</v>
      </c>
      <c r="AH14">
        <f t="shared" si="5"/>
        <v>-1974.9622870280778</v>
      </c>
      <c r="AI14">
        <f t="shared" si="6"/>
        <v>1449.746602808139</v>
      </c>
      <c r="AJ14">
        <f t="shared" si="7"/>
        <v>-268.40372018406742</v>
      </c>
      <c r="AK14">
        <f t="shared" si="24"/>
        <v>21.592049446872124</v>
      </c>
      <c r="AL14">
        <f t="shared" si="8"/>
        <v>1202.9349320709437</v>
      </c>
      <c r="AN14">
        <f t="shared" si="9"/>
        <v>1760.806921172431</v>
      </c>
      <c r="AO14">
        <f t="shared" si="9"/>
        <v>-88.040346058621552</v>
      </c>
      <c r="AP14">
        <f t="shared" si="9"/>
        <v>-10.661065452512034</v>
      </c>
      <c r="AQ14">
        <f t="shared" si="9"/>
        <v>-958.50357044497036</v>
      </c>
      <c r="AR14">
        <f t="shared" si="9"/>
        <v>703.60193921632685</v>
      </c>
      <c r="AS14">
        <f t="shared" si="9"/>
        <v>-130.26371480960026</v>
      </c>
      <c r="AT14">
        <f t="shared" si="9"/>
        <v>10.479216045788244</v>
      </c>
      <c r="AU14">
        <f t="shared" si="9"/>
        <v>583.81744045251492</v>
      </c>
      <c r="AW14">
        <v>11</v>
      </c>
      <c r="AX14">
        <f>(R14*SUMPRODUCT(K15:$K$23, X15:$X$23)-$AZ$3*SUMPRODUCT(K14:$K$22, W15:$W$23))/Z14</f>
        <v>10034.840914498036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4129.0594477063678</v>
      </c>
      <c r="P15">
        <f t="shared" si="22"/>
        <v>206.45297238531839</v>
      </c>
      <c r="Q15" s="4">
        <f t="shared" si="23"/>
        <v>25</v>
      </c>
      <c r="R15">
        <f t="shared" si="0"/>
        <v>1000000</v>
      </c>
      <c r="S15">
        <f t="shared" si="1"/>
        <v>10385.364554090776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8817.3111127497359</v>
      </c>
      <c r="AC15">
        <f t="shared" si="2"/>
        <v>9012.5004541915951</v>
      </c>
      <c r="AE15">
        <f t="shared" si="3"/>
        <v>3583.2300304932046</v>
      </c>
      <c r="AF15">
        <f t="shared" si="4"/>
        <v>-179.16150152466022</v>
      </c>
      <c r="AG15">
        <f t="shared" si="4"/>
        <v>-21.695195212578234</v>
      </c>
      <c r="AH15">
        <f t="shared" si="5"/>
        <v>-2075.2395689773311</v>
      </c>
      <c r="AI15">
        <f t="shared" si="6"/>
        <v>1307.1337647786349</v>
      </c>
      <c r="AJ15">
        <f t="shared" si="7"/>
        <v>-195.18934144185914</v>
      </c>
      <c r="AK15">
        <f t="shared" si="24"/>
        <v>50.107656531044952</v>
      </c>
      <c r="AL15">
        <f t="shared" si="8"/>
        <v>1162.0520798678208</v>
      </c>
      <c r="AN15">
        <f t="shared" si="9"/>
        <v>1653.2371741198806</v>
      </c>
      <c r="AO15">
        <f t="shared" si="9"/>
        <v>-82.661858705994021</v>
      </c>
      <c r="AP15">
        <f t="shared" si="9"/>
        <v>-10.009768538439364</v>
      </c>
      <c r="AQ15">
        <f t="shared" si="9"/>
        <v>-957.47779836663437</v>
      </c>
      <c r="AR15">
        <f t="shared" si="9"/>
        <v>603.08774850881264</v>
      </c>
      <c r="AS15">
        <f t="shared" si="9"/>
        <v>-90.056812573443196</v>
      </c>
      <c r="AT15">
        <f t="shared" si="9"/>
        <v>23.118761502942654</v>
      </c>
      <c r="AU15">
        <f t="shared" si="9"/>
        <v>536.14969743831216</v>
      </c>
      <c r="AW15">
        <v>12</v>
      </c>
      <c r="AX15">
        <f>(R15*SUMPRODUCT(K16:$K$23, X16:$X$23)-$AZ$3*SUMPRODUCT(K15:$K$22, W16:$W$23))/Z15</f>
        <v>10385.364554090776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4129.0594477063678</v>
      </c>
      <c r="P16">
        <f t="shared" si="22"/>
        <v>206.45297238531839</v>
      </c>
      <c r="Q16" s="4">
        <f t="shared" si="23"/>
        <v>25</v>
      </c>
      <c r="R16">
        <f t="shared" si="0"/>
        <v>1000000</v>
      </c>
      <c r="S16">
        <f t="shared" si="1"/>
        <v>10659.863865549567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9012.5004541915951</v>
      </c>
      <c r="AC16">
        <f t="shared" si="2"/>
        <v>9134.814245929776</v>
      </c>
      <c r="AE16">
        <f t="shared" si="3"/>
        <v>3538.3370314039662</v>
      </c>
      <c r="AF16">
        <f t="shared" si="4"/>
        <v>-176.9168515701983</v>
      </c>
      <c r="AG16">
        <f t="shared" si="4"/>
        <v>-21.423383922030119</v>
      </c>
      <c r="AH16">
        <f t="shared" si="5"/>
        <v>-2194.373536893353</v>
      </c>
      <c r="AI16">
        <f t="shared" si="6"/>
        <v>1145.6232590183849</v>
      </c>
      <c r="AJ16">
        <f t="shared" si="7"/>
        <v>-122.31379173818095</v>
      </c>
      <c r="AK16">
        <f t="shared" si="24"/>
        <v>87.854836501580081</v>
      </c>
      <c r="AL16">
        <f t="shared" si="8"/>
        <v>1111.1643037817842</v>
      </c>
      <c r="AN16">
        <f t="shared" si="9"/>
        <v>1547.856604466403</v>
      </c>
      <c r="AO16">
        <f t="shared" si="9"/>
        <v>-77.392830223320146</v>
      </c>
      <c r="AP16">
        <f t="shared" si="9"/>
        <v>-9.3717263221180733</v>
      </c>
      <c r="AQ16">
        <f t="shared" si="9"/>
        <v>-959.93556905430216</v>
      </c>
      <c r="AR16">
        <f t="shared" si="9"/>
        <v>501.15647886666272</v>
      </c>
      <c r="AS16">
        <f t="shared" si="9"/>
        <v>-53.506550868092454</v>
      </c>
      <c r="AT16">
        <f t="shared" si="9"/>
        <v>38.432373091188829</v>
      </c>
      <c r="AU16">
        <f t="shared" si="9"/>
        <v>486.08230108975914</v>
      </c>
      <c r="AW16">
        <v>13</v>
      </c>
      <c r="AX16">
        <f>(R16*SUMPRODUCT(K17:$K$23, X17:$X$23)-$AZ$3*SUMPRODUCT(K16:$K$22, W17:$W$23))/Z16</f>
        <v>10659.863865549567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4129.0594477063678</v>
      </c>
      <c r="P17">
        <f t="shared" si="22"/>
        <v>206.45297238531839</v>
      </c>
      <c r="Q17" s="4">
        <f t="shared" si="23"/>
        <v>25</v>
      </c>
      <c r="R17">
        <f t="shared" si="0"/>
        <v>1000000</v>
      </c>
      <c r="S17">
        <f t="shared" si="1"/>
        <v>10859.771264399682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9134.814245929776</v>
      </c>
      <c r="AC17">
        <f t="shared" si="2"/>
        <v>9187.7496375394039</v>
      </c>
      <c r="AE17">
        <f t="shared" si="3"/>
        <v>3493.3299717284549</v>
      </c>
      <c r="AF17">
        <f t="shared" si="4"/>
        <v>-174.66649858642276</v>
      </c>
      <c r="AG17">
        <f t="shared" si="4"/>
        <v>-21.150882034823624</v>
      </c>
      <c r="AH17">
        <f t="shared" si="5"/>
        <v>-2330.7219194476343</v>
      </c>
      <c r="AI17">
        <f t="shared" si="6"/>
        <v>966.7906716595744</v>
      </c>
      <c r="AJ17">
        <f t="shared" si="7"/>
        <v>-52.935391609627914</v>
      </c>
      <c r="AK17">
        <f t="shared" si="24"/>
        <v>171.85799252319094</v>
      </c>
      <c r="AL17">
        <f t="shared" si="8"/>
        <v>1085.7132725731374</v>
      </c>
      <c r="AN17">
        <f t="shared" si="9"/>
        <v>1439.3596358686887</v>
      </c>
      <c r="AO17">
        <f t="shared" si="9"/>
        <v>-71.967981793434433</v>
      </c>
      <c r="AP17">
        <f t="shared" si="9"/>
        <v>-8.7148154083143066</v>
      </c>
      <c r="AQ17">
        <f t="shared" si="9"/>
        <v>-960.3292790653361</v>
      </c>
      <c r="AR17">
        <f t="shared" si="9"/>
        <v>398.3475596016039</v>
      </c>
      <c r="AS17">
        <f t="shared" si="9"/>
        <v>-21.811013161777304</v>
      </c>
      <c r="AT17">
        <f t="shared" si="9"/>
        <v>70.810790718665118</v>
      </c>
      <c r="AU17">
        <f t="shared" si="9"/>
        <v>447.34733715849165</v>
      </c>
      <c r="AW17">
        <v>14</v>
      </c>
      <c r="AX17">
        <f>(R17*SUMPRODUCT(K18:$K$23, X18:$X$23)-$AZ$3*SUMPRODUCT(K17:$K$22, W18:$W$23))/Z17</f>
        <v>10859.771264399682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4129.0594477063678</v>
      </c>
      <c r="P18">
        <f t="shared" si="22"/>
        <v>206.45297238531839</v>
      </c>
      <c r="Q18" s="4">
        <f t="shared" si="23"/>
        <v>25</v>
      </c>
      <c r="R18">
        <f t="shared" si="0"/>
        <v>1000000</v>
      </c>
      <c r="S18">
        <f t="shared" si="1"/>
        <v>10490.154083067797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9187.7496375394039</v>
      </c>
      <c r="AC18">
        <f t="shared" si="2"/>
        <v>8748.6565305862241</v>
      </c>
      <c r="AE18">
        <f t="shared" si="3"/>
        <v>3443.5836324523129</v>
      </c>
      <c r="AF18">
        <f t="shared" si="4"/>
        <v>-172.17918162261563</v>
      </c>
      <c r="AG18">
        <f t="shared" si="4"/>
        <v>-20.84968547961433</v>
      </c>
      <c r="AH18">
        <f t="shared" si="5"/>
        <v>-3587.5093944424539</v>
      </c>
      <c r="AI18">
        <f t="shared" si="6"/>
        <v>-336.95462909237085</v>
      </c>
      <c r="AJ18">
        <f t="shared" si="7"/>
        <v>439.09310695317981</v>
      </c>
      <c r="AK18">
        <f t="shared" si="24"/>
        <v>269.1177283087726</v>
      </c>
      <c r="AL18">
        <f t="shared" si="8"/>
        <v>371.25620616958156</v>
      </c>
      <c r="AN18">
        <f t="shared" si="9"/>
        <v>1325.9159055938478</v>
      </c>
      <c r="AO18">
        <f t="shared" si="9"/>
        <v>-66.295795279692385</v>
      </c>
      <c r="AP18">
        <f t="shared" si="9"/>
        <v>-8.0279535956449752</v>
      </c>
      <c r="AQ18">
        <f t="shared" si="9"/>
        <v>-1381.3330167826189</v>
      </c>
      <c r="AR18">
        <f t="shared" si="9"/>
        <v>-129.74086006410849</v>
      </c>
      <c r="AS18">
        <f t="shared" si="9"/>
        <v>169.06821401379278</v>
      </c>
      <c r="AT18">
        <f t="shared" si="9"/>
        <v>103.62097004967301</v>
      </c>
      <c r="AU18">
        <f t="shared" si="9"/>
        <v>142.94832399935731</v>
      </c>
      <c r="AW18">
        <v>15</v>
      </c>
      <c r="AX18">
        <f>(R18*SUMPRODUCT(K19:$K$23, X19:$X$23)-$AZ$3*SUMPRODUCT(K18:$K$22, W19:$W$23))/Z18</f>
        <v>10490.154083067797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4129.0594477063678</v>
      </c>
      <c r="P19">
        <f t="shared" si="22"/>
        <v>206.45297238531839</v>
      </c>
      <c r="Q19" s="4">
        <f t="shared" si="23"/>
        <v>25</v>
      </c>
      <c r="R19">
        <f t="shared" si="0"/>
        <v>1000000</v>
      </c>
      <c r="S19">
        <f t="shared" si="1"/>
        <v>9563.1452091512656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8748.6565305862241</v>
      </c>
      <c r="AC19">
        <f t="shared" si="2"/>
        <v>7848.6533579911938</v>
      </c>
      <c r="AE19">
        <f t="shared" si="3"/>
        <v>3388.7968435922176</v>
      </c>
      <c r="AF19">
        <f t="shared" si="4"/>
        <v>-169.43984217961088</v>
      </c>
      <c r="AG19">
        <f t="shared" si="4"/>
        <v>-20.517970778276425</v>
      </c>
      <c r="AH19">
        <f t="shared" si="5"/>
        <v>-4928.7138616705361</v>
      </c>
      <c r="AI19">
        <f t="shared" si="6"/>
        <v>-1729.8748310362057</v>
      </c>
      <c r="AJ19">
        <f t="shared" si="7"/>
        <v>900.00317259503026</v>
      </c>
      <c r="AK19">
        <f t="shared" si="24"/>
        <v>266.88670176357397</v>
      </c>
      <c r="AL19">
        <f t="shared" si="8"/>
        <v>-562.98495667760153</v>
      </c>
      <c r="AN19">
        <f t="shared" si="9"/>
        <v>1215.596073087893</v>
      </c>
      <c r="AO19">
        <f t="shared" si="9"/>
        <v>-60.779803654394648</v>
      </c>
      <c r="AP19">
        <f t="shared" si="9"/>
        <v>-7.3600058831990118</v>
      </c>
      <c r="AQ19">
        <f t="shared" si="9"/>
        <v>-1767.9800507809725</v>
      </c>
      <c r="AR19">
        <f t="shared" si="9"/>
        <v>-620.52378723067318</v>
      </c>
      <c r="AS19">
        <f t="shared" si="9"/>
        <v>322.84033917284086</v>
      </c>
      <c r="AT19">
        <f t="shared" si="9"/>
        <v>95.73498843302724</v>
      </c>
      <c r="AU19">
        <f t="shared" si="9"/>
        <v>-201.94845962480511</v>
      </c>
      <c r="AW19">
        <v>16</v>
      </c>
      <c r="AX19">
        <f>(R19*SUMPRODUCT(K20:$K$23, X20:$X$23)-$AZ$3*SUMPRODUCT(K19:$K$22, W20:$W$23))/Z19</f>
        <v>9563.1452091512656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4129.0594477063678</v>
      </c>
      <c r="P20">
        <f t="shared" si="22"/>
        <v>206.45297238531839</v>
      </c>
      <c r="Q20" s="4">
        <f t="shared" si="23"/>
        <v>25</v>
      </c>
      <c r="R20">
        <f t="shared" si="0"/>
        <v>1000000</v>
      </c>
      <c r="S20">
        <f t="shared" si="1"/>
        <v>8054.8314275352113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7848.6533579911938</v>
      </c>
      <c r="AC20">
        <f t="shared" si="2"/>
        <v>6493.7284109680522</v>
      </c>
      <c r="AE20">
        <f t="shared" si="3"/>
        <v>3328.8084160876974</v>
      </c>
      <c r="AF20">
        <f t="shared" si="4"/>
        <v>-166.44042080438487</v>
      </c>
      <c r="AG20">
        <f t="shared" si="4"/>
        <v>-20.154761987846907</v>
      </c>
      <c r="AH20">
        <f t="shared" si="5"/>
        <v>-6321.1633058701027</v>
      </c>
      <c r="AI20">
        <f t="shared" si="6"/>
        <v>-3178.950072574637</v>
      </c>
      <c r="AJ20">
        <f t="shared" si="7"/>
        <v>1354.9249470231416</v>
      </c>
      <c r="AK20">
        <f t="shared" si="24"/>
        <v>47.347391819080372</v>
      </c>
      <c r="AL20">
        <f t="shared" si="8"/>
        <v>-1776.6777337324152</v>
      </c>
      <c r="AN20">
        <f t="shared" si="9"/>
        <v>1132.5785932387632</v>
      </c>
      <c r="AO20">
        <f t="shared" si="9"/>
        <v>-56.628929661938166</v>
      </c>
      <c r="AP20">
        <f t="shared" si="9"/>
        <v>-6.8573642955655085</v>
      </c>
      <c r="AQ20">
        <f t="shared" si="9"/>
        <v>-2150.6837732070435</v>
      </c>
      <c r="AR20">
        <f t="shared" si="9"/>
        <v>-1081.5914739257839</v>
      </c>
      <c r="AS20">
        <f t="shared" si="9"/>
        <v>460.99348434330193</v>
      </c>
      <c r="AT20">
        <f t="shared" si="9"/>
        <v>16.109260647388918</v>
      </c>
      <c r="AU20">
        <f t="shared" si="9"/>
        <v>-604.48872893509315</v>
      </c>
      <c r="AW20">
        <v>17</v>
      </c>
      <c r="AX20">
        <f>(R20*SUMPRODUCT(K21:$K$23, X21:$X$23)-$AZ$3*SUMPRODUCT(K20:$K$22, W21:$W$23))/Z20</f>
        <v>8054.8314275352113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4129.0594477063678</v>
      </c>
      <c r="P21">
        <f t="shared" si="22"/>
        <v>206.45297238531839</v>
      </c>
      <c r="Q21" s="4">
        <f t="shared" si="23"/>
        <v>25</v>
      </c>
      <c r="R21">
        <f t="shared" si="0"/>
        <v>1000000</v>
      </c>
      <c r="S21">
        <f t="shared" si="1"/>
        <v>5931.4822166198201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6493.7284109680522</v>
      </c>
      <c r="AC21">
        <f t="shared" si="2"/>
        <v>4687.3907717991751</v>
      </c>
      <c r="AE21">
        <f t="shared" si="3"/>
        <v>3263.0149504888182</v>
      </c>
      <c r="AF21">
        <f t="shared" si="4"/>
        <v>-163.1507475244409</v>
      </c>
      <c r="AG21">
        <f t="shared" si="4"/>
        <v>-19.756405737276168</v>
      </c>
      <c r="AH21">
        <f t="shared" si="5"/>
        <v>-7872.3452276906646</v>
      </c>
      <c r="AI21">
        <f t="shared" si="6"/>
        <v>-4792.2374304635632</v>
      </c>
      <c r="AJ21">
        <f t="shared" si="7"/>
        <v>1806.3376391688771</v>
      </c>
      <c r="AK21">
        <f t="shared" si="24"/>
        <v>15.349748182291888</v>
      </c>
      <c r="AL21">
        <f t="shared" si="8"/>
        <v>-2970.5500431123942</v>
      </c>
      <c r="AN21">
        <f t="shared" si="9"/>
        <v>1056.0195230463391</v>
      </c>
      <c r="AO21">
        <f t="shared" si="9"/>
        <v>-52.800976152316963</v>
      </c>
      <c r="AP21">
        <f t="shared" si="9"/>
        <v>-6.3938261026548222</v>
      </c>
      <c r="AQ21">
        <f t="shared" si="9"/>
        <v>-2547.7511990426624</v>
      </c>
      <c r="AR21">
        <f t="shared" si="9"/>
        <v>-1550.9264782512951</v>
      </c>
      <c r="AS21">
        <f t="shared" si="9"/>
        <v>584.59058297909712</v>
      </c>
      <c r="AT21">
        <f t="shared" si="9"/>
        <v>4.96768602053662</v>
      </c>
      <c r="AU21">
        <f t="shared" si="9"/>
        <v>-961.36820925166114</v>
      </c>
      <c r="AW21">
        <v>18</v>
      </c>
      <c r="AX21">
        <f>(R21*SUMPRODUCT(K22:$K$23, X22:$X$23)-$AZ$3*SUMPRODUCT(K21:$K$22, W22:$W$23))/Z21</f>
        <v>5931.4822166198201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4129.0594477063678</v>
      </c>
      <c r="P22">
        <f t="shared" si="22"/>
        <v>206.45297238531839</v>
      </c>
      <c r="Q22" s="4">
        <f t="shared" si="23"/>
        <v>25</v>
      </c>
      <c r="R22">
        <f t="shared" si="0"/>
        <v>1000000</v>
      </c>
      <c r="S22">
        <f t="shared" si="1"/>
        <v>3213.6377361484747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4687.3907717991751</v>
      </c>
      <c r="AC22">
        <f t="shared" si="2"/>
        <v>2483.4393424094319</v>
      </c>
      <c r="AE22">
        <f t="shared" si="3"/>
        <v>3190.8601782449296</v>
      </c>
      <c r="AF22">
        <f t="shared" si="4"/>
        <v>-159.54300891224648</v>
      </c>
      <c r="AG22">
        <f t="shared" si="4"/>
        <v>-19.319534016502267</v>
      </c>
      <c r="AH22">
        <f t="shared" si="5"/>
        <v>-9572.3065360455439</v>
      </c>
      <c r="AI22">
        <f t="shared" si="6"/>
        <v>-6560.3089007293629</v>
      </c>
      <c r="AJ22">
        <f t="shared" si="7"/>
        <v>2203.9514293897432</v>
      </c>
      <c r="AK22">
        <f t="shared" si="24"/>
        <v>162.09286676376902</v>
      </c>
      <c r="AL22">
        <f t="shared" si="8"/>
        <v>-4194.2646045758502</v>
      </c>
      <c r="AN22">
        <f t="shared" si="9"/>
        <v>965.11014307932237</v>
      </c>
      <c r="AO22">
        <f t="shared" si="9"/>
        <v>-48.255507153966121</v>
      </c>
      <c r="AP22">
        <f t="shared" si="9"/>
        <v>-5.8434018406747992</v>
      </c>
      <c r="AQ22">
        <f t="shared" si="9"/>
        <v>-2895.2475553734262</v>
      </c>
      <c r="AR22">
        <f t="shared" si="9"/>
        <v>-1984.2363212887449</v>
      </c>
      <c r="AS22">
        <f t="shared" si="9"/>
        <v>666.60892691580045</v>
      </c>
      <c r="AT22">
        <f t="shared" si="9"/>
        <v>49.026739216308762</v>
      </c>
      <c r="AU22">
        <f t="shared" si="9"/>
        <v>-1268.6006551566354</v>
      </c>
      <c r="AW22">
        <v>19</v>
      </c>
      <c r="AX22">
        <f>(R22*SUMPRODUCT(K23:$K$23, X23:$X$23)-$AZ$3*SUMPRODUCT(K22:$K$22, W23:$W$23))/Z22</f>
        <v>3213.6377361484747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4129.0594477063678</v>
      </c>
      <c r="P23">
        <f t="shared" si="22"/>
        <v>206.45297238531839</v>
      </c>
      <c r="Q23" s="4">
        <f t="shared" si="23"/>
        <v>25</v>
      </c>
      <c r="R23">
        <f t="shared" si="0"/>
        <v>1000000</v>
      </c>
      <c r="S23">
        <f t="shared" si="1"/>
        <v>3295.0678584664342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2483.4393424094319</v>
      </c>
      <c r="AC23">
        <f t="shared" si="2"/>
        <v>2483.4393424094319</v>
      </c>
      <c r="AE23">
        <f t="shared" si="3"/>
        <v>3112.0053121922106</v>
      </c>
      <c r="AF23">
        <f t="shared" si="4"/>
        <v>-155.60026560961055</v>
      </c>
      <c r="AG23">
        <f t="shared" si="4"/>
        <v>-18.842095588626631</v>
      </c>
      <c r="AH23">
        <f t="shared" si="5"/>
        <v>-11369.723508424537</v>
      </c>
      <c r="AI23">
        <f t="shared" si="6"/>
        <v>-8432.1605574305631</v>
      </c>
      <c r="AJ23">
        <f t="shared" si="7"/>
        <v>0</v>
      </c>
      <c r="AK23">
        <f t="shared" si="24"/>
        <v>380.78910722944227</v>
      </c>
      <c r="AL23">
        <f t="shared" si="8"/>
        <v>-8051.3714502011208</v>
      </c>
      <c r="AN23">
        <f t="shared" si="9"/>
        <v>852.66748500148719</v>
      </c>
      <c r="AO23">
        <f t="shared" si="9"/>
        <v>-42.633374250074361</v>
      </c>
      <c r="AP23">
        <f t="shared" si="9"/>
        <v>-5.1626011674107248</v>
      </c>
      <c r="AQ23">
        <f t="shared" si="9"/>
        <v>-3115.2239718580067</v>
      </c>
      <c r="AR23">
        <f t="shared" si="9"/>
        <v>-2310.3524622740047</v>
      </c>
      <c r="AS23">
        <f t="shared" si="9"/>
        <v>0</v>
      </c>
      <c r="AT23">
        <f t="shared" si="9"/>
        <v>104.33352703648474</v>
      </c>
      <c r="AU23">
        <f t="shared" si="9"/>
        <v>-2206.0189352375201</v>
      </c>
      <c r="AW23">
        <v>20</v>
      </c>
      <c r="AX23">
        <f>(R23*SUMPRODUCT(K$23:$K24, X$23:$X24)-$AZ$3*SUMPRODUCT(K$22:$K23, W$23:$W24))/Z23</f>
        <v>3295.0678584664342</v>
      </c>
    </row>
    <row r="25" spans="5:50" x14ac:dyDescent="0.25">
      <c r="AN25" s="8">
        <f t="shared" ref="AN25:AU25" si="25">SUM(AN3:AN23)</f>
        <v>39676.425933183309</v>
      </c>
      <c r="AO25" s="8">
        <f t="shared" si="25"/>
        <v>-5080.6158824389404</v>
      </c>
      <c r="AP25" s="8">
        <f t="shared" si="25"/>
        <v>-1737.6593652510551</v>
      </c>
      <c r="AQ25" s="8">
        <f t="shared" si="25"/>
        <v>-27922.237643106659</v>
      </c>
      <c r="AR25" s="8">
        <f t="shared" si="25"/>
        <v>4935.9130423866391</v>
      </c>
      <c r="AS25" s="8">
        <f t="shared" si="25"/>
        <v>-4398.5765632716148</v>
      </c>
      <c r="AT25" s="8">
        <f t="shared" si="25"/>
        <v>1504.334104412228</v>
      </c>
      <c r="AU25" s="9">
        <f t="shared" si="25"/>
        <v>2041.6705835272533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59F6-3DA0-49BB-B1F9-EE4B99E16936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16778.555017692954</v>
      </c>
      <c r="K3">
        <v>1</v>
      </c>
      <c r="L3" s="2">
        <v>0</v>
      </c>
      <c r="O3">
        <f>$C$3</f>
        <v>16778.555017692954</v>
      </c>
      <c r="P3">
        <f>O3*B5</f>
        <v>13422.844014154363</v>
      </c>
      <c r="Q3" s="4">
        <f>B8</f>
        <v>1522.432587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16778.555017692954</v>
      </c>
      <c r="AF3">
        <f t="shared" ref="AF3:AG23" si="4">-$Z3*P3</f>
        <v>-13422.844014154363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1833.2784165385904</v>
      </c>
      <c r="AJ3">
        <f t="shared" ref="AJ3:AJ23" si="7">AB3-AC3</f>
        <v>-1.4551915228366852E-11</v>
      </c>
      <c r="AL3">
        <f t="shared" ref="AL3:AL23" si="8">SUM(AI3:AK3)</f>
        <v>1833.2784165385758</v>
      </c>
      <c r="AN3">
        <f t="shared" ref="AN3:AU23" si="9">AE3*$K3</f>
        <v>16778.555017692954</v>
      </c>
      <c r="AO3">
        <f t="shared" si="9"/>
        <v>-13422.844014154363</v>
      </c>
      <c r="AP3">
        <f t="shared" si="9"/>
        <v>-1522.432587</v>
      </c>
      <c r="AQ3">
        <f t="shared" si="9"/>
        <v>0</v>
      </c>
      <c r="AR3">
        <f t="shared" si="9"/>
        <v>1833.2784165385904</v>
      </c>
      <c r="AS3">
        <f t="shared" si="9"/>
        <v>-1.4551915228366852E-11</v>
      </c>
      <c r="AT3">
        <f t="shared" si="9"/>
        <v>0</v>
      </c>
      <c r="AU3">
        <f t="shared" si="9"/>
        <v>1833.2784165385758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12781.762798858155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1000000</v>
      </c>
      <c r="S4">
        <f t="shared" si="1"/>
        <v>10831.181833794288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1.4551915228366852E-11</v>
      </c>
      <c r="AC4">
        <f t="shared" si="2"/>
        <v>10698.822560561865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-10698.82256056185</v>
      </c>
      <c r="AK4">
        <f>H4*SUM(AB4, AE4:AF4)</f>
        <v>9.5897121354937554E-13</v>
      </c>
      <c r="AL4">
        <f t="shared" si="8"/>
        <v>-12919.028560561848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-2082.9402382962753</v>
      </c>
      <c r="AR4">
        <f t="shared" si="9"/>
        <v>-2082.9402382962753</v>
      </c>
      <c r="AS4">
        <f t="shared" si="9"/>
        <v>-10037.360503388543</v>
      </c>
      <c r="AT4">
        <f t="shared" si="9"/>
        <v>8.9968215925450365E-13</v>
      </c>
      <c r="AU4">
        <f t="shared" si="9"/>
        <v>-12120.300741684818</v>
      </c>
      <c r="AW4">
        <v>1</v>
      </c>
      <c r="AX4">
        <f>(R4*SUMPRODUCT(K5:$K$23, X5:$X$23)-$AZ$3*SUMPRODUCT(K4:$K$22, W5:$W$23))/Z4</f>
        <v>10831.181833794288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16778.555017692954</v>
      </c>
      <c r="P5">
        <f t="shared" ref="P5:P23" si="22">O5*$C$5</f>
        <v>838.92775088464771</v>
      </c>
      <c r="Q5" s="4">
        <f t="shared" ref="Q5:Q23" si="23">$C$8</f>
        <v>25</v>
      </c>
      <c r="R5">
        <f t="shared" si="0"/>
        <v>1000000</v>
      </c>
      <c r="S5">
        <f t="shared" si="1"/>
        <v>21043.276729354926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10698.822560561865</v>
      </c>
      <c r="AC5">
        <f t="shared" si="2"/>
        <v>20529.169713030482</v>
      </c>
      <c r="AE5">
        <f t="shared" si="3"/>
        <v>16368.639158612481</v>
      </c>
      <c r="AF5">
        <f t="shared" si="4"/>
        <v>-818.43195793062409</v>
      </c>
      <c r="AG5">
        <f t="shared" si="4"/>
        <v>-24.389226517646755</v>
      </c>
      <c r="AH5">
        <f t="shared" si="5"/>
        <v>-2332.9353541298183</v>
      </c>
      <c r="AI5">
        <f t="shared" si="6"/>
        <v>13192.88262003439</v>
      </c>
      <c r="AJ5">
        <f t="shared" si="7"/>
        <v>-9830.3471524686174</v>
      </c>
      <c r="AK5">
        <f>H5*SUM(AB5, AE5:AF5)</f>
        <v>2267.9161713714575</v>
      </c>
      <c r="AL5">
        <f t="shared" si="8"/>
        <v>5630.4516389372302</v>
      </c>
      <c r="AN5">
        <f t="shared" si="9"/>
        <v>14135.343146074016</v>
      </c>
      <c r="AO5">
        <f t="shared" si="9"/>
        <v>-706.76715730370086</v>
      </c>
      <c r="AP5">
        <f t="shared" si="9"/>
        <v>-21.061621711715226</v>
      </c>
      <c r="AQ5">
        <f t="shared" si="9"/>
        <v>-2014.6355142102129</v>
      </c>
      <c r="AR5">
        <f t="shared" si="9"/>
        <v>11392.878852848386</v>
      </c>
      <c r="AS5">
        <f t="shared" si="9"/>
        <v>-8489.1192785603744</v>
      </c>
      <c r="AT5">
        <f t="shared" si="9"/>
        <v>1958.487385434147</v>
      </c>
      <c r="AU5">
        <f t="shared" si="9"/>
        <v>4862.246959722157</v>
      </c>
      <c r="AW5">
        <v>2</v>
      </c>
      <c r="AX5">
        <f>(R5*SUMPRODUCT(K6:$K$23, X6:$X$23)-$AZ$3*SUMPRODUCT(K5:$K$22, W6:$W$23))/Z5</f>
        <v>21043.276729354926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16778.555017692954</v>
      </c>
      <c r="P6">
        <f t="shared" si="22"/>
        <v>838.92775088464771</v>
      </c>
      <c r="Q6" s="4">
        <f t="shared" si="23"/>
        <v>25</v>
      </c>
      <c r="R6">
        <f t="shared" si="0"/>
        <v>1000000</v>
      </c>
      <c r="S6">
        <f t="shared" si="1"/>
        <v>30493.80266183228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20529.169713030482</v>
      </c>
      <c r="AC6">
        <f t="shared" si="2"/>
        <v>29376.098283971529</v>
      </c>
      <c r="AE6">
        <f t="shared" si="3"/>
        <v>16163.562371304322</v>
      </c>
      <c r="AF6">
        <f t="shared" si="4"/>
        <v>-808.1781185652161</v>
      </c>
      <c r="AG6">
        <f t="shared" si="4"/>
        <v>-24.083662678728707</v>
      </c>
      <c r="AH6">
        <f t="shared" si="5"/>
        <v>-2466.8629496632916</v>
      </c>
      <c r="AI6">
        <f t="shared" si="6"/>
        <v>12864.437640397085</v>
      </c>
      <c r="AJ6">
        <f t="shared" si="7"/>
        <v>-8846.9285709410469</v>
      </c>
      <c r="AK6">
        <f>H6*SUM(AB6, AE6:AF6)</f>
        <v>3904.239471475732</v>
      </c>
      <c r="AL6">
        <f t="shared" si="8"/>
        <v>7921.7485409317705</v>
      </c>
      <c r="AN6">
        <f t="shared" si="9"/>
        <v>12588.606169300494</v>
      </c>
      <c r="AO6">
        <f t="shared" si="9"/>
        <v>-629.43030846502461</v>
      </c>
      <c r="AP6">
        <f t="shared" si="9"/>
        <v>-18.756987946855126</v>
      </c>
      <c r="AQ6">
        <f t="shared" si="9"/>
        <v>-1921.2575441959448</v>
      </c>
      <c r="AR6">
        <f t="shared" si="9"/>
        <v>10019.161328692668</v>
      </c>
      <c r="AS6">
        <f t="shared" si="9"/>
        <v>-6890.2199298113137</v>
      </c>
      <c r="AT6">
        <f t="shared" si="9"/>
        <v>3040.7240661440783</v>
      </c>
      <c r="AU6">
        <f t="shared" si="9"/>
        <v>6169.6654650254322</v>
      </c>
      <c r="AW6">
        <v>3</v>
      </c>
      <c r="AX6">
        <f>(R6*SUMPRODUCT(K7:$K$23, X7:$X$23)-$AZ$3*SUMPRODUCT(K6:$K$22, W7:$W$23))/Z6</f>
        <v>30493.80266183228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16778.555017692954</v>
      </c>
      <c r="P7">
        <f t="shared" si="22"/>
        <v>838.92775088464771</v>
      </c>
      <c r="Q7" s="4">
        <f t="shared" si="23"/>
        <v>25</v>
      </c>
      <c r="R7">
        <f t="shared" si="0"/>
        <v>1000000</v>
      </c>
      <c r="S7">
        <f t="shared" si="1"/>
        <v>39027.483482389187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29376.098283971529</v>
      </c>
      <c r="AC7">
        <f t="shared" si="2"/>
        <v>37118.762425209236</v>
      </c>
      <c r="AE7">
        <f t="shared" si="3"/>
        <v>15957.964541092686</v>
      </c>
      <c r="AF7">
        <f t="shared" si="4"/>
        <v>-797.89822705463428</v>
      </c>
      <c r="AG7">
        <f t="shared" si="4"/>
        <v>-23.777322487343284</v>
      </c>
      <c r="AH7">
        <f t="shared" si="5"/>
        <v>-2620.1425839254966</v>
      </c>
      <c r="AI7">
        <f t="shared" si="6"/>
        <v>12516.14640762521</v>
      </c>
      <c r="AJ7">
        <f t="shared" si="7"/>
        <v>-7742.6641412377066</v>
      </c>
      <c r="AK7">
        <f>H7*SUM(AB7, AE7:AF7)</f>
        <v>4662.9364334116035</v>
      </c>
      <c r="AL7">
        <f t="shared" si="8"/>
        <v>9436.4186997991073</v>
      </c>
      <c r="AN7">
        <f t="shared" si="9"/>
        <v>11250.548735888129</v>
      </c>
      <c r="AO7">
        <f t="shared" si="9"/>
        <v>-562.52743679440641</v>
      </c>
      <c r="AP7">
        <f t="shared" si="9"/>
        <v>-16.7632861173451</v>
      </c>
      <c r="AQ7">
        <f t="shared" si="9"/>
        <v>-1847.2306890720292</v>
      </c>
      <c r="AR7">
        <f t="shared" si="9"/>
        <v>8824.0273239043472</v>
      </c>
      <c r="AS7">
        <f t="shared" si="9"/>
        <v>-5458.6673658972559</v>
      </c>
      <c r="AT7">
        <f t="shared" si="9"/>
        <v>3287.4238729730559</v>
      </c>
      <c r="AU7">
        <f t="shared" si="9"/>
        <v>6652.7838309801473</v>
      </c>
      <c r="AW7">
        <v>4</v>
      </c>
      <c r="AX7">
        <f>(R7*SUMPRODUCT(K8:$K$23, X8:$X$23)-$AZ$3*SUMPRODUCT(K7:$K$22, W8:$W$23))/Z7</f>
        <v>39027.483482389187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16778.555017692954</v>
      </c>
      <c r="P8">
        <f t="shared" si="22"/>
        <v>838.92775088464771</v>
      </c>
      <c r="Q8" s="4">
        <f t="shared" si="23"/>
        <v>25</v>
      </c>
      <c r="R8">
        <f t="shared" si="0"/>
        <v>1000000</v>
      </c>
      <c r="S8">
        <f t="shared" si="1"/>
        <v>45905.051846177848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37118.762425209236</v>
      </c>
      <c r="AC8">
        <f t="shared" si="2"/>
        <v>43038.234401731213</v>
      </c>
      <c r="AE8">
        <f t="shared" si="3"/>
        <v>15730.71709391693</v>
      </c>
      <c r="AF8">
        <f t="shared" si="4"/>
        <v>-786.53585469584652</v>
      </c>
      <c r="AG8">
        <f t="shared" si="4"/>
        <v>-23.438724427295615</v>
      </c>
      <c r="AH8">
        <f t="shared" si="5"/>
        <v>-4032.99340696943</v>
      </c>
      <c r="AI8">
        <f t="shared" si="6"/>
        <v>10887.749107824358</v>
      </c>
      <c r="AJ8">
        <f t="shared" si="7"/>
        <v>-5919.4719765219779</v>
      </c>
      <c r="AK8">
        <f t="shared" ref="AK8:AK23" si="24">H8*SUM(AB8:AB8, AE8:AF8)</f>
        <v>3774.5634156711985</v>
      </c>
      <c r="AL8">
        <f t="shared" si="8"/>
        <v>8742.840546973579</v>
      </c>
      <c r="AN8">
        <f t="shared" si="9"/>
        <v>10340.640250985231</v>
      </c>
      <c r="AO8">
        <f t="shared" si="9"/>
        <v>-517.03201254926148</v>
      </c>
      <c r="AP8">
        <f t="shared" si="9"/>
        <v>-15.407525022388764</v>
      </c>
      <c r="AQ8">
        <f t="shared" si="9"/>
        <v>-2651.1018987299049</v>
      </c>
      <c r="AR8">
        <f t="shared" si="9"/>
        <v>7157.0988146836753</v>
      </c>
      <c r="AS8">
        <f t="shared" si="9"/>
        <v>-3891.1849866445446</v>
      </c>
      <c r="AT8">
        <f t="shared" si="9"/>
        <v>2481.2220671795908</v>
      </c>
      <c r="AU8">
        <f t="shared" si="9"/>
        <v>5747.1358952187211</v>
      </c>
      <c r="AW8">
        <v>5</v>
      </c>
      <c r="AX8">
        <f>(R8*SUMPRODUCT(K9:$K$23, X9:$X$23)-$AZ$3*SUMPRODUCT(K8:$K$22, W9:$W$23))/Z8</f>
        <v>45905.051846177848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16778.555017692954</v>
      </c>
      <c r="P9">
        <f t="shared" si="22"/>
        <v>838.92775088464771</v>
      </c>
      <c r="Q9" s="4">
        <f t="shared" si="23"/>
        <v>25</v>
      </c>
      <c r="R9">
        <f t="shared" si="0"/>
        <v>1000000</v>
      </c>
      <c r="S9">
        <f t="shared" si="1"/>
        <v>51433.3718393323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43038.234401731213</v>
      </c>
      <c r="AC9">
        <f t="shared" si="2"/>
        <v>47454.112967589477</v>
      </c>
      <c r="AE9">
        <f t="shared" si="3"/>
        <v>15480.444247943224</v>
      </c>
      <c r="AF9">
        <f t="shared" si="4"/>
        <v>-774.02221239716118</v>
      </c>
      <c r="AG9">
        <f t="shared" si="4"/>
        <v>-23.065818587505188</v>
      </c>
      <c r="AH9">
        <f t="shared" si="5"/>
        <v>-5540.7438206988527</v>
      </c>
      <c r="AI9">
        <f t="shared" si="6"/>
        <v>9142.6123962597048</v>
      </c>
      <c r="AJ9">
        <f t="shared" si="7"/>
        <v>-4415.8785658582638</v>
      </c>
      <c r="AK9">
        <f t="shared" si="24"/>
        <v>3014.271066025874</v>
      </c>
      <c r="AL9">
        <f t="shared" si="8"/>
        <v>7741.0048964273155</v>
      </c>
      <c r="AN9">
        <f t="shared" si="9"/>
        <v>9671.2816447334935</v>
      </c>
      <c r="AO9">
        <f t="shared" si="9"/>
        <v>-483.56408223667466</v>
      </c>
      <c r="AP9">
        <f t="shared" si="9"/>
        <v>-14.410182573134493</v>
      </c>
      <c r="AQ9">
        <f t="shared" si="9"/>
        <v>-3461.5346402875321</v>
      </c>
      <c r="AR9">
        <f t="shared" si="9"/>
        <v>5711.7727396361524</v>
      </c>
      <c r="AS9">
        <f t="shared" si="9"/>
        <v>-2758.7842206163618</v>
      </c>
      <c r="AT9">
        <f t="shared" si="9"/>
        <v>1883.1413340725346</v>
      </c>
      <c r="AU9">
        <f t="shared" si="9"/>
        <v>4836.129853092325</v>
      </c>
      <c r="AW9">
        <v>6</v>
      </c>
      <c r="AX9">
        <f>(R9*SUMPRODUCT(K10:$K$23, X10:$X$23)-$AZ$3*SUMPRODUCT(K9:$K$22, W10:$W$23))/Z9</f>
        <v>51433.3718393323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16778.555017692954</v>
      </c>
      <c r="P10">
        <f t="shared" si="22"/>
        <v>838.92775088464771</v>
      </c>
      <c r="Q10" s="4">
        <f t="shared" si="23"/>
        <v>25</v>
      </c>
      <c r="R10">
        <f t="shared" si="0"/>
        <v>1000000</v>
      </c>
      <c r="S10">
        <f t="shared" si="1"/>
        <v>55835.334658212429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47454.112967589477</v>
      </c>
      <c r="AC10">
        <f t="shared" si="2"/>
        <v>50603.581301591614</v>
      </c>
      <c r="AE10">
        <f t="shared" si="3"/>
        <v>15206.40967155324</v>
      </c>
      <c r="AF10">
        <f t="shared" si="4"/>
        <v>-760.320483577662</v>
      </c>
      <c r="AG10">
        <f t="shared" si="4"/>
        <v>-22.657507835922271</v>
      </c>
      <c r="AH10">
        <f t="shared" si="5"/>
        <v>-7106.102628314703</v>
      </c>
      <c r="AI10">
        <f t="shared" si="6"/>
        <v>7317.3290518249532</v>
      </c>
      <c r="AJ10">
        <f t="shared" si="7"/>
        <v>-3149.4683340021365</v>
      </c>
      <c r="AK10">
        <f t="shared" si="24"/>
        <v>3249.7606131671655</v>
      </c>
      <c r="AL10">
        <f t="shared" si="8"/>
        <v>7417.6213309899822</v>
      </c>
      <c r="AN10">
        <f t="shared" si="9"/>
        <v>9026.2050088350843</v>
      </c>
      <c r="AO10">
        <f t="shared" si="9"/>
        <v>-451.31025044175425</v>
      </c>
      <c r="AP10">
        <f t="shared" si="9"/>
        <v>-13.449020191722365</v>
      </c>
      <c r="AQ10">
        <f t="shared" si="9"/>
        <v>-4218.0330875196469</v>
      </c>
      <c r="AR10">
        <f t="shared" si="9"/>
        <v>4343.4126506819621</v>
      </c>
      <c r="AS10">
        <f t="shared" si="9"/>
        <v>-1869.4581735962042</v>
      </c>
      <c r="AT10">
        <f t="shared" si="9"/>
        <v>1928.9895614845857</v>
      </c>
      <c r="AU10">
        <f t="shared" si="9"/>
        <v>4402.9440385703429</v>
      </c>
      <c r="AW10">
        <v>7</v>
      </c>
      <c r="AX10">
        <f>(R10*SUMPRODUCT(K11:$K$23, X11:$X$23)-$AZ$3*SUMPRODUCT(K10:$K$22, W11:$W$23))/Z10</f>
        <v>55835.334658212429</v>
      </c>
    </row>
    <row r="11" spans="1:52" x14ac:dyDescent="0.25">
      <c r="A11" t="s">
        <v>33</v>
      </c>
      <c r="C11" s="7">
        <f>AU25</f>
        <v>11305.312433121275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16778.555017692954</v>
      </c>
      <c r="P11">
        <f t="shared" si="22"/>
        <v>838.92775088464771</v>
      </c>
      <c r="Q11" s="4">
        <f t="shared" si="23"/>
        <v>25</v>
      </c>
      <c r="R11">
        <f t="shared" si="0"/>
        <v>1000000</v>
      </c>
      <c r="S11">
        <f t="shared" si="1"/>
        <v>59077.646089970243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50603.581301591614</v>
      </c>
      <c r="AC11">
        <f t="shared" si="2"/>
        <v>52483.836736510842</v>
      </c>
      <c r="AE11">
        <f t="shared" si="3"/>
        <v>14905.856961228248</v>
      </c>
      <c r="AF11">
        <f t="shared" si="4"/>
        <v>-745.29284806141243</v>
      </c>
      <c r="AG11">
        <f t="shared" si="4"/>
        <v>-22.209685139021285</v>
      </c>
      <c r="AH11">
        <f t="shared" si="5"/>
        <v>-8849.9047416704907</v>
      </c>
      <c r="AI11">
        <f t="shared" si="6"/>
        <v>5288.449686357324</v>
      </c>
      <c r="AJ11">
        <f t="shared" si="7"/>
        <v>-1880.2554349192287</v>
      </c>
      <c r="AK11">
        <f t="shared" si="24"/>
        <v>3335.3534888600607</v>
      </c>
      <c r="AL11">
        <f t="shared" si="8"/>
        <v>6743.547740298156</v>
      </c>
      <c r="AN11">
        <f t="shared" si="9"/>
        <v>8414.4586212478462</v>
      </c>
      <c r="AO11">
        <f t="shared" si="9"/>
        <v>-420.72293106239232</v>
      </c>
      <c r="AP11">
        <f t="shared" si="9"/>
        <v>-12.537519786976317</v>
      </c>
      <c r="AQ11">
        <f t="shared" si="9"/>
        <v>-4995.8320037867406</v>
      </c>
      <c r="AR11">
        <f t="shared" si="9"/>
        <v>2985.3661666117373</v>
      </c>
      <c r="AS11">
        <f t="shared" si="9"/>
        <v>-1061.4171057495871</v>
      </c>
      <c r="AT11">
        <f t="shared" si="9"/>
        <v>1882.8299501496786</v>
      </c>
      <c r="AU11">
        <f t="shared" si="9"/>
        <v>3806.7790110118285</v>
      </c>
      <c r="AW11">
        <v>8</v>
      </c>
      <c r="AX11">
        <f>(R11*SUMPRODUCT(K12:$K$23, X12:$X$23)-$AZ$3*SUMPRODUCT(K11:$K$22, W12:$W$23))/Z11</f>
        <v>59077.646089970243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16778.555017692954</v>
      </c>
      <c r="P12">
        <f t="shared" si="22"/>
        <v>838.92775088464771</v>
      </c>
      <c r="Q12" s="4">
        <f t="shared" si="23"/>
        <v>25</v>
      </c>
      <c r="R12">
        <f t="shared" si="0"/>
        <v>1000000</v>
      </c>
      <c r="S12">
        <f t="shared" si="1"/>
        <v>61144.675653387392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52483.836736510842</v>
      </c>
      <c r="AC12">
        <f t="shared" si="2"/>
        <v>53118.982691845828</v>
      </c>
      <c r="AE12">
        <f t="shared" si="3"/>
        <v>14576.245013242449</v>
      </c>
      <c r="AF12">
        <f t="shared" si="4"/>
        <v>-728.81225066212255</v>
      </c>
      <c r="AG12">
        <f t="shared" si="4"/>
        <v>-21.718564259365344</v>
      </c>
      <c r="AH12">
        <f t="shared" si="5"/>
        <v>-10760.961130629119</v>
      </c>
      <c r="AI12">
        <f t="shared" si="6"/>
        <v>3064.7530676918432</v>
      </c>
      <c r="AJ12">
        <f t="shared" si="7"/>
        <v>-635.14595533498505</v>
      </c>
      <c r="AK12">
        <f t="shared" si="24"/>
        <v>3442.592887002832</v>
      </c>
      <c r="AL12">
        <f t="shared" si="8"/>
        <v>5872.1999993596901</v>
      </c>
      <c r="AN12">
        <f t="shared" si="9"/>
        <v>7822.4074655244558</v>
      </c>
      <c r="AO12">
        <f t="shared" si="9"/>
        <v>-391.12037327622284</v>
      </c>
      <c r="AP12">
        <f t="shared" si="9"/>
        <v>-11.655365222564969</v>
      </c>
      <c r="AQ12">
        <f t="shared" si="9"/>
        <v>-5774.918204789893</v>
      </c>
      <c r="AR12">
        <f t="shared" si="9"/>
        <v>1644.7135222357758</v>
      </c>
      <c r="AS12">
        <f t="shared" si="9"/>
        <v>-340.85393448012906</v>
      </c>
      <c r="AT12">
        <f t="shared" si="9"/>
        <v>1847.4829611869959</v>
      </c>
      <c r="AU12">
        <f t="shared" si="9"/>
        <v>3151.3425489426427</v>
      </c>
      <c r="AW12">
        <v>9</v>
      </c>
      <c r="AX12">
        <f>(R12*SUMPRODUCT(K13:$K$23, X13:$X$23)-$AZ$3*SUMPRODUCT(K12:$K$22, W13:$W$23))/Z12</f>
        <v>61144.675653387392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16778.555017692954</v>
      </c>
      <c r="P13">
        <f t="shared" si="22"/>
        <v>838.92775088464771</v>
      </c>
      <c r="Q13" s="4">
        <f t="shared" si="23"/>
        <v>25</v>
      </c>
      <c r="R13">
        <f t="shared" si="0"/>
        <v>1000000</v>
      </c>
      <c r="S13">
        <f t="shared" si="1"/>
        <v>62029.469434840139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53118.982691845828</v>
      </c>
      <c r="AC13">
        <f t="shared" si="2"/>
        <v>52555.930000450076</v>
      </c>
      <c r="AE13">
        <f t="shared" si="3"/>
        <v>14216.026205816343</v>
      </c>
      <c r="AF13">
        <f t="shared" si="4"/>
        <v>-710.80131029081713</v>
      </c>
      <c r="AG13">
        <f t="shared" si="4"/>
        <v>-21.181839244835999</v>
      </c>
      <c r="AH13">
        <f t="shared" si="5"/>
        <v>-12781.574877427691</v>
      </c>
      <c r="AI13">
        <f t="shared" si="6"/>
        <v>702.46817885299788</v>
      </c>
      <c r="AJ13">
        <f t="shared" si="7"/>
        <v>563.05269139575103</v>
      </c>
      <c r="AK13">
        <f t="shared" si="24"/>
        <v>3444.4715322670991</v>
      </c>
      <c r="AL13">
        <f t="shared" si="8"/>
        <v>4709.992402515848</v>
      </c>
      <c r="AN13">
        <f t="shared" si="9"/>
        <v>7254.0595434809975</v>
      </c>
      <c r="AO13">
        <f t="shared" si="9"/>
        <v>-362.70297717404986</v>
      </c>
      <c r="AP13">
        <f t="shared" si="9"/>
        <v>-10.808528409972739</v>
      </c>
      <c r="AQ13">
        <f t="shared" si="9"/>
        <v>-6522.0972357511937</v>
      </c>
      <c r="AR13">
        <f t="shared" si="9"/>
        <v>358.45080214578059</v>
      </c>
      <c r="AS13">
        <f t="shared" si="9"/>
        <v>287.31079208554854</v>
      </c>
      <c r="AT13">
        <f t="shared" si="9"/>
        <v>1757.6220829325589</v>
      </c>
      <c r="AU13">
        <f t="shared" si="9"/>
        <v>2403.383677163888</v>
      </c>
      <c r="AW13">
        <v>10</v>
      </c>
      <c r="AX13">
        <f>(R13*SUMPRODUCT(K14:$K$23, X14:$X$23)-$AZ$3*SUMPRODUCT(K13:$K$22, W14:$W$23))/Z13</f>
        <v>62029.469434840139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16778.555017692954</v>
      </c>
      <c r="P14">
        <f t="shared" si="22"/>
        <v>838.92775088464771</v>
      </c>
      <c r="Q14" s="4">
        <f t="shared" si="23"/>
        <v>25</v>
      </c>
      <c r="R14">
        <f t="shared" si="0"/>
        <v>1000000</v>
      </c>
      <c r="S14">
        <f t="shared" si="1"/>
        <v>61684.697040048333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52555.930000450076</v>
      </c>
      <c r="AC14">
        <f t="shared" si="2"/>
        <v>50817.915098524907</v>
      </c>
      <c r="AE14">
        <f t="shared" si="3"/>
        <v>13822.734410310422</v>
      </c>
      <c r="AF14">
        <f t="shared" si="4"/>
        <v>-691.13672051552112</v>
      </c>
      <c r="AG14">
        <f t="shared" si="4"/>
        <v>-20.59583557066502</v>
      </c>
      <c r="AH14">
        <f t="shared" si="5"/>
        <v>-14967.411268904778</v>
      </c>
      <c r="AI14">
        <f t="shared" si="6"/>
        <v>-1856.4094146805419</v>
      </c>
      <c r="AJ14">
        <f t="shared" si="7"/>
        <v>1738.0149019251694</v>
      </c>
      <c r="AK14">
        <f t="shared" si="24"/>
        <v>3376.3389232785917</v>
      </c>
      <c r="AL14">
        <f t="shared" si="8"/>
        <v>3257.9444105232192</v>
      </c>
      <c r="AN14">
        <f t="shared" si="9"/>
        <v>6708.5535620694773</v>
      </c>
      <c r="AO14">
        <f t="shared" si="9"/>
        <v>-335.42767810347385</v>
      </c>
      <c r="AP14">
        <f t="shared" si="9"/>
        <v>-9.995726024969553</v>
      </c>
      <c r="AQ14">
        <f t="shared" si="9"/>
        <v>-7264.0967555648085</v>
      </c>
      <c r="AR14">
        <f t="shared" si="9"/>
        <v>-900.96659762377521</v>
      </c>
      <c r="AS14">
        <f t="shared" si="9"/>
        <v>843.50648107244399</v>
      </c>
      <c r="AT14">
        <f t="shared" si="9"/>
        <v>1638.6302332206751</v>
      </c>
      <c r="AU14">
        <f t="shared" si="9"/>
        <v>1581.170116669344</v>
      </c>
      <c r="AW14">
        <v>11</v>
      </c>
      <c r="AX14">
        <f>(R14*SUMPRODUCT(K15:$K$23, X15:$X$23)-$AZ$3*SUMPRODUCT(K14:$K$22, W15:$W$23))/Z14</f>
        <v>61684.697040048333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16778.555017692954</v>
      </c>
      <c r="P15">
        <f t="shared" si="22"/>
        <v>838.92775088464771</v>
      </c>
      <c r="Q15" s="4">
        <f t="shared" si="23"/>
        <v>25</v>
      </c>
      <c r="R15">
        <f t="shared" si="0"/>
        <v>1000000</v>
      </c>
      <c r="S15">
        <f t="shared" si="1"/>
        <v>60056.527028159137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50817.915098524907</v>
      </c>
      <c r="AC15">
        <f t="shared" si="2"/>
        <v>47942.277011042592</v>
      </c>
      <c r="AE15">
        <f t="shared" si="3"/>
        <v>13394.083412883472</v>
      </c>
      <c r="AF15">
        <f t="shared" si="4"/>
        <v>-669.7041706441737</v>
      </c>
      <c r="AG15">
        <f t="shared" si="4"/>
        <v>-19.957146784629902</v>
      </c>
      <c r="AH15">
        <f t="shared" si="5"/>
        <v>-17309.217213138698</v>
      </c>
      <c r="AI15">
        <f t="shared" si="6"/>
        <v>-4604.7951176840288</v>
      </c>
      <c r="AJ15">
        <f t="shared" si="7"/>
        <v>2875.6380874823153</v>
      </c>
      <c r="AK15">
        <f t="shared" si="24"/>
        <v>3297.8450762856623</v>
      </c>
      <c r="AL15">
        <f t="shared" si="8"/>
        <v>1568.6880460839488</v>
      </c>
      <c r="AN15">
        <f t="shared" si="9"/>
        <v>6179.7865118900936</v>
      </c>
      <c r="AO15">
        <f t="shared" si="9"/>
        <v>-308.98932559450475</v>
      </c>
      <c r="AP15">
        <f t="shared" si="9"/>
        <v>-9.2078646006368281</v>
      </c>
      <c r="AQ15">
        <f t="shared" si="9"/>
        <v>-7986.1580496236811</v>
      </c>
      <c r="AR15">
        <f t="shared" si="9"/>
        <v>-2124.5687279287285</v>
      </c>
      <c r="AS15">
        <f t="shared" si="9"/>
        <v>1326.7671193541523</v>
      </c>
      <c r="AT15">
        <f t="shared" si="9"/>
        <v>1521.5657460465152</v>
      </c>
      <c r="AU15">
        <f t="shared" si="9"/>
        <v>723.76413747193919</v>
      </c>
      <c r="AW15">
        <v>12</v>
      </c>
      <c r="AX15">
        <f>(R15*SUMPRODUCT(K16:$K$23, X16:$X$23)-$AZ$3*SUMPRODUCT(K15:$K$22, W16:$W$23))/Z15</f>
        <v>60056.527028159137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16778.555017692954</v>
      </c>
      <c r="P16">
        <f t="shared" si="22"/>
        <v>838.92775088464771</v>
      </c>
      <c r="Q16" s="4">
        <f t="shared" si="23"/>
        <v>25</v>
      </c>
      <c r="R16">
        <f t="shared" si="0"/>
        <v>1000000</v>
      </c>
      <c r="S16">
        <f t="shared" si="1"/>
        <v>57210.233488568199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47942.277011042592</v>
      </c>
      <c r="AC16">
        <f t="shared" si="2"/>
        <v>44094.535802108301</v>
      </c>
      <c r="AE16">
        <f t="shared" si="3"/>
        <v>12931.997473548887</v>
      </c>
      <c r="AF16">
        <f t="shared" si="4"/>
        <v>-646.59987367744429</v>
      </c>
      <c r="AG16">
        <f t="shared" si="4"/>
        <v>-19.268640028763084</v>
      </c>
      <c r="AH16">
        <f t="shared" si="5"/>
        <v>-19557.411520820733</v>
      </c>
      <c r="AI16">
        <f t="shared" si="6"/>
        <v>-7291.2825609780539</v>
      </c>
      <c r="AJ16">
        <f t="shared" si="7"/>
        <v>3847.7412089342906</v>
      </c>
      <c r="AK16">
        <f t="shared" si="24"/>
        <v>3294.4538012169983</v>
      </c>
      <c r="AL16">
        <f t="shared" si="8"/>
        <v>-149.08755082676498</v>
      </c>
      <c r="AN16">
        <f t="shared" si="9"/>
        <v>5657.142753988318</v>
      </c>
      <c r="AO16">
        <f t="shared" si="9"/>
        <v>-282.85713769941589</v>
      </c>
      <c r="AP16">
        <f t="shared" si="9"/>
        <v>-8.429126864653826</v>
      </c>
      <c r="AQ16">
        <f t="shared" si="9"/>
        <v>-8555.4508573079966</v>
      </c>
      <c r="AR16">
        <f t="shared" si="9"/>
        <v>-3189.5943678837475</v>
      </c>
      <c r="AS16">
        <f t="shared" si="9"/>
        <v>1683.2064299322326</v>
      </c>
      <c r="AT16">
        <f t="shared" si="9"/>
        <v>1441.1691224054553</v>
      </c>
      <c r="AU16">
        <f t="shared" si="9"/>
        <v>-65.218815546059986</v>
      </c>
      <c r="AW16">
        <v>13</v>
      </c>
      <c r="AX16">
        <f>(R16*SUMPRODUCT(K17:$K$23, X17:$X$23)-$AZ$3*SUMPRODUCT(K16:$K$22, W17:$W$23))/Z16</f>
        <v>57210.233488568199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16778.555017692954</v>
      </c>
      <c r="P17">
        <f t="shared" si="22"/>
        <v>838.92775088464771</v>
      </c>
      <c r="Q17" s="4">
        <f t="shared" si="23"/>
        <v>25</v>
      </c>
      <c r="R17">
        <f t="shared" si="0"/>
        <v>1000000</v>
      </c>
      <c r="S17">
        <f t="shared" si="1"/>
        <v>53203.08736304949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44094.535802108301</v>
      </c>
      <c r="AC17">
        <f t="shared" si="2"/>
        <v>39438.282490188525</v>
      </c>
      <c r="AE17">
        <f t="shared" si="3"/>
        <v>12437.575061189393</v>
      </c>
      <c r="AF17">
        <f t="shared" si="4"/>
        <v>-621.87875305946966</v>
      </c>
      <c r="AG17">
        <f t="shared" si="4"/>
        <v>-18.531952018624359</v>
      </c>
      <c r="AH17">
        <f t="shared" si="5"/>
        <v>-21760.064394043733</v>
      </c>
      <c r="AI17">
        <f t="shared" si="6"/>
        <v>-9962.9000379324334</v>
      </c>
      <c r="AJ17">
        <f t="shared" si="7"/>
        <v>4656.253311919776</v>
      </c>
      <c r="AK17">
        <f t="shared" si="24"/>
        <v>3449.6613212016987</v>
      </c>
      <c r="AL17">
        <f t="shared" si="8"/>
        <v>-1856.9854048109587</v>
      </c>
      <c r="AN17">
        <f t="shared" si="9"/>
        <v>5124.6643334712799</v>
      </c>
      <c r="AO17">
        <f t="shared" si="9"/>
        <v>-256.23321667356402</v>
      </c>
      <c r="AP17">
        <f t="shared" si="9"/>
        <v>-7.6357355089090371</v>
      </c>
      <c r="AQ17">
        <f t="shared" si="9"/>
        <v>-8965.8173193392868</v>
      </c>
      <c r="AR17">
        <f t="shared" si="9"/>
        <v>-4105.0219380504805</v>
      </c>
      <c r="AS17">
        <f t="shared" si="9"/>
        <v>1918.5199010104245</v>
      </c>
      <c r="AT17">
        <f t="shared" si="9"/>
        <v>1421.366805695257</v>
      </c>
      <c r="AU17">
        <f t="shared" si="9"/>
        <v>-765.13523134479885</v>
      </c>
      <c r="AW17">
        <v>14</v>
      </c>
      <c r="AX17">
        <f>(R17*SUMPRODUCT(K18:$K$23, X18:$X$23)-$AZ$3*SUMPRODUCT(K17:$K$22, W18:$W$23))/Z17</f>
        <v>53203.08736304949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16778.555017692954</v>
      </c>
      <c r="P18">
        <f t="shared" si="22"/>
        <v>838.92775088464771</v>
      </c>
      <c r="Q18" s="4">
        <f t="shared" si="23"/>
        <v>25</v>
      </c>
      <c r="R18">
        <f t="shared" si="0"/>
        <v>1000000</v>
      </c>
      <c r="S18">
        <f t="shared" si="1"/>
        <v>48049.926464927259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39438.282490188525</v>
      </c>
      <c r="AC18">
        <f t="shared" si="2"/>
        <v>34110.075634174624</v>
      </c>
      <c r="AE18">
        <f t="shared" si="3"/>
        <v>11910.898159301338</v>
      </c>
      <c r="AF18">
        <f t="shared" si="4"/>
        <v>-595.54490796506695</v>
      </c>
      <c r="AG18">
        <f t="shared" si="4"/>
        <v>-17.747204909393748</v>
      </c>
      <c r="AH18">
        <f t="shared" si="5"/>
        <v>-23977.103561774744</v>
      </c>
      <c r="AI18">
        <f t="shared" si="6"/>
        <v>-12679.497515347866</v>
      </c>
      <c r="AJ18">
        <f t="shared" si="7"/>
        <v>5328.2068560139014</v>
      </c>
      <c r="AK18">
        <f t="shared" si="24"/>
        <v>3557.8298654808882</v>
      </c>
      <c r="AL18">
        <f t="shared" si="8"/>
        <v>-3793.4607938530767</v>
      </c>
      <c r="AN18">
        <f t="shared" si="9"/>
        <v>4586.1669135880429</v>
      </c>
      <c r="AO18">
        <f t="shared" si="9"/>
        <v>-229.30834567940218</v>
      </c>
      <c r="AP18">
        <f t="shared" si="9"/>
        <v>-6.8333758609605235</v>
      </c>
      <c r="AQ18">
        <f t="shared" si="9"/>
        <v>-9232.1332588016612</v>
      </c>
      <c r="AR18">
        <f t="shared" si="9"/>
        <v>-4882.10806675398</v>
      </c>
      <c r="AS18">
        <f t="shared" si="9"/>
        <v>2051.5703908291398</v>
      </c>
      <c r="AT18">
        <f t="shared" si="9"/>
        <v>1369.905224191838</v>
      </c>
      <c r="AU18">
        <f t="shared" si="9"/>
        <v>-1460.632451733002</v>
      </c>
      <c r="AW18">
        <v>15</v>
      </c>
      <c r="AX18">
        <f>(R18*SUMPRODUCT(K19:$K$23, X19:$X$23)-$AZ$3*SUMPRODUCT(K18:$K$22, W19:$W$23))/Z18</f>
        <v>48049.926464927259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16778.555017692954</v>
      </c>
      <c r="P19">
        <f t="shared" si="22"/>
        <v>838.92775088464771</v>
      </c>
      <c r="Q19" s="4">
        <f t="shared" si="23"/>
        <v>25</v>
      </c>
      <c r="R19">
        <f t="shared" si="0"/>
        <v>1000000</v>
      </c>
      <c r="S19">
        <f t="shared" si="1"/>
        <v>41568.654967749448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34110.075634174624</v>
      </c>
      <c r="AC19">
        <f t="shared" si="2"/>
        <v>28114.334957805455</v>
      </c>
      <c r="AE19">
        <f t="shared" si="3"/>
        <v>11347.9234832439</v>
      </c>
      <c r="AF19">
        <f t="shared" si="4"/>
        <v>-567.39617416219505</v>
      </c>
      <c r="AG19">
        <f t="shared" si="4"/>
        <v>-16.908374218276748</v>
      </c>
      <c r="AH19">
        <f t="shared" si="5"/>
        <v>-26454.345680922474</v>
      </c>
      <c r="AI19">
        <f t="shared" si="6"/>
        <v>-15690.726746059046</v>
      </c>
      <c r="AJ19">
        <f t="shared" si="7"/>
        <v>5995.7406763691688</v>
      </c>
      <c r="AK19">
        <f t="shared" si="24"/>
        <v>3294.9702560350152</v>
      </c>
      <c r="AL19">
        <f t="shared" si="8"/>
        <v>-6400.0158136548625</v>
      </c>
      <c r="AN19">
        <f t="shared" si="9"/>
        <v>4070.6161686903101</v>
      </c>
      <c r="AO19">
        <f t="shared" si="9"/>
        <v>-203.53080843451554</v>
      </c>
      <c r="AP19">
        <f t="shared" si="9"/>
        <v>-6.0652066944946297</v>
      </c>
      <c r="AQ19">
        <f t="shared" si="9"/>
        <v>-9489.4442511787965</v>
      </c>
      <c r="AR19">
        <f t="shared" si="9"/>
        <v>-5628.424097617497</v>
      </c>
      <c r="AS19">
        <f t="shared" si="9"/>
        <v>2150.7334779389744</v>
      </c>
      <c r="AT19">
        <f t="shared" si="9"/>
        <v>1181.9395168970323</v>
      </c>
      <c r="AU19">
        <f t="shared" si="9"/>
        <v>-2295.7511027814903</v>
      </c>
      <c r="AW19">
        <v>16</v>
      </c>
      <c r="AX19">
        <f>(R19*SUMPRODUCT(K20:$K$23, X20:$X$23)-$AZ$3*SUMPRODUCT(K19:$K$22, W20:$W$23))/Z19</f>
        <v>41568.654967749448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16778.555017692954</v>
      </c>
      <c r="P20">
        <f t="shared" si="22"/>
        <v>838.92775088464771</v>
      </c>
      <c r="Q20" s="4">
        <f t="shared" si="23"/>
        <v>25</v>
      </c>
      <c r="R20">
        <f t="shared" si="0"/>
        <v>1000000</v>
      </c>
      <c r="S20">
        <f t="shared" si="1"/>
        <v>33445.801250039352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28114.334957805455</v>
      </c>
      <c r="AC20">
        <f t="shared" si="2"/>
        <v>21432.712388647349</v>
      </c>
      <c r="AE20">
        <f t="shared" si="3"/>
        <v>10752.020599024692</v>
      </c>
      <c r="AF20">
        <f t="shared" si="4"/>
        <v>-537.60102995123464</v>
      </c>
      <c r="AG20">
        <f t="shared" si="4"/>
        <v>-16.020480589190647</v>
      </c>
      <c r="AH20">
        <f t="shared" si="5"/>
        <v>-28752.395476133242</v>
      </c>
      <c r="AI20">
        <f t="shared" si="6"/>
        <v>-18553.996387648975</v>
      </c>
      <c r="AJ20">
        <f t="shared" si="7"/>
        <v>6681.6225691581058</v>
      </c>
      <c r="AK20">
        <f t="shared" si="24"/>
        <v>2081.2513708095248</v>
      </c>
      <c r="AL20">
        <f t="shared" si="8"/>
        <v>-9791.1224476813441</v>
      </c>
      <c r="AN20">
        <f t="shared" si="9"/>
        <v>3658.2184500812</v>
      </c>
      <c r="AO20">
        <f t="shared" si="9"/>
        <v>-182.91092250406001</v>
      </c>
      <c r="AP20">
        <f t="shared" si="9"/>
        <v>-5.450735248392391</v>
      </c>
      <c r="AQ20">
        <f t="shared" si="9"/>
        <v>-9782.5839009611718</v>
      </c>
      <c r="AR20">
        <f t="shared" si="9"/>
        <v>-6312.7271086324245</v>
      </c>
      <c r="AS20">
        <f t="shared" si="9"/>
        <v>2273.3247889415616</v>
      </c>
      <c r="AT20">
        <f t="shared" si="9"/>
        <v>708.11547409449929</v>
      </c>
      <c r="AU20">
        <f t="shared" si="9"/>
        <v>-3331.2868455963635</v>
      </c>
      <c r="AW20">
        <v>17</v>
      </c>
      <c r="AX20">
        <f>(R20*SUMPRODUCT(K21:$K$23, X21:$X$23)-$AZ$3*SUMPRODUCT(K20:$K$22, W21:$W$23))/Z20</f>
        <v>33445.801250039352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16778.555017692954</v>
      </c>
      <c r="P21">
        <f t="shared" si="22"/>
        <v>838.92775088464771</v>
      </c>
      <c r="Q21" s="4">
        <f t="shared" si="23"/>
        <v>25</v>
      </c>
      <c r="R21">
        <f t="shared" si="0"/>
        <v>1000000</v>
      </c>
      <c r="S21">
        <f t="shared" si="1"/>
        <v>23714.270718799013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21432.712388647349</v>
      </c>
      <c r="AC21">
        <f t="shared" si="2"/>
        <v>14319.143633611984</v>
      </c>
      <c r="AE21">
        <f t="shared" si="3"/>
        <v>10131.221917457047</v>
      </c>
      <c r="AF21">
        <f t="shared" si="4"/>
        <v>-506.56109587285243</v>
      </c>
      <c r="AG21">
        <f t="shared" si="4"/>
        <v>-15.09549229175828</v>
      </c>
      <c r="AH21">
        <f t="shared" si="5"/>
        <v>-30591.339661618469</v>
      </c>
      <c r="AI21">
        <f t="shared" si="6"/>
        <v>-20981.774332326033</v>
      </c>
      <c r="AJ21">
        <f t="shared" si="7"/>
        <v>7113.568755035365</v>
      </c>
      <c r="AK21">
        <f t="shared" si="24"/>
        <v>1593.2432456848785</v>
      </c>
      <c r="AL21">
        <f t="shared" si="8"/>
        <v>-12274.96233160579</v>
      </c>
      <c r="AN21">
        <f t="shared" si="9"/>
        <v>3278.7983810944152</v>
      </c>
      <c r="AO21">
        <f t="shared" si="9"/>
        <v>-163.93991905472078</v>
      </c>
      <c r="AP21">
        <f t="shared" si="9"/>
        <v>-4.8854004078970572</v>
      </c>
      <c r="AQ21">
        <f t="shared" si="9"/>
        <v>-9900.3689560084349</v>
      </c>
      <c r="AR21">
        <f t="shared" si="9"/>
        <v>-6790.3958943766384</v>
      </c>
      <c r="AS21">
        <f t="shared" si="9"/>
        <v>2302.1860450637646</v>
      </c>
      <c r="AT21">
        <f t="shared" si="9"/>
        <v>515.62619170742676</v>
      </c>
      <c r="AU21">
        <f t="shared" si="9"/>
        <v>-3972.5836576054471</v>
      </c>
      <c r="AW21">
        <v>18</v>
      </c>
      <c r="AX21">
        <f>(R21*SUMPRODUCT(K22:$K$23, X22:$X$23)-$AZ$3*SUMPRODUCT(K21:$K$22, W22:$W$23))/Z21</f>
        <v>23714.270718799013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16778.555017692954</v>
      </c>
      <c r="P22">
        <f t="shared" si="22"/>
        <v>838.92775088464771</v>
      </c>
      <c r="Q22" s="4">
        <f t="shared" si="23"/>
        <v>25</v>
      </c>
      <c r="R22">
        <f t="shared" si="0"/>
        <v>1000000</v>
      </c>
      <c r="S22">
        <f t="shared" si="1"/>
        <v>12464.466840883872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14319.143633611984</v>
      </c>
      <c r="AC22">
        <f t="shared" si="2"/>
        <v>7048.4685192626948</v>
      </c>
      <c r="AE22">
        <f t="shared" si="3"/>
        <v>9488.0204946286904</v>
      </c>
      <c r="AF22">
        <f t="shared" si="4"/>
        <v>-474.40102473143457</v>
      </c>
      <c r="AG22">
        <f t="shared" si="4"/>
        <v>-14.137123972570331</v>
      </c>
      <c r="AH22">
        <f t="shared" si="5"/>
        <v>-32296.535850814664</v>
      </c>
      <c r="AI22">
        <f t="shared" si="6"/>
        <v>-23297.053504889976</v>
      </c>
      <c r="AJ22">
        <f t="shared" si="7"/>
        <v>7270.6751143492893</v>
      </c>
      <c r="AK22">
        <f t="shared" si="24"/>
        <v>1633.2934172456469</v>
      </c>
      <c r="AL22">
        <f t="shared" si="8"/>
        <v>-14393.084973295041</v>
      </c>
      <c r="AN22">
        <f t="shared" si="9"/>
        <v>2869.7543313061306</v>
      </c>
      <c r="AO22">
        <f t="shared" si="9"/>
        <v>-143.48771656530656</v>
      </c>
      <c r="AP22">
        <f t="shared" si="9"/>
        <v>-4.2759259189482952</v>
      </c>
      <c r="AQ22">
        <f t="shared" si="9"/>
        <v>-9768.4362819966937</v>
      </c>
      <c r="AR22">
        <f t="shared" si="9"/>
        <v>-7046.4455931748171</v>
      </c>
      <c r="AS22">
        <f t="shared" si="9"/>
        <v>2199.0942592014408</v>
      </c>
      <c r="AT22">
        <f t="shared" si="9"/>
        <v>494.00724430221794</v>
      </c>
      <c r="AU22">
        <f t="shared" si="9"/>
        <v>-4353.3440896711581</v>
      </c>
      <c r="AW22">
        <v>19</v>
      </c>
      <c r="AX22">
        <f>(R22*SUMPRODUCT(K23:$K$23, X23:$X$23)-$AZ$3*SUMPRODUCT(K22:$K$22, W23:$W$23))/Z22</f>
        <v>12464.466840883872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16778.555017692954</v>
      </c>
      <c r="P23">
        <f t="shared" si="22"/>
        <v>838.92775088464771</v>
      </c>
      <c r="Q23" s="4">
        <f t="shared" si="23"/>
        <v>25</v>
      </c>
      <c r="R23">
        <f t="shared" si="0"/>
        <v>1000000</v>
      </c>
      <c r="S23">
        <f t="shared" si="1"/>
        <v>13396.915108118317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7048.4685192626948</v>
      </c>
      <c r="AC23">
        <f t="shared" si="2"/>
        <v>7048.4685192626948</v>
      </c>
      <c r="AE23">
        <f t="shared" si="3"/>
        <v>8827.6379962473857</v>
      </c>
      <c r="AF23">
        <f t="shared" si="4"/>
        <v>-441.38189981236928</v>
      </c>
      <c r="AG23">
        <f t="shared" si="4"/>
        <v>-13.153155898911823</v>
      </c>
      <c r="AH23">
        <f t="shared" si="5"/>
        <v>-33703.873357312186</v>
      </c>
      <c r="AI23">
        <f t="shared" si="6"/>
        <v>-25330.770416776082</v>
      </c>
      <c r="AJ23">
        <f t="shared" si="7"/>
        <v>0</v>
      </c>
      <c r="AK23">
        <f t="shared" si="24"/>
        <v>1603.6678875709922</v>
      </c>
      <c r="AL23">
        <f t="shared" si="8"/>
        <v>-23727.102529205091</v>
      </c>
      <c r="AN23">
        <f t="shared" si="9"/>
        <v>2418.7104884668411</v>
      </c>
      <c r="AO23">
        <f t="shared" si="9"/>
        <v>-120.93552442334206</v>
      </c>
      <c r="AP23">
        <f t="shared" si="9"/>
        <v>-3.6038718559439649</v>
      </c>
      <c r="AQ23">
        <f t="shared" si="9"/>
        <v>-9234.6233529221627</v>
      </c>
      <c r="AR23">
        <f t="shared" si="9"/>
        <v>-6940.4522607346071</v>
      </c>
      <c r="AS23">
        <f t="shared" si="9"/>
        <v>0</v>
      </c>
      <c r="AT23">
        <f t="shared" si="9"/>
        <v>439.39367941167239</v>
      </c>
      <c r="AU23">
        <f t="shared" si="9"/>
        <v>-6501.0585813229345</v>
      </c>
      <c r="AW23">
        <v>20</v>
      </c>
      <c r="AX23">
        <f>(R23*SUMPRODUCT(K$23:$K24, X$23:$X24)-$AZ$3*SUMPRODUCT(K$22:$K23, W$23:$W24))/Z23</f>
        <v>13396.915108118317</v>
      </c>
    </row>
    <row r="25" spans="5:50" x14ac:dyDescent="0.25">
      <c r="AN25" s="8">
        <f t="shared" ref="AN25:AU25" si="25">SUM(AN3:AN23)</f>
        <v>151834.51749840882</v>
      </c>
      <c r="AO25" s="8">
        <f t="shared" si="25"/>
        <v>-20175.642138190153</v>
      </c>
      <c r="AP25" s="8">
        <f t="shared" si="25"/>
        <v>-1723.6655929684816</v>
      </c>
      <c r="AQ25" s="8">
        <f t="shared" si="25"/>
        <v>-125668.69404034405</v>
      </c>
      <c r="AR25" s="8">
        <f t="shared" si="25"/>
        <v>4266.5157269060992</v>
      </c>
      <c r="AS25" s="8">
        <f t="shared" si="25"/>
        <v>-23760.845813314645</v>
      </c>
      <c r="AT25" s="8">
        <f t="shared" si="25"/>
        <v>30799.642519529814</v>
      </c>
      <c r="AU25" s="9">
        <f t="shared" si="25"/>
        <v>11305.312433121275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F345-F59B-4EB2-96F3-8B03C0CBD20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58920.736768104121</v>
      </c>
      <c r="K3">
        <v>1</v>
      </c>
      <c r="L3" s="2">
        <v>0</v>
      </c>
      <c r="O3">
        <f>$C$3</f>
        <v>58920.736768104121</v>
      </c>
      <c r="P3">
        <f>O3*B5</f>
        <v>47136.5894144833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58920.736768104121</v>
      </c>
      <c r="AF3">
        <f t="shared" ref="AF3:AG23" si="4">-$Z3*P3</f>
        <v>-47136.5894144833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10261.714766620822</v>
      </c>
      <c r="AJ3">
        <f t="shared" ref="AJ3:AJ23" si="7">AB3-AC3</f>
        <v>0</v>
      </c>
      <c r="AL3">
        <f t="shared" ref="AL3:AL23" si="8">SUM(AI3:AK3)</f>
        <v>10261.714766620822</v>
      </c>
      <c r="AN3">
        <f t="shared" ref="AN3:AU23" si="9">AE3*$K3</f>
        <v>58920.736768104121</v>
      </c>
      <c r="AO3">
        <f t="shared" si="9"/>
        <v>-47136.5894144833</v>
      </c>
      <c r="AP3">
        <f t="shared" si="9"/>
        <v>-1522.432587</v>
      </c>
      <c r="AQ3">
        <f t="shared" si="9"/>
        <v>0</v>
      </c>
      <c r="AR3">
        <f t="shared" si="9"/>
        <v>10261.714766620822</v>
      </c>
      <c r="AS3">
        <f t="shared" si="9"/>
        <v>0</v>
      </c>
      <c r="AT3">
        <f t="shared" si="9"/>
        <v>0</v>
      </c>
      <c r="AU3">
        <f t="shared" si="9"/>
        <v>10261.714766620822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43246.242984302196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1000000</v>
      </c>
      <c r="S4">
        <f t="shared" si="1"/>
        <v>27431.950763195866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26673.035366326862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-26673.035366326862</v>
      </c>
      <c r="AK4">
        <f>H4*SUM(AB4, AE4:AF4)</f>
        <v>0</v>
      </c>
      <c r="AL4">
        <f t="shared" si="8"/>
        <v>-44338.417366326859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-16573.207617975419</v>
      </c>
      <c r="AR4">
        <f t="shared" si="9"/>
        <v>-16573.207617975419</v>
      </c>
      <c r="AS4">
        <f t="shared" si="9"/>
        <v>-25023.956624755472</v>
      </c>
      <c r="AT4">
        <f t="shared" si="9"/>
        <v>0</v>
      </c>
      <c r="AU4">
        <f t="shared" si="9"/>
        <v>-41597.164242730891</v>
      </c>
      <c r="AW4">
        <v>1</v>
      </c>
      <c r="AX4">
        <f>(R4*SUMPRODUCT(K5:$K$23, X5:$X$23)-$AZ$3*SUMPRODUCT(K4:$K$22, W5:$W$23))/Z4</f>
        <v>27431.950763195866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58920.736768104121</v>
      </c>
      <c r="P5">
        <f t="shared" ref="P5:P23" si="22">O5*$C$5</f>
        <v>2946.0368384052063</v>
      </c>
      <c r="Q5" s="4">
        <f t="shared" ref="Q5:Q23" si="23">$C$8</f>
        <v>25</v>
      </c>
      <c r="R5">
        <f t="shared" si="0"/>
        <v>1000000</v>
      </c>
      <c r="S5">
        <f t="shared" si="1"/>
        <v>51456.203339331732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26673.035366326862</v>
      </c>
      <c r="AC5">
        <f t="shared" si="2"/>
        <v>48481.106439950119</v>
      </c>
      <c r="AE5">
        <f t="shared" si="3"/>
        <v>55514.055165264675</v>
      </c>
      <c r="AF5">
        <f t="shared" si="4"/>
        <v>-2775.702758263234</v>
      </c>
      <c r="AG5">
        <f t="shared" si="4"/>
        <v>-23.554548962851904</v>
      </c>
      <c r="AH5">
        <f t="shared" si="5"/>
        <v>-20429.313305923821</v>
      </c>
      <c r="AI5">
        <f t="shared" si="6"/>
        <v>32285.484552114769</v>
      </c>
      <c r="AJ5">
        <f t="shared" si="7"/>
        <v>-21808.071073623258</v>
      </c>
      <c r="AK5">
        <f>H5*SUM(AB5, AE5:AF5)</f>
        <v>6861.1439036155653</v>
      </c>
      <c r="AL5">
        <f t="shared" si="8"/>
        <v>17338.557382107076</v>
      </c>
      <c r="AN5">
        <f t="shared" si="9"/>
        <v>47939.856917074118</v>
      </c>
      <c r="AO5">
        <f t="shared" si="9"/>
        <v>-2396.9928458537061</v>
      </c>
      <c r="AP5">
        <f t="shared" si="9"/>
        <v>-20.340825465978245</v>
      </c>
      <c r="AQ5">
        <f t="shared" si="9"/>
        <v>-17641.989112207149</v>
      </c>
      <c r="AR5">
        <f t="shared" si="9"/>
        <v>27880.534133547288</v>
      </c>
      <c r="AS5">
        <f t="shared" si="9"/>
        <v>-18832.632633204565</v>
      </c>
      <c r="AT5">
        <f t="shared" si="9"/>
        <v>5925.0266630241294</v>
      </c>
      <c r="AU5">
        <f t="shared" si="9"/>
        <v>14972.928163366851</v>
      </c>
      <c r="AW5">
        <v>2</v>
      </c>
      <c r="AX5">
        <f>(R5*SUMPRODUCT(K6:$K$23, X6:$X$23)-$AZ$3*SUMPRODUCT(K5:$K$22, W6:$W$23))/Z5</f>
        <v>51456.203339331732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58920.736768104121</v>
      </c>
      <c r="P6">
        <f t="shared" si="22"/>
        <v>2946.0368384052063</v>
      </c>
      <c r="Q6" s="4">
        <f t="shared" si="23"/>
        <v>25</v>
      </c>
      <c r="R6">
        <f t="shared" si="0"/>
        <v>1000000</v>
      </c>
      <c r="S6">
        <f t="shared" si="1"/>
        <v>72212.656130592994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48481.106439950119</v>
      </c>
      <c r="AC6">
        <f t="shared" si="2"/>
        <v>65690.219834921678</v>
      </c>
      <c r="AE6">
        <f t="shared" si="3"/>
        <v>53598.861453491976</v>
      </c>
      <c r="AF6">
        <f t="shared" si="4"/>
        <v>-2679.9430726745991</v>
      </c>
      <c r="AG6">
        <f t="shared" si="4"/>
        <v>-22.741934501108844</v>
      </c>
      <c r="AH6">
        <f t="shared" si="5"/>
        <v>-23082.75888458165</v>
      </c>
      <c r="AI6">
        <f t="shared" si="6"/>
        <v>27813.417561734619</v>
      </c>
      <c r="AJ6">
        <f t="shared" si="7"/>
        <v>-17209.113394971559</v>
      </c>
      <c r="AK6">
        <f>H6*SUM(AB6, AE6:AF6)</f>
        <v>10814.722700499506</v>
      </c>
      <c r="AL6">
        <f t="shared" si="8"/>
        <v>21419.026867262568</v>
      </c>
      <c r="AN6">
        <f t="shared" si="9"/>
        <v>41744.198615448135</v>
      </c>
      <c r="AO6">
        <f t="shared" si="9"/>
        <v>-2087.209930772407</v>
      </c>
      <c r="AP6">
        <f t="shared" si="9"/>
        <v>-17.712014863180457</v>
      </c>
      <c r="AQ6">
        <f t="shared" si="9"/>
        <v>-17977.457829147592</v>
      </c>
      <c r="AR6">
        <f t="shared" si="9"/>
        <v>21661.818840664957</v>
      </c>
      <c r="AS6">
        <f t="shared" si="9"/>
        <v>-13402.908719969817</v>
      </c>
      <c r="AT6">
        <f t="shared" si="9"/>
        <v>8422.7895917597853</v>
      </c>
      <c r="AU6">
        <f t="shared" si="9"/>
        <v>16681.699712454927</v>
      </c>
      <c r="AW6">
        <v>3</v>
      </c>
      <c r="AX6">
        <f>(R6*SUMPRODUCT(K7:$K$23, X7:$X$23)-$AZ$3*SUMPRODUCT(K6:$K$22, W7:$W$23))/Z6</f>
        <v>72212.656130592994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58920.736768104121</v>
      </c>
      <c r="P7">
        <f t="shared" si="22"/>
        <v>2946.0368384052063</v>
      </c>
      <c r="Q7" s="4">
        <f t="shared" si="23"/>
        <v>25</v>
      </c>
      <c r="R7">
        <f t="shared" si="0"/>
        <v>1000000</v>
      </c>
      <c r="S7">
        <f t="shared" si="1"/>
        <v>89408.027516964576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65690.219834921678</v>
      </c>
      <c r="AC7">
        <f t="shared" si="2"/>
        <v>78222.918079608091</v>
      </c>
      <c r="AE7">
        <f t="shared" si="3"/>
        <v>51549.643733355406</v>
      </c>
      <c r="AF7">
        <f t="shared" si="4"/>
        <v>-2577.4821866677703</v>
      </c>
      <c r="AG7">
        <f t="shared" si="4"/>
        <v>-21.872453808682284</v>
      </c>
      <c r="AH7">
        <f t="shared" si="5"/>
        <v>-25682.453896618899</v>
      </c>
      <c r="AI7">
        <f t="shared" si="6"/>
        <v>23267.835196260057</v>
      </c>
      <c r="AJ7">
        <f t="shared" si="7"/>
        <v>-12532.698244686413</v>
      </c>
      <c r="AK7">
        <f>H7*SUM(AB7, AE7:AF7)</f>
        <v>12005.151330654495</v>
      </c>
      <c r="AL7">
        <f t="shared" si="8"/>
        <v>22740.288282228139</v>
      </c>
      <c r="AN7">
        <f t="shared" si="9"/>
        <v>36343.092356569025</v>
      </c>
      <c r="AO7">
        <f t="shared" si="9"/>
        <v>-1817.1546178284511</v>
      </c>
      <c r="AP7">
        <f t="shared" si="9"/>
        <v>-15.42033176689791</v>
      </c>
      <c r="AQ7">
        <f t="shared" si="9"/>
        <v>-18106.42569590058</v>
      </c>
      <c r="AR7">
        <f t="shared" si="9"/>
        <v>16404.091711073095</v>
      </c>
      <c r="AS7">
        <f t="shared" si="9"/>
        <v>-8835.6965596045538</v>
      </c>
      <c r="AT7">
        <f t="shared" si="9"/>
        <v>8463.769911221545</v>
      </c>
      <c r="AU7">
        <f t="shared" si="9"/>
        <v>16032.165062690088</v>
      </c>
      <c r="AW7">
        <v>4</v>
      </c>
      <c r="AX7">
        <f>(R7*SUMPRODUCT(K8:$K$23, X8:$X$23)-$AZ$3*SUMPRODUCT(K7:$K$22, W8:$W$23))/Z7</f>
        <v>89408.027516964576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58920.736768104121</v>
      </c>
      <c r="P8">
        <f t="shared" si="22"/>
        <v>2946.0368384052063</v>
      </c>
      <c r="Q8" s="4">
        <f t="shared" si="23"/>
        <v>25</v>
      </c>
      <c r="R8">
        <f t="shared" si="0"/>
        <v>1000000</v>
      </c>
      <c r="S8">
        <f t="shared" si="1"/>
        <v>102996.05205324631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78222.918079608091</v>
      </c>
      <c r="AC8">
        <f t="shared" si="2"/>
        <v>86295.246579834929</v>
      </c>
      <c r="AE8">
        <f t="shared" si="3"/>
        <v>49366.7417993895</v>
      </c>
      <c r="AF8">
        <f t="shared" si="4"/>
        <v>-2468.3370899694751</v>
      </c>
      <c r="AG8">
        <f t="shared" si="4"/>
        <v>-20.946251059997547</v>
      </c>
      <c r="AH8">
        <f t="shared" si="5"/>
        <v>-28299.128423916511</v>
      </c>
      <c r="AI8">
        <f t="shared" si="6"/>
        <v>18578.330034443512</v>
      </c>
      <c r="AJ8">
        <f t="shared" si="7"/>
        <v>-8072.3285002268385</v>
      </c>
      <c r="AK8">
        <f t="shared" ref="AK8:AK23" si="24">H8*SUM(AB8:AB8, AE8:AF8)</f>
        <v>9071.2959022045397</v>
      </c>
      <c r="AL8">
        <f t="shared" si="8"/>
        <v>19577.297436421213</v>
      </c>
      <c r="AN8">
        <f t="shared" si="9"/>
        <v>32451.39520741659</v>
      </c>
      <c r="AO8">
        <f t="shared" si="9"/>
        <v>-1622.5697603708295</v>
      </c>
      <c r="AP8">
        <f t="shared" si="9"/>
        <v>-13.769089198229304</v>
      </c>
      <c r="AQ8">
        <f t="shared" si="9"/>
        <v>-18602.528079365926</v>
      </c>
      <c r="AR8">
        <f t="shared" si="9"/>
        <v>12212.528278481599</v>
      </c>
      <c r="AS8">
        <f t="shared" si="9"/>
        <v>-5306.3725264565282</v>
      </c>
      <c r="AT8">
        <f t="shared" si="9"/>
        <v>5963.0471373239097</v>
      </c>
      <c r="AU8">
        <f t="shared" si="9"/>
        <v>12869.202889348981</v>
      </c>
      <c r="AW8">
        <v>5</v>
      </c>
      <c r="AX8">
        <f>(R8*SUMPRODUCT(K9:$K$23, X9:$X$23)-$AZ$3*SUMPRODUCT(K8:$K$22, W9:$W$23))/Z8</f>
        <v>102996.05205324631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58920.736768104121</v>
      </c>
      <c r="P9">
        <f t="shared" si="22"/>
        <v>2946.0368384052063</v>
      </c>
      <c r="Q9" s="4">
        <f t="shared" si="23"/>
        <v>25</v>
      </c>
      <c r="R9">
        <f t="shared" si="0"/>
        <v>1000000</v>
      </c>
      <c r="S9">
        <f t="shared" si="1"/>
        <v>113507.79617483456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86295.246579834929</v>
      </c>
      <c r="AC9">
        <f t="shared" si="2"/>
        <v>90607.443113509682</v>
      </c>
      <c r="AE9">
        <f t="shared" si="3"/>
        <v>47033.397571203037</v>
      </c>
      <c r="AF9">
        <f t="shared" si="4"/>
        <v>-2351.669878560152</v>
      </c>
      <c r="AG9">
        <f t="shared" si="4"/>
        <v>-19.956215821058723</v>
      </c>
      <c r="AH9">
        <f t="shared" si="5"/>
        <v>-31222.909133553971</v>
      </c>
      <c r="AI9">
        <f t="shared" si="6"/>
        <v>13438.862343267851</v>
      </c>
      <c r="AJ9">
        <f t="shared" si="7"/>
        <v>-4312.1965336747526</v>
      </c>
      <c r="AK9">
        <f t="shared" si="24"/>
        <v>6836.9980570233429</v>
      </c>
      <c r="AL9">
        <f t="shared" si="8"/>
        <v>15963.66386661644</v>
      </c>
      <c r="AN9">
        <f t="shared" si="9"/>
        <v>29383.73261996435</v>
      </c>
      <c r="AO9">
        <f t="shared" si="9"/>
        <v>-1469.1866309982177</v>
      </c>
      <c r="AP9">
        <f t="shared" si="9"/>
        <v>-12.467483534536692</v>
      </c>
      <c r="AQ9">
        <f t="shared" si="9"/>
        <v>-19506.258551891511</v>
      </c>
      <c r="AR9">
        <f t="shared" si="9"/>
        <v>8395.8199535400818</v>
      </c>
      <c r="AS9">
        <f t="shared" si="9"/>
        <v>-2694.0097142336858</v>
      </c>
      <c r="AT9">
        <f t="shared" si="9"/>
        <v>4271.358932270542</v>
      </c>
      <c r="AU9">
        <f t="shared" si="9"/>
        <v>9973.1691715769375</v>
      </c>
      <c r="AW9">
        <v>6</v>
      </c>
      <c r="AX9">
        <f>(R9*SUMPRODUCT(K10:$K$23, X10:$X$23)-$AZ$3*SUMPRODUCT(K9:$K$22, W10:$W$23))/Z9</f>
        <v>113507.79617483456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58920.736768104121</v>
      </c>
      <c r="P10">
        <f t="shared" si="22"/>
        <v>2946.0368384052063</v>
      </c>
      <c r="Q10" s="4">
        <f t="shared" si="23"/>
        <v>25</v>
      </c>
      <c r="R10">
        <f t="shared" si="0"/>
        <v>1000000</v>
      </c>
      <c r="S10">
        <f t="shared" si="1"/>
        <v>121680.98734829036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90607.443113509682</v>
      </c>
      <c r="AC10">
        <f t="shared" si="2"/>
        <v>92031.096702902592</v>
      </c>
      <c r="AE10">
        <f t="shared" si="3"/>
        <v>44563.576787806582</v>
      </c>
      <c r="AF10">
        <f t="shared" si="4"/>
        <v>-2228.1788393903294</v>
      </c>
      <c r="AG10">
        <f t="shared" si="4"/>
        <v>-18.908273738665475</v>
      </c>
      <c r="AH10">
        <f t="shared" si="5"/>
        <v>-33935.196967306445</v>
      </c>
      <c r="AI10">
        <f t="shared" si="6"/>
        <v>8381.2927073711471</v>
      </c>
      <c r="AJ10">
        <f t="shared" si="7"/>
        <v>-1423.6535893929104</v>
      </c>
      <c r="AK10">
        <f t="shared" si="24"/>
        <v>6979.4991557511112</v>
      </c>
      <c r="AL10">
        <f t="shared" si="8"/>
        <v>13937.138273729348</v>
      </c>
      <c r="AN10">
        <f t="shared" si="9"/>
        <v>26452.002063720567</v>
      </c>
      <c r="AO10">
        <f t="shared" si="9"/>
        <v>-1322.6001031860285</v>
      </c>
      <c r="AP10">
        <f t="shared" si="9"/>
        <v>-11.223553673398721</v>
      </c>
      <c r="AQ10">
        <f t="shared" si="9"/>
        <v>-20143.219304101476</v>
      </c>
      <c r="AR10">
        <f t="shared" si="9"/>
        <v>4974.9591027596662</v>
      </c>
      <c r="AS10">
        <f t="shared" si="9"/>
        <v>-845.05083296968473</v>
      </c>
      <c r="AT10">
        <f t="shared" si="9"/>
        <v>4142.8839285220993</v>
      </c>
      <c r="AU10">
        <f t="shared" si="9"/>
        <v>8272.7921983120796</v>
      </c>
      <c r="AW10">
        <v>7</v>
      </c>
      <c r="AX10">
        <f>(R10*SUMPRODUCT(K11:$K$23, X11:$X$23)-$AZ$3*SUMPRODUCT(K10:$K$22, W11:$W$23))/Z10</f>
        <v>121680.98734829036</v>
      </c>
    </row>
    <row r="11" spans="1:52" x14ac:dyDescent="0.25">
      <c r="A11" t="s">
        <v>33</v>
      </c>
      <c r="C11" s="7">
        <f>AU25</f>
        <v>30748.974075658727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58920.736768104121</v>
      </c>
      <c r="P11">
        <f t="shared" si="22"/>
        <v>2946.0368384052063</v>
      </c>
      <c r="Q11" s="4">
        <f t="shared" si="23"/>
        <v>25</v>
      </c>
      <c r="R11">
        <f t="shared" si="0"/>
        <v>1000000</v>
      </c>
      <c r="S11">
        <f t="shared" si="1"/>
        <v>127780.46784607485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92031.096702902592</v>
      </c>
      <c r="AC11">
        <f t="shared" si="2"/>
        <v>91064.286019352454</v>
      </c>
      <c r="AE11">
        <f t="shared" si="3"/>
        <v>41990.571141005799</v>
      </c>
      <c r="AF11">
        <f t="shared" si="4"/>
        <v>-2099.5285570502901</v>
      </c>
      <c r="AG11">
        <f t="shared" si="4"/>
        <v>-17.816550438884185</v>
      </c>
      <c r="AH11">
        <f t="shared" si="5"/>
        <v>-36105.622495785465</v>
      </c>
      <c r="AI11">
        <f t="shared" si="6"/>
        <v>3767.6035377311637</v>
      </c>
      <c r="AJ11">
        <f t="shared" si="7"/>
        <v>966.81068355013849</v>
      </c>
      <c r="AK11">
        <f t="shared" si="24"/>
        <v>6793.9901732731923</v>
      </c>
      <c r="AL11">
        <f t="shared" si="8"/>
        <v>11528.404394554495</v>
      </c>
      <c r="AN11">
        <f t="shared" si="9"/>
        <v>23703.965781209463</v>
      </c>
      <c r="AO11">
        <f t="shared" si="9"/>
        <v>-1185.1982890604734</v>
      </c>
      <c r="AP11">
        <f t="shared" si="9"/>
        <v>-10.057565078701316</v>
      </c>
      <c r="AQ11">
        <f t="shared" si="9"/>
        <v>-20381.871855836471</v>
      </c>
      <c r="AR11">
        <f t="shared" si="9"/>
        <v>2126.8380712338185</v>
      </c>
      <c r="AS11">
        <f t="shared" si="9"/>
        <v>545.7712704793488</v>
      </c>
      <c r="AT11">
        <f t="shared" si="9"/>
        <v>3835.254110841885</v>
      </c>
      <c r="AU11">
        <f t="shared" si="9"/>
        <v>6507.8634525550524</v>
      </c>
      <c r="AW11">
        <v>8</v>
      </c>
      <c r="AX11">
        <f>(R11*SUMPRODUCT(K12:$K$23, X12:$X$23)-$AZ$3*SUMPRODUCT(K11:$K$22, W12:$W$23))/Z11</f>
        <v>127780.46784607485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58920.736768104121</v>
      </c>
      <c r="P12">
        <f t="shared" si="22"/>
        <v>2946.0368384052063</v>
      </c>
      <c r="Q12" s="4">
        <f t="shared" si="23"/>
        <v>25</v>
      </c>
      <c r="R12">
        <f t="shared" si="0"/>
        <v>1000000</v>
      </c>
      <c r="S12">
        <f t="shared" si="1"/>
        <v>131860.64513975327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91064.286019352454</v>
      </c>
      <c r="AC12">
        <f t="shared" si="2"/>
        <v>88006.06339689123</v>
      </c>
      <c r="AE12">
        <f t="shared" si="3"/>
        <v>39324.713525476494</v>
      </c>
      <c r="AF12">
        <f t="shared" si="4"/>
        <v>-1966.2356762738248</v>
      </c>
      <c r="AG12">
        <f t="shared" si="4"/>
        <v>-16.68543015689357</v>
      </c>
      <c r="AH12">
        <f t="shared" si="5"/>
        <v>-38118.191104070866</v>
      </c>
      <c r="AI12">
        <f t="shared" si="6"/>
        <v>-776.39868502509489</v>
      </c>
      <c r="AJ12">
        <f t="shared" si="7"/>
        <v>3058.2226224612241</v>
      </c>
      <c r="AK12">
        <f t="shared" si="24"/>
        <v>6665.1414447780116</v>
      </c>
      <c r="AL12">
        <f t="shared" si="8"/>
        <v>8946.9653822141408</v>
      </c>
      <c r="AN12">
        <f t="shared" si="9"/>
        <v>21103.784437064009</v>
      </c>
      <c r="AO12">
        <f t="shared" si="9"/>
        <v>-1055.1892218532005</v>
      </c>
      <c r="AP12">
        <f t="shared" si="9"/>
        <v>-8.9543111621816287</v>
      </c>
      <c r="AQ12">
        <f t="shared" si="9"/>
        <v>-20456.298751419199</v>
      </c>
      <c r="AR12">
        <f t="shared" si="9"/>
        <v>-416.6578473705747</v>
      </c>
      <c r="AS12">
        <f t="shared" si="9"/>
        <v>1641.2089294220036</v>
      </c>
      <c r="AT12">
        <f t="shared" si="9"/>
        <v>3576.8781431048496</v>
      </c>
      <c r="AU12">
        <f t="shared" si="9"/>
        <v>4801.4292251562783</v>
      </c>
      <c r="AW12">
        <v>9</v>
      </c>
      <c r="AX12">
        <f>(R12*SUMPRODUCT(K13:$K$23, X13:$X$23)-$AZ$3*SUMPRODUCT(K12:$K$22, W13:$W$23))/Z12</f>
        <v>131860.64513975327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58920.736768104121</v>
      </c>
      <c r="P13">
        <f t="shared" si="22"/>
        <v>2946.0368384052063</v>
      </c>
      <c r="Q13" s="4">
        <f t="shared" si="23"/>
        <v>25</v>
      </c>
      <c r="R13">
        <f t="shared" si="0"/>
        <v>1000000</v>
      </c>
      <c r="S13">
        <f t="shared" si="1"/>
        <v>133981.0813068843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88006.06339689123</v>
      </c>
      <c r="AC13">
        <f t="shared" si="2"/>
        <v>83197.404605167219</v>
      </c>
      <c r="AE13">
        <f t="shared" si="3"/>
        <v>36587.646022219633</v>
      </c>
      <c r="AF13">
        <f t="shared" si="4"/>
        <v>-1829.3823011109819</v>
      </c>
      <c r="AG13">
        <f t="shared" si="4"/>
        <v>-15.52409560246106</v>
      </c>
      <c r="AH13">
        <f t="shared" si="5"/>
        <v>-39779.210114543035</v>
      </c>
      <c r="AI13">
        <f t="shared" si="6"/>
        <v>-5036.4704890368521</v>
      </c>
      <c r="AJ13">
        <f t="shared" si="7"/>
        <v>4808.6587917240104</v>
      </c>
      <c r="AK13">
        <f t="shared" si="24"/>
        <v>6346.9157120005948</v>
      </c>
      <c r="AL13">
        <f t="shared" si="8"/>
        <v>6119.1040146877531</v>
      </c>
      <c r="AN13">
        <f t="shared" si="9"/>
        <v>18669.70129053346</v>
      </c>
      <c r="AO13">
        <f t="shared" si="9"/>
        <v>-933.48506452667323</v>
      </c>
      <c r="AP13">
        <f t="shared" si="9"/>
        <v>-7.9215325174956197</v>
      </c>
      <c r="AQ13">
        <f t="shared" si="9"/>
        <v>-20298.271442794263</v>
      </c>
      <c r="AR13">
        <f t="shared" si="9"/>
        <v>-2569.9767493049721</v>
      </c>
      <c r="AS13">
        <f t="shared" si="9"/>
        <v>2453.7305076982498</v>
      </c>
      <c r="AT13">
        <f t="shared" si="9"/>
        <v>3238.6620442124845</v>
      </c>
      <c r="AU13">
        <f t="shared" si="9"/>
        <v>3122.4158026057621</v>
      </c>
      <c r="AW13">
        <v>10</v>
      </c>
      <c r="AX13">
        <f>(R13*SUMPRODUCT(K14:$K$23, X14:$X$23)-$AZ$3*SUMPRODUCT(K13:$K$22, W14:$W$23))/Z13</f>
        <v>133981.0813068843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58920.736768104121</v>
      </c>
      <c r="P14">
        <f t="shared" si="22"/>
        <v>2946.0368384052063</v>
      </c>
      <c r="Q14" s="4">
        <f t="shared" si="23"/>
        <v>25</v>
      </c>
      <c r="R14">
        <f t="shared" si="0"/>
        <v>1000000</v>
      </c>
      <c r="S14">
        <f t="shared" si="1"/>
        <v>134061.74745937373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83197.404605167219</v>
      </c>
      <c r="AC14">
        <f t="shared" si="2"/>
        <v>76886.60244694681</v>
      </c>
      <c r="AE14">
        <f t="shared" si="3"/>
        <v>33792.005173908881</v>
      </c>
      <c r="AF14">
        <f t="shared" si="4"/>
        <v>-1689.6002586954442</v>
      </c>
      <c r="AG14">
        <f t="shared" si="4"/>
        <v>-14.337908445928365</v>
      </c>
      <c r="AH14">
        <f t="shared" si="5"/>
        <v>-41237.848020323407</v>
      </c>
      <c r="AI14">
        <f t="shared" si="6"/>
        <v>-9149.7810135558975</v>
      </c>
      <c r="AJ14">
        <f t="shared" si="7"/>
        <v>6310.8021582204092</v>
      </c>
      <c r="AK14">
        <f t="shared" si="24"/>
        <v>5926.4102093475658</v>
      </c>
      <c r="AL14">
        <f t="shared" si="8"/>
        <v>3087.4313540120775</v>
      </c>
      <c r="AN14">
        <f t="shared" si="9"/>
        <v>16400.190436257224</v>
      </c>
      <c r="AO14">
        <f t="shared" si="9"/>
        <v>-820.00952181286129</v>
      </c>
      <c r="AP14">
        <f t="shared" si="9"/>
        <v>-6.9585817047756384</v>
      </c>
      <c r="AQ14">
        <f t="shared" si="9"/>
        <v>-20013.862960607054</v>
      </c>
      <c r="AR14">
        <f t="shared" si="9"/>
        <v>-4440.6406278674649</v>
      </c>
      <c r="AS14">
        <f t="shared" si="9"/>
        <v>3062.8060296424742</v>
      </c>
      <c r="AT14">
        <f t="shared" si="9"/>
        <v>2876.2500341863024</v>
      </c>
      <c r="AU14">
        <f t="shared" si="9"/>
        <v>1498.4154359613112</v>
      </c>
      <c r="AW14">
        <v>11</v>
      </c>
      <c r="AX14">
        <f>(R14*SUMPRODUCT(K15:$K$23, X15:$X$23)-$AZ$3*SUMPRODUCT(K14:$K$22, W15:$W$23))/Z14</f>
        <v>134061.74745937373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58920.736768104121</v>
      </c>
      <c r="P15">
        <f t="shared" si="22"/>
        <v>2946.0368384052063</v>
      </c>
      <c r="Q15" s="4">
        <f t="shared" si="23"/>
        <v>25</v>
      </c>
      <c r="R15">
        <f t="shared" si="0"/>
        <v>1000000</v>
      </c>
      <c r="S15">
        <f t="shared" si="1"/>
        <v>131901.77327787867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76886.60244694681</v>
      </c>
      <c r="AC15">
        <f t="shared" si="2"/>
        <v>69273.645481489948</v>
      </c>
      <c r="AE15">
        <f t="shared" si="3"/>
        <v>30944.650166173102</v>
      </c>
      <c r="AF15">
        <f t="shared" si="4"/>
        <v>-1547.232508308655</v>
      </c>
      <c r="AG15">
        <f t="shared" si="4"/>
        <v>-13.129779031770584</v>
      </c>
      <c r="AH15">
        <f t="shared" si="5"/>
        <v>-42590.013187940036</v>
      </c>
      <c r="AI15">
        <f t="shared" si="6"/>
        <v>-13205.725309107358</v>
      </c>
      <c r="AJ15">
        <f t="shared" si="7"/>
        <v>7612.9569654568622</v>
      </c>
      <c r="AK15">
        <f t="shared" si="24"/>
        <v>5516.140643439704</v>
      </c>
      <c r="AL15">
        <f t="shared" si="8"/>
        <v>-76.627700210791772</v>
      </c>
      <c r="AN15">
        <f t="shared" si="9"/>
        <v>14277.298850336627</v>
      </c>
      <c r="AO15">
        <f t="shared" si="9"/>
        <v>-713.86494251683132</v>
      </c>
      <c r="AP15">
        <f t="shared" si="9"/>
        <v>-6.0578412768870171</v>
      </c>
      <c r="AQ15">
        <f t="shared" si="9"/>
        <v>-19650.257574690742</v>
      </c>
      <c r="AR15">
        <f t="shared" si="9"/>
        <v>-6092.8815081478306</v>
      </c>
      <c r="AS15">
        <f t="shared" si="9"/>
        <v>3512.4799003026305</v>
      </c>
      <c r="AT15">
        <f t="shared" si="9"/>
        <v>2545.0469804621634</v>
      </c>
      <c r="AU15">
        <f t="shared" si="9"/>
        <v>-35.354627383036778</v>
      </c>
      <c r="AW15">
        <v>12</v>
      </c>
      <c r="AX15">
        <f>(R15*SUMPRODUCT(K16:$K$23, X16:$X$23)-$AZ$3*SUMPRODUCT(K15:$K$22, W16:$W$23))/Z15</f>
        <v>131901.77327787867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58920.736768104121</v>
      </c>
      <c r="P16">
        <f t="shared" si="22"/>
        <v>2946.0368384052063</v>
      </c>
      <c r="Q16" s="4">
        <f t="shared" si="23"/>
        <v>25</v>
      </c>
      <c r="R16">
        <f t="shared" si="0"/>
        <v>1000000</v>
      </c>
      <c r="S16">
        <f t="shared" si="1"/>
        <v>127510.98412952287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69273.645481489948</v>
      </c>
      <c r="AC16">
        <f t="shared" si="2"/>
        <v>60762.612134052317</v>
      </c>
      <c r="AE16">
        <f t="shared" si="3"/>
        <v>28077.407600087528</v>
      </c>
      <c r="AF16">
        <f t="shared" si="4"/>
        <v>-1403.8703800043766</v>
      </c>
      <c r="AG16">
        <f t="shared" si="4"/>
        <v>-11.913211349763206</v>
      </c>
      <c r="AH16">
        <f t="shared" si="5"/>
        <v>-43410.795667586892</v>
      </c>
      <c r="AI16">
        <f t="shared" si="6"/>
        <v>-16749.171658853502</v>
      </c>
      <c r="AJ16">
        <f t="shared" si="7"/>
        <v>8511.0333474376312</v>
      </c>
      <c r="AK16">
        <f t="shared" si="24"/>
        <v>5248.3108937760489</v>
      </c>
      <c r="AL16">
        <f t="shared" si="8"/>
        <v>-2989.8274176398218</v>
      </c>
      <c r="AN16">
        <f t="shared" si="9"/>
        <v>12282.54979793329</v>
      </c>
      <c r="AO16">
        <f t="shared" si="9"/>
        <v>-614.12748989666454</v>
      </c>
      <c r="AP16">
        <f t="shared" si="9"/>
        <v>-5.2114715767532074</v>
      </c>
      <c r="AQ16">
        <f t="shared" si="9"/>
        <v>-18990.188380261308</v>
      </c>
      <c r="AR16">
        <f t="shared" si="9"/>
        <v>-7326.9775438014349</v>
      </c>
      <c r="AS16">
        <f t="shared" si="9"/>
        <v>3723.178165545728</v>
      </c>
      <c r="AT16">
        <f t="shared" si="9"/>
        <v>2295.8900204034198</v>
      </c>
      <c r="AU16">
        <f t="shared" si="9"/>
        <v>-1307.909357852287</v>
      </c>
      <c r="AW16">
        <v>13</v>
      </c>
      <c r="AX16">
        <f>(R16*SUMPRODUCT(K17:$K$23, X17:$X$23)-$AZ$3*SUMPRODUCT(K16:$K$22, W17:$W$23))/Z16</f>
        <v>127510.98412952287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58920.736768104121</v>
      </c>
      <c r="P17">
        <f t="shared" si="22"/>
        <v>2946.0368384052063</v>
      </c>
      <c r="Q17" s="4">
        <f t="shared" si="23"/>
        <v>25</v>
      </c>
      <c r="R17">
        <f t="shared" si="0"/>
        <v>1000000</v>
      </c>
      <c r="S17">
        <f t="shared" si="1"/>
        <v>120986.50952555086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60762.612134052317</v>
      </c>
      <c r="AC17">
        <f t="shared" si="2"/>
        <v>51797.32679430682</v>
      </c>
      <c r="AE17">
        <f t="shared" si="3"/>
        <v>25225.429424379643</v>
      </c>
      <c r="AF17">
        <f t="shared" si="4"/>
        <v>-1261.2714712189822</v>
      </c>
      <c r="AG17">
        <f t="shared" si="4"/>
        <v>-10.703120330818344</v>
      </c>
      <c r="AH17">
        <f t="shared" si="5"/>
        <v>-43638.356217889232</v>
      </c>
      <c r="AI17">
        <f t="shared" si="6"/>
        <v>-19684.901385059387</v>
      </c>
      <c r="AJ17">
        <f t="shared" si="7"/>
        <v>8965.2853397454965</v>
      </c>
      <c r="AK17">
        <f t="shared" si="24"/>
        <v>5227.6417143810413</v>
      </c>
      <c r="AL17">
        <f t="shared" si="8"/>
        <v>-5491.9743309328496</v>
      </c>
      <c r="AN17">
        <f t="shared" si="9"/>
        <v>10393.654537289938</v>
      </c>
      <c r="AO17">
        <f t="shared" si="9"/>
        <v>-519.682726864497</v>
      </c>
      <c r="AP17">
        <f t="shared" si="9"/>
        <v>-4.410015517200895</v>
      </c>
      <c r="AQ17">
        <f t="shared" si="9"/>
        <v>-17980.347984307635</v>
      </c>
      <c r="AR17">
        <f t="shared" si="9"/>
        <v>-8110.7861893993932</v>
      </c>
      <c r="AS17">
        <f t="shared" si="9"/>
        <v>3693.9739293193948</v>
      </c>
      <c r="AT17">
        <f t="shared" si="9"/>
        <v>2153.9495367912405</v>
      </c>
      <c r="AU17">
        <f t="shared" si="9"/>
        <v>-2262.8627232887579</v>
      </c>
      <c r="AW17">
        <v>14</v>
      </c>
      <c r="AX17">
        <f>(R17*SUMPRODUCT(K18:$K$23, X18:$X$23)-$AZ$3*SUMPRODUCT(K17:$K$22, W18:$W$23))/Z17</f>
        <v>120986.50952555086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58920.736768104121</v>
      </c>
      <c r="P18">
        <f t="shared" si="22"/>
        <v>2946.0368384052063</v>
      </c>
      <c r="Q18" s="4">
        <f t="shared" si="23"/>
        <v>25</v>
      </c>
      <c r="R18">
        <f t="shared" si="0"/>
        <v>1000000</v>
      </c>
      <c r="S18">
        <f t="shared" si="1"/>
        <v>112201.4565991066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51797.32679430682</v>
      </c>
      <c r="AC18">
        <f t="shared" si="2"/>
        <v>42674.41594652224</v>
      </c>
      <c r="AE18">
        <f t="shared" si="3"/>
        <v>22409.762804609105</v>
      </c>
      <c r="AF18">
        <f t="shared" si="4"/>
        <v>-1120.4881402304552</v>
      </c>
      <c r="AG18">
        <f t="shared" si="4"/>
        <v>-9.5084362627744259</v>
      </c>
      <c r="AH18">
        <f t="shared" si="5"/>
        <v>-43506.114589429395</v>
      </c>
      <c r="AI18">
        <f t="shared" si="6"/>
        <v>-22226.348361313521</v>
      </c>
      <c r="AJ18">
        <f t="shared" si="7"/>
        <v>9122.9108477845803</v>
      </c>
      <c r="AK18">
        <f t="shared" si="24"/>
        <v>5123.3707622538504</v>
      </c>
      <c r="AL18">
        <f t="shared" si="8"/>
        <v>-7980.0667512750906</v>
      </c>
      <c r="AN18">
        <f t="shared" si="9"/>
        <v>8628.6450728819582</v>
      </c>
      <c r="AO18">
        <f t="shared" si="9"/>
        <v>-431.4322536440979</v>
      </c>
      <c r="AP18">
        <f t="shared" si="9"/>
        <v>-3.6611240567314787</v>
      </c>
      <c r="AQ18">
        <f t="shared" si="9"/>
        <v>-16751.574952641091</v>
      </c>
      <c r="AR18">
        <f t="shared" si="9"/>
        <v>-8558.0232574599613</v>
      </c>
      <c r="AS18">
        <f t="shared" si="9"/>
        <v>3512.6815229337217</v>
      </c>
      <c r="AT18">
        <f t="shared" si="9"/>
        <v>1972.7003926688944</v>
      </c>
      <c r="AU18">
        <f t="shared" si="9"/>
        <v>-3072.6413418573452</v>
      </c>
      <c r="AW18">
        <v>15</v>
      </c>
      <c r="AX18">
        <f>(R18*SUMPRODUCT(K19:$K$23, X19:$X$23)-$AZ$3*SUMPRODUCT(K18:$K$22, W19:$W$23))/Z18</f>
        <v>112201.4565991066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58920.736768104121</v>
      </c>
      <c r="P19">
        <f t="shared" si="22"/>
        <v>2946.0368384052063</v>
      </c>
      <c r="Q19" s="4">
        <f t="shared" si="23"/>
        <v>25</v>
      </c>
      <c r="R19">
        <f t="shared" si="0"/>
        <v>1000000</v>
      </c>
      <c r="S19">
        <f t="shared" si="1"/>
        <v>100721.0551889256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42674.41594652224</v>
      </c>
      <c r="AC19">
        <f t="shared" si="2"/>
        <v>33598.133491509783</v>
      </c>
      <c r="AE19">
        <f t="shared" si="3"/>
        <v>19654.547657782416</v>
      </c>
      <c r="AF19">
        <f t="shared" si="4"/>
        <v>-982.7273828891208</v>
      </c>
      <c r="AG19">
        <f t="shared" si="4"/>
        <v>-8.3394016843073988</v>
      </c>
      <c r="AH19">
        <f t="shared" si="5"/>
        <v>-42958.00863357132</v>
      </c>
      <c r="AI19">
        <f t="shared" si="6"/>
        <v>-24294.527760362333</v>
      </c>
      <c r="AJ19">
        <f t="shared" si="7"/>
        <v>9076.2824550124569</v>
      </c>
      <c r="AK19">
        <f t="shared" si="24"/>
        <v>4502.8137386519011</v>
      </c>
      <c r="AL19">
        <f t="shared" si="8"/>
        <v>-10715.431566697975</v>
      </c>
      <c r="AN19">
        <f t="shared" si="9"/>
        <v>7050.2871826901801</v>
      </c>
      <c r="AO19">
        <f t="shared" si="9"/>
        <v>-352.51435913450899</v>
      </c>
      <c r="AP19">
        <f t="shared" si="9"/>
        <v>-2.9914286418541316</v>
      </c>
      <c r="AQ19">
        <f t="shared" si="9"/>
        <v>-15409.476877135812</v>
      </c>
      <c r="AR19">
        <f t="shared" si="9"/>
        <v>-8714.6954822219959</v>
      </c>
      <c r="AS19">
        <f t="shared" si="9"/>
        <v>3255.7553077906855</v>
      </c>
      <c r="AT19">
        <f t="shared" si="9"/>
        <v>1615.2053224734759</v>
      </c>
      <c r="AU19">
        <f t="shared" si="9"/>
        <v>-3843.7348519578341</v>
      </c>
      <c r="AW19">
        <v>16</v>
      </c>
      <c r="AX19">
        <f>(R19*SUMPRODUCT(K20:$K$23, X20:$X$23)-$AZ$3*SUMPRODUCT(K19:$K$22, W20:$W$23))/Z19</f>
        <v>100721.0551889256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58920.736768104121</v>
      </c>
      <c r="P20">
        <f t="shared" si="22"/>
        <v>2946.0368384052063</v>
      </c>
      <c r="Q20" s="4">
        <f t="shared" si="23"/>
        <v>25</v>
      </c>
      <c r="R20">
        <f t="shared" si="0"/>
        <v>1000000</v>
      </c>
      <c r="S20">
        <f t="shared" si="1"/>
        <v>84938.644001482171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33598.133491509783</v>
      </c>
      <c r="AC20">
        <f t="shared" si="2"/>
        <v>24482.66552393388</v>
      </c>
      <c r="AE20">
        <f t="shared" si="3"/>
        <v>16983.279020701979</v>
      </c>
      <c r="AF20">
        <f t="shared" si="4"/>
        <v>-849.16395103509899</v>
      </c>
      <c r="AG20">
        <f t="shared" si="4"/>
        <v>-7.2059855121735463</v>
      </c>
      <c r="AH20">
        <f t="shared" si="5"/>
        <v>-42000.886211631136</v>
      </c>
      <c r="AI20">
        <f t="shared" si="6"/>
        <v>-25873.977127476428</v>
      </c>
      <c r="AJ20">
        <f t="shared" si="7"/>
        <v>9115.4679675759035</v>
      </c>
      <c r="AK20">
        <f t="shared" si="24"/>
        <v>2700.4610968718926</v>
      </c>
      <c r="AL20">
        <f t="shared" si="8"/>
        <v>-14058.048063028633</v>
      </c>
      <c r="AN20">
        <f t="shared" si="9"/>
        <v>5778.3133955346575</v>
      </c>
      <c r="AO20">
        <f t="shared" si="9"/>
        <v>-288.9156697767329</v>
      </c>
      <c r="AP20">
        <f t="shared" si="9"/>
        <v>-2.4517316451237345</v>
      </c>
      <c r="AQ20">
        <f t="shared" si="9"/>
        <v>-14290.189964208907</v>
      </c>
      <c r="AR20">
        <f t="shared" si="9"/>
        <v>-8803.2439700961058</v>
      </c>
      <c r="AS20">
        <f t="shared" si="9"/>
        <v>3101.4052468551977</v>
      </c>
      <c r="AT20">
        <f t="shared" si="9"/>
        <v>918.79256715704003</v>
      </c>
      <c r="AU20">
        <f t="shared" si="9"/>
        <v>-4783.0461560838676</v>
      </c>
      <c r="AW20">
        <v>17</v>
      </c>
      <c r="AX20">
        <f>(R20*SUMPRODUCT(K21:$K$23, X21:$X$23)-$AZ$3*SUMPRODUCT(K20:$K$22, W21:$W$23))/Z20</f>
        <v>84938.644001482171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58920.736768104121</v>
      </c>
      <c r="P21">
        <f t="shared" si="22"/>
        <v>2946.0368384052063</v>
      </c>
      <c r="Q21" s="4">
        <f t="shared" si="23"/>
        <v>25</v>
      </c>
      <c r="R21">
        <f t="shared" si="0"/>
        <v>1000000</v>
      </c>
      <c r="S21">
        <f t="shared" si="1"/>
        <v>63668.200792932061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24482.66552393388</v>
      </c>
      <c r="AC21">
        <f t="shared" si="2"/>
        <v>15582.982101018973</v>
      </c>
      <c r="AE21">
        <f t="shared" si="3"/>
        <v>14421.02611666928</v>
      </c>
      <c r="AF21">
        <f t="shared" si="4"/>
        <v>-721.05130583346408</v>
      </c>
      <c r="AG21">
        <f t="shared" si="4"/>
        <v>-6.1188245886276373</v>
      </c>
      <c r="AH21">
        <f t="shared" si="5"/>
        <v>-40604.042736966927</v>
      </c>
      <c r="AI21">
        <f t="shared" si="6"/>
        <v>-26910.186750719738</v>
      </c>
      <c r="AJ21">
        <f t="shared" si="7"/>
        <v>8899.6834229149063</v>
      </c>
      <c r="AK21">
        <f t="shared" si="24"/>
        <v>1958.7694491736856</v>
      </c>
      <c r="AL21">
        <f t="shared" si="8"/>
        <v>-16051.733878631147</v>
      </c>
      <c r="AN21">
        <f t="shared" si="9"/>
        <v>4667.1208537621078</v>
      </c>
      <c r="AO21">
        <f t="shared" si="9"/>
        <v>-233.35604268810542</v>
      </c>
      <c r="AP21">
        <f t="shared" si="9"/>
        <v>-1.9802539435863713</v>
      </c>
      <c r="AQ21">
        <f t="shared" si="9"/>
        <v>-13140.810721207858</v>
      </c>
      <c r="AR21">
        <f t="shared" si="9"/>
        <v>-8709.0261640774424</v>
      </c>
      <c r="AS21">
        <f t="shared" si="9"/>
        <v>2880.2318059015029</v>
      </c>
      <c r="AT21">
        <f t="shared" si="9"/>
        <v>633.92255654981398</v>
      </c>
      <c r="AU21">
        <f t="shared" si="9"/>
        <v>-5194.8718016261255</v>
      </c>
      <c r="AW21">
        <v>18</v>
      </c>
      <c r="AX21">
        <f>(R21*SUMPRODUCT(K22:$K$23, X22:$X$23)-$AZ$3*SUMPRODUCT(K21:$K$22, W22:$W$23))/Z21</f>
        <v>63668.200792932061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58920.736768104121</v>
      </c>
      <c r="P22">
        <f t="shared" si="22"/>
        <v>2946.0368384052063</v>
      </c>
      <c r="Q22" s="4">
        <f t="shared" si="23"/>
        <v>25</v>
      </c>
      <c r="R22">
        <f t="shared" si="0"/>
        <v>1000000</v>
      </c>
      <c r="S22">
        <f t="shared" si="1"/>
        <v>35870.999365291711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15582.982101018973</v>
      </c>
      <c r="AC22">
        <f t="shared" si="2"/>
        <v>7303.5634591748749</v>
      </c>
      <c r="AE22">
        <f t="shared" si="3"/>
        <v>11996.636493589567</v>
      </c>
      <c r="AF22">
        <f t="shared" si="4"/>
        <v>-599.83182467947836</v>
      </c>
      <c r="AG22">
        <f t="shared" si="4"/>
        <v>-5.0901588946541194</v>
      </c>
      <c r="AH22">
        <f t="shared" si="5"/>
        <v>-38699.097923489702</v>
      </c>
      <c r="AI22">
        <f t="shared" si="6"/>
        <v>-27307.383413474268</v>
      </c>
      <c r="AJ22">
        <f t="shared" si="7"/>
        <v>8279.4186418440986</v>
      </c>
      <c r="AK22">
        <f t="shared" si="24"/>
        <v>1888.5850738950346</v>
      </c>
      <c r="AL22">
        <f t="shared" si="8"/>
        <v>-17139.379697735134</v>
      </c>
      <c r="AN22">
        <f t="shared" si="9"/>
        <v>3628.5123496596275</v>
      </c>
      <c r="AO22">
        <f t="shared" si="9"/>
        <v>-181.42561748298138</v>
      </c>
      <c r="AP22">
        <f t="shared" si="9"/>
        <v>-1.539573564711376</v>
      </c>
      <c r="AQ22">
        <f t="shared" si="9"/>
        <v>-11704.960370442457</v>
      </c>
      <c r="AR22">
        <f t="shared" si="9"/>
        <v>-8259.4132118305224</v>
      </c>
      <c r="AS22">
        <f t="shared" si="9"/>
        <v>2504.1996401230008</v>
      </c>
      <c r="AT22">
        <f t="shared" si="9"/>
        <v>571.22296467620401</v>
      </c>
      <c r="AU22">
        <f t="shared" si="9"/>
        <v>-5183.9906070313164</v>
      </c>
      <c r="AW22">
        <v>19</v>
      </c>
      <c r="AX22">
        <f>(R22*SUMPRODUCT(K23:$K$23, X23:$X$23)-$AZ$3*SUMPRODUCT(K22:$K$22, W23:$W$23))/Z22</f>
        <v>35870.999365291711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58920.736768104121</v>
      </c>
      <c r="P23">
        <f t="shared" si="22"/>
        <v>2946.0368384052063</v>
      </c>
      <c r="Q23" s="4">
        <f t="shared" si="23"/>
        <v>25</v>
      </c>
      <c r="R23">
        <f t="shared" si="0"/>
        <v>1000000</v>
      </c>
      <c r="S23">
        <f t="shared" si="1"/>
        <v>44211.986654410772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7303.5634591748749</v>
      </c>
      <c r="AC23">
        <f t="shared" si="2"/>
        <v>7303.5634591748749</v>
      </c>
      <c r="AE23">
        <f t="shared" si="3"/>
        <v>9733.3635652008215</v>
      </c>
      <c r="AF23">
        <f t="shared" si="4"/>
        <v>-486.66817826004109</v>
      </c>
      <c r="AG23">
        <f t="shared" si="4"/>
        <v>-4.1298548266244</v>
      </c>
      <c r="AH23">
        <f t="shared" si="5"/>
        <v>-36376.099163327111</v>
      </c>
      <c r="AI23">
        <f t="shared" si="6"/>
        <v>-27133.533631212955</v>
      </c>
      <c r="AJ23">
        <f t="shared" si="7"/>
        <v>0</v>
      </c>
      <c r="AK23">
        <f t="shared" si="24"/>
        <v>1719.5718941114167</v>
      </c>
      <c r="AL23">
        <f t="shared" si="8"/>
        <v>-25413.961737101537</v>
      </c>
      <c r="AN23">
        <f t="shared" si="9"/>
        <v>2666.8729000011076</v>
      </c>
      <c r="AO23">
        <f t="shared" si="9"/>
        <v>-133.34364500005537</v>
      </c>
      <c r="AP23">
        <f t="shared" si="9"/>
        <v>-1.1315510660097432</v>
      </c>
      <c r="AQ23">
        <f t="shared" si="9"/>
        <v>-9966.7943580435331</v>
      </c>
      <c r="AR23">
        <f t="shared" si="9"/>
        <v>-7434.396654108491</v>
      </c>
      <c r="AS23">
        <f t="shared" si="9"/>
        <v>0</v>
      </c>
      <c r="AT23">
        <f t="shared" si="9"/>
        <v>471.15055892959384</v>
      </c>
      <c r="AU23">
        <f t="shared" si="9"/>
        <v>-6963.2460951788962</v>
      </c>
      <c r="AW23">
        <v>20</v>
      </c>
      <c r="AX23">
        <f>(R23*SUMPRODUCT(K$23:$K24, X$23:$X24)-$AZ$3*SUMPRODUCT(K$22:$K23, W$23:$W24))/Z23</f>
        <v>44211.986654410772</v>
      </c>
    </row>
    <row r="25" spans="5:50" x14ac:dyDescent="0.25">
      <c r="AN25" s="8">
        <f t="shared" ref="AN25:AU25" si="25">SUM(AN3:AN23)</f>
        <v>422485.91143345053</v>
      </c>
      <c r="AO25" s="8">
        <f t="shared" si="25"/>
        <v>-65314.848147750614</v>
      </c>
      <c r="AP25" s="8">
        <f t="shared" si="25"/>
        <v>-1676.692867254234</v>
      </c>
      <c r="AQ25" s="8">
        <f t="shared" si="25"/>
        <v>-347585.99238418607</v>
      </c>
      <c r="AR25" s="8">
        <f t="shared" si="25"/>
        <v>7908.3780342597192</v>
      </c>
      <c r="AS25" s="8">
        <f t="shared" si="25"/>
        <v>-41053.205355180377</v>
      </c>
      <c r="AT25" s="8">
        <f t="shared" si="25"/>
        <v>63893.801396579373</v>
      </c>
      <c r="AU25" s="9">
        <f t="shared" si="25"/>
        <v>30748.974075658727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F99-0E1A-445E-A4DA-878F07FC061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3426.7781529188842</v>
      </c>
      <c r="K3">
        <v>1</v>
      </c>
      <c r="L3" s="2">
        <v>0</v>
      </c>
      <c r="O3">
        <f>$C$3</f>
        <v>3426.7781529188842</v>
      </c>
      <c r="P3">
        <f>O3*B5</f>
        <v>2741.4225223351077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3426.7781529188842</v>
      </c>
      <c r="AF3">
        <f t="shared" ref="AF3:AG23" si="4">-$Z3*P3</f>
        <v>-2741.4225223351077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-837.07695641622354</v>
      </c>
      <c r="AJ3">
        <f t="shared" ref="AJ3:AJ23" si="7">AB3-AC3</f>
        <v>0</v>
      </c>
      <c r="AL3">
        <f t="shared" ref="AL3:AL23" si="8">SUM(AI3:AK3)</f>
        <v>-837.07695641622354</v>
      </c>
      <c r="AN3">
        <f t="shared" ref="AN3:AU23" si="9">AE3*$K3</f>
        <v>3426.7781529188842</v>
      </c>
      <c r="AO3">
        <f t="shared" si="9"/>
        <v>-2741.4225223351077</v>
      </c>
      <c r="AP3">
        <f t="shared" si="9"/>
        <v>-1522.432587</v>
      </c>
      <c r="AQ3">
        <f t="shared" si="9"/>
        <v>0</v>
      </c>
      <c r="AR3">
        <f t="shared" si="9"/>
        <v>-837.07695641622354</v>
      </c>
      <c r="AS3">
        <f t="shared" si="9"/>
        <v>0</v>
      </c>
      <c r="AT3">
        <f t="shared" si="9"/>
        <v>0</v>
      </c>
      <c r="AU3">
        <f t="shared" si="9"/>
        <v>-837.07695641622354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2440.7888186342379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2000000</v>
      </c>
      <c r="S4">
        <f t="shared" si="1"/>
        <v>481.77469041565786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476.45257696052795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-476.45257696052795</v>
      </c>
      <c r="AK4">
        <f>G4*MAX(0, SUM(AB4, AE4:AF4))</f>
        <v>0</v>
      </c>
      <c r="AL4">
        <f t="shared" si="8"/>
        <v>-2570.2385769605276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-1964.3362416737025</v>
      </c>
      <c r="AR4">
        <f t="shared" si="9"/>
        <v>-1964.3362416737025</v>
      </c>
      <c r="AS4">
        <f t="shared" si="9"/>
        <v>-446.99556896568902</v>
      </c>
      <c r="AT4">
        <f t="shared" si="9"/>
        <v>0</v>
      </c>
      <c r="AU4">
        <f t="shared" si="9"/>
        <v>-2411.3318106393913</v>
      </c>
      <c r="AW4">
        <v>1</v>
      </c>
      <c r="AX4">
        <f>(R4*SUMPRODUCT(K5:$K$23, X5:$X$23)-$AZ$3*SUMPRODUCT(K4:$K$22, W5:$W$23))/Z4</f>
        <v>481.77469041565786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3426.7781529188842</v>
      </c>
      <c r="P5">
        <f t="shared" ref="P5:P23" si="22">O5*$C$5</f>
        <v>171.33890764594423</v>
      </c>
      <c r="Q5" s="4">
        <f t="shared" ref="Q5:Q23" si="23">$C$8</f>
        <v>25</v>
      </c>
      <c r="R5">
        <f t="shared" si="0"/>
        <v>2000000</v>
      </c>
      <c r="S5">
        <f t="shared" si="1"/>
        <v>955.41702168476661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476.45257696052795</v>
      </c>
      <c r="AC5">
        <f t="shared" si="2"/>
        <v>934.41460943132915</v>
      </c>
      <c r="AE5">
        <f t="shared" si="3"/>
        <v>3351.4491543400609</v>
      </c>
      <c r="AF5">
        <f t="shared" si="4"/>
        <v>-167.57245771700306</v>
      </c>
      <c r="AG5">
        <f t="shared" si="4"/>
        <v>-24.450438610136906</v>
      </c>
      <c r="AH5">
        <f t="shared" si="5"/>
        <v>-2092.0630490472236</v>
      </c>
      <c r="AI5">
        <f t="shared" si="6"/>
        <v>1067.3632089656971</v>
      </c>
      <c r="AJ5">
        <f t="shared" si="7"/>
        <v>-457.9620324708012</v>
      </c>
      <c r="AK5">
        <f>G5*SUM(AB5, AE5:AF5)</f>
        <v>150.07350021692702</v>
      </c>
      <c r="AL5">
        <f t="shared" si="8"/>
        <v>759.47467671182289</v>
      </c>
      <c r="AN5">
        <f t="shared" si="9"/>
        <v>2894.1858497925414</v>
      </c>
      <c r="AO5">
        <f t="shared" si="9"/>
        <v>-144.7092924896271</v>
      </c>
      <c r="AP5">
        <f t="shared" si="9"/>
        <v>-21.11448218005674</v>
      </c>
      <c r="AQ5">
        <f t="shared" si="9"/>
        <v>-1806.6272214171718</v>
      </c>
      <c r="AR5">
        <f t="shared" si="9"/>
        <v>921.73485370568574</v>
      </c>
      <c r="AS5">
        <f t="shared" si="9"/>
        <v>-395.47884305594283</v>
      </c>
      <c r="AT5">
        <f t="shared" si="9"/>
        <v>129.5978487974987</v>
      </c>
      <c r="AU5">
        <f t="shared" si="9"/>
        <v>655.85385944724158</v>
      </c>
      <c r="AW5">
        <v>2</v>
      </c>
      <c r="AX5">
        <f>(R5*SUMPRODUCT(K6:$K$23, X6:$X$23)-$AZ$3*SUMPRODUCT(K5:$K$22, W6:$W$23))/Z5</f>
        <v>955.41702168476661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3426.7781529188842</v>
      </c>
      <c r="P6">
        <f t="shared" si="22"/>
        <v>171.33890764594423</v>
      </c>
      <c r="Q6" s="4">
        <f t="shared" si="23"/>
        <v>25</v>
      </c>
      <c r="R6">
        <f t="shared" si="0"/>
        <v>2000000</v>
      </c>
      <c r="S6">
        <f t="shared" si="1"/>
        <v>1410.1773333771514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934.41460943132915</v>
      </c>
      <c r="AC6">
        <f t="shared" si="2"/>
        <v>1363.9089546956202</v>
      </c>
      <c r="AE6">
        <f t="shared" si="3"/>
        <v>3314.3444429987685</v>
      </c>
      <c r="AF6">
        <f t="shared" si="4"/>
        <v>-165.71722214993844</v>
      </c>
      <c r="AG6">
        <f t="shared" si="4"/>
        <v>-24.179741838377062</v>
      </c>
      <c r="AH6">
        <f t="shared" si="5"/>
        <v>-2095.3908526782002</v>
      </c>
      <c r="AI6">
        <f t="shared" si="6"/>
        <v>1029.0566263322526</v>
      </c>
      <c r="AJ6">
        <f t="shared" si="7"/>
        <v>-429.49434526429104</v>
      </c>
      <c r="AK6">
        <f>G6*SUM(AB6, AE6:AF6)</f>
        <v>238.8579470713893</v>
      </c>
      <c r="AL6">
        <f t="shared" si="8"/>
        <v>838.4202281393508</v>
      </c>
      <c r="AN6">
        <f t="shared" si="9"/>
        <v>2581.2983514323059</v>
      </c>
      <c r="AO6">
        <f t="shared" si="9"/>
        <v>-129.06491757161533</v>
      </c>
      <c r="AP6">
        <f t="shared" si="9"/>
        <v>-18.831816915501157</v>
      </c>
      <c r="AQ6">
        <f t="shared" si="9"/>
        <v>-1631.945335389084</v>
      </c>
      <c r="AR6">
        <f t="shared" si="9"/>
        <v>801.45628155610541</v>
      </c>
      <c r="AS6">
        <f t="shared" si="9"/>
        <v>-334.50145705952025</v>
      </c>
      <c r="AT6">
        <f t="shared" si="9"/>
        <v>186.02883182655114</v>
      </c>
      <c r="AU6">
        <f t="shared" si="9"/>
        <v>652.98365632313619</v>
      </c>
      <c r="AW6">
        <v>3</v>
      </c>
      <c r="AX6">
        <f>(R6*SUMPRODUCT(K7:$K$23, X7:$X$23)-$AZ$3*SUMPRODUCT(K6:$K$22, W7:$W$23))/Z6</f>
        <v>1410.1773333771514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3426.7781529188842</v>
      </c>
      <c r="P7">
        <f t="shared" si="22"/>
        <v>171.33890764594423</v>
      </c>
      <c r="Q7" s="4">
        <f t="shared" si="23"/>
        <v>25</v>
      </c>
      <c r="R7">
        <f t="shared" si="0"/>
        <v>2000000</v>
      </c>
      <c r="S7">
        <f t="shared" si="1"/>
        <v>1800.2608334835895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1363.9089546956202</v>
      </c>
      <c r="AC7">
        <f t="shared" si="2"/>
        <v>1721.8913839622073</v>
      </c>
      <c r="AE7">
        <f t="shared" si="3"/>
        <v>3277.6027042943169</v>
      </c>
      <c r="AF7">
        <f t="shared" si="4"/>
        <v>-163.88013521471586</v>
      </c>
      <c r="AG7">
        <f t="shared" si="4"/>
        <v>-23.911693127132395</v>
      </c>
      <c r="AH7">
        <f t="shared" si="5"/>
        <v>-2100.1034288717074</v>
      </c>
      <c r="AI7">
        <f t="shared" si="6"/>
        <v>989.70744708076154</v>
      </c>
      <c r="AJ7">
        <f t="shared" si="7"/>
        <v>-357.98242926658713</v>
      </c>
      <c r="AK7">
        <f>G7*SUM(AB7, AE7:AF7)</f>
        <v>219.85170781736338</v>
      </c>
      <c r="AL7">
        <f t="shared" si="8"/>
        <v>851.57672563153778</v>
      </c>
      <c r="AN7">
        <f t="shared" si="9"/>
        <v>2310.7476436977354</v>
      </c>
      <c r="AO7">
        <f t="shared" si="9"/>
        <v>-115.53738218488679</v>
      </c>
      <c r="AP7">
        <f t="shared" si="9"/>
        <v>-16.858018965492931</v>
      </c>
      <c r="AQ7">
        <f t="shared" si="9"/>
        <v>-1480.5970972103116</v>
      </c>
      <c r="AR7">
        <f t="shared" si="9"/>
        <v>697.7551453370445</v>
      </c>
      <c r="AS7">
        <f t="shared" si="9"/>
        <v>-252.38173431732599</v>
      </c>
      <c r="AT7">
        <f t="shared" si="9"/>
        <v>154.99798530684788</v>
      </c>
      <c r="AU7">
        <f t="shared" si="9"/>
        <v>600.37139632656636</v>
      </c>
      <c r="AW7">
        <v>4</v>
      </c>
      <c r="AX7">
        <f>(R7*SUMPRODUCT(K8:$K$23, X8:$X$23)-$AZ$3*SUMPRODUCT(K7:$K$22, W8:$W$23))/Z7</f>
        <v>1800.2608334835895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3426.7781529188842</v>
      </c>
      <c r="P8">
        <f t="shared" si="22"/>
        <v>171.33890764594423</v>
      </c>
      <c r="Q8" s="4">
        <f t="shared" si="23"/>
        <v>25</v>
      </c>
      <c r="R8">
        <f t="shared" si="0"/>
        <v>2000000</v>
      </c>
      <c r="S8">
        <f t="shared" si="1"/>
        <v>2093.2326755293661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1721.8913839622073</v>
      </c>
      <c r="AC8">
        <f t="shared" si="2"/>
        <v>1979.8786520144131</v>
      </c>
      <c r="AE8">
        <f t="shared" si="3"/>
        <v>3241.2091543706169</v>
      </c>
      <c r="AF8">
        <f t="shared" si="4"/>
        <v>-162.06045771853087</v>
      </c>
      <c r="AG8">
        <f t="shared" si="4"/>
        <v>-23.646184621039723</v>
      </c>
      <c r="AH8">
        <f t="shared" si="5"/>
        <v>-2111.3259857077833</v>
      </c>
      <c r="AI8">
        <f t="shared" si="6"/>
        <v>944.17652632326326</v>
      </c>
      <c r="AJ8">
        <f t="shared" si="7"/>
        <v>-257.98726805220576</v>
      </c>
      <c r="AK8">
        <f t="shared" ref="AK8:AK23" si="24">G8*SUM(AB8:AB8, AE8:AF8)</f>
        <v>102.26215371708444</v>
      </c>
      <c r="AL8">
        <f t="shared" si="8"/>
        <v>788.4514119881419</v>
      </c>
      <c r="AN8">
        <f t="shared" si="9"/>
        <v>2130.6198340129904</v>
      </c>
      <c r="AO8">
        <f t="shared" si="9"/>
        <v>-106.53099170064954</v>
      </c>
      <c r="AP8">
        <f t="shared" si="9"/>
        <v>-15.543899684592631</v>
      </c>
      <c r="AQ8">
        <f t="shared" si="9"/>
        <v>-1387.8872997597539</v>
      </c>
      <c r="AR8">
        <f t="shared" si="9"/>
        <v>620.65764286799458</v>
      </c>
      <c r="AS8">
        <f t="shared" si="9"/>
        <v>-169.58880592252055</v>
      </c>
      <c r="AT8">
        <f t="shared" si="9"/>
        <v>67.222373688751972</v>
      </c>
      <c r="AU8">
        <f t="shared" si="9"/>
        <v>518.29121063422599</v>
      </c>
      <c r="AW8">
        <v>5</v>
      </c>
      <c r="AX8">
        <f>(R8*SUMPRODUCT(K9:$K$23, X9:$X$23)-$AZ$3*SUMPRODUCT(K8:$K$22, W9:$W$23))/Z8</f>
        <v>2093.2326755293661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3426.7781529188842</v>
      </c>
      <c r="P9">
        <f t="shared" si="22"/>
        <v>171.33890764594423</v>
      </c>
      <c r="Q9" s="4">
        <f t="shared" si="23"/>
        <v>25</v>
      </c>
      <c r="R9">
        <f t="shared" si="0"/>
        <v>2000000</v>
      </c>
      <c r="S9">
        <f t="shared" si="1"/>
        <v>2309.4002038554831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1979.8786520144131</v>
      </c>
      <c r="AC9">
        <f t="shared" si="2"/>
        <v>2160.0247940942809</v>
      </c>
      <c r="AE9">
        <f t="shared" si="3"/>
        <v>3205.1290901456023</v>
      </c>
      <c r="AF9">
        <f t="shared" si="4"/>
        <v>-160.25645450728015</v>
      </c>
      <c r="AG9">
        <f t="shared" si="4"/>
        <v>-23.382963144371601</v>
      </c>
      <c r="AH9">
        <f t="shared" si="5"/>
        <v>-2140.7704366178223</v>
      </c>
      <c r="AI9">
        <f t="shared" si="6"/>
        <v>880.71923587612855</v>
      </c>
      <c r="AJ9">
        <f t="shared" si="7"/>
        <v>-180.14614207986779</v>
      </c>
      <c r="AK9">
        <f t="shared" si="24"/>
        <v>29.646032597151137</v>
      </c>
      <c r="AL9">
        <f t="shared" si="8"/>
        <v>730.2191263934119</v>
      </c>
      <c r="AN9">
        <f t="shared" si="9"/>
        <v>2002.3783324335134</v>
      </c>
      <c r="AO9">
        <f t="shared" si="9"/>
        <v>-100.11891662167569</v>
      </c>
      <c r="AP9">
        <f t="shared" si="9"/>
        <v>-14.608316055767384</v>
      </c>
      <c r="AQ9">
        <f t="shared" si="9"/>
        <v>-1337.4289198451681</v>
      </c>
      <c r="AR9">
        <f t="shared" si="9"/>
        <v>550.22217991090236</v>
      </c>
      <c r="AS9">
        <f t="shared" si="9"/>
        <v>-112.5448371740402</v>
      </c>
      <c r="AT9">
        <f t="shared" si="9"/>
        <v>18.521117760176192</v>
      </c>
      <c r="AU9">
        <f t="shared" si="9"/>
        <v>456.19846049703835</v>
      </c>
      <c r="AW9">
        <v>6</v>
      </c>
      <c r="AX9">
        <f>(R9*SUMPRODUCT(K10:$K$23, X10:$X$23)-$AZ$3*SUMPRODUCT(K9:$K$22, W10:$W$23))/Z9</f>
        <v>2309.4002038554831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3426.7781529188842</v>
      </c>
      <c r="P10">
        <f t="shared" si="22"/>
        <v>171.33890764594423</v>
      </c>
      <c r="Q10" s="4">
        <f t="shared" si="23"/>
        <v>25</v>
      </c>
      <c r="R10">
        <f t="shared" si="0"/>
        <v>2000000</v>
      </c>
      <c r="S10">
        <f t="shared" si="1"/>
        <v>2478.8579656697684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2160.0247940942809</v>
      </c>
      <c r="AC10">
        <f t="shared" si="2"/>
        <v>2292.6353989367526</v>
      </c>
      <c r="AE10">
        <f t="shared" si="3"/>
        <v>3169.3437084694797</v>
      </c>
      <c r="AF10">
        <f t="shared" si="4"/>
        <v>-158.46718542347401</v>
      </c>
      <c r="AG10">
        <f t="shared" si="4"/>
        <v>-23.121891519078019</v>
      </c>
      <c r="AH10">
        <f t="shared" si="5"/>
        <v>-2179.3595079892893</v>
      </c>
      <c r="AI10">
        <f t="shared" si="6"/>
        <v>808.39512353763848</v>
      </c>
      <c r="AJ10">
        <f t="shared" si="7"/>
        <v>-132.61060484247173</v>
      </c>
      <c r="AK10">
        <f t="shared" si="24"/>
        <v>21.200695400275176</v>
      </c>
      <c r="AL10">
        <f t="shared" si="8"/>
        <v>696.98521409544196</v>
      </c>
      <c r="AN10">
        <f t="shared" si="9"/>
        <v>1881.2557779252004</v>
      </c>
      <c r="AO10">
        <f t="shared" si="9"/>
        <v>-94.062788896260031</v>
      </c>
      <c r="AP10">
        <f t="shared" si="9"/>
        <v>-13.724668580622673</v>
      </c>
      <c r="AQ10">
        <f t="shared" si="9"/>
        <v>-1293.6219746772076</v>
      </c>
      <c r="AR10">
        <f t="shared" si="9"/>
        <v>479.84634577111018</v>
      </c>
      <c r="AS10">
        <f t="shared" si="9"/>
        <v>-78.714866395645743</v>
      </c>
      <c r="AT10">
        <f t="shared" si="9"/>
        <v>12.584286964906182</v>
      </c>
      <c r="AU10">
        <f t="shared" si="9"/>
        <v>413.71576634037064</v>
      </c>
      <c r="AW10">
        <v>7</v>
      </c>
      <c r="AX10">
        <f>(R10*SUMPRODUCT(K11:$K$23, X11:$X$23)-$AZ$3*SUMPRODUCT(K10:$K$22, W11:$W$23))/Z10</f>
        <v>2478.8579656697684</v>
      </c>
    </row>
    <row r="11" spans="1:52" x14ac:dyDescent="0.25">
      <c r="A11" t="s">
        <v>33</v>
      </c>
      <c r="C11" s="7">
        <f>AU25</f>
        <v>1517.9101136891027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3426.7781529188842</v>
      </c>
      <c r="P11">
        <f t="shared" si="22"/>
        <v>171.33890764594423</v>
      </c>
      <c r="Q11" s="4">
        <f t="shared" si="23"/>
        <v>25</v>
      </c>
      <c r="R11">
        <f t="shared" si="0"/>
        <v>2000000</v>
      </c>
      <c r="S11">
        <f t="shared" si="1"/>
        <v>2604.8291287811021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2292.6353989367526</v>
      </c>
      <c r="AC11">
        <f t="shared" si="2"/>
        <v>2382.1666749961187</v>
      </c>
      <c r="AE11">
        <f t="shared" si="3"/>
        <v>3133.8549727858613</v>
      </c>
      <c r="AF11">
        <f t="shared" si="4"/>
        <v>-156.69274863929309</v>
      </c>
      <c r="AG11">
        <f t="shared" si="4"/>
        <v>-22.862984069427466</v>
      </c>
      <c r="AH11">
        <f t="shared" si="5"/>
        <v>-2215.0827567816386</v>
      </c>
      <c r="AI11">
        <f t="shared" si="6"/>
        <v>739.21648329550226</v>
      </c>
      <c r="AJ11">
        <f t="shared" si="7"/>
        <v>-89.531276059366064</v>
      </c>
      <c r="AK11">
        <f t="shared" si="24"/>
        <v>12.647514295399967</v>
      </c>
      <c r="AL11">
        <f t="shared" si="8"/>
        <v>662.33272153153621</v>
      </c>
      <c r="AN11">
        <f t="shared" si="9"/>
        <v>1769.0826540257872</v>
      </c>
      <c r="AO11">
        <f t="shared" si="9"/>
        <v>-88.454132701289382</v>
      </c>
      <c r="AP11">
        <f t="shared" si="9"/>
        <v>-12.906311519750016</v>
      </c>
      <c r="AQ11">
        <f t="shared" si="9"/>
        <v>-1250.4294283824167</v>
      </c>
      <c r="AR11">
        <f t="shared" si="9"/>
        <v>417.29278142233125</v>
      </c>
      <c r="AS11">
        <f t="shared" si="9"/>
        <v>-50.541020195525661</v>
      </c>
      <c r="AT11">
        <f t="shared" si="9"/>
        <v>7.139608677119254</v>
      </c>
      <c r="AU11">
        <f t="shared" si="9"/>
        <v>373.89136990392484</v>
      </c>
      <c r="AW11">
        <v>8</v>
      </c>
      <c r="AX11">
        <f>(R11*SUMPRODUCT(K12:$K$23, X12:$X$23)-$AZ$3*SUMPRODUCT(K11:$K$22, W12:$W$23))/Z11</f>
        <v>2604.8291287811021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3426.7781529188842</v>
      </c>
      <c r="P12">
        <f t="shared" si="22"/>
        <v>171.33890764594423</v>
      </c>
      <c r="Q12" s="4">
        <f t="shared" si="23"/>
        <v>25</v>
      </c>
      <c r="R12">
        <f t="shared" si="0"/>
        <v>2000000</v>
      </c>
      <c r="S12">
        <f t="shared" si="1"/>
        <v>2683.0085106577972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2382.1666749961187</v>
      </c>
      <c r="AC12">
        <f t="shared" si="2"/>
        <v>2426.0865418550402</v>
      </c>
      <c r="AE12">
        <f t="shared" si="3"/>
        <v>3098.6336143529807</v>
      </c>
      <c r="AF12">
        <f t="shared" si="4"/>
        <v>-154.93168071764904</v>
      </c>
      <c r="AG12">
        <f t="shared" si="4"/>
        <v>-22.606027265826981</v>
      </c>
      <c r="AH12">
        <f t="shared" si="5"/>
        <v>-2266.1570324969434</v>
      </c>
      <c r="AI12">
        <f t="shared" si="6"/>
        <v>654.93887387256109</v>
      </c>
      <c r="AJ12">
        <f t="shared" si="7"/>
        <v>-43.919866858921523</v>
      </c>
      <c r="AK12">
        <f t="shared" si="24"/>
        <v>12.249497799852335</v>
      </c>
      <c r="AL12">
        <f t="shared" si="8"/>
        <v>623.26850481349186</v>
      </c>
      <c r="AN12">
        <f t="shared" si="9"/>
        <v>1662.8956700315459</v>
      </c>
      <c r="AO12">
        <f t="shared" si="9"/>
        <v>-83.144783501577308</v>
      </c>
      <c r="AP12">
        <f t="shared" si="9"/>
        <v>-12.131626237717734</v>
      </c>
      <c r="AQ12">
        <f t="shared" si="9"/>
        <v>-1216.1433670297199</v>
      </c>
      <c r="AR12">
        <f t="shared" si="9"/>
        <v>351.47589326253092</v>
      </c>
      <c r="AS12">
        <f t="shared" si="9"/>
        <v>-23.569794147254388</v>
      </c>
      <c r="AT12">
        <f t="shared" si="9"/>
        <v>6.5737481053205249</v>
      </c>
      <c r="AU12">
        <f t="shared" si="9"/>
        <v>334.47984722059704</v>
      </c>
      <c r="AW12">
        <v>9</v>
      </c>
      <c r="AX12">
        <f>(R12*SUMPRODUCT(K13:$K$23, X13:$X$23)-$AZ$3*SUMPRODUCT(K12:$K$22, W13:$W$23))/Z12</f>
        <v>2683.0085106577972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3426.7781529188842</v>
      </c>
      <c r="P13">
        <f t="shared" si="22"/>
        <v>171.33890764594423</v>
      </c>
      <c r="Q13" s="4">
        <f t="shared" si="23"/>
        <v>25</v>
      </c>
      <c r="R13">
        <f t="shared" si="0"/>
        <v>2000000</v>
      </c>
      <c r="S13">
        <f t="shared" si="1"/>
        <v>2714.8751833107663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2426.0865418550402</v>
      </c>
      <c r="AC13">
        <f t="shared" si="2"/>
        <v>2427.2048157397858</v>
      </c>
      <c r="AE13">
        <f t="shared" si="3"/>
        <v>3063.673971594339</v>
      </c>
      <c r="AF13">
        <f t="shared" si="4"/>
        <v>-153.18369857971697</v>
      </c>
      <c r="AG13">
        <f t="shared" si="4"/>
        <v>-22.350979804344366</v>
      </c>
      <c r="AH13">
        <f t="shared" si="5"/>
        <v>-2318.9751059474256</v>
      </c>
      <c r="AI13">
        <f t="shared" si="6"/>
        <v>569.16418726285247</v>
      </c>
      <c r="AJ13">
        <f t="shared" si="7"/>
        <v>-1.1182738847455767</v>
      </c>
      <c r="AK13">
        <f t="shared" si="24"/>
        <v>10.673153629739323</v>
      </c>
      <c r="AL13">
        <f t="shared" si="8"/>
        <v>578.71906700784621</v>
      </c>
      <c r="AN13">
        <f t="shared" si="9"/>
        <v>1563.3112298755816</v>
      </c>
      <c r="AO13">
        <f t="shared" si="9"/>
        <v>-78.165561493779094</v>
      </c>
      <c r="AP13">
        <f t="shared" si="9"/>
        <v>-11.405109698624448</v>
      </c>
      <c r="AQ13">
        <f t="shared" si="9"/>
        <v>-1183.3112330301021</v>
      </c>
      <c r="AR13">
        <f t="shared" si="9"/>
        <v>290.42932565307626</v>
      </c>
      <c r="AS13">
        <f t="shared" si="9"/>
        <v>-0.57062537930221779</v>
      </c>
      <c r="AT13">
        <f t="shared" si="9"/>
        <v>5.4462260287035953</v>
      </c>
      <c r="AU13">
        <f t="shared" si="9"/>
        <v>295.30492630247761</v>
      </c>
      <c r="AW13">
        <v>10</v>
      </c>
      <c r="AX13">
        <f>(R13*SUMPRODUCT(K14:$K$23, X14:$X$23)-$AZ$3*SUMPRODUCT(K13:$K$22, W14:$W$23))/Z13</f>
        <v>2714.8751833107663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3426.7781529188842</v>
      </c>
      <c r="P14">
        <f t="shared" si="22"/>
        <v>171.33890764594423</v>
      </c>
      <c r="Q14" s="4">
        <f t="shared" si="23"/>
        <v>25</v>
      </c>
      <c r="R14">
        <f t="shared" si="0"/>
        <v>2000000</v>
      </c>
      <c r="S14">
        <f t="shared" si="1"/>
        <v>2697.2413308444447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2427.2048157397858</v>
      </c>
      <c r="AC14">
        <f t="shared" si="2"/>
        <v>2384.1111452249861</v>
      </c>
      <c r="AE14">
        <f t="shared" si="3"/>
        <v>3028.9540254188601</v>
      </c>
      <c r="AF14">
        <f t="shared" si="4"/>
        <v>-151.44770127094301</v>
      </c>
      <c r="AG14">
        <f t="shared" si="4"/>
        <v>-22.097681045086308</v>
      </c>
      <c r="AH14">
        <f t="shared" si="5"/>
        <v>-2383.1168971691109</v>
      </c>
      <c r="AI14">
        <f t="shared" si="6"/>
        <v>472.29174593371999</v>
      </c>
      <c r="AJ14">
        <f t="shared" si="7"/>
        <v>43.093670514799669</v>
      </c>
      <c r="AK14">
        <f t="shared" si="24"/>
        <v>9.5484800517978634</v>
      </c>
      <c r="AL14">
        <f t="shared" si="8"/>
        <v>524.93389650031747</v>
      </c>
      <c r="AN14">
        <f t="shared" si="9"/>
        <v>1470.0347784597304</v>
      </c>
      <c r="AO14">
        <f t="shared" si="9"/>
        <v>-73.501738922986533</v>
      </c>
      <c r="AP14">
        <f t="shared" si="9"/>
        <v>-10.724612980910175</v>
      </c>
      <c r="AQ14">
        <f t="shared" si="9"/>
        <v>-1156.59223962278</v>
      </c>
      <c r="AR14">
        <f t="shared" si="9"/>
        <v>229.21618693305385</v>
      </c>
      <c r="AS14">
        <f t="shared" si="9"/>
        <v>20.914544709697232</v>
      </c>
      <c r="AT14">
        <f t="shared" si="9"/>
        <v>4.6341402476819606</v>
      </c>
      <c r="AU14">
        <f t="shared" si="9"/>
        <v>254.76487189043303</v>
      </c>
      <c r="AW14">
        <v>11</v>
      </c>
      <c r="AX14">
        <f>(R14*SUMPRODUCT(K15:$K$23, X15:$X$23)-$AZ$3*SUMPRODUCT(K14:$K$22, W15:$W$23))/Z14</f>
        <v>2697.2413308444447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3426.7781529188842</v>
      </c>
      <c r="P15">
        <f t="shared" si="22"/>
        <v>171.33890764594423</v>
      </c>
      <c r="Q15" s="4">
        <f t="shared" si="23"/>
        <v>25</v>
      </c>
      <c r="R15">
        <f t="shared" si="0"/>
        <v>2000000</v>
      </c>
      <c r="S15">
        <f t="shared" si="1"/>
        <v>2617.7502083681297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2384.1111452249861</v>
      </c>
      <c r="AC15">
        <f t="shared" si="2"/>
        <v>2287.4653490332557</v>
      </c>
      <c r="AE15">
        <f t="shared" si="3"/>
        <v>2994.4172131353325</v>
      </c>
      <c r="AF15">
        <f t="shared" si="4"/>
        <v>-149.72086065676666</v>
      </c>
      <c r="AG15">
        <f t="shared" si="4"/>
        <v>-21.845718335929682</v>
      </c>
      <c r="AH15">
        <f t="shared" si="5"/>
        <v>-2478.871896461209</v>
      </c>
      <c r="AI15">
        <f t="shared" si="6"/>
        <v>343.97873768142745</v>
      </c>
      <c r="AJ15">
        <f t="shared" si="7"/>
        <v>96.645796191730369</v>
      </c>
      <c r="AK15">
        <f t="shared" si="24"/>
        <v>21.438110740584566</v>
      </c>
      <c r="AL15">
        <f t="shared" si="8"/>
        <v>462.06264461374241</v>
      </c>
      <c r="AN15">
        <f t="shared" si="9"/>
        <v>1381.569647901837</v>
      </c>
      <c r="AO15">
        <f t="shared" si="9"/>
        <v>-69.078482395091868</v>
      </c>
      <c r="AP15">
        <f t="shared" si="9"/>
        <v>-10.079217170252431</v>
      </c>
      <c r="AQ15">
        <f t="shared" si="9"/>
        <v>-1143.7064141111357</v>
      </c>
      <c r="AR15">
        <f t="shared" si="9"/>
        <v>158.70553422535713</v>
      </c>
      <c r="AS15">
        <f t="shared" si="9"/>
        <v>44.590612834473795</v>
      </c>
      <c r="AT15">
        <f t="shared" si="9"/>
        <v>9.8911544382080105</v>
      </c>
      <c r="AU15">
        <f t="shared" si="9"/>
        <v>213.18730149803895</v>
      </c>
      <c r="AW15">
        <v>12</v>
      </c>
      <c r="AX15">
        <f>(R15*SUMPRODUCT(K16:$K$23, X16:$X$23)-$AZ$3*SUMPRODUCT(K15:$K$22, W16:$W$23))/Z15</f>
        <v>2617.7502083681297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3426.7781529188842</v>
      </c>
      <c r="P16">
        <f t="shared" si="22"/>
        <v>171.33890764594423</v>
      </c>
      <c r="Q16" s="4">
        <f t="shared" si="23"/>
        <v>25</v>
      </c>
      <c r="R16">
        <f t="shared" si="0"/>
        <v>2000000</v>
      </c>
      <c r="S16">
        <f t="shared" si="1"/>
        <v>2475.2691311289923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2287.4653490332557</v>
      </c>
      <c r="AC16">
        <f t="shared" si="2"/>
        <v>2138.1251105533975</v>
      </c>
      <c r="AE16">
        <f t="shared" si="3"/>
        <v>2960.0338504240954</v>
      </c>
      <c r="AF16">
        <f t="shared" si="4"/>
        <v>-148.0016925212048</v>
      </c>
      <c r="AG16">
        <f t="shared" si="4"/>
        <v>-21.594875115440271</v>
      </c>
      <c r="AH16">
        <f t="shared" si="5"/>
        <v>-2590.8829704091245</v>
      </c>
      <c r="AI16">
        <f t="shared" si="6"/>
        <v>199.5543123783259</v>
      </c>
      <c r="AJ16">
        <f t="shared" si="7"/>
        <v>149.34023847985827</v>
      </c>
      <c r="AK16">
        <f t="shared" si="24"/>
        <v>36.206432299246643</v>
      </c>
      <c r="AL16">
        <f t="shared" si="8"/>
        <v>385.10098315743085</v>
      </c>
      <c r="AN16">
        <f t="shared" si="9"/>
        <v>1294.8760686612973</v>
      </c>
      <c r="AO16">
        <f t="shared" si="9"/>
        <v>-64.743803433064883</v>
      </c>
      <c r="AP16">
        <f t="shared" si="9"/>
        <v>-9.4467456812045096</v>
      </c>
      <c r="AQ16">
        <f t="shared" si="9"/>
        <v>-1133.3898612693927</v>
      </c>
      <c r="AR16">
        <f t="shared" si="9"/>
        <v>87.295658277635383</v>
      </c>
      <c r="AS16">
        <f t="shared" si="9"/>
        <v>65.329354550466917</v>
      </c>
      <c r="AT16">
        <f t="shared" si="9"/>
        <v>15.838617085133274</v>
      </c>
      <c r="AU16">
        <f t="shared" si="9"/>
        <v>168.46362991323559</v>
      </c>
      <c r="AW16">
        <v>13</v>
      </c>
      <c r="AX16">
        <f>(R16*SUMPRODUCT(K17:$K$23, X17:$X$23)-$AZ$3*SUMPRODUCT(K16:$K$22, W17:$W$23))/Z16</f>
        <v>2475.2691311289923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3426.7781529188842</v>
      </c>
      <c r="P17">
        <f t="shared" si="22"/>
        <v>171.33890764594423</v>
      </c>
      <c r="Q17" s="4">
        <f t="shared" si="23"/>
        <v>25</v>
      </c>
      <c r="R17">
        <f t="shared" si="0"/>
        <v>2000000</v>
      </c>
      <c r="S17">
        <f t="shared" si="1"/>
        <v>2280.075651196023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2138.1251105533975</v>
      </c>
      <c r="AC17">
        <f t="shared" si="2"/>
        <v>1946.7413530000467</v>
      </c>
      <c r="AE17">
        <f t="shared" si="3"/>
        <v>2925.8023672789027</v>
      </c>
      <c r="AF17">
        <f t="shared" si="4"/>
        <v>-146.29011836394517</v>
      </c>
      <c r="AG17">
        <f t="shared" si="4"/>
        <v>-21.345139929665006</v>
      </c>
      <c r="AH17">
        <f t="shared" si="5"/>
        <v>-2702.9147696690397</v>
      </c>
      <c r="AI17">
        <f t="shared" si="6"/>
        <v>55.252339316252801</v>
      </c>
      <c r="AJ17">
        <f t="shared" si="7"/>
        <v>191.38375755335073</v>
      </c>
      <c r="AK17">
        <f t="shared" si="24"/>
        <v>67.863395560663292</v>
      </c>
      <c r="AL17">
        <f t="shared" si="8"/>
        <v>314.49949243026686</v>
      </c>
      <c r="AN17">
        <f t="shared" si="9"/>
        <v>1205.5207678840084</v>
      </c>
      <c r="AO17">
        <f t="shared" si="9"/>
        <v>-60.276038394200441</v>
      </c>
      <c r="AP17">
        <f t="shared" si="9"/>
        <v>-8.794855649301093</v>
      </c>
      <c r="AQ17">
        <f t="shared" si="9"/>
        <v>-1113.6842067999596</v>
      </c>
      <c r="AR17">
        <f t="shared" si="9"/>
        <v>22.765667040547399</v>
      </c>
      <c r="AS17">
        <f t="shared" si="9"/>
        <v>78.856007824211702</v>
      </c>
      <c r="AT17">
        <f t="shared" si="9"/>
        <v>27.961810969342345</v>
      </c>
      <c r="AU17">
        <f t="shared" si="9"/>
        <v>129.58348583410145</v>
      </c>
      <c r="AW17">
        <v>14</v>
      </c>
      <c r="AX17">
        <f>(R17*SUMPRODUCT(K18:$K$23, X18:$X$23)-$AZ$3*SUMPRODUCT(K17:$K$22, W18:$W$23))/Z17</f>
        <v>2280.075651196023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3426.7781529188842</v>
      </c>
      <c r="P18">
        <f t="shared" si="22"/>
        <v>171.33890764594423</v>
      </c>
      <c r="Q18" s="4">
        <f t="shared" si="23"/>
        <v>25</v>
      </c>
      <c r="R18">
        <f t="shared" si="0"/>
        <v>2000000</v>
      </c>
      <c r="S18">
        <f t="shared" si="1"/>
        <v>2037.9955109043126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1946.7413530000467</v>
      </c>
      <c r="AC18">
        <f t="shared" si="2"/>
        <v>1719.778392052197</v>
      </c>
      <c r="AE18">
        <f t="shared" si="3"/>
        <v>2891.7134459886142</v>
      </c>
      <c r="AF18">
        <f t="shared" si="4"/>
        <v>-144.58567229943074</v>
      </c>
      <c r="AG18">
        <f t="shared" si="4"/>
        <v>-21.096444801405447</v>
      </c>
      <c r="AH18">
        <f t="shared" si="5"/>
        <v>-2819.4983170325886</v>
      </c>
      <c r="AI18">
        <f t="shared" si="6"/>
        <v>-93.466988144810784</v>
      </c>
      <c r="AJ18">
        <f t="shared" si="7"/>
        <v>226.96296094784975</v>
      </c>
      <c r="AK18">
        <f t="shared" si="24"/>
        <v>101.38757313648739</v>
      </c>
      <c r="AL18">
        <f t="shared" si="8"/>
        <v>234.88354593952636</v>
      </c>
      <c r="AN18">
        <f t="shared" si="9"/>
        <v>1113.4240551972409</v>
      </c>
      <c r="AO18">
        <f t="shared" si="9"/>
        <v>-55.671202759862055</v>
      </c>
      <c r="AP18">
        <f t="shared" si="9"/>
        <v>-8.1229656948235842</v>
      </c>
      <c r="AQ18">
        <f t="shared" si="9"/>
        <v>-1085.6183741605016</v>
      </c>
      <c r="AR18">
        <f t="shared" si="9"/>
        <v>-35.988487417946395</v>
      </c>
      <c r="AS18">
        <f t="shared" si="9"/>
        <v>87.389717231035377</v>
      </c>
      <c r="AT18">
        <f t="shared" si="9"/>
        <v>39.038225929623842</v>
      </c>
      <c r="AU18">
        <f t="shared" si="9"/>
        <v>90.439455742712823</v>
      </c>
      <c r="AW18">
        <v>15</v>
      </c>
      <c r="AX18">
        <f>(R18*SUMPRODUCT(K19:$K$23, X19:$X$23)-$AZ$3*SUMPRODUCT(K18:$K$22, W19:$W$23))/Z18</f>
        <v>2037.9955109043126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3426.7781529188842</v>
      </c>
      <c r="P19">
        <f t="shared" si="22"/>
        <v>171.33890764594423</v>
      </c>
      <c r="Q19" s="4">
        <f t="shared" si="23"/>
        <v>25</v>
      </c>
      <c r="R19">
        <f t="shared" si="0"/>
        <v>2000000</v>
      </c>
      <c r="S19">
        <f t="shared" si="1"/>
        <v>1741.8882811094688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1719.778392052197</v>
      </c>
      <c r="AC19">
        <f t="shared" si="2"/>
        <v>1452.6327777952451</v>
      </c>
      <c r="AE19">
        <f t="shared" si="3"/>
        <v>2857.7322214901483</v>
      </c>
      <c r="AF19">
        <f t="shared" si="4"/>
        <v>-142.88661107450744</v>
      </c>
      <c r="AG19">
        <f t="shared" si="4"/>
        <v>-20.848535373204491</v>
      </c>
      <c r="AH19">
        <f t="shared" si="5"/>
        <v>-2955.5984149522305</v>
      </c>
      <c r="AI19">
        <f t="shared" si="6"/>
        <v>-261.60133990979421</v>
      </c>
      <c r="AJ19">
        <f t="shared" si="7"/>
        <v>267.14561425695183</v>
      </c>
      <c r="AK19">
        <f t="shared" si="24"/>
        <v>98.892115255032778</v>
      </c>
      <c r="AL19">
        <f t="shared" si="8"/>
        <v>104.4363896021904</v>
      </c>
      <c r="AN19">
        <f t="shared" si="9"/>
        <v>1025.0977638121826</v>
      </c>
      <c r="AO19">
        <f t="shared" si="9"/>
        <v>-51.254888190609144</v>
      </c>
      <c r="AP19">
        <f t="shared" si="9"/>
        <v>-7.478582782919708</v>
      </c>
      <c r="AQ19">
        <f t="shared" si="9"/>
        <v>-1060.2033679399474</v>
      </c>
      <c r="AR19">
        <f t="shared" si="9"/>
        <v>-93.839075101293645</v>
      </c>
      <c r="AS19">
        <f t="shared" si="9"/>
        <v>95.827862991388159</v>
      </c>
      <c r="AT19">
        <f t="shared" si="9"/>
        <v>35.473612763385432</v>
      </c>
      <c r="AU19">
        <f t="shared" si="9"/>
        <v>37.462400653479961</v>
      </c>
      <c r="AW19">
        <v>16</v>
      </c>
      <c r="AX19">
        <f>(R19*SUMPRODUCT(K20:$K$23, X20:$X$23)-$AZ$3*SUMPRODUCT(K19:$K$22, W20:$W$23))/Z19</f>
        <v>1741.8882811094688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3426.7781529188842</v>
      </c>
      <c r="P20">
        <f t="shared" si="22"/>
        <v>171.33890764594423</v>
      </c>
      <c r="Q20" s="4">
        <f t="shared" si="23"/>
        <v>25</v>
      </c>
      <c r="R20">
        <f t="shared" si="0"/>
        <v>2000000</v>
      </c>
      <c r="S20">
        <f t="shared" si="1"/>
        <v>1374.5384627273147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1452.6327777952451</v>
      </c>
      <c r="AC20">
        <f t="shared" si="2"/>
        <v>1132.700567313924</v>
      </c>
      <c r="AE20">
        <f t="shared" si="3"/>
        <v>2823.8668201169194</v>
      </c>
      <c r="AF20">
        <f t="shared" si="4"/>
        <v>-141.19334100584598</v>
      </c>
      <c r="AG20">
        <f t="shared" si="4"/>
        <v>-20.601470930585243</v>
      </c>
      <c r="AH20">
        <f t="shared" si="5"/>
        <v>-3086.3271109763805</v>
      </c>
      <c r="AI20">
        <f t="shared" si="6"/>
        <v>-424.25510279589207</v>
      </c>
      <c r="AJ20">
        <f t="shared" si="7"/>
        <v>319.93221048132114</v>
      </c>
      <c r="AK20">
        <f t="shared" si="24"/>
        <v>17.78181690469717</v>
      </c>
      <c r="AL20">
        <f t="shared" si="8"/>
        <v>-86.54107540987377</v>
      </c>
      <c r="AN20">
        <f t="shared" si="9"/>
        <v>960.77956759689425</v>
      </c>
      <c r="AO20">
        <f t="shared" si="9"/>
        <v>-48.038978379844714</v>
      </c>
      <c r="AP20">
        <f t="shared" si="9"/>
        <v>-7.0093505088629318</v>
      </c>
      <c r="AQ20">
        <f t="shared" si="9"/>
        <v>-1050.0778599125592</v>
      </c>
      <c r="AR20">
        <f t="shared" si="9"/>
        <v>-144.34662120437258</v>
      </c>
      <c r="AS20">
        <f t="shared" si="9"/>
        <v>108.85227612605163</v>
      </c>
      <c r="AT20">
        <f t="shared" si="9"/>
        <v>6.050004283160467</v>
      </c>
      <c r="AU20">
        <f t="shared" si="9"/>
        <v>-29.444340795160489</v>
      </c>
      <c r="AW20">
        <v>17</v>
      </c>
      <c r="AX20">
        <f>(R20*SUMPRODUCT(K21:$K$23, X21:$X$23)-$AZ$3*SUMPRODUCT(K20:$K$22, W21:$W$23))/Z20</f>
        <v>1374.5384627273147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3426.7781529188842</v>
      </c>
      <c r="P21">
        <f t="shared" si="22"/>
        <v>171.33890764594423</v>
      </c>
      <c r="Q21" s="4">
        <f t="shared" si="23"/>
        <v>25</v>
      </c>
      <c r="R21">
        <f t="shared" si="0"/>
        <v>2000000</v>
      </c>
      <c r="S21">
        <f t="shared" si="1"/>
        <v>945.00563484430927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1132.700567313924</v>
      </c>
      <c r="AC21">
        <f t="shared" si="2"/>
        <v>769.42333481226615</v>
      </c>
      <c r="AE21">
        <f t="shared" si="3"/>
        <v>2790.081854395562</v>
      </c>
      <c r="AF21">
        <f t="shared" si="4"/>
        <v>-139.5040927197781</v>
      </c>
      <c r="AG21">
        <f t="shared" si="4"/>
        <v>-20.354993304855519</v>
      </c>
      <c r="AH21">
        <f t="shared" si="5"/>
        <v>-3237.0333139098348</v>
      </c>
      <c r="AI21">
        <f t="shared" si="6"/>
        <v>-606.81054553890635</v>
      </c>
      <c r="AJ21">
        <f t="shared" si="7"/>
        <v>363.27723250165786</v>
      </c>
      <c r="AK21">
        <f t="shared" si="24"/>
        <v>6.0532453263835331</v>
      </c>
      <c r="AL21">
        <f t="shared" si="8"/>
        <v>-237.48006771086494</v>
      </c>
      <c r="AN21">
        <f t="shared" si="9"/>
        <v>902.96273656290248</v>
      </c>
      <c r="AO21">
        <f t="shared" si="9"/>
        <v>-45.148136828145127</v>
      </c>
      <c r="AP21">
        <f t="shared" si="9"/>
        <v>-6.5875488306251366</v>
      </c>
      <c r="AQ21">
        <f t="shared" si="9"/>
        <v>-1047.6110064184913</v>
      </c>
      <c r="AR21">
        <f t="shared" si="9"/>
        <v>-196.38395551435912</v>
      </c>
      <c r="AS21">
        <f t="shared" si="9"/>
        <v>117.56852347321461</v>
      </c>
      <c r="AT21">
        <f t="shared" si="9"/>
        <v>1.9590303260769342</v>
      </c>
      <c r="AU21">
        <f t="shared" si="9"/>
        <v>-76.856401715067577</v>
      </c>
      <c r="AW21">
        <v>18</v>
      </c>
      <c r="AX21">
        <f>(R21*SUMPRODUCT(K22:$K$23, X22:$X$23)-$AZ$3*SUMPRODUCT(K21:$K$22, W22:$W$23))/Z21</f>
        <v>945.00563484430927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3426.7781529188842</v>
      </c>
      <c r="P22">
        <f t="shared" si="22"/>
        <v>171.33890764594423</v>
      </c>
      <c r="Q22" s="4">
        <f t="shared" si="23"/>
        <v>25</v>
      </c>
      <c r="R22">
        <f t="shared" si="0"/>
        <v>2000000</v>
      </c>
      <c r="S22">
        <f t="shared" si="1"/>
        <v>478.39858431646689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769.42333481226615</v>
      </c>
      <c r="AC22">
        <f t="shared" si="2"/>
        <v>384.80407208705344</v>
      </c>
      <c r="AE22">
        <f t="shared" si="3"/>
        <v>2756.3588827634194</v>
      </c>
      <c r="AF22">
        <f t="shared" si="4"/>
        <v>-137.81794413817099</v>
      </c>
      <c r="AG22">
        <f t="shared" si="4"/>
        <v>-20.108967955917933</v>
      </c>
      <c r="AH22">
        <f t="shared" si="5"/>
        <v>-3398.0332711222209</v>
      </c>
      <c r="AI22">
        <f t="shared" si="6"/>
        <v>-799.60130045289043</v>
      </c>
      <c r="AJ22">
        <f t="shared" si="7"/>
        <v>384.61926272521271</v>
      </c>
      <c r="AK22">
        <f t="shared" si="24"/>
        <v>71.14724974218781</v>
      </c>
      <c r="AL22">
        <f t="shared" si="8"/>
        <v>-343.83478798548992</v>
      </c>
      <c r="AN22">
        <f t="shared" si="9"/>
        <v>833.69053080381309</v>
      </c>
      <c r="AO22">
        <f t="shared" si="9"/>
        <v>-41.68452654019066</v>
      </c>
      <c r="AP22">
        <f t="shared" si="9"/>
        <v>-6.0821746667032306</v>
      </c>
      <c r="AQ22">
        <f t="shared" si="9"/>
        <v>-1027.771883845088</v>
      </c>
      <c r="AR22">
        <f t="shared" si="9"/>
        <v>-241.84805424816881</v>
      </c>
      <c r="AS22">
        <f t="shared" si="9"/>
        <v>116.33225241601305</v>
      </c>
      <c r="AT22">
        <f t="shared" si="9"/>
        <v>21.519254540370042</v>
      </c>
      <c r="AU22">
        <f t="shared" si="9"/>
        <v>-103.99654729178573</v>
      </c>
      <c r="AW22">
        <v>19</v>
      </c>
      <c r="AX22">
        <f>(R22*SUMPRODUCT(K23:$K$23, X23:$X$23)-$AZ$3*SUMPRODUCT(K22:$K$22, W23:$W$23))/Z22</f>
        <v>478.39858431646689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3426.7781529188842</v>
      </c>
      <c r="P23">
        <f t="shared" si="22"/>
        <v>171.33890764594423</v>
      </c>
      <c r="Q23" s="4">
        <f t="shared" si="23"/>
        <v>25</v>
      </c>
      <c r="R23">
        <f t="shared" si="0"/>
        <v>2000000</v>
      </c>
      <c r="S23">
        <f t="shared" si="1"/>
        <v>484.31703829372606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384.80407208705344</v>
      </c>
      <c r="AC23">
        <f t="shared" si="2"/>
        <v>384.80407208705344</v>
      </c>
      <c r="AE23">
        <f t="shared" si="3"/>
        <v>2722.6756094061207</v>
      </c>
      <c r="AF23">
        <f t="shared" si="4"/>
        <v>-136.13378047030605</v>
      </c>
      <c r="AG23">
        <f t="shared" si="4"/>
        <v>-19.863232225049217</v>
      </c>
      <c r="AH23">
        <f t="shared" si="5"/>
        <v>-3571.6841047629387</v>
      </c>
      <c r="AI23">
        <f t="shared" si="6"/>
        <v>-1005.0055080521734</v>
      </c>
      <c r="AJ23">
        <f t="shared" si="7"/>
        <v>0</v>
      </c>
      <c r="AK23">
        <f t="shared" si="24"/>
        <v>207.99421307160077</v>
      </c>
      <c r="AL23">
        <f t="shared" si="8"/>
        <v>-797.01129498057253</v>
      </c>
      <c r="AN23">
        <f t="shared" si="9"/>
        <v>745.99389507848639</v>
      </c>
      <c r="AO23">
        <f t="shared" si="9"/>
        <v>-37.299694753924328</v>
      </c>
      <c r="AP23">
        <f t="shared" si="9"/>
        <v>-5.4423853966374995</v>
      </c>
      <c r="AQ23">
        <f t="shared" si="9"/>
        <v>-978.6162288658403</v>
      </c>
      <c r="AR23">
        <f t="shared" si="9"/>
        <v>-275.36441393791574</v>
      </c>
      <c r="AS23">
        <f t="shared" si="9"/>
        <v>0</v>
      </c>
      <c r="AT23">
        <f t="shared" si="9"/>
        <v>56.988945957066349</v>
      </c>
      <c r="AU23">
        <f t="shared" si="9"/>
        <v>-218.37546798084935</v>
      </c>
      <c r="AW23">
        <v>20</v>
      </c>
      <c r="AX23">
        <f>(R23*SUMPRODUCT(K$23:$K24, X$23:$X24)-$AZ$3*SUMPRODUCT(K$22:$K23, W$23:$W24))/Z23</f>
        <v>484.31703829372606</v>
      </c>
    </row>
    <row r="25" spans="5:50" x14ac:dyDescent="0.25">
      <c r="AN25" s="8">
        <f t="shared" ref="AN25:AU25" si="25">SUM(AN3:AN23)</f>
        <v>33156.503308104482</v>
      </c>
      <c r="AO25" s="8">
        <f t="shared" si="25"/>
        <v>-4227.9087800943862</v>
      </c>
      <c r="AP25" s="8">
        <f t="shared" si="25"/>
        <v>-1739.3252762003656</v>
      </c>
      <c r="AQ25" s="8">
        <f t="shared" si="25"/>
        <v>-25349.599561360334</v>
      </c>
      <c r="AR25" s="8">
        <f t="shared" si="25"/>
        <v>1839.6696904493924</v>
      </c>
      <c r="AS25" s="8">
        <f t="shared" si="25"/>
        <v>-1129.2264004562144</v>
      </c>
      <c r="AT25" s="8">
        <f t="shared" si="25"/>
        <v>807.46682369592395</v>
      </c>
      <c r="AU25" s="9">
        <f t="shared" si="25"/>
        <v>1517.9101136891027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79C8-3C91-404D-80A6-CAA5499E52D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8209.4980592412667</v>
      </c>
      <c r="K3">
        <v>1</v>
      </c>
      <c r="L3" s="2">
        <v>0</v>
      </c>
      <c r="O3">
        <f>$C$3</f>
        <v>8209.4980592412667</v>
      </c>
      <c r="P3">
        <f>O3*B5</f>
        <v>6567.5984473930139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8209.4980592412667</v>
      </c>
      <c r="AF3">
        <f t="shared" ref="AF3:AG23" si="4">-$Z3*P3</f>
        <v>-6567.5984473930139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119.46702484825278</v>
      </c>
      <c r="AJ3">
        <f t="shared" ref="AJ3:AJ23" si="7">AB3-AC3</f>
        <v>0</v>
      </c>
      <c r="AL3">
        <f t="shared" ref="AL3:AL23" si="8">SUM(AI3:AK3)</f>
        <v>119.46702484825278</v>
      </c>
      <c r="AN3">
        <f t="shared" ref="AN3:AU23" si="9">AE3*$K3</f>
        <v>8209.4980592412667</v>
      </c>
      <c r="AO3">
        <f t="shared" si="9"/>
        <v>-6567.5984473930139</v>
      </c>
      <c r="AP3">
        <f t="shared" si="9"/>
        <v>-1522.432587</v>
      </c>
      <c r="AQ3">
        <f t="shared" si="9"/>
        <v>0</v>
      </c>
      <c r="AR3">
        <f t="shared" si="9"/>
        <v>119.46702484825278</v>
      </c>
      <c r="AS3">
        <f t="shared" si="9"/>
        <v>0</v>
      </c>
      <c r="AT3">
        <f t="shared" si="9"/>
        <v>0</v>
      </c>
      <c r="AU3">
        <f t="shared" si="9"/>
        <v>119.46702484825278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5405.9659653289918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2000000</v>
      </c>
      <c r="S4">
        <f t="shared" si="1"/>
        <v>3034.1999632316069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2999.9672787730378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-2999.9672787730378</v>
      </c>
      <c r="AK4">
        <f>G4*MAX(0, SUM(AB4, AE4:AF4))</f>
        <v>0</v>
      </c>
      <c r="AL4">
        <f t="shared" si="8"/>
        <v>-5564.5212787730379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-2405.9986865559617</v>
      </c>
      <c r="AR4">
        <f t="shared" si="9"/>
        <v>-2405.9986865559617</v>
      </c>
      <c r="AS4">
        <f t="shared" si="9"/>
        <v>-2814.4922401473286</v>
      </c>
      <c r="AT4">
        <f t="shared" si="9"/>
        <v>0</v>
      </c>
      <c r="AU4">
        <f t="shared" si="9"/>
        <v>-5220.4909267032908</v>
      </c>
      <c r="AW4">
        <v>1</v>
      </c>
      <c r="AX4">
        <f>(R4*SUMPRODUCT(K5:$K$23, X5:$X$23)-$AZ$3*SUMPRODUCT(K4:$K$22, W5:$W$23))/Z4</f>
        <v>3034.1999632316069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8209.4980592412667</v>
      </c>
      <c r="P5">
        <f t="shared" ref="P5:P23" si="22">O5*$C$5</f>
        <v>410.47490296206337</v>
      </c>
      <c r="Q5" s="4">
        <f t="shared" ref="Q5:Q23" si="23">$C$8</f>
        <v>25</v>
      </c>
      <c r="R5">
        <f t="shared" si="0"/>
        <v>2000000</v>
      </c>
      <c r="S5">
        <f t="shared" si="1"/>
        <v>5870.5890517708576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2999.9672787730378</v>
      </c>
      <c r="AC5">
        <f t="shared" si="2"/>
        <v>5738.5759508886622</v>
      </c>
      <c r="AE5">
        <f t="shared" si="3"/>
        <v>8024.8894474087137</v>
      </c>
      <c r="AF5">
        <f t="shared" si="4"/>
        <v>-401.24447237043569</v>
      </c>
      <c r="AG5">
        <f t="shared" si="4"/>
        <v>-24.43782003936056</v>
      </c>
      <c r="AH5">
        <f t="shared" si="5"/>
        <v>-2635.4883911553256</v>
      </c>
      <c r="AI5">
        <f t="shared" si="6"/>
        <v>4963.7187638435917</v>
      </c>
      <c r="AJ5">
        <f t="shared" si="7"/>
        <v>-2738.6086721156244</v>
      </c>
      <c r="AK5">
        <f>G5*SUM(AB5, AE5:AF5)</f>
        <v>435.56810240626396</v>
      </c>
      <c r="AL5">
        <f t="shared" si="8"/>
        <v>2660.6781941342315</v>
      </c>
      <c r="AN5">
        <f t="shared" si="9"/>
        <v>6929.9936878837007</v>
      </c>
      <c r="AO5">
        <f t="shared" si="9"/>
        <v>-346.49968439418501</v>
      </c>
      <c r="AP5">
        <f t="shared" si="9"/>
        <v>-21.103585255382168</v>
      </c>
      <c r="AQ5">
        <f t="shared" si="9"/>
        <v>-2275.9089748077099</v>
      </c>
      <c r="AR5">
        <f t="shared" si="9"/>
        <v>4286.4814434264235</v>
      </c>
      <c r="AS5">
        <f t="shared" si="9"/>
        <v>-2364.9597836482503</v>
      </c>
      <c r="AT5">
        <f t="shared" si="9"/>
        <v>376.14028456100135</v>
      </c>
      <c r="AU5">
        <f t="shared" si="9"/>
        <v>2297.6619443391742</v>
      </c>
      <c r="AW5">
        <v>2</v>
      </c>
      <c r="AX5">
        <f>(R5*SUMPRODUCT(K6:$K$23, X6:$X$23)-$AZ$3*SUMPRODUCT(K5:$K$22, W6:$W$23))/Z5</f>
        <v>5870.5890517708576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8209.4980592412667</v>
      </c>
      <c r="P6">
        <f t="shared" si="22"/>
        <v>410.47490296206337</v>
      </c>
      <c r="Q6" s="4">
        <f t="shared" si="23"/>
        <v>25</v>
      </c>
      <c r="R6">
        <f t="shared" si="0"/>
        <v>2000000</v>
      </c>
      <c r="S6">
        <f t="shared" si="1"/>
        <v>8451.163020572294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5738.5759508886622</v>
      </c>
      <c r="AC6">
        <f t="shared" si="2"/>
        <v>8166.9248996056704</v>
      </c>
      <c r="AE6">
        <f t="shared" si="3"/>
        <v>7933.3878603541234</v>
      </c>
      <c r="AF6">
        <f t="shared" si="4"/>
        <v>-396.66939301770623</v>
      </c>
      <c r="AG6">
        <f t="shared" si="4"/>
        <v>-24.15917454120008</v>
      </c>
      <c r="AH6">
        <f t="shared" si="5"/>
        <v>-2741.3838213497861</v>
      </c>
      <c r="AI6">
        <f t="shared" si="6"/>
        <v>4771.175471445431</v>
      </c>
      <c r="AJ6">
        <f t="shared" si="7"/>
        <v>-2428.3489487170082</v>
      </c>
      <c r="AK6">
        <f>G6*SUM(AB6, AE6:AF6)</f>
        <v>776.60472346616723</v>
      </c>
      <c r="AL6">
        <f t="shared" si="8"/>
        <v>3119.4312461945901</v>
      </c>
      <c r="AN6">
        <f t="shared" si="9"/>
        <v>6178.7304721643795</v>
      </c>
      <c r="AO6">
        <f t="shared" si="9"/>
        <v>-308.93652360821903</v>
      </c>
      <c r="AP6">
        <f t="shared" si="9"/>
        <v>-18.815798565203103</v>
      </c>
      <c r="AQ6">
        <f t="shared" si="9"/>
        <v>-2135.0615967635649</v>
      </c>
      <c r="AR6">
        <f t="shared" si="9"/>
        <v>3715.9165532273928</v>
      </c>
      <c r="AS6">
        <f t="shared" si="9"/>
        <v>-1891.261830455416</v>
      </c>
      <c r="AT6">
        <f t="shared" si="9"/>
        <v>604.84012053496281</v>
      </c>
      <c r="AU6">
        <f t="shared" si="9"/>
        <v>2429.4948433069399</v>
      </c>
      <c r="AW6">
        <v>3</v>
      </c>
      <c r="AX6">
        <f>(R6*SUMPRODUCT(K7:$K$23, X7:$X$23)-$AZ$3*SUMPRODUCT(K6:$K$22, W7:$W$23))/Z6</f>
        <v>8451.163020572294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8209.4980592412667</v>
      </c>
      <c r="P7">
        <f t="shared" si="22"/>
        <v>410.47490296206337</v>
      </c>
      <c r="Q7" s="4">
        <f t="shared" si="23"/>
        <v>25</v>
      </c>
      <c r="R7">
        <f t="shared" si="0"/>
        <v>2000000</v>
      </c>
      <c r="S7">
        <f t="shared" si="1"/>
        <v>10693.920247985672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8166.9248996056704</v>
      </c>
      <c r="AC7">
        <f t="shared" si="2"/>
        <v>10215.588503638857</v>
      </c>
      <c r="AE7">
        <f t="shared" si="3"/>
        <v>7842.292821514874</v>
      </c>
      <c r="AF7">
        <f t="shared" si="4"/>
        <v>-392.11464107574375</v>
      </c>
      <c r="AG7">
        <f t="shared" si="4"/>
        <v>-23.881767085281673</v>
      </c>
      <c r="AH7">
        <f t="shared" si="5"/>
        <v>-2865.2568405127336</v>
      </c>
      <c r="AI7">
        <f t="shared" si="6"/>
        <v>4561.0395728411149</v>
      </c>
      <c r="AJ7">
        <f t="shared" si="7"/>
        <v>-2048.6636040331869</v>
      </c>
      <c r="AK7">
        <f>G7*SUM(AB7, AE7:AF7)</f>
        <v>766.79976123019981</v>
      </c>
      <c r="AL7">
        <f t="shared" si="8"/>
        <v>3279.1757300381278</v>
      </c>
      <c r="AN7">
        <f t="shared" si="9"/>
        <v>5528.9067325824099</v>
      </c>
      <c r="AO7">
        <f t="shared" si="9"/>
        <v>-276.4453366291205</v>
      </c>
      <c r="AP7">
        <f t="shared" si="9"/>
        <v>-16.836920761430203</v>
      </c>
      <c r="AQ7">
        <f t="shared" si="9"/>
        <v>-2020.0390621257816</v>
      </c>
      <c r="AR7">
        <f t="shared" si="9"/>
        <v>3215.5854130660773</v>
      </c>
      <c r="AS7">
        <f t="shared" si="9"/>
        <v>-1444.3314284390174</v>
      </c>
      <c r="AT7">
        <f t="shared" si="9"/>
        <v>540.60266033133041</v>
      </c>
      <c r="AU7">
        <f t="shared" si="9"/>
        <v>2311.85664495839</v>
      </c>
      <c r="AW7">
        <v>4</v>
      </c>
      <c r="AX7">
        <f>(R7*SUMPRODUCT(K8:$K$23, X8:$X$23)-$AZ$3*SUMPRODUCT(K7:$K$22, W8:$W$23))/Z7</f>
        <v>10693.920247985672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8209.4980592412667</v>
      </c>
      <c r="P8">
        <f t="shared" si="22"/>
        <v>410.47490296206337</v>
      </c>
      <c r="Q8" s="4">
        <f t="shared" si="23"/>
        <v>25</v>
      </c>
      <c r="R8">
        <f t="shared" si="0"/>
        <v>2000000</v>
      </c>
      <c r="S8">
        <f t="shared" si="1"/>
        <v>12593.89632170965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10215.588503638857</v>
      </c>
      <c r="AC8">
        <f t="shared" si="2"/>
        <v>11891.451606490482</v>
      </c>
      <c r="AE8">
        <f t="shared" si="3"/>
        <v>7751.6001713274809</v>
      </c>
      <c r="AF8">
        <f t="shared" si="4"/>
        <v>-387.58000856637409</v>
      </c>
      <c r="AG8">
        <f t="shared" si="4"/>
        <v>-23.605585004681441</v>
      </c>
      <c r="AH8">
        <f t="shared" si="5"/>
        <v>-2989.1527797931294</v>
      </c>
      <c r="AI8">
        <f t="shared" si="6"/>
        <v>4351.261797963296</v>
      </c>
      <c r="AJ8">
        <f t="shared" si="7"/>
        <v>-1675.8631028516247</v>
      </c>
      <c r="AK8">
        <f t="shared" ref="AK8:AK23" si="24">G8*SUM(AB8:AB8, AE8:AF8)</f>
        <v>374.44566459431928</v>
      </c>
      <c r="AL8">
        <f t="shared" si="8"/>
        <v>3049.8443597059904</v>
      </c>
      <c r="AN8">
        <f t="shared" si="9"/>
        <v>5095.5406713257516</v>
      </c>
      <c r="AO8">
        <f t="shared" si="9"/>
        <v>-254.77703356628763</v>
      </c>
      <c r="AP8">
        <f t="shared" si="9"/>
        <v>-15.517211389037982</v>
      </c>
      <c r="AQ8">
        <f t="shared" si="9"/>
        <v>-1964.9297210377033</v>
      </c>
      <c r="AR8">
        <f t="shared" si="9"/>
        <v>2860.3167053327229</v>
      </c>
      <c r="AS8">
        <f t="shared" si="9"/>
        <v>-1101.6342963277771</v>
      </c>
      <c r="AT8">
        <f t="shared" si="9"/>
        <v>246.14312799562322</v>
      </c>
      <c r="AU8">
        <f t="shared" si="9"/>
        <v>2004.8255370005691</v>
      </c>
      <c r="AW8">
        <v>5</v>
      </c>
      <c r="AX8">
        <f>(R8*SUMPRODUCT(K9:$K$23, X9:$X$23)-$AZ$3*SUMPRODUCT(K8:$K$22, W9:$W$23))/Z8</f>
        <v>12593.89632170965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8209.4980592412667</v>
      </c>
      <c r="P9">
        <f t="shared" si="22"/>
        <v>410.47490296206337</v>
      </c>
      <c r="Q9" s="4">
        <f t="shared" si="23"/>
        <v>25</v>
      </c>
      <c r="R9">
        <f t="shared" si="0"/>
        <v>2000000</v>
      </c>
      <c r="S9">
        <f t="shared" si="1"/>
        <v>14250.493249327208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11891.451606490482</v>
      </c>
      <c r="AC9">
        <f t="shared" si="2"/>
        <v>13298.875591541691</v>
      </c>
      <c r="AE9">
        <f t="shared" si="3"/>
        <v>7661.2852235137207</v>
      </c>
      <c r="AF9">
        <f t="shared" si="4"/>
        <v>-383.06426117568606</v>
      </c>
      <c r="AG9">
        <f t="shared" si="4"/>
        <v>-23.330553123432335</v>
      </c>
      <c r="AH9">
        <f t="shared" si="5"/>
        <v>-3118.0824961831754</v>
      </c>
      <c r="AI9">
        <f t="shared" si="6"/>
        <v>4136.8079130314272</v>
      </c>
      <c r="AJ9">
        <f t="shared" si="7"/>
        <v>-1407.4239850512095</v>
      </c>
      <c r="AK9">
        <f t="shared" si="24"/>
        <v>113.10106815608826</v>
      </c>
      <c r="AL9">
        <f t="shared" si="8"/>
        <v>2842.4849961363061</v>
      </c>
      <c r="AN9">
        <f t="shared" si="9"/>
        <v>4786.3256357827449</v>
      </c>
      <c r="AO9">
        <f t="shared" si="9"/>
        <v>-239.31628178913726</v>
      </c>
      <c r="AP9">
        <f t="shared" si="9"/>
        <v>-14.575573321425159</v>
      </c>
      <c r="AQ9">
        <f t="shared" si="9"/>
        <v>-1947.9966807869698</v>
      </c>
      <c r="AR9">
        <f t="shared" si="9"/>
        <v>2584.4370998852132</v>
      </c>
      <c r="AS9">
        <f t="shared" si="9"/>
        <v>-879.27668838004467</v>
      </c>
      <c r="AT9">
        <f t="shared" si="9"/>
        <v>70.658972503522179</v>
      </c>
      <c r="AU9">
        <f t="shared" si="9"/>
        <v>1775.8193840086906</v>
      </c>
      <c r="AW9">
        <v>6</v>
      </c>
      <c r="AX9">
        <f>(R9*SUMPRODUCT(K10:$K$23, X10:$X$23)-$AZ$3*SUMPRODUCT(K9:$K$22, W10:$W$23))/Z9</f>
        <v>14250.493249327208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8209.4980592412667</v>
      </c>
      <c r="P10">
        <f t="shared" si="22"/>
        <v>410.47490296206337</v>
      </c>
      <c r="Q10" s="4">
        <f t="shared" si="23"/>
        <v>25</v>
      </c>
      <c r="R10">
        <f t="shared" si="0"/>
        <v>2000000</v>
      </c>
      <c r="S10">
        <f t="shared" si="1"/>
        <v>15733.716379886739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13298.875591541691</v>
      </c>
      <c r="AC10">
        <f t="shared" si="2"/>
        <v>14510.508133107644</v>
      </c>
      <c r="AE10">
        <f t="shared" si="3"/>
        <v>7571.255606821187</v>
      </c>
      <c r="AF10">
        <f t="shared" si="4"/>
        <v>-378.56278034105935</v>
      </c>
      <c r="AG10">
        <f t="shared" si="4"/>
        <v>-23.056390147685025</v>
      </c>
      <c r="AH10">
        <f t="shared" si="5"/>
        <v>-3268.595561038871</v>
      </c>
      <c r="AI10">
        <f t="shared" si="6"/>
        <v>3901.0408752935718</v>
      </c>
      <c r="AJ10">
        <f t="shared" si="7"/>
        <v>-1211.6325415659521</v>
      </c>
      <c r="AK10">
        <f t="shared" si="24"/>
        <v>84.015430513889456</v>
      </c>
      <c r="AL10">
        <f t="shared" si="8"/>
        <v>2773.4237642415092</v>
      </c>
      <c r="AN10">
        <f t="shared" si="9"/>
        <v>4494.1381139628102</v>
      </c>
      <c r="AO10">
        <f t="shared" si="9"/>
        <v>-224.70690569814053</v>
      </c>
      <c r="AP10">
        <f t="shared" si="9"/>
        <v>-13.685788343977528</v>
      </c>
      <c r="AQ10">
        <f t="shared" si="9"/>
        <v>-1940.1695904653102</v>
      </c>
      <c r="AR10">
        <f t="shared" si="9"/>
        <v>2315.5758294553825</v>
      </c>
      <c r="AS10">
        <f t="shared" si="9"/>
        <v>-719.19959752294983</v>
      </c>
      <c r="AT10">
        <f t="shared" si="9"/>
        <v>49.869792811286615</v>
      </c>
      <c r="AU10">
        <f t="shared" si="9"/>
        <v>1646.2460247437191</v>
      </c>
      <c r="AW10">
        <v>7</v>
      </c>
      <c r="AX10">
        <f>(R10*SUMPRODUCT(K11:$K$23, X11:$X$23)-$AZ$3*SUMPRODUCT(K10:$K$22, W11:$W$23))/Z10</f>
        <v>15733.716379886739</v>
      </c>
    </row>
    <row r="11" spans="1:52" x14ac:dyDescent="0.25">
      <c r="A11" t="s">
        <v>33</v>
      </c>
      <c r="C11" s="7">
        <f>AU25</f>
        <v>5405.3940972790288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8209.4980592412667</v>
      </c>
      <c r="P11">
        <f t="shared" si="22"/>
        <v>410.47490296206337</v>
      </c>
      <c r="Q11" s="4">
        <f t="shared" si="23"/>
        <v>25</v>
      </c>
      <c r="R11">
        <f t="shared" si="0"/>
        <v>2000000</v>
      </c>
      <c r="S11">
        <f t="shared" si="1"/>
        <v>17055.520672747072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14510.508133107644</v>
      </c>
      <c r="AC11">
        <f t="shared" si="2"/>
        <v>15543.147374538945</v>
      </c>
      <c r="AE11">
        <f t="shared" si="3"/>
        <v>7481.5328511003554</v>
      </c>
      <c r="AF11">
        <f t="shared" si="4"/>
        <v>-374.07664255501783</v>
      </c>
      <c r="AG11">
        <f t="shared" si="4"/>
        <v>-22.783161641284952</v>
      </c>
      <c r="AH11">
        <f t="shared" si="5"/>
        <v>-3413.1683938578531</v>
      </c>
      <c r="AI11">
        <f t="shared" si="6"/>
        <v>3671.5046530461991</v>
      </c>
      <c r="AJ11">
        <f t="shared" si="7"/>
        <v>-1032.6392414313013</v>
      </c>
      <c r="AK11">
        <f t="shared" si="24"/>
        <v>51.88311441996715</v>
      </c>
      <c r="AL11">
        <f t="shared" si="8"/>
        <v>2690.7485260348649</v>
      </c>
      <c r="AN11">
        <f t="shared" si="9"/>
        <v>4223.3766742051848</v>
      </c>
      <c r="AO11">
        <f t="shared" si="9"/>
        <v>-211.16883371025929</v>
      </c>
      <c r="AP11">
        <f t="shared" si="9"/>
        <v>-12.861251210879498</v>
      </c>
      <c r="AQ11">
        <f t="shared" si="9"/>
        <v>-1926.7569984182473</v>
      </c>
      <c r="AR11">
        <f t="shared" si="9"/>
        <v>2072.589590865799</v>
      </c>
      <c r="AS11">
        <f t="shared" si="9"/>
        <v>-582.93194348380928</v>
      </c>
      <c r="AT11">
        <f t="shared" si="9"/>
        <v>29.288374399663343</v>
      </c>
      <c r="AU11">
        <f t="shared" si="9"/>
        <v>1518.9460217816529</v>
      </c>
      <c r="AW11">
        <v>8</v>
      </c>
      <c r="AX11">
        <f>(R11*SUMPRODUCT(K12:$K$23, X12:$X$23)-$AZ$3*SUMPRODUCT(K11:$K$22, W12:$W$23))/Z11</f>
        <v>17055.520672747072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8209.4980592412667</v>
      </c>
      <c r="P12">
        <f t="shared" si="22"/>
        <v>410.47490296206337</v>
      </c>
      <c r="Q12" s="4">
        <f t="shared" si="23"/>
        <v>25</v>
      </c>
      <c r="R12">
        <f t="shared" si="0"/>
        <v>2000000</v>
      </c>
      <c r="S12">
        <f t="shared" si="1"/>
        <v>18217.112900119791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15543.147374538945</v>
      </c>
      <c r="AC12">
        <f t="shared" si="2"/>
        <v>16403.112619273856</v>
      </c>
      <c r="AE12">
        <f t="shared" si="3"/>
        <v>7392.0232010286954</v>
      </c>
      <c r="AF12">
        <f t="shared" si="4"/>
        <v>-369.60116005143482</v>
      </c>
      <c r="AG12">
        <f t="shared" si="4"/>
        <v>-22.510582095538851</v>
      </c>
      <c r="AH12">
        <f t="shared" si="5"/>
        <v>-3579.8343466602646</v>
      </c>
      <c r="AI12">
        <f t="shared" si="6"/>
        <v>3420.0771122214574</v>
      </c>
      <c r="AJ12">
        <f t="shared" si="7"/>
        <v>-859.96524473491081</v>
      </c>
      <c r="AK12">
        <f t="shared" si="24"/>
        <v>51.900809655687269</v>
      </c>
      <c r="AL12">
        <f t="shared" si="8"/>
        <v>2612.0126771422338</v>
      </c>
      <c r="AN12">
        <f t="shared" si="9"/>
        <v>3966.9625078697945</v>
      </c>
      <c r="AO12">
        <f t="shared" si="9"/>
        <v>-198.34812539348977</v>
      </c>
      <c r="AP12">
        <f t="shared" si="9"/>
        <v>-12.080405157670587</v>
      </c>
      <c r="AQ12">
        <f t="shared" si="9"/>
        <v>-1921.1342079675248</v>
      </c>
      <c r="AR12">
        <f t="shared" si="9"/>
        <v>1835.3997693511094</v>
      </c>
      <c r="AS12">
        <f t="shared" si="9"/>
        <v>-461.50421760847775</v>
      </c>
      <c r="AT12">
        <f t="shared" si="9"/>
        <v>27.852803005751653</v>
      </c>
      <c r="AU12">
        <f t="shared" si="9"/>
        <v>1401.7483547483832</v>
      </c>
      <c r="AW12">
        <v>9</v>
      </c>
      <c r="AX12">
        <f>(R12*SUMPRODUCT(K13:$K$23, X13:$X$23)-$AZ$3*SUMPRODUCT(K12:$K$22, W13:$W$23))/Z12</f>
        <v>18217.112900119791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8209.4980592412667</v>
      </c>
      <c r="P13">
        <f t="shared" si="22"/>
        <v>410.47490296206337</v>
      </c>
      <c r="Q13" s="4">
        <f t="shared" si="23"/>
        <v>25</v>
      </c>
      <c r="R13">
        <f t="shared" si="0"/>
        <v>2000000</v>
      </c>
      <c r="S13">
        <f t="shared" si="1"/>
        <v>19220.95992524521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16403.112619273856</v>
      </c>
      <c r="AC13">
        <f t="shared" si="2"/>
        <v>17097.814785131337</v>
      </c>
      <c r="AE13">
        <f t="shared" si="3"/>
        <v>7302.6777976600806</v>
      </c>
      <c r="AF13">
        <f t="shared" si="4"/>
        <v>-365.13388988300409</v>
      </c>
      <c r="AG13">
        <f t="shared" si="4"/>
        <v>-22.238502722586077</v>
      </c>
      <c r="AH13">
        <f t="shared" si="5"/>
        <v>-3757.8841597910382</v>
      </c>
      <c r="AI13">
        <f t="shared" si="6"/>
        <v>3157.4212452634515</v>
      </c>
      <c r="AJ13">
        <f t="shared" si="7"/>
        <v>-694.7021658574813</v>
      </c>
      <c r="AK13">
        <f t="shared" si="24"/>
        <v>46.681313054101871</v>
      </c>
      <c r="AL13">
        <f t="shared" si="8"/>
        <v>2509.400392460072</v>
      </c>
      <c r="AN13">
        <f t="shared" si="9"/>
        <v>3726.361980776956</v>
      </c>
      <c r="AO13">
        <f t="shared" si="9"/>
        <v>-186.31809903884783</v>
      </c>
      <c r="AP13">
        <f t="shared" si="9"/>
        <v>-11.347715639515455</v>
      </c>
      <c r="AQ13">
        <f t="shared" si="9"/>
        <v>-1917.5481993326048</v>
      </c>
      <c r="AR13">
        <f t="shared" si="9"/>
        <v>1611.1479667659873</v>
      </c>
      <c r="AS13">
        <f t="shared" si="9"/>
        <v>-354.48801255399746</v>
      </c>
      <c r="AT13">
        <f t="shared" si="9"/>
        <v>23.820230742384613</v>
      </c>
      <c r="AU13">
        <f t="shared" si="9"/>
        <v>1280.4801849543744</v>
      </c>
      <c r="AW13">
        <v>10</v>
      </c>
      <c r="AX13">
        <f>(R13*SUMPRODUCT(K14:$K$23, X14:$X$23)-$AZ$3*SUMPRODUCT(K13:$K$22, W14:$W$23))/Z13</f>
        <v>19220.95992524521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8209.4980592412667</v>
      </c>
      <c r="P14">
        <f t="shared" si="22"/>
        <v>410.47490296206337</v>
      </c>
      <c r="Q14" s="4">
        <f t="shared" si="23"/>
        <v>25</v>
      </c>
      <c r="R14">
        <f t="shared" si="0"/>
        <v>2000000</v>
      </c>
      <c r="S14">
        <f t="shared" si="1"/>
        <v>20069.681828996072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17097.814785131337</v>
      </c>
      <c r="AC14">
        <f t="shared" si="2"/>
        <v>17634.622225499472</v>
      </c>
      <c r="AE14">
        <f t="shared" si="3"/>
        <v>7213.4375706210485</v>
      </c>
      <c r="AF14">
        <f t="shared" si="4"/>
        <v>-360.67187853105241</v>
      </c>
      <c r="AG14">
        <f t="shared" si="4"/>
        <v>-21.966743638184514</v>
      </c>
      <c r="AH14">
        <f t="shared" si="5"/>
        <v>-3949.9245740561555</v>
      </c>
      <c r="AI14">
        <f t="shared" si="6"/>
        <v>2880.8743743956566</v>
      </c>
      <c r="AJ14">
        <f t="shared" si="7"/>
        <v>-536.80744036813485</v>
      </c>
      <c r="AK14">
        <f t="shared" si="24"/>
        <v>43.111044858998397</v>
      </c>
      <c r="AL14">
        <f t="shared" si="8"/>
        <v>2387.1779788865201</v>
      </c>
      <c r="AN14">
        <f t="shared" si="9"/>
        <v>3500.8798456736663</v>
      </c>
      <c r="AO14">
        <f t="shared" si="9"/>
        <v>-175.04399228368331</v>
      </c>
      <c r="AP14">
        <f t="shared" si="9"/>
        <v>-10.661065452512034</v>
      </c>
      <c r="AQ14">
        <f t="shared" si="9"/>
        <v>-1917.0071408899407</v>
      </c>
      <c r="AR14">
        <f t="shared" si="9"/>
        <v>1398.1676470475306</v>
      </c>
      <c r="AS14">
        <f t="shared" si="9"/>
        <v>-260.52742961920052</v>
      </c>
      <c r="AT14">
        <f t="shared" si="9"/>
        <v>20.922976957268745</v>
      </c>
      <c r="AU14">
        <f t="shared" si="9"/>
        <v>1158.5631943855988</v>
      </c>
      <c r="AW14">
        <v>11</v>
      </c>
      <c r="AX14">
        <f>(R14*SUMPRODUCT(K15:$K$23, X15:$X$23)-$AZ$3*SUMPRODUCT(K14:$K$22, W15:$W$23))/Z14</f>
        <v>20069.681828996072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8209.4980592412667</v>
      </c>
      <c r="P15">
        <f t="shared" si="22"/>
        <v>410.47490296206337</v>
      </c>
      <c r="Q15" s="4">
        <f t="shared" si="23"/>
        <v>25</v>
      </c>
      <c r="R15">
        <f t="shared" si="0"/>
        <v>2000000</v>
      </c>
      <c r="S15">
        <f t="shared" si="1"/>
        <v>20770.729108181553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17634.622225499472</v>
      </c>
      <c r="AC15">
        <f t="shared" si="2"/>
        <v>18025.00090838319</v>
      </c>
      <c r="AE15">
        <f t="shared" si="3"/>
        <v>7124.2665197008573</v>
      </c>
      <c r="AF15">
        <f t="shared" si="4"/>
        <v>-356.2133259850429</v>
      </c>
      <c r="AG15">
        <f t="shared" si="4"/>
        <v>-21.695195212578234</v>
      </c>
      <c r="AH15">
        <f t="shared" si="5"/>
        <v>-4150.4791379546623</v>
      </c>
      <c r="AI15">
        <f t="shared" si="6"/>
        <v>2595.8788605485743</v>
      </c>
      <c r="AJ15">
        <f t="shared" si="7"/>
        <v>-390.37868288371828</v>
      </c>
      <c r="AK15">
        <f t="shared" si="24"/>
        <v>100.05096921878268</v>
      </c>
      <c r="AL15">
        <f t="shared" si="8"/>
        <v>2305.5511468836385</v>
      </c>
      <c r="AN15">
        <f t="shared" si="9"/>
        <v>3287.0070155908898</v>
      </c>
      <c r="AO15">
        <f t="shared" si="9"/>
        <v>-164.3503507795445</v>
      </c>
      <c r="AP15">
        <f t="shared" si="9"/>
        <v>-10.009768538439364</v>
      </c>
      <c r="AQ15">
        <f t="shared" si="9"/>
        <v>-1914.9555967332687</v>
      </c>
      <c r="AR15">
        <f t="shared" si="9"/>
        <v>1197.6912995396372</v>
      </c>
      <c r="AS15">
        <f t="shared" si="9"/>
        <v>-180.11362514688639</v>
      </c>
      <c r="AT15">
        <f t="shared" si="9"/>
        <v>46.161697745217957</v>
      </c>
      <c r="AU15">
        <f t="shared" si="9"/>
        <v>1063.7393721379688</v>
      </c>
      <c r="AW15">
        <v>12</v>
      </c>
      <c r="AX15">
        <f>(R15*SUMPRODUCT(K16:$K$23, X16:$X$23)-$AZ$3*SUMPRODUCT(K15:$K$22, W16:$W$23))/Z15</f>
        <v>20770.729108181553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8209.4980592412667</v>
      </c>
      <c r="P16">
        <f t="shared" si="22"/>
        <v>410.47490296206337</v>
      </c>
      <c r="Q16" s="4">
        <f t="shared" si="23"/>
        <v>25</v>
      </c>
      <c r="R16">
        <f t="shared" si="0"/>
        <v>2000000</v>
      </c>
      <c r="S16">
        <f t="shared" si="1"/>
        <v>21319.727731099134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18025.00090838319</v>
      </c>
      <c r="AC16">
        <f t="shared" si="2"/>
        <v>18269.628491859552</v>
      </c>
      <c r="AE16">
        <f t="shared" si="3"/>
        <v>7035.0091492114725</v>
      </c>
      <c r="AF16">
        <f t="shared" si="4"/>
        <v>-351.75045746057361</v>
      </c>
      <c r="AG16">
        <f t="shared" si="4"/>
        <v>-21.423383922030119</v>
      </c>
      <c r="AH16">
        <f t="shared" si="5"/>
        <v>-4388.7470737867061</v>
      </c>
      <c r="AI16">
        <f t="shared" si="6"/>
        <v>2273.0882340421622</v>
      </c>
      <c r="AJ16">
        <f t="shared" si="7"/>
        <v>-244.62758347636191</v>
      </c>
      <c r="AK16">
        <f t="shared" si="24"/>
        <v>175.42864316095205</v>
      </c>
      <c r="AL16">
        <f t="shared" si="8"/>
        <v>2203.8892937267524</v>
      </c>
      <c r="AN16">
        <f t="shared" si="9"/>
        <v>3077.4867621267445</v>
      </c>
      <c r="AO16">
        <f t="shared" si="9"/>
        <v>-153.87433810633721</v>
      </c>
      <c r="AP16">
        <f t="shared" si="9"/>
        <v>-9.3717263221180733</v>
      </c>
      <c r="AQ16">
        <f t="shared" si="9"/>
        <v>-1919.8711381086043</v>
      </c>
      <c r="AR16">
        <f t="shared" si="9"/>
        <v>994.36955958968451</v>
      </c>
      <c r="AS16">
        <f t="shared" si="9"/>
        <v>-107.01310173618491</v>
      </c>
      <c r="AT16">
        <f t="shared" si="9"/>
        <v>76.741808798670775</v>
      </c>
      <c r="AU16">
        <f t="shared" si="9"/>
        <v>964.09826665217042</v>
      </c>
      <c r="AW16">
        <v>13</v>
      </c>
      <c r="AX16">
        <f>(R16*SUMPRODUCT(K17:$K$23, X17:$X$23)-$AZ$3*SUMPRODUCT(K16:$K$22, W17:$W$23))/Z16</f>
        <v>21319.727731099134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8209.4980592412667</v>
      </c>
      <c r="P17">
        <f t="shared" si="22"/>
        <v>410.47490296206337</v>
      </c>
      <c r="Q17" s="4">
        <f t="shared" si="23"/>
        <v>25</v>
      </c>
      <c r="R17">
        <f t="shared" si="0"/>
        <v>2000000</v>
      </c>
      <c r="S17">
        <f t="shared" si="1"/>
        <v>21719.542528799364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18269.628491859552</v>
      </c>
      <c r="AC17">
        <f t="shared" si="2"/>
        <v>18375.499275078808</v>
      </c>
      <c r="AE17">
        <f t="shared" si="3"/>
        <v>6945.5250006450215</v>
      </c>
      <c r="AF17">
        <f t="shared" si="4"/>
        <v>-347.27625003225108</v>
      </c>
      <c r="AG17">
        <f t="shared" si="4"/>
        <v>-21.150882034823624</v>
      </c>
      <c r="AH17">
        <f t="shared" si="5"/>
        <v>-4661.4438388952685</v>
      </c>
      <c r="AI17">
        <f t="shared" si="6"/>
        <v>1915.6540296826779</v>
      </c>
      <c r="AJ17">
        <f t="shared" si="7"/>
        <v>-105.87078321925583</v>
      </c>
      <c r="AK17">
        <f t="shared" si="24"/>
        <v>343.17670594611809</v>
      </c>
      <c r="AL17">
        <f t="shared" si="8"/>
        <v>2152.9599524095402</v>
      </c>
      <c r="AN17">
        <f t="shared" si="9"/>
        <v>2861.7704072480878</v>
      </c>
      <c r="AO17">
        <f t="shared" si="9"/>
        <v>-143.08852036240438</v>
      </c>
      <c r="AP17">
        <f t="shared" si="9"/>
        <v>-8.7148154083143066</v>
      </c>
      <c r="AQ17">
        <f t="shared" si="9"/>
        <v>-1920.6585581306722</v>
      </c>
      <c r="AR17">
        <f t="shared" si="9"/>
        <v>789.30851334669683</v>
      </c>
      <c r="AS17">
        <f t="shared" si="9"/>
        <v>-43.622026323554607</v>
      </c>
      <c r="AT17">
        <f t="shared" si="9"/>
        <v>141.39938182387567</v>
      </c>
      <c r="AU17">
        <f t="shared" si="9"/>
        <v>887.08586884701788</v>
      </c>
      <c r="AW17">
        <v>14</v>
      </c>
      <c r="AX17">
        <f>(R17*SUMPRODUCT(K18:$K$23, X18:$X$23)-$AZ$3*SUMPRODUCT(K17:$K$22, W18:$W$23))/Z17</f>
        <v>21719.542528799364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8209.4980592412667</v>
      </c>
      <c r="P18">
        <f t="shared" si="22"/>
        <v>410.47490296206337</v>
      </c>
      <c r="Q18" s="4">
        <f t="shared" si="23"/>
        <v>25</v>
      </c>
      <c r="R18">
        <f t="shared" si="0"/>
        <v>2000000</v>
      </c>
      <c r="S18">
        <f t="shared" si="1"/>
        <v>20980.308166135594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18375.499275078808</v>
      </c>
      <c r="AC18">
        <f t="shared" si="2"/>
        <v>17497.313061172448</v>
      </c>
      <c r="AE18">
        <f t="shared" si="3"/>
        <v>6846.6180992273867</v>
      </c>
      <c r="AF18">
        <f t="shared" si="4"/>
        <v>-342.33090496136936</v>
      </c>
      <c r="AG18">
        <f t="shared" si="4"/>
        <v>-20.84968547961433</v>
      </c>
      <c r="AH18">
        <f t="shared" si="5"/>
        <v>-7175.0187888849077</v>
      </c>
      <c r="AI18">
        <f t="shared" si="6"/>
        <v>-691.58128009850407</v>
      </c>
      <c r="AJ18">
        <f t="shared" si="7"/>
        <v>878.18621390635963</v>
      </c>
      <c r="AK18">
        <f t="shared" si="24"/>
        <v>537.40338773784822</v>
      </c>
      <c r="AL18">
        <f t="shared" si="8"/>
        <v>724.00832154570378</v>
      </c>
      <c r="AN18">
        <f t="shared" si="9"/>
        <v>2636.2187785250549</v>
      </c>
      <c r="AO18">
        <f t="shared" si="9"/>
        <v>-131.81093892625276</v>
      </c>
      <c r="AP18">
        <f t="shared" si="9"/>
        <v>-8.0279535956449752</v>
      </c>
      <c r="AQ18">
        <f t="shared" si="9"/>
        <v>-2762.6660335652377</v>
      </c>
      <c r="AR18">
        <f t="shared" si="9"/>
        <v>-266.28614756208015</v>
      </c>
      <c r="AS18">
        <f t="shared" si="9"/>
        <v>338.13642802758557</v>
      </c>
      <c r="AT18">
        <f t="shared" si="9"/>
        <v>206.92156066910863</v>
      </c>
      <c r="AU18">
        <f t="shared" si="9"/>
        <v>278.77184113461408</v>
      </c>
      <c r="AW18">
        <v>15</v>
      </c>
      <c r="AX18">
        <f>(R18*SUMPRODUCT(K19:$K$23, X19:$X$23)-$AZ$3*SUMPRODUCT(K18:$K$22, W19:$W$23))/Z18</f>
        <v>20980.308166135594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8209.4980592412667</v>
      </c>
      <c r="P19">
        <f t="shared" si="22"/>
        <v>410.47490296206337</v>
      </c>
      <c r="Q19" s="4">
        <f t="shared" si="23"/>
        <v>25</v>
      </c>
      <c r="R19">
        <f t="shared" si="0"/>
        <v>2000000</v>
      </c>
      <c r="S19">
        <f t="shared" si="1"/>
        <v>19126.290418302531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17497.313061172448</v>
      </c>
      <c r="AC19">
        <f t="shared" si="2"/>
        <v>15697.306715982388</v>
      </c>
      <c r="AE19">
        <f t="shared" si="3"/>
        <v>6737.6896513531728</v>
      </c>
      <c r="AF19">
        <f t="shared" si="4"/>
        <v>-336.88448256765867</v>
      </c>
      <c r="AG19">
        <f t="shared" si="4"/>
        <v>-20.517970778276425</v>
      </c>
      <c r="AH19">
        <f t="shared" si="5"/>
        <v>-9857.4277233410721</v>
      </c>
      <c r="AI19">
        <f t="shared" si="6"/>
        <v>-3477.1405253338344</v>
      </c>
      <c r="AJ19">
        <f t="shared" si="7"/>
        <v>1800.0063451900605</v>
      </c>
      <c r="AK19">
        <f t="shared" si="24"/>
        <v>532.92803652806253</v>
      </c>
      <c r="AL19">
        <f t="shared" si="8"/>
        <v>-1144.2061436157114</v>
      </c>
      <c r="AN19">
        <f t="shared" si="9"/>
        <v>2416.8781605650634</v>
      </c>
      <c r="AO19">
        <f t="shared" si="9"/>
        <v>-120.84390802825318</v>
      </c>
      <c r="AP19">
        <f t="shared" si="9"/>
        <v>-7.3600058831990118</v>
      </c>
      <c r="AQ19">
        <f t="shared" si="9"/>
        <v>-3535.9601015619451</v>
      </c>
      <c r="AR19">
        <f t="shared" si="9"/>
        <v>-1247.2858549083339</v>
      </c>
      <c r="AS19">
        <f t="shared" si="9"/>
        <v>645.68067834568171</v>
      </c>
      <c r="AT19">
        <f t="shared" si="9"/>
        <v>191.16673508089127</v>
      </c>
      <c r="AU19">
        <f t="shared" si="9"/>
        <v>-410.43844148176095</v>
      </c>
      <c r="AW19">
        <v>16</v>
      </c>
      <c r="AX19">
        <f>(R19*SUMPRODUCT(K20:$K$23, X20:$X$23)-$AZ$3*SUMPRODUCT(K19:$K$22, W20:$W$23))/Z19</f>
        <v>19126.290418302531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8209.4980592412667</v>
      </c>
      <c r="P20">
        <f t="shared" si="22"/>
        <v>410.47490296206337</v>
      </c>
      <c r="Q20" s="4">
        <f t="shared" si="23"/>
        <v>25</v>
      </c>
      <c r="R20">
        <f t="shared" si="0"/>
        <v>2000000</v>
      </c>
      <c r="S20">
        <f t="shared" si="1"/>
        <v>16109.662855070423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15697.306715982388</v>
      </c>
      <c r="AC20">
        <f t="shared" si="2"/>
        <v>12987.456821936104</v>
      </c>
      <c r="AE20">
        <f t="shared" si="3"/>
        <v>6618.419176947953</v>
      </c>
      <c r="AF20">
        <f t="shared" si="4"/>
        <v>-330.92095884739769</v>
      </c>
      <c r="AG20">
        <f t="shared" si="4"/>
        <v>-20.154761987846907</v>
      </c>
      <c r="AH20">
        <f t="shared" si="5"/>
        <v>-12642.326611740205</v>
      </c>
      <c r="AI20">
        <f t="shared" si="6"/>
        <v>-6374.9831556274967</v>
      </c>
      <c r="AJ20">
        <f t="shared" si="7"/>
        <v>2709.8498940462832</v>
      </c>
      <c r="AK20">
        <f t="shared" si="24"/>
        <v>94.534661216556671</v>
      </c>
      <c r="AL20">
        <f t="shared" si="8"/>
        <v>-3570.5986003646567</v>
      </c>
      <c r="AN20">
        <f t="shared" si="9"/>
        <v>2251.8207550382158</v>
      </c>
      <c r="AO20">
        <f t="shared" si="9"/>
        <v>-112.5910377519108</v>
      </c>
      <c r="AP20">
        <f t="shared" si="9"/>
        <v>-6.8573642955655085</v>
      </c>
      <c r="AQ20">
        <f t="shared" si="9"/>
        <v>-4301.367546414087</v>
      </c>
      <c r="AR20">
        <f t="shared" si="9"/>
        <v>-2168.9951934233472</v>
      </c>
      <c r="AS20">
        <f t="shared" si="9"/>
        <v>921.98696868660386</v>
      </c>
      <c r="AT20">
        <f t="shared" si="9"/>
        <v>32.164041972348258</v>
      </c>
      <c r="AU20">
        <f t="shared" si="9"/>
        <v>-1214.8441827643953</v>
      </c>
      <c r="AW20">
        <v>17</v>
      </c>
      <c r="AX20">
        <f>(R20*SUMPRODUCT(K21:$K$23, X21:$X$23)-$AZ$3*SUMPRODUCT(K20:$K$22, W21:$W$23))/Z20</f>
        <v>16109.662855070423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8209.4980592412667</v>
      </c>
      <c r="P21">
        <f t="shared" si="22"/>
        <v>410.47490296206337</v>
      </c>
      <c r="Q21" s="4">
        <f t="shared" si="23"/>
        <v>25</v>
      </c>
      <c r="R21">
        <f t="shared" si="0"/>
        <v>2000000</v>
      </c>
      <c r="S21">
        <f t="shared" si="1"/>
        <v>11862.96443323964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12987.456821936104</v>
      </c>
      <c r="AC21">
        <f t="shared" si="2"/>
        <v>9374.7815435983503</v>
      </c>
      <c r="AE21">
        <f t="shared" si="3"/>
        <v>6487.6069823100697</v>
      </c>
      <c r="AF21">
        <f t="shared" si="4"/>
        <v>-324.38034911550352</v>
      </c>
      <c r="AG21">
        <f t="shared" si="4"/>
        <v>-19.756405737276168</v>
      </c>
      <c r="AH21">
        <f t="shared" si="5"/>
        <v>-15744.690455381329</v>
      </c>
      <c r="AI21">
        <f t="shared" si="6"/>
        <v>-9601.2202279240391</v>
      </c>
      <c r="AJ21">
        <f t="shared" si="7"/>
        <v>3612.6752783377542</v>
      </c>
      <c r="AK21">
        <f t="shared" si="24"/>
        <v>30.641093528209069</v>
      </c>
      <c r="AL21">
        <f t="shared" si="8"/>
        <v>-5957.9038560580757</v>
      </c>
      <c r="AN21">
        <f t="shared" si="9"/>
        <v>2099.6041192348371</v>
      </c>
      <c r="AO21">
        <f t="shared" si="9"/>
        <v>-104.98020596174186</v>
      </c>
      <c r="AP21">
        <f t="shared" si="9"/>
        <v>-6.3938261026548222</v>
      </c>
      <c r="AQ21">
        <f t="shared" si="9"/>
        <v>-5095.5023980853248</v>
      </c>
      <c r="AR21">
        <f t="shared" si="9"/>
        <v>-3107.2723109148847</v>
      </c>
      <c r="AS21">
        <f t="shared" si="9"/>
        <v>1169.1811659581942</v>
      </c>
      <c r="AT21">
        <f t="shared" si="9"/>
        <v>9.916470952249318</v>
      </c>
      <c r="AU21">
        <f t="shared" si="9"/>
        <v>-1928.1746740044412</v>
      </c>
      <c r="AW21">
        <v>18</v>
      </c>
      <c r="AX21">
        <f>(R21*SUMPRODUCT(K22:$K$23, X22:$X$23)-$AZ$3*SUMPRODUCT(K21:$K$22, W22:$W$23))/Z21</f>
        <v>11862.96443323964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8209.4980592412667</v>
      </c>
      <c r="P22">
        <f t="shared" si="22"/>
        <v>410.47490296206337</v>
      </c>
      <c r="Q22" s="4">
        <f t="shared" si="23"/>
        <v>25</v>
      </c>
      <c r="R22">
        <f t="shared" si="0"/>
        <v>2000000</v>
      </c>
      <c r="S22">
        <f t="shared" si="1"/>
        <v>6427.2754722969494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9374.7815435983503</v>
      </c>
      <c r="AC22">
        <f t="shared" si="2"/>
        <v>4966.8786848188638</v>
      </c>
      <c r="AE22">
        <f t="shared" si="3"/>
        <v>6344.1470805568406</v>
      </c>
      <c r="AF22">
        <f t="shared" si="4"/>
        <v>-317.20735402784203</v>
      </c>
      <c r="AG22">
        <f t="shared" si="4"/>
        <v>-19.319534016502267</v>
      </c>
      <c r="AH22">
        <f t="shared" si="5"/>
        <v>-19144.613072091088</v>
      </c>
      <c r="AI22">
        <f t="shared" si="6"/>
        <v>-13136.992879578591</v>
      </c>
      <c r="AJ22">
        <f t="shared" si="7"/>
        <v>4407.9028587794865</v>
      </c>
      <c r="AK22">
        <f t="shared" si="24"/>
        <v>323.43614667267434</v>
      </c>
      <c r="AL22">
        <f t="shared" si="8"/>
        <v>-8405.6538741264285</v>
      </c>
      <c r="AN22">
        <f t="shared" si="9"/>
        <v>1918.8558428154645</v>
      </c>
      <c r="AO22">
        <f t="shared" si="9"/>
        <v>-95.942792140773221</v>
      </c>
      <c r="AP22">
        <f t="shared" si="9"/>
        <v>-5.8434018406747992</v>
      </c>
      <c r="AQ22">
        <f t="shared" si="9"/>
        <v>-5790.4951107468523</v>
      </c>
      <c r="AR22">
        <f t="shared" si="9"/>
        <v>-3973.425461912836</v>
      </c>
      <c r="AS22">
        <f t="shared" si="9"/>
        <v>1333.2178538316009</v>
      </c>
      <c r="AT22">
        <f t="shared" si="9"/>
        <v>97.826757787921082</v>
      </c>
      <c r="AU22">
        <f t="shared" si="9"/>
        <v>-2542.3808502933134</v>
      </c>
      <c r="AW22">
        <v>19</v>
      </c>
      <c r="AX22">
        <f>(R22*SUMPRODUCT(K23:$K$23, X23:$X$23)-$AZ$3*SUMPRODUCT(K22:$K$22, W23:$W$23))/Z22</f>
        <v>6427.2754722969494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8209.4980592412667</v>
      </c>
      <c r="P23">
        <f t="shared" si="22"/>
        <v>410.47490296206337</v>
      </c>
      <c r="Q23" s="4">
        <f t="shared" si="23"/>
        <v>25</v>
      </c>
      <c r="R23">
        <f t="shared" si="0"/>
        <v>2000000</v>
      </c>
      <c r="S23">
        <f t="shared" si="1"/>
        <v>6590.1357169328685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4966.8786848188638</v>
      </c>
      <c r="AC23">
        <f t="shared" si="2"/>
        <v>4966.8786848188638</v>
      </c>
      <c r="AE23">
        <f t="shared" si="3"/>
        <v>6187.3658866747501</v>
      </c>
      <c r="AF23">
        <f t="shared" si="4"/>
        <v>-309.36829433373754</v>
      </c>
      <c r="AG23">
        <f t="shared" si="4"/>
        <v>-18.842095588626631</v>
      </c>
      <c r="AH23">
        <f t="shared" si="5"/>
        <v>-22739.447016849073</v>
      </c>
      <c r="AI23">
        <f t="shared" si="6"/>
        <v>-16880.291520096689</v>
      </c>
      <c r="AJ23">
        <f t="shared" si="7"/>
        <v>0</v>
      </c>
      <c r="AK23">
        <f t="shared" si="24"/>
        <v>759.14133940119154</v>
      </c>
      <c r="AL23">
        <f t="shared" si="8"/>
        <v>-16121.150180695498</v>
      </c>
      <c r="AN23">
        <f t="shared" si="9"/>
        <v>1695.2945705798018</v>
      </c>
      <c r="AO23">
        <f t="shared" si="9"/>
        <v>-84.764728528990105</v>
      </c>
      <c r="AP23">
        <f t="shared" si="9"/>
        <v>-5.1626011674107248</v>
      </c>
      <c r="AQ23">
        <f t="shared" si="9"/>
        <v>-6230.4479437160135</v>
      </c>
      <c r="AR23">
        <f t="shared" si="9"/>
        <v>-4625.0807028326126</v>
      </c>
      <c r="AS23">
        <f t="shared" si="9"/>
        <v>0</v>
      </c>
      <c r="AT23">
        <f t="shared" si="9"/>
        <v>207.99936751132856</v>
      </c>
      <c r="AU23">
        <f t="shared" si="9"/>
        <v>-4417.0813353212843</v>
      </c>
      <c r="AW23">
        <v>20</v>
      </c>
      <c r="AX23">
        <f>(R23*SUMPRODUCT(K$23:$K24, X$23:$X24)-$AZ$3*SUMPRODUCT(K$22:$K23, W$23:$W24))/Z23</f>
        <v>6590.1357169328685</v>
      </c>
    </row>
    <row r="25" spans="5:50" x14ac:dyDescent="0.25">
      <c r="AN25" s="8">
        <f t="shared" ref="AN25:AU25" si="25">SUM(AN3:AN23)</f>
        <v>78885.650793192835</v>
      </c>
      <c r="AO25" s="8">
        <f t="shared" si="25"/>
        <v>-10101.406084090591</v>
      </c>
      <c r="AP25" s="8">
        <f t="shared" si="25"/>
        <v>-1737.6593652510551</v>
      </c>
      <c r="AQ25" s="8">
        <f t="shared" si="25"/>
        <v>-55844.475286213317</v>
      </c>
      <c r="AR25" s="8">
        <f t="shared" si="25"/>
        <v>11202.110057637852</v>
      </c>
      <c r="AS25" s="8">
        <f t="shared" si="25"/>
        <v>-8797.1531265432295</v>
      </c>
      <c r="AT25" s="8">
        <f t="shared" si="25"/>
        <v>3000.4371661844057</v>
      </c>
      <c r="AU25" s="9">
        <f t="shared" si="25"/>
        <v>5405.3940972790288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F937-BC9B-4F18-A4C5-8FB721A494D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33509.041649520361</v>
      </c>
      <c r="K3">
        <v>1</v>
      </c>
      <c r="L3" s="2">
        <v>0</v>
      </c>
      <c r="O3">
        <f>$C$3</f>
        <v>33509.041649520361</v>
      </c>
      <c r="P3">
        <f>O3*B5</f>
        <v>26807.233319616291</v>
      </c>
      <c r="Q3" s="4">
        <f>B8</f>
        <v>1522.432587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33509.041649520361</v>
      </c>
      <c r="AF3">
        <f t="shared" ref="AF3:AG23" si="4">-$Z3*P3</f>
        <v>-26807.233319616291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5179.3757429040697</v>
      </c>
      <c r="AJ3">
        <f t="shared" ref="AJ3:AJ23" si="7">AB3-AC3</f>
        <v>-2.9103830456733704E-11</v>
      </c>
      <c r="AL3">
        <f t="shared" ref="AL3:AL23" si="8">SUM(AI3:AK3)</f>
        <v>5179.3757429040406</v>
      </c>
      <c r="AN3">
        <f t="shared" ref="AN3:AU23" si="9">AE3*$K3</f>
        <v>33509.041649520361</v>
      </c>
      <c r="AO3">
        <f t="shared" si="9"/>
        <v>-26807.233319616291</v>
      </c>
      <c r="AP3">
        <f t="shared" si="9"/>
        <v>-1522.432587</v>
      </c>
      <c r="AQ3">
        <f t="shared" si="9"/>
        <v>0</v>
      </c>
      <c r="AR3">
        <f t="shared" si="9"/>
        <v>5179.3757429040697</v>
      </c>
      <c r="AS3">
        <f t="shared" si="9"/>
        <v>-2.9103830456733704E-11</v>
      </c>
      <c r="AT3">
        <f t="shared" si="9"/>
        <v>0</v>
      </c>
      <c r="AU3">
        <f t="shared" si="9"/>
        <v>5179.3757429040406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25563.525597716311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2000000</v>
      </c>
      <c r="S4">
        <f t="shared" si="1"/>
        <v>21662.363667588575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2.9103830456733704E-11</v>
      </c>
      <c r="AC4">
        <f t="shared" si="2"/>
        <v>21397.645121123729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-21397.6451211237</v>
      </c>
      <c r="AK4">
        <f>H4*SUM(AB4, AE4:AF4)</f>
        <v>1.9179424270987511E-12</v>
      </c>
      <c r="AL4">
        <f t="shared" si="8"/>
        <v>-25838.057121123697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-4165.8804765925506</v>
      </c>
      <c r="AR4">
        <f t="shared" si="9"/>
        <v>-4165.8804765925506</v>
      </c>
      <c r="AS4">
        <f t="shared" si="9"/>
        <v>-20074.721006777087</v>
      </c>
      <c r="AT4">
        <f t="shared" si="9"/>
        <v>1.7993643185090073E-12</v>
      </c>
      <c r="AU4">
        <f t="shared" si="9"/>
        <v>-24240.601483369635</v>
      </c>
      <c r="AW4">
        <v>1</v>
      </c>
      <c r="AX4">
        <f>(R4*SUMPRODUCT(K5:$K$23, X5:$X$23)-$AZ$3*SUMPRODUCT(K4:$K$22, W5:$W$23))/Z4</f>
        <v>21662.363667588575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33509.041649520361</v>
      </c>
      <c r="P5">
        <f t="shared" ref="P5:P23" si="22">O5*$C$5</f>
        <v>1675.4520824760182</v>
      </c>
      <c r="Q5" s="4">
        <f t="shared" ref="Q5:Q23" si="23">$C$8</f>
        <v>25</v>
      </c>
      <c r="R5">
        <f t="shared" si="0"/>
        <v>2000000</v>
      </c>
      <c r="S5">
        <f t="shared" si="1"/>
        <v>42086.553458709852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21397.645121123729</v>
      </c>
      <c r="AC5">
        <f t="shared" si="2"/>
        <v>41058.339426060964</v>
      </c>
      <c r="AE5">
        <f t="shared" si="3"/>
        <v>32690.384287176465</v>
      </c>
      <c r="AF5">
        <f t="shared" si="4"/>
        <v>-1634.5192143588233</v>
      </c>
      <c r="AG5">
        <f t="shared" si="4"/>
        <v>-24.389226517646755</v>
      </c>
      <c r="AH5">
        <f t="shared" si="5"/>
        <v>-4665.8707082596366</v>
      </c>
      <c r="AI5">
        <f t="shared" si="6"/>
        <v>26365.605138040355</v>
      </c>
      <c r="AJ5">
        <f t="shared" si="7"/>
        <v>-19660.694304937235</v>
      </c>
      <c r="AK5">
        <f>H5*SUM(AB5, AE5:AF5)</f>
        <v>4531.9832807565344</v>
      </c>
      <c r="AL5">
        <f t="shared" si="8"/>
        <v>11236.894113859655</v>
      </c>
      <c r="AN5">
        <f t="shared" si="9"/>
        <v>28230.190365772316</v>
      </c>
      <c r="AO5">
        <f t="shared" si="9"/>
        <v>-1411.5095182886159</v>
      </c>
      <c r="AP5">
        <f t="shared" si="9"/>
        <v>-21.061621711715226</v>
      </c>
      <c r="AQ5">
        <f t="shared" si="9"/>
        <v>-4029.2710284204259</v>
      </c>
      <c r="AR5">
        <f t="shared" si="9"/>
        <v>22768.348197351555</v>
      </c>
      <c r="AS5">
        <f t="shared" si="9"/>
        <v>-16978.238557120749</v>
      </c>
      <c r="AT5">
        <f t="shared" si="9"/>
        <v>3913.6508652313755</v>
      </c>
      <c r="AU5">
        <f t="shared" si="9"/>
        <v>9703.7605054621818</v>
      </c>
      <c r="AW5">
        <v>2</v>
      </c>
      <c r="AX5">
        <f>(R5*SUMPRODUCT(K6:$K$23, X6:$X$23)-$AZ$3*SUMPRODUCT(K5:$K$22, W6:$W$23))/Z5</f>
        <v>42086.553458709852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33509.041649520361</v>
      </c>
      <c r="P6">
        <f t="shared" si="22"/>
        <v>1675.4520824760182</v>
      </c>
      <c r="Q6" s="4">
        <f t="shared" si="23"/>
        <v>25</v>
      </c>
      <c r="R6">
        <f t="shared" si="0"/>
        <v>2000000</v>
      </c>
      <c r="S6">
        <f t="shared" si="1"/>
        <v>60987.60532366456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41058.339426060964</v>
      </c>
      <c r="AC6">
        <f t="shared" si="2"/>
        <v>58752.196567943058</v>
      </c>
      <c r="AE6">
        <f t="shared" si="3"/>
        <v>32280.818230980774</v>
      </c>
      <c r="AF6">
        <f t="shared" si="4"/>
        <v>-1614.0409115490388</v>
      </c>
      <c r="AG6">
        <f t="shared" si="4"/>
        <v>-24.083662678728707</v>
      </c>
      <c r="AH6">
        <f t="shared" si="5"/>
        <v>-4933.7258993265832</v>
      </c>
      <c r="AI6">
        <f t="shared" si="6"/>
        <v>25708.967757426424</v>
      </c>
      <c r="AJ6">
        <f t="shared" si="7"/>
        <v>-17693.857141882094</v>
      </c>
      <c r="AK6">
        <f>H6*SUM(AB6, AE6:AF6)</f>
        <v>7803.6927019096065</v>
      </c>
      <c r="AL6">
        <f t="shared" si="8"/>
        <v>15818.803317453938</v>
      </c>
      <c r="AN6">
        <f t="shared" si="9"/>
        <v>25141.147613228793</v>
      </c>
      <c r="AO6">
        <f t="shared" si="9"/>
        <v>-1257.0573806614398</v>
      </c>
      <c r="AP6">
        <f t="shared" si="9"/>
        <v>-18.756987946855126</v>
      </c>
      <c r="AQ6">
        <f t="shared" si="9"/>
        <v>-3842.5150883918895</v>
      </c>
      <c r="AR6">
        <f t="shared" si="9"/>
        <v>20022.818156228608</v>
      </c>
      <c r="AS6">
        <f t="shared" si="9"/>
        <v>-13780.439859622627</v>
      </c>
      <c r="AT6">
        <f t="shared" si="9"/>
        <v>6077.7204822736858</v>
      </c>
      <c r="AU6">
        <f t="shared" si="9"/>
        <v>12320.098778879668</v>
      </c>
      <c r="AW6">
        <v>3</v>
      </c>
      <c r="AX6">
        <f>(R6*SUMPRODUCT(K7:$K$23, X7:$X$23)-$AZ$3*SUMPRODUCT(K6:$K$22, W7:$W$23))/Z6</f>
        <v>60987.60532366456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33509.041649520361</v>
      </c>
      <c r="P7">
        <f t="shared" si="22"/>
        <v>1675.4520824760182</v>
      </c>
      <c r="Q7" s="4">
        <f t="shared" si="23"/>
        <v>25</v>
      </c>
      <c r="R7">
        <f t="shared" si="0"/>
        <v>2000000</v>
      </c>
      <c r="S7">
        <f t="shared" si="1"/>
        <v>78054.966964778374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58752.196567943058</v>
      </c>
      <c r="AC7">
        <f t="shared" si="2"/>
        <v>74237.524850418471</v>
      </c>
      <c r="AE7">
        <f t="shared" si="3"/>
        <v>31870.211581698524</v>
      </c>
      <c r="AF7">
        <f t="shared" si="4"/>
        <v>-1593.5105790849263</v>
      </c>
      <c r="AG7">
        <f t="shared" si="4"/>
        <v>-23.777322487343284</v>
      </c>
      <c r="AH7">
        <f t="shared" si="5"/>
        <v>-5240.2851678509933</v>
      </c>
      <c r="AI7">
        <f t="shared" si="6"/>
        <v>25012.638512275262</v>
      </c>
      <c r="AJ7">
        <f t="shared" si="7"/>
        <v>-15485.328282475413</v>
      </c>
      <c r="AK7">
        <f>H7*SUM(AB7, AE7:AF7)</f>
        <v>9321.3255756372837</v>
      </c>
      <c r="AL7">
        <f t="shared" si="8"/>
        <v>18848.63580543713</v>
      </c>
      <c r="AN7">
        <f t="shared" si="9"/>
        <v>22468.866107557733</v>
      </c>
      <c r="AO7">
        <f t="shared" si="9"/>
        <v>-1123.4433053778866</v>
      </c>
      <c r="AP7">
        <f t="shared" si="9"/>
        <v>-16.7632861173451</v>
      </c>
      <c r="AQ7">
        <f t="shared" si="9"/>
        <v>-3694.4613781440585</v>
      </c>
      <c r="AR7">
        <f t="shared" si="9"/>
        <v>17634.198137918444</v>
      </c>
      <c r="AS7">
        <f t="shared" si="9"/>
        <v>-10917.334731794512</v>
      </c>
      <c r="AT7">
        <f t="shared" si="9"/>
        <v>6571.6418533041169</v>
      </c>
      <c r="AU7">
        <f t="shared" si="9"/>
        <v>13288.505259428046</v>
      </c>
      <c r="AW7">
        <v>4</v>
      </c>
      <c r="AX7">
        <f>(R7*SUMPRODUCT(K8:$K$23, X8:$X$23)-$AZ$3*SUMPRODUCT(K7:$K$22, W8:$W$23))/Z7</f>
        <v>78054.966964778374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33509.041649520361</v>
      </c>
      <c r="P8">
        <f t="shared" si="22"/>
        <v>1675.4520824760182</v>
      </c>
      <c r="Q8" s="4">
        <f t="shared" si="23"/>
        <v>25</v>
      </c>
      <c r="R8">
        <f t="shared" si="0"/>
        <v>2000000</v>
      </c>
      <c r="S8">
        <f t="shared" si="1"/>
        <v>91810.103692355697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74237.524850418471</v>
      </c>
      <c r="AC8">
        <f t="shared" si="2"/>
        <v>86076.468803462427</v>
      </c>
      <c r="AE8">
        <f t="shared" si="3"/>
        <v>31416.367721835162</v>
      </c>
      <c r="AF8">
        <f t="shared" si="4"/>
        <v>-1570.8183860917582</v>
      </c>
      <c r="AG8">
        <f t="shared" si="4"/>
        <v>-23.438724427295615</v>
      </c>
      <c r="AH8">
        <f t="shared" si="5"/>
        <v>-8065.98681393886</v>
      </c>
      <c r="AI8">
        <f t="shared" si="6"/>
        <v>21756.123797377248</v>
      </c>
      <c r="AJ8">
        <f t="shared" si="7"/>
        <v>-11838.943953043956</v>
      </c>
      <c r="AK8">
        <f t="shared" ref="AK8:AK23" si="24">H8*SUM(AB8:AB8, AE8:AF8)</f>
        <v>7546.0228784967367</v>
      </c>
      <c r="AL8">
        <f t="shared" si="8"/>
        <v>17463.202722830029</v>
      </c>
      <c r="AN8">
        <f t="shared" si="9"/>
        <v>20651.655907650089</v>
      </c>
      <c r="AO8">
        <f t="shared" si="9"/>
        <v>-1032.5827953825046</v>
      </c>
      <c r="AP8">
        <f t="shared" si="9"/>
        <v>-15.407525022388764</v>
      </c>
      <c r="AQ8">
        <f t="shared" si="9"/>
        <v>-5302.2037974598097</v>
      </c>
      <c r="AR8">
        <f t="shared" si="9"/>
        <v>14301.461789785386</v>
      </c>
      <c r="AS8">
        <f t="shared" si="9"/>
        <v>-7782.3699732890891</v>
      </c>
      <c r="AT8">
        <f t="shared" si="9"/>
        <v>4960.4037404253659</v>
      </c>
      <c r="AU8">
        <f t="shared" si="9"/>
        <v>11479.495556921664</v>
      </c>
      <c r="AW8">
        <v>5</v>
      </c>
      <c r="AX8">
        <f>(R8*SUMPRODUCT(K9:$K$23, X9:$X$23)-$AZ$3*SUMPRODUCT(K8:$K$22, W9:$W$23))/Z8</f>
        <v>91810.103692355697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33509.041649520361</v>
      </c>
      <c r="P9">
        <f t="shared" si="22"/>
        <v>1675.4520824760182</v>
      </c>
      <c r="Q9" s="4">
        <f t="shared" si="23"/>
        <v>25</v>
      </c>
      <c r="R9">
        <f t="shared" si="0"/>
        <v>2000000</v>
      </c>
      <c r="S9">
        <f t="shared" si="1"/>
        <v>102866.7436786646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86076.468803462427</v>
      </c>
      <c r="AC9">
        <f t="shared" si="2"/>
        <v>94908.225935178954</v>
      </c>
      <c r="AE9">
        <f t="shared" si="3"/>
        <v>30916.539029159689</v>
      </c>
      <c r="AF9">
        <f t="shared" si="4"/>
        <v>-1545.8269514579847</v>
      </c>
      <c r="AG9">
        <f t="shared" si="4"/>
        <v>-23.065818587505188</v>
      </c>
      <c r="AH9">
        <f t="shared" si="5"/>
        <v>-11081.487641397705</v>
      </c>
      <c r="AI9">
        <f t="shared" si="6"/>
        <v>18266.158617716494</v>
      </c>
      <c r="AJ9">
        <f t="shared" si="7"/>
        <v>-8831.7571317165275</v>
      </c>
      <c r="AK9">
        <f t="shared" si="24"/>
        <v>6026.3428419967677</v>
      </c>
      <c r="AL9">
        <f t="shared" si="8"/>
        <v>15460.744327996734</v>
      </c>
      <c r="AN9">
        <f t="shared" si="9"/>
        <v>19314.856320814248</v>
      </c>
      <c r="AO9">
        <f t="shared" si="9"/>
        <v>-965.74281604071268</v>
      </c>
      <c r="AP9">
        <f t="shared" si="9"/>
        <v>-14.410182573134493</v>
      </c>
      <c r="AQ9">
        <f t="shared" si="9"/>
        <v>-6923.0692805750641</v>
      </c>
      <c r="AR9">
        <f t="shared" si="9"/>
        <v>11411.634041625339</v>
      </c>
      <c r="AS9">
        <f t="shared" si="9"/>
        <v>-5517.5684412327237</v>
      </c>
      <c r="AT9">
        <f t="shared" si="9"/>
        <v>3764.9086795695794</v>
      </c>
      <c r="AU9">
        <f t="shared" si="9"/>
        <v>9658.9742799621945</v>
      </c>
      <c r="AW9">
        <v>6</v>
      </c>
      <c r="AX9">
        <f>(R9*SUMPRODUCT(K10:$K$23, X10:$X$23)-$AZ$3*SUMPRODUCT(K9:$K$22, W10:$W$23))/Z9</f>
        <v>102866.7436786646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33509.041649520361</v>
      </c>
      <c r="P10">
        <f t="shared" si="22"/>
        <v>1675.4520824760182</v>
      </c>
      <c r="Q10" s="4">
        <f t="shared" si="23"/>
        <v>25</v>
      </c>
      <c r="R10">
        <f t="shared" si="0"/>
        <v>2000000</v>
      </c>
      <c r="S10">
        <f t="shared" si="1"/>
        <v>111670.66931642486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94908.225935178954</v>
      </c>
      <c r="AC10">
        <f t="shared" si="2"/>
        <v>101207.16260318323</v>
      </c>
      <c r="AE10">
        <f t="shared" si="3"/>
        <v>30369.254949930131</v>
      </c>
      <c r="AF10">
        <f t="shared" si="4"/>
        <v>-1518.4627474965066</v>
      </c>
      <c r="AG10">
        <f t="shared" si="4"/>
        <v>-22.657507835922271</v>
      </c>
      <c r="AH10">
        <f t="shared" si="5"/>
        <v>-14212.205256629406</v>
      </c>
      <c r="AI10">
        <f t="shared" si="6"/>
        <v>14615.929437968296</v>
      </c>
      <c r="AJ10">
        <f t="shared" si="7"/>
        <v>-6298.9366680042731</v>
      </c>
      <c r="AK10">
        <f t="shared" si="24"/>
        <v>6497.3484522246608</v>
      </c>
      <c r="AL10">
        <f t="shared" si="8"/>
        <v>14814.341222188683</v>
      </c>
      <c r="AN10">
        <f t="shared" si="9"/>
        <v>18026.551109986602</v>
      </c>
      <c r="AO10">
        <f t="shared" si="9"/>
        <v>-901.32755549933006</v>
      </c>
      <c r="AP10">
        <f t="shared" si="9"/>
        <v>-13.449020191722365</v>
      </c>
      <c r="AQ10">
        <f t="shared" si="9"/>
        <v>-8436.0661750392937</v>
      </c>
      <c r="AR10">
        <f t="shared" si="9"/>
        <v>8675.708359256254</v>
      </c>
      <c r="AS10">
        <f t="shared" si="9"/>
        <v>-3738.9163471924085</v>
      </c>
      <c r="AT10">
        <f t="shared" si="9"/>
        <v>3856.6894099484534</v>
      </c>
      <c r="AU10">
        <f t="shared" si="9"/>
        <v>8793.4814220122989</v>
      </c>
      <c r="AW10">
        <v>7</v>
      </c>
      <c r="AX10">
        <f>(R10*SUMPRODUCT(K11:$K$23, X11:$X$23)-$AZ$3*SUMPRODUCT(K10:$K$22, W11:$W$23))/Z10</f>
        <v>111670.66931642486</v>
      </c>
    </row>
    <row r="11" spans="1:52" x14ac:dyDescent="0.25">
      <c r="A11" t="s">
        <v>33</v>
      </c>
      <c r="C11" s="7">
        <f>AU25</f>
        <v>23931.406876524954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33509.041649520361</v>
      </c>
      <c r="P11">
        <f t="shared" si="22"/>
        <v>1675.4520824760182</v>
      </c>
      <c r="Q11" s="4">
        <f t="shared" si="23"/>
        <v>25</v>
      </c>
      <c r="R11">
        <f t="shared" si="0"/>
        <v>2000000</v>
      </c>
      <c r="S11">
        <f t="shared" si="1"/>
        <v>118155.29217994049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101207.16260318323</v>
      </c>
      <c r="AC11">
        <f t="shared" si="2"/>
        <v>104967.67347302168</v>
      </c>
      <c r="AE11">
        <f t="shared" si="3"/>
        <v>29769.010573847907</v>
      </c>
      <c r="AF11">
        <f t="shared" si="4"/>
        <v>-1488.4505286923954</v>
      </c>
      <c r="AG11">
        <f t="shared" si="4"/>
        <v>-22.209685139021285</v>
      </c>
      <c r="AH11">
        <f t="shared" si="5"/>
        <v>-17699.809483340981</v>
      </c>
      <c r="AI11">
        <f t="shared" si="6"/>
        <v>10558.54087667551</v>
      </c>
      <c r="AJ11">
        <f t="shared" si="7"/>
        <v>-3760.5108698384574</v>
      </c>
      <c r="AK11">
        <f t="shared" si="24"/>
        <v>6668.6177163894454</v>
      </c>
      <c r="AL11">
        <f t="shared" si="8"/>
        <v>13466.647723226499</v>
      </c>
      <c r="AN11">
        <f t="shared" si="9"/>
        <v>16804.810908939002</v>
      </c>
      <c r="AO11">
        <f t="shared" si="9"/>
        <v>-840.24054544695014</v>
      </c>
      <c r="AP11">
        <f t="shared" si="9"/>
        <v>-12.537519786976317</v>
      </c>
      <c r="AQ11">
        <f t="shared" si="9"/>
        <v>-9991.6640075734813</v>
      </c>
      <c r="AR11">
        <f t="shared" si="9"/>
        <v>5960.3688361315944</v>
      </c>
      <c r="AS11">
        <f t="shared" si="9"/>
        <v>-2122.8342114991742</v>
      </c>
      <c r="AT11">
        <f t="shared" si="9"/>
        <v>3764.4804979300952</v>
      </c>
      <c r="AU11">
        <f t="shared" si="9"/>
        <v>7602.0151225625159</v>
      </c>
      <c r="AW11">
        <v>8</v>
      </c>
      <c r="AX11">
        <f>(R11*SUMPRODUCT(K12:$K$23, X12:$X$23)-$AZ$3*SUMPRODUCT(K11:$K$22, W12:$W$23))/Z11</f>
        <v>118155.29217994049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33509.041649520361</v>
      </c>
      <c r="P12">
        <f t="shared" si="22"/>
        <v>1675.4520824760182</v>
      </c>
      <c r="Q12" s="4">
        <f t="shared" si="23"/>
        <v>25</v>
      </c>
      <c r="R12">
        <f t="shared" si="0"/>
        <v>2000000</v>
      </c>
      <c r="S12">
        <f t="shared" si="1"/>
        <v>122289.35130677478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104967.67347302168</v>
      </c>
      <c r="AC12">
        <f t="shared" si="2"/>
        <v>106237.96538369166</v>
      </c>
      <c r="AE12">
        <f t="shared" si="3"/>
        <v>29110.730973394308</v>
      </c>
      <c r="AF12">
        <f t="shared" si="4"/>
        <v>-1455.5365486697153</v>
      </c>
      <c r="AG12">
        <f t="shared" si="4"/>
        <v>-21.718564259365344</v>
      </c>
      <c r="AH12">
        <f t="shared" si="5"/>
        <v>-21521.922261258238</v>
      </c>
      <c r="AI12">
        <f t="shared" si="6"/>
        <v>6111.553599206989</v>
      </c>
      <c r="AJ12">
        <f t="shared" si="7"/>
        <v>-1270.2919106699701</v>
      </c>
      <c r="AK12">
        <f t="shared" si="24"/>
        <v>6883.1268438930319</v>
      </c>
      <c r="AL12">
        <f t="shared" si="8"/>
        <v>11724.38853243005</v>
      </c>
      <c r="AN12">
        <f t="shared" si="9"/>
        <v>15622.404747332028</v>
      </c>
      <c r="AO12">
        <f t="shared" si="9"/>
        <v>-781.12023736660137</v>
      </c>
      <c r="AP12">
        <f t="shared" si="9"/>
        <v>-11.655365222564969</v>
      </c>
      <c r="AQ12">
        <f t="shared" si="9"/>
        <v>-11549.836409579786</v>
      </c>
      <c r="AR12">
        <f t="shared" si="9"/>
        <v>3279.7927351630765</v>
      </c>
      <c r="AS12">
        <f t="shared" si="9"/>
        <v>-681.70786896025811</v>
      </c>
      <c r="AT12">
        <f t="shared" si="9"/>
        <v>3693.8609882658307</v>
      </c>
      <c r="AU12">
        <f t="shared" si="9"/>
        <v>6291.9458544686486</v>
      </c>
      <c r="AW12">
        <v>9</v>
      </c>
      <c r="AX12">
        <f>(R12*SUMPRODUCT(K13:$K$23, X13:$X$23)-$AZ$3*SUMPRODUCT(K12:$K$22, W13:$W$23))/Z12</f>
        <v>122289.35130677478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33509.041649520361</v>
      </c>
      <c r="P13">
        <f t="shared" si="22"/>
        <v>1675.4520824760182</v>
      </c>
      <c r="Q13" s="4">
        <f t="shared" si="23"/>
        <v>25</v>
      </c>
      <c r="R13">
        <f t="shared" si="0"/>
        <v>2000000</v>
      </c>
      <c r="S13">
        <f t="shared" si="1"/>
        <v>124058.93886968028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106237.96538369166</v>
      </c>
      <c r="AC13">
        <f t="shared" si="2"/>
        <v>105111.86000090015</v>
      </c>
      <c r="AE13">
        <f t="shared" si="3"/>
        <v>28391.325338746174</v>
      </c>
      <c r="AF13">
        <f t="shared" si="4"/>
        <v>-1419.5662669373089</v>
      </c>
      <c r="AG13">
        <f t="shared" si="4"/>
        <v>-21.181839244835999</v>
      </c>
      <c r="AH13">
        <f t="shared" si="5"/>
        <v>-25563.149754855382</v>
      </c>
      <c r="AI13">
        <f t="shared" si="6"/>
        <v>1387.4274777086466</v>
      </c>
      <c r="AJ13">
        <f t="shared" si="7"/>
        <v>1126.1053827915021</v>
      </c>
      <c r="AK13">
        <f t="shared" si="24"/>
        <v>6886.9427543493784</v>
      </c>
      <c r="AL13">
        <f t="shared" si="8"/>
        <v>9400.4756148495271</v>
      </c>
      <c r="AN13">
        <f t="shared" si="9"/>
        <v>14487.337146392023</v>
      </c>
      <c r="AO13">
        <f t="shared" si="9"/>
        <v>-724.36685731960119</v>
      </c>
      <c r="AP13">
        <f t="shared" si="9"/>
        <v>-10.808528409972739</v>
      </c>
      <c r="AQ13">
        <f t="shared" si="9"/>
        <v>-13044.194471502387</v>
      </c>
      <c r="AR13">
        <f t="shared" si="9"/>
        <v>707.96728916006055</v>
      </c>
      <c r="AS13">
        <f t="shared" si="9"/>
        <v>574.62158417109708</v>
      </c>
      <c r="AT13">
        <f t="shared" si="9"/>
        <v>3514.2234608540243</v>
      </c>
      <c r="AU13">
        <f t="shared" si="9"/>
        <v>4796.8123341851824</v>
      </c>
      <c r="AW13">
        <v>10</v>
      </c>
      <c r="AX13">
        <f>(R13*SUMPRODUCT(K14:$K$23, X14:$X$23)-$AZ$3*SUMPRODUCT(K13:$K$22, W14:$W$23))/Z13</f>
        <v>124058.93886968028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33509.041649520361</v>
      </c>
      <c r="P14">
        <f t="shared" si="22"/>
        <v>1675.4520824760182</v>
      </c>
      <c r="Q14" s="4">
        <f t="shared" si="23"/>
        <v>25</v>
      </c>
      <c r="R14">
        <f t="shared" si="0"/>
        <v>2000000</v>
      </c>
      <c r="S14">
        <f t="shared" si="1"/>
        <v>123369.39408009667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105111.86000090015</v>
      </c>
      <c r="AC14">
        <f t="shared" si="2"/>
        <v>101635.83019704981</v>
      </c>
      <c r="AE14">
        <f t="shared" si="3"/>
        <v>27605.868477763484</v>
      </c>
      <c r="AF14">
        <f t="shared" si="4"/>
        <v>-1380.2934238881742</v>
      </c>
      <c r="AG14">
        <f t="shared" si="4"/>
        <v>-20.59583557066502</v>
      </c>
      <c r="AH14">
        <f t="shared" si="5"/>
        <v>-29934.822537809556</v>
      </c>
      <c r="AI14">
        <f t="shared" si="6"/>
        <v>-3729.8433195049111</v>
      </c>
      <c r="AJ14">
        <f t="shared" si="7"/>
        <v>3476.0298038503388</v>
      </c>
      <c r="AK14">
        <f t="shared" si="24"/>
        <v>6750.744161815458</v>
      </c>
      <c r="AL14">
        <f t="shared" si="8"/>
        <v>6496.9306461608858</v>
      </c>
      <c r="AN14">
        <f t="shared" si="9"/>
        <v>13397.887987515975</v>
      </c>
      <c r="AO14">
        <f t="shared" si="9"/>
        <v>-669.89439937579868</v>
      </c>
      <c r="AP14">
        <f t="shared" si="9"/>
        <v>-9.995726024969553</v>
      </c>
      <c r="AQ14">
        <f t="shared" si="9"/>
        <v>-14528.193511129617</v>
      </c>
      <c r="AR14">
        <f t="shared" si="9"/>
        <v>-1810.1956490144116</v>
      </c>
      <c r="AS14">
        <f t="shared" si="9"/>
        <v>1687.012962144888</v>
      </c>
      <c r="AT14">
        <f t="shared" si="9"/>
        <v>3276.3219960000501</v>
      </c>
      <c r="AU14">
        <f t="shared" si="9"/>
        <v>3153.1393091305263</v>
      </c>
      <c r="AW14">
        <v>11</v>
      </c>
      <c r="AX14">
        <f>(R14*SUMPRODUCT(K15:$K$23, X15:$X$23)-$AZ$3*SUMPRODUCT(K14:$K$22, W15:$W$23))/Z14</f>
        <v>123369.39408009667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33509.041649520361</v>
      </c>
      <c r="P15">
        <f t="shared" si="22"/>
        <v>1675.4520824760182</v>
      </c>
      <c r="Q15" s="4">
        <f t="shared" si="23"/>
        <v>25</v>
      </c>
      <c r="R15">
        <f t="shared" si="0"/>
        <v>2000000</v>
      </c>
      <c r="S15">
        <f t="shared" si="1"/>
        <v>120113.05405631827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101635.83019704981</v>
      </c>
      <c r="AC15">
        <f t="shared" si="2"/>
        <v>95884.554022085184</v>
      </c>
      <c r="AE15">
        <f t="shared" si="3"/>
        <v>26749.794512470187</v>
      </c>
      <c r="AF15">
        <f t="shared" si="4"/>
        <v>-1337.4897256235095</v>
      </c>
      <c r="AG15">
        <f t="shared" si="4"/>
        <v>-19.957146784629902</v>
      </c>
      <c r="AH15">
        <f t="shared" si="5"/>
        <v>-34618.434426277396</v>
      </c>
      <c r="AI15">
        <f t="shared" si="6"/>
        <v>-9226.0867862153464</v>
      </c>
      <c r="AJ15">
        <f t="shared" si="7"/>
        <v>5751.2761749646306</v>
      </c>
      <c r="AK15">
        <f t="shared" si="24"/>
        <v>6593.7982056642277</v>
      </c>
      <c r="AL15">
        <f t="shared" si="8"/>
        <v>3118.9875944135119</v>
      </c>
      <c r="AN15">
        <f t="shared" si="9"/>
        <v>12341.868736235343</v>
      </c>
      <c r="AO15">
        <f t="shared" si="9"/>
        <v>-617.09343681176722</v>
      </c>
      <c r="AP15">
        <f t="shared" si="9"/>
        <v>-9.2078646006368281</v>
      </c>
      <c r="AQ15">
        <f t="shared" si="9"/>
        <v>-15972.316099247362</v>
      </c>
      <c r="AR15">
        <f t="shared" si="9"/>
        <v>-4256.7486644244218</v>
      </c>
      <c r="AS15">
        <f t="shared" si="9"/>
        <v>2653.5342387083047</v>
      </c>
      <c r="AT15">
        <f t="shared" si="9"/>
        <v>3042.2585821956318</v>
      </c>
      <c r="AU15">
        <f t="shared" si="9"/>
        <v>1439.0441564795144</v>
      </c>
      <c r="AW15">
        <v>12</v>
      </c>
      <c r="AX15">
        <f>(R15*SUMPRODUCT(K16:$K$23, X16:$X$23)-$AZ$3*SUMPRODUCT(K15:$K$22, W16:$W$23))/Z15</f>
        <v>120113.05405631827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33509.041649520361</v>
      </c>
      <c r="P16">
        <f t="shared" si="22"/>
        <v>1675.4520824760182</v>
      </c>
      <c r="Q16" s="4">
        <f t="shared" si="23"/>
        <v>25</v>
      </c>
      <c r="R16">
        <f t="shared" si="0"/>
        <v>2000000</v>
      </c>
      <c r="S16">
        <f t="shared" si="1"/>
        <v>114420.4669771364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95884.554022085184</v>
      </c>
      <c r="AC16">
        <f t="shared" si="2"/>
        <v>88189.071604216602</v>
      </c>
      <c r="AE16">
        <f t="shared" si="3"/>
        <v>25826.946450137497</v>
      </c>
      <c r="AF16">
        <f t="shared" si="4"/>
        <v>-1291.3473225068749</v>
      </c>
      <c r="AG16">
        <f t="shared" si="4"/>
        <v>-19.268640028763084</v>
      </c>
      <c r="AH16">
        <f t="shared" si="5"/>
        <v>-39114.823041641466</v>
      </c>
      <c r="AI16">
        <f t="shared" si="6"/>
        <v>-14598.492554039607</v>
      </c>
      <c r="AJ16">
        <f t="shared" si="7"/>
        <v>7695.4824178685813</v>
      </c>
      <c r="AK16">
        <f t="shared" si="24"/>
        <v>6586.9823772894561</v>
      </c>
      <c r="AL16">
        <f t="shared" si="8"/>
        <v>-316.02775888156975</v>
      </c>
      <c r="AN16">
        <f t="shared" si="9"/>
        <v>11298.078527071042</v>
      </c>
      <c r="AO16">
        <f t="shared" si="9"/>
        <v>-564.90392635355215</v>
      </c>
      <c r="AP16">
        <f t="shared" si="9"/>
        <v>-8.429126864653826</v>
      </c>
      <c r="AQ16">
        <f t="shared" si="9"/>
        <v>-17110.901714615993</v>
      </c>
      <c r="AR16">
        <f t="shared" si="9"/>
        <v>-6386.1562407631554</v>
      </c>
      <c r="AS16">
        <f t="shared" si="9"/>
        <v>3366.4128598644652</v>
      </c>
      <c r="AT16">
        <f t="shared" si="9"/>
        <v>2881.4960490481512</v>
      </c>
      <c r="AU16">
        <f t="shared" si="9"/>
        <v>-138.24733185053859</v>
      </c>
      <c r="AW16">
        <v>13</v>
      </c>
      <c r="AX16">
        <f>(R16*SUMPRODUCT(K17:$K$23, X17:$X$23)-$AZ$3*SUMPRODUCT(K16:$K$22, W17:$W$23))/Z16</f>
        <v>114420.4669771364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33509.041649520361</v>
      </c>
      <c r="P17">
        <f t="shared" si="22"/>
        <v>1675.4520824760182</v>
      </c>
      <c r="Q17" s="4">
        <f t="shared" si="23"/>
        <v>25</v>
      </c>
      <c r="R17">
        <f t="shared" si="0"/>
        <v>2000000</v>
      </c>
      <c r="S17">
        <f t="shared" si="1"/>
        <v>106406.17472609898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88189.071604216602</v>
      </c>
      <c r="AC17">
        <f t="shared" si="2"/>
        <v>78876.56498037705</v>
      </c>
      <c r="AE17">
        <f t="shared" si="3"/>
        <v>24839.518081559861</v>
      </c>
      <c r="AF17">
        <f t="shared" si="4"/>
        <v>-1241.9759040779932</v>
      </c>
      <c r="AG17">
        <f t="shared" si="4"/>
        <v>-18.531952018624359</v>
      </c>
      <c r="AH17">
        <f t="shared" si="5"/>
        <v>-43520.128788087466</v>
      </c>
      <c r="AI17">
        <f t="shared" si="6"/>
        <v>-19941.118562624222</v>
      </c>
      <c r="AJ17">
        <f t="shared" si="7"/>
        <v>9312.506623839552</v>
      </c>
      <c r="AK17">
        <f t="shared" si="24"/>
        <v>6897.2340703307964</v>
      </c>
      <c r="AL17">
        <f t="shared" si="8"/>
        <v>-3731.3778684538738</v>
      </c>
      <c r="AN17">
        <f t="shared" si="9"/>
        <v>10234.647167710178</v>
      </c>
      <c r="AO17">
        <f t="shared" si="9"/>
        <v>-511.73235838550897</v>
      </c>
      <c r="AP17">
        <f t="shared" si="9"/>
        <v>-7.6357355089090371</v>
      </c>
      <c r="AQ17">
        <f t="shared" si="9"/>
        <v>-17931.634638678574</v>
      </c>
      <c r="AR17">
        <f t="shared" si="9"/>
        <v>-8216.3555648628135</v>
      </c>
      <c r="AS17">
        <f t="shared" si="9"/>
        <v>3837.039802020849</v>
      </c>
      <c r="AT17">
        <f t="shared" si="9"/>
        <v>2841.8730553130081</v>
      </c>
      <c r="AU17">
        <f t="shared" si="9"/>
        <v>-1537.4427075289573</v>
      </c>
      <c r="AW17">
        <v>14</v>
      </c>
      <c r="AX17">
        <f>(R17*SUMPRODUCT(K18:$K$23, X18:$X$23)-$AZ$3*SUMPRODUCT(K17:$K$22, W18:$W$23))/Z17</f>
        <v>106406.17472609898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33509.041649520361</v>
      </c>
      <c r="P18">
        <f t="shared" si="22"/>
        <v>1675.4520824760182</v>
      </c>
      <c r="Q18" s="4">
        <f t="shared" si="23"/>
        <v>25</v>
      </c>
      <c r="R18">
        <f t="shared" si="0"/>
        <v>2000000</v>
      </c>
      <c r="S18">
        <f t="shared" si="1"/>
        <v>96099.852929854518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78876.56498037705</v>
      </c>
      <c r="AC18">
        <f t="shared" si="2"/>
        <v>68220.151268349247</v>
      </c>
      <c r="AE18">
        <f t="shared" si="3"/>
        <v>23787.673138857892</v>
      </c>
      <c r="AF18">
        <f t="shared" si="4"/>
        <v>-1189.3836569428947</v>
      </c>
      <c r="AG18">
        <f t="shared" si="4"/>
        <v>-17.747204909393748</v>
      </c>
      <c r="AH18">
        <f t="shared" si="5"/>
        <v>-47954.207123549488</v>
      </c>
      <c r="AI18">
        <f t="shared" si="6"/>
        <v>-25373.664846543881</v>
      </c>
      <c r="AJ18">
        <f t="shared" si="7"/>
        <v>10656.413712027803</v>
      </c>
      <c r="AK18">
        <f t="shared" si="24"/>
        <v>7113.387297806672</v>
      </c>
      <c r="AL18">
        <f t="shared" si="8"/>
        <v>-7603.8638367094063</v>
      </c>
      <c r="AN18">
        <f t="shared" si="9"/>
        <v>9159.1950532701285</v>
      </c>
      <c r="AO18">
        <f t="shared" si="9"/>
        <v>-457.95975266350649</v>
      </c>
      <c r="AP18">
        <f t="shared" si="9"/>
        <v>-6.8333758609605235</v>
      </c>
      <c r="AQ18">
        <f t="shared" si="9"/>
        <v>-18464.266517603322</v>
      </c>
      <c r="AR18">
        <f t="shared" si="9"/>
        <v>-9769.864592857657</v>
      </c>
      <c r="AS18">
        <f t="shared" si="9"/>
        <v>4103.1407816582796</v>
      </c>
      <c r="AT18">
        <f t="shared" si="9"/>
        <v>2738.9354717354086</v>
      </c>
      <c r="AU18">
        <f t="shared" si="9"/>
        <v>-2927.7883394639694</v>
      </c>
      <c r="AW18">
        <v>15</v>
      </c>
      <c r="AX18">
        <f>(R18*SUMPRODUCT(K19:$K$23, X19:$X$23)-$AZ$3*SUMPRODUCT(K18:$K$22, W19:$W$23))/Z18</f>
        <v>96099.852929854518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33509.041649520361</v>
      </c>
      <c r="P19">
        <f t="shared" si="22"/>
        <v>1675.4520824760182</v>
      </c>
      <c r="Q19" s="4">
        <f t="shared" si="23"/>
        <v>25</v>
      </c>
      <c r="R19">
        <f t="shared" si="0"/>
        <v>2000000</v>
      </c>
      <c r="S19">
        <f t="shared" si="1"/>
        <v>83137.309935498895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68220.151268349247</v>
      </c>
      <c r="AC19">
        <f t="shared" si="2"/>
        <v>56228.66991561091</v>
      </c>
      <c r="AE19">
        <f t="shared" si="3"/>
        <v>22663.336636236472</v>
      </c>
      <c r="AF19">
        <f t="shared" si="4"/>
        <v>-1133.1668318118236</v>
      </c>
      <c r="AG19">
        <f t="shared" si="4"/>
        <v>-16.908374218276748</v>
      </c>
      <c r="AH19">
        <f t="shared" si="5"/>
        <v>-52908.691361844947</v>
      </c>
      <c r="AI19">
        <f t="shared" si="6"/>
        <v>-31395.429931638577</v>
      </c>
      <c r="AJ19">
        <f t="shared" si="7"/>
        <v>11991.481352738338</v>
      </c>
      <c r="AK19">
        <f t="shared" si="24"/>
        <v>6587.6735667416051</v>
      </c>
      <c r="AL19">
        <f t="shared" si="8"/>
        <v>-12816.275012158634</v>
      </c>
      <c r="AN19">
        <f t="shared" si="9"/>
        <v>8129.57054955081</v>
      </c>
      <c r="AO19">
        <f t="shared" si="9"/>
        <v>-406.47852747754047</v>
      </c>
      <c r="AP19">
        <f t="shared" si="9"/>
        <v>-6.0652066944946297</v>
      </c>
      <c r="AQ19">
        <f t="shared" si="9"/>
        <v>-18978.888502357593</v>
      </c>
      <c r="AR19">
        <f t="shared" si="9"/>
        <v>-11261.86168697882</v>
      </c>
      <c r="AS19">
        <f t="shared" si="9"/>
        <v>4301.4669558779487</v>
      </c>
      <c r="AT19">
        <f t="shared" si="9"/>
        <v>2363.0658573286919</v>
      </c>
      <c r="AU19">
        <f t="shared" si="9"/>
        <v>-4597.3288737721787</v>
      </c>
      <c r="AW19">
        <v>16</v>
      </c>
      <c r="AX19">
        <f>(R19*SUMPRODUCT(K20:$K$23, X20:$X$23)-$AZ$3*SUMPRODUCT(K19:$K$22, W20:$W$23))/Z19</f>
        <v>83137.309935498895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33509.041649520361</v>
      </c>
      <c r="P20">
        <f t="shared" si="22"/>
        <v>1675.4520824760182</v>
      </c>
      <c r="Q20" s="4">
        <f t="shared" si="23"/>
        <v>25</v>
      </c>
      <c r="R20">
        <f t="shared" si="0"/>
        <v>2000000</v>
      </c>
      <c r="S20">
        <f t="shared" si="1"/>
        <v>66891.602500078705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56228.66991561091</v>
      </c>
      <c r="AC20">
        <f t="shared" si="2"/>
        <v>42865.424777294698</v>
      </c>
      <c r="AE20">
        <f t="shared" si="3"/>
        <v>21473.238052340876</v>
      </c>
      <c r="AF20">
        <f t="shared" si="4"/>
        <v>-1073.6619026170438</v>
      </c>
      <c r="AG20">
        <f t="shared" si="4"/>
        <v>-16.020480589190647</v>
      </c>
      <c r="AH20">
        <f t="shared" si="5"/>
        <v>-57504.790952266485</v>
      </c>
      <c r="AI20">
        <f t="shared" si="6"/>
        <v>-37121.235283131842</v>
      </c>
      <c r="AJ20">
        <f t="shared" si="7"/>
        <v>13363.245138316212</v>
      </c>
      <c r="AK20">
        <f t="shared" si="24"/>
        <v>4160.9137613476769</v>
      </c>
      <c r="AL20">
        <f t="shared" si="8"/>
        <v>-19597.076383467953</v>
      </c>
      <c r="AN20">
        <f t="shared" si="9"/>
        <v>7305.9565783555736</v>
      </c>
      <c r="AO20">
        <f t="shared" si="9"/>
        <v>-365.29782891777865</v>
      </c>
      <c r="AP20">
        <f t="shared" si="9"/>
        <v>-5.450735248392391</v>
      </c>
      <c r="AQ20">
        <f t="shared" si="9"/>
        <v>-19565.167801922344</v>
      </c>
      <c r="AR20">
        <f t="shared" si="9"/>
        <v>-12629.959787732942</v>
      </c>
      <c r="AS20">
        <f t="shared" si="9"/>
        <v>4546.6495778831231</v>
      </c>
      <c r="AT20">
        <f t="shared" si="9"/>
        <v>1415.6903207885937</v>
      </c>
      <c r="AU20">
        <f t="shared" si="9"/>
        <v>-6667.619889061225</v>
      </c>
      <c r="AW20">
        <v>17</v>
      </c>
      <c r="AX20">
        <f>(R20*SUMPRODUCT(K21:$K$23, X21:$X$23)-$AZ$3*SUMPRODUCT(K20:$K$22, W21:$W$23))/Z20</f>
        <v>66891.602500078705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33509.041649520361</v>
      </c>
      <c r="P21">
        <f t="shared" si="22"/>
        <v>1675.4520824760182</v>
      </c>
      <c r="Q21" s="4">
        <f t="shared" si="23"/>
        <v>25</v>
      </c>
      <c r="R21">
        <f t="shared" si="0"/>
        <v>2000000</v>
      </c>
      <c r="S21">
        <f t="shared" si="1"/>
        <v>47428.541437598025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42865.424777294698</v>
      </c>
      <c r="AC21">
        <f t="shared" si="2"/>
        <v>28638.287267223968</v>
      </c>
      <c r="AE21">
        <f t="shared" si="3"/>
        <v>20233.419196981671</v>
      </c>
      <c r="AF21">
        <f t="shared" si="4"/>
        <v>-1011.6709598490837</v>
      </c>
      <c r="AG21">
        <f t="shared" si="4"/>
        <v>-15.09549229175828</v>
      </c>
      <c r="AH21">
        <f t="shared" si="5"/>
        <v>-61182.679323236938</v>
      </c>
      <c r="AI21">
        <f t="shared" si="6"/>
        <v>-41976.026578396108</v>
      </c>
      <c r="AJ21">
        <f t="shared" si="7"/>
        <v>14227.13751007073</v>
      </c>
      <c r="AK21">
        <f t="shared" si="24"/>
        <v>3185.0719756401204</v>
      </c>
      <c r="AL21">
        <f t="shared" si="8"/>
        <v>-24563.817092685258</v>
      </c>
      <c r="AN21">
        <f t="shared" si="9"/>
        <v>6548.2034297122509</v>
      </c>
      <c r="AO21">
        <f t="shared" si="9"/>
        <v>-327.41017148561258</v>
      </c>
      <c r="AP21">
        <f t="shared" si="9"/>
        <v>-4.8854004078970572</v>
      </c>
      <c r="AQ21">
        <f t="shared" si="9"/>
        <v>-19800.73791201687</v>
      </c>
      <c r="AR21">
        <f t="shared" si="9"/>
        <v>-13584.83005419813</v>
      </c>
      <c r="AS21">
        <f t="shared" si="9"/>
        <v>4604.3720901275292</v>
      </c>
      <c r="AT21">
        <f t="shared" si="9"/>
        <v>1030.7945993566075</v>
      </c>
      <c r="AU21">
        <f t="shared" si="9"/>
        <v>-7949.6633647139934</v>
      </c>
      <c r="AW21">
        <v>18</v>
      </c>
      <c r="AX21">
        <f>(R21*SUMPRODUCT(K22:$K$23, X22:$X$23)-$AZ$3*SUMPRODUCT(K21:$K$22, W22:$W$23))/Z21</f>
        <v>47428.541437598025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33509.041649520361</v>
      </c>
      <c r="P22">
        <f t="shared" si="22"/>
        <v>1675.4520824760182</v>
      </c>
      <c r="Q22" s="4">
        <f t="shared" si="23"/>
        <v>25</v>
      </c>
      <c r="R22">
        <f t="shared" si="0"/>
        <v>2000000</v>
      </c>
      <c r="S22">
        <f t="shared" si="1"/>
        <v>24928.933681767743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28638.287267223968</v>
      </c>
      <c r="AC22">
        <f t="shared" si="2"/>
        <v>14096.93703852539</v>
      </c>
      <c r="AE22">
        <f t="shared" si="3"/>
        <v>18948.85904005168</v>
      </c>
      <c r="AF22">
        <f t="shared" si="4"/>
        <v>-947.44295200258398</v>
      </c>
      <c r="AG22">
        <f t="shared" si="4"/>
        <v>-14.137123972570331</v>
      </c>
      <c r="AH22">
        <f t="shared" si="5"/>
        <v>-64593.071701629327</v>
      </c>
      <c r="AI22">
        <f t="shared" si="6"/>
        <v>-46605.792737552802</v>
      </c>
      <c r="AJ22">
        <f t="shared" si="7"/>
        <v>14541.350228698579</v>
      </c>
      <c r="AK22">
        <f t="shared" si="24"/>
        <v>3264.779234869115</v>
      </c>
      <c r="AL22">
        <f t="shared" si="8"/>
        <v>-28799.663273985108</v>
      </c>
      <c r="AN22">
        <f t="shared" si="9"/>
        <v>5731.2871883320822</v>
      </c>
      <c r="AO22">
        <f t="shared" si="9"/>
        <v>-286.56435941660408</v>
      </c>
      <c r="AP22">
        <f t="shared" si="9"/>
        <v>-4.2759259189482952</v>
      </c>
      <c r="AQ22">
        <f t="shared" si="9"/>
        <v>-19536.872563993387</v>
      </c>
      <c r="AR22">
        <f t="shared" si="9"/>
        <v>-14096.425660996856</v>
      </c>
      <c r="AS22">
        <f t="shared" si="9"/>
        <v>4398.1885184028815</v>
      </c>
      <c r="AT22">
        <f t="shared" si="9"/>
        <v>987.46776056480405</v>
      </c>
      <c r="AU22">
        <f t="shared" si="9"/>
        <v>-8710.7693820291697</v>
      </c>
      <c r="AW22">
        <v>19</v>
      </c>
      <c r="AX22">
        <f>(R22*SUMPRODUCT(K23:$K$23, X23:$X$23)-$AZ$3*SUMPRODUCT(K22:$K$22, W23:$W$23))/Z22</f>
        <v>24928.933681767743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33509.041649520361</v>
      </c>
      <c r="P23">
        <f t="shared" si="22"/>
        <v>1675.4520824760182</v>
      </c>
      <c r="Q23" s="4">
        <f t="shared" si="23"/>
        <v>25</v>
      </c>
      <c r="R23">
        <f t="shared" si="0"/>
        <v>2000000</v>
      </c>
      <c r="S23">
        <f t="shared" si="1"/>
        <v>26793.830216236634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14096.93703852539</v>
      </c>
      <c r="AC23">
        <f t="shared" si="2"/>
        <v>14096.93703852539</v>
      </c>
      <c r="AE23">
        <f t="shared" si="3"/>
        <v>17629.985953570827</v>
      </c>
      <c r="AF23">
        <f t="shared" si="4"/>
        <v>-881.49929767854144</v>
      </c>
      <c r="AG23">
        <f t="shared" si="4"/>
        <v>-13.153155898911823</v>
      </c>
      <c r="AH23">
        <f t="shared" si="5"/>
        <v>-67407.746714624373</v>
      </c>
      <c r="AI23">
        <f t="shared" si="6"/>
        <v>-50672.413214631</v>
      </c>
      <c r="AJ23">
        <f t="shared" si="7"/>
        <v>0</v>
      </c>
      <c r="AK23">
        <f t="shared" si="24"/>
        <v>3204.8395218499968</v>
      </c>
      <c r="AL23">
        <f t="shared" si="8"/>
        <v>-47467.573692781007</v>
      </c>
      <c r="AN23">
        <f t="shared" si="9"/>
        <v>4830.4916848144221</v>
      </c>
      <c r="AO23">
        <f t="shared" si="9"/>
        <v>-241.52458424072111</v>
      </c>
      <c r="AP23">
        <f t="shared" si="9"/>
        <v>-3.6038718559439649</v>
      </c>
      <c r="AQ23">
        <f t="shared" si="9"/>
        <v>-18469.246705844325</v>
      </c>
      <c r="AR23">
        <f t="shared" si="9"/>
        <v>-13883.883477126568</v>
      </c>
      <c r="AS23">
        <f t="shared" si="9"/>
        <v>0</v>
      </c>
      <c r="AT23">
        <f t="shared" si="9"/>
        <v>878.10340304471322</v>
      </c>
      <c r="AU23">
        <f t="shared" si="9"/>
        <v>-13005.780074081855</v>
      </c>
      <c r="AW23">
        <v>20</v>
      </c>
      <c r="AX23">
        <f>(R23*SUMPRODUCT(K$23:$K24, X$23:$X24)-$AZ$3*SUMPRODUCT(K$22:$K23, W$23:$W24))/Z23</f>
        <v>26793.830216236634</v>
      </c>
    </row>
    <row r="25" spans="5:50" x14ac:dyDescent="0.25">
      <c r="AN25" s="8">
        <f t="shared" ref="AN25:AU25" si="25">SUM(AN3:AN23)</f>
        <v>303234.04877976107</v>
      </c>
      <c r="AO25" s="8">
        <f t="shared" si="25"/>
        <v>-40293.483676128337</v>
      </c>
      <c r="AP25" s="8">
        <f t="shared" si="25"/>
        <v>-1723.6655929684816</v>
      </c>
      <c r="AQ25" s="8">
        <f t="shared" si="25"/>
        <v>-251337.38808068811</v>
      </c>
      <c r="AR25" s="8">
        <f t="shared" si="25"/>
        <v>9879.5114299760535</v>
      </c>
      <c r="AS25" s="8">
        <f t="shared" si="25"/>
        <v>-47521.69162662929</v>
      </c>
      <c r="AT25" s="8">
        <f t="shared" si="25"/>
        <v>61573.587073178183</v>
      </c>
      <c r="AU25" s="9">
        <f t="shared" si="25"/>
        <v>23931.406876524954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54B7-2588-491D-B3F5-8C34CDF74B90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117785.895113718</v>
      </c>
      <c r="K3">
        <v>1</v>
      </c>
      <c r="L3" s="2">
        <v>0</v>
      </c>
      <c r="O3">
        <f>$C$3</f>
        <v>117785.895113718</v>
      </c>
      <c r="P3">
        <f>O3*B5</f>
        <v>94228.716090974398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117785.895113718</v>
      </c>
      <c r="AF3">
        <f t="shared" ref="AF3:AG23" si="4">-$Z3*P3</f>
        <v>-94228.716090974398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22034.7464357436</v>
      </c>
      <c r="AJ3">
        <f t="shared" ref="AJ3:AJ23" si="7">AB3-AC3</f>
        <v>0</v>
      </c>
      <c r="AL3">
        <f t="shared" ref="AL3:AL23" si="8">SUM(AI3:AK3)</f>
        <v>22034.7464357436</v>
      </c>
      <c r="AN3">
        <f t="shared" ref="AN3:AU23" si="9">AE3*$K3</f>
        <v>117785.895113718</v>
      </c>
      <c r="AO3">
        <f t="shared" si="9"/>
        <v>-94228.716090974398</v>
      </c>
      <c r="AP3">
        <f t="shared" si="9"/>
        <v>-1522.432587</v>
      </c>
      <c r="AQ3">
        <f t="shared" si="9"/>
        <v>0</v>
      </c>
      <c r="AR3">
        <f t="shared" si="9"/>
        <v>22034.7464357436</v>
      </c>
      <c r="AS3">
        <f t="shared" si="9"/>
        <v>0</v>
      </c>
      <c r="AT3">
        <f t="shared" si="9"/>
        <v>0</v>
      </c>
      <c r="AU3">
        <f t="shared" si="9"/>
        <v>22034.7464357436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86492.485968604393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2000000</v>
      </c>
      <c r="S4">
        <f t="shared" si="1"/>
        <v>54863.901526391732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53346.070732653723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-53346.070732653723</v>
      </c>
      <c r="AK4">
        <f>H4*SUM(AB4, AE4:AF4)</f>
        <v>0</v>
      </c>
      <c r="AL4">
        <f t="shared" si="8"/>
        <v>-88676.834732653719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-33146.415235950837</v>
      </c>
      <c r="AR4">
        <f t="shared" si="9"/>
        <v>-33146.415235950837</v>
      </c>
      <c r="AS4">
        <f t="shared" si="9"/>
        <v>-50047.913249510944</v>
      </c>
      <c r="AT4">
        <f t="shared" si="9"/>
        <v>0</v>
      </c>
      <c r="AU4">
        <f t="shared" si="9"/>
        <v>-83194.328485461781</v>
      </c>
      <c r="AW4">
        <v>1</v>
      </c>
      <c r="AX4">
        <f>(R4*SUMPRODUCT(K5:$K$23, X5:$X$23)-$AZ$3*SUMPRODUCT(K4:$K$22, W5:$W$23))/Z4</f>
        <v>54863.901526391732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117785.895113718</v>
      </c>
      <c r="P5">
        <f t="shared" ref="P5:P23" si="22">O5*$C$5</f>
        <v>5889.2947556858999</v>
      </c>
      <c r="Q5" s="4">
        <f t="shared" ref="Q5:Q23" si="23">$C$8</f>
        <v>25</v>
      </c>
      <c r="R5">
        <f t="shared" si="0"/>
        <v>2000000</v>
      </c>
      <c r="S5">
        <f t="shared" si="1"/>
        <v>102912.40667866346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53346.070732653723</v>
      </c>
      <c r="AC5">
        <f t="shared" si="2"/>
        <v>96962.212879900238</v>
      </c>
      <c r="AE5">
        <f t="shared" si="3"/>
        <v>110975.74534357637</v>
      </c>
      <c r="AF5">
        <f t="shared" si="4"/>
        <v>-5548.7872671788191</v>
      </c>
      <c r="AG5">
        <f t="shared" si="4"/>
        <v>-23.554548962851904</v>
      </c>
      <c r="AH5">
        <f t="shared" si="5"/>
        <v>-40858.626611847641</v>
      </c>
      <c r="AI5">
        <f t="shared" si="6"/>
        <v>64544.776915587056</v>
      </c>
      <c r="AJ5">
        <f t="shared" si="7"/>
        <v>-43616.142147246515</v>
      </c>
      <c r="AK5">
        <f>H5*SUM(AB5, AE5:AF5)</f>
        <v>13717.989689102029</v>
      </c>
      <c r="AL5">
        <f t="shared" si="8"/>
        <v>34646.624457442565</v>
      </c>
      <c r="AN5">
        <f t="shared" si="9"/>
        <v>95834.493394486301</v>
      </c>
      <c r="AO5">
        <f t="shared" si="9"/>
        <v>-4791.7246697243154</v>
      </c>
      <c r="AP5">
        <f t="shared" si="9"/>
        <v>-20.340825465978245</v>
      </c>
      <c r="AQ5">
        <f t="shared" si="9"/>
        <v>-35283.978224414299</v>
      </c>
      <c r="AR5">
        <f t="shared" si="9"/>
        <v>55738.449674881711</v>
      </c>
      <c r="AS5">
        <f t="shared" si="9"/>
        <v>-37665.265266409129</v>
      </c>
      <c r="AT5">
        <f t="shared" si="9"/>
        <v>11846.341632360805</v>
      </c>
      <c r="AU5">
        <f t="shared" si="9"/>
        <v>29919.526040833382</v>
      </c>
      <c r="AW5">
        <v>2</v>
      </c>
      <c r="AX5">
        <f>(R5*SUMPRODUCT(K6:$K$23, X6:$X$23)-$AZ$3*SUMPRODUCT(K5:$K$22, W6:$W$23))/Z5</f>
        <v>102912.40667866346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117785.895113718</v>
      </c>
      <c r="P6">
        <f t="shared" si="22"/>
        <v>5889.2947556858999</v>
      </c>
      <c r="Q6" s="4">
        <f t="shared" si="23"/>
        <v>25</v>
      </c>
      <c r="R6">
        <f t="shared" si="0"/>
        <v>2000000</v>
      </c>
      <c r="S6">
        <f t="shared" si="1"/>
        <v>144425.31226118599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96962.212879900238</v>
      </c>
      <c r="AC6">
        <f t="shared" si="2"/>
        <v>131380.43966984336</v>
      </c>
      <c r="AE6">
        <f t="shared" si="3"/>
        <v>107147.16447322603</v>
      </c>
      <c r="AF6">
        <f t="shared" si="4"/>
        <v>-5357.358223661302</v>
      </c>
      <c r="AG6">
        <f t="shared" si="4"/>
        <v>-22.741934501108844</v>
      </c>
      <c r="AH6">
        <f t="shared" si="5"/>
        <v>-46165.5177691633</v>
      </c>
      <c r="AI6">
        <f t="shared" si="6"/>
        <v>55601.546545900317</v>
      </c>
      <c r="AJ6">
        <f t="shared" si="7"/>
        <v>-34418.226789943117</v>
      </c>
      <c r="AK6">
        <f>H6*SUM(AB6, AE6:AF6)</f>
        <v>21624.219681285787</v>
      </c>
      <c r="AL6">
        <f t="shared" si="8"/>
        <v>42807.539437242987</v>
      </c>
      <c r="AN6">
        <f t="shared" si="9"/>
        <v>83449.0209970875</v>
      </c>
      <c r="AO6">
        <f t="shared" si="9"/>
        <v>-4172.451049854375</v>
      </c>
      <c r="AP6">
        <f t="shared" si="9"/>
        <v>-17.712014863180457</v>
      </c>
      <c r="AQ6">
        <f t="shared" si="9"/>
        <v>-35954.915658295184</v>
      </c>
      <c r="AR6">
        <f t="shared" si="9"/>
        <v>43303.942274074754</v>
      </c>
      <c r="AS6">
        <f t="shared" si="9"/>
        <v>-26805.817439939634</v>
      </c>
      <c r="AT6">
        <f t="shared" si="9"/>
        <v>16841.509255993093</v>
      </c>
      <c r="AU6">
        <f t="shared" si="9"/>
        <v>33339.634090128216</v>
      </c>
      <c r="AW6">
        <v>3</v>
      </c>
      <c r="AX6">
        <f>(R6*SUMPRODUCT(K7:$K$23, X7:$X$23)-$AZ$3*SUMPRODUCT(K6:$K$22, W7:$W$23))/Z6</f>
        <v>144425.31226118599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117785.895113718</v>
      </c>
      <c r="P7">
        <f t="shared" si="22"/>
        <v>5889.2947556858999</v>
      </c>
      <c r="Q7" s="4">
        <f t="shared" si="23"/>
        <v>25</v>
      </c>
      <c r="R7">
        <f t="shared" si="0"/>
        <v>2000000</v>
      </c>
      <c r="S7">
        <f t="shared" si="1"/>
        <v>178816.05503392915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131380.43966984336</v>
      </c>
      <c r="AC7">
        <f t="shared" si="2"/>
        <v>156445.83615921618</v>
      </c>
      <c r="AE7">
        <f t="shared" si="3"/>
        <v>103050.66200756372</v>
      </c>
      <c r="AF7">
        <f t="shared" si="4"/>
        <v>-5152.5331003781857</v>
      </c>
      <c r="AG7">
        <f t="shared" si="4"/>
        <v>-21.872453808682284</v>
      </c>
      <c r="AH7">
        <f t="shared" si="5"/>
        <v>-51364.907793237799</v>
      </c>
      <c r="AI7">
        <f t="shared" si="6"/>
        <v>46511.348660139047</v>
      </c>
      <c r="AJ7">
        <f t="shared" si="7"/>
        <v>-25065.396489372826</v>
      </c>
      <c r="AK7">
        <f>H7*SUM(AB7, AE7:AF7)</f>
        <v>24005.466130014927</v>
      </c>
      <c r="AL7">
        <f t="shared" si="8"/>
        <v>45451.418300781152</v>
      </c>
      <c r="AN7">
        <f t="shared" si="9"/>
        <v>72651.903204582821</v>
      </c>
      <c r="AO7">
        <f t="shared" si="9"/>
        <v>-3632.5951602291411</v>
      </c>
      <c r="AP7">
        <f t="shared" si="9"/>
        <v>-15.42033176689791</v>
      </c>
      <c r="AQ7">
        <f t="shared" si="9"/>
        <v>-36212.851391801159</v>
      </c>
      <c r="AR7">
        <f t="shared" si="9"/>
        <v>32791.036320785628</v>
      </c>
      <c r="AS7">
        <f t="shared" si="9"/>
        <v>-17671.393119209108</v>
      </c>
      <c r="AT7">
        <f t="shared" si="9"/>
        <v>16924.130012194648</v>
      </c>
      <c r="AU7">
        <f t="shared" si="9"/>
        <v>32043.773213771172</v>
      </c>
      <c r="AW7">
        <v>4</v>
      </c>
      <c r="AX7">
        <f>(R7*SUMPRODUCT(K8:$K$23, X8:$X$23)-$AZ$3*SUMPRODUCT(K7:$K$22, W8:$W$23))/Z7</f>
        <v>178816.05503392915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117785.895113718</v>
      </c>
      <c r="P8">
        <f t="shared" si="22"/>
        <v>5889.2947556858999</v>
      </c>
      <c r="Q8" s="4">
        <f t="shared" si="23"/>
        <v>25</v>
      </c>
      <c r="R8">
        <f t="shared" si="0"/>
        <v>2000000</v>
      </c>
      <c r="S8">
        <f t="shared" si="1"/>
        <v>205992.10410649262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156445.83615921618</v>
      </c>
      <c r="AC8">
        <f t="shared" si="2"/>
        <v>172590.49315966986</v>
      </c>
      <c r="AE8">
        <f t="shared" si="3"/>
        <v>98686.917215139023</v>
      </c>
      <c r="AF8">
        <f t="shared" si="4"/>
        <v>-4934.345860756951</v>
      </c>
      <c r="AG8">
        <f t="shared" si="4"/>
        <v>-20.946251059997547</v>
      </c>
      <c r="AH8">
        <f t="shared" si="5"/>
        <v>-56598.256847833021</v>
      </c>
      <c r="AI8">
        <f t="shared" si="6"/>
        <v>37133.368255489055</v>
      </c>
      <c r="AJ8">
        <f t="shared" si="7"/>
        <v>-16144.657000453677</v>
      </c>
      <c r="AK8">
        <f t="shared" ref="AK8:AK23" si="24">H8*SUM(AB8:AB8, AE8:AF8)</f>
        <v>18139.384544735876</v>
      </c>
      <c r="AL8">
        <f t="shared" si="8"/>
        <v>39128.095799771254</v>
      </c>
      <c r="AN8">
        <f t="shared" si="9"/>
        <v>64872.179844562568</v>
      </c>
      <c r="AO8">
        <f t="shared" si="9"/>
        <v>-3243.6089922281285</v>
      </c>
      <c r="AP8">
        <f t="shared" si="9"/>
        <v>-13.769089198229304</v>
      </c>
      <c r="AQ8">
        <f t="shared" si="9"/>
        <v>-37205.056158731852</v>
      </c>
      <c r="AR8">
        <f t="shared" si="9"/>
        <v>24409.745604404357</v>
      </c>
      <c r="AS8">
        <f t="shared" si="9"/>
        <v>-10612.745052913056</v>
      </c>
      <c r="AT8">
        <f t="shared" si="9"/>
        <v>11923.98597162043</v>
      </c>
      <c r="AU8">
        <f t="shared" si="9"/>
        <v>25720.986523111733</v>
      </c>
      <c r="AW8">
        <v>5</v>
      </c>
      <c r="AX8">
        <f>(R8*SUMPRODUCT(K9:$K$23, X9:$X$23)-$AZ$3*SUMPRODUCT(K8:$K$22, W9:$W$23))/Z8</f>
        <v>205992.10410649262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117785.895113718</v>
      </c>
      <c r="P9">
        <f t="shared" si="22"/>
        <v>5889.2947556858999</v>
      </c>
      <c r="Q9" s="4">
        <f t="shared" si="23"/>
        <v>25</v>
      </c>
      <c r="R9">
        <f t="shared" si="0"/>
        <v>2000000</v>
      </c>
      <c r="S9">
        <f t="shared" si="1"/>
        <v>227015.59234966911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172590.49315966986</v>
      </c>
      <c r="AC9">
        <f t="shared" si="2"/>
        <v>181214.88622701936</v>
      </c>
      <c r="AE9">
        <f t="shared" si="3"/>
        <v>94022.429742637702</v>
      </c>
      <c r="AF9">
        <f t="shared" si="4"/>
        <v>-4701.1214871318853</v>
      </c>
      <c r="AG9">
        <f t="shared" si="4"/>
        <v>-19.956215821058723</v>
      </c>
      <c r="AH9">
        <f t="shared" si="5"/>
        <v>-62445.818267107941</v>
      </c>
      <c r="AI9">
        <f t="shared" si="6"/>
        <v>26855.533772576819</v>
      </c>
      <c r="AJ9">
        <f t="shared" si="7"/>
        <v>-8624.3930673495051</v>
      </c>
      <c r="AK9">
        <f t="shared" si="24"/>
        <v>13671.796033872171</v>
      </c>
      <c r="AL9">
        <f t="shared" si="8"/>
        <v>31902.936739099485</v>
      </c>
      <c r="AN9">
        <f t="shared" si="9"/>
        <v>58739.748317237798</v>
      </c>
      <c r="AO9">
        <f t="shared" si="9"/>
        <v>-2936.98741586189</v>
      </c>
      <c r="AP9">
        <f t="shared" si="9"/>
        <v>-12.467483534536692</v>
      </c>
      <c r="AQ9">
        <f t="shared" si="9"/>
        <v>-39012.517103783022</v>
      </c>
      <c r="AR9">
        <f t="shared" si="9"/>
        <v>16777.776314058348</v>
      </c>
      <c r="AS9">
        <f t="shared" si="9"/>
        <v>-5388.0194284673717</v>
      </c>
      <c r="AT9">
        <f t="shared" si="9"/>
        <v>8541.3433823448413</v>
      </c>
      <c r="AU9">
        <f t="shared" si="9"/>
        <v>19931.100267935817</v>
      </c>
      <c r="AW9">
        <v>6</v>
      </c>
      <c r="AX9">
        <f>(R9*SUMPRODUCT(K10:$K$23, X10:$X$23)-$AZ$3*SUMPRODUCT(K9:$K$22, W10:$W$23))/Z9</f>
        <v>227015.59234966911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117785.895113718</v>
      </c>
      <c r="P10">
        <f t="shared" si="22"/>
        <v>5889.2947556858999</v>
      </c>
      <c r="Q10" s="4">
        <f t="shared" si="23"/>
        <v>25</v>
      </c>
      <c r="R10">
        <f t="shared" si="0"/>
        <v>2000000</v>
      </c>
      <c r="S10">
        <f t="shared" si="1"/>
        <v>243361.97469658073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181214.88622701936</v>
      </c>
      <c r="AC10">
        <f t="shared" si="2"/>
        <v>184062.19340580518</v>
      </c>
      <c r="AE10">
        <f t="shared" si="3"/>
        <v>89085.11789455681</v>
      </c>
      <c r="AF10">
        <f t="shared" si="4"/>
        <v>-4454.2558947278403</v>
      </c>
      <c r="AG10">
        <f t="shared" si="4"/>
        <v>-18.908273738665475</v>
      </c>
      <c r="AH10">
        <f t="shared" si="5"/>
        <v>-67870.39393461289</v>
      </c>
      <c r="AI10">
        <f t="shared" si="6"/>
        <v>16741.559791477412</v>
      </c>
      <c r="AJ10">
        <f t="shared" si="7"/>
        <v>-2847.3071787858207</v>
      </c>
      <c r="AK10">
        <f t="shared" si="24"/>
        <v>13956.901781909541</v>
      </c>
      <c r="AL10">
        <f t="shared" si="8"/>
        <v>27851.15439460113</v>
      </c>
      <c r="AN10">
        <f t="shared" si="9"/>
        <v>52879.052631125051</v>
      </c>
      <c r="AO10">
        <f t="shared" si="9"/>
        <v>-2643.9526315562525</v>
      </c>
      <c r="AP10">
        <f t="shared" si="9"/>
        <v>-11.223553673398721</v>
      </c>
      <c r="AQ10">
        <f t="shared" si="9"/>
        <v>-40286.438608202952</v>
      </c>
      <c r="AR10">
        <f t="shared" si="9"/>
        <v>9937.4378376924433</v>
      </c>
      <c r="AS10">
        <f t="shared" si="9"/>
        <v>-1690.1016659393695</v>
      </c>
      <c r="AT10">
        <f t="shared" si="9"/>
        <v>8284.5234011654356</v>
      </c>
      <c r="AU10">
        <f t="shared" si="9"/>
        <v>16531.859572918507</v>
      </c>
      <c r="AW10">
        <v>7</v>
      </c>
      <c r="AX10">
        <f>(R10*SUMPRODUCT(K11:$K$23, X11:$X$23)-$AZ$3*SUMPRODUCT(K10:$K$22, W11:$W$23))/Z10</f>
        <v>243361.97469658073</v>
      </c>
    </row>
    <row r="11" spans="1:52" x14ac:dyDescent="0.25">
      <c r="A11" t="s">
        <v>33</v>
      </c>
      <c r="C11" s="7">
        <f>AU25</f>
        <v>62814.298139665538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117785.895113718</v>
      </c>
      <c r="P11">
        <f t="shared" si="22"/>
        <v>5889.2947556858999</v>
      </c>
      <c r="Q11" s="4">
        <f t="shared" si="23"/>
        <v>25</v>
      </c>
      <c r="R11">
        <f t="shared" si="0"/>
        <v>2000000</v>
      </c>
      <c r="S11">
        <f t="shared" si="1"/>
        <v>255560.93569214971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184062.19340580518</v>
      </c>
      <c r="AC11">
        <f t="shared" si="2"/>
        <v>182128.57203870491</v>
      </c>
      <c r="AE11">
        <f t="shared" si="3"/>
        <v>83941.533651307152</v>
      </c>
      <c r="AF11">
        <f t="shared" si="4"/>
        <v>-4197.0766825653582</v>
      </c>
      <c r="AG11">
        <f t="shared" si="4"/>
        <v>-17.816550438884185</v>
      </c>
      <c r="AH11">
        <f t="shared" si="5"/>
        <v>-72211.244991570929</v>
      </c>
      <c r="AI11">
        <f t="shared" si="6"/>
        <v>7515.3954267319787</v>
      </c>
      <c r="AJ11">
        <f t="shared" si="7"/>
        <v>1933.621367100277</v>
      </c>
      <c r="AK11">
        <f t="shared" si="24"/>
        <v>13586.042494289168</v>
      </c>
      <c r="AL11">
        <f t="shared" si="8"/>
        <v>23035.059288121425</v>
      </c>
      <c r="AN11">
        <f t="shared" si="9"/>
        <v>47385.572218372239</v>
      </c>
      <c r="AO11">
        <f t="shared" si="9"/>
        <v>-2369.2786109186122</v>
      </c>
      <c r="AP11">
        <f t="shared" si="9"/>
        <v>-10.057565078701316</v>
      </c>
      <c r="AQ11">
        <f t="shared" si="9"/>
        <v>-40763.743711672942</v>
      </c>
      <c r="AR11">
        <f t="shared" si="9"/>
        <v>4242.4923307019781</v>
      </c>
      <c r="AS11">
        <f t="shared" si="9"/>
        <v>1091.5425409586976</v>
      </c>
      <c r="AT11">
        <f t="shared" si="9"/>
        <v>7669.4142907762844</v>
      </c>
      <c r="AU11">
        <f t="shared" si="9"/>
        <v>13003.44916243696</v>
      </c>
      <c r="AW11">
        <v>8</v>
      </c>
      <c r="AX11">
        <f>(R11*SUMPRODUCT(K12:$K$23, X12:$X$23)-$AZ$3*SUMPRODUCT(K11:$K$22, W12:$W$23))/Z11</f>
        <v>255560.93569214971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117785.895113718</v>
      </c>
      <c r="P12">
        <f t="shared" si="22"/>
        <v>5889.2947556858999</v>
      </c>
      <c r="Q12" s="4">
        <f t="shared" si="23"/>
        <v>25</v>
      </c>
      <c r="R12">
        <f t="shared" si="0"/>
        <v>2000000</v>
      </c>
      <c r="S12">
        <f t="shared" si="1"/>
        <v>263721.29027950653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182128.57203870491</v>
      </c>
      <c r="AC12">
        <f t="shared" si="2"/>
        <v>176012.12679378246</v>
      </c>
      <c r="AE12">
        <f t="shared" si="3"/>
        <v>78612.333055485331</v>
      </c>
      <c r="AF12">
        <f t="shared" si="4"/>
        <v>-3930.6166527742671</v>
      </c>
      <c r="AG12">
        <f t="shared" si="4"/>
        <v>-16.68543015689357</v>
      </c>
      <c r="AH12">
        <f t="shared" si="5"/>
        <v>-76236.382208141731</v>
      </c>
      <c r="AI12">
        <f t="shared" si="6"/>
        <v>-1571.3512355875573</v>
      </c>
      <c r="AJ12">
        <f t="shared" si="7"/>
        <v>6116.4452449224482</v>
      </c>
      <c r="AK12">
        <f t="shared" si="24"/>
        <v>13328.453970109489</v>
      </c>
      <c r="AL12">
        <f t="shared" si="8"/>
        <v>17873.547979444382</v>
      </c>
      <c r="AN12">
        <f t="shared" si="9"/>
        <v>42187.662214572782</v>
      </c>
      <c r="AO12">
        <f t="shared" si="9"/>
        <v>-2109.3831107286396</v>
      </c>
      <c r="AP12">
        <f t="shared" si="9"/>
        <v>-8.9543111621816287</v>
      </c>
      <c r="AQ12">
        <f t="shared" si="9"/>
        <v>-40912.597502838398</v>
      </c>
      <c r="AR12">
        <f t="shared" si="9"/>
        <v>-843.27271015643544</v>
      </c>
      <c r="AS12">
        <f t="shared" si="9"/>
        <v>3282.4178588440072</v>
      </c>
      <c r="AT12">
        <f t="shared" si="9"/>
        <v>7152.7747883603279</v>
      </c>
      <c r="AU12">
        <f t="shared" si="9"/>
        <v>9591.9199370479</v>
      </c>
      <c r="AW12">
        <v>9</v>
      </c>
      <c r="AX12">
        <f>(R12*SUMPRODUCT(K13:$K$23, X13:$X$23)-$AZ$3*SUMPRODUCT(K12:$K$22, W13:$W$23))/Z12</f>
        <v>263721.29027950653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117785.895113718</v>
      </c>
      <c r="P13">
        <f t="shared" si="22"/>
        <v>5889.2947556858999</v>
      </c>
      <c r="Q13" s="4">
        <f t="shared" si="23"/>
        <v>25</v>
      </c>
      <c r="R13">
        <f t="shared" si="0"/>
        <v>2000000</v>
      </c>
      <c r="S13">
        <f t="shared" si="1"/>
        <v>267962.1626137686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176012.12679378246</v>
      </c>
      <c r="AC13">
        <f t="shared" si="2"/>
        <v>166394.80921033444</v>
      </c>
      <c r="AE13">
        <f t="shared" si="3"/>
        <v>73140.779854672364</v>
      </c>
      <c r="AF13">
        <f t="shared" si="4"/>
        <v>-3657.0389927336187</v>
      </c>
      <c r="AG13">
        <f t="shared" si="4"/>
        <v>-15.52409560246106</v>
      </c>
      <c r="AH13">
        <f t="shared" si="5"/>
        <v>-79558.42022908607</v>
      </c>
      <c r="AI13">
        <f t="shared" si="6"/>
        <v>-10090.203462749792</v>
      </c>
      <c r="AJ13">
        <f t="shared" si="7"/>
        <v>9617.3175834480207</v>
      </c>
      <c r="AK13">
        <f t="shared" si="24"/>
        <v>12692.136357800788</v>
      </c>
      <c r="AL13">
        <f t="shared" si="8"/>
        <v>12219.250478499016</v>
      </c>
      <c r="AN13">
        <f t="shared" si="9"/>
        <v>37321.79192982582</v>
      </c>
      <c r="AO13">
        <f t="shared" si="9"/>
        <v>-1866.0895964912911</v>
      </c>
      <c r="AP13">
        <f t="shared" si="9"/>
        <v>-7.9215325174956197</v>
      </c>
      <c r="AQ13">
        <f t="shared" si="9"/>
        <v>-40596.542885588526</v>
      </c>
      <c r="AR13">
        <f t="shared" si="9"/>
        <v>-5148.7620847714934</v>
      </c>
      <c r="AS13">
        <f t="shared" si="9"/>
        <v>4907.4610153964995</v>
      </c>
      <c r="AT13">
        <f t="shared" si="9"/>
        <v>6476.4591412892614</v>
      </c>
      <c r="AU13">
        <f t="shared" si="9"/>
        <v>6235.1580719142676</v>
      </c>
      <c r="AW13">
        <v>10</v>
      </c>
      <c r="AX13">
        <f>(R13*SUMPRODUCT(K14:$K$23, X14:$X$23)-$AZ$3*SUMPRODUCT(K13:$K$22, W14:$W$23))/Z13</f>
        <v>267962.1626137686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117785.895113718</v>
      </c>
      <c r="P14">
        <f t="shared" si="22"/>
        <v>5889.2947556858999</v>
      </c>
      <c r="Q14" s="4">
        <f t="shared" si="23"/>
        <v>25</v>
      </c>
      <c r="R14">
        <f t="shared" si="0"/>
        <v>2000000</v>
      </c>
      <c r="S14">
        <f t="shared" si="1"/>
        <v>268123.49491874746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166394.80921033444</v>
      </c>
      <c r="AC14">
        <f t="shared" si="2"/>
        <v>153773.20489389362</v>
      </c>
      <c r="AE14">
        <f t="shared" si="3"/>
        <v>67552.1352144884</v>
      </c>
      <c r="AF14">
        <f t="shared" si="4"/>
        <v>-3377.6067607244199</v>
      </c>
      <c r="AG14">
        <f t="shared" si="4"/>
        <v>-14.337908445928365</v>
      </c>
      <c r="AH14">
        <f t="shared" si="5"/>
        <v>-82475.696040646813</v>
      </c>
      <c r="AI14">
        <f t="shared" si="6"/>
        <v>-18315.505495328762</v>
      </c>
      <c r="AJ14">
        <f t="shared" si="7"/>
        <v>12621.604316440818</v>
      </c>
      <c r="AK14">
        <f t="shared" si="24"/>
        <v>11851.263955934659</v>
      </c>
      <c r="AL14">
        <f t="shared" si="8"/>
        <v>6157.3627770467156</v>
      </c>
      <c r="AN14">
        <f t="shared" si="9"/>
        <v>32784.910992757614</v>
      </c>
      <c r="AO14">
        <f t="shared" si="9"/>
        <v>-1639.2455496378807</v>
      </c>
      <c r="AP14">
        <f t="shared" si="9"/>
        <v>-6.9585817047756384</v>
      </c>
      <c r="AQ14">
        <f t="shared" si="9"/>
        <v>-40027.725921214107</v>
      </c>
      <c r="AR14">
        <f t="shared" si="9"/>
        <v>-8889.0190597991459</v>
      </c>
      <c r="AS14">
        <f t="shared" si="9"/>
        <v>6125.6120592849484</v>
      </c>
      <c r="AT14">
        <f t="shared" si="9"/>
        <v>5751.7446741440781</v>
      </c>
      <c r="AU14">
        <f t="shared" si="9"/>
        <v>2988.337673629881</v>
      </c>
      <c r="AW14">
        <v>11</v>
      </c>
      <c r="AX14">
        <f>(R14*SUMPRODUCT(K15:$K$23, X15:$X$23)-$AZ$3*SUMPRODUCT(K14:$K$22, W15:$W$23))/Z14</f>
        <v>268123.49491874746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117785.895113718</v>
      </c>
      <c r="P15">
        <f t="shared" si="22"/>
        <v>5889.2947556858999</v>
      </c>
      <c r="Q15" s="4">
        <f t="shared" si="23"/>
        <v>25</v>
      </c>
      <c r="R15">
        <f t="shared" si="0"/>
        <v>2000000</v>
      </c>
      <c r="S15">
        <f t="shared" si="1"/>
        <v>263803.54655575735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153773.20489389362</v>
      </c>
      <c r="AC15">
        <f t="shared" si="2"/>
        <v>138547.2909629799</v>
      </c>
      <c r="AE15">
        <f t="shared" si="3"/>
        <v>61860.111036096947</v>
      </c>
      <c r="AF15">
        <f t="shared" si="4"/>
        <v>-3093.0055518048475</v>
      </c>
      <c r="AG15">
        <f t="shared" si="4"/>
        <v>-13.129779031770584</v>
      </c>
      <c r="AH15">
        <f t="shared" si="5"/>
        <v>-85180.026375880072</v>
      </c>
      <c r="AI15">
        <f t="shared" si="6"/>
        <v>-26426.050670619741</v>
      </c>
      <c r="AJ15">
        <f t="shared" si="7"/>
        <v>15225.913930913724</v>
      </c>
      <c r="AK15">
        <f t="shared" si="24"/>
        <v>11030.842108627838</v>
      </c>
      <c r="AL15">
        <f t="shared" si="8"/>
        <v>-169.29463107817901</v>
      </c>
      <c r="AN15">
        <f t="shared" si="9"/>
        <v>28541.130290198627</v>
      </c>
      <c r="AO15">
        <f t="shared" si="9"/>
        <v>-1427.0565145099315</v>
      </c>
      <c r="AP15">
        <f t="shared" si="9"/>
        <v>-6.0578412768870171</v>
      </c>
      <c r="AQ15">
        <f t="shared" si="9"/>
        <v>-39300.515149381485</v>
      </c>
      <c r="AR15">
        <f t="shared" si="9"/>
        <v>-12192.499214969674</v>
      </c>
      <c r="AS15">
        <f t="shared" si="9"/>
        <v>7024.9598006052611</v>
      </c>
      <c r="AT15">
        <f t="shared" si="9"/>
        <v>5089.4299502508748</v>
      </c>
      <c r="AU15">
        <f t="shared" si="9"/>
        <v>-78.109464113536802</v>
      </c>
      <c r="AW15">
        <v>12</v>
      </c>
      <c r="AX15">
        <f>(R15*SUMPRODUCT(K16:$K$23, X16:$X$23)-$AZ$3*SUMPRODUCT(K15:$K$22, W16:$W$23))/Z15</f>
        <v>263803.54655575735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117785.895113718</v>
      </c>
      <c r="P16">
        <f t="shared" si="22"/>
        <v>5889.2947556858999</v>
      </c>
      <c r="Q16" s="4">
        <f t="shared" si="23"/>
        <v>25</v>
      </c>
      <c r="R16">
        <f t="shared" si="0"/>
        <v>2000000</v>
      </c>
      <c r="S16">
        <f t="shared" si="1"/>
        <v>255021.96825904574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138547.2909629799</v>
      </c>
      <c r="AC16">
        <f t="shared" si="2"/>
        <v>121525.22426810463</v>
      </c>
      <c r="AE16">
        <f t="shared" si="3"/>
        <v>56128.330500430551</v>
      </c>
      <c r="AF16">
        <f t="shared" si="4"/>
        <v>-2806.4165250215274</v>
      </c>
      <c r="AG16">
        <f t="shared" si="4"/>
        <v>-11.913211349763206</v>
      </c>
      <c r="AH16">
        <f t="shared" si="5"/>
        <v>-86821.591335173784</v>
      </c>
      <c r="AI16">
        <f t="shared" si="6"/>
        <v>-33511.590571114524</v>
      </c>
      <c r="AJ16">
        <f t="shared" si="7"/>
        <v>17022.066694875262</v>
      </c>
      <c r="AK16">
        <f t="shared" si="24"/>
        <v>10495.245510129875</v>
      </c>
      <c r="AL16">
        <f t="shared" si="8"/>
        <v>-5994.2783661093872</v>
      </c>
      <c r="AN16">
        <f t="shared" si="9"/>
        <v>24553.513781103033</v>
      </c>
      <c r="AO16">
        <f t="shared" si="9"/>
        <v>-1227.6756890551515</v>
      </c>
      <c r="AP16">
        <f t="shared" si="9"/>
        <v>-5.2114715767532074</v>
      </c>
      <c r="AQ16">
        <f t="shared" si="9"/>
        <v>-37980.376760522617</v>
      </c>
      <c r="AR16">
        <f t="shared" si="9"/>
        <v>-14659.750140051487</v>
      </c>
      <c r="AS16">
        <f t="shared" si="9"/>
        <v>7446.356331091456</v>
      </c>
      <c r="AT16">
        <f t="shared" si="9"/>
        <v>4591.1779839426517</v>
      </c>
      <c r="AU16">
        <f t="shared" si="9"/>
        <v>-2622.2158250173788</v>
      </c>
      <c r="AW16">
        <v>13</v>
      </c>
      <c r="AX16">
        <f>(R16*SUMPRODUCT(K17:$K$23, X17:$X$23)-$AZ$3*SUMPRODUCT(K16:$K$22, W17:$W$23))/Z16</f>
        <v>255021.96825904574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117785.895113718</v>
      </c>
      <c r="P17">
        <f t="shared" si="22"/>
        <v>5889.2947556858999</v>
      </c>
      <c r="Q17" s="4">
        <f t="shared" si="23"/>
        <v>25</v>
      </c>
      <c r="R17">
        <f t="shared" si="0"/>
        <v>2000000</v>
      </c>
      <c r="S17">
        <f t="shared" si="1"/>
        <v>241973.01905110173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121525.22426810463</v>
      </c>
      <c r="AC17">
        <f t="shared" si="2"/>
        <v>103594.65358861364</v>
      </c>
      <c r="AE17">
        <f t="shared" si="3"/>
        <v>50427.064347010877</v>
      </c>
      <c r="AF17">
        <f t="shared" si="4"/>
        <v>-2521.3532173505441</v>
      </c>
      <c r="AG17">
        <f t="shared" si="4"/>
        <v>-10.703120330818344</v>
      </c>
      <c r="AH17">
        <f t="shared" si="5"/>
        <v>-87276.712435778463</v>
      </c>
      <c r="AI17">
        <f t="shared" si="6"/>
        <v>-39381.704426448952</v>
      </c>
      <c r="AJ17">
        <f t="shared" si="7"/>
        <v>17930.570679490993</v>
      </c>
      <c r="AK17">
        <f t="shared" si="24"/>
        <v>10453.888714042099</v>
      </c>
      <c r="AL17">
        <f t="shared" si="8"/>
        <v>-10997.24503291586</v>
      </c>
      <c r="AN17">
        <f t="shared" si="9"/>
        <v>20777.505006355736</v>
      </c>
      <c r="AO17">
        <f t="shared" si="9"/>
        <v>-1038.8752503177868</v>
      </c>
      <c r="AP17">
        <f t="shared" si="9"/>
        <v>-4.410015517200895</v>
      </c>
      <c r="AQ17">
        <f t="shared" si="9"/>
        <v>-35960.69596861527</v>
      </c>
      <c r="AR17">
        <f t="shared" si="9"/>
        <v>-16226.476228094523</v>
      </c>
      <c r="AS17">
        <f t="shared" si="9"/>
        <v>7387.9478586387895</v>
      </c>
      <c r="AT17">
        <f t="shared" si="9"/>
        <v>4307.3244081235225</v>
      </c>
      <c r="AU17">
        <f t="shared" si="9"/>
        <v>-4531.2039613322113</v>
      </c>
      <c r="AW17">
        <v>14</v>
      </c>
      <c r="AX17">
        <f>(R17*SUMPRODUCT(K18:$K$23, X18:$X$23)-$AZ$3*SUMPRODUCT(K17:$K$22, W18:$W$23))/Z17</f>
        <v>241973.01905110173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117785.895113718</v>
      </c>
      <c r="P18">
        <f t="shared" si="22"/>
        <v>5889.2947556858999</v>
      </c>
      <c r="Q18" s="4">
        <f t="shared" si="23"/>
        <v>25</v>
      </c>
      <c r="R18">
        <f t="shared" si="0"/>
        <v>2000000</v>
      </c>
      <c r="S18">
        <f t="shared" si="1"/>
        <v>224402.91319821321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103594.65358861364</v>
      </c>
      <c r="AC18">
        <f t="shared" si="2"/>
        <v>85348.83189304448</v>
      </c>
      <c r="AE18">
        <f t="shared" si="3"/>
        <v>44798.38705370485</v>
      </c>
      <c r="AF18">
        <f t="shared" si="4"/>
        <v>-2239.9193526852423</v>
      </c>
      <c r="AG18">
        <f t="shared" si="4"/>
        <v>-9.5084362627744259</v>
      </c>
      <c r="AH18">
        <f t="shared" si="5"/>
        <v>-87012.22917885879</v>
      </c>
      <c r="AI18">
        <f t="shared" si="6"/>
        <v>-44463.269914101955</v>
      </c>
      <c r="AJ18">
        <f t="shared" si="7"/>
        <v>18245.821695569161</v>
      </c>
      <c r="AK18">
        <f t="shared" si="24"/>
        <v>10245.333802403289</v>
      </c>
      <c r="AL18">
        <f t="shared" si="8"/>
        <v>-15972.114416129505</v>
      </c>
      <c r="AN18">
        <f t="shared" si="9"/>
        <v>17249.150965779347</v>
      </c>
      <c r="AO18">
        <f t="shared" si="9"/>
        <v>-862.45754828896736</v>
      </c>
      <c r="AP18">
        <f t="shared" si="9"/>
        <v>-3.6611240567314787</v>
      </c>
      <c r="AQ18">
        <f t="shared" si="9"/>
        <v>-33503.149905282182</v>
      </c>
      <c r="AR18">
        <f t="shared" si="9"/>
        <v>-17120.117611848531</v>
      </c>
      <c r="AS18">
        <f t="shared" si="9"/>
        <v>7025.3630458674434</v>
      </c>
      <c r="AT18">
        <f t="shared" si="9"/>
        <v>3944.8587566467168</v>
      </c>
      <c r="AU18">
        <f t="shared" si="9"/>
        <v>-6149.895809334369</v>
      </c>
      <c r="AW18">
        <v>15</v>
      </c>
      <c r="AX18">
        <f>(R18*SUMPRODUCT(K19:$K$23, X19:$X$23)-$AZ$3*SUMPRODUCT(K18:$K$22, W19:$W$23))/Z18</f>
        <v>224402.91319821321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117785.895113718</v>
      </c>
      <c r="P19">
        <f t="shared" si="22"/>
        <v>5889.2947556858999</v>
      </c>
      <c r="Q19" s="4">
        <f t="shared" si="23"/>
        <v>25</v>
      </c>
      <c r="R19">
        <f t="shared" si="0"/>
        <v>2000000</v>
      </c>
      <c r="S19">
        <f t="shared" si="1"/>
        <v>201442.1103778512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85348.83189304448</v>
      </c>
      <c r="AC19">
        <f t="shared" si="2"/>
        <v>67196.266983019566</v>
      </c>
      <c r="AE19">
        <f t="shared" si="3"/>
        <v>39290.555683959778</v>
      </c>
      <c r="AF19">
        <f t="shared" si="4"/>
        <v>-1964.5277841979889</v>
      </c>
      <c r="AG19">
        <f t="shared" si="4"/>
        <v>-8.3394016843073988</v>
      </c>
      <c r="AH19">
        <f t="shared" si="5"/>
        <v>-85916.017267142641</v>
      </c>
      <c r="AI19">
        <f t="shared" si="6"/>
        <v>-48598.328769065163</v>
      </c>
      <c r="AJ19">
        <f t="shared" si="7"/>
        <v>18152.564910024914</v>
      </c>
      <c r="AK19">
        <f t="shared" si="24"/>
        <v>9004.334708791981</v>
      </c>
      <c r="AL19">
        <f t="shared" si="8"/>
        <v>-21441.429150248267</v>
      </c>
      <c r="AN19">
        <f t="shared" si="9"/>
        <v>14093.924009984103</v>
      </c>
      <c r="AO19">
        <f t="shared" si="9"/>
        <v>-704.69620049920513</v>
      </c>
      <c r="AP19">
        <f t="shared" si="9"/>
        <v>-2.9914286418541316</v>
      </c>
      <c r="AQ19">
        <f t="shared" si="9"/>
        <v>-30818.953754271624</v>
      </c>
      <c r="AR19">
        <f t="shared" si="9"/>
        <v>-17432.717373428583</v>
      </c>
      <c r="AS19">
        <f t="shared" si="9"/>
        <v>6511.510615581371</v>
      </c>
      <c r="AT19">
        <f t="shared" si="9"/>
        <v>3229.9469156651708</v>
      </c>
      <c r="AU19">
        <f t="shared" si="9"/>
        <v>-7691.2598421820394</v>
      </c>
      <c r="AW19">
        <v>16</v>
      </c>
      <c r="AX19">
        <f>(R19*SUMPRODUCT(K20:$K$23, X20:$X$23)-$AZ$3*SUMPRODUCT(K19:$K$22, W20:$W$23))/Z19</f>
        <v>201442.1103778512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117785.895113718</v>
      </c>
      <c r="P20">
        <f t="shared" si="22"/>
        <v>5889.2947556858999</v>
      </c>
      <c r="Q20" s="4">
        <f t="shared" si="23"/>
        <v>25</v>
      </c>
      <c r="R20">
        <f t="shared" si="0"/>
        <v>2000000</v>
      </c>
      <c r="S20">
        <f t="shared" si="1"/>
        <v>169877.28800296434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67196.266983019566</v>
      </c>
      <c r="AC20">
        <f t="shared" si="2"/>
        <v>48965.331047867759</v>
      </c>
      <c r="AE20">
        <f t="shared" si="3"/>
        <v>33950.538149113789</v>
      </c>
      <c r="AF20">
        <f t="shared" si="4"/>
        <v>-1697.5269074556895</v>
      </c>
      <c r="AG20">
        <f t="shared" si="4"/>
        <v>-7.2059855121735463</v>
      </c>
      <c r="AH20">
        <f t="shared" si="5"/>
        <v>-84001.772423262271</v>
      </c>
      <c r="AI20">
        <f t="shared" si="6"/>
        <v>-51755.967167116345</v>
      </c>
      <c r="AJ20">
        <f t="shared" si="7"/>
        <v>18230.935935151807</v>
      </c>
      <c r="AK20">
        <f t="shared" si="24"/>
        <v>5400.0958075999979</v>
      </c>
      <c r="AL20">
        <f t="shared" si="8"/>
        <v>-28124.935424364539</v>
      </c>
      <c r="AN20">
        <f t="shared" si="9"/>
        <v>11551.1762559811</v>
      </c>
      <c r="AO20">
        <f t="shared" si="9"/>
        <v>-577.55881279905498</v>
      </c>
      <c r="AP20">
        <f t="shared" si="9"/>
        <v>-2.4517316451237345</v>
      </c>
      <c r="AQ20">
        <f t="shared" si="9"/>
        <v>-28580.379928417813</v>
      </c>
      <c r="AR20">
        <f t="shared" si="9"/>
        <v>-17609.214216880893</v>
      </c>
      <c r="AS20">
        <f t="shared" si="9"/>
        <v>6202.8104937103953</v>
      </c>
      <c r="AT20">
        <f t="shared" si="9"/>
        <v>1837.3039684615549</v>
      </c>
      <c r="AU20">
        <f t="shared" si="9"/>
        <v>-9569.0997547089428</v>
      </c>
      <c r="AW20">
        <v>17</v>
      </c>
      <c r="AX20">
        <f>(R20*SUMPRODUCT(K21:$K$23, X21:$X$23)-$AZ$3*SUMPRODUCT(K20:$K$22, W21:$W$23))/Z20</f>
        <v>169877.28800296434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117785.895113718</v>
      </c>
      <c r="P21">
        <f t="shared" si="22"/>
        <v>5889.2947556858999</v>
      </c>
      <c r="Q21" s="4">
        <f t="shared" si="23"/>
        <v>25</v>
      </c>
      <c r="R21">
        <f t="shared" si="0"/>
        <v>2000000</v>
      </c>
      <c r="S21">
        <f t="shared" si="1"/>
        <v>127336.40158586412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48965.331047867759</v>
      </c>
      <c r="AC21">
        <f t="shared" si="2"/>
        <v>31165.964202037947</v>
      </c>
      <c r="AE21">
        <f t="shared" si="3"/>
        <v>28828.449248613342</v>
      </c>
      <c r="AF21">
        <f t="shared" si="4"/>
        <v>-1441.4224624306671</v>
      </c>
      <c r="AG21">
        <f t="shared" si="4"/>
        <v>-6.1188245886276373</v>
      </c>
      <c r="AH21">
        <f t="shared" si="5"/>
        <v>-81208.085473933854</v>
      </c>
      <c r="AI21">
        <f t="shared" si="6"/>
        <v>-53827.177512339804</v>
      </c>
      <c r="AJ21">
        <f t="shared" si="7"/>
        <v>17799.366845829813</v>
      </c>
      <c r="AK21">
        <f t="shared" si="24"/>
        <v>3916.8759568867877</v>
      </c>
      <c r="AL21">
        <f t="shared" si="8"/>
        <v>-32110.934709623205</v>
      </c>
      <c r="AN21">
        <f t="shared" si="9"/>
        <v>9329.8393319116312</v>
      </c>
      <c r="AO21">
        <f t="shared" si="9"/>
        <v>-466.49196659558152</v>
      </c>
      <c r="AP21">
        <f t="shared" si="9"/>
        <v>-1.9802539435863713</v>
      </c>
      <c r="AQ21">
        <f t="shared" si="9"/>
        <v>-26281.621442415715</v>
      </c>
      <c r="AR21">
        <f t="shared" si="9"/>
        <v>-17420.254331043252</v>
      </c>
      <c r="AS21">
        <f t="shared" si="9"/>
        <v>5760.4636118030057</v>
      </c>
      <c r="AT21">
        <f t="shared" si="9"/>
        <v>1267.6305633241484</v>
      </c>
      <c r="AU21">
        <f t="shared" si="9"/>
        <v>-10392.160155916099</v>
      </c>
      <c r="AW21">
        <v>18</v>
      </c>
      <c r="AX21">
        <f>(R21*SUMPRODUCT(K22:$K$23, X22:$X$23)-$AZ$3*SUMPRODUCT(K21:$K$22, W22:$W$23))/Z21</f>
        <v>127336.40158586412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117785.895113718</v>
      </c>
      <c r="P22">
        <f t="shared" si="22"/>
        <v>5889.2947556858999</v>
      </c>
      <c r="Q22" s="4">
        <f t="shared" si="23"/>
        <v>25</v>
      </c>
      <c r="R22">
        <f t="shared" si="0"/>
        <v>2000000</v>
      </c>
      <c r="S22">
        <f t="shared" si="1"/>
        <v>71741.998730583422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31165.964202037947</v>
      </c>
      <c r="AC22">
        <f t="shared" si="2"/>
        <v>14607.12691834975</v>
      </c>
      <c r="AE22">
        <f t="shared" si="3"/>
        <v>23981.95686711555</v>
      </c>
      <c r="AF22">
        <f t="shared" si="4"/>
        <v>-1199.0978433557775</v>
      </c>
      <c r="AG22">
        <f t="shared" si="4"/>
        <v>-5.0901588946541194</v>
      </c>
      <c r="AH22">
        <f t="shared" si="5"/>
        <v>-77398.195846979404</v>
      </c>
      <c r="AI22">
        <f t="shared" si="6"/>
        <v>-54620.426982114281</v>
      </c>
      <c r="AJ22">
        <f t="shared" si="7"/>
        <v>16558.837283688197</v>
      </c>
      <c r="AK22">
        <f t="shared" si="24"/>
        <v>3776.417625805841</v>
      </c>
      <c r="AL22">
        <f t="shared" si="8"/>
        <v>-34285.17207262024</v>
      </c>
      <c r="AN22">
        <f t="shared" si="9"/>
        <v>7253.6020165178807</v>
      </c>
      <c r="AO22">
        <f t="shared" si="9"/>
        <v>-362.68010082589404</v>
      </c>
      <c r="AP22">
        <f t="shared" si="9"/>
        <v>-1.539573564711376</v>
      </c>
      <c r="AQ22">
        <f t="shared" si="9"/>
        <v>-23409.920740884914</v>
      </c>
      <c r="AR22">
        <f t="shared" si="9"/>
        <v>-16520.538398757635</v>
      </c>
      <c r="AS22">
        <f t="shared" si="9"/>
        <v>5008.3992802460016</v>
      </c>
      <c r="AT22">
        <f t="shared" si="9"/>
        <v>1142.2183209461166</v>
      </c>
      <c r="AU22">
        <f t="shared" si="9"/>
        <v>-10369.920797565517</v>
      </c>
      <c r="AW22">
        <v>19</v>
      </c>
      <c r="AX22">
        <f>(R22*SUMPRODUCT(K23:$K$23, X23:$X$23)-$AZ$3*SUMPRODUCT(K22:$K$22, W23:$W$23))/Z22</f>
        <v>71741.998730583422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117785.895113718</v>
      </c>
      <c r="P23">
        <f t="shared" si="22"/>
        <v>5889.2947556858999</v>
      </c>
      <c r="Q23" s="4">
        <f t="shared" si="23"/>
        <v>25</v>
      </c>
      <c r="R23">
        <f t="shared" si="0"/>
        <v>2000000</v>
      </c>
      <c r="S23">
        <f t="shared" si="1"/>
        <v>88423.973308821543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14607.12691834975</v>
      </c>
      <c r="AC23">
        <f t="shared" si="2"/>
        <v>14607.12691834975</v>
      </c>
      <c r="AE23">
        <f t="shared" si="3"/>
        <v>19457.545897746542</v>
      </c>
      <c r="AF23">
        <f t="shared" si="4"/>
        <v>-972.87729488732714</v>
      </c>
      <c r="AG23">
        <f t="shared" si="4"/>
        <v>-4.1298548266244</v>
      </c>
      <c r="AH23">
        <f t="shared" si="5"/>
        <v>-72752.198326654223</v>
      </c>
      <c r="AI23">
        <f t="shared" si="6"/>
        <v>-54271.659578621635</v>
      </c>
      <c r="AJ23">
        <f t="shared" si="7"/>
        <v>0</v>
      </c>
      <c r="AK23">
        <f t="shared" si="24"/>
        <v>3438.2375546536118</v>
      </c>
      <c r="AL23">
        <f t="shared" si="8"/>
        <v>-50833.422023968022</v>
      </c>
      <c r="AN23">
        <f t="shared" si="9"/>
        <v>5331.2302070735759</v>
      </c>
      <c r="AO23">
        <f t="shared" si="9"/>
        <v>-266.56151035367884</v>
      </c>
      <c r="AP23">
        <f t="shared" si="9"/>
        <v>-1.1315510660097432</v>
      </c>
      <c r="AQ23">
        <f t="shared" si="9"/>
        <v>-19933.588716087066</v>
      </c>
      <c r="AR23">
        <f t="shared" si="9"/>
        <v>-14870.051570433179</v>
      </c>
      <c r="AS23">
        <f t="shared" si="9"/>
        <v>0</v>
      </c>
      <c r="AT23">
        <f t="shared" si="9"/>
        <v>942.05281625916643</v>
      </c>
      <c r="AU23">
        <f t="shared" si="9"/>
        <v>-13927.998754174014</v>
      </c>
      <c r="AW23">
        <v>20</v>
      </c>
      <c r="AX23">
        <f>(R23*SUMPRODUCT(K$23:$K24, X$23:$X24)-$AZ$3*SUMPRODUCT(K$22:$K23, W$23:$W24))/Z23</f>
        <v>88423.973308821543</v>
      </c>
    </row>
    <row r="25" spans="5:50" x14ac:dyDescent="0.25">
      <c r="AN25" s="8">
        <f t="shared" ref="AN25:AU25" si="25">SUM(AN3:AN23)</f>
        <v>844573.30272323359</v>
      </c>
      <c r="AO25" s="8">
        <f t="shared" si="25"/>
        <v>-130568.08647145017</v>
      </c>
      <c r="AP25" s="8">
        <f t="shared" si="25"/>
        <v>-1676.692867254234</v>
      </c>
      <c r="AQ25" s="8">
        <f t="shared" si="25"/>
        <v>-695171.98476837215</v>
      </c>
      <c r="AR25" s="8">
        <f t="shared" si="25"/>
        <v>17156.538616157166</v>
      </c>
      <c r="AS25" s="8">
        <f t="shared" si="25"/>
        <v>-82106.410710360753</v>
      </c>
      <c r="AT25" s="8">
        <f t="shared" si="25"/>
        <v>127764.17023386912</v>
      </c>
      <c r="AU25" s="9">
        <f t="shared" si="25"/>
        <v>62814.298139665538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FD59-D4A4-46A0-A3FB-266C161EC48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2872.3980615866908</v>
      </c>
      <c r="K3">
        <v>1</v>
      </c>
      <c r="L3" s="2">
        <v>0</v>
      </c>
      <c r="O3">
        <f>$C$3</f>
        <v>2872.3980615866908</v>
      </c>
      <c r="P3">
        <f>O3*C5</f>
        <v>287.23980615866907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2872.3980615866908</v>
      </c>
      <c r="AF3">
        <f t="shared" ref="AF3:AG34" si="3">-$Z3*P3</f>
        <v>-287.23980615866907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2385.1582554280217</v>
      </c>
      <c r="AJ3">
        <f t="shared" ref="AJ3:AJ66" si="6">AB3-AC3</f>
        <v>0</v>
      </c>
      <c r="AL3">
        <f t="shared" ref="AL3:AL23" si="7">SUM(AI3:AK3)</f>
        <v>2385.1582554280217</v>
      </c>
      <c r="AN3">
        <f t="shared" ref="AN3:AU34" si="8">AE3*$K3</f>
        <v>2872.3980615866908</v>
      </c>
      <c r="AO3">
        <f t="shared" si="8"/>
        <v>-287.23980615866907</v>
      </c>
      <c r="AP3">
        <f t="shared" si="8"/>
        <v>-200</v>
      </c>
      <c r="AQ3">
        <f t="shared" si="8"/>
        <v>0</v>
      </c>
      <c r="AR3">
        <f t="shared" si="8"/>
        <v>2385.1582554280217</v>
      </c>
      <c r="AS3">
        <f t="shared" si="8"/>
        <v>0</v>
      </c>
      <c r="AT3">
        <f t="shared" si="8"/>
        <v>0</v>
      </c>
      <c r="AU3">
        <f t="shared" si="8"/>
        <v>2385.1582554280217</v>
      </c>
      <c r="AW3">
        <v>0</v>
      </c>
      <c r="AX3">
        <f>IF(Z3&gt;0, (R3*SUMPRODUCT(K3:$K$98, X3:$X$98)-K3*$AZ$3)/Z3, 0)</f>
        <v>0</v>
      </c>
      <c r="AZ3">
        <f>C6*SUMPRODUCT(X4:X98, K4:K98)/1</f>
        <v>1711.540689919254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</v>
      </c>
      <c r="S4">
        <f t="shared" si="1"/>
        <v>116.08768447228411</v>
      </c>
      <c r="U4">
        <f t="shared" ref="U4:U67" si="12">M4</f>
        <v>1.0468929999999999E-3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1.0468929999999999E-3</v>
      </c>
      <c r="Y4">
        <f t="shared" ref="Y4:Y67" si="16">V4*W4</f>
        <v>0.01</v>
      </c>
      <c r="Z4">
        <f t="shared" ref="Z4:Z67" si="17">MAX(0, W4-X4-Y4)</f>
        <v>0.98895310699999994</v>
      </c>
      <c r="AB4">
        <f t="shared" ref="AB4:AB67" si="18">AC3</f>
        <v>0</v>
      </c>
      <c r="AC4">
        <f t="shared" ref="AC4:AC67" si="19">S4*Z4</f>
        <v>114.80527624330102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-52.344649999999994</v>
      </c>
      <c r="AI4">
        <f t="shared" si="5"/>
        <v>-52.344649999999994</v>
      </c>
      <c r="AJ4">
        <f t="shared" si="6"/>
        <v>-114.80527624330102</v>
      </c>
      <c r="AK4">
        <f t="shared" ref="AK4:AK67" si="20">G4*SUM(AB4:AB4, AE4:AF4)</f>
        <v>0</v>
      </c>
      <c r="AL4">
        <f t="shared" si="7"/>
        <v>-167.14992624330102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-48.833519917902784</v>
      </c>
      <c r="AR4">
        <f t="shared" si="8"/>
        <v>-48.833519917902784</v>
      </c>
      <c r="AS4">
        <f t="shared" si="8"/>
        <v>-107.10446519572817</v>
      </c>
      <c r="AT4">
        <f t="shared" si="8"/>
        <v>0</v>
      </c>
      <c r="AU4">
        <f t="shared" si="8"/>
        <v>-155.93798511363096</v>
      </c>
      <c r="AW4">
        <v>1</v>
      </c>
      <c r="AX4">
        <f>IF(Z4&gt;0, (R4*SUMPRODUCT(K4:$K$98, X4:$X$98)-K4*$AZ$3)/Z4, 0)</f>
        <v>116.08768447228411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1.057716E-3</v>
      </c>
      <c r="Q5" s="4">
        <f t="shared" ref="Q5:Q68" si="22">$C$8</f>
        <v>25</v>
      </c>
      <c r="R5">
        <f t="shared" si="0"/>
        <v>50000</v>
      </c>
      <c r="S5">
        <f t="shared" si="1"/>
        <v>203.63131992688449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114.80527624330102</v>
      </c>
      <c r="AC5">
        <f t="shared" si="19"/>
        <v>199.15500347893749</v>
      </c>
      <c r="AE5">
        <f t="shared" si="2"/>
        <v>0</v>
      </c>
      <c r="AF5">
        <f t="shared" si="3"/>
        <v>0</v>
      </c>
      <c r="AG5">
        <f t="shared" si="3"/>
        <v>-24.450438610136906</v>
      </c>
      <c r="AH5">
        <f t="shared" si="4"/>
        <v>-52.301576226180593</v>
      </c>
      <c r="AI5">
        <f t="shared" si="5"/>
        <v>-76.7520148363175</v>
      </c>
      <c r="AJ5">
        <f t="shared" si="6"/>
        <v>-84.349727235636465</v>
      </c>
      <c r="AK5">
        <f t="shared" si="20"/>
        <v>4.7070163259753421</v>
      </c>
      <c r="AL5">
        <f t="shared" si="7"/>
        <v>-156.39472574597863</v>
      </c>
      <c r="AN5">
        <f t="shared" si="8"/>
        <v>0</v>
      </c>
      <c r="AO5">
        <f t="shared" si="8"/>
        <v>0</v>
      </c>
      <c r="AP5">
        <f t="shared" si="8"/>
        <v>-20.907766091133571</v>
      </c>
      <c r="AQ5">
        <f t="shared" si="8"/>
        <v>-44.723497167908413</v>
      </c>
      <c r="AR5">
        <f t="shared" si="8"/>
        <v>-65.631263259041987</v>
      </c>
      <c r="AS5">
        <f t="shared" si="8"/>
        <v>-72.128128047668227</v>
      </c>
      <c r="AT5">
        <f t="shared" si="8"/>
        <v>4.025007399656146</v>
      </c>
      <c r="AU5">
        <f t="shared" si="8"/>
        <v>-133.73438390705408</v>
      </c>
      <c r="AW5">
        <v>2</v>
      </c>
      <c r="AX5">
        <f>IF(Z5&gt;0, (R5*SUMPRODUCT(K5:$K$98, X5:$X$98)-K5*$AZ$3)/Z5, 0)</f>
        <v>203.63131992688449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1.0712440000000001E-3</v>
      </c>
      <c r="Q6" s="4">
        <f t="shared" si="22"/>
        <v>25</v>
      </c>
      <c r="R6">
        <f t="shared" si="0"/>
        <v>50000</v>
      </c>
      <c r="S6">
        <f t="shared" si="1"/>
        <v>307.7824618290224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199.15500347893749</v>
      </c>
      <c r="AC6">
        <f t="shared" si="19"/>
        <v>297.68401877623614</v>
      </c>
      <c r="AE6">
        <f t="shared" si="2"/>
        <v>0</v>
      </c>
      <c r="AF6">
        <f t="shared" si="3"/>
        <v>0</v>
      </c>
      <c r="AG6">
        <f t="shared" si="3"/>
        <v>-24.179741838377062</v>
      </c>
      <c r="AH6">
        <f t="shared" si="4"/>
        <v>-52.384771316955003</v>
      </c>
      <c r="AI6">
        <f t="shared" si="5"/>
        <v>-76.564513155332065</v>
      </c>
      <c r="AJ6">
        <f t="shared" si="6"/>
        <v>-98.529015297298656</v>
      </c>
      <c r="AK6">
        <f t="shared" si="20"/>
        <v>11.650567703517844</v>
      </c>
      <c r="AL6">
        <f t="shared" si="7"/>
        <v>-163.44296074911287</v>
      </c>
      <c r="AN6">
        <f t="shared" si="8"/>
        <v>0</v>
      </c>
      <c r="AO6">
        <f t="shared" si="8"/>
        <v>0</v>
      </c>
      <c r="AP6">
        <f t="shared" si="8"/>
        <v>-18.652495364225263</v>
      </c>
      <c r="AQ6">
        <f t="shared" si="8"/>
        <v>-40.410137985620736</v>
      </c>
      <c r="AR6">
        <f t="shared" si="8"/>
        <v>-59.062633349845996</v>
      </c>
      <c r="AS6">
        <f t="shared" si="8"/>
        <v>-76.006270594570452</v>
      </c>
      <c r="AT6">
        <f t="shared" si="8"/>
        <v>8.9873647755639183</v>
      </c>
      <c r="AU6">
        <f t="shared" si="8"/>
        <v>-126.08153916885253</v>
      </c>
      <c r="AW6">
        <v>3</v>
      </c>
      <c r="AX6">
        <f>IF(Z6&gt;0, (R6*SUMPRODUCT(K6:$K$98, X6:$X$98)-K6*$AZ$3)/Z6, 0)</f>
        <v>307.7824618290224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1.0856730000000001E-3</v>
      </c>
      <c r="Q7" s="4">
        <f t="shared" si="22"/>
        <v>25</v>
      </c>
      <c r="R7">
        <f t="shared" si="0"/>
        <v>50000</v>
      </c>
      <c r="S7">
        <f t="shared" si="1"/>
        <v>393.4458706632272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297.68401877623614</v>
      </c>
      <c r="AC7">
        <f t="shared" si="19"/>
        <v>376.31827685746043</v>
      </c>
      <c r="AE7">
        <f t="shared" si="2"/>
        <v>0</v>
      </c>
      <c r="AF7">
        <f t="shared" si="3"/>
        <v>0</v>
      </c>
      <c r="AG7">
        <f t="shared" si="3"/>
        <v>-23.911693127132395</v>
      </c>
      <c r="AH7">
        <f t="shared" si="4"/>
        <v>-52.502585721792691</v>
      </c>
      <c r="AI7">
        <f t="shared" si="5"/>
        <v>-76.414278848925079</v>
      </c>
      <c r="AJ7">
        <f t="shared" si="6"/>
        <v>-78.634258081224289</v>
      </c>
      <c r="AK7">
        <f t="shared" si="20"/>
        <v>14.616285321913194</v>
      </c>
      <c r="AL7">
        <f t="shared" si="7"/>
        <v>-140.43225160823619</v>
      </c>
      <c r="AN7">
        <f t="shared" si="8"/>
        <v>0</v>
      </c>
      <c r="AO7">
        <f t="shared" si="8"/>
        <v>0</v>
      </c>
      <c r="AP7">
        <f t="shared" si="8"/>
        <v>-16.782567464273907</v>
      </c>
      <c r="AQ7">
        <f t="shared" si="8"/>
        <v>-36.849259575224352</v>
      </c>
      <c r="AR7">
        <f t="shared" si="8"/>
        <v>-53.631827039498255</v>
      </c>
      <c r="AS7">
        <f t="shared" si="8"/>
        <v>-55.18993298529066</v>
      </c>
      <c r="AT7">
        <f t="shared" si="8"/>
        <v>10.258528879067379</v>
      </c>
      <c r="AU7">
        <f t="shared" si="8"/>
        <v>-98.563231145721545</v>
      </c>
      <c r="AW7">
        <v>4</v>
      </c>
      <c r="AX7">
        <f>IF(Z7&gt;0, (R7*SUMPRODUCT(K7:$K$98, X7:$X$98)-K7*$AZ$3)/Z7, 0)</f>
        <v>393.4458706632272</v>
      </c>
    </row>
    <row r="8" spans="1:52" x14ac:dyDescent="0.25">
      <c r="B8" s="2">
        <v>200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1.1037099999999999E-3</v>
      </c>
      <c r="Q8" s="4">
        <f t="shared" si="22"/>
        <v>25</v>
      </c>
      <c r="R8">
        <f t="shared" si="0"/>
        <v>50000</v>
      </c>
      <c r="S8">
        <f t="shared" si="1"/>
        <v>443.43109801249909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376.31827685746043</v>
      </c>
      <c r="AC8">
        <f t="shared" si="19"/>
        <v>419.41814441255656</v>
      </c>
      <c r="AE8">
        <f t="shared" si="2"/>
        <v>0</v>
      </c>
      <c r="AF8">
        <f t="shared" si="3"/>
        <v>0</v>
      </c>
      <c r="AG8">
        <f t="shared" si="3"/>
        <v>-23.646184621039723</v>
      </c>
      <c r="AH8">
        <f t="shared" si="4"/>
        <v>-52.783149642694589</v>
      </c>
      <c r="AI8">
        <f t="shared" si="5"/>
        <v>-76.429334263734319</v>
      </c>
      <c r="AJ8">
        <f t="shared" si="6"/>
        <v>-43.099867555096125</v>
      </c>
      <c r="AK8">
        <f t="shared" si="20"/>
        <v>8.0155792970639066</v>
      </c>
      <c r="AL8">
        <f t="shared" si="7"/>
        <v>-111.51362252176654</v>
      </c>
      <c r="AN8">
        <f t="shared" si="8"/>
        <v>0</v>
      </c>
      <c r="AO8">
        <f t="shared" si="8"/>
        <v>0</v>
      </c>
      <c r="AP8">
        <f t="shared" si="8"/>
        <v>-15.491663121530079</v>
      </c>
      <c r="AQ8">
        <f t="shared" si="8"/>
        <v>-34.580579736756746</v>
      </c>
      <c r="AR8">
        <f t="shared" si="8"/>
        <v>-50.072242858286835</v>
      </c>
      <c r="AS8">
        <f t="shared" si="8"/>
        <v>-28.236632651172929</v>
      </c>
      <c r="AT8">
        <f t="shared" si="8"/>
        <v>5.2513611047229043</v>
      </c>
      <c r="AU8">
        <f t="shared" si="8"/>
        <v>-73.05751440473685</v>
      </c>
      <c r="AW8">
        <v>5</v>
      </c>
      <c r="AX8">
        <f>IF(Z8&gt;0, (R8*SUMPRODUCT(K8:$K$98, X8:$X$98)-K8*$AZ$3)/Z8, 0)</f>
        <v>443.43109801249909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1.131668E-3</v>
      </c>
      <c r="Q9" s="4">
        <f t="shared" si="22"/>
        <v>25</v>
      </c>
      <c r="R9">
        <f t="shared" si="0"/>
        <v>50000</v>
      </c>
      <c r="S9">
        <f t="shared" si="1"/>
        <v>474.91864377066116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419.41814441255656</v>
      </c>
      <c r="AC9">
        <f t="shared" si="19"/>
        <v>444.20020575457261</v>
      </c>
      <c r="AE9">
        <f t="shared" si="2"/>
        <v>0</v>
      </c>
      <c r="AF9">
        <f t="shared" si="3"/>
        <v>0</v>
      </c>
      <c r="AG9">
        <f t="shared" si="3"/>
        <v>-23.382963144371601</v>
      </c>
      <c r="AH9">
        <f t="shared" si="4"/>
        <v>-53.519260915445557</v>
      </c>
      <c r="AI9">
        <f t="shared" si="5"/>
        <v>-76.902224059817158</v>
      </c>
      <c r="AJ9">
        <f t="shared" si="6"/>
        <v>-24.78206134201605</v>
      </c>
      <c r="AK9">
        <f t="shared" si="20"/>
        <v>2.4745670520340837</v>
      </c>
      <c r="AL9">
        <f t="shared" si="7"/>
        <v>-99.209718349799118</v>
      </c>
      <c r="AN9">
        <f t="shared" si="8"/>
        <v>0</v>
      </c>
      <c r="AO9">
        <f t="shared" si="8"/>
        <v>0</v>
      </c>
      <c r="AP9">
        <f t="shared" si="8"/>
        <v>-14.508206336673322</v>
      </c>
      <c r="AQ9">
        <f t="shared" si="8"/>
        <v>-33.206590437381756</v>
      </c>
      <c r="AR9">
        <f t="shared" si="8"/>
        <v>-47.714796774055074</v>
      </c>
      <c r="AS9">
        <f t="shared" si="8"/>
        <v>-15.376291583669886</v>
      </c>
      <c r="AT9">
        <f t="shared" si="8"/>
        <v>1.5353712514183897</v>
      </c>
      <c r="AU9">
        <f t="shared" si="8"/>
        <v>-61.555717106306567</v>
      </c>
      <c r="AW9">
        <v>6</v>
      </c>
      <c r="AX9">
        <f>IF(Z9&gt;0, (R9*SUMPRODUCT(K9:$K$98, X9:$X$98)-K9*$AZ$3)/Z9, 0)</f>
        <v>474.91864377066116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1.1650359999999999E-3</v>
      </c>
      <c r="Q10" s="4">
        <f t="shared" si="22"/>
        <v>25</v>
      </c>
      <c r="R10">
        <f t="shared" si="0"/>
        <v>50000</v>
      </c>
      <c r="S10">
        <f t="shared" si="1"/>
        <v>503.30675750160515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444.20020575457261</v>
      </c>
      <c r="AC10">
        <f t="shared" si="19"/>
        <v>465.49616991084088</v>
      </c>
      <c r="AE10">
        <f t="shared" si="2"/>
        <v>0</v>
      </c>
      <c r="AF10">
        <f t="shared" si="3"/>
        <v>0</v>
      </c>
      <c r="AG10">
        <f t="shared" si="3"/>
        <v>-23.121891519078019</v>
      </c>
      <c r="AH10">
        <f t="shared" si="4"/>
        <v>-54.483987699732232</v>
      </c>
      <c r="AI10">
        <f t="shared" si="5"/>
        <v>-77.605879218810259</v>
      </c>
      <c r="AJ10">
        <f t="shared" si="6"/>
        <v>-21.295964156268269</v>
      </c>
      <c r="AK10">
        <f t="shared" si="20"/>
        <v>1.8212208435937478</v>
      </c>
      <c r="AL10">
        <f t="shared" si="7"/>
        <v>-97.080622531484778</v>
      </c>
      <c r="AN10">
        <f t="shared" si="8"/>
        <v>0</v>
      </c>
      <c r="AO10">
        <f t="shared" si="8"/>
        <v>0</v>
      </c>
      <c r="AP10">
        <f t="shared" si="8"/>
        <v>-13.609924761055815</v>
      </c>
      <c r="AQ10">
        <f t="shared" si="8"/>
        <v>-32.070169201503731</v>
      </c>
      <c r="AR10">
        <f t="shared" si="8"/>
        <v>-45.680093962559553</v>
      </c>
      <c r="AS10">
        <f t="shared" si="8"/>
        <v>-12.535153953205201</v>
      </c>
      <c r="AT10">
        <f t="shared" si="8"/>
        <v>1.0720004734096198</v>
      </c>
      <c r="AU10">
        <f t="shared" si="8"/>
        <v>-57.143247442355133</v>
      </c>
      <c r="AW10">
        <v>7</v>
      </c>
      <c r="AX10">
        <f>IF(Z10&gt;0, (R10*SUMPRODUCT(K10:$K$98, X10:$X$98)-K10*$AZ$3)/Z10, 0)</f>
        <v>503.30675750160515</v>
      </c>
    </row>
    <row r="11" spans="1:52" x14ac:dyDescent="0.25">
      <c r="A11" t="s">
        <v>33</v>
      </c>
      <c r="C11" s="12">
        <f>AU100</f>
        <v>152.19853884615154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1.1975029999999999E-3</v>
      </c>
      <c r="Q11" s="4">
        <f t="shared" si="22"/>
        <v>25</v>
      </c>
      <c r="R11">
        <f t="shared" si="0"/>
        <v>50000</v>
      </c>
      <c r="S11">
        <f t="shared" si="1"/>
        <v>528.78863549967753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465.49616991084088</v>
      </c>
      <c r="AC11">
        <f t="shared" si="19"/>
        <v>483.58744598093659</v>
      </c>
      <c r="AE11">
        <f t="shared" si="2"/>
        <v>0</v>
      </c>
      <c r="AF11">
        <f t="shared" si="3"/>
        <v>0</v>
      </c>
      <c r="AG11">
        <f t="shared" si="3"/>
        <v>-22.862984069427466</v>
      </c>
      <c r="AH11">
        <f t="shared" si="4"/>
        <v>-55.377068919540967</v>
      </c>
      <c r="AI11">
        <f t="shared" si="5"/>
        <v>-78.240052988968429</v>
      </c>
      <c r="AJ11">
        <f t="shared" si="6"/>
        <v>-18.091276070095716</v>
      </c>
      <c r="AK11">
        <f t="shared" si="20"/>
        <v>1.117190807786018</v>
      </c>
      <c r="AL11">
        <f t="shared" si="7"/>
        <v>-95.214138251278129</v>
      </c>
      <c r="AN11">
        <f t="shared" si="8"/>
        <v>0</v>
      </c>
      <c r="AO11">
        <f t="shared" si="8"/>
        <v>0</v>
      </c>
      <c r="AP11">
        <f t="shared" si="8"/>
        <v>-12.787464450507525</v>
      </c>
      <c r="AQ11">
        <f t="shared" si="8"/>
        <v>-30.972872921206047</v>
      </c>
      <c r="AR11">
        <f t="shared" si="8"/>
        <v>-43.760337371713568</v>
      </c>
      <c r="AS11">
        <f t="shared" si="8"/>
        <v>-10.118606954724598</v>
      </c>
      <c r="AT11">
        <f t="shared" si="8"/>
        <v>0.62485446762397368</v>
      </c>
      <c r="AU11">
        <f t="shared" si="8"/>
        <v>-53.254089858814197</v>
      </c>
      <c r="AW11">
        <v>8</v>
      </c>
      <c r="AX11">
        <f>IF(Z11&gt;0, (R11*SUMPRODUCT(K11:$K$98, X11:$X$98)-K11*$AZ$3)/Z11, 0)</f>
        <v>528.78863549967753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1.2389879999999999E-3</v>
      </c>
      <c r="Q12" s="4">
        <f t="shared" si="22"/>
        <v>25</v>
      </c>
      <c r="R12">
        <f t="shared" si="0"/>
        <v>50000</v>
      </c>
      <c r="S12">
        <f t="shared" si="1"/>
        <v>553.16220041802183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483.58744598093659</v>
      </c>
      <c r="AC12">
        <f t="shared" si="19"/>
        <v>500.19199140298599</v>
      </c>
      <c r="AE12">
        <f t="shared" si="2"/>
        <v>0</v>
      </c>
      <c r="AF12">
        <f t="shared" si="3"/>
        <v>0</v>
      </c>
      <c r="AG12">
        <f t="shared" si="3"/>
        <v>-22.606027265826981</v>
      </c>
      <c r="AH12">
        <f t="shared" si="4"/>
        <v>-56.653925812423587</v>
      </c>
      <c r="AI12">
        <f t="shared" si="5"/>
        <v>-79.259953078250561</v>
      </c>
      <c r="AJ12">
        <f t="shared" si="6"/>
        <v>-16.604545422049398</v>
      </c>
      <c r="AK12">
        <f t="shared" si="20"/>
        <v>1.112251125756154</v>
      </c>
      <c r="AL12">
        <f t="shared" si="7"/>
        <v>-94.752247374543799</v>
      </c>
      <c r="AN12">
        <f t="shared" si="8"/>
        <v>0</v>
      </c>
      <c r="AO12">
        <f t="shared" si="8"/>
        <v>0</v>
      </c>
      <c r="AP12">
        <f t="shared" si="8"/>
        <v>-12.015343809748021</v>
      </c>
      <c r="AQ12">
        <f t="shared" si="8"/>
        <v>-30.112163840359997</v>
      </c>
      <c r="AR12">
        <f t="shared" si="8"/>
        <v>-42.127507650108015</v>
      </c>
      <c r="AS12">
        <f t="shared" si="8"/>
        <v>-8.8254924098094314</v>
      </c>
      <c r="AT12">
        <f t="shared" si="8"/>
        <v>0.59117329735073132</v>
      </c>
      <c r="AU12">
        <f t="shared" si="8"/>
        <v>-50.361826762566714</v>
      </c>
      <c r="AW12">
        <v>9</v>
      </c>
      <c r="AX12">
        <f>IF(Z12&gt;0, (R12*SUMPRODUCT(K12:$K$98, X12:$X$98)-K12*$AZ$3)/Z12, 0)</f>
        <v>553.16220041802183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1.2822770000000001E-3</v>
      </c>
      <c r="Q13" s="4">
        <f t="shared" si="22"/>
        <v>25</v>
      </c>
      <c r="R13">
        <f t="shared" si="0"/>
        <v>50000</v>
      </c>
      <c r="S13">
        <f t="shared" si="1"/>
        <v>576.08893901316435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500.19199140298599</v>
      </c>
      <c r="AC13">
        <f t="shared" si="19"/>
        <v>515.04608965557645</v>
      </c>
      <c r="AE13">
        <f t="shared" si="2"/>
        <v>0</v>
      </c>
      <c r="AF13">
        <f t="shared" si="3"/>
        <v>0</v>
      </c>
      <c r="AG13">
        <f t="shared" si="3"/>
        <v>-22.350979804344366</v>
      </c>
      <c r="AH13">
        <f t="shared" si="4"/>
        <v>-57.974377648685646</v>
      </c>
      <c r="AI13">
        <f t="shared" si="5"/>
        <v>-80.325357453030009</v>
      </c>
      <c r="AJ13">
        <f t="shared" si="6"/>
        <v>-14.854098252590461</v>
      </c>
      <c r="AK13">
        <f t="shared" si="20"/>
        <v>1.000383982805972</v>
      </c>
      <c r="AL13">
        <f t="shared" si="7"/>
        <v>-94.179071722814498</v>
      </c>
      <c r="AN13">
        <f t="shared" si="8"/>
        <v>0</v>
      </c>
      <c r="AO13">
        <f t="shared" si="8"/>
        <v>0</v>
      </c>
      <c r="AP13">
        <f t="shared" si="8"/>
        <v>-11.292569745851907</v>
      </c>
      <c r="AQ13">
        <f t="shared" si="8"/>
        <v>-29.29087265082179</v>
      </c>
      <c r="AR13">
        <f t="shared" si="8"/>
        <v>-40.583442396673696</v>
      </c>
      <c r="AS13">
        <f t="shared" si="8"/>
        <v>-7.5048584893137829</v>
      </c>
      <c r="AT13">
        <f t="shared" si="8"/>
        <v>0.50543224491097127</v>
      </c>
      <c r="AU13">
        <f t="shared" si="8"/>
        <v>-47.582868641076509</v>
      </c>
      <c r="AW13">
        <v>10</v>
      </c>
      <c r="AX13">
        <f>IF(Z13&gt;0, (R13*SUMPRODUCT(K13:$K$98, X13:$X$98)-K13*$AZ$3)/Z13, 0)</f>
        <v>576.08893901316435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1.3327809999999999E-3</v>
      </c>
      <c r="Q14" s="4">
        <f t="shared" si="22"/>
        <v>25</v>
      </c>
      <c r="R14">
        <f t="shared" si="0"/>
        <v>50000</v>
      </c>
      <c r="S14">
        <f t="shared" si="1"/>
        <v>597.73524320589911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515.04608965557645</v>
      </c>
      <c r="AC14">
        <f t="shared" si="19"/>
        <v>528.34251015084203</v>
      </c>
      <c r="AE14">
        <f t="shared" si="2"/>
        <v>0</v>
      </c>
      <c r="AF14">
        <f t="shared" si="3"/>
        <v>0</v>
      </c>
      <c r="AG14">
        <f t="shared" si="3"/>
        <v>-22.097681045086308</v>
      </c>
      <c r="AH14">
        <f t="shared" si="4"/>
        <v>-59.577922429227776</v>
      </c>
      <c r="AI14">
        <f t="shared" si="5"/>
        <v>-81.675603474314087</v>
      </c>
      <c r="AJ14">
        <f t="shared" si="6"/>
        <v>-13.296420495265579</v>
      </c>
      <c r="AK14">
        <f t="shared" si="20"/>
        <v>0.92708296138003754</v>
      </c>
      <c r="AL14">
        <f t="shared" si="7"/>
        <v>-94.044941008199629</v>
      </c>
      <c r="AN14">
        <f t="shared" si="8"/>
        <v>0</v>
      </c>
      <c r="AO14">
        <f t="shared" si="8"/>
        <v>0</v>
      </c>
      <c r="AP14">
        <f t="shared" si="8"/>
        <v>-10.614749501801617</v>
      </c>
      <c r="AQ14">
        <f t="shared" si="8"/>
        <v>-28.618601252036985</v>
      </c>
      <c r="AR14">
        <f t="shared" si="8"/>
        <v>-39.233350753838607</v>
      </c>
      <c r="AS14">
        <f t="shared" si="8"/>
        <v>-6.3870128517059461</v>
      </c>
      <c r="AT14">
        <f t="shared" si="8"/>
        <v>0.44532968786902349</v>
      </c>
      <c r="AU14">
        <f t="shared" si="8"/>
        <v>-45.175033917675528</v>
      </c>
      <c r="AW14">
        <v>11</v>
      </c>
      <c r="AX14">
        <f>IF(Z14&gt;0, (R14*SUMPRODUCT(K14:$K$98, X14:$X$98)-K14*$AZ$3)/Z14, 0)</f>
        <v>597.73524320589911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1.4022240000000001E-3</v>
      </c>
      <c r="Q15" s="4">
        <f t="shared" si="22"/>
        <v>25</v>
      </c>
      <c r="R15">
        <f t="shared" si="0"/>
        <v>50000</v>
      </c>
      <c r="S15">
        <f t="shared" si="1"/>
        <v>620.16657096750282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528.34251015084203</v>
      </c>
      <c r="AC15">
        <f t="shared" si="19"/>
        <v>541.91936922861646</v>
      </c>
      <c r="AE15">
        <f t="shared" si="2"/>
        <v>0</v>
      </c>
      <c r="AF15">
        <f t="shared" si="3"/>
        <v>0</v>
      </c>
      <c r="AG15">
        <f t="shared" si="3"/>
        <v>-21.845718335929682</v>
      </c>
      <c r="AH15">
        <f t="shared" si="4"/>
        <v>-61.971797411530218</v>
      </c>
      <c r="AI15">
        <f t="shared" si="5"/>
        <v>-83.817515747459908</v>
      </c>
      <c r="AJ15">
        <f t="shared" si="6"/>
        <v>-13.576859077774429</v>
      </c>
      <c r="AK15">
        <f t="shared" si="20"/>
        <v>2.1662042916184525</v>
      </c>
      <c r="AL15">
        <f t="shared" si="7"/>
        <v>-95.228170533615881</v>
      </c>
      <c r="AN15">
        <f t="shared" si="8"/>
        <v>0</v>
      </c>
      <c r="AO15">
        <f t="shared" si="8"/>
        <v>0</v>
      </c>
      <c r="AP15">
        <f t="shared" si="8"/>
        <v>-9.955144436275674</v>
      </c>
      <c r="AQ15">
        <f t="shared" si="8"/>
        <v>-28.240691595511382</v>
      </c>
      <c r="AR15">
        <f t="shared" si="8"/>
        <v>-38.19583603178706</v>
      </c>
      <c r="AS15">
        <f t="shared" si="8"/>
        <v>-6.1870061232048306</v>
      </c>
      <c r="AT15">
        <f t="shared" si="8"/>
        <v>0.98714431221399324</v>
      </c>
      <c r="AU15">
        <f t="shared" si="8"/>
        <v>-43.395697842777899</v>
      </c>
      <c r="AW15">
        <v>12</v>
      </c>
      <c r="AX15">
        <f>IF(Z15&gt;0, (R15*SUMPRODUCT(K15:$K$98, X15:$X$98)-K15*$AZ$3)/Z15, 0)</f>
        <v>620.16657096750282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1.482489E-3</v>
      </c>
      <c r="Q16" s="4">
        <f t="shared" si="22"/>
        <v>25</v>
      </c>
      <c r="R16">
        <f t="shared" si="0"/>
        <v>50000</v>
      </c>
      <c r="S16">
        <f t="shared" si="1"/>
        <v>643.44941514319169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541.91936922861646</v>
      </c>
      <c r="AC16">
        <f t="shared" si="19"/>
        <v>555.80839052481224</v>
      </c>
      <c r="AE16">
        <f t="shared" si="2"/>
        <v>0</v>
      </c>
      <c r="AF16">
        <f t="shared" si="3"/>
        <v>0</v>
      </c>
      <c r="AG16">
        <f t="shared" si="3"/>
        <v>-21.594875115440271</v>
      </c>
      <c r="AH16">
        <f t="shared" si="4"/>
        <v>-64.772074260228123</v>
      </c>
      <c r="AI16">
        <f t="shared" si="5"/>
        <v>-86.366949375668398</v>
      </c>
      <c r="AJ16">
        <f t="shared" si="6"/>
        <v>-13.889021296195779</v>
      </c>
      <c r="AK16">
        <f t="shared" si="20"/>
        <v>3.8476275215231772</v>
      </c>
      <c r="AL16">
        <f t="shared" si="7"/>
        <v>-96.408343150340997</v>
      </c>
      <c r="AN16">
        <f t="shared" si="8"/>
        <v>0</v>
      </c>
      <c r="AO16">
        <f t="shared" si="8"/>
        <v>0</v>
      </c>
      <c r="AP16">
        <f t="shared" si="8"/>
        <v>-9.3092749974389637</v>
      </c>
      <c r="AQ16">
        <f t="shared" si="8"/>
        <v>-27.922414379320575</v>
      </c>
      <c r="AR16">
        <f t="shared" si="8"/>
        <v>-37.23168937675954</v>
      </c>
      <c r="AS16">
        <f t="shared" si="8"/>
        <v>-5.9873797834156441</v>
      </c>
      <c r="AT16">
        <f t="shared" si="8"/>
        <v>1.6586631084503727</v>
      </c>
      <c r="AU16">
        <f t="shared" si="8"/>
        <v>-41.560406051724812</v>
      </c>
      <c r="AW16">
        <v>13</v>
      </c>
      <c r="AX16">
        <f>IF(Z16&gt;0, (R16*SUMPRODUCT(K16:$K$98, X16:$X$98)-K16*$AZ$3)/Z16, 0)</f>
        <v>643.44941514319169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1.564558E-3</v>
      </c>
      <c r="Q17" s="4">
        <f t="shared" si="22"/>
        <v>25</v>
      </c>
      <c r="R17">
        <f t="shared" si="0"/>
        <v>50000</v>
      </c>
      <c r="S17">
        <f t="shared" si="1"/>
        <v>670.1009674372408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555.80839052481224</v>
      </c>
      <c r="AC17">
        <f t="shared" si="19"/>
        <v>572.13595667807192</v>
      </c>
      <c r="AE17">
        <f t="shared" si="2"/>
        <v>0</v>
      </c>
      <c r="AF17">
        <f t="shared" si="3"/>
        <v>0</v>
      </c>
      <c r="AG17">
        <f t="shared" si="3"/>
        <v>-21.345139929665006</v>
      </c>
      <c r="AH17">
        <f t="shared" si="4"/>
        <v>-67.572869241725996</v>
      </c>
      <c r="AI17">
        <f t="shared" si="5"/>
        <v>-88.918009171391006</v>
      </c>
      <c r="AJ17">
        <f t="shared" si="6"/>
        <v>-16.327566153259681</v>
      </c>
      <c r="AK17">
        <f t="shared" si="20"/>
        <v>7.6701557892424086</v>
      </c>
      <c r="AL17">
        <f t="shared" si="7"/>
        <v>-97.575419535408273</v>
      </c>
      <c r="AN17">
        <f t="shared" si="8"/>
        <v>0</v>
      </c>
      <c r="AO17">
        <f t="shared" si="8"/>
        <v>0</v>
      </c>
      <c r="AP17">
        <f t="shared" si="8"/>
        <v>-8.6497624993355231</v>
      </c>
      <c r="AQ17">
        <f t="shared" si="8"/>
        <v>-27.382779980152485</v>
      </c>
      <c r="AR17">
        <f t="shared" si="8"/>
        <v>-36.032542479488008</v>
      </c>
      <c r="AS17">
        <f t="shared" si="8"/>
        <v>-6.6164742832914305</v>
      </c>
      <c r="AT17">
        <f t="shared" si="8"/>
        <v>3.1082029037272974</v>
      </c>
      <c r="AU17">
        <f t="shared" si="8"/>
        <v>-39.540813859052143</v>
      </c>
      <c r="AW17">
        <v>14</v>
      </c>
      <c r="AX17">
        <f>IF(Z17&gt;0, (R17*SUMPRODUCT(K17:$K$98, X17:$X$98)-K17*$AZ$3)/Z17, 0)</f>
        <v>670.1009674372408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1.6511360000000001E-3</v>
      </c>
      <c r="Q18" s="4">
        <f t="shared" si="22"/>
        <v>25</v>
      </c>
      <c r="R18">
        <f t="shared" si="0"/>
        <v>50000</v>
      </c>
      <c r="S18">
        <f t="shared" si="1"/>
        <v>700.46749995943935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572.13595667807192</v>
      </c>
      <c r="AC18">
        <f t="shared" si="19"/>
        <v>591.09495792291136</v>
      </c>
      <c r="AE18">
        <f t="shared" si="2"/>
        <v>0</v>
      </c>
      <c r="AF18">
        <f t="shared" si="3"/>
        <v>0</v>
      </c>
      <c r="AG18">
        <f t="shared" si="3"/>
        <v>-21.096444801405447</v>
      </c>
      <c r="AH18">
        <f t="shared" si="4"/>
        <v>-70.487457925814724</v>
      </c>
      <c r="AI18">
        <f t="shared" si="5"/>
        <v>-91.583902727220163</v>
      </c>
      <c r="AJ18">
        <f t="shared" si="6"/>
        <v>-18.959001244839442</v>
      </c>
      <c r="AK18">
        <f t="shared" si="20"/>
        <v>12.358136664246354</v>
      </c>
      <c r="AL18">
        <f t="shared" si="7"/>
        <v>-98.184767307813246</v>
      </c>
      <c r="AN18">
        <f t="shared" si="8"/>
        <v>0</v>
      </c>
      <c r="AO18">
        <f t="shared" si="8"/>
        <v>0</v>
      </c>
      <c r="AP18">
        <f t="shared" si="8"/>
        <v>-7.9777743001941621</v>
      </c>
      <c r="AQ18">
        <f t="shared" si="8"/>
        <v>-26.655345752338295</v>
      </c>
      <c r="AR18">
        <f t="shared" si="8"/>
        <v>-34.633120052532455</v>
      </c>
      <c r="AS18">
        <f t="shared" si="8"/>
        <v>-7.169484446893768</v>
      </c>
      <c r="AT18">
        <f t="shared" si="8"/>
        <v>4.6733194150202824</v>
      </c>
      <c r="AU18">
        <f t="shared" si="8"/>
        <v>-37.129285084405943</v>
      </c>
      <c r="AW18">
        <v>15</v>
      </c>
      <c r="AX18">
        <f>IF(Z18&gt;0, (R18*SUMPRODUCT(K18:$K$98, X18:$X$98)-K18*$AZ$3)/Z18, 0)</f>
        <v>700.46749995943935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1.7512420000000001E-3</v>
      </c>
      <c r="Q19" s="4">
        <f t="shared" si="22"/>
        <v>25</v>
      </c>
      <c r="R19">
        <f t="shared" si="0"/>
        <v>50000</v>
      </c>
      <c r="S19">
        <f t="shared" si="1"/>
        <v>729.16309800416707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591.09495792291136</v>
      </c>
      <c r="AC19">
        <f t="shared" si="19"/>
        <v>608.07930566301002</v>
      </c>
      <c r="AE19">
        <f t="shared" si="2"/>
        <v>0</v>
      </c>
      <c r="AF19">
        <f t="shared" si="3"/>
        <v>0</v>
      </c>
      <c r="AG19">
        <f t="shared" si="3"/>
        <v>-20.848535373204491</v>
      </c>
      <c r="AH19">
        <f t="shared" si="4"/>
        <v>-73.889960373805764</v>
      </c>
      <c r="AI19">
        <f t="shared" si="5"/>
        <v>-94.738495747010262</v>
      </c>
      <c r="AJ19">
        <f t="shared" si="6"/>
        <v>-16.984347740098656</v>
      </c>
      <c r="AK19">
        <f t="shared" si="20"/>
        <v>13.181417561680924</v>
      </c>
      <c r="AL19">
        <f t="shared" si="7"/>
        <v>-98.541425925428001</v>
      </c>
      <c r="AN19">
        <f t="shared" si="8"/>
        <v>0</v>
      </c>
      <c r="AO19">
        <f t="shared" si="8"/>
        <v>0</v>
      </c>
      <c r="AP19">
        <f t="shared" si="8"/>
        <v>-7.3524438531858634</v>
      </c>
      <c r="AQ19">
        <f t="shared" si="8"/>
        <v>-26.058031187206243</v>
      </c>
      <c r="AR19">
        <f t="shared" si="8"/>
        <v>-33.410475040392107</v>
      </c>
      <c r="AS19">
        <f t="shared" si="8"/>
        <v>-5.9896995595458762</v>
      </c>
      <c r="AT19">
        <f t="shared" si="8"/>
        <v>4.6485583180206307</v>
      </c>
      <c r="AU19">
        <f t="shared" si="8"/>
        <v>-34.751616281917357</v>
      </c>
      <c r="AW19">
        <v>16</v>
      </c>
      <c r="AX19">
        <f>IF(Z19&gt;0, (R19*SUMPRODUCT(K19:$K$98, X19:$X$98)-K19*$AZ$3)/Z19, 0)</f>
        <v>729.16309800416707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1.8504459999999999E-3</v>
      </c>
      <c r="Q20" s="4">
        <f t="shared" si="22"/>
        <v>25</v>
      </c>
      <c r="R20">
        <f t="shared" si="0"/>
        <v>50000</v>
      </c>
      <c r="S20">
        <f t="shared" si="1"/>
        <v>744.01033202776978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608.07930566301002</v>
      </c>
      <c r="AC20">
        <f t="shared" si="19"/>
        <v>613.10828909300687</v>
      </c>
      <c r="AE20">
        <f t="shared" si="2"/>
        <v>0</v>
      </c>
      <c r="AF20">
        <f t="shared" si="3"/>
        <v>0</v>
      </c>
      <c r="AG20">
        <f t="shared" si="3"/>
        <v>-20.601470930585243</v>
      </c>
      <c r="AH20">
        <f t="shared" si="4"/>
        <v>-77.158177774409523</v>
      </c>
      <c r="AI20">
        <f t="shared" si="5"/>
        <v>-97.75964870499476</v>
      </c>
      <c r="AJ20">
        <f t="shared" si="6"/>
        <v>-5.0289834299968561</v>
      </c>
      <c r="AK20">
        <f t="shared" si="20"/>
        <v>2.6147410143509431</v>
      </c>
      <c r="AL20">
        <f t="shared" si="7"/>
        <v>-100.17389112064068</v>
      </c>
      <c r="AN20">
        <f t="shared" si="8"/>
        <v>0</v>
      </c>
      <c r="AO20">
        <f t="shared" si="8"/>
        <v>0</v>
      </c>
      <c r="AP20">
        <f t="shared" si="8"/>
        <v>-6.8911259739501594</v>
      </c>
      <c r="AQ20">
        <f t="shared" si="8"/>
        <v>-25.809163081385506</v>
      </c>
      <c r="AR20">
        <f t="shared" si="8"/>
        <v>-32.700289055335659</v>
      </c>
      <c r="AS20">
        <f t="shared" si="8"/>
        <v>-1.6821788334330268</v>
      </c>
      <c r="AT20">
        <f t="shared" si="8"/>
        <v>0.87462248593113945</v>
      </c>
      <c r="AU20">
        <f t="shared" si="8"/>
        <v>-33.507845402837553</v>
      </c>
      <c r="AW20">
        <v>17</v>
      </c>
      <c r="AX20">
        <f>IF(Z20&gt;0, (R20*SUMPRODUCT(K20:$K$98, X20:$X$98)-K20*$AZ$3)/Z20, 0)</f>
        <v>744.01033202776978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1.9640790000000001E-3</v>
      </c>
      <c r="Q21" s="4">
        <f t="shared" si="22"/>
        <v>25</v>
      </c>
      <c r="R21">
        <f t="shared" si="0"/>
        <v>50000</v>
      </c>
      <c r="S21">
        <f t="shared" si="1"/>
        <v>755.82295160432443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613.10828909300687</v>
      </c>
      <c r="AC21">
        <f t="shared" si="19"/>
        <v>615.3908447824864</v>
      </c>
      <c r="AE21">
        <f t="shared" si="2"/>
        <v>0</v>
      </c>
      <c r="AF21">
        <f t="shared" si="3"/>
        <v>0</v>
      </c>
      <c r="AG21">
        <f t="shared" si="3"/>
        <v>-20.354993304855519</v>
      </c>
      <c r="AH21">
        <f t="shared" si="4"/>
        <v>-80.925832847745866</v>
      </c>
      <c r="AI21">
        <f t="shared" si="5"/>
        <v>-101.28082615260138</v>
      </c>
      <c r="AJ21">
        <f t="shared" si="6"/>
        <v>-2.2825556894795227</v>
      </c>
      <c r="AK21">
        <f t="shared" si="20"/>
        <v>0.98097326254881101</v>
      </c>
      <c r="AL21">
        <f t="shared" si="7"/>
        <v>-102.58240857953209</v>
      </c>
      <c r="AN21">
        <f t="shared" si="8"/>
        <v>0</v>
      </c>
      <c r="AO21">
        <f t="shared" si="8"/>
        <v>0</v>
      </c>
      <c r="AP21">
        <f t="shared" si="8"/>
        <v>-6.4745910977547245</v>
      </c>
      <c r="AQ21">
        <f t="shared" si="8"/>
        <v>-25.741186405078082</v>
      </c>
      <c r="AR21">
        <f t="shared" si="8"/>
        <v>-32.2157775028328</v>
      </c>
      <c r="AS21">
        <f t="shared" si="8"/>
        <v>-0.72604370465246948</v>
      </c>
      <c r="AT21">
        <f t="shared" si="8"/>
        <v>0.31203158152446381</v>
      </c>
      <c r="AU21">
        <f t="shared" si="8"/>
        <v>-32.629789625960811</v>
      </c>
      <c r="AW21">
        <v>18</v>
      </c>
      <c r="AX21">
        <f>IF(Z21&gt;0, (R21*SUMPRODUCT(K21:$K$98, X21:$X$98)-K21*$AZ$3)/Z21, 0)</f>
        <v>755.82295160432443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2.086732E-3</v>
      </c>
      <c r="Q22" s="4">
        <f t="shared" si="22"/>
        <v>25</v>
      </c>
      <c r="R22">
        <f t="shared" si="0"/>
        <v>50000</v>
      </c>
      <c r="S22">
        <f t="shared" si="1"/>
        <v>777.93716358066285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615.3908447824864</v>
      </c>
      <c r="AC22">
        <f t="shared" si="19"/>
        <v>625.7405397664495</v>
      </c>
      <c r="AE22">
        <f t="shared" si="2"/>
        <v>0</v>
      </c>
      <c r="AF22">
        <f t="shared" si="3"/>
        <v>0</v>
      </c>
      <c r="AG22">
        <f t="shared" si="3"/>
        <v>-20.108967955917933</v>
      </c>
      <c r="AH22">
        <f t="shared" si="4"/>
        <v>-84.95083177805553</v>
      </c>
      <c r="AI22">
        <f t="shared" si="5"/>
        <v>-105.05979973397346</v>
      </c>
      <c r="AJ22">
        <f t="shared" si="6"/>
        <v>-10.349694983963104</v>
      </c>
      <c r="AK22">
        <f t="shared" si="20"/>
        <v>12.923207740432215</v>
      </c>
      <c r="AL22">
        <f t="shared" si="7"/>
        <v>-102.48628697750435</v>
      </c>
      <c r="AN22">
        <f t="shared" si="8"/>
        <v>0</v>
      </c>
      <c r="AO22">
        <f t="shared" si="8"/>
        <v>0</v>
      </c>
      <c r="AP22">
        <f t="shared" si="8"/>
        <v>-5.9723010740864391</v>
      </c>
      <c r="AQ22">
        <f t="shared" si="8"/>
        <v>-25.230133390476023</v>
      </c>
      <c r="AR22">
        <f t="shared" si="8"/>
        <v>-31.202434464562462</v>
      </c>
      <c r="AS22">
        <f t="shared" si="8"/>
        <v>-3.0738272896297083</v>
      </c>
      <c r="AT22">
        <f t="shared" si="8"/>
        <v>3.8381525913223991</v>
      </c>
      <c r="AU22">
        <f t="shared" si="8"/>
        <v>-30.438109162869772</v>
      </c>
      <c r="AW22">
        <v>19</v>
      </c>
      <c r="AX22">
        <f>IF(Z22&gt;0, (R22*SUMPRODUCT(K22:$K$98, X22:$X$98)-K22*$AZ$3)/Z22, 0)</f>
        <v>777.93716358066285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2.2202060000000002E-3</v>
      </c>
      <c r="Q23" s="4">
        <f t="shared" si="22"/>
        <v>25</v>
      </c>
      <c r="R23">
        <f t="shared" si="0"/>
        <v>50000</v>
      </c>
      <c r="S23">
        <f t="shared" si="1"/>
        <v>824.35413789011204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625.7405397664495</v>
      </c>
      <c r="AC23">
        <f t="shared" si="19"/>
        <v>654.9735070636616</v>
      </c>
      <c r="AE23">
        <f t="shared" si="2"/>
        <v>0</v>
      </c>
      <c r="AF23">
        <f t="shared" si="3"/>
        <v>0</v>
      </c>
      <c r="AG23">
        <f t="shared" si="3"/>
        <v>-19.863232225049217</v>
      </c>
      <c r="AH23">
        <f t="shared" si="4"/>
        <v>-89.292102619073461</v>
      </c>
      <c r="AI23">
        <f t="shared" si="5"/>
        <v>-109.15533484412268</v>
      </c>
      <c r="AJ23">
        <f t="shared" si="6"/>
        <v>-29.232967297212099</v>
      </c>
      <c r="AK23">
        <f t="shared" si="20"/>
        <v>43.801837783651472</v>
      </c>
      <c r="AL23">
        <f t="shared" si="7"/>
        <v>-94.586464357683298</v>
      </c>
      <c r="AN23">
        <f t="shared" si="8"/>
        <v>0</v>
      </c>
      <c r="AO23">
        <f t="shared" si="8"/>
        <v>0</v>
      </c>
      <c r="AP23">
        <f t="shared" si="8"/>
        <v>-5.2672485041670365</v>
      </c>
      <c r="AQ23">
        <f t="shared" si="8"/>
        <v>-23.678104783023493</v>
      </c>
      <c r="AR23">
        <f t="shared" si="8"/>
        <v>-28.945353287190532</v>
      </c>
      <c r="AS23">
        <f t="shared" si="8"/>
        <v>-7.7518755016329077</v>
      </c>
      <c r="AT23">
        <f t="shared" si="8"/>
        <v>11.61518739406138</v>
      </c>
      <c r="AU23">
        <f t="shared" si="8"/>
        <v>-25.082041394762058</v>
      </c>
      <c r="AW23">
        <v>20</v>
      </c>
      <c r="AX23">
        <f>IF(Z23&gt;0, (R23*SUMPRODUCT(K23:$K$98, X23:$X$98)-K23*$AZ$3)/Z23, 0)</f>
        <v>824.35413789011204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2.3617970000000001E-3</v>
      </c>
      <c r="Q24" s="4">
        <f t="shared" si="22"/>
        <v>25</v>
      </c>
      <c r="R24">
        <f t="shared" si="0"/>
        <v>50000</v>
      </c>
      <c r="S24">
        <f t="shared" si="1"/>
        <v>866.46704505348066</v>
      </c>
      <c r="U24">
        <f t="shared" si="12"/>
        <v>2.3617970000000001E-3</v>
      </c>
      <c r="V24">
        <f t="shared" si="13"/>
        <v>0.01</v>
      </c>
      <c r="W24">
        <f t="shared" si="14"/>
        <v>0.79452928900196873</v>
      </c>
      <c r="X24">
        <f t="shared" si="15"/>
        <v>1.8765168911769829E-3</v>
      </c>
      <c r="Y24">
        <f t="shared" si="16"/>
        <v>7.9452928900196878E-3</v>
      </c>
      <c r="Z24">
        <f t="shared" si="17"/>
        <v>0.78470747922077211</v>
      </c>
      <c r="AB24">
        <f t="shared" si="18"/>
        <v>654.9735070636616</v>
      </c>
      <c r="AC24">
        <f t="shared" si="19"/>
        <v>679.92317075178801</v>
      </c>
      <c r="AE24">
        <f t="shared" si="2"/>
        <v>0</v>
      </c>
      <c r="AF24">
        <f t="shared" si="3"/>
        <v>0</v>
      </c>
      <c r="AG24">
        <f t="shared" si="3"/>
        <v>-19.617686980519302</v>
      </c>
      <c r="AH24">
        <f t="shared" si="4"/>
        <v>-93.825844558849141</v>
      </c>
      <c r="AI24">
        <f t="shared" si="5"/>
        <v>-113.44353153936845</v>
      </c>
      <c r="AJ24">
        <f t="shared" si="6"/>
        <v>-24.949663688126407</v>
      </c>
      <c r="AK24">
        <f t="shared" si="20"/>
        <v>45.848145494456318</v>
      </c>
      <c r="AL24">
        <f t="shared" ref="AL24:AL87" si="23">SUM(AI24:AK24)</f>
        <v>-92.545049733038539</v>
      </c>
      <c r="AN24">
        <f t="shared" si="8"/>
        <v>0</v>
      </c>
      <c r="AO24">
        <f t="shared" si="8"/>
        <v>0</v>
      </c>
      <c r="AP24">
        <f t="shared" si="8"/>
        <v>-4.6447641494731879</v>
      </c>
      <c r="AQ24">
        <f t="shared" si="8"/>
        <v>-22.214592348921776</v>
      </c>
      <c r="AR24">
        <f t="shared" si="8"/>
        <v>-26.859356498394966</v>
      </c>
      <c r="AS24">
        <f t="shared" si="8"/>
        <v>-5.9071848559465048</v>
      </c>
      <c r="AT24">
        <f t="shared" si="8"/>
        <v>10.855195249264002</v>
      </c>
      <c r="AU24">
        <f t="shared" si="8"/>
        <v>-21.91134610507747</v>
      </c>
      <c r="AW24">
        <v>21</v>
      </c>
      <c r="AX24">
        <f>IF(Z24&gt;0, (R24*SUMPRODUCT(K24:$K$98, X24:$X$98)-K24*$AZ$3)/Z24, 0)</f>
        <v>866.46704505348066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2.52864E-3</v>
      </c>
      <c r="Q25" s="4">
        <f t="shared" si="22"/>
        <v>25</v>
      </c>
      <c r="R25">
        <f t="shared" si="0"/>
        <v>50000</v>
      </c>
      <c r="S25">
        <f t="shared" si="1"/>
        <v>904.8235879108978</v>
      </c>
      <c r="U25">
        <f t="shared" si="12"/>
        <v>2.52864E-3</v>
      </c>
      <c r="V25">
        <f t="shared" si="13"/>
        <v>0.01</v>
      </c>
      <c r="W25">
        <f t="shared" si="14"/>
        <v>0.78470747922077211</v>
      </c>
      <c r="X25">
        <f t="shared" si="15"/>
        <v>1.9842427202568132E-3</v>
      </c>
      <c r="Y25">
        <f t="shared" si="16"/>
        <v>7.8470747922077221E-3</v>
      </c>
      <c r="Z25">
        <f t="shared" si="17"/>
        <v>0.77487616170830764</v>
      </c>
      <c r="AB25">
        <f t="shared" si="18"/>
        <v>679.92317075178801</v>
      </c>
      <c r="AC25">
        <f t="shared" si="19"/>
        <v>701.12622882353594</v>
      </c>
      <c r="AE25">
        <f t="shared" si="2"/>
        <v>0</v>
      </c>
      <c r="AF25">
        <f t="shared" si="3"/>
        <v>0</v>
      </c>
      <c r="AG25">
        <f t="shared" si="3"/>
        <v>-19.371904042707691</v>
      </c>
      <c r="AH25">
        <f t="shared" si="4"/>
        <v>-99.212136012840659</v>
      </c>
      <c r="AI25">
        <f t="shared" si="5"/>
        <v>-118.58404005554834</v>
      </c>
      <c r="AJ25">
        <f t="shared" si="6"/>
        <v>-21.203058071747932</v>
      </c>
      <c r="AK25">
        <f t="shared" si="20"/>
        <v>47.594621952625168</v>
      </c>
      <c r="AL25">
        <f t="shared" si="23"/>
        <v>-92.1924761746711</v>
      </c>
      <c r="AN25">
        <f t="shared" si="8"/>
        <v>0</v>
      </c>
      <c r="AO25">
        <f t="shared" si="8"/>
        <v>0</v>
      </c>
      <c r="AP25">
        <f t="shared" si="8"/>
        <v>-4.0951531888924393</v>
      </c>
      <c r="AQ25">
        <f t="shared" si="8"/>
        <v>-20.973100748078359</v>
      </c>
      <c r="AR25">
        <f t="shared" si="8"/>
        <v>-25.068253936970798</v>
      </c>
      <c r="AS25">
        <f t="shared" si="8"/>
        <v>-4.4822527865801662</v>
      </c>
      <c r="AT25">
        <f t="shared" si="8"/>
        <v>10.061337668910943</v>
      </c>
      <c r="AU25">
        <f t="shared" si="8"/>
        <v>-19.489169054640019</v>
      </c>
      <c r="AW25">
        <v>22</v>
      </c>
      <c r="AX25">
        <f>IF(Z25&gt;0, (R25*SUMPRODUCT(K25:$K$98, X25:$X$98)-K25*$AZ$3)/Z25, 0)</f>
        <v>904.8235879108978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2.719834E-3</v>
      </c>
      <c r="Q26" s="4">
        <f t="shared" si="22"/>
        <v>25</v>
      </c>
      <c r="R26">
        <f t="shared" si="0"/>
        <v>50000</v>
      </c>
      <c r="S26">
        <f t="shared" si="1"/>
        <v>939.738848288079</v>
      </c>
      <c r="U26">
        <f t="shared" si="12"/>
        <v>2.719834E-3</v>
      </c>
      <c r="V26">
        <f t="shared" si="13"/>
        <v>0.01</v>
      </c>
      <c r="W26">
        <f t="shared" si="14"/>
        <v>0.77487616170830764</v>
      </c>
      <c r="X26">
        <f t="shared" si="15"/>
        <v>2.1075345304037534E-3</v>
      </c>
      <c r="Y26">
        <f t="shared" si="16"/>
        <v>7.7487616170830763E-3</v>
      </c>
      <c r="Z26">
        <f t="shared" si="17"/>
        <v>0.7650198655608208</v>
      </c>
      <c r="AB26">
        <f t="shared" si="18"/>
        <v>701.12622882353594</v>
      </c>
      <c r="AC26">
        <f t="shared" si="19"/>
        <v>718.91888737962677</v>
      </c>
      <c r="AE26">
        <f t="shared" si="2"/>
        <v>0</v>
      </c>
      <c r="AF26">
        <f t="shared" si="3"/>
        <v>0</v>
      </c>
      <c r="AG26">
        <f t="shared" si="3"/>
        <v>-19.125496639020518</v>
      </c>
      <c r="AH26">
        <f t="shared" si="4"/>
        <v>-105.37672652018767</v>
      </c>
      <c r="AI26">
        <f t="shared" si="5"/>
        <v>-124.5022231592082</v>
      </c>
      <c r="AJ26">
        <f t="shared" si="6"/>
        <v>-17.792658556090828</v>
      </c>
      <c r="AK26">
        <f t="shared" si="20"/>
        <v>49.078836017647518</v>
      </c>
      <c r="AL26">
        <f t="shared" si="23"/>
        <v>-93.216045697651509</v>
      </c>
      <c r="AN26">
        <f t="shared" si="8"/>
        <v>0</v>
      </c>
      <c r="AO26">
        <f t="shared" si="8"/>
        <v>0</v>
      </c>
      <c r="AP26">
        <f t="shared" si="8"/>
        <v>-3.6098781429688902</v>
      </c>
      <c r="AQ26">
        <f t="shared" si="8"/>
        <v>-19.889530139925146</v>
      </c>
      <c r="AR26">
        <f t="shared" si="8"/>
        <v>-23.499408282894038</v>
      </c>
      <c r="AS26">
        <f t="shared" si="8"/>
        <v>-3.3583090906982109</v>
      </c>
      <c r="AT26">
        <f t="shared" si="8"/>
        <v>9.2634780035460302</v>
      </c>
      <c r="AU26">
        <f t="shared" si="8"/>
        <v>-17.594239370046218</v>
      </c>
      <c r="AW26">
        <v>23</v>
      </c>
      <c r="AX26">
        <f>IF(Z26&gt;0, (R26*SUMPRODUCT(K26:$K$98, X26:$X$98)-K26*$AZ$3)/Z26, 0)</f>
        <v>939.738848288079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4.2403780000000004E-3</v>
      </c>
      <c r="Q27" s="4">
        <f t="shared" si="22"/>
        <v>25</v>
      </c>
      <c r="R27">
        <f t="shared" si="0"/>
        <v>50000</v>
      </c>
      <c r="S27">
        <f t="shared" si="1"/>
        <v>972.83735146324454</v>
      </c>
      <c r="U27">
        <f t="shared" si="12"/>
        <v>4.2403780000000004E-3</v>
      </c>
      <c r="V27">
        <f t="shared" si="13"/>
        <v>0.01</v>
      </c>
      <c r="W27">
        <f t="shared" si="14"/>
        <v>0.7650198655608208</v>
      </c>
      <c r="X27">
        <f t="shared" si="15"/>
        <v>3.2439734074870626E-3</v>
      </c>
      <c r="Y27">
        <f t="shared" si="16"/>
        <v>7.6501986556082079E-3</v>
      </c>
      <c r="Z27">
        <f t="shared" si="17"/>
        <v>0.75412569349772551</v>
      </c>
      <c r="AB27">
        <f t="shared" si="18"/>
        <v>718.91888737962677</v>
      </c>
      <c r="AC27">
        <f t="shared" si="19"/>
        <v>733.64164233270981</v>
      </c>
      <c r="AE27">
        <f t="shared" si="2"/>
        <v>0</v>
      </c>
      <c r="AF27">
        <f t="shared" si="3"/>
        <v>0</v>
      </c>
      <c r="AG27">
        <f t="shared" si="3"/>
        <v>-18.853142337443138</v>
      </c>
      <c r="AH27">
        <f t="shared" si="4"/>
        <v>-162.19867037435313</v>
      </c>
      <c r="AI27">
        <f t="shared" si="5"/>
        <v>-181.05181271179626</v>
      </c>
      <c r="AJ27">
        <f t="shared" si="6"/>
        <v>-14.72275495308304</v>
      </c>
      <c r="AK27">
        <f t="shared" si="20"/>
        <v>50.324322116573882</v>
      </c>
      <c r="AL27">
        <f t="shared" si="23"/>
        <v>-145.45024554830542</v>
      </c>
      <c r="AN27">
        <f t="shared" si="8"/>
        <v>0</v>
      </c>
      <c r="AO27">
        <f t="shared" si="8"/>
        <v>0</v>
      </c>
      <c r="AP27">
        <f t="shared" si="8"/>
        <v>-3.1772072443563171</v>
      </c>
      <c r="AQ27">
        <f t="shared" si="8"/>
        <v>-27.334371178796673</v>
      </c>
      <c r="AR27">
        <f t="shared" si="8"/>
        <v>-30.51157842315299</v>
      </c>
      <c r="AS27">
        <f t="shared" si="8"/>
        <v>-2.48113777833824</v>
      </c>
      <c r="AT27">
        <f t="shared" si="8"/>
        <v>8.4808568213347364</v>
      </c>
      <c r="AU27">
        <f t="shared" si="8"/>
        <v>-24.511859380156494</v>
      </c>
      <c r="AW27">
        <v>24</v>
      </c>
      <c r="AX27">
        <f>IF(Z27&gt;0, (R27*SUMPRODUCT(K27:$K$98, X27:$X$98)-K27*$AZ$3)/Z27, 0)</f>
        <v>972.83735146324454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5.9098179999999998E-3</v>
      </c>
      <c r="Q28" s="4">
        <f t="shared" si="22"/>
        <v>25</v>
      </c>
      <c r="R28">
        <f t="shared" si="0"/>
        <v>50000</v>
      </c>
      <c r="S28">
        <f t="shared" si="1"/>
        <v>993.37500285315343</v>
      </c>
      <c r="U28">
        <f t="shared" si="12"/>
        <v>5.9098179999999998E-3</v>
      </c>
      <c r="V28">
        <f t="shared" si="13"/>
        <v>0.01</v>
      </c>
      <c r="W28">
        <f t="shared" si="14"/>
        <v>0.75412569349772551</v>
      </c>
      <c r="X28">
        <f t="shared" si="15"/>
        <v>4.4567455976953409E-3</v>
      </c>
      <c r="Y28">
        <f t="shared" si="16"/>
        <v>7.541256934977255E-3</v>
      </c>
      <c r="Z28">
        <f t="shared" si="17"/>
        <v>0.74212769096505293</v>
      </c>
      <c r="AB28">
        <f t="shared" si="18"/>
        <v>733.64164233270981</v>
      </c>
      <c r="AC28">
        <f t="shared" si="19"/>
        <v>737.21109712981365</v>
      </c>
      <c r="AE28">
        <f t="shared" si="2"/>
        <v>0</v>
      </c>
      <c r="AF28">
        <f t="shared" si="3"/>
        <v>0</v>
      </c>
      <c r="AG28">
        <f t="shared" si="3"/>
        <v>-18.553192274126324</v>
      </c>
      <c r="AH28">
        <f t="shared" si="4"/>
        <v>-222.83727988476704</v>
      </c>
      <c r="AI28">
        <f t="shared" si="5"/>
        <v>-241.39047215889337</v>
      </c>
      <c r="AJ28">
        <f t="shared" si="6"/>
        <v>-3.5694547971038446</v>
      </c>
      <c r="AK28">
        <f t="shared" si="20"/>
        <v>51.354914963289694</v>
      </c>
      <c r="AL28">
        <f t="shared" si="23"/>
        <v>-193.60501199270752</v>
      </c>
      <c r="AN28">
        <f t="shared" si="8"/>
        <v>0</v>
      </c>
      <c r="AO28">
        <f t="shared" si="8"/>
        <v>0</v>
      </c>
      <c r="AP28">
        <f t="shared" si="8"/>
        <v>-2.79165933513422</v>
      </c>
      <c r="AQ28">
        <f t="shared" si="8"/>
        <v>-33.529851004334567</v>
      </c>
      <c r="AR28">
        <f t="shared" si="8"/>
        <v>-36.321510339468787</v>
      </c>
      <c r="AS28">
        <f t="shared" si="8"/>
        <v>-0.53708826267978793</v>
      </c>
      <c r="AT28">
        <f t="shared" si="8"/>
        <v>7.7272647016235831</v>
      </c>
      <c r="AU28">
        <f t="shared" si="8"/>
        <v>-29.131333900524993</v>
      </c>
      <c r="AW28">
        <v>25</v>
      </c>
      <c r="AX28">
        <f>IF(Z28&gt;0, (R28*SUMPRODUCT(K28:$K$98, X28:$X$98)-K28*$AZ$3)/Z28, 0)</f>
        <v>993.37500285315343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7.7019840000000003E-3</v>
      </c>
      <c r="Q29" s="4">
        <f t="shared" si="22"/>
        <v>25</v>
      </c>
      <c r="R29">
        <f t="shared" si="0"/>
        <v>50000</v>
      </c>
      <c r="S29">
        <f t="shared" si="1"/>
        <v>1003.1322620156931</v>
      </c>
      <c r="U29">
        <f t="shared" si="12"/>
        <v>7.7019840000000003E-3</v>
      </c>
      <c r="V29">
        <f t="shared" si="13"/>
        <v>0.01</v>
      </c>
      <c r="W29">
        <f t="shared" si="14"/>
        <v>0.74212769096505293</v>
      </c>
      <c r="X29">
        <f t="shared" si="15"/>
        <v>5.7158556017697822E-3</v>
      </c>
      <c r="Y29">
        <f t="shared" si="16"/>
        <v>7.4212769096505295E-3</v>
      </c>
      <c r="Z29">
        <f t="shared" si="17"/>
        <v>0.72899055845363259</v>
      </c>
      <c r="AB29">
        <f t="shared" si="18"/>
        <v>737.21109712981365</v>
      </c>
      <c r="AC29">
        <f t="shared" si="19"/>
        <v>731.27394788967581</v>
      </c>
      <c r="AE29">
        <f t="shared" si="2"/>
        <v>0</v>
      </c>
      <c r="AF29">
        <f t="shared" si="3"/>
        <v>0</v>
      </c>
      <c r="AG29">
        <f t="shared" si="3"/>
        <v>-18.224763961340816</v>
      </c>
      <c r="AH29">
        <f t="shared" si="4"/>
        <v>-285.79278008848911</v>
      </c>
      <c r="AI29">
        <f t="shared" si="5"/>
        <v>-304.01754404982995</v>
      </c>
      <c r="AJ29">
        <f t="shared" si="6"/>
        <v>5.9371492401378418</v>
      </c>
      <c r="AK29">
        <f t="shared" si="20"/>
        <v>51.604776799086963</v>
      </c>
      <c r="AL29">
        <f t="shared" si="23"/>
        <v>-246.47561801060516</v>
      </c>
      <c r="AN29">
        <f t="shared" si="8"/>
        <v>0</v>
      </c>
      <c r="AO29">
        <f t="shared" si="8"/>
        <v>0</v>
      </c>
      <c r="AP29">
        <f t="shared" si="8"/>
        <v>-2.4484298448662711</v>
      </c>
      <c r="AQ29">
        <f t="shared" si="8"/>
        <v>-38.39520630831143</v>
      </c>
      <c r="AR29">
        <f t="shared" si="8"/>
        <v>-40.843636153177705</v>
      </c>
      <c r="AS29">
        <f t="shared" si="8"/>
        <v>0.79763411058790545</v>
      </c>
      <c r="AT29">
        <f t="shared" si="8"/>
        <v>6.9329115000099719</v>
      </c>
      <c r="AU29">
        <f t="shared" si="8"/>
        <v>-33.113090542579826</v>
      </c>
      <c r="AW29">
        <v>26</v>
      </c>
      <c r="AX29">
        <f>IF(Z29&gt;0, (R29*SUMPRODUCT(K29:$K$98, X29:$X$98)-K29*$AZ$3)/Z29, 0)</f>
        <v>1003.1322620156931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9.7648700000000001E-3</v>
      </c>
      <c r="Q30" s="4">
        <f t="shared" si="22"/>
        <v>25</v>
      </c>
      <c r="R30">
        <f t="shared" si="0"/>
        <v>50000</v>
      </c>
      <c r="S30">
        <f t="shared" si="1"/>
        <v>1004.1043952579031</v>
      </c>
      <c r="U30">
        <f t="shared" si="12"/>
        <v>9.7648700000000001E-3</v>
      </c>
      <c r="V30">
        <f t="shared" si="13"/>
        <v>0.01</v>
      </c>
      <c r="W30">
        <f t="shared" si="14"/>
        <v>0.72899055845363259</v>
      </c>
      <c r="X30">
        <f t="shared" si="15"/>
        <v>7.1184980345271234E-3</v>
      </c>
      <c r="Y30">
        <f t="shared" si="16"/>
        <v>7.2899055845363258E-3</v>
      </c>
      <c r="Z30">
        <f t="shared" si="17"/>
        <v>0.71458215483456911</v>
      </c>
      <c r="AB30">
        <f t="shared" si="18"/>
        <v>731.27394788967581</v>
      </c>
      <c r="AC30">
        <f t="shared" si="19"/>
        <v>717.51508244225431</v>
      </c>
      <c r="AE30">
        <f t="shared" si="2"/>
        <v>0</v>
      </c>
      <c r="AF30">
        <f t="shared" si="3"/>
        <v>0</v>
      </c>
      <c r="AG30">
        <f t="shared" si="3"/>
        <v>-17.864553870864228</v>
      </c>
      <c r="AH30">
        <f t="shared" si="4"/>
        <v>-355.92490172635615</v>
      </c>
      <c r="AI30">
        <f t="shared" si="5"/>
        <v>-373.78945559722035</v>
      </c>
      <c r="AJ30">
        <f t="shared" si="6"/>
        <v>13.758865447421499</v>
      </c>
      <c r="AK30">
        <f t="shared" si="20"/>
        <v>51.189176352277315</v>
      </c>
      <c r="AL30">
        <f t="shared" si="23"/>
        <v>-308.84141379752157</v>
      </c>
      <c r="AN30">
        <f t="shared" si="8"/>
        <v>0</v>
      </c>
      <c r="AO30">
        <f t="shared" si="8"/>
        <v>0</v>
      </c>
      <c r="AP30">
        <f t="shared" si="8"/>
        <v>-2.1428901314985436</v>
      </c>
      <c r="AQ30">
        <f t="shared" si="8"/>
        <v>-42.693927034355895</v>
      </c>
      <c r="AR30">
        <f t="shared" si="8"/>
        <v>-44.836817165854434</v>
      </c>
      <c r="AS30">
        <f t="shared" si="8"/>
        <v>1.6504043258523027</v>
      </c>
      <c r="AT30">
        <f t="shared" si="8"/>
        <v>6.1402474216685876</v>
      </c>
      <c r="AU30">
        <f t="shared" si="8"/>
        <v>-37.046165418333544</v>
      </c>
      <c r="AW30">
        <v>27</v>
      </c>
      <c r="AX30">
        <f>IF(Z30&gt;0, (R30*SUMPRODUCT(K30:$K$98, X30:$X$98)-K30*$AZ$3)/Z30, 0)</f>
        <v>1004.1043952579031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1.2112915E-2</v>
      </c>
      <c r="Q31" s="4">
        <f t="shared" si="22"/>
        <v>25</v>
      </c>
      <c r="R31">
        <f t="shared" si="0"/>
        <v>50000</v>
      </c>
      <c r="S31">
        <f t="shared" si="1"/>
        <v>997.19114712804276</v>
      </c>
      <c r="U31">
        <f t="shared" si="12"/>
        <v>1.2112915E-2</v>
      </c>
      <c r="V31">
        <f t="shared" si="13"/>
        <v>0.01</v>
      </c>
      <c r="W31">
        <f t="shared" si="14"/>
        <v>0.71458215483456911</v>
      </c>
      <c r="X31">
        <f t="shared" si="15"/>
        <v>8.6556729020279746E-3</v>
      </c>
      <c r="Y31">
        <f t="shared" si="16"/>
        <v>7.145821548345691E-3</v>
      </c>
      <c r="Z31">
        <f t="shared" si="17"/>
        <v>0.69878066038419551</v>
      </c>
      <c r="AB31">
        <f t="shared" si="18"/>
        <v>717.51508244225431</v>
      </c>
      <c r="AC31">
        <f t="shared" si="19"/>
        <v>696.81788831940719</v>
      </c>
      <c r="AE31">
        <f t="shared" si="2"/>
        <v>0</v>
      </c>
      <c r="AF31">
        <f t="shared" si="3"/>
        <v>0</v>
      </c>
      <c r="AG31">
        <f t="shared" si="3"/>
        <v>-17.469516509604887</v>
      </c>
      <c r="AH31">
        <f t="shared" si="4"/>
        <v>-432.78364510139875</v>
      </c>
      <c r="AI31">
        <f t="shared" si="5"/>
        <v>-450.25316161100363</v>
      </c>
      <c r="AJ31">
        <f t="shared" si="6"/>
        <v>20.697194122847122</v>
      </c>
      <c r="AK31">
        <f t="shared" si="20"/>
        <v>50.226055770957807</v>
      </c>
      <c r="AL31">
        <f t="shared" si="23"/>
        <v>-379.32991171719868</v>
      </c>
      <c r="AN31">
        <f t="shared" si="8"/>
        <v>0</v>
      </c>
      <c r="AO31">
        <f t="shared" si="8"/>
        <v>0</v>
      </c>
      <c r="AP31">
        <f t="shared" si="8"/>
        <v>-1.8709862358628366</v>
      </c>
      <c r="AQ31">
        <f t="shared" si="8"/>
        <v>-46.351153602108347</v>
      </c>
      <c r="AR31">
        <f t="shared" si="8"/>
        <v>-48.222139837971184</v>
      </c>
      <c r="AS31">
        <f t="shared" si="8"/>
        <v>2.216670696268972</v>
      </c>
      <c r="AT31">
        <f t="shared" si="8"/>
        <v>5.3792134989811835</v>
      </c>
      <c r="AU31">
        <f t="shared" si="8"/>
        <v>-40.626255642721027</v>
      </c>
      <c r="AW31">
        <v>28</v>
      </c>
      <c r="AX31">
        <f>IF(Z31&gt;0, (R31*SUMPRODUCT(K31:$K$98, X31:$X$98)-K31*$AZ$3)/Z31, 0)</f>
        <v>997.19114712804276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1.471273E-2</v>
      </c>
      <c r="Q32" s="4">
        <f t="shared" si="22"/>
        <v>25</v>
      </c>
      <c r="R32">
        <f t="shared" si="0"/>
        <v>50000</v>
      </c>
      <c r="S32">
        <f t="shared" si="1"/>
        <v>983.26484384305547</v>
      </c>
      <c r="U32">
        <f t="shared" si="12"/>
        <v>1.471273E-2</v>
      </c>
      <c r="V32">
        <f t="shared" si="13"/>
        <v>0.01</v>
      </c>
      <c r="W32">
        <f t="shared" si="14"/>
        <v>0.69878066038419551</v>
      </c>
      <c r="X32">
        <f t="shared" si="15"/>
        <v>1.0280971185454365E-2</v>
      </c>
      <c r="Y32">
        <f t="shared" si="16"/>
        <v>6.9878066038419548E-3</v>
      </c>
      <c r="Z32">
        <f t="shared" si="17"/>
        <v>0.68151188259489925</v>
      </c>
      <c r="AB32">
        <f t="shared" si="18"/>
        <v>696.81788831940719</v>
      </c>
      <c r="AC32">
        <f t="shared" si="19"/>
        <v>670.10667481686039</v>
      </c>
      <c r="AE32">
        <f t="shared" si="2"/>
        <v>0</v>
      </c>
      <c r="AF32">
        <f t="shared" si="3"/>
        <v>0</v>
      </c>
      <c r="AG32">
        <f t="shared" si="3"/>
        <v>-17.037797064872482</v>
      </c>
      <c r="AH32">
        <f t="shared" si="4"/>
        <v>-514.04855927271831</v>
      </c>
      <c r="AI32">
        <f t="shared" si="5"/>
        <v>-531.08635633759081</v>
      </c>
      <c r="AJ32">
        <f t="shared" si="6"/>
        <v>26.711213502546798</v>
      </c>
      <c r="AK32">
        <f t="shared" si="20"/>
        <v>48.777252182358509</v>
      </c>
      <c r="AL32">
        <f t="shared" si="23"/>
        <v>-455.59789065268552</v>
      </c>
      <c r="AN32">
        <f t="shared" si="8"/>
        <v>0</v>
      </c>
      <c r="AO32">
        <f t="shared" si="8"/>
        <v>0</v>
      </c>
      <c r="AP32">
        <f t="shared" si="8"/>
        <v>-1.629240230519859</v>
      </c>
      <c r="AQ32">
        <f t="shared" si="8"/>
        <v>-49.155920217796847</v>
      </c>
      <c r="AR32">
        <f t="shared" si="8"/>
        <v>-50.785160448316709</v>
      </c>
      <c r="AS32">
        <f t="shared" si="8"/>
        <v>2.5542611805184237</v>
      </c>
      <c r="AT32">
        <f t="shared" si="8"/>
        <v>4.6643272770021023</v>
      </c>
      <c r="AU32">
        <f t="shared" si="8"/>
        <v>-43.566571990796184</v>
      </c>
      <c r="AW32">
        <v>29</v>
      </c>
      <c r="AX32">
        <f>IF(Z32&gt;0, (R32*SUMPRODUCT(K32:$K$98, X32:$X$98)-K32*$AZ$3)/Z32, 0)</f>
        <v>983.26484384305547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1.7665382E-2</v>
      </c>
      <c r="Q33" s="4">
        <f t="shared" si="22"/>
        <v>25</v>
      </c>
      <c r="R33">
        <f t="shared" si="0"/>
        <v>50000</v>
      </c>
      <c r="S33">
        <f t="shared" si="1"/>
        <v>963.52387602872477</v>
      </c>
      <c r="U33">
        <f t="shared" si="12"/>
        <v>1.7665382E-2</v>
      </c>
      <c r="V33">
        <f t="shared" si="13"/>
        <v>0.01</v>
      </c>
      <c r="W33">
        <f t="shared" si="14"/>
        <v>0.68151188259489925</v>
      </c>
      <c r="X33">
        <f t="shared" si="15"/>
        <v>1.2039167743578046E-2</v>
      </c>
      <c r="Y33">
        <f t="shared" si="16"/>
        <v>6.8151188259489926E-3</v>
      </c>
      <c r="Z33">
        <f t="shared" si="17"/>
        <v>0.66265759602537222</v>
      </c>
      <c r="AB33">
        <f t="shared" si="18"/>
        <v>670.10667481686039</v>
      </c>
      <c r="AC33">
        <f t="shared" si="19"/>
        <v>638.48641540224355</v>
      </c>
      <c r="AE33">
        <f t="shared" si="2"/>
        <v>0</v>
      </c>
      <c r="AF33">
        <f t="shared" si="3"/>
        <v>0</v>
      </c>
      <c r="AG33">
        <f t="shared" si="3"/>
        <v>-16.566439900634304</v>
      </c>
      <c r="AH33">
        <f t="shared" si="4"/>
        <v>-601.95838717890229</v>
      </c>
      <c r="AI33">
        <f t="shared" si="5"/>
        <v>-618.52482707953664</v>
      </c>
      <c r="AJ33">
        <f t="shared" si="6"/>
        <v>31.620259414616839</v>
      </c>
      <c r="AK33">
        <f t="shared" si="20"/>
        <v>46.907467237180235</v>
      </c>
      <c r="AL33">
        <f t="shared" si="23"/>
        <v>-539.99710042773961</v>
      </c>
      <c r="AN33">
        <f t="shared" si="8"/>
        <v>0</v>
      </c>
      <c r="AO33">
        <f t="shared" si="8"/>
        <v>0</v>
      </c>
      <c r="AP33">
        <f t="shared" si="8"/>
        <v>-1.4144345331899633</v>
      </c>
      <c r="AQ33">
        <f t="shared" si="8"/>
        <v>-51.394912574823863</v>
      </c>
      <c r="AR33">
        <f t="shared" si="8"/>
        <v>-52.809347108013831</v>
      </c>
      <c r="AS33">
        <f t="shared" si="8"/>
        <v>2.6997222778532319</v>
      </c>
      <c r="AT33">
        <f t="shared" si="8"/>
        <v>4.0049366021123323</v>
      </c>
      <c r="AU33">
        <f t="shared" si="8"/>
        <v>-46.104688228048268</v>
      </c>
      <c r="AW33">
        <v>30</v>
      </c>
      <c r="AX33">
        <f>IF(Z33&gt;0, (R33*SUMPRODUCT(K33:$K$98, X33:$X$98)-K33*$AZ$3)/Z33, 0)</f>
        <v>963.52387602872477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2.1010579000000001E-2</v>
      </c>
      <c r="Q34" s="4">
        <f t="shared" si="22"/>
        <v>25</v>
      </c>
      <c r="R34">
        <f t="shared" si="0"/>
        <v>50000</v>
      </c>
      <c r="S34">
        <f t="shared" si="1"/>
        <v>938.70214171754219</v>
      </c>
      <c r="U34">
        <f t="shared" si="12"/>
        <v>2.1010579000000001E-2</v>
      </c>
      <c r="V34">
        <f t="shared" si="13"/>
        <v>0.01</v>
      </c>
      <c r="W34">
        <f t="shared" si="14"/>
        <v>0.66265759602537222</v>
      </c>
      <c r="X34">
        <f t="shared" si="15"/>
        <v>1.3922819771241169E-2</v>
      </c>
      <c r="Y34">
        <f t="shared" si="16"/>
        <v>6.626575960253722E-3</v>
      </c>
      <c r="Z34">
        <f t="shared" si="17"/>
        <v>0.64210820029387727</v>
      </c>
      <c r="AB34">
        <f t="shared" si="18"/>
        <v>638.48641540224355</v>
      </c>
      <c r="AC34">
        <f t="shared" si="19"/>
        <v>602.74834283025916</v>
      </c>
      <c r="AE34">
        <f t="shared" si="2"/>
        <v>0</v>
      </c>
      <c r="AF34">
        <f t="shared" si="3"/>
        <v>0</v>
      </c>
      <c r="AG34">
        <f t="shared" si="3"/>
        <v>-16.052705007346933</v>
      </c>
      <c r="AH34">
        <f t="shared" si="4"/>
        <v>-696.14098856205851</v>
      </c>
      <c r="AI34">
        <f t="shared" si="5"/>
        <v>-712.19369356940547</v>
      </c>
      <c r="AJ34">
        <f t="shared" si="6"/>
        <v>35.738072571984389</v>
      </c>
      <c r="AK34">
        <f t="shared" si="20"/>
        <v>44.69404907815705</v>
      </c>
      <c r="AL34">
        <f t="shared" si="23"/>
        <v>-631.76157191926404</v>
      </c>
      <c r="AN34">
        <f t="shared" si="8"/>
        <v>0</v>
      </c>
      <c r="AO34">
        <f t="shared" si="8"/>
        <v>0</v>
      </c>
      <c r="AP34">
        <f t="shared" si="8"/>
        <v>-1.2237250887126321</v>
      </c>
      <c r="AQ34">
        <f t="shared" si="8"/>
        <v>-53.068015178421156</v>
      </c>
      <c r="AR34">
        <f t="shared" si="8"/>
        <v>-54.29174026713379</v>
      </c>
      <c r="AS34">
        <f t="shared" si="8"/>
        <v>2.7243742415097194</v>
      </c>
      <c r="AT34">
        <f t="shared" si="8"/>
        <v>3.4071036095201839</v>
      </c>
      <c r="AU34">
        <f t="shared" ref="AU34:AU97" si="24">AL34*$K34</f>
        <v>-48.16026241610389</v>
      </c>
      <c r="AW34">
        <v>31</v>
      </c>
      <c r="AX34">
        <f>IF(Z34&gt;0, (R34*SUMPRODUCT(K34:$K$98, X34:$X$98)-K34*$AZ$3)/Z34, 0)</f>
        <v>938.70214171754219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2.4499257999999999E-2</v>
      </c>
      <c r="Q35" s="4">
        <f t="shared" si="22"/>
        <v>25</v>
      </c>
      <c r="R35">
        <f t="shared" si="0"/>
        <v>50000</v>
      </c>
      <c r="S35">
        <f t="shared" si="1"/>
        <v>909.19307201497668</v>
      </c>
      <c r="U35">
        <f t="shared" si="12"/>
        <v>2.4499257999999999E-2</v>
      </c>
      <c r="V35">
        <f t="shared" si="13"/>
        <v>0.01</v>
      </c>
      <c r="W35">
        <f t="shared" si="14"/>
        <v>0.64210820029387727</v>
      </c>
      <c r="X35">
        <f t="shared" si="15"/>
        <v>1.5731174462915373E-2</v>
      </c>
      <c r="Y35">
        <f t="shared" si="16"/>
        <v>6.4210820029387732E-3</v>
      </c>
      <c r="Z35">
        <f t="shared" si="17"/>
        <v>0.6199559438280231</v>
      </c>
      <c r="AB35">
        <f t="shared" si="18"/>
        <v>602.74834283025916</v>
      </c>
      <c r="AC35">
        <f t="shared" si="19"/>
        <v>563.65964908294461</v>
      </c>
      <c r="AE35">
        <f t="shared" si="2"/>
        <v>0</v>
      </c>
      <c r="AF35">
        <f t="shared" ref="AF35:AG66" si="25">-$Z35*P35</f>
        <v>0</v>
      </c>
      <c r="AG35">
        <f t="shared" si="25"/>
        <v>-15.498898595700577</v>
      </c>
      <c r="AH35">
        <f t="shared" si="4"/>
        <v>-786.55872314576868</v>
      </c>
      <c r="AI35">
        <f t="shared" ref="AI35:AI66" si="26">SUM(AE35:AH35)</f>
        <v>-802.05762174146923</v>
      </c>
      <c r="AJ35">
        <f t="shared" si="6"/>
        <v>39.088693747314551</v>
      </c>
      <c r="AK35">
        <f t="shared" si="20"/>
        <v>42.192383998118146</v>
      </c>
      <c r="AL35">
        <f t="shared" si="23"/>
        <v>-720.77654399603648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-53.536351195435095</v>
      </c>
      <c r="AR35">
        <f t="shared" si="27"/>
        <v>-54.591268589324436</v>
      </c>
      <c r="AS35">
        <f t="shared" si="27"/>
        <v>2.6605337588242821</v>
      </c>
      <c r="AT35">
        <f t="shared" si="27"/>
        <v>2.8717834041200927</v>
      </c>
      <c r="AU35">
        <f t="shared" si="24"/>
        <v>-49.058951426380055</v>
      </c>
      <c r="AW35">
        <v>32</v>
      </c>
      <c r="AX35">
        <f>IF(Z35&gt;0, (R35*SUMPRODUCT(K35:$K$98, X35:$X$98)-K35*$AZ$3)/Z35, 0)</f>
        <v>909.19307201497668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2.8232486000000001E-2</v>
      </c>
      <c r="Q36" s="4">
        <f t="shared" si="22"/>
        <v>25</v>
      </c>
      <c r="R36">
        <f t="shared" si="0"/>
        <v>50000</v>
      </c>
      <c r="S36">
        <f t="shared" si="1"/>
        <v>876.48097055130984</v>
      </c>
      <c r="U36">
        <f t="shared" si="12"/>
        <v>2.8232486000000001E-2</v>
      </c>
      <c r="V36">
        <f t="shared" si="13"/>
        <v>0.01</v>
      </c>
      <c r="W36">
        <f t="shared" si="14"/>
        <v>0.6199559438280231</v>
      </c>
      <c r="X36">
        <f t="shared" si="15"/>
        <v>1.750289750474145E-2</v>
      </c>
      <c r="Y36">
        <f t="shared" si="16"/>
        <v>6.199559438280231E-3</v>
      </c>
      <c r="Z36">
        <f t="shared" si="17"/>
        <v>0.59625348688500146</v>
      </c>
      <c r="AB36">
        <f t="shared" si="18"/>
        <v>563.65964908294461</v>
      </c>
      <c r="AC36">
        <f t="shared" si="19"/>
        <v>522.60483487956878</v>
      </c>
      <c r="AE36">
        <f t="shared" si="2"/>
        <v>0</v>
      </c>
      <c r="AF36">
        <f t="shared" si="25"/>
        <v>0</v>
      </c>
      <c r="AG36">
        <f t="shared" si="25"/>
        <v>-14.906337172125037</v>
      </c>
      <c r="AH36">
        <f t="shared" si="4"/>
        <v>-875.14487523707248</v>
      </c>
      <c r="AI36">
        <f t="shared" si="26"/>
        <v>-890.05121240919755</v>
      </c>
      <c r="AJ36">
        <f t="shared" si="6"/>
        <v>41.054814203375827</v>
      </c>
      <c r="AK36">
        <f t="shared" si="20"/>
        <v>39.456175435806124</v>
      </c>
      <c r="AL36">
        <f t="shared" si="23"/>
        <v>-809.54022277001559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-53.183822418102324</v>
      </c>
      <c r="AR36">
        <f t="shared" si="27"/>
        <v>-54.08970213184903</v>
      </c>
      <c r="AS36">
        <f t="shared" si="27"/>
        <v>2.4949605599976103</v>
      </c>
      <c r="AT36">
        <f t="shared" si="27"/>
        <v>2.3978089651807073</v>
      </c>
      <c r="AU36">
        <f t="shared" si="24"/>
        <v>-49.196932606670714</v>
      </c>
      <c r="AW36">
        <v>33</v>
      </c>
      <c r="AX36">
        <f>IF(Z36&gt;0, (R36*SUMPRODUCT(K36:$K$98, X36:$X$98)-K36*$AZ$3)/Z36, 0)</f>
        <v>876.48097055130984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3.2345626000000002E-2</v>
      </c>
      <c r="Q37" s="4">
        <f t="shared" si="22"/>
        <v>25</v>
      </c>
      <c r="R37">
        <f t="shared" si="0"/>
        <v>50000</v>
      </c>
      <c r="S37">
        <f t="shared" si="1"/>
        <v>841.61337314847469</v>
      </c>
      <c r="U37">
        <f t="shared" si="12"/>
        <v>3.2345626000000002E-2</v>
      </c>
      <c r="V37">
        <f t="shared" si="13"/>
        <v>0.01</v>
      </c>
      <c r="W37">
        <f t="shared" si="14"/>
        <v>0.59625348688500146</v>
      </c>
      <c r="X37">
        <f t="shared" si="15"/>
        <v>1.9286192287978163E-2</v>
      </c>
      <c r="Y37">
        <f t="shared" si="16"/>
        <v>5.9625348688500147E-3</v>
      </c>
      <c r="Z37">
        <f t="shared" si="17"/>
        <v>0.57100475972817333</v>
      </c>
      <c r="AB37">
        <f t="shared" si="18"/>
        <v>522.60483487956878</v>
      </c>
      <c r="AC37">
        <f t="shared" si="19"/>
        <v>480.56524191866225</v>
      </c>
      <c r="AE37">
        <f t="shared" si="2"/>
        <v>0</v>
      </c>
      <c r="AF37">
        <f t="shared" si="25"/>
        <v>0</v>
      </c>
      <c r="AG37">
        <f t="shared" si="25"/>
        <v>-14.275118993204334</v>
      </c>
      <c r="AH37">
        <f t="shared" si="4"/>
        <v>-964.30961439890814</v>
      </c>
      <c r="AI37">
        <f t="shared" si="26"/>
        <v>-978.58473339211253</v>
      </c>
      <c r="AJ37">
        <f t="shared" si="6"/>
        <v>42.039592960906532</v>
      </c>
      <c r="AK37">
        <f t="shared" si="20"/>
        <v>36.582338441569817</v>
      </c>
      <c r="AL37">
        <f t="shared" si="23"/>
        <v>-899.96280198963609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-52.323654324710702</v>
      </c>
      <c r="AR37">
        <f t="shared" si="27"/>
        <v>-53.098225458806603</v>
      </c>
      <c r="AS37">
        <f t="shared" si="27"/>
        <v>2.281077671728029</v>
      </c>
      <c r="AT37">
        <f t="shared" si="27"/>
        <v>1.9849658267686381</v>
      </c>
      <c r="AU37">
        <f t="shared" si="24"/>
        <v>-48.832181960309931</v>
      </c>
      <c r="AW37">
        <v>34</v>
      </c>
      <c r="AX37">
        <f>IF(Z37&gt;0, (R37*SUMPRODUCT(K37:$K$98, X37:$X$98)-K37*$AZ$3)/Z37, 0)</f>
        <v>841.61337314847469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3.7265510000000002E-2</v>
      </c>
      <c r="Q38" s="4">
        <f t="shared" si="22"/>
        <v>25</v>
      </c>
      <c r="R38">
        <f t="shared" si="0"/>
        <v>50000</v>
      </c>
      <c r="S38">
        <f t="shared" si="1"/>
        <v>805.4760338298338</v>
      </c>
      <c r="U38">
        <f t="shared" si="12"/>
        <v>3.7265510000000002E-2</v>
      </c>
      <c r="V38">
        <f t="shared" si="13"/>
        <v>0.01</v>
      </c>
      <c r="W38">
        <f t="shared" si="14"/>
        <v>0.57100475972817333</v>
      </c>
      <c r="X38">
        <f t="shared" si="15"/>
        <v>2.1278783583697843E-2</v>
      </c>
      <c r="Y38">
        <f t="shared" si="16"/>
        <v>5.710047597281733E-3</v>
      </c>
      <c r="Z38">
        <f t="shared" si="17"/>
        <v>0.54401592854719372</v>
      </c>
      <c r="AB38">
        <f t="shared" si="18"/>
        <v>480.56524191866225</v>
      </c>
      <c r="AC38">
        <f t="shared" si="19"/>
        <v>438.19179246644785</v>
      </c>
      <c r="AE38">
        <f t="shared" si="2"/>
        <v>0</v>
      </c>
      <c r="AF38">
        <f t="shared" si="25"/>
        <v>0</v>
      </c>
      <c r="AG38">
        <f t="shared" si="25"/>
        <v>-13.600398213679842</v>
      </c>
      <c r="AH38">
        <f t="shared" si="4"/>
        <v>-1063.9391791848921</v>
      </c>
      <c r="AI38">
        <f t="shared" si="26"/>
        <v>-1077.539577398572</v>
      </c>
      <c r="AJ38">
        <f t="shared" si="6"/>
        <v>42.373449452214402</v>
      </c>
      <c r="AK38">
        <f t="shared" si="20"/>
        <v>33.639566934306359</v>
      </c>
      <c r="AL38">
        <f t="shared" si="23"/>
        <v>-1001.5265610120513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-51.544264898860455</v>
      </c>
      <c r="AR38">
        <f t="shared" si="27"/>
        <v>-52.203158322442214</v>
      </c>
      <c r="AS38">
        <f t="shared" si="27"/>
        <v>2.0528507136251033</v>
      </c>
      <c r="AT38">
        <f t="shared" si="27"/>
        <v>1.6297235622747106</v>
      </c>
      <c r="AU38">
        <f t="shared" si="24"/>
        <v>-48.520584046542403</v>
      </c>
      <c r="AW38">
        <v>35</v>
      </c>
      <c r="AX38">
        <f>IF(Z38&gt;0, (R38*SUMPRODUCT(K38:$K$98, X38:$X$98)-K38*$AZ$3)/Z38, 0)</f>
        <v>805.4760338298338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4.2512064000000002E-2</v>
      </c>
      <c r="Q39" s="4">
        <f t="shared" si="22"/>
        <v>25</v>
      </c>
      <c r="R39">
        <f t="shared" si="0"/>
        <v>50000</v>
      </c>
      <c r="S39">
        <f t="shared" si="1"/>
        <v>767.35428774134971</v>
      </c>
      <c r="U39">
        <f t="shared" si="12"/>
        <v>4.2512064000000002E-2</v>
      </c>
      <c r="V39">
        <f t="shared" si="13"/>
        <v>0.01</v>
      </c>
      <c r="W39">
        <f t="shared" si="14"/>
        <v>0.54401592854719372</v>
      </c>
      <c r="X39">
        <f t="shared" si="15"/>
        <v>2.3127239971417728E-2</v>
      </c>
      <c r="Y39">
        <f t="shared" si="16"/>
        <v>5.4401592854719369E-3</v>
      </c>
      <c r="Z39">
        <f t="shared" si="17"/>
        <v>0.51544852929030405</v>
      </c>
      <c r="AB39">
        <f t="shared" si="18"/>
        <v>438.19179246644785</v>
      </c>
      <c r="AC39">
        <f t="shared" si="19"/>
        <v>395.53163906088747</v>
      </c>
      <c r="AE39">
        <f t="shared" si="2"/>
        <v>0</v>
      </c>
      <c r="AF39">
        <f t="shared" si="25"/>
        <v>0</v>
      </c>
      <c r="AG39">
        <f t="shared" si="25"/>
        <v>-12.886213232257601</v>
      </c>
      <c r="AH39">
        <f t="shared" si="4"/>
        <v>-1156.3619985708865</v>
      </c>
      <c r="AI39">
        <f t="shared" si="26"/>
        <v>-1169.2482118031442</v>
      </c>
      <c r="AJ39">
        <f t="shared" si="6"/>
        <v>42.660153405560379</v>
      </c>
      <c r="AK39">
        <f t="shared" si="20"/>
        <v>30.673425472651353</v>
      </c>
      <c r="AL39">
        <f t="shared" si="23"/>
        <v>-1095.9146329249324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-50.019498915155246</v>
      </c>
      <c r="AR39">
        <f t="shared" si="27"/>
        <v>-50.576903888327983</v>
      </c>
      <c r="AS39">
        <f t="shared" si="27"/>
        <v>1.8453040653592325</v>
      </c>
      <c r="AT39">
        <f t="shared" si="27"/>
        <v>1.326807153857994</v>
      </c>
      <c r="AU39">
        <f t="shared" si="24"/>
        <v>-47.404792669110755</v>
      </c>
      <c r="AW39">
        <v>36</v>
      </c>
      <c r="AX39">
        <f>IF(Z39&gt;0, (R39*SUMPRODUCT(K39:$K$98, X39:$X$98)-K39*$AZ$3)/Z39, 0)</f>
        <v>767.35428774134971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4.7737861999999999E-2</v>
      </c>
      <c r="Q40" s="4">
        <f t="shared" si="22"/>
        <v>25</v>
      </c>
      <c r="R40">
        <f t="shared" si="0"/>
        <v>50000</v>
      </c>
      <c r="S40">
        <f t="shared" si="1"/>
        <v>727.71954310238732</v>
      </c>
      <c r="U40">
        <f t="shared" si="12"/>
        <v>4.7737861999999999E-2</v>
      </c>
      <c r="V40">
        <f t="shared" si="13"/>
        <v>0.01</v>
      </c>
      <c r="W40">
        <f t="shared" si="14"/>
        <v>0.51544852929030405</v>
      </c>
      <c r="X40">
        <f t="shared" si="15"/>
        <v>2.4606410759363491E-2</v>
      </c>
      <c r="Y40">
        <f t="shared" si="16"/>
        <v>5.1544852929030407E-3</v>
      </c>
      <c r="Z40">
        <f t="shared" si="17"/>
        <v>0.48568763323803754</v>
      </c>
      <c r="AB40">
        <f t="shared" si="18"/>
        <v>395.53163906088747</v>
      </c>
      <c r="AC40">
        <f t="shared" si="19"/>
        <v>353.44438255046452</v>
      </c>
      <c r="AE40">
        <f t="shared" si="2"/>
        <v>0</v>
      </c>
      <c r="AF40">
        <f t="shared" si="25"/>
        <v>0</v>
      </c>
      <c r="AG40">
        <f t="shared" si="25"/>
        <v>-12.142190830950938</v>
      </c>
      <c r="AH40">
        <f t="shared" si="4"/>
        <v>-1230.3205379681744</v>
      </c>
      <c r="AI40">
        <f t="shared" si="26"/>
        <v>-1242.4627287991254</v>
      </c>
      <c r="AJ40">
        <f t="shared" si="6"/>
        <v>42.087256510422947</v>
      </c>
      <c r="AK40">
        <f t="shared" si="20"/>
        <v>27.687214734262124</v>
      </c>
      <c r="AL40">
        <f t="shared" si="23"/>
        <v>-1172.6882575544403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-47.516645870416845</v>
      </c>
      <c r="AR40">
        <f t="shared" si="27"/>
        <v>-47.985593729125391</v>
      </c>
      <c r="AS40">
        <f t="shared" si="27"/>
        <v>1.6254668613155301</v>
      </c>
      <c r="AT40">
        <f t="shared" si="27"/>
        <v>1.0693177404311138</v>
      </c>
      <c r="AU40">
        <f t="shared" si="24"/>
        <v>-45.290809127378743</v>
      </c>
      <c r="AW40">
        <v>37</v>
      </c>
      <c r="AX40">
        <f>IF(Z40&gt;0, (R40*SUMPRODUCT(K40:$K$98, X40:$X$98)-K40*$AZ$3)/Z40, 0)</f>
        <v>727.71954310238732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5.3487053E-2</v>
      </c>
      <c r="Q41" s="4">
        <f t="shared" si="22"/>
        <v>25</v>
      </c>
      <c r="R41">
        <f t="shared" si="0"/>
        <v>50000</v>
      </c>
      <c r="S41">
        <f t="shared" si="1"/>
        <v>688.15697243115937</v>
      </c>
      <c r="U41">
        <f t="shared" si="12"/>
        <v>5.3487053E-2</v>
      </c>
      <c r="V41">
        <f t="shared" si="13"/>
        <v>0.01</v>
      </c>
      <c r="W41">
        <f t="shared" si="14"/>
        <v>0.48568763323803754</v>
      </c>
      <c r="X41">
        <f t="shared" si="15"/>
        <v>2.5978000180447474E-2</v>
      </c>
      <c r="Y41">
        <f t="shared" si="16"/>
        <v>4.8568763323803754E-3</v>
      </c>
      <c r="Z41">
        <f t="shared" si="17"/>
        <v>0.45485275672520969</v>
      </c>
      <c r="AB41">
        <f t="shared" si="18"/>
        <v>353.44438255046452</v>
      </c>
      <c r="AC41">
        <f t="shared" si="19"/>
        <v>313.01009596998699</v>
      </c>
      <c r="AE41">
        <f t="shared" si="2"/>
        <v>0</v>
      </c>
      <c r="AF41">
        <f t="shared" si="25"/>
        <v>0</v>
      </c>
      <c r="AG41">
        <f t="shared" si="25"/>
        <v>-11.371318918130243</v>
      </c>
      <c r="AH41">
        <f t="shared" si="4"/>
        <v>-1298.9000090223738</v>
      </c>
      <c r="AI41">
        <f t="shared" si="26"/>
        <v>-1310.2713279405041</v>
      </c>
      <c r="AJ41">
        <f t="shared" si="6"/>
        <v>40.434286580477533</v>
      </c>
      <c r="AK41">
        <f t="shared" si="20"/>
        <v>24.741106778532519</v>
      </c>
      <c r="AL41">
        <f t="shared" si="23"/>
        <v>-1245.095934581494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-44.790426737464912</v>
      </c>
      <c r="AR41">
        <f t="shared" si="27"/>
        <v>-45.182547934918915</v>
      </c>
      <c r="AS41">
        <f t="shared" si="27"/>
        <v>1.3943097530098976</v>
      </c>
      <c r="AT41">
        <f t="shared" si="27"/>
        <v>0.85315630369555961</v>
      </c>
      <c r="AU41">
        <f t="shared" si="24"/>
        <v>-42.93508187821346</v>
      </c>
      <c r="AW41">
        <v>38</v>
      </c>
      <c r="AX41">
        <f>IF(Z41&gt;0, (R41*SUMPRODUCT(K41:$K$98, X41:$X$98)-K41*$AZ$3)/Z41, 0)</f>
        <v>688.15697243115937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5.9601715E-2</v>
      </c>
      <c r="Q42" s="4">
        <f t="shared" si="22"/>
        <v>25</v>
      </c>
      <c r="R42">
        <f t="shared" si="0"/>
        <v>50000</v>
      </c>
      <c r="S42">
        <f t="shared" si="1"/>
        <v>648.74043225076332</v>
      </c>
      <c r="U42">
        <f t="shared" si="12"/>
        <v>5.9601715E-2</v>
      </c>
      <c r="V42">
        <f t="shared" si="13"/>
        <v>0.01</v>
      </c>
      <c r="W42">
        <f t="shared" si="14"/>
        <v>0.45485275672520969</v>
      </c>
      <c r="X42">
        <f t="shared" si="15"/>
        <v>2.711000437330028E-2</v>
      </c>
      <c r="Y42">
        <f t="shared" si="16"/>
        <v>4.548527567252097E-3</v>
      </c>
      <c r="Z42">
        <f t="shared" si="17"/>
        <v>0.42319422478465729</v>
      </c>
      <c r="AB42">
        <f t="shared" si="18"/>
        <v>313.01009596998699</v>
      </c>
      <c r="AC42">
        <f t="shared" si="19"/>
        <v>274.54320431282525</v>
      </c>
      <c r="AE42">
        <f t="shared" si="2"/>
        <v>0</v>
      </c>
      <c r="AF42">
        <f t="shared" si="25"/>
        <v>0</v>
      </c>
      <c r="AG42">
        <f t="shared" si="25"/>
        <v>-10.579855619616433</v>
      </c>
      <c r="AH42">
        <f t="shared" si="4"/>
        <v>-1355.500218665014</v>
      </c>
      <c r="AI42">
        <f t="shared" si="26"/>
        <v>-1366.0800742846304</v>
      </c>
      <c r="AJ42">
        <f t="shared" si="6"/>
        <v>38.466891657161739</v>
      </c>
      <c r="AK42">
        <f t="shared" si="20"/>
        <v>21.910706717899092</v>
      </c>
      <c r="AL42">
        <f t="shared" si="23"/>
        <v>-1305.7024759095696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-41.734099743056937</v>
      </c>
      <c r="AR42">
        <f t="shared" si="27"/>
        <v>-42.05983982307778</v>
      </c>
      <c r="AS42">
        <f t="shared" si="27"/>
        <v>1.1843458755074476</v>
      </c>
      <c r="AT42">
        <f t="shared" si="27"/>
        <v>0.6746023401650596</v>
      </c>
      <c r="AU42">
        <f t="shared" si="24"/>
        <v>-40.200891607405275</v>
      </c>
      <c r="AW42">
        <v>39</v>
      </c>
      <c r="AX42">
        <f>IF(Z42&gt;0, (R42*SUMPRODUCT(K42:$K$98, X42:$X$98)-K42*$AZ$3)/Z42, 0)</f>
        <v>648.74043225076332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6.6409420999999996E-2</v>
      </c>
      <c r="Q43" s="4">
        <f t="shared" si="22"/>
        <v>25</v>
      </c>
      <c r="R43">
        <f t="shared" si="0"/>
        <v>50000</v>
      </c>
      <c r="S43">
        <f t="shared" si="1"/>
        <v>610.08089016534348</v>
      </c>
      <c r="U43">
        <f t="shared" si="12"/>
        <v>6.6409420999999996E-2</v>
      </c>
      <c r="V43">
        <f t="shared" si="13"/>
        <v>0.01</v>
      </c>
      <c r="W43">
        <f t="shared" si="14"/>
        <v>0.42319422478465729</v>
      </c>
      <c r="X43">
        <f t="shared" si="15"/>
        <v>2.8104083438492938E-2</v>
      </c>
      <c r="Y43">
        <f t="shared" si="16"/>
        <v>4.2319422478465729E-3</v>
      </c>
      <c r="Z43">
        <f t="shared" si="17"/>
        <v>0.39085819909831782</v>
      </c>
      <c r="AB43">
        <f t="shared" si="18"/>
        <v>274.54320431282525</v>
      </c>
      <c r="AC43">
        <f t="shared" si="19"/>
        <v>238.45511803432478</v>
      </c>
      <c r="AE43">
        <f t="shared" si="2"/>
        <v>0</v>
      </c>
      <c r="AF43">
        <f t="shared" si="25"/>
        <v>0</v>
      </c>
      <c r="AG43">
        <f t="shared" si="25"/>
        <v>-9.771454977457946</v>
      </c>
      <c r="AH43">
        <f t="shared" si="4"/>
        <v>-1405.204171924647</v>
      </c>
      <c r="AI43">
        <f t="shared" si="26"/>
        <v>-1414.975626902105</v>
      </c>
      <c r="AJ43">
        <f t="shared" si="6"/>
        <v>36.088086278500469</v>
      </c>
      <c r="AK43">
        <f t="shared" si="20"/>
        <v>19.218024301897771</v>
      </c>
      <c r="AL43">
        <f t="shared" si="23"/>
        <v>-1359.6695163217069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-38.628946626210606</v>
      </c>
      <c r="AR43">
        <f t="shared" si="27"/>
        <v>-38.897563116487355</v>
      </c>
      <c r="AS43">
        <f t="shared" si="27"/>
        <v>0.99205851117344424</v>
      </c>
      <c r="AT43">
        <f t="shared" si="27"/>
        <v>0.52830190078530193</v>
      </c>
      <c r="AU43">
        <f t="shared" si="24"/>
        <v>-37.377202704528607</v>
      </c>
      <c r="AW43">
        <v>40</v>
      </c>
      <c r="AX43">
        <f>IF(Z43&gt;0, (R43*SUMPRODUCT(K43:$K$98, X43:$X$98)-K43*$AZ$3)/Z43, 0)</f>
        <v>610.08089016534348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7.4261202999999998E-2</v>
      </c>
      <c r="Q44" s="4">
        <f t="shared" si="22"/>
        <v>25</v>
      </c>
      <c r="R44">
        <f t="shared" si="0"/>
        <v>50000</v>
      </c>
      <c r="S44">
        <f t="shared" si="1"/>
        <v>572.37638466653823</v>
      </c>
      <c r="U44">
        <f t="shared" si="12"/>
        <v>7.4261202999999998E-2</v>
      </c>
      <c r="V44">
        <f t="shared" si="13"/>
        <v>0.01</v>
      </c>
      <c r="W44">
        <f t="shared" si="14"/>
        <v>0.39085819909831782</v>
      </c>
      <c r="X44">
        <f t="shared" si="15"/>
        <v>2.9025600067454596E-2</v>
      </c>
      <c r="Y44">
        <f t="shared" si="16"/>
        <v>3.9085819909831778E-3</v>
      </c>
      <c r="Z44">
        <f t="shared" si="17"/>
        <v>0.35792401703988008</v>
      </c>
      <c r="AB44">
        <f t="shared" si="18"/>
        <v>238.45511803432478</v>
      </c>
      <c r="AC44">
        <f t="shared" si="19"/>
        <v>204.86725485861098</v>
      </c>
      <c r="AE44">
        <f t="shared" si="2"/>
        <v>0</v>
      </c>
      <c r="AF44">
        <f t="shared" si="25"/>
        <v>0</v>
      </c>
      <c r="AG44">
        <f t="shared" si="25"/>
        <v>-8.9481004259970014</v>
      </c>
      <c r="AH44">
        <f t="shared" si="4"/>
        <v>-1451.2800033727299</v>
      </c>
      <c r="AI44">
        <f t="shared" si="26"/>
        <v>-1460.2281037987268</v>
      </c>
      <c r="AJ44">
        <f t="shared" si="6"/>
        <v>33.587863175713807</v>
      </c>
      <c r="AK44">
        <f t="shared" si="20"/>
        <v>16.691858262402736</v>
      </c>
      <c r="AL44">
        <f t="shared" si="23"/>
        <v>-1409.9483823606101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-35.62104234569486</v>
      </c>
      <c r="AR44">
        <f t="shared" si="27"/>
        <v>-35.840669615034493</v>
      </c>
      <c r="AS44">
        <f t="shared" si="27"/>
        <v>0.82439962908813547</v>
      </c>
      <c r="AT44">
        <f t="shared" si="27"/>
        <v>0.40969446875282212</v>
      </c>
      <c r="AU44">
        <f t="shared" si="24"/>
        <v>-34.606575517193534</v>
      </c>
      <c r="AW44">
        <v>41</v>
      </c>
      <c r="AX44">
        <f>IF(Z44&gt;0, (R44*SUMPRODUCT(K44:$K$98, X44:$X$98)-K44*$AZ$3)/Z44, 0)</f>
        <v>572.37638466653823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8.2657132999999994E-2</v>
      </c>
      <c r="Q45" s="4">
        <f t="shared" si="22"/>
        <v>25</v>
      </c>
      <c r="R45">
        <f t="shared" si="0"/>
        <v>50000</v>
      </c>
      <c r="S45">
        <f t="shared" si="1"/>
        <v>535.00210879623376</v>
      </c>
      <c r="U45">
        <f t="shared" si="12"/>
        <v>8.2657132999999994E-2</v>
      </c>
      <c r="V45">
        <f t="shared" si="13"/>
        <v>0.01</v>
      </c>
      <c r="W45">
        <f t="shared" si="14"/>
        <v>0.35792401703988008</v>
      </c>
      <c r="X45">
        <f t="shared" si="15"/>
        <v>2.9584973080359633E-2</v>
      </c>
      <c r="Y45">
        <f t="shared" si="16"/>
        <v>3.579240170398801E-3</v>
      </c>
      <c r="Z45">
        <f t="shared" si="17"/>
        <v>0.32475980378912167</v>
      </c>
      <c r="AB45">
        <f t="shared" si="18"/>
        <v>204.86725485861098</v>
      </c>
      <c r="AC45">
        <f t="shared" si="19"/>
        <v>173.7471798794312</v>
      </c>
      <c r="AE45">
        <f t="shared" si="2"/>
        <v>0</v>
      </c>
      <c r="AF45">
        <f t="shared" si="25"/>
        <v>0</v>
      </c>
      <c r="AG45">
        <f t="shared" si="25"/>
        <v>-8.1189950947280423</v>
      </c>
      <c r="AH45">
        <f t="shared" si="4"/>
        <v>-1479.2486540179816</v>
      </c>
      <c r="AI45">
        <f t="shared" si="26"/>
        <v>-1487.3676491127096</v>
      </c>
      <c r="AJ45">
        <f t="shared" si="6"/>
        <v>31.120074979179776</v>
      </c>
      <c r="AK45">
        <f t="shared" si="20"/>
        <v>14.34070784010277</v>
      </c>
      <c r="AL45">
        <f t="shared" si="23"/>
        <v>-1441.9068662934269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-32.417429307559033</v>
      </c>
      <c r="AR45">
        <f t="shared" si="27"/>
        <v>-32.595355411339391</v>
      </c>
      <c r="AS45">
        <f t="shared" si="27"/>
        <v>0.68199002780450302</v>
      </c>
      <c r="AT45">
        <f t="shared" si="27"/>
        <v>0.31427365599701129</v>
      </c>
      <c r="AU45">
        <f t="shared" si="24"/>
        <v>-31.599091727537875</v>
      </c>
      <c r="AW45">
        <v>42</v>
      </c>
      <c r="AX45">
        <f>IF(Z45&gt;0, (R45*SUMPRODUCT(K45:$K$98, X45:$X$98)-K45*$AZ$3)/Z45, 0)</f>
        <v>535.00210879623376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9.1575552000000005E-2</v>
      </c>
      <c r="Q46" s="4">
        <f t="shared" si="22"/>
        <v>25</v>
      </c>
      <c r="R46">
        <f t="shared" si="0"/>
        <v>50000</v>
      </c>
      <c r="S46">
        <f t="shared" si="1"/>
        <v>498.15745849705695</v>
      </c>
      <c r="U46">
        <f t="shared" si="12"/>
        <v>9.1575552000000005E-2</v>
      </c>
      <c r="V46">
        <f t="shared" si="13"/>
        <v>0.01</v>
      </c>
      <c r="W46">
        <f t="shared" si="14"/>
        <v>0.32475980378912167</v>
      </c>
      <c r="X46">
        <f t="shared" si="15"/>
        <v>2.9740058299400511E-2</v>
      </c>
      <c r="Y46">
        <f t="shared" si="16"/>
        <v>3.2475980378912166E-3</v>
      </c>
      <c r="Z46">
        <f t="shared" si="17"/>
        <v>0.29177214745182994</v>
      </c>
      <c r="AB46">
        <f t="shared" si="18"/>
        <v>173.7471798794312</v>
      </c>
      <c r="AC46">
        <f t="shared" si="19"/>
        <v>145.34847143483216</v>
      </c>
      <c r="AE46">
        <f t="shared" si="2"/>
        <v>0</v>
      </c>
      <c r="AF46">
        <f t="shared" si="25"/>
        <v>0</v>
      </c>
      <c r="AG46">
        <f t="shared" si="25"/>
        <v>-7.2943036862957484</v>
      </c>
      <c r="AH46">
        <f t="shared" si="4"/>
        <v>-1487.0029149700256</v>
      </c>
      <c r="AI46">
        <f t="shared" si="26"/>
        <v>-1494.2972186563213</v>
      </c>
      <c r="AJ46">
        <f t="shared" si="6"/>
        <v>28.398708444599038</v>
      </c>
      <c r="AK46">
        <f t="shared" si="20"/>
        <v>12.162302591560184</v>
      </c>
      <c r="AL46">
        <f t="shared" si="23"/>
        <v>-1453.7362076201621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-29.095859230171385</v>
      </c>
      <c r="AR46">
        <f t="shared" si="27"/>
        <v>-29.238585267290727</v>
      </c>
      <c r="AS46">
        <f t="shared" si="27"/>
        <v>0.55567128679057698</v>
      </c>
      <c r="AT46">
        <f t="shared" si="27"/>
        <v>0.23797710183097856</v>
      </c>
      <c r="AU46">
        <f t="shared" si="24"/>
        <v>-28.444936878669171</v>
      </c>
      <c r="AW46">
        <v>43</v>
      </c>
      <c r="AX46">
        <f>IF(Z46&gt;0, (R46*SUMPRODUCT(K46:$K$98, X46:$X$98)-K46*$AZ$3)/Z46, 0)</f>
        <v>498.15745849705695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0.101620166</v>
      </c>
      <c r="Q47" s="4">
        <f t="shared" si="22"/>
        <v>25</v>
      </c>
      <c r="R47">
        <f t="shared" si="0"/>
        <v>50000</v>
      </c>
      <c r="S47">
        <f t="shared" si="1"/>
        <v>462.34058269991698</v>
      </c>
      <c r="U47">
        <f t="shared" si="12"/>
        <v>0.101620166</v>
      </c>
      <c r="V47">
        <f t="shared" si="13"/>
        <v>0.01</v>
      </c>
      <c r="W47">
        <f t="shared" si="14"/>
        <v>0.29177214745182994</v>
      </c>
      <c r="X47">
        <f t="shared" si="15"/>
        <v>2.9649934058231436E-2</v>
      </c>
      <c r="Y47">
        <f t="shared" si="16"/>
        <v>2.9177214745182995E-3</v>
      </c>
      <c r="Z47">
        <f t="shared" si="17"/>
        <v>0.25920449191908024</v>
      </c>
      <c r="AB47">
        <f t="shared" si="18"/>
        <v>145.34847143483216</v>
      </c>
      <c r="AC47">
        <f t="shared" si="19"/>
        <v>119.84075583230347</v>
      </c>
      <c r="AE47">
        <f t="shared" si="2"/>
        <v>0</v>
      </c>
      <c r="AF47">
        <f t="shared" si="25"/>
        <v>0</v>
      </c>
      <c r="AG47">
        <f t="shared" si="25"/>
        <v>-6.4801122979770058</v>
      </c>
      <c r="AH47">
        <f t="shared" si="4"/>
        <v>-1482.4967029115719</v>
      </c>
      <c r="AI47">
        <f t="shared" si="26"/>
        <v>-1488.9768152095489</v>
      </c>
      <c r="AJ47">
        <f t="shared" si="6"/>
        <v>25.507715602528691</v>
      </c>
      <c r="AK47">
        <f t="shared" si="20"/>
        <v>10.174393000438252</v>
      </c>
      <c r="AL47">
        <f t="shared" si="23"/>
        <v>-1453.2947066065822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-25.899720686767274</v>
      </c>
      <c r="AR47">
        <f t="shared" si="27"/>
        <v>-26.012930448520454</v>
      </c>
      <c r="AS47">
        <f t="shared" si="27"/>
        <v>0.44562845108897003</v>
      </c>
      <c r="AT47">
        <f t="shared" si="27"/>
        <v>0.1777500997818198</v>
      </c>
      <c r="AU47">
        <f t="shared" si="24"/>
        <v>-25.389551897649667</v>
      </c>
      <c r="AW47">
        <v>44</v>
      </c>
      <c r="AX47">
        <f>IF(Z47&gt;0, (R47*SUMPRODUCT(K47:$K$98, X47:$X$98)-K47*$AZ$3)/Z47, 0)</f>
        <v>462.34058269991698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0.112947091</v>
      </c>
      <c r="Q48" s="4">
        <f t="shared" si="22"/>
        <v>25</v>
      </c>
      <c r="R48">
        <f t="shared" si="0"/>
        <v>50000</v>
      </c>
      <c r="S48">
        <f t="shared" si="1"/>
        <v>427.31776701318273</v>
      </c>
      <c r="U48">
        <f t="shared" si="12"/>
        <v>0.112947091</v>
      </c>
      <c r="V48">
        <f t="shared" si="13"/>
        <v>0.01</v>
      </c>
      <c r="W48">
        <f t="shared" si="14"/>
        <v>0.25920449191908024</v>
      </c>
      <c r="X48">
        <f t="shared" si="15"/>
        <v>2.9276393336393119E-2</v>
      </c>
      <c r="Y48">
        <f t="shared" si="16"/>
        <v>2.5920449191908024E-3</v>
      </c>
      <c r="Z48">
        <f t="shared" si="17"/>
        <v>0.22733605366349632</v>
      </c>
      <c r="AB48">
        <f t="shared" si="18"/>
        <v>119.84075583230347</v>
      </c>
      <c r="AC48">
        <f t="shared" si="19"/>
        <v>97.144734813074322</v>
      </c>
      <c r="AE48">
        <f t="shared" si="2"/>
        <v>0</v>
      </c>
      <c r="AF48">
        <f t="shared" si="25"/>
        <v>0</v>
      </c>
      <c r="AG48">
        <f t="shared" si="25"/>
        <v>-5.6834013415874081</v>
      </c>
      <c r="AH48">
        <f t="shared" si="4"/>
        <v>-1463.819666819656</v>
      </c>
      <c r="AI48">
        <f t="shared" si="26"/>
        <v>-1469.5030681612434</v>
      </c>
      <c r="AJ48">
        <f t="shared" si="6"/>
        <v>22.69602101922915</v>
      </c>
      <c r="AK48">
        <f t="shared" si="20"/>
        <v>8.388852908261244</v>
      </c>
      <c r="AL48">
        <f t="shared" si="23"/>
        <v>-1438.418194233753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-22.833416540757945</v>
      </c>
      <c r="AR48">
        <f t="shared" si="27"/>
        <v>-22.922069175465818</v>
      </c>
      <c r="AS48">
        <f t="shared" si="27"/>
        <v>0.3540242787390443</v>
      </c>
      <c r="AT48">
        <f t="shared" si="27"/>
        <v>0.13085366804070706</v>
      </c>
      <c r="AU48">
        <f t="shared" si="24"/>
        <v>-22.437191228686068</v>
      </c>
      <c r="AW48">
        <v>45</v>
      </c>
      <c r="AX48">
        <f>IF(Z48&gt;0, (R48*SUMPRODUCT(K48:$K$98, X48:$X$98)-K48*$AZ$3)/Z48, 0)</f>
        <v>427.31776701318273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0.12591097000000001</v>
      </c>
      <c r="Q49" s="4">
        <f t="shared" si="22"/>
        <v>25</v>
      </c>
      <c r="R49">
        <f t="shared" si="0"/>
        <v>50000</v>
      </c>
      <c r="S49">
        <f t="shared" si="1"/>
        <v>392.85439977487124</v>
      </c>
      <c r="U49">
        <f t="shared" si="12"/>
        <v>0.12591097000000001</v>
      </c>
      <c r="V49">
        <f t="shared" si="13"/>
        <v>0.01</v>
      </c>
      <c r="W49">
        <f t="shared" si="14"/>
        <v>0.22733605366349632</v>
      </c>
      <c r="X49">
        <f t="shared" si="15"/>
        <v>2.8624103032742879E-2</v>
      </c>
      <c r="Y49">
        <f t="shared" si="16"/>
        <v>2.2733605366349633E-3</v>
      </c>
      <c r="Z49">
        <f t="shared" si="17"/>
        <v>0.19643859009411849</v>
      </c>
      <c r="AB49">
        <f t="shared" si="18"/>
        <v>97.144734813074322</v>
      </c>
      <c r="AC49">
        <f t="shared" si="19"/>
        <v>77.171764404046883</v>
      </c>
      <c r="AE49">
        <f t="shared" si="2"/>
        <v>0</v>
      </c>
      <c r="AF49">
        <f t="shared" si="25"/>
        <v>0</v>
      </c>
      <c r="AG49">
        <f t="shared" si="25"/>
        <v>-4.910964752352962</v>
      </c>
      <c r="AH49">
        <f t="shared" si="4"/>
        <v>-1431.2051516371439</v>
      </c>
      <c r="AI49">
        <f t="shared" si="26"/>
        <v>-1436.1161163894969</v>
      </c>
      <c r="AJ49">
        <f t="shared" si="6"/>
        <v>19.97297040902744</v>
      </c>
      <c r="AK49">
        <f t="shared" si="20"/>
        <v>6.8001314369152031</v>
      </c>
      <c r="AL49">
        <f t="shared" si="23"/>
        <v>-1409.3430145435541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-19.932748623436325</v>
      </c>
      <c r="AR49">
        <f t="shared" si="27"/>
        <v>-20.00114484587532</v>
      </c>
      <c r="AS49">
        <f t="shared" si="27"/>
        <v>0.2781685057317424</v>
      </c>
      <c r="AT49">
        <f t="shared" si="27"/>
        <v>9.470711475801244E-2</v>
      </c>
      <c r="AU49">
        <f t="shared" si="24"/>
        <v>-19.628269225385562</v>
      </c>
      <c r="AW49">
        <v>46</v>
      </c>
      <c r="AX49">
        <f>IF(Z49&gt;0, (R49*SUMPRODUCT(K49:$K$98, X49:$X$98)-K49*$AZ$3)/Z49, 0)</f>
        <v>392.85439977487124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0.140869152</v>
      </c>
      <c r="Q50" s="4">
        <f t="shared" si="22"/>
        <v>25</v>
      </c>
      <c r="R50">
        <f t="shared" si="0"/>
        <v>50000</v>
      </c>
      <c r="S50">
        <f t="shared" si="1"/>
        <v>358.46669507575518</v>
      </c>
      <c r="U50">
        <f t="shared" si="12"/>
        <v>0.140869152</v>
      </c>
      <c r="V50">
        <f t="shared" si="13"/>
        <v>0.01</v>
      </c>
      <c r="W50">
        <f t="shared" si="14"/>
        <v>0.19643859009411849</v>
      </c>
      <c r="X50">
        <f t="shared" si="15"/>
        <v>2.7672137606634072E-2</v>
      </c>
      <c r="Y50">
        <f t="shared" si="16"/>
        <v>1.9643859009411849E-3</v>
      </c>
      <c r="Z50">
        <f t="shared" si="17"/>
        <v>0.16680206658654323</v>
      </c>
      <c r="AB50">
        <f t="shared" si="18"/>
        <v>77.171764404046883</v>
      </c>
      <c r="AC50">
        <f t="shared" si="19"/>
        <v>59.792985541084207</v>
      </c>
      <c r="AE50">
        <f t="shared" si="2"/>
        <v>0</v>
      </c>
      <c r="AF50">
        <f t="shared" si="25"/>
        <v>0</v>
      </c>
      <c r="AG50">
        <f t="shared" si="25"/>
        <v>-4.170051664663581</v>
      </c>
      <c r="AH50">
        <f t="shared" si="4"/>
        <v>-1383.6068803317037</v>
      </c>
      <c r="AI50">
        <f t="shared" si="26"/>
        <v>-1387.7769319963672</v>
      </c>
      <c r="AJ50">
        <f t="shared" si="6"/>
        <v>17.378778862962676</v>
      </c>
      <c r="AK50">
        <f t="shared" si="20"/>
        <v>5.4020235082832819</v>
      </c>
      <c r="AL50">
        <f t="shared" si="23"/>
        <v>-1364.9961296251213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-17.205210455329311</v>
      </c>
      <c r="AR50">
        <f t="shared" si="27"/>
        <v>-17.257065225293257</v>
      </c>
      <c r="AS50">
        <f t="shared" si="27"/>
        <v>0.21610585495369783</v>
      </c>
      <c r="AT50">
        <f t="shared" si="27"/>
        <v>6.7174392282848619E-2</v>
      </c>
      <c r="AU50">
        <f t="shared" si="24"/>
        <v>-16.973784978056713</v>
      </c>
      <c r="AW50">
        <v>47</v>
      </c>
      <c r="AX50">
        <f>IF(Z50&gt;0, (R50*SUMPRODUCT(K50:$K$98, X50:$X$98)-K50*$AZ$3)/Z50, 0)</f>
        <v>358.46669507575518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0.15811491799999999</v>
      </c>
      <c r="Q51" s="4">
        <f t="shared" si="22"/>
        <v>25</v>
      </c>
      <c r="R51">
        <f t="shared" si="0"/>
        <v>50000</v>
      </c>
      <c r="S51">
        <f t="shared" si="1"/>
        <v>323.35007534499908</v>
      </c>
      <c r="U51">
        <f t="shared" si="12"/>
        <v>0.15811491799999999</v>
      </c>
      <c r="V51">
        <f t="shared" si="13"/>
        <v>0.01</v>
      </c>
      <c r="W51">
        <f t="shared" si="14"/>
        <v>0.16680206658654323</v>
      </c>
      <c r="X51">
        <f t="shared" si="15"/>
        <v>2.6373895080561822E-2</v>
      </c>
      <c r="Y51">
        <f t="shared" si="16"/>
        <v>1.6680206658654323E-3</v>
      </c>
      <c r="Z51">
        <f t="shared" si="17"/>
        <v>0.13876015084011598</v>
      </c>
      <c r="AB51">
        <f t="shared" si="18"/>
        <v>59.792985541084207</v>
      </c>
      <c r="AC51">
        <f t="shared" si="19"/>
        <v>44.868105229034938</v>
      </c>
      <c r="AE51">
        <f t="shared" si="2"/>
        <v>0</v>
      </c>
      <c r="AF51">
        <f t="shared" si="25"/>
        <v>0</v>
      </c>
      <c r="AG51">
        <f t="shared" si="25"/>
        <v>-3.4690037710028996</v>
      </c>
      <c r="AH51">
        <f t="shared" si="4"/>
        <v>-1318.6947540280912</v>
      </c>
      <c r="AI51">
        <f t="shared" si="26"/>
        <v>-1322.1637577990941</v>
      </c>
      <c r="AJ51">
        <f t="shared" si="6"/>
        <v>14.924880312049268</v>
      </c>
      <c r="AK51">
        <f t="shared" si="20"/>
        <v>4.1855089878758944</v>
      </c>
      <c r="AL51">
        <f t="shared" si="23"/>
        <v>-1303.053368499169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-14.641094108496715</v>
      </c>
      <c r="AR51">
        <f t="shared" si="27"/>
        <v>-14.679609474178456</v>
      </c>
      <c r="AS51">
        <f t="shared" si="27"/>
        <v>0.16570671608367393</v>
      </c>
      <c r="AT51">
        <f t="shared" si="27"/>
        <v>4.647052003222301E-2</v>
      </c>
      <c r="AU51">
        <f t="shared" si="24"/>
        <v>-14.467432238062559</v>
      </c>
      <c r="AW51">
        <v>48</v>
      </c>
      <c r="AX51">
        <f>IF(Z51&gt;0, (R51*SUMPRODUCT(K51:$K$98, X51:$X$98)-K51*$AZ$3)/Z51, 0)</f>
        <v>323.35007534499908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0.17865895700000001</v>
      </c>
      <c r="Q52" s="4">
        <f t="shared" si="22"/>
        <v>25</v>
      </c>
      <c r="R52">
        <f t="shared" si="0"/>
        <v>50000</v>
      </c>
      <c r="S52">
        <f t="shared" si="1"/>
        <v>286.57401638782665</v>
      </c>
      <c r="U52">
        <f t="shared" si="12"/>
        <v>0.17865895700000001</v>
      </c>
      <c r="V52">
        <f t="shared" si="13"/>
        <v>0.01</v>
      </c>
      <c r="W52">
        <f t="shared" si="14"/>
        <v>0.13876015084011598</v>
      </c>
      <c r="X52">
        <f t="shared" si="15"/>
        <v>2.4790743822257794E-2</v>
      </c>
      <c r="Y52">
        <f t="shared" si="16"/>
        <v>1.3876015084011597E-3</v>
      </c>
      <c r="Z52">
        <f t="shared" si="17"/>
        <v>0.11258180550945703</v>
      </c>
      <c r="AB52">
        <f t="shared" si="18"/>
        <v>44.868105229034938</v>
      </c>
      <c r="AC52">
        <f t="shared" si="19"/>
        <v>32.26302017703825</v>
      </c>
      <c r="AE52">
        <f t="shared" si="2"/>
        <v>0</v>
      </c>
      <c r="AF52">
        <f t="shared" si="25"/>
        <v>0</v>
      </c>
      <c r="AG52">
        <f t="shared" si="25"/>
        <v>-2.8145451377364257</v>
      </c>
      <c r="AH52">
        <f t="shared" si="4"/>
        <v>-1239.5371911128898</v>
      </c>
      <c r="AI52">
        <f t="shared" si="26"/>
        <v>-1242.3517362506261</v>
      </c>
      <c r="AJ52">
        <f t="shared" si="6"/>
        <v>12.605085051996689</v>
      </c>
      <c r="AK52">
        <f t="shared" si="20"/>
        <v>3.140767366032446</v>
      </c>
      <c r="AL52">
        <f t="shared" si="23"/>
        <v>-1226.6058838325971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-12.287705466380663</v>
      </c>
      <c r="AR52">
        <f t="shared" si="27"/>
        <v>-12.31560644581258</v>
      </c>
      <c r="AS52">
        <f t="shared" si="27"/>
        <v>0.12495597034773169</v>
      </c>
      <c r="AT52">
        <f t="shared" si="27"/>
        <v>3.1134865987826638E-2</v>
      </c>
      <c r="AU52">
        <f t="shared" si="24"/>
        <v>-12.159515609477022</v>
      </c>
      <c r="AW52">
        <v>49</v>
      </c>
      <c r="AX52">
        <f>IF(Z52&gt;0, (R52*SUMPRODUCT(K52:$K$98, X52:$X$98)-K52*$AZ$3)/Z52, 0)</f>
        <v>286.57401638782665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0.202352371</v>
      </c>
      <c r="Q53" s="4">
        <f t="shared" si="22"/>
        <v>25</v>
      </c>
      <c r="R53">
        <f t="shared" si="0"/>
        <v>50000</v>
      </c>
      <c r="S53">
        <f t="shared" si="1"/>
        <v>245.76522148384367</v>
      </c>
      <c r="U53">
        <f t="shared" si="12"/>
        <v>0.202352371</v>
      </c>
      <c r="V53">
        <f t="shared" si="13"/>
        <v>0.01</v>
      </c>
      <c r="W53">
        <f t="shared" si="14"/>
        <v>0.11258180550945703</v>
      </c>
      <c r="X53">
        <f t="shared" si="15"/>
        <v>2.2781195276299491E-2</v>
      </c>
      <c r="Y53">
        <f t="shared" si="16"/>
        <v>1.1258180550945702E-3</v>
      </c>
      <c r="Z53">
        <f t="shared" si="17"/>
        <v>8.8674792178062969E-2</v>
      </c>
      <c r="AB53">
        <f t="shared" si="18"/>
        <v>32.26302017703825</v>
      </c>
      <c r="AC53">
        <f t="shared" si="19"/>
        <v>21.793179939675454</v>
      </c>
      <c r="AE53">
        <f t="shared" si="2"/>
        <v>0</v>
      </c>
      <c r="AF53">
        <f t="shared" si="25"/>
        <v>0</v>
      </c>
      <c r="AG53">
        <f t="shared" si="25"/>
        <v>-2.2168698044515742</v>
      </c>
      <c r="AH53">
        <f t="shared" si="4"/>
        <v>-1139.0597638149745</v>
      </c>
      <c r="AI53">
        <f t="shared" si="26"/>
        <v>-1141.2766336194261</v>
      </c>
      <c r="AJ53">
        <f t="shared" si="6"/>
        <v>10.469840237362796</v>
      </c>
      <c r="AK53">
        <f t="shared" si="20"/>
        <v>2.2584114123926775</v>
      </c>
      <c r="AL53">
        <f t="shared" si="23"/>
        <v>-1128.5483819696706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-10.081838109412457</v>
      </c>
      <c r="AR53">
        <f t="shared" si="27"/>
        <v>-10.101459663248466</v>
      </c>
      <c r="AS53">
        <f t="shared" si="27"/>
        <v>9.2668741059709916E-2</v>
      </c>
      <c r="AT53">
        <f t="shared" si="27"/>
        <v>1.9989239342397692E-2</v>
      </c>
      <c r="AU53">
        <f t="shared" si="24"/>
        <v>-9.9888016828463577</v>
      </c>
      <c r="AW53">
        <v>50</v>
      </c>
      <c r="AX53">
        <f>IF(Z53&gt;0, (R53*SUMPRODUCT(K53:$K$98, X53:$X$98)-K53*$AZ$3)/Z53, 0)</f>
        <v>245.76522148384367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0.22956153600000001</v>
      </c>
      <c r="Q54" s="4">
        <f t="shared" si="22"/>
        <v>25</v>
      </c>
      <c r="R54">
        <f t="shared" si="0"/>
        <v>50000</v>
      </c>
      <c r="S54">
        <f t="shared" si="1"/>
        <v>197.74722102711445</v>
      </c>
      <c r="U54">
        <f t="shared" si="12"/>
        <v>0.22956153600000001</v>
      </c>
      <c r="V54">
        <f t="shared" si="13"/>
        <v>0.01</v>
      </c>
      <c r="W54">
        <f t="shared" si="14"/>
        <v>8.8674792178062969E-2</v>
      </c>
      <c r="X54">
        <f t="shared" si="15"/>
        <v>2.0356321496876922E-2</v>
      </c>
      <c r="Y54">
        <f t="shared" si="16"/>
        <v>8.867479217806297E-4</v>
      </c>
      <c r="Z54">
        <f t="shared" si="17"/>
        <v>6.7431722759405413E-2</v>
      </c>
      <c r="AB54">
        <f t="shared" si="18"/>
        <v>21.793179939675454</v>
      </c>
      <c r="AC54">
        <f t="shared" si="19"/>
        <v>13.334435784743246</v>
      </c>
      <c r="AE54">
        <f t="shared" si="2"/>
        <v>0</v>
      </c>
      <c r="AF54">
        <f t="shared" si="25"/>
        <v>0</v>
      </c>
      <c r="AG54">
        <f t="shared" si="25"/>
        <v>-1.6857930689851353</v>
      </c>
      <c r="AH54">
        <f t="shared" si="4"/>
        <v>-1017.8160748438461</v>
      </c>
      <c r="AI54">
        <f t="shared" si="26"/>
        <v>-1019.5018679128312</v>
      </c>
      <c r="AJ54">
        <f t="shared" si="6"/>
        <v>8.4587441549322087</v>
      </c>
      <c r="AK54">
        <f t="shared" si="20"/>
        <v>1.525522595777282</v>
      </c>
      <c r="AL54">
        <f t="shared" si="23"/>
        <v>-1009.5176011621218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-8.043489352322494</v>
      </c>
      <c r="AR54">
        <f t="shared" si="27"/>
        <v>-8.0568116596978054</v>
      </c>
      <c r="AS54">
        <f t="shared" si="27"/>
        <v>6.6846869710380397E-2</v>
      </c>
      <c r="AT54">
        <f t="shared" si="27"/>
        <v>1.2055738810908928E-2</v>
      </c>
      <c r="AU54">
        <f t="shared" si="24"/>
        <v>-7.9779090511765158</v>
      </c>
      <c r="AW54">
        <v>51</v>
      </c>
      <c r="AX54">
        <f>IF(Z54&gt;0, (R54*SUMPRODUCT(K54:$K$98, X54:$X$98)-K54*$AZ$3)/Z54, 0)</f>
        <v>197.74722102711445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0.26099212799999999</v>
      </c>
      <c r="Q55" s="4">
        <f t="shared" si="22"/>
        <v>25</v>
      </c>
      <c r="R55">
        <f t="shared" si="0"/>
        <v>50000</v>
      </c>
      <c r="S55">
        <f t="shared" si="1"/>
        <v>137.11099444398269</v>
      </c>
      <c r="U55">
        <f t="shared" si="12"/>
        <v>0.26099212799999999</v>
      </c>
      <c r="V55">
        <f t="shared" si="13"/>
        <v>0.01</v>
      </c>
      <c r="W55">
        <f t="shared" si="14"/>
        <v>6.7431722759405413E-2</v>
      </c>
      <c r="X55">
        <f t="shared" si="15"/>
        <v>1.7599148817683249E-2</v>
      </c>
      <c r="Y55">
        <f t="shared" si="16"/>
        <v>6.7431722759405419E-4</v>
      </c>
      <c r="Z55">
        <f t="shared" si="17"/>
        <v>4.9158256714128108E-2</v>
      </c>
      <c r="AB55">
        <f t="shared" si="18"/>
        <v>13.334435784743246</v>
      </c>
      <c r="AC55">
        <f t="shared" si="19"/>
        <v>6.7401374632066942</v>
      </c>
      <c r="AE55">
        <f t="shared" si="2"/>
        <v>0</v>
      </c>
      <c r="AF55">
        <f t="shared" si="25"/>
        <v>0</v>
      </c>
      <c r="AG55">
        <f t="shared" si="25"/>
        <v>-1.2289564178532026</v>
      </c>
      <c r="AH55">
        <f t="shared" si="4"/>
        <v>-879.95744088416245</v>
      </c>
      <c r="AI55">
        <f t="shared" si="26"/>
        <v>-881.18639730201562</v>
      </c>
      <c r="AJ55">
        <f t="shared" si="6"/>
        <v>6.5942983215365514</v>
      </c>
      <c r="AK55">
        <f t="shared" si="20"/>
        <v>0.93341050493202726</v>
      </c>
      <c r="AL55">
        <f t="shared" si="23"/>
        <v>-873.65868847554702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-6.2089595567003339</v>
      </c>
      <c r="AR55">
        <f t="shared" si="27"/>
        <v>-6.2176310450483738</v>
      </c>
      <c r="AS55">
        <f t="shared" si="27"/>
        <v>4.6529217983653795E-2</v>
      </c>
      <c r="AT55">
        <f t="shared" si="27"/>
        <v>6.5861231528413378E-3</v>
      </c>
      <c r="AU55">
        <f t="shared" si="24"/>
        <v>-6.1645157039118779</v>
      </c>
      <c r="AW55">
        <v>52</v>
      </c>
      <c r="AX55">
        <f>IF(Z55&gt;0, (R55*SUMPRODUCT(K55:$K$98, X55:$X$98)-K55*$AZ$3)/Z55, 0)</f>
        <v>137.11099444398269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0.29613519399999999</v>
      </c>
      <c r="Q56" s="4">
        <f t="shared" si="22"/>
        <v>25</v>
      </c>
      <c r="R56">
        <f t="shared" si="0"/>
        <v>50000</v>
      </c>
      <c r="S56">
        <f t="shared" si="1"/>
        <v>53.507537907970729</v>
      </c>
      <c r="U56">
        <f t="shared" si="12"/>
        <v>0.29613519399999999</v>
      </c>
      <c r="V56">
        <f t="shared" si="13"/>
        <v>0.01</v>
      </c>
      <c r="W56">
        <f t="shared" si="14"/>
        <v>4.9158256714128108E-2</v>
      </c>
      <c r="X56">
        <f t="shared" si="15"/>
        <v>1.455748988874013E-2</v>
      </c>
      <c r="Y56">
        <f t="shared" si="16"/>
        <v>4.9158256714128105E-4</v>
      </c>
      <c r="Z56">
        <f t="shared" si="17"/>
        <v>3.4109184258246696E-2</v>
      </c>
      <c r="AB56">
        <f t="shared" si="18"/>
        <v>6.7401374632066942</v>
      </c>
      <c r="AC56">
        <f t="shared" si="19"/>
        <v>1.8250984697080934</v>
      </c>
      <c r="AE56">
        <f t="shared" si="2"/>
        <v>0</v>
      </c>
      <c r="AF56">
        <f t="shared" si="25"/>
        <v>0</v>
      </c>
      <c r="AG56">
        <f t="shared" si="25"/>
        <v>-0.85272960645616735</v>
      </c>
      <c r="AH56">
        <f t="shared" si="4"/>
        <v>-727.87449443700655</v>
      </c>
      <c r="AI56">
        <f t="shared" si="26"/>
        <v>-728.72722404346268</v>
      </c>
      <c r="AJ56">
        <f t="shared" si="6"/>
        <v>4.9150389934986007</v>
      </c>
      <c r="AK56">
        <f t="shared" si="20"/>
        <v>0.47180962242446861</v>
      </c>
      <c r="AL56">
        <f t="shared" si="23"/>
        <v>-723.3403754275397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-4.5855944360990666</v>
      </c>
      <c r="AR56">
        <f t="shared" si="27"/>
        <v>-4.590966615188659</v>
      </c>
      <c r="AS56">
        <f t="shared" si="27"/>
        <v>3.0964645188220303E-2</v>
      </c>
      <c r="AT56">
        <f t="shared" si="27"/>
        <v>2.9723909767728316E-3</v>
      </c>
      <c r="AU56">
        <f t="shared" si="24"/>
        <v>-4.5570295790236663</v>
      </c>
      <c r="AW56">
        <v>53</v>
      </c>
      <c r="AX56">
        <f>IF(Z56&gt;0, (R56*SUMPRODUCT(K56:$K$98, X56:$X$98)-K56*$AZ$3)/Z56, 0)</f>
        <v>53.507537907970729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0.33524791700000001</v>
      </c>
      <c r="Q57" s="4">
        <f t="shared" si="22"/>
        <v>25</v>
      </c>
      <c r="R57">
        <f t="shared" si="0"/>
        <v>50000</v>
      </c>
      <c r="S57">
        <f t="shared" si="1"/>
        <v>-71.87594486900305</v>
      </c>
      <c r="U57">
        <f t="shared" si="12"/>
        <v>0.33524791700000001</v>
      </c>
      <c r="V57">
        <f t="shared" si="13"/>
        <v>0.01</v>
      </c>
      <c r="W57">
        <f t="shared" si="14"/>
        <v>3.4109184258246696E-2</v>
      </c>
      <c r="X57">
        <f t="shared" si="15"/>
        <v>1.1435032973146395E-2</v>
      </c>
      <c r="Y57">
        <f t="shared" si="16"/>
        <v>3.4109184258246698E-4</v>
      </c>
      <c r="Z57">
        <f t="shared" si="17"/>
        <v>2.2333059442517834E-2</v>
      </c>
      <c r="AB57">
        <f t="shared" si="18"/>
        <v>1.8250984697080934</v>
      </c>
      <c r="AC57">
        <f t="shared" si="19"/>
        <v>-1.6052097492465798</v>
      </c>
      <c r="AE57">
        <f t="shared" si="2"/>
        <v>0</v>
      </c>
      <c r="AF57">
        <f t="shared" si="25"/>
        <v>0</v>
      </c>
      <c r="AG57">
        <f t="shared" si="25"/>
        <v>-0.55832648606294588</v>
      </c>
      <c r="AH57">
        <f t="shared" si="4"/>
        <v>-571.75164865731972</v>
      </c>
      <c r="AI57">
        <f t="shared" si="26"/>
        <v>-572.30997514338264</v>
      </c>
      <c r="AJ57">
        <f t="shared" si="6"/>
        <v>3.4303082189546732</v>
      </c>
      <c r="AK57">
        <f t="shared" si="20"/>
        <v>0.12775689287956654</v>
      </c>
      <c r="AL57">
        <f t="shared" si="23"/>
        <v>-568.75191003154839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-3.2160925884587686</v>
      </c>
      <c r="AR57">
        <f t="shared" si="27"/>
        <v>-3.2192331647526613</v>
      </c>
      <c r="AS57">
        <f t="shared" si="27"/>
        <v>1.9295421123868912E-2</v>
      </c>
      <c r="AT57">
        <f t="shared" si="27"/>
        <v>7.1863019071197317E-4</v>
      </c>
      <c r="AU57">
        <f t="shared" si="24"/>
        <v>-3.1992191134380801</v>
      </c>
      <c r="AW57">
        <v>54</v>
      </c>
      <c r="AX57">
        <f>IF(Z57&gt;0, (R57*SUMPRODUCT(K57:$K$98, X57:$X$98)-K57*$AZ$3)/Z57, 0)</f>
        <v>-71.87594486900305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0.37793865599999998</v>
      </c>
      <c r="Q58" s="4">
        <f t="shared" si="22"/>
        <v>25</v>
      </c>
      <c r="R58">
        <f t="shared" si="0"/>
        <v>50000</v>
      </c>
      <c r="S58">
        <f t="shared" si="1"/>
        <v>-277.25076283731846</v>
      </c>
      <c r="U58">
        <f t="shared" si="12"/>
        <v>0.37793865599999998</v>
      </c>
      <c r="V58">
        <f t="shared" si="13"/>
        <v>0.01</v>
      </c>
      <c r="W58">
        <f t="shared" si="14"/>
        <v>2.2333059442517834E-2</v>
      </c>
      <c r="X58">
        <f t="shared" si="15"/>
        <v>8.4405264700732983E-3</v>
      </c>
      <c r="Y58">
        <f t="shared" si="16"/>
        <v>2.2333059442517834E-4</v>
      </c>
      <c r="Z58">
        <f t="shared" si="17"/>
        <v>1.3669202378019357E-2</v>
      </c>
      <c r="AB58">
        <f t="shared" si="18"/>
        <v>-1.6052097492465798</v>
      </c>
      <c r="AC58">
        <f t="shared" si="19"/>
        <v>-3.7897967866835542</v>
      </c>
      <c r="AE58">
        <f t="shared" si="2"/>
        <v>0</v>
      </c>
      <c r="AF58">
        <f t="shared" si="25"/>
        <v>0</v>
      </c>
      <c r="AG58">
        <f t="shared" si="25"/>
        <v>-0.34173005945048396</v>
      </c>
      <c r="AH58">
        <f t="shared" si="4"/>
        <v>-422.02632350366491</v>
      </c>
      <c r="AI58">
        <f t="shared" si="26"/>
        <v>-422.36805356311538</v>
      </c>
      <c r="AJ58">
        <f t="shared" si="6"/>
        <v>2.1845870374369745</v>
      </c>
      <c r="AK58">
        <f t="shared" si="20"/>
        <v>-0.1123646824472606</v>
      </c>
      <c r="AL58">
        <f t="shared" si="23"/>
        <v>-420.29583120812566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-2.11954497067729</v>
      </c>
      <c r="AR58">
        <f t="shared" si="27"/>
        <v>-2.121261243308874</v>
      </c>
      <c r="AS58">
        <f t="shared" si="27"/>
        <v>1.097166269100304E-2</v>
      </c>
      <c r="AT58">
        <f t="shared" si="27"/>
        <v>-5.6432972139183095E-4</v>
      </c>
      <c r="AU58">
        <f t="shared" si="24"/>
        <v>-2.1108539103392627</v>
      </c>
      <c r="AW58">
        <v>55</v>
      </c>
      <c r="AX58">
        <f>IF(Z58&gt;0, (R58*SUMPRODUCT(K58:$K$98, X58:$X$98)-K58*$AZ$3)/Z58, 0)</f>
        <v>-277.25076283731846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0.42486345599999997</v>
      </c>
      <c r="Q59" s="4">
        <f t="shared" si="22"/>
        <v>25</v>
      </c>
      <c r="R59">
        <f t="shared" si="0"/>
        <v>50000</v>
      </c>
      <c r="S59">
        <f t="shared" si="1"/>
        <v>-645.74456290134015</v>
      </c>
      <c r="U59">
        <f t="shared" si="12"/>
        <v>0.42486345599999997</v>
      </c>
      <c r="V59">
        <f t="shared" si="13"/>
        <v>0.01</v>
      </c>
      <c r="W59">
        <f t="shared" si="14"/>
        <v>1.3669202378019357E-2</v>
      </c>
      <c r="X59">
        <f t="shared" si="15"/>
        <v>5.8075445630887219E-3</v>
      </c>
      <c r="Y59">
        <f t="shared" si="16"/>
        <v>1.3669202378019358E-4</v>
      </c>
      <c r="Z59">
        <f t="shared" si="17"/>
        <v>7.7249657911504406E-3</v>
      </c>
      <c r="AB59">
        <f t="shared" si="18"/>
        <v>-3.7897967866835542</v>
      </c>
      <c r="AC59">
        <f t="shared" si="19"/>
        <v>-4.9883546582342468</v>
      </c>
      <c r="AE59">
        <f t="shared" si="2"/>
        <v>0</v>
      </c>
      <c r="AF59">
        <f t="shared" si="25"/>
        <v>0</v>
      </c>
      <c r="AG59">
        <f t="shared" si="25"/>
        <v>-0.19312414477876103</v>
      </c>
      <c r="AH59">
        <f t="shared" si="4"/>
        <v>-290.37722815443607</v>
      </c>
      <c r="AI59">
        <f t="shared" si="26"/>
        <v>-290.57035229921485</v>
      </c>
      <c r="AJ59">
        <f t="shared" si="6"/>
        <v>1.1985578715506926</v>
      </c>
      <c r="AK59">
        <f t="shared" si="20"/>
        <v>-0.26528577506784884</v>
      </c>
      <c r="AL59">
        <f t="shared" si="23"/>
        <v>-289.63708020273202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-1.3021098601663623</v>
      </c>
      <c r="AR59">
        <f t="shared" si="27"/>
        <v>-1.3029758676516976</v>
      </c>
      <c r="AS59">
        <f t="shared" si="27"/>
        <v>5.3745744197824527E-3</v>
      </c>
      <c r="AT59">
        <f t="shared" si="27"/>
        <v>-1.1895947408589677E-3</v>
      </c>
      <c r="AU59">
        <f t="shared" si="24"/>
        <v>-1.2987908879727741</v>
      </c>
      <c r="AW59">
        <v>56</v>
      </c>
      <c r="AX59">
        <f>IF(Z59&gt;0, (R59*SUMPRODUCT(K59:$K$98, X59:$X$98)-K59*$AZ$3)/Z59, 0)</f>
        <v>-645.74456290134015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0.47765295400000002</v>
      </c>
      <c r="Q60" s="4">
        <f t="shared" si="22"/>
        <v>25</v>
      </c>
      <c r="R60">
        <f t="shared" si="0"/>
        <v>50000</v>
      </c>
      <c r="S60">
        <f t="shared" si="1"/>
        <v>-1381.5925540951378</v>
      </c>
      <c r="U60">
        <f t="shared" si="12"/>
        <v>0.47765295400000002</v>
      </c>
      <c r="V60">
        <f t="shared" si="13"/>
        <v>0.01</v>
      </c>
      <c r="W60">
        <f t="shared" si="14"/>
        <v>7.7249657911504406E-3</v>
      </c>
      <c r="X60">
        <f t="shared" si="15"/>
        <v>3.6898527296919553E-3</v>
      </c>
      <c r="Y60">
        <f t="shared" si="16"/>
        <v>7.7249657911504402E-5</v>
      </c>
      <c r="Z60">
        <f t="shared" si="17"/>
        <v>3.9578634035469813E-3</v>
      </c>
      <c r="AB60">
        <f t="shared" si="18"/>
        <v>-4.9883546582342468</v>
      </c>
      <c r="AC60">
        <f t="shared" si="19"/>
        <v>-5.4681546084661488</v>
      </c>
      <c r="AE60">
        <f t="shared" si="2"/>
        <v>0</v>
      </c>
      <c r="AF60">
        <f t="shared" si="25"/>
        <v>0</v>
      </c>
      <c r="AG60">
        <f t="shared" si="25"/>
        <v>-9.894658508867453E-2</v>
      </c>
      <c r="AH60">
        <f t="shared" si="4"/>
        <v>-184.49263648459777</v>
      </c>
      <c r="AI60">
        <f t="shared" si="26"/>
        <v>-184.59158306968644</v>
      </c>
      <c r="AJ60">
        <f t="shared" si="6"/>
        <v>0.47979995023190192</v>
      </c>
      <c r="AK60">
        <f t="shared" si="20"/>
        <v>-0.34918482607639734</v>
      </c>
      <c r="AL60">
        <f t="shared" si="23"/>
        <v>-184.46096794553094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-0.73866255992224428</v>
      </c>
      <c r="AR60">
        <f t="shared" si="27"/>
        <v>-0.73905871740164197</v>
      </c>
      <c r="AS60">
        <f t="shared" si="27"/>
        <v>1.9209994840008141E-3</v>
      </c>
      <c r="AT60">
        <f t="shared" si="27"/>
        <v>-1.3980490627176244E-3</v>
      </c>
      <c r="AU60">
        <f t="shared" si="24"/>
        <v>-0.73853576698035883</v>
      </c>
      <c r="AW60">
        <v>57</v>
      </c>
      <c r="AX60">
        <f>IF(Z60&gt;0, (R60*SUMPRODUCT(K60:$K$98, X60:$X$98)-K60*$AZ$3)/Z60, 0)</f>
        <v>-1381.5925540951378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0.53697763200000004</v>
      </c>
      <c r="Q61" s="4">
        <f t="shared" si="22"/>
        <v>25</v>
      </c>
      <c r="R61">
        <f t="shared" si="0"/>
        <v>50000</v>
      </c>
      <c r="S61">
        <f t="shared" si="1"/>
        <v>-3052.2085352882536</v>
      </c>
      <c r="U61">
        <f t="shared" si="12"/>
        <v>0.53697763200000004</v>
      </c>
      <c r="V61">
        <f t="shared" si="13"/>
        <v>0.01</v>
      </c>
      <c r="W61">
        <f t="shared" si="14"/>
        <v>3.9578634035469813E-3</v>
      </c>
      <c r="X61">
        <f t="shared" si="15"/>
        <v>2.1252841182161186E-3</v>
      </c>
      <c r="Y61">
        <f t="shared" si="16"/>
        <v>3.957863403546981E-5</v>
      </c>
      <c r="Z61">
        <f t="shared" si="17"/>
        <v>1.7930006512953929E-3</v>
      </c>
      <c r="AB61">
        <f t="shared" si="18"/>
        <v>-5.4681546084661488</v>
      </c>
      <c r="AC61">
        <f t="shared" si="19"/>
        <v>-5.4726118916611961</v>
      </c>
      <c r="AE61">
        <f t="shared" si="2"/>
        <v>0</v>
      </c>
      <c r="AF61">
        <f t="shared" si="25"/>
        <v>0</v>
      </c>
      <c r="AG61">
        <f t="shared" si="25"/>
        <v>-4.4825016282384826E-2</v>
      </c>
      <c r="AH61">
        <f t="shared" si="4"/>
        <v>-106.26420591080593</v>
      </c>
      <c r="AI61">
        <f t="shared" si="26"/>
        <v>-106.30903092708832</v>
      </c>
      <c r="AJ61">
        <f t="shared" si="6"/>
        <v>4.4572831950473457E-3</v>
      </c>
      <c r="AK61">
        <f t="shared" si="20"/>
        <v>-0.38277082259263046</v>
      </c>
      <c r="AL61">
        <f t="shared" si="23"/>
        <v>-106.6873444664859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-0.37987090211792307</v>
      </c>
      <c r="AR61">
        <f t="shared" si="27"/>
        <v>-0.38003114158168882</v>
      </c>
      <c r="AS61">
        <f t="shared" si="27"/>
        <v>1.5933796086698222E-5</v>
      </c>
      <c r="AT61">
        <f t="shared" si="27"/>
        <v>-1.3683205594622154E-3</v>
      </c>
      <c r="AU61">
        <f t="shared" si="24"/>
        <v>-0.38138352834506434</v>
      </c>
      <c r="AW61">
        <v>58</v>
      </c>
      <c r="AX61">
        <f>IF(Z61&gt;0, (R61*SUMPRODUCT(K61:$K$98, X61:$X$98)-K61*$AZ$3)/Z61, 0)</f>
        <v>-3052.2085352882536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0.60388337299999995</v>
      </c>
      <c r="Q62" s="4">
        <f t="shared" si="22"/>
        <v>25</v>
      </c>
      <c r="R62">
        <f t="shared" si="0"/>
        <v>50000</v>
      </c>
      <c r="S62">
        <f t="shared" si="1"/>
        <v>-7506.698094980221</v>
      </c>
      <c r="U62">
        <f t="shared" si="12"/>
        <v>0.60388337299999995</v>
      </c>
      <c r="V62">
        <f t="shared" si="13"/>
        <v>0.01</v>
      </c>
      <c r="W62">
        <f t="shared" si="14"/>
        <v>1.7930006512953929E-3</v>
      </c>
      <c r="X62">
        <f t="shared" si="15"/>
        <v>1.0827632810954586E-3</v>
      </c>
      <c r="Y62">
        <f t="shared" si="16"/>
        <v>1.793000651295393E-5</v>
      </c>
      <c r="Z62">
        <f t="shared" si="17"/>
        <v>6.9230736368698046E-4</v>
      </c>
      <c r="AB62">
        <f t="shared" si="18"/>
        <v>-5.4726118916611961</v>
      </c>
      <c r="AC62">
        <f t="shared" si="19"/>
        <v>-5.196942368129835</v>
      </c>
      <c r="AE62">
        <f t="shared" si="2"/>
        <v>0</v>
      </c>
      <c r="AF62">
        <f t="shared" si="25"/>
        <v>0</v>
      </c>
      <c r="AG62">
        <f t="shared" si="25"/>
        <v>-1.7307684092174511E-2</v>
      </c>
      <c r="AH62">
        <f t="shared" si="4"/>
        <v>-54.138164054772929</v>
      </c>
      <c r="AI62">
        <f t="shared" si="26"/>
        <v>-54.155471738865103</v>
      </c>
      <c r="AJ62">
        <f t="shared" si="6"/>
        <v>-0.27566952353136109</v>
      </c>
      <c r="AK62">
        <f t="shared" si="20"/>
        <v>-0.38308283241628377</v>
      </c>
      <c r="AL62">
        <f t="shared" si="23"/>
        <v>-54.814224094812751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-0.17279633547601531</v>
      </c>
      <c r="AR62">
        <f t="shared" si="27"/>
        <v>-0.17285157754857022</v>
      </c>
      <c r="AS62">
        <f t="shared" si="27"/>
        <v>-8.7987253170323924E-4</v>
      </c>
      <c r="AT62">
        <f t="shared" si="27"/>
        <v>-1.2227106474895393E-3</v>
      </c>
      <c r="AU62">
        <f t="shared" si="24"/>
        <v>-0.17495416072776301</v>
      </c>
      <c r="AW62">
        <v>59</v>
      </c>
      <c r="AX62">
        <f>IF(Z62&gt;0, (R62*SUMPRODUCT(K62:$K$98, X62:$X$98)-K62*$AZ$3)/Z62, 0)</f>
        <v>-7506.698094980221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0.676158394</v>
      </c>
      <c r="Q63" s="4">
        <f t="shared" si="22"/>
        <v>25</v>
      </c>
      <c r="R63">
        <f t="shared" si="0"/>
        <v>50000</v>
      </c>
      <c r="S63">
        <f t="shared" si="1"/>
        <v>-22020.195365463449</v>
      </c>
      <c r="U63">
        <f t="shared" si="12"/>
        <v>0.676158394</v>
      </c>
      <c r="V63">
        <f t="shared" si="13"/>
        <v>0.01</v>
      </c>
      <c r="W63">
        <f t="shared" si="14"/>
        <v>6.9230736368698046E-4</v>
      </c>
      <c r="X63">
        <f t="shared" si="15"/>
        <v>4.6810943518496264E-4</v>
      </c>
      <c r="Y63">
        <f t="shared" si="16"/>
        <v>6.9230736368698049E-6</v>
      </c>
      <c r="Z63">
        <f t="shared" si="17"/>
        <v>2.1727485486514801E-4</v>
      </c>
      <c r="AB63">
        <f t="shared" si="18"/>
        <v>-5.196942368129835</v>
      </c>
      <c r="AC63">
        <f t="shared" si="19"/>
        <v>-4.7844347521332757</v>
      </c>
      <c r="AE63">
        <f t="shared" si="2"/>
        <v>0</v>
      </c>
      <c r="AF63">
        <f t="shared" si="25"/>
        <v>0</v>
      </c>
      <c r="AG63">
        <f t="shared" si="25"/>
        <v>-5.4318713716287005E-3</v>
      </c>
      <c r="AH63">
        <f t="shared" si="4"/>
        <v>-23.405471759248133</v>
      </c>
      <c r="AI63">
        <f t="shared" si="26"/>
        <v>-23.41090363061976</v>
      </c>
      <c r="AJ63">
        <f t="shared" si="6"/>
        <v>-0.41250761599655927</v>
      </c>
      <c r="AK63">
        <f t="shared" si="20"/>
        <v>-0.3637859657690885</v>
      </c>
      <c r="AL63">
        <f t="shared" si="23"/>
        <v>-24.18719721238541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-6.670069832137604E-2</v>
      </c>
      <c r="AR63">
        <f t="shared" si="27"/>
        <v>-6.671617801849157E-2</v>
      </c>
      <c r="AS63">
        <f t="shared" si="27"/>
        <v>-1.1755604130895072E-3</v>
      </c>
      <c r="AT63">
        <f t="shared" si="27"/>
        <v>-1.0367139020270649E-3</v>
      </c>
      <c r="AU63">
        <f t="shared" si="24"/>
        <v>-6.8928452333608156E-2</v>
      </c>
      <c r="AW63">
        <v>60</v>
      </c>
      <c r="AX63">
        <f>IF(Z63&gt;0, (R63*SUMPRODUCT(K63:$K$98, X63:$X$98)-K63*$AZ$3)/Z63, 0)</f>
        <v>-22020.195365463449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0.75167664000000001</v>
      </c>
      <c r="Q64" s="4">
        <f t="shared" si="22"/>
        <v>25</v>
      </c>
      <c r="R64">
        <f t="shared" si="0"/>
        <v>50000</v>
      </c>
      <c r="S64">
        <f t="shared" si="1"/>
        <v>-83592.173597935951</v>
      </c>
      <c r="U64">
        <f t="shared" si="12"/>
        <v>0.75167664000000001</v>
      </c>
      <c r="V64">
        <f t="shared" si="13"/>
        <v>0.01</v>
      </c>
      <c r="W64">
        <f t="shared" si="14"/>
        <v>2.1727485486514801E-4</v>
      </c>
      <c r="X64">
        <f t="shared" si="15"/>
        <v>1.633204328615221E-4</v>
      </c>
      <c r="Y64">
        <f t="shared" si="16"/>
        <v>2.17274854865148E-6</v>
      </c>
      <c r="Z64">
        <f t="shared" si="17"/>
        <v>5.1781673454974429E-5</v>
      </c>
      <c r="AB64">
        <f t="shared" si="18"/>
        <v>-4.7844347521332757</v>
      </c>
      <c r="AC64">
        <f t="shared" si="19"/>
        <v>-4.3285426366398543</v>
      </c>
      <c r="AE64">
        <f t="shared" si="2"/>
        <v>0</v>
      </c>
      <c r="AF64">
        <f t="shared" si="25"/>
        <v>0</v>
      </c>
      <c r="AG64">
        <f t="shared" si="25"/>
        <v>-1.2945418363743608E-3</v>
      </c>
      <c r="AH64">
        <f t="shared" si="4"/>
        <v>-8.166021643076105</v>
      </c>
      <c r="AI64">
        <f t="shared" si="26"/>
        <v>-8.1673161849124796</v>
      </c>
      <c r="AJ64">
        <f t="shared" si="6"/>
        <v>-0.45589211549342146</v>
      </c>
      <c r="AK64">
        <f t="shared" si="20"/>
        <v>-0.33491043264932935</v>
      </c>
      <c r="AL64">
        <f t="shared" si="23"/>
        <v>-8.9581187330552297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-2.077808342147865E-2</v>
      </c>
      <c r="AR64">
        <f t="shared" si="27"/>
        <v>-2.0781377326325397E-2</v>
      </c>
      <c r="AS64">
        <f t="shared" si="27"/>
        <v>-1.1599974652220511E-3</v>
      </c>
      <c r="AT64">
        <f t="shared" si="27"/>
        <v>-8.5216488670607085E-4</v>
      </c>
      <c r="AU64">
        <f t="shared" si="24"/>
        <v>-2.2793539678253517E-2</v>
      </c>
      <c r="AW64">
        <v>61</v>
      </c>
      <c r="AX64">
        <f>IF(Z64&gt;0, (R64*SUMPRODUCT(K64:$K$98, X64:$X$98)-K64*$AZ$3)/Z64, 0)</f>
        <v>-83592.173597935951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0.75374016600000004</v>
      </c>
      <c r="Q65" s="4">
        <f t="shared" si="22"/>
        <v>25</v>
      </c>
      <c r="R65">
        <f t="shared" si="0"/>
        <v>50000</v>
      </c>
      <c r="S65">
        <f t="shared" si="1"/>
        <v>-317373.08685068175</v>
      </c>
      <c r="U65">
        <f t="shared" si="12"/>
        <v>0.75374016600000004</v>
      </c>
      <c r="V65">
        <f t="shared" si="13"/>
        <v>0.01</v>
      </c>
      <c r="W65">
        <f t="shared" si="14"/>
        <v>5.1781673454974429E-5</v>
      </c>
      <c r="X65">
        <f t="shared" si="15"/>
        <v>3.9029927145710224E-5</v>
      </c>
      <c r="Y65">
        <f t="shared" si="16"/>
        <v>5.1781673454974426E-7</v>
      </c>
      <c r="Z65">
        <f t="shared" si="17"/>
        <v>1.2233929574714461E-5</v>
      </c>
      <c r="AB65">
        <f t="shared" si="18"/>
        <v>-4.3285426366398543</v>
      </c>
      <c r="AC65">
        <f t="shared" si="19"/>
        <v>-3.8827199934409768</v>
      </c>
      <c r="AE65">
        <f t="shared" si="2"/>
        <v>0</v>
      </c>
      <c r="AF65">
        <f t="shared" si="25"/>
        <v>0</v>
      </c>
      <c r="AG65">
        <f t="shared" si="25"/>
        <v>-3.0584823936786153E-4</v>
      </c>
      <c r="AH65">
        <f t="shared" si="4"/>
        <v>-1.9514963572855113</v>
      </c>
      <c r="AI65">
        <f t="shared" si="26"/>
        <v>-1.9518022055248792</v>
      </c>
      <c r="AJ65">
        <f t="shared" si="6"/>
        <v>-0.44582264319887743</v>
      </c>
      <c r="AK65">
        <f t="shared" si="20"/>
        <v>-0.30299798456478982</v>
      </c>
      <c r="AL65">
        <f t="shared" si="23"/>
        <v>-2.7006228332885462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-4.4334792606720288E-3</v>
      </c>
      <c r="AR65">
        <f t="shared" si="27"/>
        <v>-4.4341740976473008E-3</v>
      </c>
      <c r="AS65">
        <f t="shared" si="27"/>
        <v>-1.0128358350151062E-3</v>
      </c>
      <c r="AT65">
        <f t="shared" si="27"/>
        <v>-6.88361664411185E-4</v>
      </c>
      <c r="AU65">
        <f t="shared" si="24"/>
        <v>-6.1353715970735917E-3</v>
      </c>
      <c r="AW65">
        <v>62</v>
      </c>
      <c r="AX65">
        <f>IF(Z65&gt;0, (R65*SUMPRODUCT(K65:$K$98, X65:$X$98)-K65*$AZ$3)/Z65, 0)</f>
        <v>-317373.08685068175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0.75596915499999995</v>
      </c>
      <c r="Q66" s="4">
        <f t="shared" si="22"/>
        <v>25</v>
      </c>
      <c r="R66">
        <f t="shared" si="0"/>
        <v>50000</v>
      </c>
      <c r="S66">
        <f t="shared" si="1"/>
        <v>-1212156.4823701358</v>
      </c>
      <c r="U66">
        <f t="shared" si="12"/>
        <v>0.75596915499999995</v>
      </c>
      <c r="V66">
        <f t="shared" si="13"/>
        <v>0.01</v>
      </c>
      <c r="W66">
        <f t="shared" si="14"/>
        <v>1.2233929574714461E-5</v>
      </c>
      <c r="X66">
        <f t="shared" si="15"/>
        <v>9.2484734029263994E-6</v>
      </c>
      <c r="Y66">
        <f t="shared" si="16"/>
        <v>1.2233929574714461E-7</v>
      </c>
      <c r="Z66">
        <f t="shared" si="17"/>
        <v>2.8631168760409172E-6</v>
      </c>
      <c r="AB66">
        <f t="shared" si="18"/>
        <v>-3.8827199934409768</v>
      </c>
      <c r="AC66">
        <f t="shared" si="19"/>
        <v>-3.4705456810763304</v>
      </c>
      <c r="AE66">
        <f t="shared" si="2"/>
        <v>0</v>
      </c>
      <c r="AF66">
        <f t="shared" si="25"/>
        <v>0</v>
      </c>
      <c r="AG66">
        <f t="shared" si="25"/>
        <v>-7.1577921901022924E-5</v>
      </c>
      <c r="AH66">
        <f t="shared" si="4"/>
        <v>-0.46242367014631997</v>
      </c>
      <c r="AI66">
        <f t="shared" si="26"/>
        <v>-0.46249524806822101</v>
      </c>
      <c r="AJ66">
        <f t="shared" si="6"/>
        <v>-0.41217431236464641</v>
      </c>
      <c r="AK66">
        <f t="shared" si="20"/>
        <v>-0.27179039954086842</v>
      </c>
      <c r="AL66">
        <f t="shared" si="23"/>
        <v>-1.1464599599737357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-9.3799164474836093E-4</v>
      </c>
      <c r="AR66">
        <f t="shared" si="27"/>
        <v>-9.3813683518091467E-4</v>
      </c>
      <c r="AS66">
        <f t="shared" si="27"/>
        <v>-8.3606460079261604E-4</v>
      </c>
      <c r="AT66">
        <f t="shared" si="27"/>
        <v>-5.5130638925011391E-4</v>
      </c>
      <c r="AU66">
        <f t="shared" si="24"/>
        <v>-2.3255078252236443E-3</v>
      </c>
      <c r="AW66">
        <v>63</v>
      </c>
      <c r="AX66">
        <f>IF(Z66&gt;0, (R66*SUMPRODUCT(K66:$K$98, X66:$X$98)-K66*$AZ$3)/Z66, 0)</f>
        <v>-1212156.4823701358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0.75842527199999998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-4674801.1577674532</v>
      </c>
      <c r="U67">
        <f t="shared" si="12"/>
        <v>0.75842527199999998</v>
      </c>
      <c r="V67">
        <f t="shared" si="13"/>
        <v>0.01</v>
      </c>
      <c r="W67">
        <f t="shared" si="14"/>
        <v>2.8631168760409172E-6</v>
      </c>
      <c r="X67">
        <f t="shared" si="15"/>
        <v>2.1714601954791229E-6</v>
      </c>
      <c r="Y67">
        <f t="shared" si="16"/>
        <v>2.8631168760409171E-8</v>
      </c>
      <c r="Z67">
        <f t="shared" si="17"/>
        <v>6.6302551180138512E-7</v>
      </c>
      <c r="AB67">
        <f t="shared" si="18"/>
        <v>-3.4705456810763304</v>
      </c>
      <c r="AC67">
        <f t="shared" si="19"/>
        <v>-3.0995124301984736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-0.10857300977395615</v>
      </c>
      <c r="AI67">
        <f t="shared" ref="AI67:AI98" si="33">SUM(AE67:AH67)</f>
        <v>-0.10858958541175118</v>
      </c>
      <c r="AJ67">
        <f t="shared" ref="AJ67:AJ98" si="34">AB67-AC67</f>
        <v>-0.37103325087785688</v>
      </c>
      <c r="AK67">
        <f t="shared" si="20"/>
        <v>-0.24293819767534316</v>
      </c>
      <c r="AL67">
        <f t="shared" si="23"/>
        <v>-0.72256103396495119</v>
      </c>
      <c r="AN67">
        <f t="shared" ref="AN67:AU98" si="35">AE67*$K67</f>
        <v>0</v>
      </c>
      <c r="AO67">
        <f t="shared" si="35"/>
        <v>0</v>
      </c>
      <c r="AP67">
        <f t="shared" si="35"/>
        <v>-3.0020031184664002E-8</v>
      </c>
      <c r="AQ67">
        <f t="shared" si="35"/>
        <v>-1.9663588089523552E-4</v>
      </c>
      <c r="AR67">
        <f t="shared" si="35"/>
        <v>-1.9666590092642017E-4</v>
      </c>
      <c r="AS67">
        <f t="shared" si="35"/>
        <v>-6.7197593840021875E-4</v>
      </c>
      <c r="AT67">
        <f t="shared" si="35"/>
        <v>-4.3998380999520596E-4</v>
      </c>
      <c r="AU67">
        <f t="shared" si="24"/>
        <v>-1.3086256493218449E-3</v>
      </c>
      <c r="AW67">
        <v>64</v>
      </c>
      <c r="AX67">
        <f>IF(Z67&gt;0, (R67*SUMPRODUCT(K67:$K$98, X67:$X$98)-K67*$AZ$3)/Z67, 0)</f>
        <v>-4674801.1577674532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0.76114147499999996</v>
      </c>
      <c r="Q68" s="4">
        <f t="shared" si="22"/>
        <v>25</v>
      </c>
      <c r="R68">
        <f t="shared" si="28"/>
        <v>50000</v>
      </c>
      <c r="S68">
        <f t="shared" si="29"/>
        <v>-18239155.019483253</v>
      </c>
      <c r="U68">
        <f t="shared" ref="U68:U98" si="39">M68</f>
        <v>0.76114147499999996</v>
      </c>
      <c r="V68">
        <f t="shared" ref="V68:V98" si="40">$C$10</f>
        <v>0.01</v>
      </c>
      <c r="W68">
        <f t="shared" ref="W68:W98" si="41">Z67</f>
        <v>6.6302551180138512E-7</v>
      </c>
      <c r="X68">
        <f t="shared" ref="X68:X98" si="42">U68*W68</f>
        <v>5.0465621601513617E-7</v>
      </c>
      <c r="Y68">
        <f t="shared" ref="Y68:Y98" si="43">V68*W68</f>
        <v>6.6302551180138512E-9</v>
      </c>
      <c r="Z68">
        <f t="shared" ref="Z68:Z98" si="44">MAX(0, W68-X68-Y68)</f>
        <v>1.5173904066823511E-7</v>
      </c>
      <c r="AB68">
        <f t="shared" ref="AB68:AB98" si="45">AC67</f>
        <v>-3.0995124301984736</v>
      </c>
      <c r="AC68">
        <f t="shared" ref="AC68:AC98" si="46">S68*Z68</f>
        <v>-2.7675918852556141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-2.5232810800756809E-2</v>
      </c>
      <c r="AI68">
        <f t="shared" si="33"/>
        <v>-2.5236604276773517E-2</v>
      </c>
      <c r="AJ68">
        <f t="shared" si="34"/>
        <v>-0.3319205449428595</v>
      </c>
      <c r="AK68">
        <f t="shared" ref="AK68:AK98" si="47">G68*SUM(AB68:AB68, AE68:AF68)</f>
        <v>-0.21696587011389318</v>
      </c>
      <c r="AL68">
        <f t="shared" si="23"/>
        <v>-0.57412301933352627</v>
      </c>
      <c r="AN68">
        <f t="shared" si="35"/>
        <v>0</v>
      </c>
      <c r="AO68">
        <f t="shared" si="35"/>
        <v>0</v>
      </c>
      <c r="AP68">
        <f t="shared" si="35"/>
        <v>-6.1342321940858994E-9</v>
      </c>
      <c r="AQ68">
        <f t="shared" si="35"/>
        <v>-4.0802662170430636E-5</v>
      </c>
      <c r="AR68">
        <f t="shared" si="35"/>
        <v>-4.0808796402624728E-5</v>
      </c>
      <c r="AS68">
        <f t="shared" si="35"/>
        <v>-5.3673139982972221E-4</v>
      </c>
      <c r="AT68">
        <f t="shared" si="35"/>
        <v>-3.5084419134570589E-4</v>
      </c>
      <c r="AU68">
        <f t="shared" si="24"/>
        <v>-9.2838438757805297E-4</v>
      </c>
      <c r="AW68">
        <v>65</v>
      </c>
      <c r="AX68">
        <f>IF(Z68&gt;0, (R68*SUMPRODUCT(K68:$K$98, X68:$X$98)-K68*$AZ$3)/Z68, 0)</f>
        <v>-18239155.019483253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0.76383916100000004</v>
      </c>
      <c r="Q69" s="4">
        <f t="shared" ref="Q69:Q98" si="49">$C$8</f>
        <v>25</v>
      </c>
      <c r="R69">
        <f t="shared" si="28"/>
        <v>50000</v>
      </c>
      <c r="S69">
        <f t="shared" si="29"/>
        <v>-72007128.185550764</v>
      </c>
      <c r="U69">
        <f t="shared" si="39"/>
        <v>0.76383916100000004</v>
      </c>
      <c r="V69">
        <f t="shared" si="40"/>
        <v>0.01</v>
      </c>
      <c r="W69">
        <f t="shared" si="41"/>
        <v>1.5173904066823511E-7</v>
      </c>
      <c r="X69">
        <f t="shared" si="42"/>
        <v>1.159042215149696E-7</v>
      </c>
      <c r="Y69">
        <f t="shared" si="43"/>
        <v>1.5173904066823511E-9</v>
      </c>
      <c r="Z69">
        <f t="shared" si="44"/>
        <v>3.4317428746583157E-8</v>
      </c>
      <c r="AB69">
        <f t="shared" si="45"/>
        <v>-2.7675918852556141</v>
      </c>
      <c r="AC69">
        <f t="shared" si="46"/>
        <v>-2.4710994907537183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-5.7952110757484802E-3</v>
      </c>
      <c r="AI69">
        <f t="shared" si="33"/>
        <v>-5.796069011467145E-3</v>
      </c>
      <c r="AJ69">
        <f t="shared" si="34"/>
        <v>-0.2964923945018958</v>
      </c>
      <c r="AK69">
        <f t="shared" si="47"/>
        <v>-0.193731431967893</v>
      </c>
      <c r="AL69">
        <f t="shared" si="23"/>
        <v>-0.49601989548125591</v>
      </c>
      <c r="AN69">
        <f t="shared" si="35"/>
        <v>0</v>
      </c>
      <c r="AO69">
        <f t="shared" si="35"/>
        <v>0</v>
      </c>
      <c r="AP69">
        <f t="shared" si="35"/>
        <v>-1.2386813389600688E-9</v>
      </c>
      <c r="AQ69">
        <f t="shared" si="35"/>
        <v>-8.3670835223388624E-6</v>
      </c>
      <c r="AR69">
        <f t="shared" si="35"/>
        <v>-8.368322203677823E-6</v>
      </c>
      <c r="AS69">
        <f t="shared" si="35"/>
        <v>-4.2807355868659217E-4</v>
      </c>
      <c r="AT69">
        <f t="shared" si="35"/>
        <v>-2.7970802978359403E-4</v>
      </c>
      <c r="AU69">
        <f t="shared" si="24"/>
        <v>-7.1614991067386403E-4</v>
      </c>
      <c r="AW69">
        <v>66</v>
      </c>
      <c r="AX69">
        <f>IF(Z69&gt;0, (R69*SUMPRODUCT(K69:$K$98, X69:$X$98)-K69*$AZ$3)/Z69, 0)</f>
        <v>-72007128.185550764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0.76675259399999995</v>
      </c>
      <c r="Q70" s="4">
        <f t="shared" si="49"/>
        <v>25</v>
      </c>
      <c r="R70">
        <f t="shared" si="28"/>
        <v>50000</v>
      </c>
      <c r="S70">
        <f t="shared" si="29"/>
        <v>-287986727.21977919</v>
      </c>
      <c r="U70">
        <f t="shared" si="39"/>
        <v>0.76675259399999995</v>
      </c>
      <c r="V70">
        <f t="shared" si="40"/>
        <v>0.01</v>
      </c>
      <c r="W70">
        <f t="shared" si="41"/>
        <v>3.4317428746583157E-8</v>
      </c>
      <c r="X70">
        <f t="shared" si="42"/>
        <v>2.6312977510852801E-8</v>
      </c>
      <c r="Y70">
        <f t="shared" si="43"/>
        <v>3.4317428746583159E-10</v>
      </c>
      <c r="Z70">
        <f t="shared" si="44"/>
        <v>7.6612769482645251E-9</v>
      </c>
      <c r="AB70">
        <f t="shared" si="45"/>
        <v>-2.4710994907537183</v>
      </c>
      <c r="AC70">
        <f t="shared" si="46"/>
        <v>-2.2063460746550381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-1.3156488755426401E-3</v>
      </c>
      <c r="AI70">
        <f t="shared" si="33"/>
        <v>-1.3158404074663467E-3</v>
      </c>
      <c r="AJ70">
        <f t="shared" si="34"/>
        <v>-0.26475341609868019</v>
      </c>
      <c r="AK70">
        <f t="shared" si="47"/>
        <v>-0.1729769643527603</v>
      </c>
      <c r="AL70">
        <f t="shared" si="23"/>
        <v>-0.43904622085890688</v>
      </c>
      <c r="AN70">
        <f t="shared" si="35"/>
        <v>0</v>
      </c>
      <c r="AO70">
        <f t="shared" si="35"/>
        <v>0</v>
      </c>
      <c r="AP70">
        <f t="shared" si="35"/>
        <v>-2.4690392480664488E-10</v>
      </c>
      <c r="AQ70">
        <f t="shared" si="35"/>
        <v>-1.6960038031911178E-6</v>
      </c>
      <c r="AR70">
        <f t="shared" si="35"/>
        <v>-1.6962507071159243E-6</v>
      </c>
      <c r="AS70">
        <f t="shared" si="35"/>
        <v>-3.412937972724694E-4</v>
      </c>
      <c r="AT70">
        <f t="shared" si="35"/>
        <v>-2.2298471488886839E-4</v>
      </c>
      <c r="AU70">
        <f t="shared" si="24"/>
        <v>-5.6597476286845375E-4</v>
      </c>
      <c r="AW70">
        <v>67</v>
      </c>
      <c r="AX70">
        <f>IF(Z70&gt;0, (R70*SUMPRODUCT(K70:$K$98, X70:$X$98)-K70*$AZ$3)/Z70, 0)</f>
        <v>-287986727.21977919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0.76980532899999998</v>
      </c>
      <c r="Q71" s="4">
        <f t="shared" si="49"/>
        <v>25</v>
      </c>
      <c r="R71">
        <f t="shared" si="28"/>
        <v>50000</v>
      </c>
      <c r="S71">
        <f t="shared" si="29"/>
        <v>-1167744873.3177199</v>
      </c>
      <c r="U71">
        <f t="shared" si="39"/>
        <v>0.76980532899999998</v>
      </c>
      <c r="V71">
        <f t="shared" si="40"/>
        <v>0.01</v>
      </c>
      <c r="W71">
        <f t="shared" si="41"/>
        <v>7.6612769482645251E-9</v>
      </c>
      <c r="X71">
        <f t="shared" si="42"/>
        <v>5.8976918217188887E-9</v>
      </c>
      <c r="Y71">
        <f t="shared" si="43"/>
        <v>7.6612769482645253E-11</v>
      </c>
      <c r="Z71">
        <f t="shared" si="44"/>
        <v>1.6869723570629912E-9</v>
      </c>
      <c r="AB71">
        <f t="shared" si="45"/>
        <v>-2.2063460746550381</v>
      </c>
      <c r="AC71">
        <f t="shared" si="46"/>
        <v>-1.9699533213890181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-2.9488459108594444E-4</v>
      </c>
      <c r="AI71">
        <f t="shared" si="33"/>
        <v>-2.9492676539487101E-4</v>
      </c>
      <c r="AJ71">
        <f t="shared" si="34"/>
        <v>-0.23639275326601994</v>
      </c>
      <c r="AK71">
        <f t="shared" si="47"/>
        <v>-0.15444422522585269</v>
      </c>
      <c r="AL71">
        <f t="shared" si="23"/>
        <v>-0.39113190525726749</v>
      </c>
      <c r="AN71">
        <f t="shared" si="35"/>
        <v>0</v>
      </c>
      <c r="AO71">
        <f t="shared" si="35"/>
        <v>0</v>
      </c>
      <c r="AP71">
        <f t="shared" si="35"/>
        <v>-4.8541900438757056E-11</v>
      </c>
      <c r="AQ71">
        <f t="shared" si="35"/>
        <v>-3.3940706619137592E-7</v>
      </c>
      <c r="AR71">
        <f t="shared" si="35"/>
        <v>-3.3945560809181467E-7</v>
      </c>
      <c r="AS71">
        <f t="shared" si="35"/>
        <v>-2.7208397210397989E-4</v>
      </c>
      <c r="AT71">
        <f t="shared" si="35"/>
        <v>-1.7776263310696029E-4</v>
      </c>
      <c r="AU71">
        <f t="shared" si="24"/>
        <v>-4.5018606081903198E-4</v>
      </c>
      <c r="AW71">
        <v>68</v>
      </c>
      <c r="AX71">
        <f>IF(Z71&gt;0, (R71*SUMPRODUCT(K71:$K$98, X71:$X$98)-K71*$AZ$3)/Z71, 0)</f>
        <v>-1167744873.3177199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0.772959481</v>
      </c>
      <c r="Q72" s="4">
        <f t="shared" si="49"/>
        <v>25</v>
      </c>
      <c r="R72">
        <f t="shared" si="28"/>
        <v>50000</v>
      </c>
      <c r="S72">
        <f t="shared" si="29"/>
        <v>-4803847366.0953045</v>
      </c>
      <c r="U72">
        <f t="shared" si="39"/>
        <v>0.772959481</v>
      </c>
      <c r="V72">
        <f t="shared" si="40"/>
        <v>0.01</v>
      </c>
      <c r="W72">
        <f t="shared" si="41"/>
        <v>1.6869723570629912E-9</v>
      </c>
      <c r="X72">
        <f t="shared" si="42"/>
        <v>1.3039612775767564E-9</v>
      </c>
      <c r="Y72">
        <f t="shared" si="43"/>
        <v>1.6869723570629913E-11</v>
      </c>
      <c r="Z72">
        <f t="shared" si="44"/>
        <v>3.6614135591560485E-10</v>
      </c>
      <c r="AB72">
        <f t="shared" si="45"/>
        <v>-1.9699533213890181</v>
      </c>
      <c r="AC72">
        <f t="shared" si="46"/>
        <v>-1.7588871882337418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-6.5198063878837815E-5</v>
      </c>
      <c r="AI72">
        <f t="shared" si="33"/>
        <v>-6.5207217412735711E-5</v>
      </c>
      <c r="AJ72">
        <f t="shared" si="34"/>
        <v>-0.21106613315527634</v>
      </c>
      <c r="AK72">
        <f t="shared" si="47"/>
        <v>-0.13789673249723128</v>
      </c>
      <c r="AL72">
        <f t="shared" si="23"/>
        <v>-0.34902807286992032</v>
      </c>
      <c r="AN72">
        <f t="shared" si="35"/>
        <v>0</v>
      </c>
      <c r="AO72">
        <f t="shared" si="35"/>
        <v>0</v>
      </c>
      <c r="AP72">
        <f t="shared" si="35"/>
        <v>-9.4067493432804974E-12</v>
      </c>
      <c r="AQ72">
        <f t="shared" si="35"/>
        <v>-6.7001646731955931E-8</v>
      </c>
      <c r="AR72">
        <f t="shared" si="35"/>
        <v>-6.7011053481299219E-8</v>
      </c>
      <c r="AS72">
        <f t="shared" si="35"/>
        <v>-2.1690488412402041E-4</v>
      </c>
      <c r="AT72">
        <f t="shared" si="35"/>
        <v>-1.4171138844614435E-4</v>
      </c>
      <c r="AU72">
        <f t="shared" si="24"/>
        <v>-3.5868328362364605E-4</v>
      </c>
      <c r="AW72">
        <v>69</v>
      </c>
      <c r="AX72">
        <f>IF(Z72&gt;0, (R72*SUMPRODUCT(K72:$K$98, X72:$X$98)-K72*$AZ$3)/Z72, 0)</f>
        <v>-4803847366.0953045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0.77634382000000002</v>
      </c>
      <c r="Q73" s="4">
        <f t="shared" si="49"/>
        <v>25</v>
      </c>
      <c r="R73">
        <f t="shared" si="28"/>
        <v>50000</v>
      </c>
      <c r="S73">
        <f t="shared" si="29"/>
        <v>-20075008327.32618</v>
      </c>
      <c r="U73">
        <f t="shared" si="39"/>
        <v>0.77634382000000002</v>
      </c>
      <c r="V73">
        <f t="shared" si="40"/>
        <v>0.01</v>
      </c>
      <c r="W73">
        <f t="shared" si="41"/>
        <v>3.6614135591560485E-10</v>
      </c>
      <c r="X73">
        <f t="shared" si="42"/>
        <v>2.842515789115003E-10</v>
      </c>
      <c r="Y73">
        <f t="shared" si="43"/>
        <v>3.6614135591560487E-12</v>
      </c>
      <c r="Z73">
        <f t="shared" si="44"/>
        <v>7.8228363444948506E-11</v>
      </c>
      <c r="AB73">
        <f t="shared" si="45"/>
        <v>-1.7588871882337418</v>
      </c>
      <c r="AC73">
        <f t="shared" si="46"/>
        <v>-1.5704350475904401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-1.4212578945575015E-5</v>
      </c>
      <c r="AI73">
        <f t="shared" si="33"/>
        <v>-1.4214534654661139E-5</v>
      </c>
      <c r="AJ73">
        <f t="shared" si="34"/>
        <v>-0.18845214064330174</v>
      </c>
      <c r="AK73">
        <f t="shared" si="47"/>
        <v>-0.12312210317636194</v>
      </c>
      <c r="AL73">
        <f t="shared" si="23"/>
        <v>-0.31158845835431837</v>
      </c>
      <c r="AN73">
        <f t="shared" si="35"/>
        <v>0</v>
      </c>
      <c r="AO73">
        <f t="shared" si="35"/>
        <v>0</v>
      </c>
      <c r="AP73">
        <f t="shared" si="35"/>
        <v>-1.7944733311632311E-12</v>
      </c>
      <c r="AQ73">
        <f t="shared" si="35"/>
        <v>-1.3040842355258702E-8</v>
      </c>
      <c r="AR73">
        <f t="shared" si="35"/>
        <v>-1.3042636828589865E-8</v>
      </c>
      <c r="AS73">
        <f t="shared" si="35"/>
        <v>-1.7291546221493372E-4</v>
      </c>
      <c r="AT73">
        <f t="shared" si="35"/>
        <v>-1.1297147014059189E-4</v>
      </c>
      <c r="AU73">
        <f t="shared" si="24"/>
        <v>-2.8589997499235426E-4</v>
      </c>
      <c r="AW73">
        <v>70</v>
      </c>
      <c r="AX73">
        <f>IF(Z73&gt;0, (R73*SUMPRODUCT(K73:$K$98, X73:$X$98)-K73*$AZ$3)/Z73, 0)</f>
        <v>-20075008327.32618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0.77982431100000005</v>
      </c>
      <c r="Q74" s="4">
        <f t="shared" si="49"/>
        <v>25</v>
      </c>
      <c r="R74">
        <f t="shared" si="28"/>
        <v>50000</v>
      </c>
      <c r="S74">
        <f t="shared" si="29"/>
        <v>-85281579462.776413</v>
      </c>
      <c r="U74">
        <f t="shared" si="39"/>
        <v>0.77982431100000005</v>
      </c>
      <c r="V74">
        <f t="shared" si="40"/>
        <v>0.01</v>
      </c>
      <c r="W74">
        <f t="shared" si="41"/>
        <v>7.8228363444948506E-11</v>
      </c>
      <c r="X74">
        <f t="shared" si="42"/>
        <v>6.1004379624114555E-11</v>
      </c>
      <c r="Y74">
        <f t="shared" si="43"/>
        <v>7.8228363444948508E-13</v>
      </c>
      <c r="Z74">
        <f t="shared" si="44"/>
        <v>1.6441700186384468E-11</v>
      </c>
      <c r="AB74">
        <f t="shared" si="45"/>
        <v>-1.5704350475904401</v>
      </c>
      <c r="AC74">
        <f t="shared" si="46"/>
        <v>-1.4021741609482927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-3.0502189812057275E-6</v>
      </c>
      <c r="AI74">
        <f t="shared" si="33"/>
        <v>-3.0506300237103873E-6</v>
      </c>
      <c r="AJ74">
        <f t="shared" si="34"/>
        <v>-0.16826088664214733</v>
      </c>
      <c r="AK74">
        <f t="shared" si="47"/>
        <v>-0.10993045333133082</v>
      </c>
      <c r="AL74">
        <f t="shared" si="23"/>
        <v>-0.27819439060350187</v>
      </c>
      <c r="AN74">
        <f t="shared" si="35"/>
        <v>0</v>
      </c>
      <c r="AO74">
        <f t="shared" si="35"/>
        <v>0</v>
      </c>
      <c r="AP74">
        <f t="shared" si="35"/>
        <v>-3.3674523997264049E-13</v>
      </c>
      <c r="AQ74">
        <f t="shared" si="35"/>
        <v>-2.4988820162182885E-9</v>
      </c>
      <c r="AR74">
        <f t="shared" si="35"/>
        <v>-2.4992187614582609E-9</v>
      </c>
      <c r="AS74">
        <f t="shared" si="35"/>
        <v>-1.3784718613769816E-4</v>
      </c>
      <c r="AT74">
        <f t="shared" si="35"/>
        <v>-9.0060167665666549E-5</v>
      </c>
      <c r="AU74">
        <f t="shared" si="24"/>
        <v>-2.2790985302212618E-4</v>
      </c>
      <c r="AW74">
        <v>71</v>
      </c>
      <c r="AX74">
        <f>IF(Z74&gt;0, (R74*SUMPRODUCT(K74:$K$98, X74:$X$98)-K74*$AZ$3)/Z74, 0)</f>
        <v>-85281579462.776413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0.78351069500000003</v>
      </c>
      <c r="Q75" s="4">
        <f t="shared" si="49"/>
        <v>25</v>
      </c>
      <c r="R75">
        <f t="shared" si="28"/>
        <v>50000</v>
      </c>
      <c r="S75">
        <f t="shared" si="29"/>
        <v>-368756471476.40131</v>
      </c>
      <c r="U75">
        <f t="shared" si="39"/>
        <v>0.78351069500000003</v>
      </c>
      <c r="V75">
        <f t="shared" si="40"/>
        <v>0.01</v>
      </c>
      <c r="W75">
        <f t="shared" si="41"/>
        <v>1.6441700186384468E-11</v>
      </c>
      <c r="X75">
        <f t="shared" si="42"/>
        <v>1.2882247940015724E-11</v>
      </c>
      <c r="Y75">
        <f t="shared" si="43"/>
        <v>1.6441700186384467E-13</v>
      </c>
      <c r="Z75">
        <f t="shared" si="44"/>
        <v>3.3950352445048992E-12</v>
      </c>
      <c r="AB75">
        <f t="shared" si="45"/>
        <v>-1.4021741609482927</v>
      </c>
      <c r="AC75">
        <f t="shared" si="46"/>
        <v>-1.251941217301648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-6.4411239700078613E-7</v>
      </c>
      <c r="AI75">
        <f t="shared" si="33"/>
        <v>-6.441972728818988E-7</v>
      </c>
      <c r="AJ75">
        <f t="shared" si="34"/>
        <v>-0.15023294364664475</v>
      </c>
      <c r="AK75">
        <f t="shared" si="47"/>
        <v>-9.8152191266380501E-2</v>
      </c>
      <c r="AL75">
        <f t="shared" si="23"/>
        <v>-0.24838577911029813</v>
      </c>
      <c r="AN75">
        <f t="shared" si="35"/>
        <v>0</v>
      </c>
      <c r="AO75">
        <f t="shared" si="35"/>
        <v>0</v>
      </c>
      <c r="AP75">
        <f t="shared" si="35"/>
        <v>-6.2084188003579235E-14</v>
      </c>
      <c r="AQ75">
        <f t="shared" si="35"/>
        <v>-4.7114910180161653E-10</v>
      </c>
      <c r="AR75">
        <f t="shared" si="35"/>
        <v>-4.7121118598962014E-10</v>
      </c>
      <c r="AS75">
        <f t="shared" si="35"/>
        <v>-1.0989093951570561E-4</v>
      </c>
      <c r="AT75">
        <f t="shared" si="35"/>
        <v>-7.1795414853596123E-5</v>
      </c>
      <c r="AU75">
        <f t="shared" si="24"/>
        <v>-1.8168682558048773E-4</v>
      </c>
      <c r="AW75">
        <v>72</v>
      </c>
      <c r="AX75">
        <f>IF(Z75&gt;0, (R75*SUMPRODUCT(K75:$K$98, X75:$X$98)-K75*$AZ$3)/Z75, 0)</f>
        <v>-368756471476.40131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0.78741316699999997</v>
      </c>
      <c r="Q76" s="4">
        <f t="shared" si="49"/>
        <v>25</v>
      </c>
      <c r="R76">
        <f t="shared" si="28"/>
        <v>50000</v>
      </c>
      <c r="S76">
        <f t="shared" si="29"/>
        <v>-1625213469095.7153</v>
      </c>
      <c r="U76">
        <f t="shared" si="39"/>
        <v>0.78741316699999997</v>
      </c>
      <c r="V76">
        <f t="shared" si="40"/>
        <v>0.01</v>
      </c>
      <c r="W76">
        <f t="shared" si="41"/>
        <v>3.3950352445048992E-12</v>
      </c>
      <c r="X76">
        <f t="shared" si="42"/>
        <v>2.6732954539522218E-12</v>
      </c>
      <c r="Y76">
        <f t="shared" si="43"/>
        <v>3.395035244504899E-14</v>
      </c>
      <c r="Z76">
        <f t="shared" si="44"/>
        <v>6.877894381076283E-13</v>
      </c>
      <c r="AB76">
        <f t="shared" si="45"/>
        <v>-1.251941217301648</v>
      </c>
      <c r="AC76">
        <f t="shared" si="46"/>
        <v>-1.1178046587142914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-1.3366477269761109E-7</v>
      </c>
      <c r="AI76">
        <f t="shared" si="33"/>
        <v>-1.3368196743356377E-7</v>
      </c>
      <c r="AJ76">
        <f t="shared" si="34"/>
        <v>-0.13413655858735662</v>
      </c>
      <c r="AK76">
        <f t="shared" si="47"/>
        <v>-8.7635885211115372E-2</v>
      </c>
      <c r="AL76">
        <f t="shared" si="23"/>
        <v>-0.22177257748043944</v>
      </c>
      <c r="AN76">
        <f t="shared" si="35"/>
        <v>0</v>
      </c>
      <c r="AO76">
        <f t="shared" si="35"/>
        <v>0</v>
      </c>
      <c r="AP76">
        <f t="shared" si="35"/>
        <v>-1.1229856274126529E-14</v>
      </c>
      <c r="AQ76">
        <f t="shared" si="35"/>
        <v>-8.7296262672360228E-11</v>
      </c>
      <c r="AR76">
        <f t="shared" si="35"/>
        <v>-8.7307492528634347E-11</v>
      </c>
      <c r="AS76">
        <f t="shared" si="35"/>
        <v>-8.760438532970026E-5</v>
      </c>
      <c r="AT76">
        <f t="shared" si="35"/>
        <v>-5.7234865256693512E-5</v>
      </c>
      <c r="AU76">
        <f t="shared" si="24"/>
        <v>-1.4483933789388631E-4</v>
      </c>
      <c r="AW76">
        <v>73</v>
      </c>
      <c r="AX76">
        <f>IF(Z76&gt;0, (R76*SUMPRODUCT(K76:$K$98, X76:$X$98)-K76*$AZ$3)/Z76, 0)</f>
        <v>-1625213469095.7153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0.79138766699999996</v>
      </c>
      <c r="Q77" s="4">
        <f t="shared" si="49"/>
        <v>25</v>
      </c>
      <c r="R77">
        <f t="shared" si="28"/>
        <v>50000</v>
      </c>
      <c r="S77">
        <f t="shared" si="29"/>
        <v>-7306109508617.7949</v>
      </c>
      <c r="U77">
        <f t="shared" si="39"/>
        <v>0.79138766699999996</v>
      </c>
      <c r="V77">
        <f t="shared" si="40"/>
        <v>0.01</v>
      </c>
      <c r="W77">
        <f t="shared" si="41"/>
        <v>6.877894381076283E-13</v>
      </c>
      <c r="X77">
        <f t="shared" si="42"/>
        <v>5.4430807881123682E-13</v>
      </c>
      <c r="Y77">
        <f t="shared" si="43"/>
        <v>6.8778943810762834E-15</v>
      </c>
      <c r="Z77">
        <f t="shared" si="44"/>
        <v>1.3660346491531518E-13</v>
      </c>
      <c r="AB77">
        <f t="shared" si="45"/>
        <v>-1.1178046587142914</v>
      </c>
      <c r="AC77">
        <f t="shared" si="46"/>
        <v>-0.99803987392792159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-2.7215403940561841E-8</v>
      </c>
      <c r="AI77">
        <f t="shared" si="33"/>
        <v>-2.7218819027184724E-8</v>
      </c>
      <c r="AJ77">
        <f t="shared" si="34"/>
        <v>-0.11976478478636976</v>
      </c>
      <c r="AK77">
        <f t="shared" si="47"/>
        <v>-7.8246326110000403E-2</v>
      </c>
      <c r="AL77">
        <f t="shared" si="23"/>
        <v>-0.19801113811518919</v>
      </c>
      <c r="AN77">
        <f t="shared" si="35"/>
        <v>0</v>
      </c>
      <c r="AO77">
        <f t="shared" si="35"/>
        <v>0</v>
      </c>
      <c r="AP77">
        <f t="shared" si="35"/>
        <v>-1.9914178159454978E-15</v>
      </c>
      <c r="AQ77">
        <f t="shared" si="35"/>
        <v>-1.5869945995582685E-11</v>
      </c>
      <c r="AR77">
        <f t="shared" si="35"/>
        <v>-1.5871937413398632E-11</v>
      </c>
      <c r="AS77">
        <f t="shared" si="35"/>
        <v>-6.9837679825855023E-5</v>
      </c>
      <c r="AT77">
        <f t="shared" si="35"/>
        <v>-4.5627284181798646E-5</v>
      </c>
      <c r="AU77">
        <f t="shared" si="24"/>
        <v>-1.1546497987959109E-4</v>
      </c>
      <c r="AW77">
        <v>74</v>
      </c>
      <c r="AX77">
        <f>IF(Z77&gt;0, (R77*SUMPRODUCT(K77:$K$98, X77:$X$98)-K77*$AZ$3)/Z77, 0)</f>
        <v>-7306109508617.7949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0.79554122000000005</v>
      </c>
      <c r="Q78" s="4">
        <f t="shared" si="49"/>
        <v>25</v>
      </c>
      <c r="R78">
        <f t="shared" si="28"/>
        <v>50000</v>
      </c>
      <c r="S78">
        <f t="shared" si="29"/>
        <v>-33545988827899.32</v>
      </c>
      <c r="U78">
        <f t="shared" si="39"/>
        <v>0.79554122000000005</v>
      </c>
      <c r="V78">
        <f t="shared" si="40"/>
        <v>0.01</v>
      </c>
      <c r="W78">
        <f t="shared" si="41"/>
        <v>1.3660346491531518E-13</v>
      </c>
      <c r="X78">
        <f t="shared" si="42"/>
        <v>1.0867368713495704E-13</v>
      </c>
      <c r="Y78">
        <f t="shared" si="43"/>
        <v>1.3660346491531519E-15</v>
      </c>
      <c r="Z78">
        <f t="shared" si="44"/>
        <v>2.656374313120499E-14</v>
      </c>
      <c r="AB78">
        <f t="shared" si="45"/>
        <v>-0.99803987392792159</v>
      </c>
      <c r="AC78">
        <f t="shared" si="46"/>
        <v>-0.89110703030658989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-5.4336843567478519E-9</v>
      </c>
      <c r="AI78">
        <f t="shared" si="33"/>
        <v>-5.434348450326132E-9</v>
      </c>
      <c r="AJ78">
        <f t="shared" si="34"/>
        <v>-0.10693284362133171</v>
      </c>
      <c r="AK78">
        <f t="shared" si="47"/>
        <v>-6.9862791174954517E-2</v>
      </c>
      <c r="AL78">
        <f t="shared" si="23"/>
        <v>-0.17679564023063465</v>
      </c>
      <c r="AN78">
        <f t="shared" si="35"/>
        <v>0</v>
      </c>
      <c r="AO78">
        <f t="shared" si="35"/>
        <v>0</v>
      </c>
      <c r="AP78">
        <f t="shared" si="35"/>
        <v>-3.4575774907055889E-16</v>
      </c>
      <c r="AQ78">
        <f t="shared" si="35"/>
        <v>-2.8290267121911012E-12</v>
      </c>
      <c r="AR78">
        <f t="shared" si="35"/>
        <v>-2.8293724699401716E-12</v>
      </c>
      <c r="AS78">
        <f t="shared" si="35"/>
        <v>-5.5674170811858103E-5</v>
      </c>
      <c r="AT78">
        <f t="shared" si="35"/>
        <v>-3.6373791601775712E-5</v>
      </c>
      <c r="AU78">
        <f t="shared" si="24"/>
        <v>-9.2047965243006273E-5</v>
      </c>
      <c r="AW78">
        <v>75</v>
      </c>
      <c r="AX78">
        <f>IF(Z78&gt;0, (R78*SUMPRODUCT(K78:$K$98, X78:$X$98)-K78*$AZ$3)/Z78, 0)</f>
        <v>-33545988827899.32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0.79972280399999995</v>
      </c>
      <c r="Q79" s="4">
        <f t="shared" si="49"/>
        <v>25</v>
      </c>
      <c r="R79">
        <f t="shared" si="28"/>
        <v>50000</v>
      </c>
      <c r="S79">
        <f t="shared" si="29"/>
        <v>-157411273494320.97</v>
      </c>
      <c r="U79">
        <f t="shared" si="39"/>
        <v>0.79972280399999995</v>
      </c>
      <c r="V79">
        <f t="shared" si="40"/>
        <v>0.01</v>
      </c>
      <c r="W79">
        <f t="shared" si="41"/>
        <v>2.656374313120499E-14</v>
      </c>
      <c r="X79">
        <f t="shared" si="42"/>
        <v>2.1243631141622995E-14</v>
      </c>
      <c r="Y79">
        <f t="shared" si="43"/>
        <v>2.6563743131204991E-16</v>
      </c>
      <c r="Z79">
        <f t="shared" si="44"/>
        <v>5.0544745582699454E-15</v>
      </c>
      <c r="AB79">
        <f t="shared" si="45"/>
        <v>-0.89110703030658989</v>
      </c>
      <c r="AC79">
        <f t="shared" si="46"/>
        <v>-0.7956312770619175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-1.0621815570811498E-9</v>
      </c>
      <c r="AI79">
        <f t="shared" si="33"/>
        <v>-1.0623079189451066E-9</v>
      </c>
      <c r="AJ79">
        <f t="shared" si="34"/>
        <v>-9.547575324467239E-2</v>
      </c>
      <c r="AK79">
        <f t="shared" si="47"/>
        <v>-6.2377492121461299E-2</v>
      </c>
      <c r="AL79">
        <f t="shared" si="23"/>
        <v>-0.15785324642844162</v>
      </c>
      <c r="AN79">
        <f t="shared" si="35"/>
        <v>0</v>
      </c>
      <c r="AO79">
        <f t="shared" si="35"/>
        <v>0</v>
      </c>
      <c r="AP79">
        <f t="shared" si="35"/>
        <v>-5.874090623965853E-17</v>
      </c>
      <c r="AQ79">
        <f t="shared" si="35"/>
        <v>-4.9376849391327817E-13</v>
      </c>
      <c r="AR79">
        <f t="shared" si="35"/>
        <v>-4.9382723481951784E-13</v>
      </c>
      <c r="AS79">
        <f t="shared" si="35"/>
        <v>-4.4383108114214777E-5</v>
      </c>
      <c r="AT79">
        <f t="shared" si="35"/>
        <v>-2.8996963968701464E-5</v>
      </c>
      <c r="AU79">
        <f t="shared" si="24"/>
        <v>-7.3380072576743476E-5</v>
      </c>
      <c r="AW79">
        <v>76</v>
      </c>
      <c r="AX79">
        <f>IF(Z79&gt;0, (R79*SUMPRODUCT(K79:$K$98, X79:$X$98)-K79*$AZ$3)/Z79, 0)</f>
        <v>-157411273494320.97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0.80383592599999998</v>
      </c>
      <c r="Q80" s="4">
        <f t="shared" si="49"/>
        <v>25</v>
      </c>
      <c r="R80">
        <f t="shared" si="28"/>
        <v>50000</v>
      </c>
      <c r="S80">
        <f t="shared" si="29"/>
        <v>-754956511672218.5</v>
      </c>
      <c r="U80">
        <f t="shared" si="39"/>
        <v>0.80383592599999998</v>
      </c>
      <c r="V80">
        <f t="shared" si="40"/>
        <v>0.01</v>
      </c>
      <c r="W80">
        <f t="shared" si="41"/>
        <v>5.0544745582699454E-15</v>
      </c>
      <c r="X80">
        <f t="shared" si="42"/>
        <v>4.0629682369903625E-15</v>
      </c>
      <c r="Y80">
        <f t="shared" si="43"/>
        <v>5.0544745582699454E-17</v>
      </c>
      <c r="Z80">
        <f t="shared" si="44"/>
        <v>9.4096157569688359E-16</v>
      </c>
      <c r="AB80">
        <f t="shared" si="45"/>
        <v>-0.7956312770619175</v>
      </c>
      <c r="AC80">
        <f t="shared" si="46"/>
        <v>-0.71038506880571339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-2.0314841184951812E-10</v>
      </c>
      <c r="AI80">
        <f t="shared" si="33"/>
        <v>-2.0317193588891054E-10</v>
      </c>
      <c r="AJ80">
        <f t="shared" si="34"/>
        <v>-8.5246208256204103E-2</v>
      </c>
      <c r="AK80">
        <f t="shared" si="47"/>
        <v>-5.569418939433423E-2</v>
      </c>
      <c r="AL80">
        <f t="shared" si="23"/>
        <v>-0.14094039785371026</v>
      </c>
      <c r="AN80">
        <f t="shared" si="35"/>
        <v>0</v>
      </c>
      <c r="AO80">
        <f t="shared" si="35"/>
        <v>0</v>
      </c>
      <c r="AP80">
        <f t="shared" si="35"/>
        <v>-9.7637914428811186E-18</v>
      </c>
      <c r="AQ80">
        <f t="shared" si="35"/>
        <v>-8.4317947787919786E-14</v>
      </c>
      <c r="AR80">
        <f t="shared" si="35"/>
        <v>-8.4327711579362667E-14</v>
      </c>
      <c r="AS80">
        <f t="shared" si="35"/>
        <v>-3.538194205618056E-5</v>
      </c>
      <c r="AT80">
        <f t="shared" si="35"/>
        <v>-2.3116202143487882E-5</v>
      </c>
      <c r="AU80">
        <f t="shared" si="24"/>
        <v>-5.8498144283996156E-5</v>
      </c>
      <c r="AW80">
        <v>77</v>
      </c>
      <c r="AX80">
        <f>IF(Z80&gt;0, (R80*SUMPRODUCT(K80:$K$98, X80:$X$98)-K80*$AZ$3)/Z80, 0)</f>
        <v>-754956511672218.5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0.80804740799999997</v>
      </c>
      <c r="Q81" s="4">
        <f t="shared" si="49"/>
        <v>25</v>
      </c>
      <c r="R81">
        <f t="shared" si="28"/>
        <v>50000</v>
      </c>
      <c r="S81">
        <f t="shared" si="29"/>
        <v>-3704637051793855</v>
      </c>
      <c r="U81">
        <f t="shared" si="39"/>
        <v>0.80804740799999997</v>
      </c>
      <c r="V81">
        <f t="shared" si="40"/>
        <v>0.01</v>
      </c>
      <c r="W81">
        <f t="shared" si="41"/>
        <v>9.4096157569688359E-16</v>
      </c>
      <c r="X81">
        <f t="shared" si="42"/>
        <v>7.6034156226946256E-16</v>
      </c>
      <c r="Y81">
        <f t="shared" si="43"/>
        <v>9.4096157569688365E-18</v>
      </c>
      <c r="Z81">
        <f t="shared" si="44"/>
        <v>1.7121039767045219E-16</v>
      </c>
      <c r="AB81">
        <f t="shared" si="45"/>
        <v>-0.71038506880571339</v>
      </c>
      <c r="AC81">
        <f t="shared" si="46"/>
        <v>-0.63427238286231746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-3.8017078113473129E-11</v>
      </c>
      <c r="AI81">
        <f t="shared" si="33"/>
        <v>-3.8021358373414891E-11</v>
      </c>
      <c r="AJ81">
        <f t="shared" si="34"/>
        <v>-7.611268594339593E-2</v>
      </c>
      <c r="AK81">
        <f t="shared" si="47"/>
        <v>-4.9726954816399944E-2</v>
      </c>
      <c r="AL81">
        <f t="shared" si="23"/>
        <v>-0.12583964079781723</v>
      </c>
      <c r="AN81">
        <f t="shared" si="35"/>
        <v>0</v>
      </c>
      <c r="AO81">
        <f t="shared" si="35"/>
        <v>0</v>
      </c>
      <c r="AP81">
        <f t="shared" si="35"/>
        <v>-1.5862028221246781E-18</v>
      </c>
      <c r="AQ81">
        <f t="shared" si="35"/>
        <v>-1.4088582799415477E-14</v>
      </c>
      <c r="AR81">
        <f t="shared" si="35"/>
        <v>-1.4090169002237602E-14</v>
      </c>
      <c r="AS81">
        <f t="shared" si="35"/>
        <v>-2.8206267583184238E-5</v>
      </c>
      <c r="AT81">
        <f t="shared" si="35"/>
        <v>-1.8428094821031466E-5</v>
      </c>
      <c r="AU81">
        <f t="shared" si="24"/>
        <v>-4.663436241830587E-5</v>
      </c>
      <c r="AW81">
        <v>78</v>
      </c>
      <c r="AX81">
        <f>IF(Z81&gt;0, (R81*SUMPRODUCT(K81:$K$98, X81:$X$98)-K81*$AZ$3)/Z81, 0)</f>
        <v>-3704637051793855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0.81233261800000001</v>
      </c>
      <c r="Q82" s="4">
        <f t="shared" si="49"/>
        <v>25</v>
      </c>
      <c r="R82">
        <f t="shared" si="28"/>
        <v>50000</v>
      </c>
      <c r="S82">
        <f t="shared" si="29"/>
        <v>-1.8617439037782648E+16</v>
      </c>
      <c r="U82">
        <f t="shared" si="39"/>
        <v>0.81233261800000001</v>
      </c>
      <c r="V82">
        <f t="shared" si="40"/>
        <v>0.01</v>
      </c>
      <c r="W82">
        <f t="shared" si="41"/>
        <v>1.7121039767045219E-16</v>
      </c>
      <c r="X82">
        <f t="shared" si="42"/>
        <v>1.3907979056845953E-16</v>
      </c>
      <c r="Y82">
        <f t="shared" si="43"/>
        <v>1.7121039767045219E-18</v>
      </c>
      <c r="Z82">
        <f t="shared" si="44"/>
        <v>3.0418503125288139E-17</v>
      </c>
      <c r="AB82">
        <f t="shared" si="45"/>
        <v>-0.63427238286231746</v>
      </c>
      <c r="AC82">
        <f t="shared" si="46"/>
        <v>-0.56631462755565287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-6.953989528422976E-12</v>
      </c>
      <c r="AI82">
        <f t="shared" si="33"/>
        <v>-6.9547499910011082E-12</v>
      </c>
      <c r="AJ82">
        <f t="shared" si="34"/>
        <v>-6.7957755306664591E-2</v>
      </c>
      <c r="AK82">
        <f t="shared" si="47"/>
        <v>-4.4399066800362229E-2</v>
      </c>
      <c r="AL82">
        <f t="shared" si="23"/>
        <v>-0.11235682211398157</v>
      </c>
      <c r="AN82">
        <f t="shared" si="35"/>
        <v>0</v>
      </c>
      <c r="AO82">
        <f t="shared" si="35"/>
        <v>0</v>
      </c>
      <c r="AP82">
        <f t="shared" si="35"/>
        <v>-2.5162187743562787E-19</v>
      </c>
      <c r="AQ82">
        <f t="shared" si="35"/>
        <v>-2.3009362342420141E-15</v>
      </c>
      <c r="AR82">
        <f t="shared" si="35"/>
        <v>-2.3011878561194498E-15</v>
      </c>
      <c r="AS82">
        <f t="shared" si="35"/>
        <v>-2.2485863825900502E-5</v>
      </c>
      <c r="AT82">
        <f t="shared" si="35"/>
        <v>-1.4690764366257649E-5</v>
      </c>
      <c r="AU82">
        <f t="shared" si="24"/>
        <v>-3.717662819445934E-5</v>
      </c>
      <c r="AW82">
        <v>79</v>
      </c>
      <c r="AX82">
        <f>IF(Z82&gt;0, (R82*SUMPRODUCT(K82:$K$98, X82:$X$98)-K82*$AZ$3)/Z82, 0)</f>
        <v>-1.8617439037782648E+16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0.81666386499999999</v>
      </c>
      <c r="Q83" s="4">
        <f t="shared" si="49"/>
        <v>25</v>
      </c>
      <c r="R83">
        <f t="shared" si="28"/>
        <v>50000</v>
      </c>
      <c r="S83">
        <f t="shared" si="29"/>
        <v>-9.5898719713530672E+16</v>
      </c>
      <c r="U83">
        <f t="shared" si="39"/>
        <v>0.81666386499999999</v>
      </c>
      <c r="V83">
        <f t="shared" si="40"/>
        <v>0.01</v>
      </c>
      <c r="W83">
        <f t="shared" si="41"/>
        <v>3.0418503125288139E-17</v>
      </c>
      <c r="X83">
        <f t="shared" si="42"/>
        <v>2.4841692329812391E-17</v>
      </c>
      <c r="Y83">
        <f t="shared" si="43"/>
        <v>3.0418503125288141E-19</v>
      </c>
      <c r="Z83">
        <f t="shared" si="44"/>
        <v>5.2726257642228664E-18</v>
      </c>
      <c r="AB83">
        <f t="shared" si="45"/>
        <v>-0.56631462755565287</v>
      </c>
      <c r="AC83">
        <f t="shared" si="46"/>
        <v>-0.5056380603175491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-1.2420846164906195E-12</v>
      </c>
      <c r="AI83">
        <f t="shared" si="33"/>
        <v>-1.2422164321347251E-12</v>
      </c>
      <c r="AJ83">
        <f t="shared" si="34"/>
        <v>-6.0676567238103774E-2</v>
      </c>
      <c r="AK83">
        <f t="shared" si="47"/>
        <v>-3.9642023928895702E-2</v>
      </c>
      <c r="AL83">
        <f t="shared" si="23"/>
        <v>-0.10031859116824168</v>
      </c>
      <c r="AN83">
        <f t="shared" si="35"/>
        <v>0</v>
      </c>
      <c r="AO83">
        <f t="shared" si="35"/>
        <v>0</v>
      </c>
      <c r="AP83">
        <f t="shared" si="35"/>
        <v>-3.8942110460835209E-20</v>
      </c>
      <c r="AQ83">
        <f t="shared" si="35"/>
        <v>-3.6694731240202877E-16</v>
      </c>
      <c r="AR83">
        <f t="shared" si="35"/>
        <v>-3.6698625451248959E-16</v>
      </c>
      <c r="AS83">
        <f t="shared" si="35"/>
        <v>-1.7925592973456909E-5</v>
      </c>
      <c r="AT83">
        <f t="shared" si="35"/>
        <v>-1.1711387409325545E-5</v>
      </c>
      <c r="AU83">
        <f t="shared" si="24"/>
        <v>-2.9636980383149438E-5</v>
      </c>
      <c r="AW83">
        <v>80</v>
      </c>
      <c r="AX83">
        <f>IF(Z83&gt;0, (R83*SUMPRODUCT(K83:$K$98, X83:$X$98)-K83*$AZ$3)/Z83, 0)</f>
        <v>-9.5898719713530672E+16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0.82101379900000004</v>
      </c>
      <c r="Q84" s="4">
        <f t="shared" si="49"/>
        <v>25</v>
      </c>
      <c r="R84">
        <f t="shared" si="28"/>
        <v>50000</v>
      </c>
      <c r="S84">
        <f t="shared" si="29"/>
        <v>-5.0669141255552E+17</v>
      </c>
      <c r="U84">
        <f t="shared" si="39"/>
        <v>0.82101379900000004</v>
      </c>
      <c r="V84">
        <f t="shared" si="40"/>
        <v>0.01</v>
      </c>
      <c r="W84">
        <f t="shared" si="41"/>
        <v>5.2726257642228664E-18</v>
      </c>
      <c r="X84">
        <f t="shared" si="42"/>
        <v>4.3288985093898939E-18</v>
      </c>
      <c r="Y84">
        <f t="shared" si="43"/>
        <v>5.2726257642228665E-20</v>
      </c>
      <c r="Z84">
        <f t="shared" si="44"/>
        <v>8.9100099719074384E-19</v>
      </c>
      <c r="AB84">
        <f t="shared" si="45"/>
        <v>-0.5056380603175491</v>
      </c>
      <c r="AC84">
        <f t="shared" si="46"/>
        <v>-0.45146255385495493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-2.164449254694947E-13</v>
      </c>
      <c r="AI84">
        <f t="shared" si="33"/>
        <v>-2.1646720049442445E-13</v>
      </c>
      <c r="AJ84">
        <f t="shared" si="34"/>
        <v>-5.417550646259417E-2</v>
      </c>
      <c r="AK84">
        <f t="shared" si="47"/>
        <v>-3.5394664222228443E-2</v>
      </c>
      <c r="AL84">
        <f t="shared" si="23"/>
        <v>-8.9570170685039086E-2</v>
      </c>
      <c r="AN84">
        <f t="shared" si="35"/>
        <v>0</v>
      </c>
      <c r="AO84">
        <f t="shared" si="35"/>
        <v>0</v>
      </c>
      <c r="AP84">
        <f t="shared" si="35"/>
        <v>-5.8756065229454471E-21</v>
      </c>
      <c r="AQ84">
        <f t="shared" si="35"/>
        <v>-5.70928750902285E-17</v>
      </c>
      <c r="AR84">
        <f t="shared" si="35"/>
        <v>-5.7098750696751432E-17</v>
      </c>
      <c r="AS84">
        <f t="shared" si="35"/>
        <v>-1.4290172969911838E-5</v>
      </c>
      <c r="AT84">
        <f t="shared" si="35"/>
        <v>-9.3362463403424677E-6</v>
      </c>
      <c r="AU84">
        <f t="shared" si="24"/>
        <v>-2.3626419310311408E-5</v>
      </c>
      <c r="AW84">
        <v>81</v>
      </c>
      <c r="AX84">
        <f>IF(Z84&gt;0, (R84*SUMPRODUCT(K84:$K$98, X84:$X$98)-K84*$AZ$3)/Z84, 0)</f>
        <v>-5.0669141255552E+17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0.82538683700000004</v>
      </c>
      <c r="Q85" s="4">
        <f t="shared" si="49"/>
        <v>25</v>
      </c>
      <c r="R85">
        <f t="shared" si="28"/>
        <v>50000</v>
      </c>
      <c r="S85">
        <f t="shared" si="29"/>
        <v>-2.7482798986407393E+18</v>
      </c>
      <c r="U85">
        <f t="shared" si="39"/>
        <v>0.82538683700000004</v>
      </c>
      <c r="V85">
        <f t="shared" si="40"/>
        <v>0.01</v>
      </c>
      <c r="W85">
        <f t="shared" si="41"/>
        <v>8.9100099719074384E-19</v>
      </c>
      <c r="X85">
        <f t="shared" si="42"/>
        <v>7.3542049483511393E-19</v>
      </c>
      <c r="Y85">
        <f t="shared" si="43"/>
        <v>8.9100099719074392E-21</v>
      </c>
      <c r="Z85">
        <f t="shared" si="44"/>
        <v>1.4667049238372246E-19</v>
      </c>
      <c r="AB85">
        <f t="shared" si="45"/>
        <v>-0.45146255385495493</v>
      </c>
      <c r="AC85">
        <f t="shared" si="46"/>
        <v>-0.40309156594192408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-3.6771024741755694E-14</v>
      </c>
      <c r="AI85">
        <f t="shared" si="33"/>
        <v>-3.6774691504065286E-14</v>
      </c>
      <c r="AJ85">
        <f t="shared" si="34"/>
        <v>-4.837098791303085E-2</v>
      </c>
      <c r="AK85">
        <f t="shared" si="47"/>
        <v>-3.1602378769846846E-2</v>
      </c>
      <c r="AL85">
        <f t="shared" si="23"/>
        <v>-7.9973366682914465E-2</v>
      </c>
      <c r="AN85">
        <f t="shared" si="35"/>
        <v>0</v>
      </c>
      <c r="AO85">
        <f t="shared" si="35"/>
        <v>0</v>
      </c>
      <c r="AP85">
        <f t="shared" si="35"/>
        <v>-8.6357336989775186E-22</v>
      </c>
      <c r="AQ85">
        <f t="shared" si="35"/>
        <v>-8.6600862204116255E-18</v>
      </c>
      <c r="AR85">
        <f t="shared" si="35"/>
        <v>-8.6609497937815228E-18</v>
      </c>
      <c r="AS85">
        <f t="shared" si="35"/>
        <v>-1.139203840075888E-5</v>
      </c>
      <c r="AT85">
        <f t="shared" si="35"/>
        <v>-7.4427984218291404E-6</v>
      </c>
      <c r="AU85">
        <f t="shared" si="24"/>
        <v>-1.883483682259668E-5</v>
      </c>
      <c r="AW85">
        <v>82</v>
      </c>
      <c r="AX85">
        <f>IF(Z85&gt;0, (R85*SUMPRODUCT(K85:$K$98, X85:$X$98)-K85*$AZ$3)/Z85, 0)</f>
        <v>-2.7482798986407393E+18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0.82979096200000002</v>
      </c>
      <c r="Q86" s="4">
        <f t="shared" si="49"/>
        <v>25</v>
      </c>
      <c r="R86">
        <f t="shared" si="28"/>
        <v>50000</v>
      </c>
      <c r="S86">
        <f t="shared" si="29"/>
        <v>-1.5316372713455086E+19</v>
      </c>
      <c r="U86">
        <f t="shared" si="39"/>
        <v>0.82979096200000002</v>
      </c>
      <c r="V86">
        <f t="shared" si="40"/>
        <v>0.01</v>
      </c>
      <c r="W86">
        <f t="shared" si="41"/>
        <v>1.4667049238372246E-19</v>
      </c>
      <c r="X86">
        <f t="shared" si="42"/>
        <v>1.2170584897210274E-19</v>
      </c>
      <c r="Y86">
        <f t="shared" si="43"/>
        <v>1.4667049238372246E-21</v>
      </c>
      <c r="Z86">
        <f t="shared" si="44"/>
        <v>2.3497938487782496E-20</v>
      </c>
      <c r="AB86">
        <f t="shared" si="45"/>
        <v>-0.40309156594192408</v>
      </c>
      <c r="AC86">
        <f t="shared" si="46"/>
        <v>-0.35990318387671788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-6.0852924486051372E-15</v>
      </c>
      <c r="AI86">
        <f t="shared" si="33"/>
        <v>-6.0858798970673317E-15</v>
      </c>
      <c r="AJ86">
        <f t="shared" si="34"/>
        <v>-4.3188382065206199E-2</v>
      </c>
      <c r="AK86">
        <f t="shared" si="47"/>
        <v>-2.8216409615934687E-2</v>
      </c>
      <c r="AL86">
        <f t="shared" si="23"/>
        <v>-7.1404791681146967E-2</v>
      </c>
      <c r="AN86">
        <f t="shared" si="35"/>
        <v>0</v>
      </c>
      <c r="AO86">
        <f t="shared" si="35"/>
        <v>0</v>
      </c>
      <c r="AP86">
        <f t="shared" si="35"/>
        <v>-1.2352880253012229E-22</v>
      </c>
      <c r="AQ86">
        <f t="shared" si="35"/>
        <v>-1.2796167452947097E-18</v>
      </c>
      <c r="AR86">
        <f t="shared" si="35"/>
        <v>-1.2797402740972397E-18</v>
      </c>
      <c r="AS86">
        <f t="shared" si="35"/>
        <v>-9.0816632659111134E-6</v>
      </c>
      <c r="AT86">
        <f t="shared" si="35"/>
        <v>-5.9333533337285879E-6</v>
      </c>
      <c r="AU86">
        <f t="shared" si="24"/>
        <v>-1.5015016599640979E-5</v>
      </c>
      <c r="AW86">
        <v>83</v>
      </c>
      <c r="AX86">
        <f>IF(Z86&gt;0, (R86*SUMPRODUCT(K86:$K$98, X86:$X$98)-K86*$AZ$3)/Z86, 0)</f>
        <v>-1.5316372713455086E+19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0.834201203</v>
      </c>
      <c r="Q87" s="4">
        <f t="shared" si="49"/>
        <v>25</v>
      </c>
      <c r="R87">
        <f t="shared" si="28"/>
        <v>50000</v>
      </c>
      <c r="S87">
        <f t="shared" si="29"/>
        <v>-8.7775599319105208E+19</v>
      </c>
      <c r="U87">
        <f t="shared" si="39"/>
        <v>0.834201203</v>
      </c>
      <c r="V87">
        <f t="shared" si="40"/>
        <v>0.01</v>
      </c>
      <c r="W87">
        <f t="shared" si="41"/>
        <v>2.3497938487782496E-20</v>
      </c>
      <c r="X87">
        <f t="shared" si="42"/>
        <v>1.9602008554528159E-20</v>
      </c>
      <c r="Y87">
        <f t="shared" si="43"/>
        <v>2.3497938487782495E-22</v>
      </c>
      <c r="Z87">
        <f t="shared" si="44"/>
        <v>3.6609505483765122E-21</v>
      </c>
      <c r="AB87">
        <f t="shared" si="45"/>
        <v>-0.35990318387671788</v>
      </c>
      <c r="AC87">
        <f t="shared" si="46"/>
        <v>-0.32134212846135524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-9.8010042772640802E-16</v>
      </c>
      <c r="AI87">
        <f t="shared" si="33"/>
        <v>-9.8019195149011753E-16</v>
      </c>
      <c r="AJ87">
        <f t="shared" si="34"/>
        <v>-3.8561055415362644E-2</v>
      </c>
      <c r="AK87">
        <f t="shared" si="47"/>
        <v>-2.5193222871370255E-2</v>
      </c>
      <c r="AL87">
        <f t="shared" si="23"/>
        <v>-6.3754278286733884E-2</v>
      </c>
      <c r="AN87">
        <f t="shared" si="35"/>
        <v>0</v>
      </c>
      <c r="AO87">
        <f t="shared" si="35"/>
        <v>0</v>
      </c>
      <c r="AP87">
        <f t="shared" si="35"/>
        <v>-1.7183606097360365E-23</v>
      </c>
      <c r="AQ87">
        <f t="shared" si="35"/>
        <v>-1.8401406370674544E-19</v>
      </c>
      <c r="AR87">
        <f t="shared" si="35"/>
        <v>-1.840312473128428E-19</v>
      </c>
      <c r="AS87">
        <f t="shared" si="35"/>
        <v>-7.2398463535643378E-6</v>
      </c>
      <c r="AT87">
        <f t="shared" si="35"/>
        <v>-4.7300329509953661E-6</v>
      </c>
      <c r="AU87">
        <f t="shared" si="24"/>
        <v>-1.1969879304559889E-5</v>
      </c>
      <c r="AW87">
        <v>84</v>
      </c>
      <c r="AX87">
        <f>IF(Z87&gt;0, (R87*SUMPRODUCT(K87:$K$98, X87:$X$98)-K87*$AZ$3)/Z87, 0)</f>
        <v>-8.7775599319105208E+19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0.83859190800000005</v>
      </c>
      <c r="Q88" s="4">
        <f t="shared" si="49"/>
        <v>25</v>
      </c>
      <c r="R88">
        <f t="shared" si="28"/>
        <v>50000</v>
      </c>
      <c r="S88">
        <f t="shared" si="29"/>
        <v>-5.1761481031429731E+20</v>
      </c>
      <c r="U88">
        <f t="shared" si="39"/>
        <v>0.83859190800000005</v>
      </c>
      <c r="V88">
        <f t="shared" si="40"/>
        <v>0.01</v>
      </c>
      <c r="W88">
        <f t="shared" si="41"/>
        <v>3.6609505483765122E-21</v>
      </c>
      <c r="X88">
        <f t="shared" si="42"/>
        <v>3.0700435054567058E-21</v>
      </c>
      <c r="Y88">
        <f t="shared" si="43"/>
        <v>3.6609505483765122E-23</v>
      </c>
      <c r="Z88">
        <f t="shared" si="44"/>
        <v>5.5429753743604126E-22</v>
      </c>
      <c r="AB88">
        <f t="shared" si="45"/>
        <v>-0.32134212846135524</v>
      </c>
      <c r="AC88">
        <f t="shared" si="46"/>
        <v>-0.28691261469763862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-1.5350217527283529E-16</v>
      </c>
      <c r="AI88">
        <f t="shared" si="33"/>
        <v>-1.535160327112712E-16</v>
      </c>
      <c r="AJ88">
        <f t="shared" si="34"/>
        <v>-3.4429513763716613E-2</v>
      </c>
      <c r="AK88">
        <f t="shared" si="47"/>
        <v>-2.2493948992294868E-2</v>
      </c>
      <c r="AL88">
        <f t="shared" ref="AL88:AL98" si="50">SUM(AI88:AK88)</f>
        <v>-5.6923462756011636E-2</v>
      </c>
      <c r="AN88">
        <f t="shared" si="35"/>
        <v>0</v>
      </c>
      <c r="AO88">
        <f t="shared" si="35"/>
        <v>0</v>
      </c>
      <c r="AP88">
        <f t="shared" si="35"/>
        <v>-2.3229794757865159E-24</v>
      </c>
      <c r="AQ88">
        <f t="shared" si="35"/>
        <v>-2.5732201827689037E-20</v>
      </c>
      <c r="AR88">
        <f t="shared" si="35"/>
        <v>-2.5734524807164826E-20</v>
      </c>
      <c r="AS88">
        <f t="shared" si="35"/>
        <v>-5.7715611874715643E-6</v>
      </c>
      <c r="AT88">
        <f t="shared" si="35"/>
        <v>-3.7707533091480909E-6</v>
      </c>
      <c r="AU88">
        <f t="shared" si="24"/>
        <v>-9.542314496619681E-6</v>
      </c>
      <c r="AW88">
        <v>85</v>
      </c>
      <c r="AX88">
        <f>IF(Z88&gt;0, (R88*SUMPRODUCT(K88:$K$98, X88:$X$98)-K88*$AZ$3)/Z88, 0)</f>
        <v>-5.1761481031429731E+20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0.84368948200000005</v>
      </c>
      <c r="Q89" s="4">
        <f t="shared" si="49"/>
        <v>25</v>
      </c>
      <c r="R89">
        <f t="shared" si="28"/>
        <v>50000</v>
      </c>
      <c r="S89">
        <f t="shared" si="29"/>
        <v>-3.1587344980746064E+21</v>
      </c>
      <c r="U89">
        <f t="shared" si="39"/>
        <v>0.84368948200000005</v>
      </c>
      <c r="V89">
        <f t="shared" si="40"/>
        <v>0.01</v>
      </c>
      <c r="W89">
        <f t="shared" si="41"/>
        <v>5.5429753743604126E-22</v>
      </c>
      <c r="X89">
        <f t="shared" si="42"/>
        <v>4.6765500223328931E-22</v>
      </c>
      <c r="Y89">
        <f t="shared" si="43"/>
        <v>5.5429753743604129E-24</v>
      </c>
      <c r="Z89">
        <f t="shared" si="44"/>
        <v>8.1099559828391542E-23</v>
      </c>
      <c r="AB89">
        <f t="shared" si="45"/>
        <v>-0.28691261469763862</v>
      </c>
      <c r="AC89">
        <f t="shared" si="46"/>
        <v>-0.25617197740860587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-2.3382750111664464E-17</v>
      </c>
      <c r="AI89">
        <f t="shared" si="33"/>
        <v>-2.3384777600660174E-17</v>
      </c>
      <c r="AJ89">
        <f t="shared" si="34"/>
        <v>-3.0740637289032757E-2</v>
      </c>
      <c r="AK89">
        <f t="shared" si="47"/>
        <v>-2.0083883028834706E-2</v>
      </c>
      <c r="AL89">
        <f t="shared" si="50"/>
        <v>-5.0824520317867487E-2</v>
      </c>
      <c r="AN89">
        <f t="shared" si="35"/>
        <v>0</v>
      </c>
      <c r="AO89">
        <f t="shared" si="35"/>
        <v>0</v>
      </c>
      <c r="AP89">
        <f t="shared" si="35"/>
        <v>-3.0346100929079763E-25</v>
      </c>
      <c r="AQ89">
        <f t="shared" si="35"/>
        <v>-3.499773840398138E-21</v>
      </c>
      <c r="AR89">
        <f t="shared" si="35"/>
        <v>-3.5000773014074284E-21</v>
      </c>
      <c r="AS89">
        <f t="shared" si="35"/>
        <v>-4.6010532425634381E-6</v>
      </c>
      <c r="AT89">
        <f t="shared" si="35"/>
        <v>-3.0060214518081085E-6</v>
      </c>
      <c r="AU89">
        <f t="shared" si="24"/>
        <v>-7.6070746943715496E-6</v>
      </c>
      <c r="AW89">
        <v>86</v>
      </c>
      <c r="AX89">
        <f>IF(Z89&gt;0, (R89*SUMPRODUCT(K89:$K$98, X89:$X$98)-K89*$AZ$3)/Z89, 0)</f>
        <v>-3.1587344980746064E+21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0.84875936500000004</v>
      </c>
      <c r="Q90" s="4">
        <f t="shared" si="49"/>
        <v>25</v>
      </c>
      <c r="R90">
        <f t="shared" si="28"/>
        <v>50000</v>
      </c>
      <c r="S90">
        <f t="shared" si="29"/>
        <v>-1.9968040068604796E+22</v>
      </c>
      <c r="U90">
        <f t="shared" si="39"/>
        <v>0.84875936500000004</v>
      </c>
      <c r="V90">
        <f t="shared" si="40"/>
        <v>0.01</v>
      </c>
      <c r="W90">
        <f t="shared" si="41"/>
        <v>8.1099559828391542E-23</v>
      </c>
      <c r="X90">
        <f t="shared" si="42"/>
        <v>6.8834010901725115E-23</v>
      </c>
      <c r="Y90">
        <f t="shared" si="43"/>
        <v>8.109955982839154E-25</v>
      </c>
      <c r="Z90">
        <f t="shared" si="44"/>
        <v>1.1454553328382511E-23</v>
      </c>
      <c r="AB90">
        <f t="shared" si="45"/>
        <v>-0.25617197740860587</v>
      </c>
      <c r="AC90">
        <f t="shared" si="46"/>
        <v>-0.22872497982911241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-3.4417005450862558E-18</v>
      </c>
      <c r="AI90">
        <f t="shared" si="33"/>
        <v>-3.4419869089194654E-18</v>
      </c>
      <c r="AJ90">
        <f t="shared" si="34"/>
        <v>-2.7446997579493454E-2</v>
      </c>
      <c r="AK90">
        <f t="shared" si="47"/>
        <v>-1.7932038418602414E-2</v>
      </c>
      <c r="AL90">
        <f t="shared" si="50"/>
        <v>-4.5379035998095868E-2</v>
      </c>
      <c r="AN90">
        <f t="shared" si="35"/>
        <v>0</v>
      </c>
      <c r="AO90">
        <f t="shared" si="35"/>
        <v>0</v>
      </c>
      <c r="AP90">
        <f t="shared" si="35"/>
        <v>-3.8268772901761746E-26</v>
      </c>
      <c r="AQ90">
        <f t="shared" si="35"/>
        <v>-4.5993816704985098E-22</v>
      </c>
      <c r="AR90">
        <f t="shared" si="35"/>
        <v>-4.5997643582275275E-22</v>
      </c>
      <c r="AS90">
        <f t="shared" si="35"/>
        <v>-3.6679314752578322E-6</v>
      </c>
      <c r="AT90">
        <f t="shared" si="35"/>
        <v>-2.3963818971684536E-6</v>
      </c>
      <c r="AU90">
        <f t="shared" si="24"/>
        <v>-6.0643133724262858E-6</v>
      </c>
      <c r="AW90">
        <v>87</v>
      </c>
      <c r="AX90">
        <f>IF(Z90&gt;0, (R90*SUMPRODUCT(K90:$K$98, X90:$X$98)-K90*$AZ$3)/Z90, 0)</f>
        <v>-1.9968040068604796E+22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0.85379527200000005</v>
      </c>
      <c r="Q91" s="4">
        <f t="shared" si="49"/>
        <v>25</v>
      </c>
      <c r="R91">
        <f t="shared" si="28"/>
        <v>50000</v>
      </c>
      <c r="S91">
        <f t="shared" si="29"/>
        <v>-1.308956558696804E+23</v>
      </c>
      <c r="U91">
        <f t="shared" si="39"/>
        <v>0.85379527200000005</v>
      </c>
      <c r="V91">
        <f t="shared" si="40"/>
        <v>0.01</v>
      </c>
      <c r="W91">
        <f t="shared" si="41"/>
        <v>1.1454553328382511E-23</v>
      </c>
      <c r="X91">
        <f t="shared" si="42"/>
        <v>9.7798434746448512E-24</v>
      </c>
      <c r="Y91">
        <f t="shared" si="43"/>
        <v>1.1454553328382512E-25</v>
      </c>
      <c r="Z91">
        <f t="shared" si="44"/>
        <v>1.5601643204538346E-24</v>
      </c>
      <c r="AB91">
        <f t="shared" si="45"/>
        <v>-0.22872497982911241</v>
      </c>
      <c r="AC91">
        <f t="shared" si="46"/>
        <v>-0.2042187319902789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-4.8899217373224252E-19</v>
      </c>
      <c r="AI91">
        <f t="shared" si="33"/>
        <v>-4.8903117784025391E-19</v>
      </c>
      <c r="AJ91">
        <f t="shared" si="34"/>
        <v>-2.4506247838833511E-2</v>
      </c>
      <c r="AK91">
        <f t="shared" si="47"/>
        <v>-1.601074858803787E-2</v>
      </c>
      <c r="AL91">
        <f t="shared" si="50"/>
        <v>-4.0516996426871385E-2</v>
      </c>
      <c r="AN91">
        <f t="shared" si="35"/>
        <v>0</v>
      </c>
      <c r="AO91">
        <f t="shared" si="35"/>
        <v>0</v>
      </c>
      <c r="AP91">
        <f t="shared" si="35"/>
        <v>-4.6539176821234192E-27</v>
      </c>
      <c r="AQ91">
        <f t="shared" si="35"/>
        <v>-5.8345888158510522E-23</v>
      </c>
      <c r="AR91">
        <f t="shared" si="35"/>
        <v>-5.8350542076192657E-23</v>
      </c>
      <c r="AS91">
        <f t="shared" si="35"/>
        <v>-2.9240525153522339E-6</v>
      </c>
      <c r="AT91">
        <f t="shared" si="35"/>
        <v>-1.91038097669679E-6</v>
      </c>
      <c r="AU91">
        <f t="shared" si="24"/>
        <v>-4.8344334920490243E-6</v>
      </c>
      <c r="AW91">
        <v>88</v>
      </c>
      <c r="AX91">
        <f>IF(Z91&gt;0, (R91*SUMPRODUCT(K91:$K$98, X91:$X$98)-K91*$AZ$3)/Z91, 0)</f>
        <v>-1.308956558696804E+23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0.85879091799999996</v>
      </c>
      <c r="Q92" s="4">
        <f t="shared" si="49"/>
        <v>25</v>
      </c>
      <c r="R92">
        <f t="shared" si="28"/>
        <v>50000</v>
      </c>
      <c r="S92">
        <f t="shared" si="29"/>
        <v>-8.9072432739232606E+23</v>
      </c>
      <c r="U92">
        <f t="shared" si="39"/>
        <v>0.85879091799999996</v>
      </c>
      <c r="V92">
        <f t="shared" si="40"/>
        <v>0.01</v>
      </c>
      <c r="W92">
        <f t="shared" si="41"/>
        <v>1.5601643204538346E-24</v>
      </c>
      <c r="X92">
        <f t="shared" si="42"/>
        <v>1.3398549489933947E-24</v>
      </c>
      <c r="Y92">
        <f t="shared" si="43"/>
        <v>1.5601643204538348E-26</v>
      </c>
      <c r="Z92">
        <f t="shared" si="44"/>
        <v>2.0470772825590159E-25</v>
      </c>
      <c r="AB92">
        <f t="shared" si="45"/>
        <v>-0.2042187319902789</v>
      </c>
      <c r="AC92">
        <f t="shared" si="46"/>
        <v>-0.18233815356274902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-6.6992747449669735E-20</v>
      </c>
      <c r="AI92">
        <f t="shared" si="33"/>
        <v>-6.6997865142876128E-20</v>
      </c>
      <c r="AJ92">
        <f t="shared" si="34"/>
        <v>-2.1880578427529884E-2</v>
      </c>
      <c r="AK92">
        <f t="shared" si="47"/>
        <v>-1.4295311239319524E-2</v>
      </c>
      <c r="AL92">
        <f t="shared" si="50"/>
        <v>-3.6175889666849412E-2</v>
      </c>
      <c r="AN92">
        <f t="shared" si="35"/>
        <v>0</v>
      </c>
      <c r="AO92">
        <f t="shared" si="35"/>
        <v>0</v>
      </c>
      <c r="AP92">
        <f t="shared" si="35"/>
        <v>-5.4521095247766251E-28</v>
      </c>
      <c r="AQ92">
        <f t="shared" si="35"/>
        <v>-7.1370397116557183E-24</v>
      </c>
      <c r="AR92">
        <f t="shared" si="35"/>
        <v>-7.1375849226081965E-24</v>
      </c>
      <c r="AS92">
        <f t="shared" si="35"/>
        <v>-2.331036762876458E-6</v>
      </c>
      <c r="AT92">
        <f t="shared" si="35"/>
        <v>-1.5229440184126193E-6</v>
      </c>
      <c r="AU92">
        <f t="shared" si="24"/>
        <v>-3.8539807812890774E-6</v>
      </c>
      <c r="AW92">
        <v>89</v>
      </c>
      <c r="AX92">
        <f>IF(Z92&gt;0, (R92*SUMPRODUCT(K92:$K$98, X92:$X$98)-K92*$AZ$3)/Z92, 0)</f>
        <v>-8.9072432739232606E+23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0.86374018699999999</v>
      </c>
      <c r="Q93" s="4">
        <f t="shared" si="49"/>
        <v>25</v>
      </c>
      <c r="R93">
        <f t="shared" si="28"/>
        <v>50000</v>
      </c>
      <c r="S93">
        <f t="shared" si="29"/>
        <v>-6.2988338025565008E+24</v>
      </c>
      <c r="U93">
        <f t="shared" si="39"/>
        <v>0.86374018699999999</v>
      </c>
      <c r="V93">
        <f t="shared" si="40"/>
        <v>0.01</v>
      </c>
      <c r="W93">
        <f t="shared" si="41"/>
        <v>2.0470772825590159E-25</v>
      </c>
      <c r="X93">
        <f t="shared" si="42"/>
        <v>1.7681429148409764E-25</v>
      </c>
      <c r="Y93">
        <f t="shared" si="43"/>
        <v>2.0470772825590158E-27</v>
      </c>
      <c r="Z93">
        <f t="shared" si="44"/>
        <v>2.5846359489244944E-26</v>
      </c>
      <c r="AB93">
        <f t="shared" si="45"/>
        <v>-0.18233815356274902</v>
      </c>
      <c r="AC93">
        <f t="shared" si="46"/>
        <v>-0.16280192282388303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-8.8407145742048811E-21</v>
      </c>
      <c r="AI93">
        <f t="shared" si="33"/>
        <v>-8.8413607331921125E-21</v>
      </c>
      <c r="AJ93">
        <f t="shared" si="34"/>
        <v>-1.9536230738865984E-2</v>
      </c>
      <c r="AK93">
        <f t="shared" si="47"/>
        <v>-1.2763670749392433E-2</v>
      </c>
      <c r="AL93">
        <f t="shared" si="50"/>
        <v>-3.2299901488258419E-2</v>
      </c>
      <c r="AN93">
        <f t="shared" si="35"/>
        <v>0</v>
      </c>
      <c r="AO93">
        <f t="shared" si="35"/>
        <v>0</v>
      </c>
      <c r="AP93">
        <f t="shared" si="35"/>
        <v>-6.1462707951233503E-29</v>
      </c>
      <c r="AQ93">
        <f t="shared" si="35"/>
        <v>-8.4092966079911475E-25</v>
      </c>
      <c r="AR93">
        <f t="shared" si="35"/>
        <v>-8.4099112350706594E-25</v>
      </c>
      <c r="AS93">
        <f t="shared" si="35"/>
        <v>-1.8582882357114635E-6</v>
      </c>
      <c r="AT93">
        <f t="shared" si="35"/>
        <v>-1.2140816473314884E-6</v>
      </c>
      <c r="AU93">
        <f t="shared" si="24"/>
        <v>-3.0723698830429519E-6</v>
      </c>
      <c r="AW93">
        <v>90</v>
      </c>
      <c r="AX93">
        <f>IF(Z93&gt;0, (R93*SUMPRODUCT(K93:$K$98, X93:$X$98)-K93*$AZ$3)/Z93, 0)</f>
        <v>-6.2988338025565008E+24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0.86866431399999999</v>
      </c>
      <c r="Q94" s="4">
        <f t="shared" si="49"/>
        <v>25</v>
      </c>
      <c r="R94">
        <f t="shared" si="28"/>
        <v>50000</v>
      </c>
      <c r="S94">
        <f t="shared" si="29"/>
        <v>-4.6350409658396704E+25</v>
      </c>
      <c r="U94">
        <f t="shared" si="39"/>
        <v>0.86866431399999999</v>
      </c>
      <c r="V94">
        <f t="shared" si="40"/>
        <v>0.01</v>
      </c>
      <c r="W94">
        <f t="shared" si="41"/>
        <v>2.5846359489244944E-26</v>
      </c>
      <c r="X94">
        <f t="shared" si="42"/>
        <v>2.2451810135122349E-26</v>
      </c>
      <c r="Y94">
        <f t="shared" si="43"/>
        <v>2.5846359489244944E-28</v>
      </c>
      <c r="Z94">
        <f t="shared" si="44"/>
        <v>3.136085759230145E-27</v>
      </c>
      <c r="AB94">
        <f t="shared" si="45"/>
        <v>-0.16280192282388303</v>
      </c>
      <c r="AC94">
        <f t="shared" si="46"/>
        <v>-0.14535885966418127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-1.1225905067561174E-21</v>
      </c>
      <c r="AI94">
        <f t="shared" si="33"/>
        <v>-1.1226689089000981E-21</v>
      </c>
      <c r="AJ94">
        <f t="shared" si="34"/>
        <v>-1.744306315970176E-2</v>
      </c>
      <c r="AK94">
        <f t="shared" si="47"/>
        <v>-1.1396134597671814E-2</v>
      </c>
      <c r="AL94">
        <f t="shared" si="50"/>
        <v>-2.8839197757373574E-2</v>
      </c>
      <c r="AN94">
        <f t="shared" si="35"/>
        <v>0</v>
      </c>
      <c r="AO94">
        <f t="shared" si="35"/>
        <v>0</v>
      </c>
      <c r="AP94">
        <f t="shared" si="35"/>
        <v>-6.6585891363219393E-30</v>
      </c>
      <c r="AQ94">
        <f t="shared" si="35"/>
        <v>-9.5340108998286769E-26</v>
      </c>
      <c r="AR94">
        <f t="shared" si="35"/>
        <v>-9.5346767587423086E-26</v>
      </c>
      <c r="AS94">
        <f t="shared" si="35"/>
        <v>-1.4814160042342651E-6</v>
      </c>
      <c r="AT94">
        <f t="shared" si="35"/>
        <v>-9.6785845609971965E-7</v>
      </c>
      <c r="AU94">
        <f t="shared" si="24"/>
        <v>-2.4492744603339848E-6</v>
      </c>
      <c r="AW94">
        <v>91</v>
      </c>
      <c r="AX94">
        <f>IF(Z94&gt;0, (R94*SUMPRODUCT(K94:$K$98, X94:$X$98)-K94*$AZ$3)/Z94, 0)</f>
        <v>-4.6350409658396704E+25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0.87358826999999994</v>
      </c>
      <c r="Q95" s="4">
        <f t="shared" si="49"/>
        <v>25</v>
      </c>
      <c r="R95">
        <f t="shared" si="28"/>
        <v>50000</v>
      </c>
      <c r="S95">
        <f t="shared" si="29"/>
        <v>-3.5549934991820998E+26</v>
      </c>
      <c r="U95">
        <f t="shared" si="39"/>
        <v>0.87358826999999994</v>
      </c>
      <c r="V95">
        <f t="shared" si="40"/>
        <v>0.01</v>
      </c>
      <c r="W95">
        <f t="shared" si="41"/>
        <v>3.136085759230145E-27</v>
      </c>
      <c r="X95">
        <f t="shared" si="42"/>
        <v>2.7396477329774988E-27</v>
      </c>
      <c r="Y95">
        <f t="shared" si="43"/>
        <v>3.1360857592301452E-29</v>
      </c>
      <c r="Z95">
        <f t="shared" si="44"/>
        <v>3.6507716866034472E-28</v>
      </c>
      <c r="AB95">
        <f t="shared" si="45"/>
        <v>-0.14535885966418127</v>
      </c>
      <c r="AC95">
        <f t="shared" si="46"/>
        <v>-0.12978469612873325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-1.3698238664887495E-22</v>
      </c>
      <c r="AI95">
        <f t="shared" si="33"/>
        <v>-1.3699151357809145E-22</v>
      </c>
      <c r="AJ95">
        <f t="shared" si="34"/>
        <v>-1.5574163535448021E-2</v>
      </c>
      <c r="AK95">
        <f t="shared" si="47"/>
        <v>-1.017512017649269E-2</v>
      </c>
      <c r="AL95">
        <f t="shared" si="50"/>
        <v>-2.5749283711940713E-2</v>
      </c>
      <c r="AN95">
        <f t="shared" si="35"/>
        <v>0</v>
      </c>
      <c r="AO95">
        <f t="shared" si="35"/>
        <v>0</v>
      </c>
      <c r="AP95">
        <f t="shared" si="35"/>
        <v>-6.9208739349860966E-31</v>
      </c>
      <c r="AQ95">
        <f t="shared" si="35"/>
        <v>-1.0387259579000493E-26</v>
      </c>
      <c r="AR95">
        <f t="shared" si="35"/>
        <v>-1.0387951666393992E-26</v>
      </c>
      <c r="AS95">
        <f t="shared" si="35"/>
        <v>-1.180975768681654E-6</v>
      </c>
      <c r="AT95">
        <f t="shared" si="35"/>
        <v>-7.7157083553867932E-7</v>
      </c>
      <c r="AU95">
        <f t="shared" si="24"/>
        <v>-1.9525466042203336E-6</v>
      </c>
      <c r="AW95">
        <v>92</v>
      </c>
      <c r="AX95">
        <f>IF(Z95&gt;0, (R95*SUMPRODUCT(K95:$K$98, X95:$X$98)-K95*$AZ$3)/Z95, 0)</f>
        <v>-3.5549934991820998E+26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0.87851239699999994</v>
      </c>
      <c r="Q96" s="4">
        <f t="shared" si="49"/>
        <v>25</v>
      </c>
      <c r="R96">
        <f t="shared" si="28"/>
        <v>50000</v>
      </c>
      <c r="S96">
        <f t="shared" si="29"/>
        <v>-2.8470442032514098E+27</v>
      </c>
      <c r="U96">
        <f t="shared" si="39"/>
        <v>0.87851239699999994</v>
      </c>
      <c r="V96">
        <f t="shared" si="40"/>
        <v>0.01</v>
      </c>
      <c r="W96">
        <f t="shared" si="41"/>
        <v>3.6507716866034472E-28</v>
      </c>
      <c r="X96">
        <f t="shared" si="42"/>
        <v>3.207248185297727E-28</v>
      </c>
      <c r="Y96">
        <f t="shared" si="43"/>
        <v>3.6507716866034474E-30</v>
      </c>
      <c r="Z96">
        <f t="shared" si="44"/>
        <v>4.0701578443968571E-29</v>
      </c>
      <c r="AB96">
        <f t="shared" si="45"/>
        <v>-0.12978469612873325</v>
      </c>
      <c r="AC96">
        <f t="shared" si="46"/>
        <v>-0.11587919297208325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-1.6036240926488635E-23</v>
      </c>
      <c r="AI96">
        <f t="shared" si="33"/>
        <v>-1.6037258465949734E-23</v>
      </c>
      <c r="AJ96">
        <f t="shared" si="34"/>
        <v>-1.3905503156649998E-2</v>
      </c>
      <c r="AK96">
        <f t="shared" si="47"/>
        <v>-9.0849287290113278E-3</v>
      </c>
      <c r="AL96">
        <f t="shared" si="50"/>
        <v>-2.2990431885661328E-2</v>
      </c>
      <c r="AN96">
        <f t="shared" si="35"/>
        <v>0</v>
      </c>
      <c r="AO96">
        <f t="shared" si="35"/>
        <v>0</v>
      </c>
      <c r="AP96">
        <f t="shared" si="35"/>
        <v>-6.889211122114089E-32</v>
      </c>
      <c r="AQ96">
        <f t="shared" si="35"/>
        <v>-1.0857274196356173E-27</v>
      </c>
      <c r="AR96">
        <f t="shared" si="35"/>
        <v>-1.0857963117468383E-27</v>
      </c>
      <c r="AS96">
        <f t="shared" si="35"/>
        <v>-9.4146665232912318E-7</v>
      </c>
      <c r="AT96">
        <f t="shared" si="35"/>
        <v>-6.150915461883602E-7</v>
      </c>
      <c r="AU96">
        <f t="shared" si="24"/>
        <v>-1.5565581985174836E-6</v>
      </c>
      <c r="AW96">
        <v>93</v>
      </c>
      <c r="AX96">
        <f>IF(Z96&gt;0, (R96*SUMPRODUCT(K96:$K$98, X96:$X$98)-K96*$AZ$3)/Z96, 0)</f>
        <v>-2.8470442032514098E+27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0.88343652399999995</v>
      </c>
      <c r="Q97" s="4">
        <f t="shared" si="49"/>
        <v>25</v>
      </c>
      <c r="R97">
        <f t="shared" si="28"/>
        <v>50000</v>
      </c>
      <c r="S97">
        <f t="shared" si="29"/>
        <v>-2.3854362191629725E+28</v>
      </c>
      <c r="U97">
        <f t="shared" si="39"/>
        <v>0.88343652399999995</v>
      </c>
      <c r="V97">
        <f t="shared" si="40"/>
        <v>0.01</v>
      </c>
      <c r="W97">
        <f t="shared" si="41"/>
        <v>4.0701578443968571E-29</v>
      </c>
      <c r="X97">
        <f t="shared" si="42"/>
        <v>3.5957260981852919E-29</v>
      </c>
      <c r="Y97">
        <f t="shared" si="43"/>
        <v>4.070157844396857E-31</v>
      </c>
      <c r="Z97">
        <f t="shared" si="44"/>
        <v>4.3373016776759664E-30</v>
      </c>
      <c r="AB97">
        <f t="shared" si="45"/>
        <v>-0.11587919297208325</v>
      </c>
      <c r="AC97">
        <f t="shared" si="46"/>
        <v>-0.10346356515364576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-1.7978630490926461E-24</v>
      </c>
      <c r="AI97">
        <f t="shared" si="33"/>
        <v>-1.797971481634588E-24</v>
      </c>
      <c r="AJ97">
        <f t="shared" si="34"/>
        <v>-1.2415627818437497E-2</v>
      </c>
      <c r="AK97">
        <f t="shared" si="47"/>
        <v>-8.1115435080458282E-3</v>
      </c>
      <c r="AL97">
        <f t="shared" si="50"/>
        <v>-2.0527171326483323E-2</v>
      </c>
      <c r="AN97">
        <f t="shared" si="35"/>
        <v>0</v>
      </c>
      <c r="AO97">
        <f t="shared" si="35"/>
        <v>0</v>
      </c>
      <c r="AP97">
        <f t="shared" si="35"/>
        <v>-6.5548061077708786E-33</v>
      </c>
      <c r="AQ97">
        <f t="shared" si="35"/>
        <v>-1.0868179869326089E-28</v>
      </c>
      <c r="AR97">
        <f t="shared" si="35"/>
        <v>-1.0868835349936865E-28</v>
      </c>
      <c r="AS97">
        <f t="shared" si="35"/>
        <v>-7.5053145115523203E-7</v>
      </c>
      <c r="AT97">
        <f t="shared" si="35"/>
        <v>-4.9034721475475141E-7</v>
      </c>
      <c r="AU97">
        <f t="shared" si="24"/>
        <v>-1.2408786659099832E-6</v>
      </c>
      <c r="AW97">
        <v>94</v>
      </c>
      <c r="AX97">
        <f>IF(Z97&gt;0, (R97*SUMPRODUCT(K97:$K$98, X97:$X$98)-K97*$AZ$3)/Z97, 0)</f>
        <v>-2.3854362191629725E+28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4.3373016776759664E-30</v>
      </c>
      <c r="X98">
        <f t="shared" si="42"/>
        <v>4.3373016776759664E-30</v>
      </c>
      <c r="Y98">
        <f t="shared" si="43"/>
        <v>4.3373016776759668E-32</v>
      </c>
      <c r="Z98">
        <f t="shared" si="44"/>
        <v>0</v>
      </c>
      <c r="AB98">
        <f t="shared" si="45"/>
        <v>-0.10346356515364576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-2.1686508388379834E-25</v>
      </c>
      <c r="AI98">
        <f t="shared" si="33"/>
        <v>-2.1686508388379834E-25</v>
      </c>
      <c r="AJ98">
        <f t="shared" si="34"/>
        <v>-0.10346356515364576</v>
      </c>
      <c r="AK98">
        <f t="shared" si="47"/>
        <v>-7.2424495607552033E-3</v>
      </c>
      <c r="AL98">
        <f t="shared" si="50"/>
        <v>-0.11070601471440096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-1.1705010906733712E-29</v>
      </c>
      <c r="AR98">
        <f t="shared" si="35"/>
        <v>-1.1705010906733712E-29</v>
      </c>
      <c r="AS98">
        <f t="shared" si="35"/>
        <v>-5.5843113925240448E-6</v>
      </c>
      <c r="AT98">
        <f t="shared" si="35"/>
        <v>-3.9090179747668314E-7</v>
      </c>
      <c r="AU98">
        <f t="shared" si="35"/>
        <v>-5.9752131900007274E-6</v>
      </c>
      <c r="AW98">
        <v>95</v>
      </c>
    </row>
    <row r="100" spans="5:50" x14ac:dyDescent="0.25">
      <c r="AN100" s="8">
        <f t="shared" ref="AN100:AP100" si="51">SUM(AN3:AN98)</f>
        <v>2872.3980615866908</v>
      </c>
      <c r="AO100" s="8">
        <f t="shared" si="51"/>
        <v>-287.23980615866907</v>
      </c>
      <c r="AP100" s="8">
        <f t="shared" si="51"/>
        <v>-449.9500285932333</v>
      </c>
      <c r="AQ100" s="8">
        <f>SUM(AQ3:AQ98)</f>
        <v>-1711.5406899192535</v>
      </c>
      <c r="AR100" s="8">
        <f t="shared" ref="AR100:AU100" si="52">SUM(AR3:AR98)</f>
        <v>423.66753691553447</v>
      </c>
      <c r="AS100" s="8">
        <f t="shared" si="52"/>
        <v>-428.27596127092613</v>
      </c>
      <c r="AT100" s="8">
        <f t="shared" si="52"/>
        <v>156.80696320154334</v>
      </c>
      <c r="AU100" s="8">
        <f t="shared" si="52"/>
        <v>152.19853884615154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7BFB-A6E2-4754-89BA-97497269B0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5751.7492369528773</v>
      </c>
      <c r="K3">
        <v>1</v>
      </c>
      <c r="L3" s="2">
        <v>0</v>
      </c>
      <c r="O3">
        <f>$C$3</f>
        <v>5751.7492369528773</v>
      </c>
      <c r="P3">
        <f>O3*C5</f>
        <v>575.1749236952877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5751.7492369528773</v>
      </c>
      <c r="AF3">
        <f t="shared" ref="AF3:AG34" si="3">-$Z3*P3</f>
        <v>-575.1749236952877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4976.5743132575899</v>
      </c>
      <c r="AJ3">
        <f t="shared" ref="AJ3:AJ66" si="6">AB3-AC3</f>
        <v>0</v>
      </c>
      <c r="AL3">
        <f t="shared" ref="AL3:AL66" si="7">SUM(AI3:AK3)</f>
        <v>4976.5743132575899</v>
      </c>
      <c r="AN3">
        <f t="shared" ref="AN3:AU34" si="8">AE3*$K3</f>
        <v>5751.7492369528773</v>
      </c>
      <c r="AO3">
        <f t="shared" si="8"/>
        <v>-575.1749236952877</v>
      </c>
      <c r="AP3">
        <f t="shared" si="8"/>
        <v>-200</v>
      </c>
      <c r="AQ3">
        <f t="shared" si="8"/>
        <v>0</v>
      </c>
      <c r="AR3">
        <f t="shared" si="8"/>
        <v>4976.5743132575899</v>
      </c>
      <c r="AS3">
        <f t="shared" si="8"/>
        <v>0</v>
      </c>
      <c r="AT3">
        <f t="shared" si="8"/>
        <v>0</v>
      </c>
      <c r="AU3">
        <f t="shared" si="8"/>
        <v>4976.5743132575899</v>
      </c>
      <c r="AW3">
        <v>0</v>
      </c>
      <c r="AX3">
        <f>IF(Z3&gt;0, (R3*SUMPRODUCT(K3:$K$98, X3:$X$98)-K3*$AZ$3)/Z3, 0)</f>
        <v>0</v>
      </c>
      <c r="AZ3">
        <f>C6*SUMPRODUCT(X4:X89, K4:K89)/1</f>
        <v>3781.5022568758309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</v>
      </c>
      <c r="S4">
        <f t="shared" si="1"/>
        <v>256.54683687052813</v>
      </c>
      <c r="U4">
        <f t="shared" ref="U4:U67" si="12">M4</f>
        <v>1.2822770000000001E-3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1.2822770000000001E-3</v>
      </c>
      <c r="Y4">
        <f t="shared" ref="Y4:Y67" si="16">V4*W4</f>
        <v>0.01</v>
      </c>
      <c r="Z4">
        <f t="shared" ref="Z4:Z67" si="17">MAX(0, W4-X4-Y4)</f>
        <v>0.98871772299999994</v>
      </c>
      <c r="AB4">
        <f t="shared" ref="AB4:AB67" si="18">AC3</f>
        <v>0</v>
      </c>
      <c r="AC4">
        <f t="shared" ref="AC4:AC67" si="19">S4*Z4</f>
        <v>253.65240439348099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-253.65240439348099</v>
      </c>
      <c r="AK4">
        <f t="shared" ref="AK4:AK67" si="20">G4*SUM(AB4:AB4, AE4:AF4)</f>
        <v>0</v>
      </c>
      <c r="AL4">
        <f t="shared" si="7"/>
        <v>-317.76625439348101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-59.813275492116802</v>
      </c>
      <c r="AR4">
        <f t="shared" si="8"/>
        <v>-59.813275492116802</v>
      </c>
      <c r="AS4">
        <f t="shared" si="8"/>
        <v>-236.63812332631866</v>
      </c>
      <c r="AT4">
        <f t="shared" si="8"/>
        <v>0</v>
      </c>
      <c r="AU4">
        <f t="shared" si="8"/>
        <v>-296.45139881843551</v>
      </c>
      <c r="AW4">
        <v>1</v>
      </c>
      <c r="AX4">
        <f>IF(Z4&gt;0, (R4*SUMPRODUCT(K4:$K$98, X4:$X$98)-K4*$AZ$3)/Z4, 0)</f>
        <v>256.54683687052813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1.3327809999999999E-3</v>
      </c>
      <c r="Q5" s="4">
        <f t="shared" ref="Q5:Q68" si="22">$C$8</f>
        <v>25</v>
      </c>
      <c r="R5">
        <f t="shared" si="0"/>
        <v>50000</v>
      </c>
      <c r="S5">
        <f t="shared" si="1"/>
        <v>499.32449160458077</v>
      </c>
      <c r="U5">
        <f t="shared" si="12"/>
        <v>1.3327809999999999E-3</v>
      </c>
      <c r="V5">
        <f t="shared" si="13"/>
        <v>0.01</v>
      </c>
      <c r="W5">
        <f t="shared" si="14"/>
        <v>0.98871772299999994</v>
      </c>
      <c r="X5">
        <f t="shared" si="15"/>
        <v>1.3177441955776628E-3</v>
      </c>
      <c r="Y5">
        <f t="shared" si="16"/>
        <v>9.8871772300000004E-3</v>
      </c>
      <c r="Z5">
        <f t="shared" si="17"/>
        <v>0.97751280157442233</v>
      </c>
      <c r="AB5">
        <f t="shared" si="18"/>
        <v>253.65240439348099</v>
      </c>
      <c r="AC5">
        <f t="shared" si="19"/>
        <v>488.09608268311786</v>
      </c>
      <c r="AE5">
        <f t="shared" si="2"/>
        <v>0</v>
      </c>
      <c r="AF5">
        <f t="shared" si="3"/>
        <v>0</v>
      </c>
      <c r="AG5">
        <f t="shared" si="3"/>
        <v>-24.43782003936056</v>
      </c>
      <c r="AH5">
        <f t="shared" si="4"/>
        <v>-65.887209778883147</v>
      </c>
      <c r="AI5">
        <f t="shared" si="5"/>
        <v>-90.325029818243706</v>
      </c>
      <c r="AJ5">
        <f t="shared" si="6"/>
        <v>-234.44367828963686</v>
      </c>
      <c r="AK5">
        <f t="shared" si="20"/>
        <v>10.399748580132721</v>
      </c>
      <c r="AL5">
        <f t="shared" si="7"/>
        <v>-314.36895952774785</v>
      </c>
      <c r="AN5">
        <f t="shared" si="8"/>
        <v>0</v>
      </c>
      <c r="AO5">
        <f t="shared" si="8"/>
        <v>0</v>
      </c>
      <c r="AP5">
        <f t="shared" si="8"/>
        <v>-20.896975850091152</v>
      </c>
      <c r="AQ5">
        <f t="shared" si="8"/>
        <v>-56.340681343982808</v>
      </c>
      <c r="AR5">
        <f t="shared" si="8"/>
        <v>-77.237657194073961</v>
      </c>
      <c r="AS5">
        <f t="shared" si="8"/>
        <v>-200.47466899806471</v>
      </c>
      <c r="AT5">
        <f t="shared" si="8"/>
        <v>8.8929083926480903</v>
      </c>
      <c r="AU5">
        <f t="shared" si="8"/>
        <v>-268.81941779949057</v>
      </c>
      <c r="AW5">
        <v>2</v>
      </c>
      <c r="AX5">
        <f>IF(Z5&gt;0, (R5*SUMPRODUCT(K5:$K$98, X5:$X$98)-K5*$AZ$3)/Z5, 0)</f>
        <v>499.32449160458077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1.4022240000000001E-3</v>
      </c>
      <c r="Q6" s="4">
        <f t="shared" si="22"/>
        <v>25</v>
      </c>
      <c r="R6">
        <f t="shared" si="0"/>
        <v>50000</v>
      </c>
      <c r="S6">
        <f t="shared" si="1"/>
        <v>774.30163366061333</v>
      </c>
      <c r="U6">
        <f t="shared" si="12"/>
        <v>1.4022240000000001E-3</v>
      </c>
      <c r="V6">
        <f t="shared" si="13"/>
        <v>0.01</v>
      </c>
      <c r="W6">
        <f t="shared" si="14"/>
        <v>0.97751280157442233</v>
      </c>
      <c r="X6">
        <f t="shared" si="15"/>
        <v>1.370691910674893E-3</v>
      </c>
      <c r="Y6">
        <f t="shared" si="16"/>
        <v>9.7751280157442229E-3</v>
      </c>
      <c r="Z6">
        <f t="shared" si="17"/>
        <v>0.96636698164800328</v>
      </c>
      <c r="AB6">
        <f t="shared" si="18"/>
        <v>488.09608268311786</v>
      </c>
      <c r="AC6">
        <f t="shared" si="19"/>
        <v>748.25953260572487</v>
      </c>
      <c r="AE6">
        <f t="shared" si="2"/>
        <v>0</v>
      </c>
      <c r="AF6">
        <f t="shared" si="3"/>
        <v>0</v>
      </c>
      <c r="AG6">
        <f t="shared" si="3"/>
        <v>-24.15917454120008</v>
      </c>
      <c r="AH6">
        <f t="shared" si="4"/>
        <v>-68.53459553374465</v>
      </c>
      <c r="AI6">
        <f t="shared" si="5"/>
        <v>-92.693770074944723</v>
      </c>
      <c r="AJ6">
        <f t="shared" si="6"/>
        <v>-260.16344992260701</v>
      </c>
      <c r="AK6">
        <f t="shared" si="20"/>
        <v>28.553620836962395</v>
      </c>
      <c r="AL6">
        <f t="shared" si="7"/>
        <v>-324.30359916058933</v>
      </c>
      <c r="AN6">
        <f t="shared" si="8"/>
        <v>0</v>
      </c>
      <c r="AO6">
        <f t="shared" si="8"/>
        <v>0</v>
      </c>
      <c r="AP6">
        <f t="shared" si="8"/>
        <v>-18.636629544903762</v>
      </c>
      <c r="AQ6">
        <f t="shared" si="8"/>
        <v>-52.868274360700433</v>
      </c>
      <c r="AR6">
        <f t="shared" si="8"/>
        <v>-71.504903905604195</v>
      </c>
      <c r="AS6">
        <f t="shared" si="8"/>
        <v>-200.69269457295377</v>
      </c>
      <c r="AT6">
        <f t="shared" si="8"/>
        <v>22.026549491441333</v>
      </c>
      <c r="AU6">
        <f t="shared" si="8"/>
        <v>-250.17104898711662</v>
      </c>
      <c r="AW6">
        <v>3</v>
      </c>
      <c r="AX6">
        <f>IF(Z6&gt;0, (R6*SUMPRODUCT(K6:$K$98, X6:$X$98)-K6*$AZ$3)/Z6, 0)</f>
        <v>774.30163366061333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1.482489E-3</v>
      </c>
      <c r="Q7" s="4">
        <f t="shared" si="22"/>
        <v>25</v>
      </c>
      <c r="R7">
        <f t="shared" si="0"/>
        <v>50000</v>
      </c>
      <c r="S7">
        <f t="shared" si="1"/>
        <v>1003.2859279555121</v>
      </c>
      <c r="U7">
        <f t="shared" si="12"/>
        <v>1.482489E-3</v>
      </c>
      <c r="V7">
        <f t="shared" si="13"/>
        <v>0.01</v>
      </c>
      <c r="W7">
        <f t="shared" si="14"/>
        <v>0.96636698164800328</v>
      </c>
      <c r="X7">
        <f t="shared" si="15"/>
        <v>1.4326284202563668E-3</v>
      </c>
      <c r="Y7">
        <f t="shared" si="16"/>
        <v>9.6636698164800326E-3</v>
      </c>
      <c r="Z7">
        <f t="shared" si="17"/>
        <v>0.95527068341126686</v>
      </c>
      <c r="AB7">
        <f t="shared" si="18"/>
        <v>748.25953260572487</v>
      </c>
      <c r="AC7">
        <f t="shared" si="19"/>
        <v>958.40963405496905</v>
      </c>
      <c r="AE7">
        <f t="shared" si="2"/>
        <v>0</v>
      </c>
      <c r="AF7">
        <f t="shared" si="3"/>
        <v>0</v>
      </c>
      <c r="AG7">
        <f t="shared" si="3"/>
        <v>-23.881767085281673</v>
      </c>
      <c r="AH7">
        <f t="shared" si="4"/>
        <v>-71.631421012818336</v>
      </c>
      <c r="AI7">
        <f t="shared" si="5"/>
        <v>-95.513188098100017</v>
      </c>
      <c r="AJ7">
        <f t="shared" si="6"/>
        <v>-210.15010144924418</v>
      </c>
      <c r="AK7">
        <f t="shared" si="20"/>
        <v>36.739543050941087</v>
      </c>
      <c r="AL7">
        <f t="shared" si="7"/>
        <v>-268.92374649640311</v>
      </c>
      <c r="AN7">
        <f t="shared" si="8"/>
        <v>0</v>
      </c>
      <c r="AO7">
        <f t="shared" si="8"/>
        <v>0</v>
      </c>
      <c r="AP7">
        <f t="shared" si="8"/>
        <v>-16.761563689525367</v>
      </c>
      <c r="AQ7">
        <f t="shared" si="8"/>
        <v>-50.274949135465086</v>
      </c>
      <c r="AR7">
        <f t="shared" si="8"/>
        <v>-67.036512824990453</v>
      </c>
      <c r="AS7">
        <f t="shared" si="8"/>
        <v>-147.49512869893977</v>
      </c>
      <c r="AT7">
        <f t="shared" si="8"/>
        <v>25.785872066055493</v>
      </c>
      <c r="AU7">
        <f t="shared" si="8"/>
        <v>-188.74576945787473</v>
      </c>
      <c r="AW7">
        <v>4</v>
      </c>
      <c r="AX7">
        <f>IF(Z7&gt;0, (R7*SUMPRODUCT(K7:$K$98, X7:$X$98)-K7*$AZ$3)/Z7, 0)</f>
        <v>1003.2859279555121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1.564558E-3</v>
      </c>
      <c r="Q8" s="4">
        <f t="shared" si="22"/>
        <v>25</v>
      </c>
      <c r="R8">
        <f t="shared" si="0"/>
        <v>50000</v>
      </c>
      <c r="S8">
        <f t="shared" si="1"/>
        <v>1148.8546240792102</v>
      </c>
      <c r="U8">
        <f t="shared" si="12"/>
        <v>1.564558E-3</v>
      </c>
      <c r="V8">
        <f t="shared" si="13"/>
        <v>0.01</v>
      </c>
      <c r="W8">
        <f t="shared" si="14"/>
        <v>0.95527068341126686</v>
      </c>
      <c r="X8">
        <f t="shared" si="15"/>
        <v>1.4945763898965648E-3</v>
      </c>
      <c r="Y8">
        <f t="shared" si="16"/>
        <v>9.5527068341126689E-3</v>
      </c>
      <c r="Z8">
        <f t="shared" si="17"/>
        <v>0.94422340018725759</v>
      </c>
      <c r="AB8">
        <f t="shared" si="18"/>
        <v>958.40963405496905</v>
      </c>
      <c r="AC8">
        <f t="shared" si="19"/>
        <v>1084.7754194689255</v>
      </c>
      <c r="AE8">
        <f t="shared" si="2"/>
        <v>0</v>
      </c>
      <c r="AF8">
        <f t="shared" si="3"/>
        <v>0</v>
      </c>
      <c r="AG8">
        <f t="shared" si="3"/>
        <v>-23.605585004681441</v>
      </c>
      <c r="AH8">
        <f t="shared" si="4"/>
        <v>-74.728819494828244</v>
      </c>
      <c r="AI8">
        <f t="shared" si="5"/>
        <v>-98.334404499509688</v>
      </c>
      <c r="AJ8">
        <f t="shared" si="6"/>
        <v>-126.36578541395647</v>
      </c>
      <c r="AK8">
        <f t="shared" si="20"/>
        <v>20.414125205370841</v>
      </c>
      <c r="AL8">
        <f t="shared" si="7"/>
        <v>-204.2860647080953</v>
      </c>
      <c r="AN8">
        <f t="shared" si="8"/>
        <v>0</v>
      </c>
      <c r="AO8">
        <f t="shared" si="8"/>
        <v>0</v>
      </c>
      <c r="AP8">
        <f t="shared" si="8"/>
        <v>-15.465064514204386</v>
      </c>
      <c r="AQ8">
        <f t="shared" si="8"/>
        <v>-48.958160296754286</v>
      </c>
      <c r="AR8">
        <f t="shared" si="8"/>
        <v>-64.423224810958672</v>
      </c>
      <c r="AS8">
        <f t="shared" si="8"/>
        <v>-82.78782429782521</v>
      </c>
      <c r="AT8">
        <f t="shared" si="8"/>
        <v>13.374197811216938</v>
      </c>
      <c r="AU8">
        <f t="shared" si="8"/>
        <v>-133.83685129756691</v>
      </c>
      <c r="AW8">
        <v>5</v>
      </c>
      <c r="AX8">
        <f>IF(Z8&gt;0, (R8*SUMPRODUCT(K8:$K$98, X8:$X$98)-K8*$AZ$3)/Z8, 0)</f>
        <v>1148.8546240792102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1.6511360000000001E-3</v>
      </c>
      <c r="Q9" s="4">
        <f t="shared" si="22"/>
        <v>25</v>
      </c>
      <c r="R9">
        <f t="shared" si="0"/>
        <v>50000</v>
      </c>
      <c r="S9">
        <f t="shared" si="1"/>
        <v>1250.4781964515209</v>
      </c>
      <c r="U9">
        <f t="shared" si="12"/>
        <v>1.6511360000000001E-3</v>
      </c>
      <c r="V9">
        <f t="shared" si="13"/>
        <v>0.01</v>
      </c>
      <c r="W9">
        <f t="shared" si="14"/>
        <v>0.94422340018725759</v>
      </c>
      <c r="X9">
        <f t="shared" si="15"/>
        <v>1.5590412480915878E-3</v>
      </c>
      <c r="Y9">
        <f t="shared" si="16"/>
        <v>9.4422340018725757E-3</v>
      </c>
      <c r="Z9">
        <f t="shared" si="17"/>
        <v>0.9332221249372934</v>
      </c>
      <c r="AB9">
        <f t="shared" si="18"/>
        <v>1084.7754194689255</v>
      </c>
      <c r="AC9">
        <f t="shared" si="19"/>
        <v>1166.9739196802425</v>
      </c>
      <c r="AE9">
        <f t="shared" si="2"/>
        <v>0</v>
      </c>
      <c r="AF9">
        <f t="shared" si="3"/>
        <v>0</v>
      </c>
      <c r="AG9">
        <f t="shared" si="3"/>
        <v>-23.330553123432335</v>
      </c>
      <c r="AH9">
        <f t="shared" si="4"/>
        <v>-77.952062404579394</v>
      </c>
      <c r="AI9">
        <f t="shared" si="5"/>
        <v>-101.28261552801173</v>
      </c>
      <c r="AJ9">
        <f t="shared" si="6"/>
        <v>-82.198500211316968</v>
      </c>
      <c r="AK9">
        <f t="shared" si="20"/>
        <v>6.4001749748666601</v>
      </c>
      <c r="AL9">
        <f t="shared" si="7"/>
        <v>-177.08094076446201</v>
      </c>
      <c r="AN9">
        <f t="shared" si="8"/>
        <v>0</v>
      </c>
      <c r="AO9">
        <f t="shared" si="8"/>
        <v>0</v>
      </c>
      <c r="AP9">
        <f t="shared" si="8"/>
        <v>-14.475687985889397</v>
      </c>
      <c r="AQ9">
        <f t="shared" si="8"/>
        <v>-48.3661800581975</v>
      </c>
      <c r="AR9">
        <f t="shared" si="8"/>
        <v>-62.841868044086901</v>
      </c>
      <c r="AS9">
        <f t="shared" si="8"/>
        <v>-51.000927224996531</v>
      </c>
      <c r="AT9">
        <f t="shared" si="8"/>
        <v>3.9710561297501417</v>
      </c>
      <c r="AU9">
        <f t="shared" si="8"/>
        <v>-109.87173913933327</v>
      </c>
      <c r="AW9">
        <v>6</v>
      </c>
      <c r="AX9">
        <f>IF(Z9&gt;0, (R9*SUMPRODUCT(K9:$K$98, X9:$X$98)-K9*$AZ$3)/Z9, 0)</f>
        <v>1250.4781964515209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1.7512420000000001E-3</v>
      </c>
      <c r="Q10" s="4">
        <f t="shared" si="22"/>
        <v>25</v>
      </c>
      <c r="R10">
        <f t="shared" si="0"/>
        <v>50000</v>
      </c>
      <c r="S10">
        <f t="shared" si="1"/>
        <v>1343.4740306641222</v>
      </c>
      <c r="U10">
        <f t="shared" si="12"/>
        <v>1.7512420000000001E-3</v>
      </c>
      <c r="V10">
        <f t="shared" si="13"/>
        <v>0.01</v>
      </c>
      <c r="W10">
        <f t="shared" si="14"/>
        <v>0.9332221249372934</v>
      </c>
      <c r="X10">
        <f t="shared" si="15"/>
        <v>1.6342977805194356E-3</v>
      </c>
      <c r="Y10">
        <f t="shared" si="16"/>
        <v>9.3322212493729337E-3</v>
      </c>
      <c r="Z10">
        <f t="shared" si="17"/>
        <v>0.92225560590740097</v>
      </c>
      <c r="AB10">
        <f t="shared" si="18"/>
        <v>1166.9739196802425</v>
      </c>
      <c r="AC10">
        <f t="shared" si="19"/>
        <v>1239.0264561709982</v>
      </c>
      <c r="AE10">
        <f t="shared" si="2"/>
        <v>0</v>
      </c>
      <c r="AF10">
        <f t="shared" si="3"/>
        <v>0</v>
      </c>
      <c r="AG10">
        <f t="shared" si="3"/>
        <v>-23.056390147685025</v>
      </c>
      <c r="AH10">
        <f t="shared" si="4"/>
        <v>-81.714889025971786</v>
      </c>
      <c r="AI10">
        <f t="shared" si="5"/>
        <v>-104.77127917365681</v>
      </c>
      <c r="AJ10">
        <f t="shared" si="6"/>
        <v>-72.052536490755756</v>
      </c>
      <c r="AK10">
        <f t="shared" si="20"/>
        <v>4.7845930706889943</v>
      </c>
      <c r="AL10">
        <f t="shared" si="7"/>
        <v>-172.03922259372357</v>
      </c>
      <c r="AN10">
        <f t="shared" si="8"/>
        <v>0</v>
      </c>
      <c r="AO10">
        <f t="shared" si="8"/>
        <v>0</v>
      </c>
      <c r="AP10">
        <f t="shared" si="8"/>
        <v>-13.571369579025442</v>
      </c>
      <c r="AQ10">
        <f t="shared" si="8"/>
        <v>-48.098724560828991</v>
      </c>
      <c r="AR10">
        <f t="shared" si="8"/>
        <v>-61.670094139854434</v>
      </c>
      <c r="AS10">
        <f t="shared" si="8"/>
        <v>-42.411305306630766</v>
      </c>
      <c r="AT10">
        <f t="shared" si="8"/>
        <v>2.8162899929971985</v>
      </c>
      <c r="AU10">
        <f t="shared" si="8"/>
        <v>-101.26510945348799</v>
      </c>
      <c r="AW10">
        <v>7</v>
      </c>
      <c r="AX10">
        <f>IF(Z10&gt;0, (R10*SUMPRODUCT(K10:$K$98, X10:$X$98)-K10*$AZ$3)/Z10, 0)</f>
        <v>1343.4740306641222</v>
      </c>
    </row>
    <row r="11" spans="1:52" x14ac:dyDescent="0.25">
      <c r="A11" t="s">
        <v>33</v>
      </c>
      <c r="C11" s="12">
        <f>AU91</f>
        <v>299.51884313307994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1.8504459999999999E-3</v>
      </c>
      <c r="Q11" s="4">
        <f t="shared" si="22"/>
        <v>25</v>
      </c>
      <c r="R11">
        <f t="shared" si="0"/>
        <v>50000</v>
      </c>
      <c r="S11">
        <f t="shared" si="1"/>
        <v>1428.4180134818719</v>
      </c>
      <c r="U11">
        <f t="shared" si="12"/>
        <v>1.8504459999999999E-3</v>
      </c>
      <c r="V11">
        <f t="shared" si="13"/>
        <v>0.01</v>
      </c>
      <c r="W11">
        <f t="shared" si="14"/>
        <v>0.92225560590740097</v>
      </c>
      <c r="X11">
        <f t="shared" si="15"/>
        <v>1.7065841969289264E-3</v>
      </c>
      <c r="Y11">
        <f t="shared" si="16"/>
        <v>9.2225560590740094E-3</v>
      </c>
      <c r="Z11">
        <f t="shared" si="17"/>
        <v>0.91132646565139808</v>
      </c>
      <c r="AB11">
        <f t="shared" si="18"/>
        <v>1239.0264561709982</v>
      </c>
      <c r="AC11">
        <f t="shared" si="19"/>
        <v>1301.7551396992253</v>
      </c>
      <c r="AE11">
        <f t="shared" si="2"/>
        <v>0</v>
      </c>
      <c r="AF11">
        <f t="shared" si="3"/>
        <v>0</v>
      </c>
      <c r="AG11">
        <f t="shared" si="3"/>
        <v>-22.783161641284952</v>
      </c>
      <c r="AH11">
        <f t="shared" si="4"/>
        <v>-85.329209846446318</v>
      </c>
      <c r="AI11">
        <f t="shared" si="5"/>
        <v>-108.11237148773127</v>
      </c>
      <c r="AJ11">
        <f t="shared" si="6"/>
        <v>-62.728683528227066</v>
      </c>
      <c r="AK11">
        <f t="shared" si="20"/>
        <v>2.9736634948103955</v>
      </c>
      <c r="AL11">
        <f t="shared" si="7"/>
        <v>-167.86739152114791</v>
      </c>
      <c r="AN11">
        <f t="shared" si="8"/>
        <v>0</v>
      </c>
      <c r="AO11">
        <f t="shared" si="8"/>
        <v>0</v>
      </c>
      <c r="AP11">
        <f t="shared" si="8"/>
        <v>-12.742819077045951</v>
      </c>
      <c r="AQ11">
        <f t="shared" si="8"/>
        <v>-47.72536402894206</v>
      </c>
      <c r="AR11">
        <f t="shared" si="8"/>
        <v>-60.468183105988004</v>
      </c>
      <c r="AS11">
        <f t="shared" si="8"/>
        <v>-35.084694465451186</v>
      </c>
      <c r="AT11">
        <f t="shared" si="8"/>
        <v>1.6631956752534331</v>
      </c>
      <c r="AU11">
        <f t="shared" si="8"/>
        <v>-93.889681896185749</v>
      </c>
      <c r="AW11">
        <v>8</v>
      </c>
      <c r="AX11">
        <f>IF(Z11&gt;0, (R11*SUMPRODUCT(K11:$K$98, X11:$X$98)-K11*$AZ$3)/Z11, 0)</f>
        <v>1428.4180134818719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1.9640790000000001E-3</v>
      </c>
      <c r="Q12" s="4">
        <f t="shared" si="22"/>
        <v>25</v>
      </c>
      <c r="R12">
        <f t="shared" si="0"/>
        <v>50000</v>
      </c>
      <c r="S12">
        <f t="shared" si="1"/>
        <v>1509.4545226258908</v>
      </c>
      <c r="U12">
        <f t="shared" si="12"/>
        <v>1.9640790000000001E-3</v>
      </c>
      <c r="V12">
        <f t="shared" si="13"/>
        <v>0.01</v>
      </c>
      <c r="W12">
        <f t="shared" si="14"/>
        <v>0.91132646565139808</v>
      </c>
      <c r="X12">
        <f t="shared" si="15"/>
        <v>1.7899171733301324E-3</v>
      </c>
      <c r="Y12">
        <f t="shared" si="16"/>
        <v>9.1132646565139815E-3</v>
      </c>
      <c r="Z12">
        <f t="shared" si="17"/>
        <v>0.90042328382155401</v>
      </c>
      <c r="AB12">
        <f t="shared" si="18"/>
        <v>1301.7551396992253</v>
      </c>
      <c r="AC12">
        <f t="shared" si="19"/>
        <v>1359.1479980421009</v>
      </c>
      <c r="AE12">
        <f t="shared" si="2"/>
        <v>0</v>
      </c>
      <c r="AF12">
        <f t="shared" si="3"/>
        <v>0</v>
      </c>
      <c r="AG12">
        <f t="shared" si="3"/>
        <v>-22.510582095538851</v>
      </c>
      <c r="AH12">
        <f t="shared" si="4"/>
        <v>-89.495858666506621</v>
      </c>
      <c r="AI12">
        <f t="shared" si="5"/>
        <v>-112.00644076204547</v>
      </c>
      <c r="AJ12">
        <f t="shared" si="6"/>
        <v>-57.39285834287557</v>
      </c>
      <c r="AK12">
        <f t="shared" si="20"/>
        <v>2.9940368213082182</v>
      </c>
      <c r="AL12">
        <f t="shared" si="7"/>
        <v>-166.40526228361284</v>
      </c>
      <c r="AN12">
        <f t="shared" si="8"/>
        <v>0</v>
      </c>
      <c r="AO12">
        <f t="shared" si="8"/>
        <v>0</v>
      </c>
      <c r="AP12">
        <f t="shared" si="8"/>
        <v>-11.964613687090626</v>
      </c>
      <c r="AQ12">
        <f t="shared" si="8"/>
        <v>-47.568000285137956</v>
      </c>
      <c r="AR12">
        <f t="shared" si="8"/>
        <v>-59.532613972228582</v>
      </c>
      <c r="AS12">
        <f t="shared" si="8"/>
        <v>-30.504914335667465</v>
      </c>
      <c r="AT12">
        <f t="shared" si="8"/>
        <v>1.5913623992414183</v>
      </c>
      <c r="AU12">
        <f t="shared" si="8"/>
        <v>-88.446165908654635</v>
      </c>
      <c r="AW12">
        <v>9</v>
      </c>
      <c r="AX12">
        <f>IF(Z12&gt;0, (R12*SUMPRODUCT(K12:$K$98, X12:$X$98)-K12*$AZ$3)/Z12, 0)</f>
        <v>1509.4545226258908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2.086732E-3</v>
      </c>
      <c r="Q13" s="4">
        <f t="shared" si="22"/>
        <v>25</v>
      </c>
      <c r="R13">
        <f t="shared" si="0"/>
        <v>50000</v>
      </c>
      <c r="S13">
        <f t="shared" si="1"/>
        <v>1586.1331944238011</v>
      </c>
      <c r="U13">
        <f t="shared" si="12"/>
        <v>2.086732E-3</v>
      </c>
      <c r="V13">
        <f t="shared" si="13"/>
        <v>0.01</v>
      </c>
      <c r="W13">
        <f t="shared" si="14"/>
        <v>0.90042328382155401</v>
      </c>
      <c r="X13">
        <f t="shared" si="15"/>
        <v>1.878942079895519E-3</v>
      </c>
      <c r="Y13">
        <f t="shared" si="16"/>
        <v>9.0042328382155395E-3</v>
      </c>
      <c r="Z13">
        <f t="shared" si="17"/>
        <v>0.88954010890344304</v>
      </c>
      <c r="AB13">
        <f t="shared" si="18"/>
        <v>1359.1479980421009</v>
      </c>
      <c r="AC13">
        <f t="shared" si="19"/>
        <v>1410.9290945031141</v>
      </c>
      <c r="AE13">
        <f t="shared" si="2"/>
        <v>0</v>
      </c>
      <c r="AF13">
        <f t="shared" si="3"/>
        <v>0</v>
      </c>
      <c r="AG13">
        <f t="shared" si="3"/>
        <v>-22.238502722586077</v>
      </c>
      <c r="AH13">
        <f t="shared" si="4"/>
        <v>-93.947103994775944</v>
      </c>
      <c r="AI13">
        <f t="shared" si="5"/>
        <v>-116.18560671736202</v>
      </c>
      <c r="AJ13">
        <f t="shared" si="6"/>
        <v>-51.781096461013249</v>
      </c>
      <c r="AK13">
        <f t="shared" si="20"/>
        <v>2.7182959960842017</v>
      </c>
      <c r="AL13">
        <f t="shared" si="7"/>
        <v>-165.24840718229106</v>
      </c>
      <c r="AN13">
        <f t="shared" si="8"/>
        <v>0</v>
      </c>
      <c r="AO13">
        <f t="shared" si="8"/>
        <v>0</v>
      </c>
      <c r="AP13">
        <f t="shared" si="8"/>
        <v>-11.23574202278634</v>
      </c>
      <c r="AQ13">
        <f t="shared" si="8"/>
        <v>-47.465669673935345</v>
      </c>
      <c r="AR13">
        <f t="shared" si="8"/>
        <v>-58.701411696721685</v>
      </c>
      <c r="AS13">
        <f t="shared" si="8"/>
        <v>-26.16179015065018</v>
      </c>
      <c r="AT13">
        <f t="shared" si="8"/>
        <v>1.3733870906046068</v>
      </c>
      <c r="AU13">
        <f t="shared" si="8"/>
        <v>-83.489814756767259</v>
      </c>
      <c r="AW13">
        <v>10</v>
      </c>
      <c r="AX13">
        <f>IF(Z13&gt;0, (R13*SUMPRODUCT(K13:$K$98, X13:$X$98)-K13*$AZ$3)/Z13, 0)</f>
        <v>1586.1331944238011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2.2202060000000002E-3</v>
      </c>
      <c r="Q14" s="4">
        <f t="shared" si="22"/>
        <v>25</v>
      </c>
      <c r="R14">
        <f t="shared" si="0"/>
        <v>50000</v>
      </c>
      <c r="S14">
        <f t="shared" si="1"/>
        <v>1658.8216463441554</v>
      </c>
      <c r="U14">
        <f t="shared" si="12"/>
        <v>2.2202060000000002E-3</v>
      </c>
      <c r="V14">
        <f t="shared" si="13"/>
        <v>0.01</v>
      </c>
      <c r="W14">
        <f t="shared" si="14"/>
        <v>0.88954010890344304</v>
      </c>
      <c r="X14">
        <f t="shared" si="15"/>
        <v>1.9749622870280778E-3</v>
      </c>
      <c r="Y14">
        <f t="shared" si="16"/>
        <v>8.8954010890344298E-3</v>
      </c>
      <c r="Z14">
        <f t="shared" si="17"/>
        <v>0.87866974552738053</v>
      </c>
      <c r="AB14">
        <f t="shared" si="18"/>
        <v>1410.9290945031141</v>
      </c>
      <c r="AC14">
        <f t="shared" si="19"/>
        <v>1457.5563938685295</v>
      </c>
      <c r="AE14">
        <f t="shared" si="2"/>
        <v>0</v>
      </c>
      <c r="AF14">
        <f t="shared" si="3"/>
        <v>0</v>
      </c>
      <c r="AG14">
        <f t="shared" si="3"/>
        <v>-21.966743638184514</v>
      </c>
      <c r="AH14">
        <f t="shared" si="4"/>
        <v>-98.748114351403885</v>
      </c>
      <c r="AI14">
        <f t="shared" si="5"/>
        <v>-120.7148579895884</v>
      </c>
      <c r="AJ14">
        <f t="shared" si="6"/>
        <v>-46.627299365415411</v>
      </c>
      <c r="AK14">
        <f t="shared" si="20"/>
        <v>2.5396723701056052</v>
      </c>
      <c r="AL14">
        <f t="shared" si="7"/>
        <v>-164.8024849848982</v>
      </c>
      <c r="AN14">
        <f t="shared" si="8"/>
        <v>0</v>
      </c>
      <c r="AO14">
        <f t="shared" si="8"/>
        <v>0</v>
      </c>
      <c r="AP14">
        <f t="shared" si="8"/>
        <v>-10.551852957506213</v>
      </c>
      <c r="AQ14">
        <f t="shared" si="8"/>
        <v>-47.434230563685809</v>
      </c>
      <c r="AR14">
        <f t="shared" si="8"/>
        <v>-57.986083521192022</v>
      </c>
      <c r="AS14">
        <f t="shared" si="8"/>
        <v>-22.397694205992419</v>
      </c>
      <c r="AT14">
        <f t="shared" si="8"/>
        <v>1.2199463812657503</v>
      </c>
      <c r="AU14">
        <f t="shared" si="8"/>
        <v>-79.163831345918695</v>
      </c>
      <c r="AW14">
        <v>11</v>
      </c>
      <c r="AX14">
        <f>IF(Z14&gt;0, (R14*SUMPRODUCT(K14:$K$98, X14:$X$98)-K14*$AZ$3)/Z14, 0)</f>
        <v>1658.8216463441554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2.3617970000000001E-3</v>
      </c>
      <c r="Q15" s="4">
        <f t="shared" si="22"/>
        <v>25</v>
      </c>
      <c r="R15">
        <f t="shared" si="0"/>
        <v>50000</v>
      </c>
      <c r="S15">
        <f t="shared" si="1"/>
        <v>1732.3529434009456</v>
      </c>
      <c r="U15">
        <f t="shared" si="12"/>
        <v>2.3617970000000001E-3</v>
      </c>
      <c r="V15">
        <f t="shared" si="13"/>
        <v>0.01</v>
      </c>
      <c r="W15">
        <f t="shared" si="14"/>
        <v>0.87866974552738053</v>
      </c>
      <c r="X15">
        <f t="shared" si="15"/>
        <v>2.075239568977331E-3</v>
      </c>
      <c r="Y15">
        <f t="shared" si="16"/>
        <v>8.7866974552738061E-3</v>
      </c>
      <c r="Z15">
        <f t="shared" si="17"/>
        <v>0.86780780850312933</v>
      </c>
      <c r="AB15">
        <f t="shared" si="18"/>
        <v>1457.5563938685295</v>
      </c>
      <c r="AC15">
        <f t="shared" si="19"/>
        <v>1503.3494113667202</v>
      </c>
      <c r="AE15">
        <f t="shared" si="2"/>
        <v>0</v>
      </c>
      <c r="AF15">
        <f t="shared" si="3"/>
        <v>0</v>
      </c>
      <c r="AG15">
        <f t="shared" si="3"/>
        <v>-21.695195212578234</v>
      </c>
      <c r="AH15">
        <f t="shared" si="4"/>
        <v>-103.76197844886654</v>
      </c>
      <c r="AI15">
        <f t="shared" si="5"/>
        <v>-125.45717366144478</v>
      </c>
      <c r="AJ15">
        <f t="shared" si="6"/>
        <v>-45.793017498190693</v>
      </c>
      <c r="AK15">
        <f t="shared" si="20"/>
        <v>5.9759812148609717</v>
      </c>
      <c r="AL15">
        <f t="shared" si="7"/>
        <v>-165.2742099447745</v>
      </c>
      <c r="AN15">
        <f t="shared" si="8"/>
        <v>0</v>
      </c>
      <c r="AO15">
        <f t="shared" si="8"/>
        <v>0</v>
      </c>
      <c r="AP15">
        <f t="shared" si="8"/>
        <v>-9.8865507003810542</v>
      </c>
      <c r="AQ15">
        <f t="shared" si="8"/>
        <v>-47.284573872458587</v>
      </c>
      <c r="AR15">
        <f t="shared" si="8"/>
        <v>-57.171124572839645</v>
      </c>
      <c r="AS15">
        <f t="shared" si="8"/>
        <v>-20.867984121978157</v>
      </c>
      <c r="AT15">
        <f t="shared" si="8"/>
        <v>2.7232684788654891</v>
      </c>
      <c r="AU15">
        <f t="shared" si="8"/>
        <v>-75.315840215952306</v>
      </c>
      <c r="AW15">
        <v>12</v>
      </c>
      <c r="AX15">
        <f>IF(Z15&gt;0, (R15*SUMPRODUCT(K15:$K$98, X15:$X$98)-K15*$AZ$3)/Z15, 0)</f>
        <v>1732.3529434009456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2.52864E-3</v>
      </c>
      <c r="Q16" s="4">
        <f t="shared" si="22"/>
        <v>25</v>
      </c>
      <c r="R16">
        <f t="shared" si="0"/>
        <v>50000</v>
      </c>
      <c r="S16">
        <f t="shared" si="1"/>
        <v>1807.7755921668067</v>
      </c>
      <c r="U16">
        <f t="shared" si="12"/>
        <v>2.52864E-3</v>
      </c>
      <c r="V16">
        <f t="shared" si="13"/>
        <v>0.01</v>
      </c>
      <c r="W16">
        <f t="shared" si="14"/>
        <v>0.86780780850312933</v>
      </c>
      <c r="X16">
        <f t="shared" si="15"/>
        <v>2.194373536893353E-3</v>
      </c>
      <c r="Y16">
        <f t="shared" si="16"/>
        <v>8.6780780850312933E-3</v>
      </c>
      <c r="Z16">
        <f t="shared" si="17"/>
        <v>0.8569353568812047</v>
      </c>
      <c r="AB16">
        <f t="shared" si="18"/>
        <v>1503.3494113667202</v>
      </c>
      <c r="AC16">
        <f t="shared" si="19"/>
        <v>1549.1468222345936</v>
      </c>
      <c r="AE16">
        <f t="shared" si="2"/>
        <v>0</v>
      </c>
      <c r="AF16">
        <f t="shared" si="3"/>
        <v>0</v>
      </c>
      <c r="AG16">
        <f t="shared" si="3"/>
        <v>-21.423383922030119</v>
      </c>
      <c r="AH16">
        <f t="shared" si="4"/>
        <v>-109.71867684466766</v>
      </c>
      <c r="AI16">
        <f t="shared" si="5"/>
        <v>-131.14206076669777</v>
      </c>
      <c r="AJ16">
        <f t="shared" si="6"/>
        <v>-45.797410867873396</v>
      </c>
      <c r="AK16">
        <f t="shared" si="20"/>
        <v>10.673780820703714</v>
      </c>
      <c r="AL16">
        <f t="shared" si="7"/>
        <v>-166.26569081386745</v>
      </c>
      <c r="AN16">
        <f t="shared" si="8"/>
        <v>0</v>
      </c>
      <c r="AO16">
        <f t="shared" si="8"/>
        <v>0</v>
      </c>
      <c r="AP16">
        <f t="shared" si="8"/>
        <v>-9.2353473330945359</v>
      </c>
      <c r="AQ16">
        <f t="shared" si="8"/>
        <v>-47.298320997089306</v>
      </c>
      <c r="AR16">
        <f t="shared" si="8"/>
        <v>-56.533668330183836</v>
      </c>
      <c r="AS16">
        <f t="shared" si="8"/>
        <v>-19.742679207943226</v>
      </c>
      <c r="AT16">
        <f t="shared" si="8"/>
        <v>4.6013306579057192</v>
      </c>
      <c r="AU16">
        <f t="shared" si="8"/>
        <v>-71.675016880221349</v>
      </c>
      <c r="AW16">
        <v>13</v>
      </c>
      <c r="AX16">
        <f>IF(Z16&gt;0, (R16*SUMPRODUCT(K16:$K$98, X16:$X$98)-K16*$AZ$3)/Z16, 0)</f>
        <v>1807.7755921668067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2.719834E-3</v>
      </c>
      <c r="Q17" s="4">
        <f t="shared" si="22"/>
        <v>25</v>
      </c>
      <c r="R17">
        <f t="shared" si="0"/>
        <v>50000</v>
      </c>
      <c r="S17">
        <f t="shared" si="1"/>
        <v>1890.7190640077181</v>
      </c>
      <c r="U17">
        <f t="shared" si="12"/>
        <v>2.719834E-3</v>
      </c>
      <c r="V17">
        <f t="shared" si="13"/>
        <v>0.01</v>
      </c>
      <c r="W17">
        <f t="shared" si="14"/>
        <v>0.8569353568812047</v>
      </c>
      <c r="X17">
        <f t="shared" si="15"/>
        <v>2.3307219194476344E-3</v>
      </c>
      <c r="Y17">
        <f t="shared" si="16"/>
        <v>8.5693535688120478E-3</v>
      </c>
      <c r="Z17">
        <f t="shared" si="17"/>
        <v>0.84603528139294504</v>
      </c>
      <c r="AB17">
        <f t="shared" si="18"/>
        <v>1549.1468222345936</v>
      </c>
      <c r="AC17">
        <f t="shared" si="19"/>
        <v>1599.6150353527755</v>
      </c>
      <c r="AE17">
        <f t="shared" si="2"/>
        <v>0</v>
      </c>
      <c r="AF17">
        <f t="shared" si="3"/>
        <v>0</v>
      </c>
      <c r="AG17">
        <f t="shared" si="3"/>
        <v>-21.150882034823624</v>
      </c>
      <c r="AH17">
        <f t="shared" si="4"/>
        <v>-116.53609597238172</v>
      </c>
      <c r="AI17">
        <f t="shared" si="5"/>
        <v>-137.68697800720534</v>
      </c>
      <c r="AJ17">
        <f t="shared" si="6"/>
        <v>-50.468213118181893</v>
      </c>
      <c r="AK17">
        <f t="shared" si="20"/>
        <v>21.378226146837392</v>
      </c>
      <c r="AL17">
        <f t="shared" si="7"/>
        <v>-166.77696497854984</v>
      </c>
      <c r="AN17">
        <f t="shared" si="8"/>
        <v>0</v>
      </c>
      <c r="AO17">
        <f t="shared" si="8"/>
        <v>0</v>
      </c>
      <c r="AP17">
        <f t="shared" si="8"/>
        <v>-8.5710427223963421</v>
      </c>
      <c r="AQ17">
        <f t="shared" si="8"/>
        <v>-47.224312236059106</v>
      </c>
      <c r="AR17">
        <f t="shared" si="8"/>
        <v>-55.795354958455448</v>
      </c>
      <c r="AS17">
        <f t="shared" si="8"/>
        <v>-20.451402927156821</v>
      </c>
      <c r="AT17">
        <f t="shared" si="8"/>
        <v>8.6631701378652117</v>
      </c>
      <c r="AU17">
        <f t="shared" si="8"/>
        <v>-67.58358774774706</v>
      </c>
      <c r="AW17">
        <v>14</v>
      </c>
      <c r="AX17">
        <f>IF(Z17&gt;0, (R17*SUMPRODUCT(K17:$K$98, X17:$X$98)-K17*$AZ$3)/Z17, 0)</f>
        <v>1890.7190640077181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4.2403780000000004E-3</v>
      </c>
      <c r="Q18" s="4">
        <f t="shared" si="22"/>
        <v>25</v>
      </c>
      <c r="R18">
        <f t="shared" si="0"/>
        <v>50000</v>
      </c>
      <c r="S18">
        <f t="shared" si="1"/>
        <v>1984.1773068297616</v>
      </c>
      <c r="U18">
        <f t="shared" si="12"/>
        <v>4.2403780000000004E-3</v>
      </c>
      <c r="V18">
        <f t="shared" si="13"/>
        <v>0.01</v>
      </c>
      <c r="W18">
        <f t="shared" si="14"/>
        <v>0.84603528139294504</v>
      </c>
      <c r="X18">
        <f t="shared" si="15"/>
        <v>3.587509394442454E-3</v>
      </c>
      <c r="Y18">
        <f t="shared" si="16"/>
        <v>8.4603528139294507E-3</v>
      </c>
      <c r="Z18">
        <f t="shared" si="17"/>
        <v>0.8339874191845732</v>
      </c>
      <c r="AB18">
        <f t="shared" si="18"/>
        <v>1599.6150353527755</v>
      </c>
      <c r="AC18">
        <f t="shared" si="19"/>
        <v>1654.7789113275498</v>
      </c>
      <c r="AE18">
        <f t="shared" si="2"/>
        <v>0</v>
      </c>
      <c r="AF18">
        <f t="shared" si="3"/>
        <v>0</v>
      </c>
      <c r="AG18">
        <f t="shared" si="3"/>
        <v>-20.84968547961433</v>
      </c>
      <c r="AH18">
        <f t="shared" si="4"/>
        <v>-179.37546972212269</v>
      </c>
      <c r="AI18">
        <f t="shared" si="5"/>
        <v>-200.22515520173701</v>
      </c>
      <c r="AJ18">
        <f t="shared" si="6"/>
        <v>-55.163875974774328</v>
      </c>
      <c r="AK18">
        <f t="shared" si="20"/>
        <v>34.551684763619953</v>
      </c>
      <c r="AL18">
        <f t="shared" si="7"/>
        <v>-220.83734641289138</v>
      </c>
      <c r="AN18">
        <f t="shared" si="8"/>
        <v>0</v>
      </c>
      <c r="AO18">
        <f t="shared" si="8"/>
        <v>0</v>
      </c>
      <c r="AP18">
        <f t="shared" si="8"/>
        <v>-7.8844604648892034</v>
      </c>
      <c r="AQ18">
        <f t="shared" si="8"/>
        <v>-67.832140718756179</v>
      </c>
      <c r="AR18">
        <f t="shared" si="8"/>
        <v>-75.716601183645381</v>
      </c>
      <c r="AS18">
        <f t="shared" si="8"/>
        <v>-20.860621597309816</v>
      </c>
      <c r="AT18">
        <f t="shared" si="8"/>
        <v>13.065971320307673</v>
      </c>
      <c r="AU18">
        <f t="shared" si="8"/>
        <v>-83.511251460647514</v>
      </c>
      <c r="AW18">
        <v>15</v>
      </c>
      <c r="AX18">
        <f>IF(Z18&gt;0, (R18*SUMPRODUCT(K18:$K$98, X18:$X$98)-K18*$AZ$3)/Z18, 0)</f>
        <v>1984.1773068297616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5.9098179999999998E-3</v>
      </c>
      <c r="Q19" s="4">
        <f t="shared" si="22"/>
        <v>25</v>
      </c>
      <c r="R19">
        <f t="shared" si="0"/>
        <v>50000</v>
      </c>
      <c r="S19">
        <f t="shared" si="1"/>
        <v>2051.0860285348508</v>
      </c>
      <c r="U19">
        <f t="shared" si="12"/>
        <v>5.9098179999999998E-3</v>
      </c>
      <c r="V19">
        <f t="shared" si="13"/>
        <v>0.01</v>
      </c>
      <c r="W19">
        <f t="shared" si="14"/>
        <v>0.8339874191845732</v>
      </c>
      <c r="X19">
        <f t="shared" si="15"/>
        <v>4.9287138616705356E-3</v>
      </c>
      <c r="Y19">
        <f t="shared" si="16"/>
        <v>8.3398741918457326E-3</v>
      </c>
      <c r="Z19">
        <f t="shared" si="17"/>
        <v>0.82071883113105693</v>
      </c>
      <c r="AB19">
        <f t="shared" si="18"/>
        <v>1654.7789113275498</v>
      </c>
      <c r="AC19">
        <f t="shared" si="19"/>
        <v>1683.3649278883645</v>
      </c>
      <c r="AE19">
        <f t="shared" si="2"/>
        <v>0</v>
      </c>
      <c r="AF19">
        <f t="shared" si="3"/>
        <v>0</v>
      </c>
      <c r="AG19">
        <f t="shared" si="3"/>
        <v>-20.517970778276425</v>
      </c>
      <c r="AH19">
        <f t="shared" si="4"/>
        <v>-246.43569308352679</v>
      </c>
      <c r="AI19">
        <f t="shared" si="5"/>
        <v>-266.95366386180319</v>
      </c>
      <c r="AJ19">
        <f t="shared" si="6"/>
        <v>-28.586016560814642</v>
      </c>
      <c r="AK19">
        <f t="shared" si="20"/>
        <v>36.901569722604364</v>
      </c>
      <c r="AL19">
        <f t="shared" si="7"/>
        <v>-258.6381107000135</v>
      </c>
      <c r="AN19">
        <f t="shared" si="8"/>
        <v>0</v>
      </c>
      <c r="AO19">
        <f t="shared" si="8"/>
        <v>0</v>
      </c>
      <c r="AP19">
        <f t="shared" si="8"/>
        <v>-7.2358669531517501</v>
      </c>
      <c r="AQ19">
        <f t="shared" si="8"/>
        <v>-86.908004057988578</v>
      </c>
      <c r="AR19">
        <f t="shared" si="8"/>
        <v>-94.14387101114032</v>
      </c>
      <c r="AS19">
        <f t="shared" si="8"/>
        <v>-10.081143734430395</v>
      </c>
      <c r="AT19">
        <f t="shared" si="8"/>
        <v>13.013706460578565</v>
      </c>
      <c r="AU19">
        <f t="shared" si="8"/>
        <v>-91.211308284992171</v>
      </c>
      <c r="AW19">
        <v>16</v>
      </c>
      <c r="AX19">
        <f>IF(Z19&gt;0, (R19*SUMPRODUCT(K19:$K$98, X19:$X$98)-K19*$AZ$3)/Z19, 0)</f>
        <v>2051.0860285348508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7.7019840000000003E-3</v>
      </c>
      <c r="Q20" s="4">
        <f t="shared" si="22"/>
        <v>25</v>
      </c>
      <c r="R20">
        <f t="shared" si="0"/>
        <v>50000</v>
      </c>
      <c r="S20">
        <f t="shared" si="1"/>
        <v>2065.4436597986137</v>
      </c>
      <c r="U20">
        <f t="shared" si="12"/>
        <v>7.7019840000000003E-3</v>
      </c>
      <c r="V20">
        <f t="shared" si="13"/>
        <v>0.01</v>
      </c>
      <c r="W20">
        <f t="shared" si="14"/>
        <v>0.82071883113105693</v>
      </c>
      <c r="X20">
        <f t="shared" si="15"/>
        <v>6.321163305870103E-3</v>
      </c>
      <c r="Y20">
        <f t="shared" si="16"/>
        <v>8.20718831131057E-3</v>
      </c>
      <c r="Z20">
        <f t="shared" si="17"/>
        <v>0.80619047951387623</v>
      </c>
      <c r="AB20">
        <f t="shared" si="18"/>
        <v>1683.3649278883645</v>
      </c>
      <c r="AC20">
        <f t="shared" si="19"/>
        <v>1665.1410145019397</v>
      </c>
      <c r="AE20">
        <f t="shared" si="2"/>
        <v>0</v>
      </c>
      <c r="AF20">
        <f t="shared" si="3"/>
        <v>0</v>
      </c>
      <c r="AG20">
        <f t="shared" si="3"/>
        <v>-20.154761987846907</v>
      </c>
      <c r="AH20">
        <f t="shared" si="4"/>
        <v>-316.05816529350517</v>
      </c>
      <c r="AI20">
        <f t="shared" si="5"/>
        <v>-336.21292728135205</v>
      </c>
      <c r="AJ20">
        <f t="shared" si="6"/>
        <v>18.223913386424783</v>
      </c>
      <c r="AK20">
        <f t="shared" si="20"/>
        <v>7.2384691899199671</v>
      </c>
      <c r="AL20">
        <f t="shared" si="7"/>
        <v>-310.75054470500731</v>
      </c>
      <c r="AN20">
        <f t="shared" si="8"/>
        <v>0</v>
      </c>
      <c r="AO20">
        <f t="shared" si="8"/>
        <v>0</v>
      </c>
      <c r="AP20">
        <f t="shared" si="8"/>
        <v>-6.7417032648401101</v>
      </c>
      <c r="AQ20">
        <f t="shared" si="8"/>
        <v>-105.72044294660634</v>
      </c>
      <c r="AR20">
        <f t="shared" si="8"/>
        <v>-112.46214621144644</v>
      </c>
      <c r="AS20">
        <f t="shared" si="8"/>
        <v>6.0958405983413089</v>
      </c>
      <c r="AT20">
        <f t="shared" si="8"/>
        <v>2.4212447360853782</v>
      </c>
      <c r="AU20">
        <f t="shared" si="8"/>
        <v>-103.94506087701976</v>
      </c>
      <c r="AW20">
        <v>17</v>
      </c>
      <c r="AX20">
        <f>IF(Z20&gt;0, (R20*SUMPRODUCT(K20:$K$98, X20:$X$98)-K20*$AZ$3)/Z20, 0)</f>
        <v>2065.4436597986137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9.7648700000000001E-3</v>
      </c>
      <c r="Q21" s="4">
        <f t="shared" si="22"/>
        <v>25</v>
      </c>
      <c r="R21">
        <f t="shared" si="0"/>
        <v>50000</v>
      </c>
      <c r="S21">
        <f t="shared" si="1"/>
        <v>2051.8494541674008</v>
      </c>
      <c r="U21">
        <f t="shared" si="12"/>
        <v>9.7648700000000001E-3</v>
      </c>
      <c r="V21">
        <f t="shared" si="13"/>
        <v>0.01</v>
      </c>
      <c r="W21">
        <f t="shared" si="14"/>
        <v>0.80619047951387623</v>
      </c>
      <c r="X21">
        <f t="shared" si="15"/>
        <v>7.8723452276906643E-3</v>
      </c>
      <c r="Y21">
        <f t="shared" si="16"/>
        <v>8.0619047951387621E-3</v>
      </c>
      <c r="Z21">
        <f t="shared" si="17"/>
        <v>0.79025622949104679</v>
      </c>
      <c r="AB21">
        <f t="shared" si="18"/>
        <v>1665.1410145019397</v>
      </c>
      <c r="AC21">
        <f t="shared" si="19"/>
        <v>1621.4868131335927</v>
      </c>
      <c r="AE21">
        <f t="shared" si="2"/>
        <v>0</v>
      </c>
      <c r="AF21">
        <f t="shared" si="3"/>
        <v>0</v>
      </c>
      <c r="AG21">
        <f t="shared" si="3"/>
        <v>-19.756405737276168</v>
      </c>
      <c r="AH21">
        <f t="shared" si="4"/>
        <v>-393.61726138453321</v>
      </c>
      <c r="AI21">
        <f t="shared" si="5"/>
        <v>-413.37366712180938</v>
      </c>
      <c r="AJ21">
        <f t="shared" si="6"/>
        <v>43.654201368347003</v>
      </c>
      <c r="AK21">
        <f t="shared" si="20"/>
        <v>2.6642256232031039</v>
      </c>
      <c r="AL21">
        <f t="shared" si="7"/>
        <v>-367.05524013025928</v>
      </c>
      <c r="AN21">
        <f t="shared" si="8"/>
        <v>0</v>
      </c>
      <c r="AO21">
        <f t="shared" si="8"/>
        <v>0</v>
      </c>
      <c r="AP21">
        <f t="shared" si="8"/>
        <v>-6.2841901637808766</v>
      </c>
      <c r="AQ21">
        <f t="shared" si="8"/>
        <v>-125.20322548447936</v>
      </c>
      <c r="AR21">
        <f t="shared" si="8"/>
        <v>-131.48741564826022</v>
      </c>
      <c r="AS21">
        <f t="shared" si="8"/>
        <v>13.885688849215656</v>
      </c>
      <c r="AT21">
        <f t="shared" si="8"/>
        <v>0.84744668023477343</v>
      </c>
      <c r="AU21">
        <f t="shared" si="8"/>
        <v>-116.7542801188098</v>
      </c>
      <c r="AW21">
        <v>18</v>
      </c>
      <c r="AX21">
        <f>IF(Z21&gt;0, (R21*SUMPRODUCT(K21:$K$98, X21:$X$98)-K21*$AZ$3)/Z21, 0)</f>
        <v>2051.8494541674008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1.2112915E-2</v>
      </c>
      <c r="Q22" s="4">
        <f t="shared" si="22"/>
        <v>25</v>
      </c>
      <c r="R22">
        <f t="shared" si="0"/>
        <v>50000</v>
      </c>
      <c r="S22">
        <f t="shared" si="1"/>
        <v>2039.4168036568194</v>
      </c>
      <c r="U22">
        <f t="shared" si="12"/>
        <v>1.2112915E-2</v>
      </c>
      <c r="V22">
        <f t="shared" si="13"/>
        <v>0.01</v>
      </c>
      <c r="W22">
        <f t="shared" si="14"/>
        <v>0.79025622949104679</v>
      </c>
      <c r="X22">
        <f t="shared" si="15"/>
        <v>9.5723065360455439E-3</v>
      </c>
      <c r="Y22">
        <f t="shared" si="16"/>
        <v>7.9025622949104677E-3</v>
      </c>
      <c r="Z22">
        <f t="shared" si="17"/>
        <v>0.77278136066009073</v>
      </c>
      <c r="AB22">
        <f t="shared" si="18"/>
        <v>1621.4868131335927</v>
      </c>
      <c r="AC22">
        <f t="shared" si="19"/>
        <v>1576.02329248297</v>
      </c>
      <c r="AE22">
        <f t="shared" si="2"/>
        <v>0</v>
      </c>
      <c r="AF22">
        <f t="shared" si="3"/>
        <v>0</v>
      </c>
      <c r="AG22">
        <f t="shared" si="3"/>
        <v>-19.319534016502267</v>
      </c>
      <c r="AH22">
        <f t="shared" si="4"/>
        <v>-478.6153268022772</v>
      </c>
      <c r="AI22">
        <f t="shared" si="5"/>
        <v>-497.93486081877944</v>
      </c>
      <c r="AJ22">
        <f t="shared" si="6"/>
        <v>45.463520650622741</v>
      </c>
      <c r="AK22">
        <f t="shared" si="20"/>
        <v>34.051223075805446</v>
      </c>
      <c r="AL22">
        <f t="shared" si="7"/>
        <v>-418.42011709235123</v>
      </c>
      <c r="AN22">
        <f t="shared" si="8"/>
        <v>0</v>
      </c>
      <c r="AO22">
        <f t="shared" si="8"/>
        <v>0</v>
      </c>
      <c r="AP22">
        <f t="shared" si="8"/>
        <v>-5.737841644113308</v>
      </c>
      <c r="AQ22">
        <f t="shared" si="8"/>
        <v>-142.14726666239747</v>
      </c>
      <c r="AR22">
        <f t="shared" si="8"/>
        <v>-147.88510830651077</v>
      </c>
      <c r="AS22">
        <f t="shared" si="8"/>
        <v>13.502524535753619</v>
      </c>
      <c r="AT22">
        <f t="shared" si="8"/>
        <v>10.113107574461131</v>
      </c>
      <c r="AU22">
        <f t="shared" si="8"/>
        <v>-124.26947619629601</v>
      </c>
      <c r="AW22">
        <v>19</v>
      </c>
      <c r="AX22">
        <f>IF(Z22&gt;0, (R22*SUMPRODUCT(K22:$K$98, X22:$X$98)-K22*$AZ$3)/Z22, 0)</f>
        <v>2039.4168036568194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1.471273E-2</v>
      </c>
      <c r="Q23" s="4">
        <f t="shared" si="22"/>
        <v>25</v>
      </c>
      <c r="R23">
        <f t="shared" si="0"/>
        <v>50000</v>
      </c>
      <c r="S23">
        <f t="shared" si="1"/>
        <v>2062.1479774371287</v>
      </c>
      <c r="U23">
        <f t="shared" si="12"/>
        <v>1.471273E-2</v>
      </c>
      <c r="V23">
        <f t="shared" si="13"/>
        <v>0.01</v>
      </c>
      <c r="W23">
        <f t="shared" si="14"/>
        <v>0.77278136066009073</v>
      </c>
      <c r="X23">
        <f t="shared" si="15"/>
        <v>1.1369723508424537E-2</v>
      </c>
      <c r="Y23">
        <f t="shared" si="16"/>
        <v>7.7278136066009076E-3</v>
      </c>
      <c r="Z23">
        <f t="shared" si="17"/>
        <v>0.75368382354506525</v>
      </c>
      <c r="AB23">
        <f t="shared" si="18"/>
        <v>1576.02329248297</v>
      </c>
      <c r="AC23">
        <f t="shared" si="19"/>
        <v>1554.2075723505382</v>
      </c>
      <c r="AE23">
        <f t="shared" si="2"/>
        <v>0</v>
      </c>
      <c r="AF23">
        <f t="shared" si="3"/>
        <v>0</v>
      </c>
      <c r="AG23">
        <f t="shared" si="3"/>
        <v>-18.842095588626631</v>
      </c>
      <c r="AH23">
        <f t="shared" si="4"/>
        <v>-568.48617542122679</v>
      </c>
      <c r="AI23">
        <f t="shared" si="5"/>
        <v>-587.32827100985344</v>
      </c>
      <c r="AJ23">
        <f t="shared" si="6"/>
        <v>21.815720132431807</v>
      </c>
      <c r="AK23">
        <f t="shared" si="20"/>
        <v>110.32163047380791</v>
      </c>
      <c r="AL23">
        <f t="shared" si="7"/>
        <v>-455.19092040361375</v>
      </c>
      <c r="AN23">
        <f t="shared" si="8"/>
        <v>0</v>
      </c>
      <c r="AO23">
        <f t="shared" si="8"/>
        <v>0</v>
      </c>
      <c r="AP23">
        <f t="shared" si="8"/>
        <v>-4.9964677792674816</v>
      </c>
      <c r="AQ23">
        <f t="shared" si="8"/>
        <v>-150.74877659391998</v>
      </c>
      <c r="AR23">
        <f t="shared" si="8"/>
        <v>-155.74524437318746</v>
      </c>
      <c r="AS23">
        <f t="shared" si="8"/>
        <v>5.785001047813779</v>
      </c>
      <c r="AT23">
        <f t="shared" si="8"/>
        <v>29.254626664316387</v>
      </c>
      <c r="AU23">
        <f t="shared" si="8"/>
        <v>-120.70561666105732</v>
      </c>
      <c r="AW23">
        <v>20</v>
      </c>
      <c r="AX23">
        <f>IF(Z23&gt;0, (R23*SUMPRODUCT(K23:$K$98, X23:$X$98)-K23*$AZ$3)/Z23, 0)</f>
        <v>2062.1479774371287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1.7665382E-2</v>
      </c>
      <c r="Q24" s="4">
        <f t="shared" si="22"/>
        <v>25</v>
      </c>
      <c r="R24">
        <f t="shared" si="0"/>
        <v>50000</v>
      </c>
      <c r="S24">
        <f t="shared" si="1"/>
        <v>2061.7220282488906</v>
      </c>
      <c r="U24">
        <f t="shared" si="12"/>
        <v>1.7665382E-2</v>
      </c>
      <c r="V24">
        <f t="shared" si="13"/>
        <v>0.01</v>
      </c>
      <c r="W24">
        <f t="shared" si="14"/>
        <v>0.75368382354506525</v>
      </c>
      <c r="X24">
        <f t="shared" si="15"/>
        <v>1.3314112650144172E-2</v>
      </c>
      <c r="Y24">
        <f t="shared" si="16"/>
        <v>7.5368382354506526E-3</v>
      </c>
      <c r="Z24">
        <f t="shared" si="17"/>
        <v>0.73283287265947039</v>
      </c>
      <c r="AB24">
        <f t="shared" si="18"/>
        <v>1554.2075723505382</v>
      </c>
      <c r="AC24">
        <f t="shared" si="19"/>
        <v>1510.8976765869443</v>
      </c>
      <c r="AE24">
        <f t="shared" si="2"/>
        <v>0</v>
      </c>
      <c r="AF24">
        <f t="shared" si="3"/>
        <v>0</v>
      </c>
      <c r="AG24">
        <f t="shared" si="3"/>
        <v>-18.32082181648676</v>
      </c>
      <c r="AH24">
        <f t="shared" si="4"/>
        <v>-665.70563250720863</v>
      </c>
      <c r="AI24">
        <f t="shared" si="5"/>
        <v>-684.02645432369536</v>
      </c>
      <c r="AJ24">
        <f t="shared" si="6"/>
        <v>43.309895763593886</v>
      </c>
      <c r="AK24">
        <f t="shared" si="20"/>
        <v>108.79453006453768</v>
      </c>
      <c r="AL24">
        <f t="shared" si="7"/>
        <v>-531.92202849556384</v>
      </c>
      <c r="AN24">
        <f t="shared" si="8"/>
        <v>0</v>
      </c>
      <c r="AO24">
        <f t="shared" si="8"/>
        <v>0</v>
      </c>
      <c r="AP24">
        <f t="shared" si="8"/>
        <v>-4.3377130263422812</v>
      </c>
      <c r="AQ24">
        <f t="shared" si="8"/>
        <v>-157.61519994902099</v>
      </c>
      <c r="AR24">
        <f t="shared" si="8"/>
        <v>-161.95291297536326</v>
      </c>
      <c r="AS24">
        <f t="shared" si="8"/>
        <v>10.254228817083334</v>
      </c>
      <c r="AT24">
        <f t="shared" si="8"/>
        <v>25.758639813365551</v>
      </c>
      <c r="AU24">
        <f t="shared" si="8"/>
        <v>-125.94004434491438</v>
      </c>
      <c r="AW24">
        <v>21</v>
      </c>
      <c r="AX24">
        <f>IF(Z24&gt;0, (R24*SUMPRODUCT(K24:$K$98, X24:$X$98)-K24*$AZ$3)/Z24, 0)</f>
        <v>2061.7220282488906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2.1010579000000001E-2</v>
      </c>
      <c r="Q25" s="4">
        <f t="shared" si="22"/>
        <v>25</v>
      </c>
      <c r="R25">
        <f t="shared" si="0"/>
        <v>50000</v>
      </c>
      <c r="S25">
        <f t="shared" si="1"/>
        <v>2040.8324866287035</v>
      </c>
      <c r="U25">
        <f t="shared" si="12"/>
        <v>2.1010579000000001E-2</v>
      </c>
      <c r="V25">
        <f t="shared" si="13"/>
        <v>0.01</v>
      </c>
      <c r="W25">
        <f t="shared" si="14"/>
        <v>0.73283287265947039</v>
      </c>
      <c r="X25">
        <f t="shared" si="15"/>
        <v>1.5397242964808744E-2</v>
      </c>
      <c r="Y25">
        <f t="shared" si="16"/>
        <v>7.3283287265947039E-3</v>
      </c>
      <c r="Z25">
        <f t="shared" si="17"/>
        <v>0.71010730096806696</v>
      </c>
      <c r="AB25">
        <f t="shared" si="18"/>
        <v>1510.8976765869443</v>
      </c>
      <c r="AC25">
        <f t="shared" si="19"/>
        <v>1449.2100488078572</v>
      </c>
      <c r="AE25">
        <f t="shared" si="2"/>
        <v>0</v>
      </c>
      <c r="AF25">
        <f t="shared" si="3"/>
        <v>0</v>
      </c>
      <c r="AG25">
        <f t="shared" si="3"/>
        <v>-17.752682524201674</v>
      </c>
      <c r="AH25">
        <f t="shared" si="4"/>
        <v>-769.86214824043714</v>
      </c>
      <c r="AI25">
        <f t="shared" si="5"/>
        <v>-787.61483076463878</v>
      </c>
      <c r="AJ25">
        <f t="shared" si="6"/>
        <v>61.687627779087052</v>
      </c>
      <c r="AK25">
        <f t="shared" si="20"/>
        <v>105.76283736108611</v>
      </c>
      <c r="AL25">
        <f t="shared" si="7"/>
        <v>-620.16436562446563</v>
      </c>
      <c r="AN25">
        <f t="shared" si="8"/>
        <v>0</v>
      </c>
      <c r="AO25">
        <f t="shared" si="8"/>
        <v>0</v>
      </c>
      <c r="AP25">
        <f t="shared" si="8"/>
        <v>-3.7528553873746113</v>
      </c>
      <c r="AQ25">
        <f t="shared" si="8"/>
        <v>-162.7461825344528</v>
      </c>
      <c r="AR25">
        <f t="shared" si="8"/>
        <v>-166.49903792182741</v>
      </c>
      <c r="AS25">
        <f t="shared" si="8"/>
        <v>13.04055012134101</v>
      </c>
      <c r="AT25">
        <f t="shared" si="8"/>
        <v>22.357896246580104</v>
      </c>
      <c r="AU25">
        <f t="shared" si="8"/>
        <v>-131.1005915539063</v>
      </c>
      <c r="AW25">
        <v>22</v>
      </c>
      <c r="AX25">
        <f>IF(Z25&gt;0, (R25*SUMPRODUCT(K25:$K$98, X25:$X$98)-K25*$AZ$3)/Z25, 0)</f>
        <v>2040.8324866287035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2.4499257999999999E-2</v>
      </c>
      <c r="Q26" s="4">
        <f t="shared" si="22"/>
        <v>25</v>
      </c>
      <c r="R26">
        <f t="shared" si="0"/>
        <v>50000</v>
      </c>
      <c r="S26">
        <f t="shared" si="1"/>
        <v>2001.3057473708757</v>
      </c>
      <c r="U26">
        <f t="shared" si="12"/>
        <v>2.4499257999999999E-2</v>
      </c>
      <c r="V26">
        <f t="shared" si="13"/>
        <v>0.01</v>
      </c>
      <c r="W26">
        <f t="shared" si="14"/>
        <v>0.71010730096806696</v>
      </c>
      <c r="X26">
        <f t="shared" si="15"/>
        <v>1.7397101974100323E-2</v>
      </c>
      <c r="Y26">
        <f t="shared" si="16"/>
        <v>7.1010730096806697E-3</v>
      </c>
      <c r="Z26">
        <f t="shared" si="17"/>
        <v>0.68560912598428603</v>
      </c>
      <c r="AB26">
        <f t="shared" si="18"/>
        <v>1449.2100488078572</v>
      </c>
      <c r="AC26">
        <f t="shared" si="19"/>
        <v>1372.1134842822744</v>
      </c>
      <c r="AE26">
        <f t="shared" si="2"/>
        <v>0</v>
      </c>
      <c r="AF26">
        <f t="shared" si="3"/>
        <v>0</v>
      </c>
      <c r="AG26">
        <f t="shared" si="3"/>
        <v>-17.14022814960715</v>
      </c>
      <c r="AH26">
        <f t="shared" si="4"/>
        <v>-869.85509870501619</v>
      </c>
      <c r="AI26">
        <f t="shared" si="5"/>
        <v>-886.99532685462339</v>
      </c>
      <c r="AJ26">
        <f t="shared" si="6"/>
        <v>77.096564525582835</v>
      </c>
      <c r="AK26">
        <f t="shared" si="20"/>
        <v>101.44470341655001</v>
      </c>
      <c r="AL26">
        <f t="shared" si="7"/>
        <v>-708.4540589124905</v>
      </c>
      <c r="AN26">
        <f t="shared" si="8"/>
        <v>0</v>
      </c>
      <c r="AO26">
        <f t="shared" si="8"/>
        <v>0</v>
      </c>
      <c r="AP26">
        <f t="shared" si="8"/>
        <v>-3.235164876007933</v>
      </c>
      <c r="AQ26">
        <f t="shared" si="8"/>
        <v>-164.18245066425098</v>
      </c>
      <c r="AR26">
        <f t="shared" si="8"/>
        <v>-167.41761554025894</v>
      </c>
      <c r="AS26">
        <f t="shared" si="8"/>
        <v>14.551737318605145</v>
      </c>
      <c r="AT26">
        <f t="shared" si="8"/>
        <v>19.147372980434138</v>
      </c>
      <c r="AU26">
        <f t="shared" si="8"/>
        <v>-133.71850524121965</v>
      </c>
      <c r="AW26">
        <v>23</v>
      </c>
      <c r="AX26">
        <f>IF(Z26&gt;0, (R26*SUMPRODUCT(K26:$K$98, X26:$X$98)-K26*$AZ$3)/Z26, 0)</f>
        <v>2001.3057473708757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2.8232486000000001E-2</v>
      </c>
      <c r="Q27" s="4">
        <f t="shared" si="22"/>
        <v>25</v>
      </c>
      <c r="R27">
        <f t="shared" si="0"/>
        <v>50000</v>
      </c>
      <c r="S27">
        <f t="shared" si="1"/>
        <v>1947.8473754545876</v>
      </c>
      <c r="U27">
        <f t="shared" si="12"/>
        <v>2.8232486000000001E-2</v>
      </c>
      <c r="V27">
        <f t="shared" si="13"/>
        <v>0.01</v>
      </c>
      <c r="W27">
        <f t="shared" si="14"/>
        <v>0.68560912598428603</v>
      </c>
      <c r="X27">
        <f t="shared" si="15"/>
        <v>1.9356450050823593E-2</v>
      </c>
      <c r="Y27">
        <f t="shared" si="16"/>
        <v>6.8560912598428607E-3</v>
      </c>
      <c r="Z27">
        <f t="shared" si="17"/>
        <v>0.6593965846736195</v>
      </c>
      <c r="AB27">
        <f t="shared" si="18"/>
        <v>1372.1134842822744</v>
      </c>
      <c r="AC27">
        <f t="shared" si="19"/>
        <v>1284.4039068402285</v>
      </c>
      <c r="AE27">
        <f t="shared" si="2"/>
        <v>0</v>
      </c>
      <c r="AF27">
        <f t="shared" si="3"/>
        <v>0</v>
      </c>
      <c r="AG27">
        <f t="shared" si="3"/>
        <v>-16.484914616840488</v>
      </c>
      <c r="AH27">
        <f t="shared" si="4"/>
        <v>-967.82250254117957</v>
      </c>
      <c r="AI27">
        <f t="shared" si="5"/>
        <v>-984.30741715802003</v>
      </c>
      <c r="AJ27">
        <f t="shared" si="6"/>
        <v>87.709577442045884</v>
      </c>
      <c r="AK27">
        <f t="shared" si="20"/>
        <v>96.047943899759218</v>
      </c>
      <c r="AL27">
        <f t="shared" si="7"/>
        <v>-800.54989581621498</v>
      </c>
      <c r="AN27">
        <f t="shared" si="8"/>
        <v>0</v>
      </c>
      <c r="AO27">
        <f t="shared" si="8"/>
        <v>0</v>
      </c>
      <c r="AP27">
        <f t="shared" si="8"/>
        <v>-2.7781040001591673</v>
      </c>
      <c r="AQ27">
        <f t="shared" si="8"/>
        <v>-163.10133405283159</v>
      </c>
      <c r="AR27">
        <f t="shared" si="8"/>
        <v>-165.87943805299076</v>
      </c>
      <c r="AS27">
        <f t="shared" si="8"/>
        <v>14.781170155112349</v>
      </c>
      <c r="AT27">
        <f t="shared" si="8"/>
        <v>16.186385150117658</v>
      </c>
      <c r="AU27">
        <f t="shared" si="8"/>
        <v>-134.91188274776076</v>
      </c>
      <c r="AW27">
        <v>24</v>
      </c>
      <c r="AX27">
        <f>IF(Z27&gt;0, (R27*SUMPRODUCT(K27:$K$98, X27:$X$98)-K27*$AZ$3)/Z27, 0)</f>
        <v>1947.8473754545876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3.2345626000000002E-2</v>
      </c>
      <c r="Q28" s="4">
        <f t="shared" si="22"/>
        <v>25</v>
      </c>
      <c r="R28">
        <f t="shared" si="0"/>
        <v>50000</v>
      </c>
      <c r="S28">
        <f t="shared" si="1"/>
        <v>1883.8176703772158</v>
      </c>
      <c r="U28">
        <f t="shared" si="12"/>
        <v>3.2345626000000002E-2</v>
      </c>
      <c r="V28">
        <f t="shared" si="13"/>
        <v>0.01</v>
      </c>
      <c r="W28">
        <f t="shared" si="14"/>
        <v>0.6593965846736195</v>
      </c>
      <c r="X28">
        <f t="shared" si="15"/>
        <v>2.1328595313530228E-2</v>
      </c>
      <c r="Y28">
        <f t="shared" si="16"/>
        <v>6.5939658467361953E-3</v>
      </c>
      <c r="Z28">
        <f t="shared" si="17"/>
        <v>0.63147402351335302</v>
      </c>
      <c r="AB28">
        <f t="shared" si="18"/>
        <v>1284.4039068402285</v>
      </c>
      <c r="AC28">
        <f t="shared" si="19"/>
        <v>1189.5819238786519</v>
      </c>
      <c r="AE28">
        <f t="shared" si="2"/>
        <v>0</v>
      </c>
      <c r="AF28">
        <f t="shared" si="3"/>
        <v>0</v>
      </c>
      <c r="AG28">
        <f t="shared" si="3"/>
        <v>-15.786850587833825</v>
      </c>
      <c r="AH28">
        <f t="shared" si="4"/>
        <v>-1066.4297656765114</v>
      </c>
      <c r="AI28">
        <f t="shared" si="5"/>
        <v>-1082.2166162643452</v>
      </c>
      <c r="AJ28">
        <f t="shared" si="6"/>
        <v>94.821982961576623</v>
      </c>
      <c r="AK28">
        <f t="shared" si="20"/>
        <v>89.908273478816</v>
      </c>
      <c r="AL28">
        <f t="shared" si="7"/>
        <v>-897.48635982395263</v>
      </c>
      <c r="AN28">
        <f t="shared" si="8"/>
        <v>0</v>
      </c>
      <c r="AO28">
        <f t="shared" si="8"/>
        <v>0</v>
      </c>
      <c r="AP28">
        <f t="shared" si="8"/>
        <v>-2.3754137921243954</v>
      </c>
      <c r="AQ28">
        <f t="shared" si="8"/>
        <v>-160.4634160325935</v>
      </c>
      <c r="AR28">
        <f t="shared" si="8"/>
        <v>-162.83882982471792</v>
      </c>
      <c r="AS28">
        <f t="shared" si="8"/>
        <v>14.267661866458432</v>
      </c>
      <c r="AT28">
        <f t="shared" si="8"/>
        <v>13.528306463624814</v>
      </c>
      <c r="AU28">
        <f t="shared" si="8"/>
        <v>-135.04286149463465</v>
      </c>
      <c r="AW28">
        <v>25</v>
      </c>
      <c r="AX28">
        <f>IF(Z28&gt;0, (R28*SUMPRODUCT(K28:$K$98, X28:$X$98)-K28*$AZ$3)/Z28, 0)</f>
        <v>1883.8176703772158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3.7265510000000002E-2</v>
      </c>
      <c r="Q29" s="4">
        <f t="shared" si="22"/>
        <v>25</v>
      </c>
      <c r="R29">
        <f t="shared" si="0"/>
        <v>50000</v>
      </c>
      <c r="S29">
        <f t="shared" si="1"/>
        <v>1811.8902011930843</v>
      </c>
      <c r="U29">
        <f t="shared" si="12"/>
        <v>3.7265510000000002E-2</v>
      </c>
      <c r="V29">
        <f t="shared" si="13"/>
        <v>0.01</v>
      </c>
      <c r="W29">
        <f t="shared" si="14"/>
        <v>0.63147402351335302</v>
      </c>
      <c r="X29">
        <f t="shared" si="15"/>
        <v>2.3532201537977093E-2</v>
      </c>
      <c r="Y29">
        <f t="shared" si="16"/>
        <v>6.3147402351335299E-3</v>
      </c>
      <c r="Z29">
        <f t="shared" si="17"/>
        <v>0.60162708174024238</v>
      </c>
      <c r="AB29">
        <f t="shared" si="18"/>
        <v>1189.5819238786519</v>
      </c>
      <c r="AC29">
        <f t="shared" si="19"/>
        <v>1090.0822141775359</v>
      </c>
      <c r="AE29">
        <f t="shared" si="2"/>
        <v>0</v>
      </c>
      <c r="AF29">
        <f t="shared" si="3"/>
        <v>0</v>
      </c>
      <c r="AG29">
        <f t="shared" si="3"/>
        <v>-15.04067704350606</v>
      </c>
      <c r="AH29">
        <f t="shared" si="4"/>
        <v>-1176.6100768988547</v>
      </c>
      <c r="AI29">
        <f t="shared" si="5"/>
        <v>-1191.6507539423608</v>
      </c>
      <c r="AJ29">
        <f t="shared" si="6"/>
        <v>99.499709701115989</v>
      </c>
      <c r="AK29">
        <f t="shared" si="20"/>
        <v>83.270734671505636</v>
      </c>
      <c r="AL29">
        <f t="shared" si="7"/>
        <v>-1008.8803095697392</v>
      </c>
      <c r="AN29">
        <f t="shared" si="8"/>
        <v>0</v>
      </c>
      <c r="AO29">
        <f t="shared" si="8"/>
        <v>0</v>
      </c>
      <c r="AP29">
        <f t="shared" si="8"/>
        <v>-2.0206595069451803</v>
      </c>
      <c r="AQ29">
        <f t="shared" si="8"/>
        <v>-158.07322575812427</v>
      </c>
      <c r="AR29">
        <f t="shared" si="8"/>
        <v>-160.09388526506945</v>
      </c>
      <c r="AS29">
        <f t="shared" si="8"/>
        <v>13.367419150366826</v>
      </c>
      <c r="AT29">
        <f t="shared" si="8"/>
        <v>11.187116190154217</v>
      </c>
      <c r="AU29">
        <f t="shared" si="8"/>
        <v>-135.53934992454842</v>
      </c>
      <c r="AW29">
        <v>26</v>
      </c>
      <c r="AX29">
        <f>IF(Z29&gt;0, (R29*SUMPRODUCT(K29:$K$98, X29:$X$98)-K29*$AZ$3)/Z29, 0)</f>
        <v>1811.8902011930843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4.2512064000000002E-2</v>
      </c>
      <c r="Q30" s="4">
        <f t="shared" si="22"/>
        <v>25</v>
      </c>
      <c r="R30">
        <f t="shared" si="0"/>
        <v>50000</v>
      </c>
      <c r="S30">
        <f t="shared" si="1"/>
        <v>1730.4935732832525</v>
      </c>
      <c r="U30">
        <f t="shared" si="12"/>
        <v>4.2512064000000002E-2</v>
      </c>
      <c r="V30">
        <f t="shared" si="13"/>
        <v>0.01</v>
      </c>
      <c r="W30">
        <f t="shared" si="14"/>
        <v>0.60162708174024238</v>
      </c>
      <c r="X30">
        <f t="shared" si="15"/>
        <v>2.5576409003074417E-2</v>
      </c>
      <c r="Y30">
        <f t="shared" si="16"/>
        <v>6.0162708174024242E-3</v>
      </c>
      <c r="Z30">
        <f t="shared" si="17"/>
        <v>0.57003440191976551</v>
      </c>
      <c r="AB30">
        <f t="shared" si="18"/>
        <v>1090.0822141775359</v>
      </c>
      <c r="AC30">
        <f t="shared" si="19"/>
        <v>986.44086907251676</v>
      </c>
      <c r="AE30">
        <f t="shared" si="2"/>
        <v>0</v>
      </c>
      <c r="AF30">
        <f t="shared" si="3"/>
        <v>0</v>
      </c>
      <c r="AG30">
        <f t="shared" si="3"/>
        <v>-14.250860047994138</v>
      </c>
      <c r="AH30">
        <f t="shared" si="4"/>
        <v>-1278.8204501537209</v>
      </c>
      <c r="AI30">
        <f t="shared" si="5"/>
        <v>-1293.0713102017151</v>
      </c>
      <c r="AJ30">
        <f t="shared" si="6"/>
        <v>103.64134510501913</v>
      </c>
      <c r="AK30">
        <f t="shared" si="20"/>
        <v>76.305754992427524</v>
      </c>
      <c r="AL30">
        <f t="shared" si="7"/>
        <v>-1113.1242101042685</v>
      </c>
      <c r="AN30">
        <f t="shared" si="8"/>
        <v>0</v>
      </c>
      <c r="AO30">
        <f t="shared" si="8"/>
        <v>0</v>
      </c>
      <c r="AP30">
        <f t="shared" si="8"/>
        <v>-1.709420094280595</v>
      </c>
      <c r="AQ30">
        <f t="shared" si="8"/>
        <v>-153.39715407403921</v>
      </c>
      <c r="AR30">
        <f t="shared" si="8"/>
        <v>-155.10657416831981</v>
      </c>
      <c r="AS30">
        <f t="shared" si="8"/>
        <v>12.431993390162186</v>
      </c>
      <c r="AT30">
        <f t="shared" si="8"/>
        <v>9.1530329014540541</v>
      </c>
      <c r="AU30">
        <f t="shared" si="8"/>
        <v>-133.52154787670358</v>
      </c>
      <c r="AW30">
        <v>27</v>
      </c>
      <c r="AX30">
        <f>IF(Z30&gt;0, (R30*SUMPRODUCT(K30:$K$98, X30:$X$98)-K30*$AZ$3)/Z30, 0)</f>
        <v>1730.4935732832525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4.7737861999999999E-2</v>
      </c>
      <c r="Q31" s="4">
        <f t="shared" si="22"/>
        <v>25</v>
      </c>
      <c r="R31">
        <f t="shared" si="0"/>
        <v>50000</v>
      </c>
      <c r="S31">
        <f t="shared" si="1"/>
        <v>1641.4220241296914</v>
      </c>
      <c r="U31">
        <f t="shared" si="12"/>
        <v>4.7737861999999999E-2</v>
      </c>
      <c r="V31">
        <f t="shared" si="13"/>
        <v>0.01</v>
      </c>
      <c r="W31">
        <f t="shared" si="14"/>
        <v>0.57003440191976551</v>
      </c>
      <c r="X31">
        <f t="shared" si="15"/>
        <v>2.7212223614098301E-2</v>
      </c>
      <c r="Y31">
        <f t="shared" si="16"/>
        <v>5.7003440191976552E-3</v>
      </c>
      <c r="Z31">
        <f t="shared" si="17"/>
        <v>0.53712183428646965</v>
      </c>
      <c r="AB31">
        <f t="shared" si="18"/>
        <v>986.44086907251676</v>
      </c>
      <c r="AC31">
        <f t="shared" si="19"/>
        <v>881.64360843874965</v>
      </c>
      <c r="AE31">
        <f t="shared" si="2"/>
        <v>0</v>
      </c>
      <c r="AF31">
        <f t="shared" si="3"/>
        <v>0</v>
      </c>
      <c r="AG31">
        <f t="shared" si="3"/>
        <v>-13.428045857161742</v>
      </c>
      <c r="AH31">
        <f t="shared" si="4"/>
        <v>-1360.6111807049151</v>
      </c>
      <c r="AI31">
        <f t="shared" si="5"/>
        <v>-1374.0392265620769</v>
      </c>
      <c r="AJ31">
        <f t="shared" si="6"/>
        <v>104.79726063376711</v>
      </c>
      <c r="AK31">
        <f t="shared" si="20"/>
        <v>69.050860835076179</v>
      </c>
      <c r="AL31">
        <f t="shared" si="7"/>
        <v>-1200.1911050932335</v>
      </c>
      <c r="AN31">
        <f t="shared" si="8"/>
        <v>0</v>
      </c>
      <c r="AO31">
        <f t="shared" si="8"/>
        <v>0</v>
      </c>
      <c r="AP31">
        <f t="shared" si="8"/>
        <v>-1.4381444935508885</v>
      </c>
      <c r="AQ31">
        <f t="shared" si="8"/>
        <v>-145.72153671570362</v>
      </c>
      <c r="AR31">
        <f t="shared" si="8"/>
        <v>-147.1596812092545</v>
      </c>
      <c r="AS31">
        <f t="shared" si="8"/>
        <v>11.223792718825694</v>
      </c>
      <c r="AT31">
        <f t="shared" si="8"/>
        <v>7.3953512179845529</v>
      </c>
      <c r="AU31">
        <f t="shared" si="8"/>
        <v>-128.54053727244425</v>
      </c>
      <c r="AW31">
        <v>28</v>
      </c>
      <c r="AX31">
        <f>IF(Z31&gt;0, (R31*SUMPRODUCT(K31:$K$98, X31:$X$98)-K31*$AZ$3)/Z31, 0)</f>
        <v>1641.4220241296914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5.3487053E-2</v>
      </c>
      <c r="Q32" s="4">
        <f t="shared" si="22"/>
        <v>25</v>
      </c>
      <c r="R32">
        <f t="shared" si="0"/>
        <v>50000</v>
      </c>
      <c r="S32">
        <f t="shared" si="1"/>
        <v>1549.2672843537525</v>
      </c>
      <c r="U32">
        <f t="shared" si="12"/>
        <v>5.3487053E-2</v>
      </c>
      <c r="V32">
        <f t="shared" si="13"/>
        <v>0.01</v>
      </c>
      <c r="W32">
        <f t="shared" si="14"/>
        <v>0.53712183428646965</v>
      </c>
      <c r="X32">
        <f t="shared" si="15"/>
        <v>2.8729064017937619E-2</v>
      </c>
      <c r="Y32">
        <f t="shared" si="16"/>
        <v>5.3712183428646964E-3</v>
      </c>
      <c r="Z32">
        <f t="shared" si="17"/>
        <v>0.50302155192566733</v>
      </c>
      <c r="AB32">
        <f t="shared" si="18"/>
        <v>881.64360843874965</v>
      </c>
      <c r="AC32">
        <f t="shared" si="19"/>
        <v>779.31483372328876</v>
      </c>
      <c r="AE32">
        <f t="shared" si="2"/>
        <v>0</v>
      </c>
      <c r="AF32">
        <f t="shared" si="3"/>
        <v>0</v>
      </c>
      <c r="AG32">
        <f t="shared" si="3"/>
        <v>-12.575538798141682</v>
      </c>
      <c r="AH32">
        <f t="shared" si="4"/>
        <v>-1436.4532008968808</v>
      </c>
      <c r="AI32">
        <f t="shared" si="5"/>
        <v>-1449.0287396950225</v>
      </c>
      <c r="AJ32">
        <f t="shared" si="6"/>
        <v>102.3287747154609</v>
      </c>
      <c r="AK32">
        <f t="shared" si="20"/>
        <v>61.715052590712482</v>
      </c>
      <c r="AL32">
        <f t="shared" si="7"/>
        <v>-1284.9849123888491</v>
      </c>
      <c r="AN32">
        <f t="shared" si="8"/>
        <v>0</v>
      </c>
      <c r="AO32">
        <f t="shared" si="8"/>
        <v>0</v>
      </c>
      <c r="AP32">
        <f t="shared" si="8"/>
        <v>-1.2025365516671114</v>
      </c>
      <c r="AQ32">
        <f t="shared" si="8"/>
        <v>-137.36091205038306</v>
      </c>
      <c r="AR32">
        <f t="shared" si="8"/>
        <v>-138.56344860205016</v>
      </c>
      <c r="AS32">
        <f t="shared" si="8"/>
        <v>9.7851944046194692</v>
      </c>
      <c r="AT32">
        <f t="shared" si="8"/>
        <v>5.9015051139881729</v>
      </c>
      <c r="AU32">
        <f t="shared" si="8"/>
        <v>-122.87674908344252</v>
      </c>
      <c r="AW32">
        <v>29</v>
      </c>
      <c r="AX32">
        <f>IF(Z32&gt;0, (R32*SUMPRODUCT(K32:$K$98, X32:$X$98)-K32*$AZ$3)/Z32, 0)</f>
        <v>1549.2672843537525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5.9601715E-2</v>
      </c>
      <c r="Q33" s="4">
        <f t="shared" si="22"/>
        <v>25</v>
      </c>
      <c r="R33">
        <f t="shared" si="0"/>
        <v>50000</v>
      </c>
      <c r="S33">
        <f t="shared" si="1"/>
        <v>1454.4494627427298</v>
      </c>
      <c r="U33">
        <f t="shared" si="12"/>
        <v>5.9601715E-2</v>
      </c>
      <c r="V33">
        <f t="shared" si="13"/>
        <v>0.01</v>
      </c>
      <c r="W33">
        <f t="shared" si="14"/>
        <v>0.50302155192566733</v>
      </c>
      <c r="X33">
        <f t="shared" si="15"/>
        <v>2.9980947176731325E-2</v>
      </c>
      <c r="Y33">
        <f t="shared" si="16"/>
        <v>5.0302155192566735E-3</v>
      </c>
      <c r="Z33">
        <f t="shared" si="17"/>
        <v>0.4680103892296793</v>
      </c>
      <c r="AB33">
        <f t="shared" si="18"/>
        <v>779.31483372328876</v>
      </c>
      <c r="AC33">
        <f t="shared" si="19"/>
        <v>680.69745917312287</v>
      </c>
      <c r="AE33">
        <f t="shared" si="2"/>
        <v>0</v>
      </c>
      <c r="AF33">
        <f t="shared" si="3"/>
        <v>0</v>
      </c>
      <c r="AG33">
        <f t="shared" si="3"/>
        <v>-11.700259730741983</v>
      </c>
      <c r="AH33">
        <f t="shared" si="4"/>
        <v>-1499.0473588365662</v>
      </c>
      <c r="AI33">
        <f t="shared" si="5"/>
        <v>-1510.7476185673081</v>
      </c>
      <c r="AJ33">
        <f t="shared" si="6"/>
        <v>98.617374550165891</v>
      </c>
      <c r="AK33">
        <f t="shared" si="20"/>
        <v>54.55203836063022</v>
      </c>
      <c r="AL33">
        <f t="shared" si="7"/>
        <v>-1357.578205656512</v>
      </c>
      <c r="AN33">
        <f t="shared" si="8"/>
        <v>0</v>
      </c>
      <c r="AO33">
        <f t="shared" si="8"/>
        <v>0</v>
      </c>
      <c r="AP33">
        <f t="shared" si="8"/>
        <v>-0.99896245117936988</v>
      </c>
      <c r="AQ33">
        <f t="shared" si="8"/>
        <v>-127.98793005276062</v>
      </c>
      <c r="AR33">
        <f t="shared" si="8"/>
        <v>-128.98689250393997</v>
      </c>
      <c r="AS33">
        <f t="shared" si="8"/>
        <v>8.4199031881884814</v>
      </c>
      <c r="AT33">
        <f t="shared" si="8"/>
        <v>4.6576263443435799</v>
      </c>
      <c r="AU33">
        <f t="shared" si="8"/>
        <v>-115.90936297140792</v>
      </c>
      <c r="AW33">
        <v>30</v>
      </c>
      <c r="AX33">
        <f>IF(Z33&gt;0, (R33*SUMPRODUCT(K33:$K$98, X33:$X$98)-K33*$AZ$3)/Z33, 0)</f>
        <v>1454.4494627427298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6.6409420999999996E-2</v>
      </c>
      <c r="Q34" s="4">
        <f t="shared" si="22"/>
        <v>25</v>
      </c>
      <c r="R34">
        <f t="shared" si="0"/>
        <v>50000</v>
      </c>
      <c r="S34">
        <f t="shared" si="1"/>
        <v>1358.7090615170248</v>
      </c>
      <c r="U34">
        <f t="shared" si="12"/>
        <v>6.6409420999999996E-2</v>
      </c>
      <c r="V34">
        <f t="shared" si="13"/>
        <v>0.01</v>
      </c>
      <c r="W34">
        <f t="shared" si="14"/>
        <v>0.4680103892296793</v>
      </c>
      <c r="X34">
        <f t="shared" si="15"/>
        <v>3.1080298970727636E-2</v>
      </c>
      <c r="Y34">
        <f t="shared" si="16"/>
        <v>4.6801038922967934E-3</v>
      </c>
      <c r="Z34">
        <f t="shared" si="17"/>
        <v>0.4322499863666549</v>
      </c>
      <c r="AB34">
        <f t="shared" si="18"/>
        <v>680.69745917312287</v>
      </c>
      <c r="AC34">
        <f t="shared" si="19"/>
        <v>587.30197331698446</v>
      </c>
      <c r="AE34">
        <f t="shared" si="2"/>
        <v>0</v>
      </c>
      <c r="AF34">
        <f t="shared" si="3"/>
        <v>0</v>
      </c>
      <c r="AG34">
        <f t="shared" si="3"/>
        <v>-10.806249659166372</v>
      </c>
      <c r="AH34">
        <f t="shared" si="4"/>
        <v>-1554.0149485363818</v>
      </c>
      <c r="AI34">
        <f t="shared" si="5"/>
        <v>-1564.821198195548</v>
      </c>
      <c r="AJ34">
        <f t="shared" si="6"/>
        <v>93.395485856138407</v>
      </c>
      <c r="AK34">
        <f t="shared" si="20"/>
        <v>47.648822142118604</v>
      </c>
      <c r="AL34">
        <f t="shared" si="7"/>
        <v>-1423.7768901972909</v>
      </c>
      <c r="AN34">
        <f t="shared" si="8"/>
        <v>0</v>
      </c>
      <c r="AO34">
        <f t="shared" si="8"/>
        <v>0</v>
      </c>
      <c r="AP34">
        <f t="shared" si="8"/>
        <v>-0.82377884703929771</v>
      </c>
      <c r="AQ34">
        <f t="shared" si="8"/>
        <v>-118.46521068493341</v>
      </c>
      <c r="AR34">
        <f t="shared" si="8"/>
        <v>-119.2889895319727</v>
      </c>
      <c r="AS34">
        <f t="shared" si="8"/>
        <v>7.1196972200233164</v>
      </c>
      <c r="AT34">
        <f t="shared" si="8"/>
        <v>3.6323510010449871</v>
      </c>
      <c r="AU34">
        <f t="shared" ref="AU34:AU89" si="23">AL34*$K34</f>
        <v>-108.53694131090438</v>
      </c>
      <c r="AW34">
        <v>31</v>
      </c>
      <c r="AX34">
        <f>IF(Z34&gt;0, (R34*SUMPRODUCT(K34:$K$98, X34:$X$98)-K34*$AZ$3)/Z34, 0)</f>
        <v>1358.7090615170248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7.4261202999999998E-2</v>
      </c>
      <c r="Q35" s="4">
        <f t="shared" si="22"/>
        <v>25</v>
      </c>
      <c r="R35">
        <f t="shared" si="0"/>
        <v>50000</v>
      </c>
      <c r="S35">
        <f t="shared" si="1"/>
        <v>1262.4745327368889</v>
      </c>
      <c r="U35">
        <f t="shared" si="12"/>
        <v>7.4261202999999998E-2</v>
      </c>
      <c r="V35">
        <f t="shared" si="13"/>
        <v>0.01</v>
      </c>
      <c r="W35">
        <f t="shared" si="14"/>
        <v>0.4322499863666549</v>
      </c>
      <c r="X35">
        <f t="shared" si="15"/>
        <v>3.2099403984321394E-2</v>
      </c>
      <c r="Y35">
        <f t="shared" si="16"/>
        <v>4.3224998636665493E-3</v>
      </c>
      <c r="Z35">
        <f t="shared" si="17"/>
        <v>0.39582808251866697</v>
      </c>
      <c r="AB35">
        <f t="shared" si="18"/>
        <v>587.30197331698446</v>
      </c>
      <c r="AC35">
        <f t="shared" si="19"/>
        <v>499.72287352189278</v>
      </c>
      <c r="AE35">
        <f t="shared" si="2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4"/>
        <v>-1604.9701992160697</v>
      </c>
      <c r="AI35">
        <f t="shared" si="5"/>
        <v>-1614.8659012790363</v>
      </c>
      <c r="AJ35">
        <f t="shared" si="6"/>
        <v>87.579099795091679</v>
      </c>
      <c r="AK35">
        <f t="shared" si="20"/>
        <v>41.111138132188913</v>
      </c>
      <c r="AL35">
        <f t="shared" si="7"/>
        <v>-1486.1756633517557</v>
      </c>
      <c r="AN35">
        <f t="shared" ref="AN35:AT66" si="25">AE35*$K35</f>
        <v>0</v>
      </c>
      <c r="AO35">
        <f t="shared" si="25"/>
        <v>0</v>
      </c>
      <c r="AP35">
        <f t="shared" si="25"/>
        <v>-0.67354129498376203</v>
      </c>
      <c r="AQ35">
        <f t="shared" si="25"/>
        <v>-109.24072890552007</v>
      </c>
      <c r="AR35">
        <f t="shared" si="25"/>
        <v>-109.91427020050384</v>
      </c>
      <c r="AS35">
        <f t="shared" si="25"/>
        <v>5.9609858819672148</v>
      </c>
      <c r="AT35">
        <f t="shared" si="25"/>
        <v>2.7981894603958524</v>
      </c>
      <c r="AU35">
        <f t="shared" si="23"/>
        <v>-101.15509485814077</v>
      </c>
      <c r="AW35">
        <v>32</v>
      </c>
      <c r="AX35">
        <f>IF(Z35&gt;0, (R35*SUMPRODUCT(K35:$K$98, X35:$X$98)-K35*$AZ$3)/Z35, 0)</f>
        <v>1262.4745327368889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8.2657132999999994E-2</v>
      </c>
      <c r="Q36" s="4">
        <f t="shared" si="22"/>
        <v>25</v>
      </c>
      <c r="R36">
        <f t="shared" si="0"/>
        <v>50000</v>
      </c>
      <c r="S36">
        <f t="shared" si="1"/>
        <v>1164.0176777676982</v>
      </c>
      <c r="U36">
        <f t="shared" si="12"/>
        <v>8.2657132999999994E-2</v>
      </c>
      <c r="V36">
        <f t="shared" si="13"/>
        <v>0.01</v>
      </c>
      <c r="W36">
        <f t="shared" si="14"/>
        <v>0.39582808251866697</v>
      </c>
      <c r="X36">
        <f t="shared" si="15"/>
        <v>3.2718014461880426E-2</v>
      </c>
      <c r="Y36">
        <f t="shared" si="16"/>
        <v>3.9582808251866696E-3</v>
      </c>
      <c r="Z36">
        <f t="shared" si="17"/>
        <v>0.35915178723159985</v>
      </c>
      <c r="AB36">
        <f t="shared" si="18"/>
        <v>499.72287352189278</v>
      </c>
      <c r="AC36">
        <f t="shared" si="19"/>
        <v>418.05902933944526</v>
      </c>
      <c r="AE36">
        <f t="shared" si="2"/>
        <v>0</v>
      </c>
      <c r="AF36">
        <f t="shared" si="24"/>
        <v>0</v>
      </c>
      <c r="AG36">
        <f t="shared" si="24"/>
        <v>-8.9787946807899957</v>
      </c>
      <c r="AH36">
        <f t="shared" si="4"/>
        <v>-1635.9007230940213</v>
      </c>
      <c r="AI36">
        <f t="shared" si="5"/>
        <v>-1644.8795177748113</v>
      </c>
      <c r="AJ36">
        <f t="shared" si="6"/>
        <v>81.663844182447519</v>
      </c>
      <c r="AK36">
        <f t="shared" si="20"/>
        <v>34.9806011465325</v>
      </c>
      <c r="AL36">
        <f t="shared" si="7"/>
        <v>-1528.2350724458313</v>
      </c>
      <c r="AN36">
        <f t="shared" si="25"/>
        <v>0</v>
      </c>
      <c r="AO36">
        <f t="shared" si="25"/>
        <v>0</v>
      </c>
      <c r="AP36">
        <f t="shared" si="25"/>
        <v>-0.54565436574416004</v>
      </c>
      <c r="AQ36">
        <f t="shared" si="25"/>
        <v>-99.416057857973286</v>
      </c>
      <c r="AR36">
        <f t="shared" si="25"/>
        <v>-99.961712223717456</v>
      </c>
      <c r="AS36">
        <f t="shared" si="25"/>
        <v>4.9628301666079198</v>
      </c>
      <c r="AT36">
        <f t="shared" si="25"/>
        <v>2.1258218291590603</v>
      </c>
      <c r="AU36">
        <f t="shared" si="23"/>
        <v>-92.873060227950475</v>
      </c>
      <c r="AW36">
        <v>33</v>
      </c>
      <c r="AX36">
        <f>IF(Z36&gt;0, (R36*SUMPRODUCT(K36:$K$98, X36:$X$98)-K36*$AZ$3)/Z36, 0)</f>
        <v>1164.0176777676982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9.1575552000000005E-2</v>
      </c>
      <c r="Q37" s="4">
        <f t="shared" si="22"/>
        <v>25</v>
      </c>
      <c r="R37">
        <f t="shared" si="0"/>
        <v>50000</v>
      </c>
      <c r="S37">
        <f t="shared" si="1"/>
        <v>1063.8249486063189</v>
      </c>
      <c r="U37">
        <f t="shared" si="12"/>
        <v>9.1575552000000005E-2</v>
      </c>
      <c r="V37">
        <f t="shared" si="13"/>
        <v>0.01</v>
      </c>
      <c r="W37">
        <f t="shared" si="14"/>
        <v>0.35915178723159985</v>
      </c>
      <c r="X37">
        <f t="shared" si="15"/>
        <v>3.2889523167520307E-2</v>
      </c>
      <c r="Y37">
        <f t="shared" si="16"/>
        <v>3.5915178723159987E-3</v>
      </c>
      <c r="Z37">
        <f t="shared" si="17"/>
        <v>0.32267074619176356</v>
      </c>
      <c r="AB37">
        <f t="shared" si="18"/>
        <v>418.05902933944526</v>
      </c>
      <c r="AC37">
        <f t="shared" si="19"/>
        <v>343.26518998421545</v>
      </c>
      <c r="AE37">
        <f t="shared" si="2"/>
        <v>0</v>
      </c>
      <c r="AF37">
        <f t="shared" si="24"/>
        <v>0</v>
      </c>
      <c r="AG37">
        <f t="shared" si="24"/>
        <v>-8.0667686547940889</v>
      </c>
      <c r="AH37">
        <f t="shared" si="4"/>
        <v>-1644.4761583760153</v>
      </c>
      <c r="AI37">
        <f t="shared" si="5"/>
        <v>-1652.5429270308093</v>
      </c>
      <c r="AJ37">
        <f t="shared" si="6"/>
        <v>74.793839355229807</v>
      </c>
      <c r="AK37">
        <f t="shared" si="20"/>
        <v>29.26413205376117</v>
      </c>
      <c r="AL37">
        <f t="shared" si="7"/>
        <v>-1548.4849556218185</v>
      </c>
      <c r="AN37">
        <f t="shared" si="25"/>
        <v>0</v>
      </c>
      <c r="AO37">
        <f t="shared" si="25"/>
        <v>0</v>
      </c>
      <c r="AP37">
        <f t="shared" si="25"/>
        <v>-0.43770466280579212</v>
      </c>
      <c r="AQ37">
        <f t="shared" si="25"/>
        <v>-89.229642400413113</v>
      </c>
      <c r="AR37">
        <f t="shared" si="25"/>
        <v>-89.667347063218912</v>
      </c>
      <c r="AS37">
        <f t="shared" si="25"/>
        <v>4.0583303719111186</v>
      </c>
      <c r="AT37">
        <f t="shared" si="25"/>
        <v>1.5878783191933086</v>
      </c>
      <c r="AU37">
        <f t="shared" si="23"/>
        <v>-84.021138372114493</v>
      </c>
      <c r="AW37">
        <v>34</v>
      </c>
      <c r="AX37">
        <f>IF(Z37&gt;0, (R37*SUMPRODUCT(K37:$K$98, X37:$X$98)-K37*$AZ$3)/Z37, 0)</f>
        <v>1063.8249486063189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0.101620166</v>
      </c>
      <c r="Q38" s="4">
        <f t="shared" si="22"/>
        <v>25</v>
      </c>
      <c r="R38">
        <f t="shared" si="0"/>
        <v>50000</v>
      </c>
      <c r="S38">
        <f t="shared" si="1"/>
        <v>962.90124726101772</v>
      </c>
      <c r="U38">
        <f t="shared" si="12"/>
        <v>0.101620166</v>
      </c>
      <c r="V38">
        <f t="shared" si="13"/>
        <v>0.01</v>
      </c>
      <c r="W38">
        <f t="shared" si="14"/>
        <v>0.32267074619176356</v>
      </c>
      <c r="X38">
        <f t="shared" si="15"/>
        <v>3.2789854791350881E-2</v>
      </c>
      <c r="Y38">
        <f t="shared" si="16"/>
        <v>3.2267074619176358E-3</v>
      </c>
      <c r="Z38">
        <f t="shared" si="17"/>
        <v>0.28665418393849507</v>
      </c>
      <c r="AB38">
        <f t="shared" si="18"/>
        <v>343.26518998421545</v>
      </c>
      <c r="AC38">
        <f t="shared" si="19"/>
        <v>276.01967124696608</v>
      </c>
      <c r="AE38">
        <f t="shared" si="2"/>
        <v>0</v>
      </c>
      <c r="AF38">
        <f t="shared" si="24"/>
        <v>0</v>
      </c>
      <c r="AG38">
        <f t="shared" si="24"/>
        <v>-7.1663545984623767</v>
      </c>
      <c r="AH38">
        <f t="shared" si="4"/>
        <v>-1639.492739567544</v>
      </c>
      <c r="AI38">
        <f t="shared" si="5"/>
        <v>-1646.6590941660065</v>
      </c>
      <c r="AJ38">
        <f t="shared" si="6"/>
        <v>67.24551873724937</v>
      </c>
      <c r="AK38">
        <f t="shared" si="20"/>
        <v>24.028563298895083</v>
      </c>
      <c r="AL38">
        <f t="shared" si="7"/>
        <v>-1555.3850121298622</v>
      </c>
      <c r="AN38">
        <f t="shared" si="25"/>
        <v>0</v>
      </c>
      <c r="AO38">
        <f t="shared" si="25"/>
        <v>0</v>
      </c>
      <c r="AP38">
        <f t="shared" si="25"/>
        <v>-0.34718571043253177</v>
      </c>
      <c r="AQ38">
        <f t="shared" si="25"/>
        <v>-79.427893738033248</v>
      </c>
      <c r="AR38">
        <f t="shared" si="25"/>
        <v>-79.775079448465789</v>
      </c>
      <c r="AS38">
        <f t="shared" si="25"/>
        <v>3.2578185848081458</v>
      </c>
      <c r="AT38">
        <f t="shared" si="25"/>
        <v>1.1641028510352949</v>
      </c>
      <c r="AU38">
        <f t="shared" si="23"/>
        <v>-75.353158012622345</v>
      </c>
      <c r="AW38">
        <v>35</v>
      </c>
      <c r="AX38">
        <f>IF(Z38&gt;0, (R38*SUMPRODUCT(K38:$K$98, X38:$X$98)-K38*$AZ$3)/Z38, 0)</f>
        <v>962.90124726101772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0.112947091</v>
      </c>
      <c r="Q39" s="4">
        <f t="shared" si="22"/>
        <v>25</v>
      </c>
      <c r="R39">
        <f t="shared" si="0"/>
        <v>50000</v>
      </c>
      <c r="S39">
        <f t="shared" si="1"/>
        <v>860.02823058666843</v>
      </c>
      <c r="U39">
        <f t="shared" si="12"/>
        <v>0.112947091</v>
      </c>
      <c r="V39">
        <f t="shared" si="13"/>
        <v>0.01</v>
      </c>
      <c r="W39">
        <f t="shared" si="14"/>
        <v>0.28665418393849507</v>
      </c>
      <c r="X39">
        <f t="shared" si="15"/>
        <v>3.2376756198831944E-2</v>
      </c>
      <c r="Y39">
        <f t="shared" si="16"/>
        <v>2.8665418393849507E-3</v>
      </c>
      <c r="Z39">
        <f t="shared" si="17"/>
        <v>0.25141088590027816</v>
      </c>
      <c r="AB39">
        <f t="shared" si="18"/>
        <v>276.01967124696608</v>
      </c>
      <c r="AC39">
        <f t="shared" si="19"/>
        <v>216.22045935104302</v>
      </c>
      <c r="AE39">
        <f t="shared" si="2"/>
        <v>0</v>
      </c>
      <c r="AF39">
        <f t="shared" si="24"/>
        <v>0</v>
      </c>
      <c r="AG39">
        <f t="shared" si="24"/>
        <v>-6.2852721475069542</v>
      </c>
      <c r="AH39">
        <f t="shared" si="4"/>
        <v>-1618.8378099415972</v>
      </c>
      <c r="AI39">
        <f t="shared" si="5"/>
        <v>-1625.1230820891042</v>
      </c>
      <c r="AJ39">
        <f t="shared" si="6"/>
        <v>59.799211895923065</v>
      </c>
      <c r="AK39">
        <f t="shared" si="20"/>
        <v>19.321376987287628</v>
      </c>
      <c r="AL39">
        <f t="shared" si="7"/>
        <v>-1546.0024932058936</v>
      </c>
      <c r="AN39">
        <f t="shared" si="25"/>
        <v>0</v>
      </c>
      <c r="AO39">
        <f t="shared" si="25"/>
        <v>0</v>
      </c>
      <c r="AP39">
        <f t="shared" si="25"/>
        <v>-0.27187521187328895</v>
      </c>
      <c r="AQ39">
        <f t="shared" si="25"/>
        <v>-70.024314339505025</v>
      </c>
      <c r="AR39">
        <f t="shared" si="25"/>
        <v>-70.296189551378319</v>
      </c>
      <c r="AS39">
        <f t="shared" si="25"/>
        <v>2.5866697610712799</v>
      </c>
      <c r="AT39">
        <f t="shared" si="25"/>
        <v>0.83576388401671842</v>
      </c>
      <c r="AU39">
        <f t="shared" si="23"/>
        <v>-66.873755906290327</v>
      </c>
      <c r="AW39">
        <v>36</v>
      </c>
      <c r="AX39">
        <f>IF(Z39&gt;0, (R39*SUMPRODUCT(K39:$K$98, X39:$X$98)-K39*$AZ$3)/Z39, 0)</f>
        <v>860.02823058666843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0.12591097000000001</v>
      </c>
      <c r="Q40" s="4">
        <f t="shared" si="22"/>
        <v>25</v>
      </c>
      <c r="R40">
        <f t="shared" si="0"/>
        <v>50000</v>
      </c>
      <c r="S40">
        <f t="shared" si="1"/>
        <v>753.63978709458479</v>
      </c>
      <c r="U40">
        <f t="shared" si="12"/>
        <v>0.12591097000000001</v>
      </c>
      <c r="V40">
        <f t="shared" si="13"/>
        <v>0.01</v>
      </c>
      <c r="W40">
        <f t="shared" si="14"/>
        <v>0.25141088590027816</v>
      </c>
      <c r="X40">
        <f t="shared" si="15"/>
        <v>3.1655388512263349E-2</v>
      </c>
      <c r="Y40">
        <f t="shared" si="16"/>
        <v>2.5141088590027818E-3</v>
      </c>
      <c r="Z40">
        <f t="shared" si="17"/>
        <v>0.21724138852901204</v>
      </c>
      <c r="AB40">
        <f t="shared" si="18"/>
        <v>216.22045935104302</v>
      </c>
      <c r="AC40">
        <f t="shared" si="19"/>
        <v>163.72175379913659</v>
      </c>
      <c r="AE40">
        <f t="shared" si="2"/>
        <v>0</v>
      </c>
      <c r="AF40">
        <f t="shared" si="24"/>
        <v>0</v>
      </c>
      <c r="AG40">
        <f t="shared" si="24"/>
        <v>-5.4310347132253005</v>
      </c>
      <c r="AH40">
        <f t="shared" si="4"/>
        <v>-1582.7694256131674</v>
      </c>
      <c r="AI40">
        <f t="shared" si="5"/>
        <v>-1588.2004603263927</v>
      </c>
      <c r="AJ40">
        <f t="shared" si="6"/>
        <v>52.498705551906426</v>
      </c>
      <c r="AK40">
        <f t="shared" si="20"/>
        <v>15.135432154573012</v>
      </c>
      <c r="AL40">
        <f t="shared" si="7"/>
        <v>-1520.5663226199133</v>
      </c>
      <c r="AN40">
        <f t="shared" si="25"/>
        <v>0</v>
      </c>
      <c r="AO40">
        <f t="shared" si="25"/>
        <v>0</v>
      </c>
      <c r="AP40">
        <f t="shared" si="25"/>
        <v>-0.20975391795413809</v>
      </c>
      <c r="AQ40">
        <f t="shared" si="25"/>
        <v>-61.128699367716649</v>
      </c>
      <c r="AR40">
        <f t="shared" si="25"/>
        <v>-61.338453285670788</v>
      </c>
      <c r="AS40">
        <f t="shared" si="25"/>
        <v>2.0275711275086858</v>
      </c>
      <c r="AT40">
        <f t="shared" si="25"/>
        <v>0.58455089351940059</v>
      </c>
      <c r="AU40">
        <f t="shared" si="23"/>
        <v>-58.726331264642702</v>
      </c>
      <c r="AW40">
        <v>37</v>
      </c>
      <c r="AX40">
        <f>IF(Z40&gt;0, (R40*SUMPRODUCT(K40:$K$98, X40:$X$98)-K40*$AZ$3)/Z40, 0)</f>
        <v>753.63978709458479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0.140869152</v>
      </c>
      <c r="Q41" s="4">
        <f t="shared" si="22"/>
        <v>25</v>
      </c>
      <c r="R41">
        <f t="shared" si="0"/>
        <v>50000</v>
      </c>
      <c r="S41">
        <f t="shared" si="1"/>
        <v>640.98904840989928</v>
      </c>
      <c r="U41">
        <f t="shared" si="12"/>
        <v>0.140869152</v>
      </c>
      <c r="V41">
        <f t="shared" si="13"/>
        <v>0.01</v>
      </c>
      <c r="W41">
        <f t="shared" si="14"/>
        <v>0.21724138852901204</v>
      </c>
      <c r="X41">
        <f t="shared" si="15"/>
        <v>3.0602610181384451E-2</v>
      </c>
      <c r="Y41">
        <f t="shared" si="16"/>
        <v>2.1724138852901205E-3</v>
      </c>
      <c r="Z41">
        <f t="shared" si="17"/>
        <v>0.18446636446233747</v>
      </c>
      <c r="AB41">
        <f t="shared" si="18"/>
        <v>163.72175379913659</v>
      </c>
      <c r="AC41">
        <f t="shared" si="19"/>
        <v>118.24091942034735</v>
      </c>
      <c r="AE41">
        <f t="shared" si="2"/>
        <v>0</v>
      </c>
      <c r="AF41">
        <f t="shared" si="24"/>
        <v>0</v>
      </c>
      <c r="AG41">
        <f t="shared" si="24"/>
        <v>-4.6116591115584367</v>
      </c>
      <c r="AH41">
        <f t="shared" si="4"/>
        <v>-1530.1305090692226</v>
      </c>
      <c r="AI41">
        <f t="shared" si="5"/>
        <v>-1534.7421681807812</v>
      </c>
      <c r="AJ41">
        <f t="shared" si="6"/>
        <v>45.48083437878924</v>
      </c>
      <c r="AK41">
        <f t="shared" si="20"/>
        <v>11.460522765939563</v>
      </c>
      <c r="AL41">
        <f t="shared" si="7"/>
        <v>-1477.8008110360524</v>
      </c>
      <c r="AN41">
        <f t="shared" si="25"/>
        <v>0</v>
      </c>
      <c r="AO41">
        <f t="shared" si="25"/>
        <v>0</v>
      </c>
      <c r="AP41">
        <f t="shared" si="25"/>
        <v>-0.15902546627117831</v>
      </c>
      <c r="AQ41">
        <f t="shared" si="25"/>
        <v>-52.764029555137512</v>
      </c>
      <c r="AR41">
        <f t="shared" si="25"/>
        <v>-52.923055021408693</v>
      </c>
      <c r="AS41">
        <f t="shared" si="25"/>
        <v>1.5683316391191475</v>
      </c>
      <c r="AT41">
        <f t="shared" si="25"/>
        <v>0.39519724517302912</v>
      </c>
      <c r="AU41">
        <f t="shared" si="23"/>
        <v>-50.959526137116519</v>
      </c>
      <c r="AW41">
        <v>38</v>
      </c>
      <c r="AX41">
        <f>IF(Z41&gt;0, (R41*SUMPRODUCT(K41:$K$98, X41:$X$98)-K41*$AZ$3)/Z41, 0)</f>
        <v>640.98904840989928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0.15811491799999999</v>
      </c>
      <c r="Q42" s="4">
        <f t="shared" si="22"/>
        <v>25</v>
      </c>
      <c r="R42">
        <f t="shared" si="0"/>
        <v>50000</v>
      </c>
      <c r="S42">
        <f t="shared" si="1"/>
        <v>517.73023216587274</v>
      </c>
      <c r="U42">
        <f t="shared" si="12"/>
        <v>0.15811491799999999</v>
      </c>
      <c r="V42">
        <f t="shared" si="13"/>
        <v>0.01</v>
      </c>
      <c r="W42">
        <f t="shared" si="14"/>
        <v>0.18446636446233747</v>
      </c>
      <c r="X42">
        <f t="shared" si="15"/>
        <v>2.9166884090720602E-2</v>
      </c>
      <c r="Y42">
        <f t="shared" si="16"/>
        <v>1.8446636446233747E-3</v>
      </c>
      <c r="Z42">
        <f t="shared" si="17"/>
        <v>0.15345481672699349</v>
      </c>
      <c r="AB42">
        <f t="shared" si="18"/>
        <v>118.24091942034735</v>
      </c>
      <c r="AC42">
        <f t="shared" si="19"/>
        <v>79.448197891037793</v>
      </c>
      <c r="AE42">
        <f t="shared" si="2"/>
        <v>0</v>
      </c>
      <c r="AF42">
        <f t="shared" si="24"/>
        <v>0</v>
      </c>
      <c r="AG42">
        <f t="shared" si="24"/>
        <v>-3.836370418174837</v>
      </c>
      <c r="AH42">
        <f t="shared" si="4"/>
        <v>-1458.34420453603</v>
      </c>
      <c r="AI42">
        <f t="shared" si="5"/>
        <v>-1462.1805749542048</v>
      </c>
      <c r="AJ42">
        <f t="shared" si="6"/>
        <v>38.79272152930956</v>
      </c>
      <c r="AK42">
        <f t="shared" si="20"/>
        <v>8.2768643594243159</v>
      </c>
      <c r="AL42">
        <f t="shared" si="7"/>
        <v>-1415.1109890654709</v>
      </c>
      <c r="AN42">
        <f t="shared" si="25"/>
        <v>0</v>
      </c>
      <c r="AO42">
        <f t="shared" si="25"/>
        <v>0</v>
      </c>
      <c r="AP42">
        <f t="shared" si="25"/>
        <v>-0.11811688665097088</v>
      </c>
      <c r="AQ42">
        <f t="shared" si="25"/>
        <v>-44.900533141748426</v>
      </c>
      <c r="AR42">
        <f t="shared" si="25"/>
        <v>-45.018650028399399</v>
      </c>
      <c r="AS42">
        <f t="shared" si="25"/>
        <v>1.1943777561344218</v>
      </c>
      <c r="AT42">
        <f t="shared" si="25"/>
        <v>0.2548339557452578</v>
      </c>
      <c r="AU42">
        <f t="shared" si="23"/>
        <v>-43.569438316519715</v>
      </c>
      <c r="AW42">
        <v>39</v>
      </c>
      <c r="AX42">
        <f>IF(Z42&gt;0, (R42*SUMPRODUCT(K42:$K$98, X42:$X$98)-K42*$AZ$3)/Z42, 0)</f>
        <v>517.73023216587274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0.17865895700000001</v>
      </c>
      <c r="Q43" s="4">
        <f t="shared" si="22"/>
        <v>25</v>
      </c>
      <c r="R43">
        <f t="shared" si="0"/>
        <v>50000</v>
      </c>
      <c r="S43">
        <f t="shared" si="1"/>
        <v>377.6744101233582</v>
      </c>
      <c r="U43">
        <f t="shared" si="12"/>
        <v>0.17865895700000001</v>
      </c>
      <c r="V43">
        <f t="shared" si="13"/>
        <v>0.01</v>
      </c>
      <c r="W43">
        <f t="shared" si="14"/>
        <v>0.15345481672699349</v>
      </c>
      <c r="X43">
        <f t="shared" si="15"/>
        <v>2.7416077503070811E-2</v>
      </c>
      <c r="Y43">
        <f t="shared" si="16"/>
        <v>1.5345481672699348E-3</v>
      </c>
      <c r="Z43">
        <f t="shared" si="17"/>
        <v>0.12450419105665274</v>
      </c>
      <c r="AB43">
        <f t="shared" si="18"/>
        <v>79.448197891037793</v>
      </c>
      <c r="AC43">
        <f t="shared" si="19"/>
        <v>47.022046915207213</v>
      </c>
      <c r="AE43">
        <f t="shared" si="2"/>
        <v>0</v>
      </c>
      <c r="AF43">
        <f t="shared" si="24"/>
        <v>0</v>
      </c>
      <c r="AG43">
        <f t="shared" si="24"/>
        <v>-3.1126047764163185</v>
      </c>
      <c r="AH43">
        <f t="shared" si="4"/>
        <v>-1370.8038751535405</v>
      </c>
      <c r="AI43">
        <f t="shared" si="5"/>
        <v>-1373.9164799299567</v>
      </c>
      <c r="AJ43">
        <f t="shared" si="6"/>
        <v>32.426150975830581</v>
      </c>
      <c r="AK43">
        <f t="shared" si="20"/>
        <v>5.5613738523726459</v>
      </c>
      <c r="AL43">
        <f t="shared" si="7"/>
        <v>-1335.9289551017534</v>
      </c>
      <c r="AN43">
        <f t="shared" si="25"/>
        <v>0</v>
      </c>
      <c r="AO43">
        <f t="shared" si="25"/>
        <v>0</v>
      </c>
      <c r="AP43">
        <f t="shared" si="25"/>
        <v>-8.5565248224385257E-2</v>
      </c>
      <c r="AQ43">
        <f t="shared" si="25"/>
        <v>-37.68328530919586</v>
      </c>
      <c r="AR43">
        <f t="shared" si="25"/>
        <v>-37.768850557420244</v>
      </c>
      <c r="AS43">
        <f t="shared" si="25"/>
        <v>0.89139221215319264</v>
      </c>
      <c r="AT43">
        <f t="shared" si="25"/>
        <v>0.1528817078712931</v>
      </c>
      <c r="AU43">
        <f t="shared" si="23"/>
        <v>-36.724576637395757</v>
      </c>
      <c r="AW43">
        <v>40</v>
      </c>
      <c r="AX43">
        <f>IF(Z43&gt;0, (R43*SUMPRODUCT(K43:$K$98, X43:$X$98)-K43*$AZ$3)/Z43, 0)</f>
        <v>377.6744101233582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0.202352371</v>
      </c>
      <c r="Q44" s="4">
        <f t="shared" si="22"/>
        <v>25</v>
      </c>
      <c r="R44">
        <f t="shared" si="0"/>
        <v>50000</v>
      </c>
      <c r="S44">
        <f t="shared" si="1"/>
        <v>208.80551526168915</v>
      </c>
      <c r="U44">
        <f t="shared" si="12"/>
        <v>0.202352371</v>
      </c>
      <c r="V44">
        <f t="shared" si="13"/>
        <v>0.01</v>
      </c>
      <c r="W44">
        <f t="shared" si="14"/>
        <v>0.12450419105665274</v>
      </c>
      <c r="X44">
        <f t="shared" si="15"/>
        <v>2.5193718259750676E-2</v>
      </c>
      <c r="Y44">
        <f t="shared" si="16"/>
        <v>1.2450419105665275E-3</v>
      </c>
      <c r="Z44">
        <f t="shared" si="17"/>
        <v>9.8065430886335528E-2</v>
      </c>
      <c r="AB44">
        <f t="shared" si="18"/>
        <v>47.022046915207213</v>
      </c>
      <c r="AC44">
        <f t="shared" si="19"/>
        <v>20.476602825580855</v>
      </c>
      <c r="AE44">
        <f t="shared" si="2"/>
        <v>0</v>
      </c>
      <c r="AF44">
        <f t="shared" si="24"/>
        <v>0</v>
      </c>
      <c r="AG44">
        <f t="shared" si="24"/>
        <v>-2.4516357721583883</v>
      </c>
      <c r="AH44">
        <f t="shared" si="4"/>
        <v>-1259.6859129875338</v>
      </c>
      <c r="AI44">
        <f t="shared" si="5"/>
        <v>-1262.1375487596922</v>
      </c>
      <c r="AJ44">
        <f t="shared" si="6"/>
        <v>26.545444089626358</v>
      </c>
      <c r="AK44">
        <f t="shared" si="20"/>
        <v>3.2915432840645051</v>
      </c>
      <c r="AL44">
        <f t="shared" si="7"/>
        <v>-1232.3005613860014</v>
      </c>
      <c r="AN44">
        <f t="shared" si="25"/>
        <v>0</v>
      </c>
      <c r="AO44">
        <f t="shared" si="25"/>
        <v>0</v>
      </c>
      <c r="AP44">
        <f t="shared" si="25"/>
        <v>-6.017434365065491E-2</v>
      </c>
      <c r="AQ44">
        <f t="shared" si="25"/>
        <v>-30.918447952514096</v>
      </c>
      <c r="AR44">
        <f t="shared" si="25"/>
        <v>-30.978622296164755</v>
      </c>
      <c r="AS44">
        <f t="shared" si="25"/>
        <v>0.65154648710404994</v>
      </c>
      <c r="AT44">
        <f t="shared" si="25"/>
        <v>8.0789511625508556E-2</v>
      </c>
      <c r="AU44">
        <f t="shared" si="23"/>
        <v>-30.246286297435194</v>
      </c>
      <c r="AW44">
        <v>41</v>
      </c>
      <c r="AX44">
        <f>IF(Z44&gt;0, (R44*SUMPRODUCT(K44:$K$98, X44:$X$98)-K44*$AZ$3)/Z44, 0)</f>
        <v>208.80551526168915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0.22956153600000001</v>
      </c>
      <c r="Q45" s="4">
        <f t="shared" si="22"/>
        <v>25</v>
      </c>
      <c r="R45">
        <f t="shared" si="0"/>
        <v>50000</v>
      </c>
      <c r="S45">
        <f t="shared" si="1"/>
        <v>-6.669248492647248</v>
      </c>
      <c r="U45">
        <f t="shared" si="12"/>
        <v>0.22956153600000001</v>
      </c>
      <c r="V45">
        <f t="shared" si="13"/>
        <v>0.01</v>
      </c>
      <c r="W45">
        <f t="shared" si="14"/>
        <v>9.8065430886335528E-2</v>
      </c>
      <c r="X45">
        <f t="shared" si="15"/>
        <v>2.2512050942769025E-2</v>
      </c>
      <c r="Y45">
        <f t="shared" si="16"/>
        <v>9.8065430886335532E-4</v>
      </c>
      <c r="Z45">
        <f t="shared" si="17"/>
        <v>7.4572725634703158E-2</v>
      </c>
      <c r="AB45">
        <f t="shared" si="18"/>
        <v>20.476602825580855</v>
      </c>
      <c r="AC45">
        <f t="shared" si="19"/>
        <v>-0.4973440380318408</v>
      </c>
      <c r="AE45">
        <f t="shared" si="2"/>
        <v>0</v>
      </c>
      <c r="AF45">
        <f t="shared" si="24"/>
        <v>0</v>
      </c>
      <c r="AG45">
        <f t="shared" si="24"/>
        <v>-1.8643181408675789</v>
      </c>
      <c r="AH45">
        <f t="shared" si="4"/>
        <v>-1125.6025471384512</v>
      </c>
      <c r="AI45">
        <f t="shared" si="5"/>
        <v>-1127.4668652793189</v>
      </c>
      <c r="AJ45">
        <f t="shared" si="6"/>
        <v>20.973946863612696</v>
      </c>
      <c r="AK45">
        <f t="shared" si="20"/>
        <v>1.4333621977906599</v>
      </c>
      <c r="AL45">
        <f t="shared" si="7"/>
        <v>-1105.0595562179155</v>
      </c>
      <c r="AN45">
        <f t="shared" si="25"/>
        <v>0</v>
      </c>
      <c r="AO45">
        <f t="shared" si="25"/>
        <v>0</v>
      </c>
      <c r="AP45">
        <f t="shared" si="25"/>
        <v>-4.0856147730278722E-2</v>
      </c>
      <c r="AQ45">
        <f t="shared" si="25"/>
        <v>-24.667347778993189</v>
      </c>
      <c r="AR45">
        <f t="shared" si="25"/>
        <v>-24.708203926723471</v>
      </c>
      <c r="AS45">
        <f t="shared" si="25"/>
        <v>0.45963972176336959</v>
      </c>
      <c r="AT45">
        <f t="shared" si="25"/>
        <v>3.1411837078772376E-2</v>
      </c>
      <c r="AU45">
        <f t="shared" si="23"/>
        <v>-24.217152367881329</v>
      </c>
      <c r="AW45">
        <v>42</v>
      </c>
      <c r="AX45">
        <f>IF(Z45&gt;0, (R45*SUMPRODUCT(K45:$K$98, X45:$X$98)-K45*$AZ$3)/Z45, 0)</f>
        <v>-6.669248492647248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0.26099212799999999</v>
      </c>
      <c r="Q46" s="4">
        <f t="shared" si="22"/>
        <v>25</v>
      </c>
      <c r="R46">
        <f t="shared" si="0"/>
        <v>50000</v>
      </c>
      <c r="S46">
        <f t="shared" si="1"/>
        <v>-299.56665855103336</v>
      </c>
      <c r="U46">
        <f t="shared" si="12"/>
        <v>0.26099212799999999</v>
      </c>
      <c r="V46">
        <f t="shared" si="13"/>
        <v>0.01</v>
      </c>
      <c r="W46">
        <f t="shared" si="14"/>
        <v>7.4572725634703158E-2</v>
      </c>
      <c r="X46">
        <f t="shared" si="15"/>
        <v>1.9462894354161327E-2</v>
      </c>
      <c r="Y46">
        <f t="shared" si="16"/>
        <v>7.4572725634703156E-4</v>
      </c>
      <c r="Z46">
        <f t="shared" si="17"/>
        <v>5.4364104024194802E-2</v>
      </c>
      <c r="AB46">
        <f t="shared" si="18"/>
        <v>-0.4973440380318408</v>
      </c>
      <c r="AC46">
        <f t="shared" si="19"/>
        <v>-16.285672987648823</v>
      </c>
      <c r="AE46">
        <f t="shared" si="2"/>
        <v>0</v>
      </c>
      <c r="AF46">
        <f t="shared" si="24"/>
        <v>0</v>
      </c>
      <c r="AG46">
        <f t="shared" si="24"/>
        <v>-1.3591026006048701</v>
      </c>
      <c r="AH46">
        <f t="shared" si="4"/>
        <v>-973.14471770806631</v>
      </c>
      <c r="AI46">
        <f t="shared" si="5"/>
        <v>-974.50382030867115</v>
      </c>
      <c r="AJ46">
        <f t="shared" si="6"/>
        <v>15.788328949616982</v>
      </c>
      <c r="AK46">
        <f t="shared" si="20"/>
        <v>-3.4814082662228858E-2</v>
      </c>
      <c r="AL46">
        <f t="shared" si="7"/>
        <v>-958.75030544171636</v>
      </c>
      <c r="AN46">
        <f t="shared" si="25"/>
        <v>0</v>
      </c>
      <c r="AO46">
        <f t="shared" si="25"/>
        <v>0</v>
      </c>
      <c r="AP46">
        <f t="shared" si="25"/>
        <v>-2.6593261888364396E-2</v>
      </c>
      <c r="AQ46">
        <f t="shared" si="25"/>
        <v>-19.041308817871094</v>
      </c>
      <c r="AR46">
        <f t="shared" si="25"/>
        <v>-19.067902079759456</v>
      </c>
      <c r="AS46">
        <f t="shared" si="25"/>
        <v>0.3089267626667398</v>
      </c>
      <c r="AT46">
        <f t="shared" si="25"/>
        <v>-6.8119950416383661E-4</v>
      </c>
      <c r="AU46">
        <f t="shared" si="23"/>
        <v>-18.75965651659688</v>
      </c>
      <c r="AW46">
        <v>43</v>
      </c>
      <c r="AX46">
        <f>IF(Z46&gt;0, (R46*SUMPRODUCT(K46:$K$98, X46:$X$98)-K46*$AZ$3)/Z46, 0)</f>
        <v>-299.56665855103336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0.29613519399999999</v>
      </c>
      <c r="Q47" s="4">
        <f t="shared" si="22"/>
        <v>25</v>
      </c>
      <c r="R47">
        <f t="shared" si="0"/>
        <v>50000</v>
      </c>
      <c r="S47">
        <f t="shared" si="1"/>
        <v>-726.36039752083616</v>
      </c>
      <c r="U47">
        <f t="shared" si="12"/>
        <v>0.29613519399999999</v>
      </c>
      <c r="V47">
        <f t="shared" si="13"/>
        <v>0.01</v>
      </c>
      <c r="W47">
        <f t="shared" si="14"/>
        <v>5.4364104024194802E-2</v>
      </c>
      <c r="X47">
        <f t="shared" si="15"/>
        <v>1.6099124491841109E-2</v>
      </c>
      <c r="Y47">
        <f t="shared" si="16"/>
        <v>5.4364104024194799E-4</v>
      </c>
      <c r="Z47">
        <f t="shared" si="17"/>
        <v>3.7721338492111747E-2</v>
      </c>
      <c r="AB47">
        <f t="shared" si="18"/>
        <v>-16.285672987648823</v>
      </c>
      <c r="AC47">
        <f t="shared" si="19"/>
        <v>-27.399286422148307</v>
      </c>
      <c r="AE47">
        <f t="shared" si="2"/>
        <v>0</v>
      </c>
      <c r="AF47">
        <f t="shared" si="24"/>
        <v>0</v>
      </c>
      <c r="AG47">
        <f t="shared" si="24"/>
        <v>-0.94303346230279372</v>
      </c>
      <c r="AH47">
        <f t="shared" si="4"/>
        <v>-804.95622459205549</v>
      </c>
      <c r="AI47">
        <f t="shared" si="5"/>
        <v>-805.89925805435826</v>
      </c>
      <c r="AJ47">
        <f t="shared" si="6"/>
        <v>11.113613434499484</v>
      </c>
      <c r="AK47">
        <f t="shared" si="20"/>
        <v>-1.1399971091354177</v>
      </c>
      <c r="AL47">
        <f t="shared" si="7"/>
        <v>-795.92564172899415</v>
      </c>
      <c r="AN47">
        <f t="shared" si="25"/>
        <v>0</v>
      </c>
      <c r="AO47">
        <f t="shared" si="25"/>
        <v>0</v>
      </c>
      <c r="AP47">
        <f t="shared" si="25"/>
        <v>-1.6475114733104604E-2</v>
      </c>
      <c r="AQ47">
        <f t="shared" si="25"/>
        <v>-14.062858515006422</v>
      </c>
      <c r="AR47">
        <f t="shared" si="25"/>
        <v>-14.079333629739526</v>
      </c>
      <c r="AS47">
        <f t="shared" si="25"/>
        <v>0.19415859961707455</v>
      </c>
      <c r="AT47">
        <f t="shared" si="25"/>
        <v>-1.9916136509674665E-2</v>
      </c>
      <c r="AU47">
        <f t="shared" si="23"/>
        <v>-13.905091166632126</v>
      </c>
      <c r="AW47">
        <v>44</v>
      </c>
      <c r="AX47">
        <f>IF(Z47&gt;0, (R47*SUMPRODUCT(K47:$K$98, X47:$X$98)-K47*$AZ$3)/Z47, 0)</f>
        <v>-726.36039752083616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0.33524791700000001</v>
      </c>
      <c r="Q48" s="4">
        <f t="shared" si="22"/>
        <v>25</v>
      </c>
      <c r="R48">
        <f t="shared" si="0"/>
        <v>50000</v>
      </c>
      <c r="S48">
        <f t="shared" si="1"/>
        <v>-1392.1642049982468</v>
      </c>
      <c r="U48">
        <f t="shared" si="12"/>
        <v>0.33524791700000001</v>
      </c>
      <c r="V48">
        <f t="shared" si="13"/>
        <v>0.01</v>
      </c>
      <c r="W48">
        <f t="shared" si="14"/>
        <v>3.7721338492111747E-2</v>
      </c>
      <c r="X48">
        <f t="shared" si="15"/>
        <v>1.2646000155932384E-2</v>
      </c>
      <c r="Y48">
        <f t="shared" si="16"/>
        <v>3.7721338492111749E-4</v>
      </c>
      <c r="Z48">
        <f t="shared" si="17"/>
        <v>2.4698124951258248E-2</v>
      </c>
      <c r="AB48">
        <f t="shared" si="18"/>
        <v>-27.399286422148307</v>
      </c>
      <c r="AC48">
        <f t="shared" si="19"/>
        <v>-34.383845487715803</v>
      </c>
      <c r="AE48">
        <f t="shared" si="2"/>
        <v>0</v>
      </c>
      <c r="AF48">
        <f t="shared" si="24"/>
        <v>0</v>
      </c>
      <c r="AG48">
        <f t="shared" si="24"/>
        <v>-0.61745312378145623</v>
      </c>
      <c r="AH48">
        <f t="shared" si="4"/>
        <v>-632.30000779661918</v>
      </c>
      <c r="AI48">
        <f t="shared" si="5"/>
        <v>-632.91746092040069</v>
      </c>
      <c r="AJ48">
        <f t="shared" si="6"/>
        <v>6.9845590655674954</v>
      </c>
      <c r="AK48">
        <f t="shared" si="20"/>
        <v>-1.9179500495503816</v>
      </c>
      <c r="AL48">
        <f t="shared" si="7"/>
        <v>-627.8508519043836</v>
      </c>
      <c r="AN48">
        <f t="shared" si="25"/>
        <v>0</v>
      </c>
      <c r="AO48">
        <f t="shared" si="25"/>
        <v>0</v>
      </c>
      <c r="AP48">
        <f t="shared" si="25"/>
        <v>-9.6313532938966315E-3</v>
      </c>
      <c r="AQ48">
        <f t="shared" si="25"/>
        <v>-9.8629426725166578</v>
      </c>
      <c r="AR48">
        <f t="shared" si="25"/>
        <v>-9.8725740258105557</v>
      </c>
      <c r="AS48">
        <f t="shared" si="25"/>
        <v>0.10894876610322107</v>
      </c>
      <c r="AT48">
        <f t="shared" si="25"/>
        <v>-2.9917177216848109E-2</v>
      </c>
      <c r="AU48">
        <f t="shared" si="23"/>
        <v>-9.7935424369241826</v>
      </c>
      <c r="AW48">
        <v>45</v>
      </c>
      <c r="AX48">
        <f>IF(Z48&gt;0, (R48*SUMPRODUCT(K48:$K$98, X48:$X$98)-K48*$AZ$3)/Z48, 0)</f>
        <v>-1392.1642049982468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0.37793865599999998</v>
      </c>
      <c r="Q49" s="4">
        <f t="shared" si="22"/>
        <v>25</v>
      </c>
      <c r="R49">
        <f t="shared" si="0"/>
        <v>50000</v>
      </c>
      <c r="S49">
        <f t="shared" si="1"/>
        <v>-2508.9277722362081</v>
      </c>
      <c r="U49">
        <f t="shared" si="12"/>
        <v>0.37793865599999998</v>
      </c>
      <c r="V49">
        <f t="shared" si="13"/>
        <v>0.01</v>
      </c>
      <c r="W49">
        <f t="shared" si="14"/>
        <v>2.4698124951258248E-2</v>
      </c>
      <c r="X49">
        <f t="shared" si="15"/>
        <v>9.3343761497986077E-3</v>
      </c>
      <c r="Y49">
        <f t="shared" si="16"/>
        <v>2.4698124951258248E-4</v>
      </c>
      <c r="Z49">
        <f t="shared" si="17"/>
        <v>1.5116767551947057E-2</v>
      </c>
      <c r="AB49">
        <f t="shared" si="18"/>
        <v>-34.383845487715803</v>
      </c>
      <c r="AC49">
        <f t="shared" si="19"/>
        <v>-37.92687793751913</v>
      </c>
      <c r="AE49">
        <f t="shared" si="2"/>
        <v>0</v>
      </c>
      <c r="AF49">
        <f t="shared" si="24"/>
        <v>0</v>
      </c>
      <c r="AG49">
        <f t="shared" si="24"/>
        <v>-0.37791918879867642</v>
      </c>
      <c r="AH49">
        <f t="shared" si="4"/>
        <v>-466.71880748993038</v>
      </c>
      <c r="AI49">
        <f t="shared" si="5"/>
        <v>-467.09672667872906</v>
      </c>
      <c r="AJ49">
        <f t="shared" si="6"/>
        <v>3.5430324498033272</v>
      </c>
      <c r="AK49">
        <f t="shared" si="20"/>
        <v>-2.4068691841401066</v>
      </c>
      <c r="AL49">
        <f t="shared" si="7"/>
        <v>-465.96056341306587</v>
      </c>
      <c r="AN49">
        <f t="shared" si="25"/>
        <v>0</v>
      </c>
      <c r="AO49">
        <f t="shared" si="25"/>
        <v>0</v>
      </c>
      <c r="AP49">
        <f t="shared" si="25"/>
        <v>-5.2633741442867843E-3</v>
      </c>
      <c r="AQ49">
        <f t="shared" si="25"/>
        <v>-6.5001084274222602</v>
      </c>
      <c r="AR49">
        <f t="shared" si="25"/>
        <v>-6.5053718015665467</v>
      </c>
      <c r="AS49">
        <f t="shared" si="25"/>
        <v>4.9344690456028011E-2</v>
      </c>
      <c r="AT49">
        <f t="shared" si="25"/>
        <v>-3.3521063253637129E-2</v>
      </c>
      <c r="AU49">
        <f t="shared" si="23"/>
        <v>-6.4895481743641561</v>
      </c>
      <c r="AW49">
        <v>46</v>
      </c>
      <c r="AX49">
        <f>IF(Z49&gt;0, (R49*SUMPRODUCT(K49:$K$98, X49:$X$98)-K49*$AZ$3)/Z49, 0)</f>
        <v>-2508.9277722362081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0.42486345599999997</v>
      </c>
      <c r="Q50" s="4">
        <f t="shared" si="22"/>
        <v>25</v>
      </c>
      <c r="R50">
        <f t="shared" si="0"/>
        <v>50000</v>
      </c>
      <c r="S50">
        <f t="shared" si="1"/>
        <v>-4539.8616301483962</v>
      </c>
      <c r="U50">
        <f t="shared" si="12"/>
        <v>0.42486345599999997</v>
      </c>
      <c r="V50">
        <f t="shared" si="13"/>
        <v>0.01</v>
      </c>
      <c r="W50">
        <f t="shared" si="14"/>
        <v>1.5116767551947057E-2</v>
      </c>
      <c r="X50">
        <f t="shared" si="15"/>
        <v>6.4225621056688857E-3</v>
      </c>
      <c r="Y50">
        <f t="shared" si="16"/>
        <v>1.5116767551947059E-4</v>
      </c>
      <c r="Z50">
        <f t="shared" si="17"/>
        <v>8.5430377707586998E-3</v>
      </c>
      <c r="AB50">
        <f t="shared" si="18"/>
        <v>-37.92687793751913</v>
      </c>
      <c r="AC50">
        <f t="shared" si="19"/>
        <v>-38.784209380375913</v>
      </c>
      <c r="AE50">
        <f t="shared" si="2"/>
        <v>0</v>
      </c>
      <c r="AF50">
        <f t="shared" si="24"/>
        <v>0</v>
      </c>
      <c r="AG50">
        <f t="shared" si="24"/>
        <v>-0.2135759442689675</v>
      </c>
      <c r="AH50">
        <f t="shared" si="4"/>
        <v>-321.12810528344426</v>
      </c>
      <c r="AI50">
        <f t="shared" si="5"/>
        <v>-321.3416812277132</v>
      </c>
      <c r="AJ50">
        <f t="shared" si="6"/>
        <v>0.85733144285678264</v>
      </c>
      <c r="AK50">
        <f t="shared" si="20"/>
        <v>-2.6548814556263394</v>
      </c>
      <c r="AL50">
        <f t="shared" si="7"/>
        <v>-323.13923124048279</v>
      </c>
      <c r="AN50">
        <f t="shared" si="25"/>
        <v>0</v>
      </c>
      <c r="AO50">
        <f t="shared" si="25"/>
        <v>0</v>
      </c>
      <c r="AP50">
        <f t="shared" si="25"/>
        <v>-2.65582595864392E-3</v>
      </c>
      <c r="AQ50">
        <f t="shared" si="25"/>
        <v>-3.9932416592191524</v>
      </c>
      <c r="AR50">
        <f t="shared" si="25"/>
        <v>-3.995897485177796</v>
      </c>
      <c r="AS50">
        <f t="shared" si="25"/>
        <v>1.0660952987445252E-2</v>
      </c>
      <c r="AT50">
        <f t="shared" si="25"/>
        <v>-3.3013563915677752E-2</v>
      </c>
      <c r="AU50">
        <f t="shared" si="23"/>
        <v>-4.018250096106029</v>
      </c>
      <c r="AW50">
        <v>47</v>
      </c>
      <c r="AX50">
        <f>IF(Z50&gt;0, (R50*SUMPRODUCT(K50:$K$98, X50:$X$98)-K50*$AZ$3)/Z50, 0)</f>
        <v>-4539.8616301483962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0.47765295400000002</v>
      </c>
      <c r="Q51" s="4">
        <f t="shared" si="22"/>
        <v>25</v>
      </c>
      <c r="R51">
        <f t="shared" si="0"/>
        <v>50000</v>
      </c>
      <c r="S51">
        <f t="shared" si="1"/>
        <v>-8622.1740631837729</v>
      </c>
      <c r="U51">
        <f t="shared" si="12"/>
        <v>0.47765295400000002</v>
      </c>
      <c r="V51">
        <f t="shared" si="13"/>
        <v>0.01</v>
      </c>
      <c r="W51">
        <f t="shared" si="14"/>
        <v>8.5430377707586998E-3</v>
      </c>
      <c r="X51">
        <f t="shared" si="15"/>
        <v>4.0806072273364682E-3</v>
      </c>
      <c r="Y51">
        <f t="shared" si="16"/>
        <v>8.5430377707586996E-5</v>
      </c>
      <c r="Z51">
        <f t="shared" si="17"/>
        <v>4.3770001657146449E-3</v>
      </c>
      <c r="AB51">
        <f t="shared" si="18"/>
        <v>-38.784209380375913</v>
      </c>
      <c r="AC51">
        <f t="shared" si="19"/>
        <v>-37.739257303375886</v>
      </c>
      <c r="AE51">
        <f t="shared" si="2"/>
        <v>0</v>
      </c>
      <c r="AF51">
        <f t="shared" si="24"/>
        <v>0</v>
      </c>
      <c r="AG51">
        <f t="shared" si="24"/>
        <v>-0.10942500414286613</v>
      </c>
      <c r="AH51">
        <f t="shared" si="4"/>
        <v>-204.0303613668234</v>
      </c>
      <c r="AI51">
        <f t="shared" si="5"/>
        <v>-204.13978637096628</v>
      </c>
      <c r="AJ51">
        <f t="shared" si="6"/>
        <v>-1.0449520770000262</v>
      </c>
      <c r="AK51">
        <f t="shared" si="20"/>
        <v>-2.7148946566263144</v>
      </c>
      <c r="AL51">
        <f t="shared" si="7"/>
        <v>-207.89963310459262</v>
      </c>
      <c r="AN51">
        <f t="shared" si="25"/>
        <v>0</v>
      </c>
      <c r="AO51">
        <f t="shared" si="25"/>
        <v>0</v>
      </c>
      <c r="AP51">
        <f t="shared" si="25"/>
        <v>-1.2149148076797593E-3</v>
      </c>
      <c r="AQ51">
        <f t="shared" si="25"/>
        <v>-2.2652912758145538</v>
      </c>
      <c r="AR51">
        <f t="shared" si="25"/>
        <v>-2.2665061906222337</v>
      </c>
      <c r="AS51">
        <f t="shared" si="25"/>
        <v>-1.1601806749813294E-2</v>
      </c>
      <c r="AT51">
        <f t="shared" si="25"/>
        <v>-3.0142705914999037E-2</v>
      </c>
      <c r="AU51">
        <f t="shared" si="23"/>
        <v>-2.3082507032870461</v>
      </c>
      <c r="AW51">
        <v>48</v>
      </c>
      <c r="AX51">
        <f>IF(Z51&gt;0, (R51*SUMPRODUCT(K51:$K$98, X51:$X$98)-K51*$AZ$3)/Z51, 0)</f>
        <v>-8622.1740631837729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0.53697763200000004</v>
      </c>
      <c r="Q52" s="4">
        <f t="shared" si="22"/>
        <v>25</v>
      </c>
      <c r="R52">
        <f t="shared" si="0"/>
        <v>50000</v>
      </c>
      <c r="S52">
        <f t="shared" si="1"/>
        <v>-17906.368303999654</v>
      </c>
      <c r="U52">
        <f t="shared" si="12"/>
        <v>0.53697763200000004</v>
      </c>
      <c r="V52">
        <f t="shared" si="13"/>
        <v>0.01</v>
      </c>
      <c r="W52">
        <f t="shared" si="14"/>
        <v>4.3770001657146449E-3</v>
      </c>
      <c r="X52">
        <f t="shared" si="15"/>
        <v>2.3503511842490579E-3</v>
      </c>
      <c r="Y52">
        <f t="shared" si="16"/>
        <v>4.3770001657146448E-5</v>
      </c>
      <c r="Z52">
        <f t="shared" si="17"/>
        <v>1.9828789798084405E-3</v>
      </c>
      <c r="AB52">
        <f t="shared" si="18"/>
        <v>-37.739257303375886</v>
      </c>
      <c r="AC52">
        <f t="shared" si="19"/>
        <v>-35.506161314709033</v>
      </c>
      <c r="AE52">
        <f t="shared" si="2"/>
        <v>0</v>
      </c>
      <c r="AF52">
        <f t="shared" si="24"/>
        <v>0</v>
      </c>
      <c r="AG52">
        <f t="shared" si="24"/>
        <v>-4.9571974495211016E-2</v>
      </c>
      <c r="AH52">
        <f t="shared" si="4"/>
        <v>-117.51755921245289</v>
      </c>
      <c r="AI52">
        <f t="shared" si="5"/>
        <v>-117.5671311869481</v>
      </c>
      <c r="AJ52">
        <f t="shared" si="6"/>
        <v>-2.2330959886668538</v>
      </c>
      <c r="AK52">
        <f t="shared" si="20"/>
        <v>-2.6417480112363121</v>
      </c>
      <c r="AL52">
        <f t="shared" si="7"/>
        <v>-122.44197518685128</v>
      </c>
      <c r="AN52">
        <f t="shared" si="25"/>
        <v>0</v>
      </c>
      <c r="AO52">
        <f t="shared" si="25"/>
        <v>0</v>
      </c>
      <c r="AP52">
        <f t="shared" si="25"/>
        <v>-4.9141391347620451E-4</v>
      </c>
      <c r="AQ52">
        <f t="shared" si="25"/>
        <v>-1.1649679937671653</v>
      </c>
      <c r="AR52">
        <f t="shared" si="25"/>
        <v>-1.1654594076806415</v>
      </c>
      <c r="AS52">
        <f t="shared" si="25"/>
        <v>-2.213699272892199E-2</v>
      </c>
      <c r="AT52">
        <f t="shared" si="25"/>
        <v>-2.6188017359385803E-2</v>
      </c>
      <c r="AU52">
        <f t="shared" si="23"/>
        <v>-1.2137844177689494</v>
      </c>
      <c r="AW52">
        <v>49</v>
      </c>
      <c r="AX52">
        <f>IF(Z52&gt;0, (R52*SUMPRODUCT(K52:$K$98, X52:$X$98)-K52*$AZ$3)/Z52, 0)</f>
        <v>-17906.368303999654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0.60388337299999995</v>
      </c>
      <c r="Q53" s="4">
        <f t="shared" si="22"/>
        <v>25</v>
      </c>
      <c r="R53">
        <f t="shared" si="0"/>
        <v>50000</v>
      </c>
      <c r="S53">
        <f t="shared" si="1"/>
        <v>-42651.189398932562</v>
      </c>
      <c r="U53">
        <f t="shared" si="12"/>
        <v>0.60388337299999995</v>
      </c>
      <c r="V53">
        <f t="shared" si="13"/>
        <v>0.01</v>
      </c>
      <c r="W53">
        <f t="shared" si="14"/>
        <v>1.9828789798084405E-3</v>
      </c>
      <c r="X53">
        <f t="shared" si="15"/>
        <v>1.1974276465775199E-3</v>
      </c>
      <c r="Y53">
        <f t="shared" si="16"/>
        <v>1.9828789798084406E-5</v>
      </c>
      <c r="Z53">
        <f t="shared" si="17"/>
        <v>7.6562254343283626E-4</v>
      </c>
      <c r="AB53">
        <f t="shared" si="18"/>
        <v>-35.506161314709033</v>
      </c>
      <c r="AC53">
        <f t="shared" si="19"/>
        <v>-32.654712108046368</v>
      </c>
      <c r="AE53">
        <f t="shared" si="2"/>
        <v>0</v>
      </c>
      <c r="AF53">
        <f t="shared" si="24"/>
        <v>0</v>
      </c>
      <c r="AG53">
        <f t="shared" si="24"/>
        <v>-1.9140563585820905E-2</v>
      </c>
      <c r="AH53">
        <f t="shared" si="4"/>
        <v>-59.871382328875995</v>
      </c>
      <c r="AI53">
        <f t="shared" si="5"/>
        <v>-59.890522892461817</v>
      </c>
      <c r="AJ53">
        <f t="shared" si="6"/>
        <v>-2.8514492066626644</v>
      </c>
      <c r="AK53">
        <f t="shared" si="20"/>
        <v>-2.4854312920296326</v>
      </c>
      <c r="AL53">
        <f t="shared" si="7"/>
        <v>-65.227403391154112</v>
      </c>
      <c r="AN53">
        <f t="shared" si="25"/>
        <v>0</v>
      </c>
      <c r="AO53">
        <f t="shared" si="25"/>
        <v>0</v>
      </c>
      <c r="AP53">
        <f t="shared" si="25"/>
        <v>-1.6941346672526953E-4</v>
      </c>
      <c r="AQ53">
        <f t="shared" si="25"/>
        <v>-0.52992266358775075</v>
      </c>
      <c r="AR53">
        <f t="shared" si="25"/>
        <v>-0.53009207705447603</v>
      </c>
      <c r="AS53">
        <f t="shared" si="25"/>
        <v>-2.5238227345071321E-2</v>
      </c>
      <c r="AT53">
        <f t="shared" si="25"/>
        <v>-2.1998596311036841E-2</v>
      </c>
      <c r="AU53">
        <f t="shared" si="23"/>
        <v>-0.57732890071058418</v>
      </c>
      <c r="AW53">
        <v>50</v>
      </c>
      <c r="AX53">
        <f>IF(Z53&gt;0, (R53*SUMPRODUCT(K53:$K$98, X53:$X$98)-K53*$AZ$3)/Z53, 0)</f>
        <v>-42651.189398932562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0.676158394</v>
      </c>
      <c r="Q54" s="4">
        <f t="shared" si="22"/>
        <v>25</v>
      </c>
      <c r="R54">
        <f t="shared" si="0"/>
        <v>50000</v>
      </c>
      <c r="S54">
        <f t="shared" si="1"/>
        <v>-123181.41152692487</v>
      </c>
      <c r="U54">
        <f t="shared" si="12"/>
        <v>0.676158394</v>
      </c>
      <c r="V54">
        <f t="shared" si="13"/>
        <v>0.01</v>
      </c>
      <c r="W54">
        <f t="shared" si="14"/>
        <v>7.6562254343283626E-4</v>
      </c>
      <c r="X54">
        <f t="shared" si="15"/>
        <v>5.1768210937774178E-4</v>
      </c>
      <c r="Y54">
        <f t="shared" si="16"/>
        <v>7.6562254343283627E-6</v>
      </c>
      <c r="Z54">
        <f t="shared" si="17"/>
        <v>2.4028420862076612E-4</v>
      </c>
      <c r="AB54">
        <f t="shared" si="18"/>
        <v>-32.654712108046368</v>
      </c>
      <c r="AC54">
        <f t="shared" si="19"/>
        <v>-29.598547985536062</v>
      </c>
      <c r="AE54">
        <f t="shared" si="2"/>
        <v>0</v>
      </c>
      <c r="AF54">
        <f t="shared" si="24"/>
        <v>0</v>
      </c>
      <c r="AG54">
        <f t="shared" si="24"/>
        <v>-6.0071052155191533E-3</v>
      </c>
      <c r="AH54">
        <f t="shared" si="4"/>
        <v>-25.884105468887089</v>
      </c>
      <c r="AI54">
        <f t="shared" si="5"/>
        <v>-25.890112574102609</v>
      </c>
      <c r="AJ54">
        <f t="shared" si="6"/>
        <v>-3.0561641225103067</v>
      </c>
      <c r="AK54">
        <f t="shared" si="20"/>
        <v>-2.2858298475632459</v>
      </c>
      <c r="AL54">
        <f t="shared" si="7"/>
        <v>-31.232106544176162</v>
      </c>
      <c r="AN54">
        <f t="shared" si="25"/>
        <v>0</v>
      </c>
      <c r="AO54">
        <f t="shared" si="25"/>
        <v>0</v>
      </c>
      <c r="AP54">
        <f t="shared" si="25"/>
        <v>-4.7472316495612652E-5</v>
      </c>
      <c r="AQ54">
        <f t="shared" si="25"/>
        <v>-0.2045541742552334</v>
      </c>
      <c r="AR54">
        <f t="shared" si="25"/>
        <v>-0.204601646571729</v>
      </c>
      <c r="AS54">
        <f t="shared" si="25"/>
        <v>-2.4151930968601663E-2</v>
      </c>
      <c r="AT54">
        <f t="shared" si="25"/>
        <v>-1.8064214640073076E-2</v>
      </c>
      <c r="AU54">
        <f t="shared" si="23"/>
        <v>-0.24681779218040376</v>
      </c>
      <c r="AW54">
        <v>51</v>
      </c>
      <c r="AX54">
        <f>IF(Z54&gt;0, (R54*SUMPRODUCT(K54:$K$98, X54:$X$98)-K54*$AZ$3)/Z54, 0)</f>
        <v>-123181.41152692487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0.75167664000000001</v>
      </c>
      <c r="Q55" s="4">
        <f t="shared" si="22"/>
        <v>25</v>
      </c>
      <c r="R55">
        <f t="shared" si="0"/>
        <v>50000</v>
      </c>
      <c r="S55">
        <f t="shared" si="1"/>
        <v>-464525.99390041962</v>
      </c>
      <c r="U55">
        <f t="shared" si="12"/>
        <v>0.75167664000000001</v>
      </c>
      <c r="V55">
        <f t="shared" si="13"/>
        <v>0.01</v>
      </c>
      <c r="W55">
        <f t="shared" si="14"/>
        <v>2.4028420862076612E-4</v>
      </c>
      <c r="X55">
        <f t="shared" si="15"/>
        <v>1.8061602658111652E-4</v>
      </c>
      <c r="Y55">
        <f t="shared" si="16"/>
        <v>2.4028420862076612E-6</v>
      </c>
      <c r="Z55">
        <f t="shared" si="17"/>
        <v>5.7265339953441938E-5</v>
      </c>
      <c r="AB55">
        <f t="shared" si="18"/>
        <v>-29.598547985536062</v>
      </c>
      <c r="AC55">
        <f t="shared" si="19"/>
        <v>-26.601238957918024</v>
      </c>
      <c r="AE55">
        <f t="shared" si="2"/>
        <v>0</v>
      </c>
      <c r="AF55">
        <f t="shared" si="24"/>
        <v>0</v>
      </c>
      <c r="AG55">
        <f t="shared" si="24"/>
        <v>-1.4316334988360485E-3</v>
      </c>
      <c r="AH55">
        <f t="shared" si="4"/>
        <v>-9.0308013290558264</v>
      </c>
      <c r="AI55">
        <f t="shared" si="5"/>
        <v>-9.0322329625546622</v>
      </c>
      <c r="AJ55">
        <f t="shared" si="6"/>
        <v>-2.9973090276180372</v>
      </c>
      <c r="AK55">
        <f t="shared" si="20"/>
        <v>-2.0718983589875246</v>
      </c>
      <c r="AL55">
        <f t="shared" si="7"/>
        <v>-14.101440349160224</v>
      </c>
      <c r="AN55">
        <f t="shared" si="25"/>
        <v>0</v>
      </c>
      <c r="AO55">
        <f t="shared" si="25"/>
        <v>0</v>
      </c>
      <c r="AP55">
        <f t="shared" si="25"/>
        <v>-1.0101573191265919E-5</v>
      </c>
      <c r="AQ55">
        <f t="shared" si="25"/>
        <v>-6.3721127422211948E-2</v>
      </c>
      <c r="AR55">
        <f t="shared" si="25"/>
        <v>-6.3731228995403205E-2</v>
      </c>
      <c r="AS55">
        <f t="shared" si="25"/>
        <v>-2.1148943877006252E-2</v>
      </c>
      <c r="AT55">
        <f t="shared" si="25"/>
        <v>-1.4619267385956215E-2</v>
      </c>
      <c r="AU55">
        <f t="shared" si="23"/>
        <v>-9.9499440258365685E-2</v>
      </c>
      <c r="AW55">
        <v>52</v>
      </c>
      <c r="AX55">
        <f>IF(Z55&gt;0, (R55*SUMPRODUCT(K55:$K$98, X55:$X$98)-K55*$AZ$3)/Z55, 0)</f>
        <v>-464525.99390041962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0.75374016600000004</v>
      </c>
      <c r="Q56" s="4">
        <f t="shared" si="22"/>
        <v>25</v>
      </c>
      <c r="R56">
        <f t="shared" si="0"/>
        <v>50000</v>
      </c>
      <c r="S56">
        <f t="shared" si="1"/>
        <v>-1759573.8322177923</v>
      </c>
      <c r="U56">
        <f t="shared" si="12"/>
        <v>0.75374016600000004</v>
      </c>
      <c r="V56">
        <f t="shared" si="13"/>
        <v>0.01</v>
      </c>
      <c r="W56">
        <f t="shared" si="14"/>
        <v>5.7265339953441938E-5</v>
      </c>
      <c r="X56">
        <f t="shared" si="15"/>
        <v>4.3163186842553758E-5</v>
      </c>
      <c r="Y56">
        <f t="shared" si="16"/>
        <v>5.7265339953441943E-7</v>
      </c>
      <c r="Z56">
        <f t="shared" si="17"/>
        <v>1.352949971135376E-5</v>
      </c>
      <c r="AB56">
        <f t="shared" si="18"/>
        <v>-26.601238957918024</v>
      </c>
      <c r="AC56">
        <f t="shared" si="19"/>
        <v>-23.806153655096249</v>
      </c>
      <c r="AE56">
        <f t="shared" si="2"/>
        <v>0</v>
      </c>
      <c r="AF56">
        <f t="shared" si="24"/>
        <v>0</v>
      </c>
      <c r="AG56">
        <f t="shared" si="24"/>
        <v>-3.3823749278384403E-4</v>
      </c>
      <c r="AH56">
        <f t="shared" si="4"/>
        <v>-2.1581593421276879</v>
      </c>
      <c r="AI56">
        <f t="shared" si="5"/>
        <v>-2.1584975796204717</v>
      </c>
      <c r="AJ56">
        <f t="shared" si="6"/>
        <v>-2.795085302821775</v>
      </c>
      <c r="AK56">
        <f t="shared" si="20"/>
        <v>-1.8620867270542618</v>
      </c>
      <c r="AL56">
        <f t="shared" si="7"/>
        <v>-6.8156696094965081</v>
      </c>
      <c r="AN56">
        <f t="shared" si="25"/>
        <v>0</v>
      </c>
      <c r="AO56">
        <f t="shared" si="25"/>
        <v>0</v>
      </c>
      <c r="AP56">
        <f t="shared" si="25"/>
        <v>-2.1308892904529785E-6</v>
      </c>
      <c r="AQ56">
        <f t="shared" si="25"/>
        <v>-1.3596359739367719E-2</v>
      </c>
      <c r="AR56">
        <f t="shared" si="25"/>
        <v>-1.359849062865817E-2</v>
      </c>
      <c r="AS56">
        <f t="shared" si="25"/>
        <v>-1.7608980272011795E-2</v>
      </c>
      <c r="AT56">
        <f t="shared" si="25"/>
        <v>-1.1731108316576585E-2</v>
      </c>
      <c r="AU56">
        <f t="shared" si="23"/>
        <v>-4.2938579217246545E-2</v>
      </c>
      <c r="AW56">
        <v>53</v>
      </c>
      <c r="AX56">
        <f>IF(Z56&gt;0, (R56*SUMPRODUCT(K56:$K$98, X56:$X$98)-K56*$AZ$3)/Z56, 0)</f>
        <v>-1759573.8322177923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0.75596915499999995</v>
      </c>
      <c r="Q57" s="4">
        <f t="shared" si="22"/>
        <v>25</v>
      </c>
      <c r="R57">
        <f t="shared" si="0"/>
        <v>50000</v>
      </c>
      <c r="S57">
        <f t="shared" si="1"/>
        <v>-6716706.6484773261</v>
      </c>
      <c r="U57">
        <f t="shared" si="12"/>
        <v>0.75596915499999995</v>
      </c>
      <c r="V57">
        <f t="shared" si="13"/>
        <v>0.01</v>
      </c>
      <c r="W57">
        <f t="shared" si="14"/>
        <v>1.352949971135376E-5</v>
      </c>
      <c r="X57">
        <f t="shared" si="15"/>
        <v>1.0227884464364845E-5</v>
      </c>
      <c r="Y57">
        <f t="shared" si="16"/>
        <v>1.352949971135376E-7</v>
      </c>
      <c r="Z57">
        <f t="shared" si="17"/>
        <v>3.1663202498753778E-6</v>
      </c>
      <c r="AB57">
        <f t="shared" si="18"/>
        <v>-23.806153655096249</v>
      </c>
      <c r="AC57">
        <f t="shared" si="19"/>
        <v>-21.267244273546339</v>
      </c>
      <c r="AE57">
        <f t="shared" si="2"/>
        <v>0</v>
      </c>
      <c r="AF57">
        <f t="shared" si="24"/>
        <v>0</v>
      </c>
      <c r="AG57">
        <f t="shared" si="24"/>
        <v>-7.9158006246884442E-5</v>
      </c>
      <c r="AH57">
        <f t="shared" si="4"/>
        <v>-0.51139422321824224</v>
      </c>
      <c r="AI57">
        <f t="shared" si="5"/>
        <v>-0.51147338122448915</v>
      </c>
      <c r="AJ57">
        <f t="shared" si="6"/>
        <v>-2.5389093815499102</v>
      </c>
      <c r="AK57">
        <f t="shared" si="20"/>
        <v>-1.6664307558567377</v>
      </c>
      <c r="AL57">
        <f t="shared" si="7"/>
        <v>-4.7168135186311364</v>
      </c>
      <c r="AN57">
        <f t="shared" si="25"/>
        <v>0</v>
      </c>
      <c r="AO57">
        <f t="shared" si="25"/>
        <v>0</v>
      </c>
      <c r="AP57">
        <f t="shared" si="25"/>
        <v>-4.4526234039835814E-7</v>
      </c>
      <c r="AQ57">
        <f t="shared" si="25"/>
        <v>-2.8765831719683704E-3</v>
      </c>
      <c r="AR57">
        <f t="shared" si="25"/>
        <v>-2.8770284343087689E-3</v>
      </c>
      <c r="AS57">
        <f t="shared" si="25"/>
        <v>-1.4281318932698047E-2</v>
      </c>
      <c r="AT57">
        <f t="shared" si="25"/>
        <v>-9.3736425870854997E-3</v>
      </c>
      <c r="AU57">
        <f t="shared" si="23"/>
        <v>-2.6531989954092311E-2</v>
      </c>
      <c r="AW57">
        <v>54</v>
      </c>
      <c r="AX57">
        <f>IF(Z57&gt;0, (R57*SUMPRODUCT(K57:$K$98, X57:$X$98)-K57*$AZ$3)/Z57, 0)</f>
        <v>-6716706.6484773261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0.75842527199999998</v>
      </c>
      <c r="Q58" s="4">
        <f t="shared" si="22"/>
        <v>25</v>
      </c>
      <c r="R58">
        <f t="shared" si="0"/>
        <v>50000</v>
      </c>
      <c r="S58">
        <f t="shared" si="1"/>
        <v>-25900256.849436197</v>
      </c>
      <c r="U58">
        <f t="shared" si="12"/>
        <v>0.75842527199999998</v>
      </c>
      <c r="V58">
        <f t="shared" si="13"/>
        <v>0.01</v>
      </c>
      <c r="W58">
        <f t="shared" si="14"/>
        <v>3.1663202498753778E-6</v>
      </c>
      <c r="X58">
        <f t="shared" si="15"/>
        <v>2.4014172967508414E-6</v>
      </c>
      <c r="Y58">
        <f t="shared" si="16"/>
        <v>3.166320249875378E-8</v>
      </c>
      <c r="Z58">
        <f t="shared" si="17"/>
        <v>7.3323975062578266E-7</v>
      </c>
      <c r="AB58">
        <f t="shared" si="18"/>
        <v>-21.267244273546339</v>
      </c>
      <c r="AC58">
        <f t="shared" si="19"/>
        <v>-18.991097873424316</v>
      </c>
      <c r="AE58">
        <f t="shared" si="2"/>
        <v>0</v>
      </c>
      <c r="AF58">
        <f t="shared" si="24"/>
        <v>0</v>
      </c>
      <c r="AG58">
        <f t="shared" si="24"/>
        <v>-1.8330993765644565E-5</v>
      </c>
      <c r="AH58">
        <f t="shared" si="4"/>
        <v>-0.12007086483754208</v>
      </c>
      <c r="AI58">
        <f t="shared" si="5"/>
        <v>-0.12008919583130773</v>
      </c>
      <c r="AJ58">
        <f t="shared" si="6"/>
        <v>-2.2761464001220233</v>
      </c>
      <c r="AK58">
        <f t="shared" si="20"/>
        <v>-1.4887070991482438</v>
      </c>
      <c r="AL58">
        <f t="shared" si="7"/>
        <v>-3.8849426951015751</v>
      </c>
      <c r="AN58">
        <f t="shared" si="25"/>
        <v>0</v>
      </c>
      <c r="AO58">
        <f t="shared" si="25"/>
        <v>0</v>
      </c>
      <c r="AP58">
        <f t="shared" si="25"/>
        <v>-9.2063844077136789E-8</v>
      </c>
      <c r="AQ58">
        <f t="shared" si="25"/>
        <v>-6.0303252076425245E-4</v>
      </c>
      <c r="AR58">
        <f t="shared" si="25"/>
        <v>-6.0312458460832965E-4</v>
      </c>
      <c r="AS58">
        <f t="shared" si="25"/>
        <v>-1.1431501748165141E-2</v>
      </c>
      <c r="AT58">
        <f t="shared" si="25"/>
        <v>-7.4767413051755674E-3</v>
      </c>
      <c r="AU58">
        <f t="shared" si="23"/>
        <v>-1.9511367637949039E-2</v>
      </c>
      <c r="AW58">
        <v>55</v>
      </c>
      <c r="AX58">
        <f>IF(Z58&gt;0, (R58*SUMPRODUCT(K58:$K$98, X58:$X$98)-K58*$AZ$3)/Z58, 0)</f>
        <v>-25900256.849436197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0.76114147499999996</v>
      </c>
      <c r="Q59" s="4">
        <f t="shared" si="22"/>
        <v>25</v>
      </c>
      <c r="R59">
        <f t="shared" si="0"/>
        <v>50000</v>
      </c>
      <c r="S59">
        <f t="shared" si="1"/>
        <v>-101049067.98593523</v>
      </c>
      <c r="U59">
        <f t="shared" si="12"/>
        <v>0.76114147499999996</v>
      </c>
      <c r="V59">
        <f t="shared" si="13"/>
        <v>0.01</v>
      </c>
      <c r="W59">
        <f t="shared" si="14"/>
        <v>7.3323975062578266E-7</v>
      </c>
      <c r="X59">
        <f t="shared" si="15"/>
        <v>5.5809918531994034E-7</v>
      </c>
      <c r="Y59">
        <f t="shared" si="16"/>
        <v>7.3323975062578265E-9</v>
      </c>
      <c r="Z59">
        <f t="shared" si="17"/>
        <v>1.678081677995845E-7</v>
      </c>
      <c r="AB59">
        <f t="shared" si="18"/>
        <v>-18.991097873424316</v>
      </c>
      <c r="AC59">
        <f t="shared" si="19"/>
        <v>-16.956858956575442</v>
      </c>
      <c r="AE59">
        <f t="shared" si="2"/>
        <v>0</v>
      </c>
      <c r="AF59">
        <f t="shared" si="24"/>
        <v>0</v>
      </c>
      <c r="AG59">
        <f t="shared" si="24"/>
        <v>-4.195204194989613E-6</v>
      </c>
      <c r="AH59">
        <f t="shared" si="4"/>
        <v>-2.7904959265997016E-2</v>
      </c>
      <c r="AI59">
        <f t="shared" si="5"/>
        <v>-2.7909154470192005E-2</v>
      </c>
      <c r="AJ59">
        <f t="shared" si="6"/>
        <v>-2.0342389168488744</v>
      </c>
      <c r="AK59">
        <f t="shared" si="20"/>
        <v>-1.3293768511397022</v>
      </c>
      <c r="AL59">
        <f t="shared" si="7"/>
        <v>-3.3915249224587685</v>
      </c>
      <c r="AN59">
        <f t="shared" si="25"/>
        <v>0</v>
      </c>
      <c r="AO59">
        <f t="shared" si="25"/>
        <v>0</v>
      </c>
      <c r="AP59">
        <f t="shared" si="25"/>
        <v>-1.8812138894038856E-8</v>
      </c>
      <c r="AQ59">
        <f t="shared" si="25"/>
        <v>-1.2513144656257482E-4</v>
      </c>
      <c r="AR59">
        <f t="shared" si="25"/>
        <v>-1.2515025870146884E-4</v>
      </c>
      <c r="AS59">
        <f t="shared" si="25"/>
        <v>-9.1219362082838821E-3</v>
      </c>
      <c r="AT59">
        <f t="shared" si="25"/>
        <v>-5.9611930203607201E-3</v>
      </c>
      <c r="AU59">
        <f t="shared" si="23"/>
        <v>-1.520827948734607E-2</v>
      </c>
      <c r="AW59">
        <v>56</v>
      </c>
      <c r="AX59">
        <f>IF(Z59&gt;0, (R59*SUMPRODUCT(K59:$K$98, X59:$X$98)-K59*$AZ$3)/Z59, 0)</f>
        <v>-101049067.98593523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0.76383916100000004</v>
      </c>
      <c r="Q60" s="4">
        <f t="shared" si="22"/>
        <v>25</v>
      </c>
      <c r="R60">
        <f t="shared" si="0"/>
        <v>50000</v>
      </c>
      <c r="S60">
        <f t="shared" si="1"/>
        <v>-398933023.88126916</v>
      </c>
      <c r="U60">
        <f t="shared" si="12"/>
        <v>0.76383916100000004</v>
      </c>
      <c r="V60">
        <f t="shared" si="13"/>
        <v>0.01</v>
      </c>
      <c r="W60">
        <f t="shared" si="14"/>
        <v>1.678081677995845E-7</v>
      </c>
      <c r="X60">
        <f t="shared" si="15"/>
        <v>1.2817845010098185E-7</v>
      </c>
      <c r="Y60">
        <f t="shared" si="16"/>
        <v>1.6780816779958451E-9</v>
      </c>
      <c r="Z60">
        <f t="shared" si="17"/>
        <v>3.7951636020606807E-8</v>
      </c>
      <c r="AB60">
        <f t="shared" si="18"/>
        <v>-16.956858956575442</v>
      </c>
      <c r="AC60">
        <f t="shared" si="19"/>
        <v>-15.140160918941969</v>
      </c>
      <c r="AE60">
        <f t="shared" si="2"/>
        <v>0</v>
      </c>
      <c r="AF60">
        <f t="shared" si="24"/>
        <v>0</v>
      </c>
      <c r="AG60">
        <f t="shared" si="24"/>
        <v>-9.4879090051517015E-7</v>
      </c>
      <c r="AH60">
        <f t="shared" si="4"/>
        <v>-6.4089225050490929E-3</v>
      </c>
      <c r="AI60">
        <f t="shared" si="5"/>
        <v>-6.4098712959496078E-3</v>
      </c>
      <c r="AJ60">
        <f t="shared" si="6"/>
        <v>-1.816698037633472</v>
      </c>
      <c r="AK60">
        <f t="shared" si="20"/>
        <v>-1.1869801269602811</v>
      </c>
      <c r="AL60">
        <f t="shared" si="7"/>
        <v>-3.0100880358897024</v>
      </c>
      <c r="AN60">
        <f t="shared" si="25"/>
        <v>0</v>
      </c>
      <c r="AO60">
        <f t="shared" si="25"/>
        <v>0</v>
      </c>
      <c r="AP60">
        <f t="shared" si="25"/>
        <v>-3.7987224246967484E-9</v>
      </c>
      <c r="AQ60">
        <f t="shared" si="25"/>
        <v>-2.5659729266853763E-5</v>
      </c>
      <c r="AR60">
        <f t="shared" si="25"/>
        <v>-2.5663527989278459E-5</v>
      </c>
      <c r="AS60">
        <f t="shared" si="25"/>
        <v>-7.2736064086551663E-3</v>
      </c>
      <c r="AT60">
        <f t="shared" si="25"/>
        <v>-4.7523727551614719E-3</v>
      </c>
      <c r="AU60">
        <f t="shared" si="23"/>
        <v>-1.2051642691805916E-2</v>
      </c>
      <c r="AW60">
        <v>57</v>
      </c>
      <c r="AX60">
        <f>IF(Z60&gt;0, (R60*SUMPRODUCT(K60:$K$98, X60:$X$98)-K60*$AZ$3)/Z60, 0)</f>
        <v>-398933023.88126916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0.76675259399999995</v>
      </c>
      <c r="Q61" s="4">
        <f t="shared" si="22"/>
        <v>25</v>
      </c>
      <c r="R61">
        <f t="shared" si="0"/>
        <v>50000</v>
      </c>
      <c r="S61">
        <f t="shared" si="1"/>
        <v>-1595497979.6161263</v>
      </c>
      <c r="U61">
        <f t="shared" si="12"/>
        <v>0.76675259399999995</v>
      </c>
      <c r="V61">
        <f t="shared" si="13"/>
        <v>0.01</v>
      </c>
      <c r="W61">
        <f t="shared" si="14"/>
        <v>3.7951636020606807E-8</v>
      </c>
      <c r="X61">
        <f t="shared" si="15"/>
        <v>2.9099515365344104E-8</v>
      </c>
      <c r="Y61">
        <f t="shared" si="16"/>
        <v>3.7951636020606808E-10</v>
      </c>
      <c r="Z61">
        <f t="shared" si="17"/>
        <v>8.4726042950566351E-9</v>
      </c>
      <c r="AB61">
        <f t="shared" si="18"/>
        <v>-15.140160918941969</v>
      </c>
      <c r="AC61">
        <f t="shared" si="19"/>
        <v>-13.518023034849776</v>
      </c>
      <c r="AE61">
        <f t="shared" si="2"/>
        <v>0</v>
      </c>
      <c r="AF61">
        <f t="shared" si="24"/>
        <v>0</v>
      </c>
      <c r="AG61">
        <f t="shared" si="24"/>
        <v>-2.1181510737641587E-7</v>
      </c>
      <c r="AH61">
        <f t="shared" si="4"/>
        <v>-1.4549757682672051E-3</v>
      </c>
      <c r="AI61">
        <f t="shared" si="5"/>
        <v>-1.4551875833745816E-3</v>
      </c>
      <c r="AJ61">
        <f t="shared" si="6"/>
        <v>-1.6221378840921936</v>
      </c>
      <c r="AK61">
        <f t="shared" si="20"/>
        <v>-1.0598112643259379</v>
      </c>
      <c r="AL61">
        <f t="shared" si="7"/>
        <v>-2.6834043360015061</v>
      </c>
      <c r="AN61">
        <f t="shared" si="25"/>
        <v>0</v>
      </c>
      <c r="AO61">
        <f t="shared" si="25"/>
        <v>0</v>
      </c>
      <c r="AP61">
        <f t="shared" si="25"/>
        <v>-7.5719189948891036E-10</v>
      </c>
      <c r="AQ61">
        <f t="shared" si="25"/>
        <v>-5.2012147732539307E-6</v>
      </c>
      <c r="AR61">
        <f t="shared" si="25"/>
        <v>-5.2019719651534199E-6</v>
      </c>
      <c r="AS61">
        <f t="shared" si="25"/>
        <v>-5.7987821591305878E-3</v>
      </c>
      <c r="AT61">
        <f t="shared" si="25"/>
        <v>-3.7885895594246513E-3</v>
      </c>
      <c r="AU61">
        <f t="shared" si="23"/>
        <v>-9.5925736905203927E-3</v>
      </c>
      <c r="AW61">
        <v>58</v>
      </c>
      <c r="AX61">
        <f>IF(Z61&gt;0, (R61*SUMPRODUCT(K61:$K$98, X61:$X$98)-K61*$AZ$3)/Z61, 0)</f>
        <v>-1595497979.6161263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0.76980532899999998</v>
      </c>
      <c r="Q62" s="4">
        <f t="shared" si="22"/>
        <v>25</v>
      </c>
      <c r="R62">
        <f t="shared" si="0"/>
        <v>50000</v>
      </c>
      <c r="S62">
        <f t="shared" si="1"/>
        <v>-6469513057.5656948</v>
      </c>
      <c r="U62">
        <f t="shared" si="12"/>
        <v>0.76980532899999998</v>
      </c>
      <c r="V62">
        <f t="shared" si="13"/>
        <v>0.01</v>
      </c>
      <c r="W62">
        <f t="shared" si="14"/>
        <v>8.4726042950566351E-9</v>
      </c>
      <c r="X62">
        <f t="shared" si="15"/>
        <v>6.522255936842886E-9</v>
      </c>
      <c r="Y62">
        <f t="shared" si="16"/>
        <v>8.4726042950566353E-11</v>
      </c>
      <c r="Z62">
        <f t="shared" si="17"/>
        <v>1.8656223152631829E-9</v>
      </c>
      <c r="AB62">
        <f t="shared" si="18"/>
        <v>-13.518023034849776</v>
      </c>
      <c r="AC62">
        <f t="shared" si="19"/>
        <v>-12.069667929081104</v>
      </c>
      <c r="AE62">
        <f t="shared" si="2"/>
        <v>0</v>
      </c>
      <c r="AF62">
        <f t="shared" si="24"/>
        <v>0</v>
      </c>
      <c r="AG62">
        <f t="shared" si="24"/>
        <v>-4.6640557881579571E-8</v>
      </c>
      <c r="AH62">
        <f t="shared" si="4"/>
        <v>-3.2611279684214428E-4</v>
      </c>
      <c r="AI62">
        <f t="shared" si="5"/>
        <v>-3.2615943740002589E-4</v>
      </c>
      <c r="AJ62">
        <f t="shared" si="6"/>
        <v>-1.4483551057686714</v>
      </c>
      <c r="AK62">
        <f t="shared" si="20"/>
        <v>-0.94626161243948437</v>
      </c>
      <c r="AL62">
        <f t="shared" si="7"/>
        <v>-2.3949428776455557</v>
      </c>
      <c r="AN62">
        <f t="shared" si="25"/>
        <v>0</v>
      </c>
      <c r="AO62">
        <f t="shared" si="25"/>
        <v>0</v>
      </c>
      <c r="AP62">
        <f t="shared" si="25"/>
        <v>-1.4886573320698722E-10</v>
      </c>
      <c r="AQ62">
        <f t="shared" si="25"/>
        <v>-1.0408756416110634E-6</v>
      </c>
      <c r="AR62">
        <f t="shared" si="25"/>
        <v>-1.0410245073442705E-6</v>
      </c>
      <c r="AS62">
        <f t="shared" si="25"/>
        <v>-4.6228101583126848E-3</v>
      </c>
      <c r="AT62">
        <f t="shared" si="25"/>
        <v>-3.0202453645406338E-3</v>
      </c>
      <c r="AU62">
        <f t="shared" si="23"/>
        <v>-7.6440965473606624E-3</v>
      </c>
      <c r="AW62">
        <v>59</v>
      </c>
      <c r="AX62">
        <f>IF(Z62&gt;0, (R62*SUMPRODUCT(K62:$K$98, X62:$X$98)-K62*$AZ$3)/Z62, 0)</f>
        <v>-6469513057.5656948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0.772959481</v>
      </c>
      <c r="Q63" s="4">
        <f t="shared" si="22"/>
        <v>25</v>
      </c>
      <c r="R63">
        <f t="shared" si="0"/>
        <v>50000</v>
      </c>
      <c r="S63">
        <f t="shared" si="1"/>
        <v>-26614161514.064411</v>
      </c>
      <c r="U63">
        <f t="shared" si="12"/>
        <v>0.772959481</v>
      </c>
      <c r="V63">
        <f t="shared" si="13"/>
        <v>0.01</v>
      </c>
      <c r="W63">
        <f t="shared" si="14"/>
        <v>1.8656223152631829E-9</v>
      </c>
      <c r="X63">
        <f t="shared" si="15"/>
        <v>1.4420504565478483E-9</v>
      </c>
      <c r="Y63">
        <f t="shared" si="16"/>
        <v>1.8656223152631829E-11</v>
      </c>
      <c r="Z63">
        <f t="shared" si="17"/>
        <v>4.0491563556270272E-10</v>
      </c>
      <c r="AB63">
        <f t="shared" si="18"/>
        <v>-12.069667929081104</v>
      </c>
      <c r="AC63">
        <f t="shared" si="19"/>
        <v>-10.776490124435814</v>
      </c>
      <c r="AE63">
        <f t="shared" si="2"/>
        <v>0</v>
      </c>
      <c r="AF63">
        <f t="shared" si="24"/>
        <v>0</v>
      </c>
      <c r="AG63">
        <f t="shared" si="24"/>
        <v>-1.0122890889067568E-8</v>
      </c>
      <c r="AH63">
        <f t="shared" si="4"/>
        <v>-7.2102522827392418E-5</v>
      </c>
      <c r="AI63">
        <f t="shared" si="5"/>
        <v>-7.2112645718281487E-5</v>
      </c>
      <c r="AJ63">
        <f t="shared" si="6"/>
        <v>-1.2931778046452909</v>
      </c>
      <c r="AK63">
        <f t="shared" si="20"/>
        <v>-0.84487675503567738</v>
      </c>
      <c r="AL63">
        <f t="shared" si="7"/>
        <v>-2.1381266723266865</v>
      </c>
      <c r="AN63">
        <f t="shared" si="25"/>
        <v>0</v>
      </c>
      <c r="AO63">
        <f t="shared" si="25"/>
        <v>0</v>
      </c>
      <c r="AP63">
        <f t="shared" si="25"/>
        <v>-2.884812142550003E-11</v>
      </c>
      <c r="AQ63">
        <f t="shared" si="25"/>
        <v>-2.0547710692563808E-7</v>
      </c>
      <c r="AR63">
        <f t="shared" si="25"/>
        <v>-2.055059550470636E-7</v>
      </c>
      <c r="AS63">
        <f t="shared" si="25"/>
        <v>-3.6852862232722521E-3</v>
      </c>
      <c r="AT63">
        <f t="shared" si="25"/>
        <v>-2.4077220120167376E-3</v>
      </c>
      <c r="AU63">
        <f t="shared" si="23"/>
        <v>-6.0932137412440367E-3</v>
      </c>
      <c r="AW63">
        <v>60</v>
      </c>
      <c r="AX63">
        <f>IF(Z63&gt;0, (R63*SUMPRODUCT(K63:$K$98, X63:$X$98)-K63*$AZ$3)/Z63, 0)</f>
        <v>-26614161514.064411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0.77634382000000002</v>
      </c>
      <c r="Q64" s="4">
        <f t="shared" si="22"/>
        <v>25</v>
      </c>
      <c r="R64">
        <f t="shared" si="0"/>
        <v>50000</v>
      </c>
      <c r="S64">
        <f t="shared" si="1"/>
        <v>-111219084086.37352</v>
      </c>
      <c r="U64">
        <f t="shared" si="12"/>
        <v>0.77634382000000002</v>
      </c>
      <c r="V64">
        <f t="shared" si="13"/>
        <v>0.01</v>
      </c>
      <c r="W64">
        <f t="shared" si="14"/>
        <v>4.0491563556270272E-10</v>
      </c>
      <c r="X64">
        <f t="shared" si="15"/>
        <v>3.1435375129047647E-10</v>
      </c>
      <c r="Y64">
        <f t="shared" si="16"/>
        <v>4.049156355627027E-12</v>
      </c>
      <c r="Z64">
        <f t="shared" si="17"/>
        <v>8.6512727916599222E-11</v>
      </c>
      <c r="AB64">
        <f t="shared" si="18"/>
        <v>-10.776490124435814</v>
      </c>
      <c r="AC64">
        <f t="shared" si="19"/>
        <v>-9.621866360697803</v>
      </c>
      <c r="AE64">
        <f t="shared" si="2"/>
        <v>0</v>
      </c>
      <c r="AF64">
        <f t="shared" si="24"/>
        <v>0</v>
      </c>
      <c r="AG64">
        <f t="shared" si="24"/>
        <v>-2.1628181979149805E-9</v>
      </c>
      <c r="AH64">
        <f t="shared" si="4"/>
        <v>-1.5717687564523825E-5</v>
      </c>
      <c r="AI64">
        <f t="shared" si="5"/>
        <v>-1.5719850382721739E-5</v>
      </c>
      <c r="AJ64">
        <f t="shared" si="6"/>
        <v>-1.1546237637380106</v>
      </c>
      <c r="AK64">
        <f t="shared" si="20"/>
        <v>-0.75435430871050702</v>
      </c>
      <c r="AL64">
        <f t="shared" si="7"/>
        <v>-1.9089937922989004</v>
      </c>
      <c r="AN64">
        <f t="shared" si="25"/>
        <v>0</v>
      </c>
      <c r="AO64">
        <f t="shared" si="25"/>
        <v>0</v>
      </c>
      <c r="AP64">
        <f t="shared" si="25"/>
        <v>-5.5031959142397247E-12</v>
      </c>
      <c r="AQ64">
        <f t="shared" si="25"/>
        <v>-3.9992965691600964E-8</v>
      </c>
      <c r="AR64">
        <f t="shared" si="25"/>
        <v>-3.9998468887515202E-8</v>
      </c>
      <c r="AS64">
        <f t="shared" si="25"/>
        <v>-2.9378894560868176E-3</v>
      </c>
      <c r="AT64">
        <f t="shared" si="25"/>
        <v>-1.9194214074889997E-3</v>
      </c>
      <c r="AU64">
        <f t="shared" si="23"/>
        <v>-4.8573508620447054E-3</v>
      </c>
      <c r="AW64">
        <v>61</v>
      </c>
      <c r="AX64">
        <f>IF(Z64&gt;0, (R64*SUMPRODUCT(K64:$K$98, X64:$X$98)-K64*$AZ$3)/Z64, 0)</f>
        <v>-111219084086.37352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0.77982431100000005</v>
      </c>
      <c r="Q65" s="4">
        <f t="shared" si="22"/>
        <v>25</v>
      </c>
      <c r="R65">
        <f t="shared" si="0"/>
        <v>50000</v>
      </c>
      <c r="S65">
        <f t="shared" si="1"/>
        <v>-472474978062.81097</v>
      </c>
      <c r="U65">
        <f t="shared" si="12"/>
        <v>0.77982431100000005</v>
      </c>
      <c r="V65">
        <f t="shared" si="13"/>
        <v>0.01</v>
      </c>
      <c r="W65">
        <f t="shared" si="14"/>
        <v>8.6512727916599222E-11</v>
      </c>
      <c r="X65">
        <f t="shared" si="15"/>
        <v>6.7464728440292454E-11</v>
      </c>
      <c r="Y65">
        <f t="shared" si="16"/>
        <v>8.6512727916599227E-13</v>
      </c>
      <c r="Z65">
        <f t="shared" si="17"/>
        <v>1.8182872197140775E-11</v>
      </c>
      <c r="AB65">
        <f t="shared" si="18"/>
        <v>-9.621866360697803</v>
      </c>
      <c r="AC65">
        <f t="shared" si="19"/>
        <v>-8.5909521424629833</v>
      </c>
      <c r="AE65">
        <f t="shared" si="2"/>
        <v>0</v>
      </c>
      <c r="AF65">
        <f t="shared" si="24"/>
        <v>0</v>
      </c>
      <c r="AG65">
        <f t="shared" si="24"/>
        <v>-4.5457180492851938E-10</v>
      </c>
      <c r="AH65">
        <f t="shared" si="4"/>
        <v>-3.3732364220146227E-6</v>
      </c>
      <c r="AI65">
        <f t="shared" si="5"/>
        <v>-3.3736909938195512E-6</v>
      </c>
      <c r="AJ65">
        <f t="shared" si="6"/>
        <v>-1.0309142182348197</v>
      </c>
      <c r="AK65">
        <f t="shared" si="20"/>
        <v>-0.67353064524884632</v>
      </c>
      <c r="AL65">
        <f t="shared" si="7"/>
        <v>-1.7044482371746599</v>
      </c>
      <c r="AN65">
        <f t="shared" si="25"/>
        <v>0</v>
      </c>
      <c r="AO65">
        <f t="shared" si="25"/>
        <v>0</v>
      </c>
      <c r="AP65">
        <f t="shared" si="25"/>
        <v>-1.032712493729749E-12</v>
      </c>
      <c r="AQ65">
        <f t="shared" si="25"/>
        <v>-7.6634392180714429E-9</v>
      </c>
      <c r="AR65">
        <f t="shared" si="25"/>
        <v>-7.6644719305651739E-9</v>
      </c>
      <c r="AS65">
        <f t="shared" si="25"/>
        <v>-2.3420678132515232E-3</v>
      </c>
      <c r="AT65">
        <f t="shared" si="25"/>
        <v>-1.530151022824038E-3</v>
      </c>
      <c r="AU65">
        <f t="shared" si="23"/>
        <v>-3.8722265005474922E-3</v>
      </c>
      <c r="AW65">
        <v>62</v>
      </c>
      <c r="AX65">
        <f>IF(Z65&gt;0, (R65*SUMPRODUCT(K65:$K$98, X65:$X$98)-K65*$AZ$3)/Z65, 0)</f>
        <v>-472474978062.81097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0.78351069500000003</v>
      </c>
      <c r="Q66" s="4">
        <f t="shared" si="22"/>
        <v>25</v>
      </c>
      <c r="R66">
        <f t="shared" si="0"/>
        <v>50000</v>
      </c>
      <c r="S66">
        <f t="shared" si="1"/>
        <v>-2042975830397.2217</v>
      </c>
      <c r="U66">
        <f t="shared" si="12"/>
        <v>0.78351069500000003</v>
      </c>
      <c r="V66">
        <f t="shared" si="13"/>
        <v>0.01</v>
      </c>
      <c r="W66">
        <f t="shared" si="14"/>
        <v>1.8182872197140775E-11</v>
      </c>
      <c r="X66">
        <f t="shared" si="15"/>
        <v>1.4246474832277946E-11</v>
      </c>
      <c r="Y66">
        <f t="shared" si="16"/>
        <v>1.8182872197140775E-13</v>
      </c>
      <c r="Z66">
        <f t="shared" si="17"/>
        <v>3.7545686428914213E-12</v>
      </c>
      <c r="AB66">
        <f t="shared" si="18"/>
        <v>-8.5909521424629833</v>
      </c>
      <c r="AC66">
        <f t="shared" si="19"/>
        <v>-7.6704929909944708</v>
      </c>
      <c r="AE66">
        <f t="shared" si="2"/>
        <v>0</v>
      </c>
      <c r="AF66">
        <f t="shared" si="24"/>
        <v>0</v>
      </c>
      <c r="AG66">
        <f t="shared" si="24"/>
        <v>-9.3864216072285534E-11</v>
      </c>
      <c r="AH66">
        <f t="shared" si="4"/>
        <v>-7.1232374161389727E-7</v>
      </c>
      <c r="AI66">
        <f t="shared" si="5"/>
        <v>-7.1241760582996954E-7</v>
      </c>
      <c r="AJ66">
        <f t="shared" si="6"/>
        <v>-0.92045915146851254</v>
      </c>
      <c r="AK66">
        <f t="shared" si="20"/>
        <v>-0.60136664997240885</v>
      </c>
      <c r="AL66">
        <f t="shared" si="7"/>
        <v>-1.5218265138585272</v>
      </c>
      <c r="AN66">
        <f t="shared" si="25"/>
        <v>0</v>
      </c>
      <c r="AO66">
        <f t="shared" si="25"/>
        <v>0</v>
      </c>
      <c r="AP66">
        <f t="shared" si="25"/>
        <v>-1.9039650454917204E-13</v>
      </c>
      <c r="AQ66">
        <f t="shared" si="25"/>
        <v>-1.4448951494596047E-9</v>
      </c>
      <c r="AR66">
        <f t="shared" si="25"/>
        <v>-1.445085545964154E-9</v>
      </c>
      <c r="AS66">
        <f t="shared" si="25"/>
        <v>-1.8670821784197149E-3</v>
      </c>
      <c r="AT66">
        <f t="shared" si="25"/>
        <v>-1.2198270320503848E-3</v>
      </c>
      <c r="AU66">
        <f t="shared" si="23"/>
        <v>-3.0869106555556458E-3</v>
      </c>
      <c r="AW66">
        <v>63</v>
      </c>
      <c r="AX66">
        <f>IF(Z66&gt;0, (R66*SUMPRODUCT(K66:$K$98, X66:$X$98)-K66*$AZ$3)/Z66, 0)</f>
        <v>-2042975830397.2217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0.78741316699999997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-9003968995304.5332</v>
      </c>
      <c r="U67">
        <f t="shared" si="12"/>
        <v>0.78741316699999997</v>
      </c>
      <c r="V67">
        <f t="shared" si="13"/>
        <v>0.01</v>
      </c>
      <c r="W67">
        <f t="shared" si="14"/>
        <v>3.7545686428914213E-12</v>
      </c>
      <c r="X67">
        <f t="shared" si="15"/>
        <v>2.9563967858180259E-12</v>
      </c>
      <c r="Y67">
        <f t="shared" si="16"/>
        <v>3.7545686428914215E-14</v>
      </c>
      <c r="Z67">
        <f t="shared" si="17"/>
        <v>7.6062617064448117E-13</v>
      </c>
      <c r="AB67">
        <f t="shared" si="18"/>
        <v>-7.6704929909944708</v>
      </c>
      <c r="AC67">
        <f t="shared" si="19"/>
        <v>-6.8486544575001238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-1.901565426611203E-11</v>
      </c>
      <c r="AH67">
        <f t="shared" ref="AH67:AH89" si="30">-X67*R67</f>
        <v>-1.478198392909013E-7</v>
      </c>
      <c r="AI67">
        <f t="shared" ref="AI67:AI89" si="31">SUM(AE67:AH67)</f>
        <v>-1.4783885494516741E-7</v>
      </c>
      <c r="AJ67">
        <f t="shared" ref="AJ67:AJ89" si="32">AB67-AC67</f>
        <v>-0.82183853349434699</v>
      </c>
      <c r="AK67">
        <f t="shared" si="20"/>
        <v>-0.53693450936961296</v>
      </c>
      <c r="AL67">
        <f t="shared" ref="AL67:AL89" si="33">SUM(AI67:AK67)</f>
        <v>-1.3587731907028149</v>
      </c>
      <c r="AN67">
        <f t="shared" ref="AN67:AT89" si="34">AE67*$K67</f>
        <v>0</v>
      </c>
      <c r="AO67">
        <f t="shared" si="34"/>
        <v>0</v>
      </c>
      <c r="AP67">
        <f t="shared" si="34"/>
        <v>-3.4439129349006127E-14</v>
      </c>
      <c r="AQ67">
        <f t="shared" si="34"/>
        <v>-2.6771556184427399E-10</v>
      </c>
      <c r="AR67">
        <f t="shared" si="34"/>
        <v>-2.6775000097362299E-10</v>
      </c>
      <c r="AS67">
        <f t="shared" si="34"/>
        <v>-1.488426491296125E-3</v>
      </c>
      <c r="AT67">
        <f t="shared" si="34"/>
        <v>-9.7243864246518278E-4</v>
      </c>
      <c r="AU67">
        <f t="shared" si="23"/>
        <v>-2.4608654015113086E-3</v>
      </c>
      <c r="AW67">
        <v>64</v>
      </c>
      <c r="AX67">
        <f>IF(Z67&gt;0, (R67*SUMPRODUCT(K67:$K$98, X67:$X$98)-K67*$AZ$3)/Z67, 0)</f>
        <v>-9003968995304.5332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0.79138766699999996</v>
      </c>
      <c r="Q68" s="4">
        <f t="shared" si="22"/>
        <v>25</v>
      </c>
      <c r="R68">
        <f t="shared" si="26"/>
        <v>50000</v>
      </c>
      <c r="S68">
        <f t="shared" si="27"/>
        <v>-40477134075192.727</v>
      </c>
      <c r="U68">
        <f t="shared" ref="U68:U89" si="38">M68</f>
        <v>0.79138766699999996</v>
      </c>
      <c r="V68">
        <f t="shared" ref="V68:V89" si="39">$C$10</f>
        <v>0.01</v>
      </c>
      <c r="W68">
        <f t="shared" ref="W68:W89" si="40">Z67</f>
        <v>7.6062617064448117E-13</v>
      </c>
      <c r="X68">
        <f t="shared" ref="X68:X89" si="41">U68*W68</f>
        <v>6.019501706454798E-13</v>
      </c>
      <c r="Y68">
        <f t="shared" ref="Y68:Y89" si="42">V68*W68</f>
        <v>7.6062617064448117E-15</v>
      </c>
      <c r="Z68">
        <f t="shared" ref="Z68:Z89" si="43">MAX(0, W68-X68-Y68)</f>
        <v>1.5106973829255654E-13</v>
      </c>
      <c r="AB68">
        <f t="shared" ref="AB68:AB89" si="44">AC67</f>
        <v>-6.8486544575001238</v>
      </c>
      <c r="AC68">
        <f t="shared" ref="AC68:AC89" si="45">S68*Z68</f>
        <v>-6.1148700515720877</v>
      </c>
      <c r="AE68">
        <f t="shared" si="28"/>
        <v>0</v>
      </c>
      <c r="AF68">
        <f t="shared" si="29"/>
        <v>0</v>
      </c>
      <c r="AG68">
        <f t="shared" si="29"/>
        <v>-3.7767434573139135E-12</v>
      </c>
      <c r="AH68">
        <f t="shared" si="30"/>
        <v>-3.0097508532273993E-8</v>
      </c>
      <c r="AI68">
        <f t="shared" si="31"/>
        <v>-3.0101285275731308E-8</v>
      </c>
      <c r="AJ68">
        <f t="shared" si="32"/>
        <v>-0.73378440592803607</v>
      </c>
      <c r="AK68">
        <f t="shared" ref="AK68:AK89" si="46">G68*SUM(AB68:AB68, AE68:AF68)</f>
        <v>-0.4794058120250087</v>
      </c>
      <c r="AL68">
        <f t="shared" si="33"/>
        <v>-1.21319024805433</v>
      </c>
      <c r="AN68">
        <f t="shared" si="34"/>
        <v>0</v>
      </c>
      <c r="AO68">
        <f t="shared" si="34"/>
        <v>0</v>
      </c>
      <c r="AP68">
        <f t="shared" si="34"/>
        <v>-6.1071748450847127E-15</v>
      </c>
      <c r="AQ68">
        <f t="shared" si="34"/>
        <v>-4.8669111123252117E-11</v>
      </c>
      <c r="AR68">
        <f t="shared" si="34"/>
        <v>-4.8675218298097203E-11</v>
      </c>
      <c r="AS68">
        <f t="shared" si="34"/>
        <v>-1.1865644876992377E-3</v>
      </c>
      <c r="AT68">
        <f t="shared" si="34"/>
        <v>-7.7522213220933397E-4</v>
      </c>
      <c r="AU68">
        <f t="shared" si="23"/>
        <v>-1.96178666858379E-3</v>
      </c>
      <c r="AW68">
        <v>65</v>
      </c>
      <c r="AX68">
        <f>IF(Z68&gt;0, (R68*SUMPRODUCT(K68:$K$98, X68:$X$98)-K68*$AZ$3)/Z68, 0)</f>
        <v>-40477134075192.727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6"/>
        <v>50000</v>
      </c>
      <c r="S69">
        <f t="shared" si="27"/>
        <v>-185850689188229.47</v>
      </c>
      <c r="U69">
        <f t="shared" si="38"/>
        <v>0.79554122000000005</v>
      </c>
      <c r="V69">
        <f t="shared" si="39"/>
        <v>0.01</v>
      </c>
      <c r="W69">
        <f t="shared" si="40"/>
        <v>1.5106973829255654E-13</v>
      </c>
      <c r="X69">
        <f t="shared" si="41"/>
        <v>1.2018220390634116E-13</v>
      </c>
      <c r="Y69">
        <f t="shared" si="42"/>
        <v>1.5106973829255654E-15</v>
      </c>
      <c r="Z69">
        <f t="shared" si="43"/>
        <v>2.9376837003289814E-14</v>
      </c>
      <c r="AB69">
        <f t="shared" si="44"/>
        <v>-6.1148700515720877</v>
      </c>
      <c r="AC69">
        <f t="shared" si="45"/>
        <v>-5.4597054032316938</v>
      </c>
      <c r="AE69">
        <f t="shared" si="28"/>
        <v>0</v>
      </c>
      <c r="AF69">
        <f t="shared" si="29"/>
        <v>0</v>
      </c>
      <c r="AG69">
        <f t="shared" si="29"/>
        <v>-7.3442092508224534E-13</v>
      </c>
      <c r="AH69">
        <f t="shared" si="30"/>
        <v>-6.0091101953170582E-9</v>
      </c>
      <c r="AI69">
        <f t="shared" si="31"/>
        <v>-6.0098446162421403E-9</v>
      </c>
      <c r="AJ69">
        <f t="shared" si="32"/>
        <v>-0.6551646483403939</v>
      </c>
      <c r="AK69">
        <f t="shared" si="46"/>
        <v>-0.42804090361004621</v>
      </c>
      <c r="AL69">
        <f t="shared" si="33"/>
        <v>-1.0832055579602846</v>
      </c>
      <c r="AN69">
        <f t="shared" si="34"/>
        <v>0</v>
      </c>
      <c r="AO69">
        <f t="shared" si="34"/>
        <v>0</v>
      </c>
      <c r="AP69">
        <f t="shared" si="34"/>
        <v>-1.0603515800195193E-15</v>
      </c>
      <c r="AQ69">
        <f t="shared" si="34"/>
        <v>-8.6759095125214353E-12</v>
      </c>
      <c r="AR69">
        <f t="shared" si="34"/>
        <v>-8.676969864101455E-12</v>
      </c>
      <c r="AS69">
        <f t="shared" si="34"/>
        <v>-9.4592194518813822E-4</v>
      </c>
      <c r="AT69">
        <f t="shared" si="34"/>
        <v>-6.1800233756284582E-4</v>
      </c>
      <c r="AU69">
        <f t="shared" si="23"/>
        <v>-1.5639242914279538E-3</v>
      </c>
      <c r="AW69">
        <v>66</v>
      </c>
      <c r="AX69">
        <f>IF(Z69&gt;0, (R69*SUMPRODUCT(K69:$K$98, X69:$X$98)-K69*$AZ$3)/Z69, 0)</f>
        <v>-185850689188229.47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6"/>
        <v>50000</v>
      </c>
      <c r="S70">
        <f t="shared" si="27"/>
        <v>-872086192330112.25</v>
      </c>
      <c r="U70">
        <f t="shared" si="38"/>
        <v>0.79972280399999995</v>
      </c>
      <c r="V70">
        <f t="shared" si="39"/>
        <v>0.01</v>
      </c>
      <c r="W70">
        <f t="shared" si="40"/>
        <v>2.9376837003289814E-14</v>
      </c>
      <c r="X70">
        <f t="shared" si="41"/>
        <v>2.3493326460921885E-14</v>
      </c>
      <c r="Y70">
        <f t="shared" si="42"/>
        <v>2.9376837003289815E-16</v>
      </c>
      <c r="Z70">
        <f t="shared" si="43"/>
        <v>5.5897421723350302E-15</v>
      </c>
      <c r="AB70">
        <f t="shared" si="44"/>
        <v>-5.4597054032316938</v>
      </c>
      <c r="AC70">
        <f t="shared" si="45"/>
        <v>-4.8747369671787064</v>
      </c>
      <c r="AE70">
        <f t="shared" si="28"/>
        <v>0</v>
      </c>
      <c r="AF70">
        <f t="shared" si="29"/>
        <v>0</v>
      </c>
      <c r="AG70">
        <f t="shared" si="29"/>
        <v>-1.3974355430837575E-13</v>
      </c>
      <c r="AH70">
        <f t="shared" si="30"/>
        <v>-1.1746663230460942E-9</v>
      </c>
      <c r="AI70">
        <f t="shared" si="31"/>
        <v>-1.1748060666004025E-9</v>
      </c>
      <c r="AJ70">
        <f t="shared" si="32"/>
        <v>-0.58496843605298743</v>
      </c>
      <c r="AK70">
        <f t="shared" si="46"/>
        <v>-0.38217937822621861</v>
      </c>
      <c r="AL70">
        <f t="shared" si="33"/>
        <v>-0.96714781545401207</v>
      </c>
      <c r="AN70">
        <f t="shared" si="34"/>
        <v>0</v>
      </c>
      <c r="AO70">
        <f t="shared" si="34"/>
        <v>0</v>
      </c>
      <c r="AP70">
        <f t="shared" si="34"/>
        <v>-1.8014350483953912E-16</v>
      </c>
      <c r="AQ70">
        <f t="shared" si="34"/>
        <v>-1.5142631049982861E-12</v>
      </c>
      <c r="AR70">
        <f t="shared" si="34"/>
        <v>-1.5144432485031256E-12</v>
      </c>
      <c r="AS70">
        <f t="shared" si="34"/>
        <v>-7.540831833899688E-4</v>
      </c>
      <c r="AT70">
        <f t="shared" si="34"/>
        <v>-4.926676798211394E-4</v>
      </c>
      <c r="AU70">
        <f t="shared" si="23"/>
        <v>-1.2467508647255514E-3</v>
      </c>
      <c r="AW70">
        <v>67</v>
      </c>
      <c r="AX70">
        <f>IF(Z70&gt;0, (R70*SUMPRODUCT(K70:$K$98, X70:$X$98)-K70*$AZ$3)/Z70, 0)</f>
        <v>-872086192330112.25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6"/>
        <v>50000</v>
      </c>
      <c r="S71">
        <f t="shared" si="27"/>
        <v>-4182592104259946.5</v>
      </c>
      <c r="U71">
        <f t="shared" si="38"/>
        <v>0.80383592599999998</v>
      </c>
      <c r="V71">
        <f t="shared" si="39"/>
        <v>0.01</v>
      </c>
      <c r="W71">
        <f t="shared" si="40"/>
        <v>5.5897421723350302E-15</v>
      </c>
      <c r="X71">
        <f t="shared" si="41"/>
        <v>4.4932355752001802E-15</v>
      </c>
      <c r="Y71">
        <f t="shared" si="42"/>
        <v>5.5897421723350306E-17</v>
      </c>
      <c r="Z71">
        <f t="shared" si="43"/>
        <v>1.0406091754114997E-15</v>
      </c>
      <c r="AB71">
        <f t="shared" si="44"/>
        <v>-4.8747369671787064</v>
      </c>
      <c r="AC71">
        <f t="shared" si="45"/>
        <v>-4.3524437206965922</v>
      </c>
      <c r="AE71">
        <f t="shared" si="28"/>
        <v>0</v>
      </c>
      <c r="AF71">
        <f t="shared" si="29"/>
        <v>0</v>
      </c>
      <c r="AG71">
        <f t="shared" si="29"/>
        <v>-2.6015229385287495E-14</v>
      </c>
      <c r="AH71">
        <f t="shared" si="30"/>
        <v>-2.2466177876000901E-10</v>
      </c>
      <c r="AI71">
        <f t="shared" si="31"/>
        <v>-2.2468779398939429E-10</v>
      </c>
      <c r="AJ71">
        <f t="shared" si="32"/>
        <v>-0.52229324648211417</v>
      </c>
      <c r="AK71">
        <f t="shared" si="46"/>
        <v>-0.3412315877025095</v>
      </c>
      <c r="AL71">
        <f t="shared" si="33"/>
        <v>-0.86352483440931149</v>
      </c>
      <c r="AN71">
        <f t="shared" si="34"/>
        <v>0</v>
      </c>
      <c r="AO71">
        <f t="shared" si="34"/>
        <v>0</v>
      </c>
      <c r="AP71">
        <f t="shared" si="34"/>
        <v>-2.9943079254970832E-17</v>
      </c>
      <c r="AQ71">
        <f t="shared" si="34"/>
        <v>-2.5858182325995787E-13</v>
      </c>
      <c r="AR71">
        <f t="shared" si="34"/>
        <v>-2.5861176633921281E-13</v>
      </c>
      <c r="AS71">
        <f t="shared" si="34"/>
        <v>-6.011504969698399E-4</v>
      </c>
      <c r="AT71">
        <f t="shared" si="34"/>
        <v>-3.9275165802128708E-4</v>
      </c>
      <c r="AU71">
        <f t="shared" si="23"/>
        <v>-9.9390215524973891E-4</v>
      </c>
      <c r="AW71">
        <v>68</v>
      </c>
      <c r="AX71">
        <f>IF(Z71&gt;0, (R71*SUMPRODUCT(K71:$K$98, X71:$X$98)-K71*$AZ$3)/Z71, 0)</f>
        <v>-4182592104259946.5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6"/>
        <v>50000</v>
      </c>
      <c r="S72">
        <f t="shared" si="27"/>
        <v>-2.0524342054696288E+16</v>
      </c>
      <c r="U72">
        <f t="shared" si="38"/>
        <v>0.80804740799999997</v>
      </c>
      <c r="V72">
        <f t="shared" si="39"/>
        <v>0.01</v>
      </c>
      <c r="W72">
        <f t="shared" si="40"/>
        <v>1.0406091754114997E-15</v>
      </c>
      <c r="X72">
        <f t="shared" si="41"/>
        <v>8.4086154693227962E-16</v>
      </c>
      <c r="Y72">
        <f t="shared" si="42"/>
        <v>1.0406091754114998E-17</v>
      </c>
      <c r="Z72">
        <f t="shared" si="43"/>
        <v>1.8934153672510512E-16</v>
      </c>
      <c r="AB72">
        <f t="shared" si="44"/>
        <v>-4.3524437206965922</v>
      </c>
      <c r="AC72">
        <f t="shared" si="45"/>
        <v>-3.8861104649078966</v>
      </c>
      <c r="AE72">
        <f t="shared" si="28"/>
        <v>0</v>
      </c>
      <c r="AF72">
        <f t="shared" si="29"/>
        <v>0</v>
      </c>
      <c r="AG72">
        <f t="shared" si="29"/>
        <v>-4.7335384181276279E-15</v>
      </c>
      <c r="AH72">
        <f t="shared" si="30"/>
        <v>-4.204307734661398E-11</v>
      </c>
      <c r="AI72">
        <f t="shared" si="31"/>
        <v>-4.2047810885032108E-11</v>
      </c>
      <c r="AJ72">
        <f t="shared" si="32"/>
        <v>-0.46633325578869567</v>
      </c>
      <c r="AK72">
        <f t="shared" si="46"/>
        <v>-0.30467106044876147</v>
      </c>
      <c r="AL72">
        <f t="shared" si="33"/>
        <v>-0.77100431627950494</v>
      </c>
      <c r="AN72">
        <f t="shared" si="34"/>
        <v>0</v>
      </c>
      <c r="AO72">
        <f t="shared" si="34"/>
        <v>0</v>
      </c>
      <c r="AP72">
        <f t="shared" si="34"/>
        <v>-4.8644829311637266E-18</v>
      </c>
      <c r="AQ72">
        <f t="shared" si="34"/>
        <v>-4.3206120677710263E-14</v>
      </c>
      <c r="AR72">
        <f t="shared" si="34"/>
        <v>-4.3210985160641431E-14</v>
      </c>
      <c r="AS72">
        <f t="shared" si="34"/>
        <v>-4.7923349567223359E-4</v>
      </c>
      <c r="AT72">
        <f t="shared" si="34"/>
        <v>-3.1309921717267698E-4</v>
      </c>
      <c r="AU72">
        <f t="shared" si="23"/>
        <v>-7.9233271288812156E-4</v>
      </c>
      <c r="AW72">
        <v>69</v>
      </c>
      <c r="AX72">
        <f>IF(Z72&gt;0, (R72*SUMPRODUCT(K72:$K$98, X72:$X$98)-K72*$AZ$3)/Z72, 0)</f>
        <v>-2.0524342054696288E+16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6"/>
        <v>50000</v>
      </c>
      <c r="S73">
        <f t="shared" si="27"/>
        <v>-1.0314389281640358E+17</v>
      </c>
      <c r="U73">
        <f t="shared" si="38"/>
        <v>0.81233261800000001</v>
      </c>
      <c r="V73">
        <f t="shared" si="39"/>
        <v>0.01</v>
      </c>
      <c r="W73">
        <f t="shared" si="40"/>
        <v>1.8934153672510512E-16</v>
      </c>
      <c r="X73">
        <f t="shared" si="41"/>
        <v>1.538083062240478E-16</v>
      </c>
      <c r="Y73">
        <f t="shared" si="42"/>
        <v>1.8934153672510512E-18</v>
      </c>
      <c r="Z73">
        <f t="shared" si="43"/>
        <v>3.3639815133806272E-17</v>
      </c>
      <c r="AB73">
        <f t="shared" si="44"/>
        <v>-3.8861104649078966</v>
      </c>
      <c r="AC73">
        <f t="shared" si="45"/>
        <v>-3.4697414865249452</v>
      </c>
      <c r="AE73">
        <f t="shared" si="28"/>
        <v>0</v>
      </c>
      <c r="AF73">
        <f t="shared" si="29"/>
        <v>0</v>
      </c>
      <c r="AG73">
        <f t="shared" si="29"/>
        <v>-8.4099537834515678E-16</v>
      </c>
      <c r="AH73">
        <f t="shared" si="30"/>
        <v>-7.6904153112023895E-12</v>
      </c>
      <c r="AI73">
        <f t="shared" si="31"/>
        <v>-7.6912563065807351E-12</v>
      </c>
      <c r="AJ73">
        <f t="shared" si="32"/>
        <v>-0.41636897838295139</v>
      </c>
      <c r="AK73">
        <f t="shared" si="46"/>
        <v>-0.27202773254355278</v>
      </c>
      <c r="AL73">
        <f t="shared" si="33"/>
        <v>-0.68839671093419541</v>
      </c>
      <c r="AN73">
        <f t="shared" si="34"/>
        <v>0</v>
      </c>
      <c r="AO73">
        <f t="shared" si="34"/>
        <v>0</v>
      </c>
      <c r="AP73">
        <f t="shared" si="34"/>
        <v>-7.7166066711030827E-19</v>
      </c>
      <c r="AQ73">
        <f t="shared" si="34"/>
        <v>-7.0563895619438278E-15</v>
      </c>
      <c r="AR73">
        <f t="shared" si="34"/>
        <v>-7.0571612226109389E-15</v>
      </c>
      <c r="AS73">
        <f t="shared" si="34"/>
        <v>-3.8204200866745003E-4</v>
      </c>
      <c r="AT73">
        <f t="shared" si="34"/>
        <v>-2.4960077899608985E-4</v>
      </c>
      <c r="AU73">
        <f t="shared" si="23"/>
        <v>-6.3164278767059701E-4</v>
      </c>
      <c r="AW73">
        <v>70</v>
      </c>
      <c r="AX73">
        <f>IF(Z73&gt;0, (R73*SUMPRODUCT(K73:$K$98, X73:$X$98)-K73*$AZ$3)/Z73, 0)</f>
        <v>-1.0314389281640358E+17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6"/>
        <v>50000</v>
      </c>
      <c r="S74">
        <f t="shared" si="27"/>
        <v>-5.3129580536232467E+17</v>
      </c>
      <c r="U74">
        <f t="shared" si="38"/>
        <v>0.81666386499999999</v>
      </c>
      <c r="V74">
        <f t="shared" si="39"/>
        <v>0.01</v>
      </c>
      <c r="W74">
        <f t="shared" si="40"/>
        <v>3.3639815133806272E-17</v>
      </c>
      <c r="X74">
        <f t="shared" si="41"/>
        <v>2.747242144505972E-17</v>
      </c>
      <c r="Y74">
        <f t="shared" si="42"/>
        <v>3.363981513380627E-19</v>
      </c>
      <c r="Z74">
        <f t="shared" si="43"/>
        <v>5.8309955374084882E-18</v>
      </c>
      <c r="AB74">
        <f t="shared" si="44"/>
        <v>-3.4697414865249452</v>
      </c>
      <c r="AC74">
        <f t="shared" si="45"/>
        <v>-3.0979834701115641</v>
      </c>
      <c r="AE74">
        <f t="shared" si="28"/>
        <v>0</v>
      </c>
      <c r="AF74">
        <f t="shared" si="29"/>
        <v>0</v>
      </c>
      <c r="AG74">
        <f t="shared" si="29"/>
        <v>-1.4577488843521221E-16</v>
      </c>
      <c r="AH74">
        <f t="shared" si="30"/>
        <v>-1.3736210722529861E-12</v>
      </c>
      <c r="AI74">
        <f t="shared" si="31"/>
        <v>-1.3737668471414212E-12</v>
      </c>
      <c r="AJ74">
        <f t="shared" si="32"/>
        <v>-0.37175801641338113</v>
      </c>
      <c r="AK74">
        <f t="shared" si="46"/>
        <v>-0.24288190405674617</v>
      </c>
      <c r="AL74">
        <f t="shared" si="33"/>
        <v>-0.61463992047150107</v>
      </c>
      <c r="AN74">
        <f t="shared" si="34"/>
        <v>0</v>
      </c>
      <c r="AO74">
        <f t="shared" si="34"/>
        <v>0</v>
      </c>
      <c r="AP74">
        <f t="shared" si="34"/>
        <v>-1.1942560497180579E-19</v>
      </c>
      <c r="AQ74">
        <f t="shared" si="34"/>
        <v>-1.1253346122692549E-15</v>
      </c>
      <c r="AR74">
        <f t="shared" si="34"/>
        <v>-1.1254540378742266E-15</v>
      </c>
      <c r="AS74">
        <f t="shared" si="34"/>
        <v>-3.0456155027701098E-4</v>
      </c>
      <c r="AT74">
        <f t="shared" si="34"/>
        <v>-1.9898021284765031E-4</v>
      </c>
      <c r="AU74">
        <f t="shared" si="23"/>
        <v>-5.0354176312578677E-4</v>
      </c>
      <c r="AW74">
        <v>71</v>
      </c>
      <c r="AX74">
        <f>IF(Z74&gt;0, (R74*SUMPRODUCT(K74:$K$98, X74:$X$98)-K74*$AZ$3)/Z74, 0)</f>
        <v>-5.3129580536232467E+17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6"/>
        <v>50000</v>
      </c>
      <c r="S75">
        <f t="shared" si="27"/>
        <v>-2.807159708784684E+18</v>
      </c>
      <c r="U75">
        <f t="shared" si="38"/>
        <v>0.82101379900000004</v>
      </c>
      <c r="V75">
        <f t="shared" si="39"/>
        <v>0.01</v>
      </c>
      <c r="W75">
        <f t="shared" si="40"/>
        <v>5.8309955374084882E-18</v>
      </c>
      <c r="X75">
        <f t="shared" si="41"/>
        <v>4.7873277981197894E-18</v>
      </c>
      <c r="Y75">
        <f t="shared" si="42"/>
        <v>5.8309955374084885E-20</v>
      </c>
      <c r="Z75">
        <f t="shared" si="43"/>
        <v>9.8535778391461385E-19</v>
      </c>
      <c r="AB75">
        <f t="shared" si="44"/>
        <v>-3.0979834701115641</v>
      </c>
      <c r="AC75">
        <f t="shared" si="45"/>
        <v>-2.7660566697424689</v>
      </c>
      <c r="AE75">
        <f t="shared" si="28"/>
        <v>0</v>
      </c>
      <c r="AF75">
        <f t="shared" si="29"/>
        <v>0</v>
      </c>
      <c r="AG75">
        <f t="shared" si="29"/>
        <v>-2.4633944597865348E-17</v>
      </c>
      <c r="AH75">
        <f t="shared" si="30"/>
        <v>-2.3936638990598946E-13</v>
      </c>
      <c r="AI75">
        <f t="shared" si="31"/>
        <v>-2.3939102385058734E-13</v>
      </c>
      <c r="AJ75">
        <f t="shared" si="32"/>
        <v>-0.33192680036909517</v>
      </c>
      <c r="AK75">
        <f t="shared" si="46"/>
        <v>-0.21685884290780952</v>
      </c>
      <c r="AL75">
        <f t="shared" si="33"/>
        <v>-0.54878564327714408</v>
      </c>
      <c r="AN75">
        <f t="shared" si="34"/>
        <v>0</v>
      </c>
      <c r="AO75">
        <f t="shared" si="34"/>
        <v>0</v>
      </c>
      <c r="AP75">
        <f t="shared" si="34"/>
        <v>-1.8018999362778724E-20</v>
      </c>
      <c r="AQ75">
        <f t="shared" si="34"/>
        <v>-1.750894100638849E-16</v>
      </c>
      <c r="AR75">
        <f t="shared" si="34"/>
        <v>-1.7510742906324769E-16</v>
      </c>
      <c r="AS75">
        <f t="shared" si="34"/>
        <v>-2.4279460321828395E-4</v>
      </c>
      <c r="AT75">
        <f t="shared" si="34"/>
        <v>-1.5862580743594601E-4</v>
      </c>
      <c r="AU75">
        <f t="shared" si="23"/>
        <v>-4.0142041065440511E-4</v>
      </c>
      <c r="AW75">
        <v>72</v>
      </c>
      <c r="AX75">
        <f>IF(Z75&gt;0, (R75*SUMPRODUCT(K75:$K$98, X75:$X$98)-K75*$AZ$3)/Z75, 0)</f>
        <v>-2.807159708784684E+18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6"/>
        <v>50000</v>
      </c>
      <c r="S76">
        <f t="shared" si="27"/>
        <v>-1.5225954908169665E+19</v>
      </c>
      <c r="U76">
        <f t="shared" si="38"/>
        <v>0.82538683700000004</v>
      </c>
      <c r="V76">
        <f t="shared" si="39"/>
        <v>0.01</v>
      </c>
      <c r="W76">
        <f t="shared" si="40"/>
        <v>9.8535778391461385E-19</v>
      </c>
      <c r="X76">
        <f t="shared" si="41"/>
        <v>8.1330134457861268E-19</v>
      </c>
      <c r="Y76">
        <f t="shared" si="42"/>
        <v>9.8535778391461386E-21</v>
      </c>
      <c r="Z76">
        <f t="shared" si="43"/>
        <v>1.6220286149685503E-19</v>
      </c>
      <c r="AB76">
        <f t="shared" si="44"/>
        <v>-2.7660566697424689</v>
      </c>
      <c r="AC76">
        <f t="shared" si="45"/>
        <v>-2.4696934551272043</v>
      </c>
      <c r="AE76">
        <f t="shared" si="28"/>
        <v>0</v>
      </c>
      <c r="AF76">
        <f t="shared" si="29"/>
        <v>0</v>
      </c>
      <c r="AG76">
        <f t="shared" si="29"/>
        <v>-4.0550715374213759E-18</v>
      </c>
      <c r="AH76">
        <f t="shared" si="30"/>
        <v>-4.0665067228930631E-14</v>
      </c>
      <c r="AI76">
        <f t="shared" si="31"/>
        <v>-4.0669122300468055E-14</v>
      </c>
      <c r="AJ76">
        <f t="shared" si="32"/>
        <v>-0.2963632146152646</v>
      </c>
      <c r="AK76">
        <f t="shared" si="46"/>
        <v>-0.19362396688197284</v>
      </c>
      <c r="AL76">
        <f t="shared" si="33"/>
        <v>-0.48998718149727816</v>
      </c>
      <c r="AN76">
        <f t="shared" si="34"/>
        <v>0</v>
      </c>
      <c r="AO76">
        <f t="shared" si="34"/>
        <v>0</v>
      </c>
      <c r="AP76">
        <f t="shared" si="34"/>
        <v>-2.6483611421446328E-21</v>
      </c>
      <c r="AQ76">
        <f t="shared" si="34"/>
        <v>-2.6558294446337403E-17</v>
      </c>
      <c r="AR76">
        <f t="shared" si="34"/>
        <v>-2.6560942807479551E-17</v>
      </c>
      <c r="AS76">
        <f t="shared" si="34"/>
        <v>-1.9355437118804593E-4</v>
      </c>
      <c r="AT76">
        <f t="shared" si="34"/>
        <v>-1.2645552250952331E-4</v>
      </c>
      <c r="AU76">
        <f t="shared" si="23"/>
        <v>-3.2000989369759586E-4</v>
      </c>
      <c r="AW76">
        <v>73</v>
      </c>
      <c r="AX76">
        <f>IF(Z76&gt;0, (R76*SUMPRODUCT(K76:$K$98, X76:$X$98)-K76*$AZ$3)/Z76, 0)</f>
        <v>-1.5225954908169665E+19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6"/>
        <v>50000</v>
      </c>
      <c r="S77">
        <f t="shared" si="27"/>
        <v>-8.4855403704378114E+19</v>
      </c>
      <c r="U77">
        <f t="shared" si="38"/>
        <v>0.82979096200000002</v>
      </c>
      <c r="V77">
        <f t="shared" si="39"/>
        <v>0.01</v>
      </c>
      <c r="W77">
        <f t="shared" si="40"/>
        <v>1.6220286149685503E-19</v>
      </c>
      <c r="X77">
        <f t="shared" si="41"/>
        <v>1.3459446848062809E-19</v>
      </c>
      <c r="Y77">
        <f t="shared" si="42"/>
        <v>1.6220286149685504E-21</v>
      </c>
      <c r="Z77">
        <f t="shared" si="43"/>
        <v>2.5986364401258388E-20</v>
      </c>
      <c r="AB77">
        <f t="shared" si="44"/>
        <v>-2.4696934551272043</v>
      </c>
      <c r="AC77">
        <f t="shared" si="45"/>
        <v>-2.2050834420778607</v>
      </c>
      <c r="AE77">
        <f t="shared" si="28"/>
        <v>0</v>
      </c>
      <c r="AF77">
        <f t="shared" si="29"/>
        <v>0</v>
      </c>
      <c r="AG77">
        <f t="shared" si="29"/>
        <v>-6.4965911003145968E-19</v>
      </c>
      <c r="AH77">
        <f t="shared" si="30"/>
        <v>-6.7297234240314044E-15</v>
      </c>
      <c r="AI77">
        <f t="shared" si="31"/>
        <v>-6.7303730831414358E-15</v>
      </c>
      <c r="AJ77">
        <f t="shared" si="32"/>
        <v>-0.26461001304934362</v>
      </c>
      <c r="AK77">
        <f t="shared" si="46"/>
        <v>-0.17287854185890431</v>
      </c>
      <c r="AL77">
        <f t="shared" si="33"/>
        <v>-0.43748855490825467</v>
      </c>
      <c r="AN77">
        <f t="shared" si="34"/>
        <v>0</v>
      </c>
      <c r="AO77">
        <f t="shared" si="34"/>
        <v>0</v>
      </c>
      <c r="AP77">
        <f t="shared" si="34"/>
        <v>-3.788315989817615E-22</v>
      </c>
      <c r="AQ77">
        <f t="shared" si="34"/>
        <v>-3.9242609640421666E-18</v>
      </c>
      <c r="AR77">
        <f t="shared" si="34"/>
        <v>-3.9246397956411486E-18</v>
      </c>
      <c r="AS77">
        <f t="shared" si="34"/>
        <v>-1.5430035968434796E-4</v>
      </c>
      <c r="AT77">
        <f t="shared" si="34"/>
        <v>-1.0080956832710722E-4</v>
      </c>
      <c r="AU77">
        <f t="shared" si="23"/>
        <v>-2.5510992801145913E-4</v>
      </c>
      <c r="AW77">
        <v>74</v>
      </c>
      <c r="AX77">
        <f>IF(Z77&gt;0, (R77*SUMPRODUCT(K77:$K$98, X77:$X$98)-K77*$AZ$3)/Z77, 0)</f>
        <v>-8.4855403704378114E+19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6"/>
        <v>50000</v>
      </c>
      <c r="S78">
        <f t="shared" si="27"/>
        <v>-4.8629228701605744E+20</v>
      </c>
      <c r="U78">
        <f t="shared" si="38"/>
        <v>0.834201203</v>
      </c>
      <c r="V78">
        <f t="shared" si="39"/>
        <v>0.01</v>
      </c>
      <c r="W78">
        <f t="shared" si="40"/>
        <v>2.5986364401258388E-20</v>
      </c>
      <c r="X78">
        <f t="shared" si="41"/>
        <v>2.1677856445126122E-20</v>
      </c>
      <c r="Y78">
        <f t="shared" si="42"/>
        <v>2.598636440125839E-22</v>
      </c>
      <c r="Z78">
        <f t="shared" si="43"/>
        <v>4.0486443121196818E-21</v>
      </c>
      <c r="AB78">
        <f t="shared" si="44"/>
        <v>-2.2050834420778607</v>
      </c>
      <c r="AC78">
        <f t="shared" si="45"/>
        <v>-1.9688245018552328</v>
      </c>
      <c r="AE78">
        <f t="shared" si="28"/>
        <v>0</v>
      </c>
      <c r="AF78">
        <f t="shared" si="29"/>
        <v>0</v>
      </c>
      <c r="AG78">
        <f t="shared" si="29"/>
        <v>-1.0121610780299205E-19</v>
      </c>
      <c r="AH78">
        <f t="shared" si="30"/>
        <v>-1.0838928222563061E-15</v>
      </c>
      <c r="AI78">
        <f t="shared" si="31"/>
        <v>-1.0839940383641091E-15</v>
      </c>
      <c r="AJ78">
        <f t="shared" si="32"/>
        <v>-0.23625894022262783</v>
      </c>
      <c r="AK78">
        <f t="shared" si="46"/>
        <v>-0.15435584094545027</v>
      </c>
      <c r="AL78">
        <f t="shared" si="33"/>
        <v>-0.39061478116807918</v>
      </c>
      <c r="AN78">
        <f t="shared" si="34"/>
        <v>0</v>
      </c>
      <c r="AO78">
        <f t="shared" si="34"/>
        <v>0</v>
      </c>
      <c r="AP78">
        <f t="shared" si="34"/>
        <v>-5.2697774452629345E-23</v>
      </c>
      <c r="AQ78">
        <f t="shared" si="34"/>
        <v>-5.6432459929464112E-19</v>
      </c>
      <c r="AR78">
        <f t="shared" si="34"/>
        <v>-5.6437729706909382E-19</v>
      </c>
      <c r="AS78">
        <f t="shared" si="34"/>
        <v>-1.2300730204428228E-4</v>
      </c>
      <c r="AT78">
        <f t="shared" si="34"/>
        <v>-8.0364770668931142E-5</v>
      </c>
      <c r="AU78">
        <f t="shared" si="23"/>
        <v>-2.0337207271321401E-4</v>
      </c>
      <c r="AW78">
        <v>75</v>
      </c>
      <c r="AX78">
        <f>IF(Z78&gt;0, (R78*SUMPRODUCT(K78:$K$98, X78:$X$98)-K78*$AZ$3)/Z78, 0)</f>
        <v>-4.8629228701605744E+20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6"/>
        <v>50000</v>
      </c>
      <c r="S79">
        <f t="shared" si="27"/>
        <v>-2.8676772571615461E+21</v>
      </c>
      <c r="U79">
        <f t="shared" si="38"/>
        <v>0.83859190800000005</v>
      </c>
      <c r="V79">
        <f t="shared" si="39"/>
        <v>0.01</v>
      </c>
      <c r="W79">
        <f t="shared" si="40"/>
        <v>4.0486443121196818E-21</v>
      </c>
      <c r="X79">
        <f t="shared" si="41"/>
        <v>3.3951603585137919E-21</v>
      </c>
      <c r="Y79">
        <f t="shared" si="42"/>
        <v>4.0486443121196816E-23</v>
      </c>
      <c r="Z79">
        <f t="shared" si="43"/>
        <v>6.1299751048469305E-22</v>
      </c>
      <c r="AB79">
        <f t="shared" si="44"/>
        <v>-1.9688245018552328</v>
      </c>
      <c r="AC79">
        <f t="shared" si="45"/>
        <v>-1.7578790195136007</v>
      </c>
      <c r="AE79">
        <f t="shared" si="28"/>
        <v>0</v>
      </c>
      <c r="AF79">
        <f t="shared" si="29"/>
        <v>0</v>
      </c>
      <c r="AG79">
        <f t="shared" si="29"/>
        <v>-1.5324937762117327E-20</v>
      </c>
      <c r="AH79">
        <f t="shared" si="30"/>
        <v>-1.6975801792568959E-16</v>
      </c>
      <c r="AI79">
        <f t="shared" si="31"/>
        <v>-1.697733428634517E-16</v>
      </c>
      <c r="AJ79">
        <f t="shared" si="32"/>
        <v>-0.21094548234163213</v>
      </c>
      <c r="AK79">
        <f t="shared" si="46"/>
        <v>-0.13781771512986632</v>
      </c>
      <c r="AL79">
        <f t="shared" si="33"/>
        <v>-0.34876319747149864</v>
      </c>
      <c r="AN79">
        <f t="shared" si="34"/>
        <v>0</v>
      </c>
      <c r="AO79">
        <f t="shared" si="34"/>
        <v>0</v>
      </c>
      <c r="AP79">
        <f t="shared" si="34"/>
        <v>-7.1239906093919176E-24</v>
      </c>
      <c r="AQ79">
        <f t="shared" si="34"/>
        <v>-7.8914155759971603E-20</v>
      </c>
      <c r="AR79">
        <f t="shared" si="34"/>
        <v>-7.8921279750580994E-20</v>
      </c>
      <c r="AS79">
        <f t="shared" si="34"/>
        <v>-9.806066808377101E-5</v>
      </c>
      <c r="AT79">
        <f t="shared" si="34"/>
        <v>-6.4066303148063733E-5</v>
      </c>
      <c r="AU79">
        <f t="shared" si="23"/>
        <v>-1.6212697123183482E-4</v>
      </c>
      <c r="AW79">
        <v>76</v>
      </c>
      <c r="AX79">
        <f>IF(Z79&gt;0, (R79*SUMPRODUCT(K79:$K$98, X79:$X$98)-K79*$AZ$3)/Z79, 0)</f>
        <v>-2.8676772571615461E+21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6"/>
        <v>50000</v>
      </c>
      <c r="S80">
        <f t="shared" si="27"/>
        <v>-1.7499945714536166E+22</v>
      </c>
      <c r="U80">
        <f t="shared" si="38"/>
        <v>0.84368948200000005</v>
      </c>
      <c r="V80">
        <f t="shared" si="39"/>
        <v>0.01</v>
      </c>
      <c r="W80">
        <f t="shared" si="40"/>
        <v>6.1299751048469305E-22</v>
      </c>
      <c r="X80">
        <f t="shared" si="41"/>
        <v>5.1717955208812028E-22</v>
      </c>
      <c r="Y80">
        <f t="shared" si="42"/>
        <v>6.1299751048469307E-24</v>
      </c>
      <c r="Z80">
        <f t="shared" si="43"/>
        <v>8.9687983291725844E-23</v>
      </c>
      <c r="AB80">
        <f t="shared" si="44"/>
        <v>-1.7578790195136007</v>
      </c>
      <c r="AC80">
        <f t="shared" si="45"/>
        <v>-1.569534838851429</v>
      </c>
      <c r="AE80">
        <f t="shared" si="28"/>
        <v>0</v>
      </c>
      <c r="AF80">
        <f t="shared" si="29"/>
        <v>0</v>
      </c>
      <c r="AG80">
        <f t="shared" si="29"/>
        <v>-2.242199582293146E-21</v>
      </c>
      <c r="AH80">
        <f t="shared" si="30"/>
        <v>-2.5858977604406014E-17</v>
      </c>
      <c r="AI80">
        <f t="shared" si="31"/>
        <v>-2.5861219803988306E-17</v>
      </c>
      <c r="AJ80">
        <f t="shared" si="32"/>
        <v>-0.18834418066217173</v>
      </c>
      <c r="AK80">
        <f t="shared" si="46"/>
        <v>-0.12305153136595207</v>
      </c>
      <c r="AL80">
        <f t="shared" si="33"/>
        <v>-0.31139571202812383</v>
      </c>
      <c r="AN80">
        <f t="shared" si="34"/>
        <v>0</v>
      </c>
      <c r="AO80">
        <f t="shared" si="34"/>
        <v>0</v>
      </c>
      <c r="AP80">
        <f t="shared" si="34"/>
        <v>-9.3063817525648797E-25</v>
      </c>
      <c r="AQ80">
        <f t="shared" si="34"/>
        <v>-1.0732921333947734E-20</v>
      </c>
      <c r="AR80">
        <f t="shared" si="34"/>
        <v>-1.0733851972122989E-20</v>
      </c>
      <c r="AS80">
        <f t="shared" si="34"/>
        <v>-7.8173364224945084E-5</v>
      </c>
      <c r="AT80">
        <f t="shared" si="34"/>
        <v>-5.1073264626964063E-5</v>
      </c>
      <c r="AU80">
        <f t="shared" si="23"/>
        <v>-1.2924662885190915E-4</v>
      </c>
      <c r="AW80">
        <v>77</v>
      </c>
      <c r="AX80">
        <f>IF(Z80&gt;0, (R80*SUMPRODUCT(K80:$K$98, X80:$X$98)-K80*$AZ$3)/Z80, 0)</f>
        <v>-1.7499945714536166E+22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6"/>
        <v>50000</v>
      </c>
      <c r="S81">
        <f t="shared" si="27"/>
        <v>-1.1062646051425543E+23</v>
      </c>
      <c r="U81">
        <f t="shared" si="38"/>
        <v>0.84875936500000004</v>
      </c>
      <c r="V81">
        <f t="shared" si="39"/>
        <v>0.01</v>
      </c>
      <c r="W81">
        <f t="shared" si="40"/>
        <v>8.9687983291725844E-23</v>
      </c>
      <c r="X81">
        <f t="shared" si="41"/>
        <v>7.6123515746815838E-23</v>
      </c>
      <c r="Y81">
        <f t="shared" si="42"/>
        <v>8.9687983291725838E-25</v>
      </c>
      <c r="Z81">
        <f t="shared" si="43"/>
        <v>1.2667587711992748E-23</v>
      </c>
      <c r="AB81">
        <f t="shared" si="44"/>
        <v>-1.569534838851429</v>
      </c>
      <c r="AC81">
        <f t="shared" si="45"/>
        <v>-1.4013703918316329</v>
      </c>
      <c r="AE81">
        <f t="shared" si="28"/>
        <v>0</v>
      </c>
      <c r="AF81">
        <f t="shared" si="29"/>
        <v>0</v>
      </c>
      <c r="AG81">
        <f t="shared" si="29"/>
        <v>-3.1668969279981868E-22</v>
      </c>
      <c r="AH81">
        <f t="shared" si="30"/>
        <v>-3.8061757873407915E-18</v>
      </c>
      <c r="AI81">
        <f t="shared" si="31"/>
        <v>-3.8064924770335916E-18</v>
      </c>
      <c r="AJ81">
        <f t="shared" si="32"/>
        <v>-0.16816444701979605</v>
      </c>
      <c r="AK81">
        <f t="shared" si="46"/>
        <v>-0.10986743871960004</v>
      </c>
      <c r="AL81">
        <f t="shared" si="33"/>
        <v>-0.27803188573939608</v>
      </c>
      <c r="AN81">
        <f t="shared" si="34"/>
        <v>0</v>
      </c>
      <c r="AO81">
        <f t="shared" si="34"/>
        <v>0</v>
      </c>
      <c r="AP81">
        <f t="shared" si="34"/>
        <v>-1.1736064895398897E-25</v>
      </c>
      <c r="AQ81">
        <f t="shared" si="34"/>
        <v>-1.4105140476347418E-21</v>
      </c>
      <c r="AR81">
        <f t="shared" si="34"/>
        <v>-1.4106314082836959E-21</v>
      </c>
      <c r="AS81">
        <f t="shared" si="34"/>
        <v>-6.2319327347692136E-5</v>
      </c>
      <c r="AT81">
        <f t="shared" si="34"/>
        <v>-4.0715293867158844E-5</v>
      </c>
      <c r="AU81">
        <f t="shared" si="23"/>
        <v>-1.0303462121485097E-4</v>
      </c>
      <c r="AW81">
        <v>78</v>
      </c>
      <c r="AX81">
        <f>IF(Z81&gt;0, (R81*SUMPRODUCT(K81:$K$98, X81:$X$98)-K81*$AZ$3)/Z81, 0)</f>
        <v>-1.1062646051425543E+23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6"/>
        <v>50000</v>
      </c>
      <c r="S82">
        <f t="shared" si="27"/>
        <v>-7.2518499841765173E+23</v>
      </c>
      <c r="U82">
        <f t="shared" si="38"/>
        <v>0.85379527200000005</v>
      </c>
      <c r="V82">
        <f t="shared" si="39"/>
        <v>0.01</v>
      </c>
      <c r="W82">
        <f t="shared" si="40"/>
        <v>1.2667587711992748E-23</v>
      </c>
      <c r="X82">
        <f t="shared" si="41"/>
        <v>1.0815526496144707E-23</v>
      </c>
      <c r="Y82">
        <f t="shared" si="42"/>
        <v>1.2667587711992748E-25</v>
      </c>
      <c r="Z82">
        <f t="shared" si="43"/>
        <v>1.7253853387281135E-24</v>
      </c>
      <c r="AB82">
        <f t="shared" si="44"/>
        <v>-1.4013703918316329</v>
      </c>
      <c r="AC82">
        <f t="shared" si="45"/>
        <v>-1.2512235641353866</v>
      </c>
      <c r="AE82">
        <f t="shared" si="28"/>
        <v>0</v>
      </c>
      <c r="AF82">
        <f t="shared" si="29"/>
        <v>0</v>
      </c>
      <c r="AG82">
        <f t="shared" si="29"/>
        <v>-4.3134633468202836E-23</v>
      </c>
      <c r="AH82">
        <f t="shared" si="30"/>
        <v>-5.4077632480723531E-19</v>
      </c>
      <c r="AI82">
        <f t="shared" si="31"/>
        <v>-5.4081945944070352E-19</v>
      </c>
      <c r="AJ82">
        <f t="shared" si="32"/>
        <v>-0.15014682769624632</v>
      </c>
      <c r="AK82">
        <f t="shared" si="46"/>
        <v>-9.8095927428214311E-2</v>
      </c>
      <c r="AL82">
        <f t="shared" si="33"/>
        <v>-0.24824275512446065</v>
      </c>
      <c r="AN82">
        <f t="shared" si="34"/>
        <v>0</v>
      </c>
      <c r="AO82">
        <f t="shared" si="34"/>
        <v>0</v>
      </c>
      <c r="AP82">
        <f t="shared" si="34"/>
        <v>-1.4272388632751375E-26</v>
      </c>
      <c r="AQ82">
        <f t="shared" si="34"/>
        <v>-1.7893208427815629E-22</v>
      </c>
      <c r="AR82">
        <f t="shared" si="34"/>
        <v>-1.7894635666678904E-22</v>
      </c>
      <c r="AS82">
        <f t="shared" si="34"/>
        <v>-4.9680586214677981E-5</v>
      </c>
      <c r="AT82">
        <f t="shared" si="34"/>
        <v>-3.2457982993589634E-5</v>
      </c>
      <c r="AU82">
        <f t="shared" si="23"/>
        <v>-8.2138569208267616E-5</v>
      </c>
      <c r="AW82">
        <v>79</v>
      </c>
      <c r="AX82">
        <f>IF(Z82&gt;0, (R82*SUMPRODUCT(K82:$K$98, X82:$X$98)-K82*$AZ$3)/Z82, 0)</f>
        <v>-7.2518499841765173E+23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6"/>
        <v>50000</v>
      </c>
      <c r="S83">
        <f t="shared" si="27"/>
        <v>-4.9347697267636232E+24</v>
      </c>
      <c r="U83">
        <f t="shared" si="38"/>
        <v>0.85879091799999996</v>
      </c>
      <c r="V83">
        <f t="shared" si="39"/>
        <v>0.01</v>
      </c>
      <c r="W83">
        <f t="shared" si="40"/>
        <v>1.7253853387281135E-24</v>
      </c>
      <c r="X83">
        <f t="shared" si="41"/>
        <v>1.4817452589500575E-24</v>
      </c>
      <c r="Y83">
        <f t="shared" si="42"/>
        <v>1.7253853387281134E-26</v>
      </c>
      <c r="Z83">
        <f t="shared" si="43"/>
        <v>2.2638622639077492E-25</v>
      </c>
      <c r="AB83">
        <f t="shared" si="44"/>
        <v>-1.2512235641353866</v>
      </c>
      <c r="AC83">
        <f t="shared" si="45"/>
        <v>-1.1171638965494521</v>
      </c>
      <c r="AE83">
        <f t="shared" si="28"/>
        <v>0</v>
      </c>
      <c r="AF83">
        <f t="shared" si="29"/>
        <v>0</v>
      </c>
      <c r="AG83">
        <f t="shared" si="29"/>
        <v>-5.6596556597693727E-24</v>
      </c>
      <c r="AH83">
        <f t="shared" si="30"/>
        <v>-7.408726294750288E-20</v>
      </c>
      <c r="AI83">
        <f t="shared" si="31"/>
        <v>-7.4092922603162652E-20</v>
      </c>
      <c r="AJ83">
        <f t="shared" si="32"/>
        <v>-0.13405966758593446</v>
      </c>
      <c r="AK83">
        <f t="shared" si="46"/>
        <v>-8.7585649489477072E-2</v>
      </c>
      <c r="AL83">
        <f t="shared" si="33"/>
        <v>-0.22164531707541152</v>
      </c>
      <c r="AN83">
        <f t="shared" si="34"/>
        <v>0</v>
      </c>
      <c r="AO83">
        <f t="shared" si="34"/>
        <v>0</v>
      </c>
      <c r="AP83">
        <f t="shared" si="34"/>
        <v>-1.6720241164736996E-27</v>
      </c>
      <c r="AQ83">
        <f t="shared" si="34"/>
        <v>-2.1887495957095209E-23</v>
      </c>
      <c r="AR83">
        <f t="shared" si="34"/>
        <v>-2.1889167981211684E-23</v>
      </c>
      <c r="AS83">
        <f t="shared" si="34"/>
        <v>-3.960505916348698E-5</v>
      </c>
      <c r="AT83">
        <f t="shared" si="34"/>
        <v>-2.5875305320144793E-5</v>
      </c>
      <c r="AU83">
        <f t="shared" si="23"/>
        <v>-6.548036448363177E-5</v>
      </c>
      <c r="AW83">
        <v>80</v>
      </c>
      <c r="AX83">
        <f>IF(Z83&gt;0, (R83*SUMPRODUCT(K83:$K$98, X83:$X$98)-K83*$AZ$3)/Z83, 0)</f>
        <v>-4.9347697267636232E+24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6"/>
        <v>50000</v>
      </c>
      <c r="S84">
        <f t="shared" si="27"/>
        <v>-3.4896649172893127E+25</v>
      </c>
      <c r="U84">
        <f t="shared" si="38"/>
        <v>0.86374018699999999</v>
      </c>
      <c r="V84">
        <f t="shared" si="39"/>
        <v>0.01</v>
      </c>
      <c r="W84">
        <f t="shared" si="40"/>
        <v>2.2638622639077492E-25</v>
      </c>
      <c r="X84">
        <f t="shared" si="41"/>
        <v>1.9553888151699225E-25</v>
      </c>
      <c r="Y84">
        <f t="shared" si="42"/>
        <v>2.2638622639077494E-27</v>
      </c>
      <c r="Z84">
        <f t="shared" si="43"/>
        <v>2.8583482609874913E-26</v>
      </c>
      <c r="AB84">
        <f t="shared" si="44"/>
        <v>-1.1171638965494521</v>
      </c>
      <c r="AC84">
        <f t="shared" si="45"/>
        <v>-0.9974677647762964</v>
      </c>
      <c r="AE84">
        <f t="shared" si="28"/>
        <v>0</v>
      </c>
      <c r="AF84">
        <f t="shared" si="29"/>
        <v>0</v>
      </c>
      <c r="AG84">
        <f t="shared" si="29"/>
        <v>-7.1458706524687281E-25</v>
      </c>
      <c r="AH84">
        <f t="shared" si="30"/>
        <v>-9.7769440758496133E-21</v>
      </c>
      <c r="AI84">
        <f t="shared" si="31"/>
        <v>-9.7776586629148602E-21</v>
      </c>
      <c r="AJ84">
        <f t="shared" si="32"/>
        <v>-0.11969613177315575</v>
      </c>
      <c r="AK84">
        <f t="shared" si="46"/>
        <v>-7.8201472758461663E-2</v>
      </c>
      <c r="AL84">
        <f t="shared" si="33"/>
        <v>-0.19789760453161742</v>
      </c>
      <c r="AN84">
        <f t="shared" si="34"/>
        <v>0</v>
      </c>
      <c r="AO84">
        <f t="shared" si="34"/>
        <v>0</v>
      </c>
      <c r="AP84">
        <f t="shared" si="34"/>
        <v>-1.8849058239058893E-28</v>
      </c>
      <c r="AQ84">
        <f t="shared" si="34"/>
        <v>-2.5789186125562558E-24</v>
      </c>
      <c r="AR84">
        <f t="shared" si="34"/>
        <v>-2.5791071031386462E-24</v>
      </c>
      <c r="AS84">
        <f t="shared" si="34"/>
        <v>-3.1572910685177749E-5</v>
      </c>
      <c r="AT84">
        <f t="shared" si="34"/>
        <v>-2.0627634980982773E-5</v>
      </c>
      <c r="AU84">
        <f t="shared" si="23"/>
        <v>-5.2200545666160526E-5</v>
      </c>
      <c r="AW84">
        <v>81</v>
      </c>
      <c r="AX84">
        <f>IF(Z84&gt;0, (R84*SUMPRODUCT(K84:$K$98, X84:$X$98)-K84*$AZ$3)/Z84, 0)</f>
        <v>-3.4896649172893127E+25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6"/>
        <v>50000</v>
      </c>
      <c r="S85">
        <f t="shared" si="27"/>
        <v>-2.5678943683392067E+26</v>
      </c>
      <c r="U85">
        <f t="shared" si="38"/>
        <v>0.86866431399999999</v>
      </c>
      <c r="V85">
        <f t="shared" si="39"/>
        <v>0.01</v>
      </c>
      <c r="W85">
        <f t="shared" si="40"/>
        <v>2.8583482609874913E-26</v>
      </c>
      <c r="X85">
        <f t="shared" si="41"/>
        <v>2.4829451313037921E-26</v>
      </c>
      <c r="Y85">
        <f t="shared" si="42"/>
        <v>2.8583482609874912E-28</v>
      </c>
      <c r="Z85">
        <f t="shared" si="43"/>
        <v>3.4681964707382428E-27</v>
      </c>
      <c r="AB85">
        <f t="shared" si="44"/>
        <v>-0.9974677647762964</v>
      </c>
      <c r="AC85">
        <f t="shared" si="45"/>
        <v>-0.89059621855026461</v>
      </c>
      <c r="AE85">
        <f t="shared" si="28"/>
        <v>0</v>
      </c>
      <c r="AF85">
        <f t="shared" si="29"/>
        <v>0</v>
      </c>
      <c r="AG85">
        <f t="shared" si="29"/>
        <v>-8.6704911768456068E-26</v>
      </c>
      <c r="AH85">
        <f t="shared" si="30"/>
        <v>-1.2414725656518961E-21</v>
      </c>
      <c r="AI85">
        <f t="shared" si="31"/>
        <v>-1.2415592705636646E-21</v>
      </c>
      <c r="AJ85">
        <f t="shared" si="32"/>
        <v>-0.10687154622603179</v>
      </c>
      <c r="AK85">
        <f t="shared" si="46"/>
        <v>-6.9822743534340759E-2</v>
      </c>
      <c r="AL85">
        <f t="shared" si="33"/>
        <v>-0.17669428976037255</v>
      </c>
      <c r="AN85">
        <f t="shared" si="34"/>
        <v>0</v>
      </c>
      <c r="AO85">
        <f t="shared" si="34"/>
        <v>0</v>
      </c>
      <c r="AP85">
        <f t="shared" si="34"/>
        <v>-2.0420209034733592E-29</v>
      </c>
      <c r="AQ85">
        <f t="shared" si="34"/>
        <v>-2.9238400437103823E-25</v>
      </c>
      <c r="AR85">
        <f t="shared" si="34"/>
        <v>-2.9240442458007296E-25</v>
      </c>
      <c r="AS85">
        <f t="shared" si="34"/>
        <v>-2.5169731094688863E-5</v>
      </c>
      <c r="AT85">
        <f t="shared" si="34"/>
        <v>-1.6444224315196721E-5</v>
      </c>
      <c r="AU85">
        <f t="shared" si="23"/>
        <v>-4.1613955409885588E-5</v>
      </c>
      <c r="AW85">
        <v>82</v>
      </c>
      <c r="AX85">
        <f>IF(Z85&gt;0, (R85*SUMPRODUCT(K85:$K$98, X85:$X$98)-K85*$AZ$3)/Z85, 0)</f>
        <v>-2.5678943683392067E+26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6"/>
        <v>50000</v>
      </c>
      <c r="S86">
        <f t="shared" si="27"/>
        <v>-1.9695290404792456E+27</v>
      </c>
      <c r="U86">
        <f t="shared" si="38"/>
        <v>0.87358826999999994</v>
      </c>
      <c r="V86">
        <f t="shared" si="39"/>
        <v>0.01</v>
      </c>
      <c r="W86">
        <f t="shared" si="40"/>
        <v>3.4681964707382428E-27</v>
      </c>
      <c r="X86">
        <f t="shared" si="41"/>
        <v>3.0297757548923268E-27</v>
      </c>
      <c r="Y86">
        <f t="shared" si="42"/>
        <v>3.468196470738243E-29</v>
      </c>
      <c r="Z86">
        <f t="shared" si="43"/>
        <v>4.037387511385335E-28</v>
      </c>
      <c r="AB86">
        <f t="shared" si="44"/>
        <v>-0.89059621855026461</v>
      </c>
      <c r="AC86">
        <f t="shared" si="45"/>
        <v>-0.79517519513416479</v>
      </c>
      <c r="AE86">
        <f t="shared" si="28"/>
        <v>0</v>
      </c>
      <c r="AF86">
        <f t="shared" si="29"/>
        <v>0</v>
      </c>
      <c r="AG86">
        <f t="shared" si="29"/>
        <v>-1.0093468778463338E-26</v>
      </c>
      <c r="AH86">
        <f t="shared" si="30"/>
        <v>-1.5148878774461634E-22</v>
      </c>
      <c r="AI86">
        <f t="shared" si="31"/>
        <v>-1.514988812133948E-22</v>
      </c>
      <c r="AJ86">
        <f t="shared" si="32"/>
        <v>-9.5421023416099815E-2</v>
      </c>
      <c r="AK86">
        <f t="shared" si="46"/>
        <v>-6.2341735298518532E-2</v>
      </c>
      <c r="AL86">
        <f t="shared" si="33"/>
        <v>-0.15776275871461834</v>
      </c>
      <c r="AN86">
        <f t="shared" si="34"/>
        <v>0</v>
      </c>
      <c r="AO86">
        <f t="shared" si="34"/>
        <v>0</v>
      </c>
      <c r="AP86">
        <f t="shared" si="34"/>
        <v>-2.1224570184776512E-30</v>
      </c>
      <c r="AQ86">
        <f t="shared" si="34"/>
        <v>-3.185509836373444E-26</v>
      </c>
      <c r="AR86">
        <f t="shared" si="34"/>
        <v>-3.1857220820752918E-26</v>
      </c>
      <c r="AS86">
        <f t="shared" si="34"/>
        <v>-2.0065155528291504E-5</v>
      </c>
      <c r="AT86">
        <f t="shared" si="34"/>
        <v>-1.3109234945150448E-5</v>
      </c>
      <c r="AU86">
        <f t="shared" si="23"/>
        <v>-3.3174390473441949E-5</v>
      </c>
      <c r="AW86">
        <v>83</v>
      </c>
      <c r="AX86">
        <f>IF(Z86&gt;0, (R86*SUMPRODUCT(K86:$K$98, X86:$X$98)-K86*$AZ$3)/Z86, 0)</f>
        <v>-1.9695290404792456E+27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6"/>
        <v>50000</v>
      </c>
      <c r="S87">
        <f t="shared" si="27"/>
        <v>-1.5773126558801962E+28</v>
      </c>
      <c r="U87">
        <f t="shared" si="38"/>
        <v>0.87851239699999994</v>
      </c>
      <c r="V87">
        <f t="shared" si="39"/>
        <v>0.01</v>
      </c>
      <c r="W87">
        <f t="shared" si="40"/>
        <v>4.037387511385335E-28</v>
      </c>
      <c r="X87">
        <f t="shared" si="41"/>
        <v>3.5468949802449954E-28</v>
      </c>
      <c r="Y87">
        <f t="shared" si="42"/>
        <v>4.0373875113853352E-30</v>
      </c>
      <c r="Z87">
        <f t="shared" si="43"/>
        <v>4.5011865602648623E-29</v>
      </c>
      <c r="AB87">
        <f t="shared" si="44"/>
        <v>-0.79517519513416479</v>
      </c>
      <c r="AC87">
        <f t="shared" si="45"/>
        <v>-0.70997785279836145</v>
      </c>
      <c r="AE87">
        <f t="shared" si="28"/>
        <v>0</v>
      </c>
      <c r="AF87">
        <f t="shared" si="29"/>
        <v>0</v>
      </c>
      <c r="AG87">
        <f t="shared" si="29"/>
        <v>-1.1252966400662156E-27</v>
      </c>
      <c r="AH87">
        <f t="shared" si="30"/>
        <v>-1.7734474901224975E-23</v>
      </c>
      <c r="AI87">
        <f t="shared" si="31"/>
        <v>-1.7735600197865042E-23</v>
      </c>
      <c r="AJ87">
        <f t="shared" si="32"/>
        <v>-8.5197342335803339E-2</v>
      </c>
      <c r="AK87">
        <f t="shared" si="46"/>
        <v>-5.5662263659391538E-2</v>
      </c>
      <c r="AL87">
        <f t="shared" si="33"/>
        <v>-0.14085960599519487</v>
      </c>
      <c r="AN87">
        <f t="shared" si="34"/>
        <v>0</v>
      </c>
      <c r="AO87">
        <f t="shared" si="34"/>
        <v>0</v>
      </c>
      <c r="AP87">
        <f t="shared" si="34"/>
        <v>-2.1127468344696432E-31</v>
      </c>
      <c r="AQ87">
        <f t="shared" si="34"/>
        <v>-3.329651433629061E-27</v>
      </c>
      <c r="AR87">
        <f t="shared" si="34"/>
        <v>-3.3298627083125086E-27</v>
      </c>
      <c r="AS87">
        <f t="shared" si="34"/>
        <v>-1.5995819139262986E-5</v>
      </c>
      <c r="AT87">
        <f t="shared" si="34"/>
        <v>-1.0450601837651821E-5</v>
      </c>
      <c r="AU87">
        <f t="shared" si="23"/>
        <v>-2.6446420976914807E-5</v>
      </c>
      <c r="AW87">
        <v>84</v>
      </c>
      <c r="AX87">
        <f>IF(Z87&gt;0, (R87*SUMPRODUCT(K87:$K$98, X87:$X$98)-K87*$AZ$3)/Z87, 0)</f>
        <v>-1.5773126558801962E+28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6"/>
        <v>50000</v>
      </c>
      <c r="S88">
        <f t="shared" si="27"/>
        <v>-1.3215736987798738E+29</v>
      </c>
      <c r="U88">
        <f t="shared" si="38"/>
        <v>0.88343652399999995</v>
      </c>
      <c r="V88">
        <f t="shared" si="39"/>
        <v>0.01</v>
      </c>
      <c r="W88">
        <f t="shared" si="40"/>
        <v>4.5011865602648623E-29</v>
      </c>
      <c r="X88">
        <f t="shared" si="41"/>
        <v>3.9765126086759063E-29</v>
      </c>
      <c r="Y88">
        <f t="shared" si="42"/>
        <v>4.5011865602648626E-31</v>
      </c>
      <c r="Z88">
        <f t="shared" si="43"/>
        <v>4.7966208598630742E-30</v>
      </c>
      <c r="AB88">
        <f t="shared" si="44"/>
        <v>-0.70997785279836145</v>
      </c>
      <c r="AC88">
        <f t="shared" si="45"/>
        <v>-0.63390879714139414</v>
      </c>
      <c r="AE88">
        <f t="shared" si="28"/>
        <v>0</v>
      </c>
      <c r="AF88">
        <f t="shared" si="29"/>
        <v>0</v>
      </c>
      <c r="AG88">
        <f t="shared" si="29"/>
        <v>-1.1991552149657685E-28</v>
      </c>
      <c r="AH88">
        <f t="shared" si="30"/>
        <v>-1.9882563043379532E-24</v>
      </c>
      <c r="AI88">
        <f t="shared" si="31"/>
        <v>-1.9883762198594497E-24</v>
      </c>
      <c r="AJ88">
        <f t="shared" si="32"/>
        <v>-7.606905565696731E-2</v>
      </c>
      <c r="AK88">
        <f t="shared" si="46"/>
        <v>-4.9698449695885306E-2</v>
      </c>
      <c r="AL88">
        <f t="shared" si="33"/>
        <v>-0.12576750535285261</v>
      </c>
      <c r="AN88">
        <f t="shared" si="34"/>
        <v>0</v>
      </c>
      <c r="AO88">
        <f t="shared" si="34"/>
        <v>0</v>
      </c>
      <c r="AP88">
        <f t="shared" si="34"/>
        <v>-2.0101932731168027E-32</v>
      </c>
      <c r="AQ88">
        <f t="shared" si="34"/>
        <v>-3.3329959277426158E-28</v>
      </c>
      <c r="AR88">
        <f t="shared" si="34"/>
        <v>-3.3331969470699276E-28</v>
      </c>
      <c r="AS88">
        <f t="shared" si="34"/>
        <v>-1.2751769084233892E-5</v>
      </c>
      <c r="AT88">
        <f t="shared" si="34"/>
        <v>-8.3311558016994756E-6</v>
      </c>
      <c r="AU88">
        <f t="shared" si="23"/>
        <v>-2.1082924885933366E-5</v>
      </c>
      <c r="AW88">
        <v>85</v>
      </c>
      <c r="AX88">
        <f>IF(Z88&gt;0, (R88*SUMPRODUCT(K88:$K$98, X88:$X$98)-K88*$AZ$3)/Z88, 0)</f>
        <v>-1.3215736987798738E+29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4.7966208598630742E-30</v>
      </c>
      <c r="X89">
        <f t="shared" si="41"/>
        <v>4.7966208598630742E-30</v>
      </c>
      <c r="Y89">
        <f t="shared" si="42"/>
        <v>4.7966208598630742E-32</v>
      </c>
      <c r="Z89">
        <f t="shared" si="43"/>
        <v>0</v>
      </c>
      <c r="AB89">
        <f t="shared" si="44"/>
        <v>-0.63390879714139414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-2.3983104299315372E-25</v>
      </c>
      <c r="AI89">
        <f t="shared" si="31"/>
        <v>-2.3983104299315372E-25</v>
      </c>
      <c r="AJ89">
        <f t="shared" si="32"/>
        <v>-0.63390879714139414</v>
      </c>
      <c r="AK89">
        <f t="shared" si="46"/>
        <v>-4.4373615799897591E-2</v>
      </c>
      <c r="AL89">
        <f t="shared" si="33"/>
        <v>-0.67828241294129177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-3.5896308448514327E-29</v>
      </c>
      <c r="AR89">
        <f t="shared" si="34"/>
        <v>-3.5896308448514327E-29</v>
      </c>
      <c r="AS89">
        <f t="shared" si="34"/>
        <v>-9.4879234257692628E-5</v>
      </c>
      <c r="AT89">
        <f t="shared" si="34"/>
        <v>-6.6415463980384839E-6</v>
      </c>
      <c r="AU89">
        <f t="shared" si="23"/>
        <v>-1.0152078065573112E-4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5751.7492369528773</v>
      </c>
      <c r="AO91" s="8">
        <f t="shared" ref="AO91:AU91" si="49">SUM(AO3:AO89)</f>
        <v>-575.1749236952877</v>
      </c>
      <c r="AP91" s="8">
        <f t="shared" si="49"/>
        <v>-440.56055115483929</v>
      </c>
      <c r="AQ91" s="8">
        <f t="shared" si="49"/>
        <v>-3781.5022568758318</v>
      </c>
      <c r="AR91" s="8">
        <f t="shared" si="49"/>
        <v>954.51150522692001</v>
      </c>
      <c r="AS91" s="8">
        <f t="shared" si="49"/>
        <v>-971.04229338556763</v>
      </c>
      <c r="AT91" s="8">
        <f t="shared" si="49"/>
        <v>316.04963129172944</v>
      </c>
      <c r="AU91" s="8">
        <f t="shared" si="49"/>
        <v>299.51884313307994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D8739-E92F-4066-9E42-4F966063DA3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12618.760876954058</v>
      </c>
      <c r="K3">
        <v>1</v>
      </c>
      <c r="L3" s="2">
        <v>0</v>
      </c>
      <c r="O3">
        <f>$C$3</f>
        <v>12618.760876954058</v>
      </c>
      <c r="P3">
        <f>O3*C5</f>
        <v>1261.8760876954059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12618.760876954058</v>
      </c>
      <c r="AF3">
        <f t="shared" ref="AF3:AG34" si="3">-$Z3*P3</f>
        <v>-1261.8760876954059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11156.884789258653</v>
      </c>
      <c r="AJ3">
        <f t="shared" ref="AJ3:AJ66" si="6">AB3-AC3</f>
        <v>0</v>
      </c>
      <c r="AL3">
        <f t="shared" ref="AL3:AL66" si="7">SUM(AI3:AK3)</f>
        <v>11156.884789258653</v>
      </c>
      <c r="AN3">
        <f t="shared" ref="AN3:AU34" si="8">AE3*$K3</f>
        <v>12618.760876954058</v>
      </c>
      <c r="AO3">
        <f t="shared" si="8"/>
        <v>-1261.8760876954059</v>
      </c>
      <c r="AP3">
        <f t="shared" si="8"/>
        <v>-200</v>
      </c>
      <c r="AQ3">
        <f t="shared" si="8"/>
        <v>0</v>
      </c>
      <c r="AR3">
        <f t="shared" si="8"/>
        <v>11156.884789258653</v>
      </c>
      <c r="AS3">
        <f t="shared" si="8"/>
        <v>0</v>
      </c>
      <c r="AT3">
        <f t="shared" si="8"/>
        <v>0</v>
      </c>
      <c r="AU3">
        <f t="shared" si="8"/>
        <v>11156.884789258653</v>
      </c>
      <c r="AW3">
        <v>0</v>
      </c>
      <c r="AX3">
        <f>IF(Z3&gt;0, (R3*SUMPRODUCT(K3:$K$98, X3:$X$98)-K3*$AZ$3)/Z3, 0)</f>
        <v>0</v>
      </c>
      <c r="AZ3">
        <f>C6*ABS(SUMPRODUCT(X4:X79, K4:K79))/1</f>
        <v>9247.0060327147057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</v>
      </c>
      <c r="S4">
        <f t="shared" si="1"/>
        <v>627.93634737406467</v>
      </c>
      <c r="U4">
        <f t="shared" ref="U4:U67" si="12">M4</f>
        <v>2.2202060000000002E-3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2.2202060000000002E-3</v>
      </c>
      <c r="Y4">
        <f t="shared" ref="Y4:Y67" si="16">V4*W4</f>
        <v>0.01</v>
      </c>
      <c r="Z4">
        <f t="shared" ref="Z4:Z67" si="17">MAX(0, W4-X4-Y4)</f>
        <v>0.98777979400000004</v>
      </c>
      <c r="AB4">
        <f t="shared" ref="AB4:AB67" si="18">AC3</f>
        <v>0</v>
      </c>
      <c r="AC4">
        <f t="shared" ref="AC4:AC67" si="19">S4*Z4</f>
        <v>620.26283585426609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-620.26283585426609</v>
      </c>
      <c r="AK4">
        <f t="shared" ref="AK4:AK67" si="20">G4*SUM(AB4:AB4, AE4:AF4)</f>
        <v>0</v>
      </c>
      <c r="AL4">
        <f t="shared" si="7"/>
        <v>-731.27313585426612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-103.56404515346583</v>
      </c>
      <c r="AR4">
        <f t="shared" si="8"/>
        <v>-103.56404515346583</v>
      </c>
      <c r="AS4">
        <f t="shared" si="8"/>
        <v>-578.65737088745789</v>
      </c>
      <c r="AT4">
        <f t="shared" si="8"/>
        <v>0</v>
      </c>
      <c r="AU4">
        <f t="shared" si="8"/>
        <v>-682.22141604092371</v>
      </c>
      <c r="AW4">
        <v>1</v>
      </c>
      <c r="AX4">
        <f>IF(Z4&gt;0, (R4*SUMPRODUCT(K4:$K$98, X4:$X$98)-K4*$AZ$3)/Z4, 0)</f>
        <v>627.93634737406467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2.3617970000000001E-3</v>
      </c>
      <c r="Q5" s="4">
        <f t="shared" ref="Q5:Q68" si="22">$C$8</f>
        <v>25</v>
      </c>
      <c r="R5">
        <f t="shared" si="0"/>
        <v>50000</v>
      </c>
      <c r="S5">
        <f t="shared" si="1"/>
        <v>1267.2121731985335</v>
      </c>
      <c r="U5">
        <f t="shared" si="12"/>
        <v>2.3617970000000001E-3</v>
      </c>
      <c r="V5">
        <f t="shared" si="13"/>
        <v>0.01</v>
      </c>
      <c r="W5">
        <f t="shared" si="14"/>
        <v>0.98777979400000004</v>
      </c>
      <c r="X5">
        <f t="shared" si="15"/>
        <v>2.3329353541298183E-3</v>
      </c>
      <c r="Y5">
        <f t="shared" si="16"/>
        <v>9.8777979400000004E-3</v>
      </c>
      <c r="Z5">
        <f t="shared" si="17"/>
        <v>0.97556906070587024</v>
      </c>
      <c r="AB5">
        <f t="shared" si="18"/>
        <v>620.26283585426609</v>
      </c>
      <c r="AC5">
        <f t="shared" si="19"/>
        <v>1236.2529895223379</v>
      </c>
      <c r="AE5">
        <f t="shared" si="2"/>
        <v>0</v>
      </c>
      <c r="AF5">
        <f t="shared" si="3"/>
        <v>0</v>
      </c>
      <c r="AG5">
        <f t="shared" si="3"/>
        <v>-24.389226517646755</v>
      </c>
      <c r="AH5">
        <f t="shared" si="4"/>
        <v>-116.64676770649092</v>
      </c>
      <c r="AI5">
        <f t="shared" si="5"/>
        <v>-141.03599422413768</v>
      </c>
      <c r="AJ5">
        <f t="shared" si="6"/>
        <v>-615.9901536680718</v>
      </c>
      <c r="AK5">
        <f t="shared" si="20"/>
        <v>25.430776270024911</v>
      </c>
      <c r="AL5">
        <f t="shared" si="7"/>
        <v>-731.59537162218453</v>
      </c>
      <c r="AN5">
        <f t="shared" si="8"/>
        <v>0</v>
      </c>
      <c r="AO5">
        <f t="shared" si="8"/>
        <v>0</v>
      </c>
      <c r="AP5">
        <f t="shared" si="8"/>
        <v>-20.85542314006674</v>
      </c>
      <c r="AQ5">
        <f t="shared" si="8"/>
        <v>-99.745586301384122</v>
      </c>
      <c r="AR5">
        <f t="shared" si="8"/>
        <v>-120.60100944145087</v>
      </c>
      <c r="AS5">
        <f t="shared" si="8"/>
        <v>-526.73811920878893</v>
      </c>
      <c r="AT5">
        <f t="shared" si="8"/>
        <v>21.746060684129951</v>
      </c>
      <c r="AU5">
        <f t="shared" si="8"/>
        <v>-625.59306796610986</v>
      </c>
      <c r="AW5">
        <v>2</v>
      </c>
      <c r="AX5">
        <f>IF(Z5&gt;0, (R5*SUMPRODUCT(K5:$K$98, X5:$X$98)-K5*$AZ$3)/Z5, 0)</f>
        <v>1267.2121731985335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2.52864E-3</v>
      </c>
      <c r="Q6" s="4">
        <f t="shared" si="22"/>
        <v>25</v>
      </c>
      <c r="R6">
        <f t="shared" si="0"/>
        <v>50000</v>
      </c>
      <c r="S6">
        <f t="shared" si="1"/>
        <v>1983.152677500583</v>
      </c>
      <c r="U6">
        <f t="shared" si="12"/>
        <v>2.52864E-3</v>
      </c>
      <c r="V6">
        <f t="shared" si="13"/>
        <v>0.01</v>
      </c>
      <c r="W6">
        <f t="shared" si="14"/>
        <v>0.97556906070587024</v>
      </c>
      <c r="X6">
        <f t="shared" si="15"/>
        <v>2.4668629496632918E-3</v>
      </c>
      <c r="Y6">
        <f t="shared" si="16"/>
        <v>9.7556906070587028E-3</v>
      </c>
      <c r="Z6">
        <f t="shared" si="17"/>
        <v>0.96334650714914827</v>
      </c>
      <c r="AB6">
        <f t="shared" si="18"/>
        <v>1236.2529895223379</v>
      </c>
      <c r="AC6">
        <f t="shared" si="19"/>
        <v>1910.4632050136679</v>
      </c>
      <c r="AE6">
        <f t="shared" si="2"/>
        <v>0</v>
      </c>
      <c r="AF6">
        <f t="shared" si="3"/>
        <v>0</v>
      </c>
      <c r="AG6">
        <f t="shared" si="3"/>
        <v>-24.083662678728707</v>
      </c>
      <c r="AH6">
        <f t="shared" si="4"/>
        <v>-123.34314748316459</v>
      </c>
      <c r="AI6">
        <f t="shared" si="5"/>
        <v>-147.42681016189329</v>
      </c>
      <c r="AJ6">
        <f t="shared" si="6"/>
        <v>-674.21021549133002</v>
      </c>
      <c r="AK6">
        <f t="shared" si="20"/>
        <v>72.320799887056765</v>
      </c>
      <c r="AL6">
        <f t="shared" si="7"/>
        <v>-749.31622576616655</v>
      </c>
      <c r="AN6">
        <f t="shared" si="8"/>
        <v>0</v>
      </c>
      <c r="AO6">
        <f t="shared" si="8"/>
        <v>0</v>
      </c>
      <c r="AP6">
        <f t="shared" si="8"/>
        <v>-18.578378936849056</v>
      </c>
      <c r="AQ6">
        <f t="shared" si="8"/>
        <v>-95.148141035450365</v>
      </c>
      <c r="AR6">
        <f t="shared" si="8"/>
        <v>-113.72651997229941</v>
      </c>
      <c r="AS6">
        <f t="shared" si="8"/>
        <v>-520.09252220409269</v>
      </c>
      <c r="AT6">
        <f t="shared" si="8"/>
        <v>55.788990372484946</v>
      </c>
      <c r="AU6">
        <f t="shared" si="8"/>
        <v>-578.0300518039071</v>
      </c>
      <c r="AW6">
        <v>3</v>
      </c>
      <c r="AX6">
        <f>IF(Z6&gt;0, (R6*SUMPRODUCT(K6:$K$98, X6:$X$98)-K6*$AZ$3)/Z6, 0)</f>
        <v>1983.152677500583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2.719834E-3</v>
      </c>
      <c r="Q7" s="4">
        <f t="shared" si="22"/>
        <v>25</v>
      </c>
      <c r="R7">
        <f t="shared" si="0"/>
        <v>50000</v>
      </c>
      <c r="S7">
        <f t="shared" si="1"/>
        <v>2584.9007548764985</v>
      </c>
      <c r="U7">
        <f t="shared" si="12"/>
        <v>2.719834E-3</v>
      </c>
      <c r="V7">
        <f t="shared" si="13"/>
        <v>0.01</v>
      </c>
      <c r="W7">
        <f t="shared" si="14"/>
        <v>0.96334650714914827</v>
      </c>
      <c r="X7">
        <f t="shared" si="15"/>
        <v>2.6201425839254967E-3</v>
      </c>
      <c r="Y7">
        <f t="shared" si="16"/>
        <v>9.6334650714914837E-3</v>
      </c>
      <c r="Z7">
        <f t="shared" si="17"/>
        <v>0.95109289949373133</v>
      </c>
      <c r="AB7">
        <f t="shared" si="18"/>
        <v>1910.4632050136679</v>
      </c>
      <c r="AC7">
        <f t="shared" si="19"/>
        <v>2458.4807538590239</v>
      </c>
      <c r="AE7">
        <f t="shared" si="2"/>
        <v>0</v>
      </c>
      <c r="AF7">
        <f t="shared" si="3"/>
        <v>0</v>
      </c>
      <c r="AG7">
        <f t="shared" si="3"/>
        <v>-23.777322487343284</v>
      </c>
      <c r="AH7">
        <f t="shared" si="4"/>
        <v>-131.00712919627483</v>
      </c>
      <c r="AI7">
        <f t="shared" si="5"/>
        <v>-154.7844516836181</v>
      </c>
      <c r="AJ7">
        <f t="shared" si="6"/>
        <v>-548.01754884535603</v>
      </c>
      <c r="AK7">
        <f t="shared" si="20"/>
        <v>93.803743366171091</v>
      </c>
      <c r="AL7">
        <f t="shared" si="7"/>
        <v>-608.99825716280293</v>
      </c>
      <c r="AN7">
        <f t="shared" si="8"/>
        <v>0</v>
      </c>
      <c r="AO7">
        <f t="shared" si="8"/>
        <v>0</v>
      </c>
      <c r="AP7">
        <f t="shared" si="8"/>
        <v>-16.688258612303922</v>
      </c>
      <c r="AQ7">
        <f t="shared" si="8"/>
        <v>-91.948151573698325</v>
      </c>
      <c r="AR7">
        <f t="shared" si="8"/>
        <v>-108.63641018600224</v>
      </c>
      <c r="AS7">
        <f t="shared" si="8"/>
        <v>-384.62945456034186</v>
      </c>
      <c r="AT7">
        <f t="shared" si="8"/>
        <v>65.836728627881811</v>
      </c>
      <c r="AU7">
        <f t="shared" si="8"/>
        <v>-427.42913611846222</v>
      </c>
      <c r="AW7">
        <v>4</v>
      </c>
      <c r="AX7">
        <f>IF(Z7&gt;0, (R7*SUMPRODUCT(K7:$K$98, X7:$X$98)-K7*$AZ$3)/Z7, 0)</f>
        <v>2584.9007548764985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4.2403780000000004E-3</v>
      </c>
      <c r="Q8" s="4">
        <f t="shared" si="22"/>
        <v>25</v>
      </c>
      <c r="R8">
        <f t="shared" si="0"/>
        <v>50000</v>
      </c>
      <c r="S8">
        <f t="shared" si="1"/>
        <v>2984.8859771136795</v>
      </c>
      <c r="U8">
        <f t="shared" si="12"/>
        <v>4.2403780000000004E-3</v>
      </c>
      <c r="V8">
        <f t="shared" si="13"/>
        <v>0.01</v>
      </c>
      <c r="W8">
        <f t="shared" si="14"/>
        <v>0.95109289949373133</v>
      </c>
      <c r="X8">
        <f t="shared" si="15"/>
        <v>4.0329934069694299E-3</v>
      </c>
      <c r="Y8">
        <f t="shared" si="16"/>
        <v>9.5109289949373132E-3</v>
      </c>
      <c r="Z8">
        <f t="shared" si="17"/>
        <v>0.93754897709182461</v>
      </c>
      <c r="AB8">
        <f t="shared" si="18"/>
        <v>2458.4807538590239</v>
      </c>
      <c r="AC8">
        <f t="shared" si="19"/>
        <v>2798.4767945786616</v>
      </c>
      <c r="AE8">
        <f t="shared" si="2"/>
        <v>0</v>
      </c>
      <c r="AF8">
        <f t="shared" si="3"/>
        <v>0</v>
      </c>
      <c r="AG8">
        <f t="shared" si="3"/>
        <v>-23.438724427295615</v>
      </c>
      <c r="AH8">
        <f t="shared" si="4"/>
        <v>-201.64967034847149</v>
      </c>
      <c r="AI8">
        <f t="shared" si="5"/>
        <v>-225.08839477576711</v>
      </c>
      <c r="AJ8">
        <f t="shared" si="6"/>
        <v>-339.99604071963768</v>
      </c>
      <c r="AK8">
        <f t="shared" si="20"/>
        <v>52.365640057197211</v>
      </c>
      <c r="AL8">
        <f t="shared" si="7"/>
        <v>-512.71879543820762</v>
      </c>
      <c r="AN8">
        <f t="shared" si="8"/>
        <v>0</v>
      </c>
      <c r="AO8">
        <f t="shared" si="8"/>
        <v>0</v>
      </c>
      <c r="AP8">
        <f t="shared" si="8"/>
        <v>-15.35574675768035</v>
      </c>
      <c r="AQ8">
        <f t="shared" si="8"/>
        <v>-132.10963255469818</v>
      </c>
      <c r="AR8">
        <f t="shared" si="8"/>
        <v>-147.46537931237856</v>
      </c>
      <c r="AS8">
        <f t="shared" si="8"/>
        <v>-222.74646882339428</v>
      </c>
      <c r="AT8">
        <f t="shared" si="8"/>
        <v>34.307050710734508</v>
      </c>
      <c r="AU8">
        <f t="shared" si="8"/>
        <v>-335.90479742503834</v>
      </c>
      <c r="AW8">
        <v>5</v>
      </c>
      <c r="AX8">
        <f>IF(Z8&gt;0, (R8*SUMPRODUCT(K8:$K$98, X8:$X$98)-K8*$AZ$3)/Z8, 0)</f>
        <v>2984.8859771136795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5.9098179999999998E-3</v>
      </c>
      <c r="Q9" s="4">
        <f t="shared" si="22"/>
        <v>25</v>
      </c>
      <c r="R9">
        <f t="shared" si="0"/>
        <v>50000</v>
      </c>
      <c r="S9">
        <f t="shared" si="1"/>
        <v>3237.5698603542041</v>
      </c>
      <c r="U9">
        <f t="shared" si="12"/>
        <v>5.9098179999999998E-3</v>
      </c>
      <c r="V9">
        <f t="shared" si="13"/>
        <v>0.01</v>
      </c>
      <c r="W9">
        <f t="shared" si="14"/>
        <v>0.93754897709182461</v>
      </c>
      <c r="X9">
        <f t="shared" si="15"/>
        <v>5.5407438206988525E-3</v>
      </c>
      <c r="Y9">
        <f t="shared" si="16"/>
        <v>9.3754897709182466E-3</v>
      </c>
      <c r="Z9">
        <f t="shared" si="17"/>
        <v>0.92263274350020752</v>
      </c>
      <c r="AB9">
        <f t="shared" si="18"/>
        <v>2798.4767945786616</v>
      </c>
      <c r="AC9">
        <f t="shared" si="19"/>
        <v>2987.0879625321832</v>
      </c>
      <c r="AE9">
        <f t="shared" si="2"/>
        <v>0</v>
      </c>
      <c r="AF9">
        <f t="shared" si="3"/>
        <v>0</v>
      </c>
      <c r="AG9">
        <f t="shared" si="3"/>
        <v>-23.065818587505188</v>
      </c>
      <c r="AH9">
        <f t="shared" si="4"/>
        <v>-277.03719103494262</v>
      </c>
      <c r="AI9">
        <f t="shared" si="5"/>
        <v>-300.10300962244781</v>
      </c>
      <c r="AJ9">
        <f t="shared" si="6"/>
        <v>-188.61116795352154</v>
      </c>
      <c r="AK9">
        <f t="shared" si="20"/>
        <v>16.511013088014103</v>
      </c>
      <c r="AL9">
        <f t="shared" si="7"/>
        <v>-472.20316448795523</v>
      </c>
      <c r="AN9">
        <f t="shared" si="8"/>
        <v>0</v>
      </c>
      <c r="AO9">
        <f t="shared" si="8"/>
        <v>0</v>
      </c>
      <c r="AP9">
        <f t="shared" si="8"/>
        <v>-14.311430648273099</v>
      </c>
      <c r="AQ9">
        <f t="shared" si="8"/>
        <v>-171.89064985695796</v>
      </c>
      <c r="AR9">
        <f t="shared" si="8"/>
        <v>-186.20208050523107</v>
      </c>
      <c r="AS9">
        <f t="shared" si="8"/>
        <v>-117.02579032329805</v>
      </c>
      <c r="AT9">
        <f t="shared" si="8"/>
        <v>10.244432377086566</v>
      </c>
      <c r="AU9">
        <f t="shared" si="8"/>
        <v>-292.98343845144257</v>
      </c>
      <c r="AW9">
        <v>6</v>
      </c>
      <c r="AX9">
        <f>IF(Z9&gt;0, (R9*SUMPRODUCT(K9:$K$98, X9:$X$98)-K9*$AZ$3)/Z9, 0)</f>
        <v>3237.5698603542041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7.7019840000000003E-3</v>
      </c>
      <c r="Q10" s="4">
        <f t="shared" si="22"/>
        <v>25</v>
      </c>
      <c r="R10">
        <f t="shared" si="0"/>
        <v>50000</v>
      </c>
      <c r="S10">
        <f t="shared" si="1"/>
        <v>3431.1588474969003</v>
      </c>
      <c r="U10">
        <f t="shared" si="12"/>
        <v>7.7019840000000003E-3</v>
      </c>
      <c r="V10">
        <f t="shared" si="13"/>
        <v>0.01</v>
      </c>
      <c r="W10">
        <f t="shared" si="14"/>
        <v>0.92263274350020752</v>
      </c>
      <c r="X10">
        <f t="shared" si="15"/>
        <v>7.1061026283147028E-3</v>
      </c>
      <c r="Y10">
        <f t="shared" si="16"/>
        <v>9.2263274350020755E-3</v>
      </c>
      <c r="Z10">
        <f t="shared" si="17"/>
        <v>0.90630031343689077</v>
      </c>
      <c r="AB10">
        <f t="shared" si="18"/>
        <v>2987.0879625321832</v>
      </c>
      <c r="AC10">
        <f t="shared" si="19"/>
        <v>3109.6603389382017</v>
      </c>
      <c r="AE10">
        <f t="shared" si="2"/>
        <v>0</v>
      </c>
      <c r="AF10">
        <f t="shared" si="3"/>
        <v>0</v>
      </c>
      <c r="AG10">
        <f t="shared" si="3"/>
        <v>-22.657507835922271</v>
      </c>
      <c r="AH10">
        <f t="shared" si="4"/>
        <v>-355.30513141573516</v>
      </c>
      <c r="AI10">
        <f t="shared" si="5"/>
        <v>-377.96263925165744</v>
      </c>
      <c r="AJ10">
        <f t="shared" si="6"/>
        <v>-122.57237640601852</v>
      </c>
      <c r="AK10">
        <f t="shared" si="20"/>
        <v>12.247060646381952</v>
      </c>
      <c r="AL10">
        <f t="shared" si="7"/>
        <v>-488.287955011294</v>
      </c>
      <c r="AN10">
        <f t="shared" si="8"/>
        <v>0</v>
      </c>
      <c r="AO10">
        <f t="shared" si="8"/>
        <v>0</v>
      </c>
      <c r="AP10">
        <f t="shared" si="8"/>
        <v>-13.336580904961826</v>
      </c>
      <c r="AQ10">
        <f t="shared" si="8"/>
        <v>-209.13843064246095</v>
      </c>
      <c r="AR10">
        <f t="shared" si="8"/>
        <v>-222.47501154742278</v>
      </c>
      <c r="AS10">
        <f t="shared" si="8"/>
        <v>-72.148112073498922</v>
      </c>
      <c r="AT10">
        <f t="shared" si="8"/>
        <v>7.2088208615552043</v>
      </c>
      <c r="AU10">
        <f t="shared" si="8"/>
        <v>-287.41430275936648</v>
      </c>
      <c r="AW10">
        <v>7</v>
      </c>
      <c r="AX10">
        <f>IF(Z10&gt;0, (R10*SUMPRODUCT(K10:$K$98, X10:$X$98)-K10*$AZ$3)/Z10, 0)</f>
        <v>3431.1588474969003</v>
      </c>
    </row>
    <row r="11" spans="1:52" x14ac:dyDescent="0.25">
      <c r="A11" t="s">
        <v>33</v>
      </c>
      <c r="C11" s="12">
        <f>AU81</f>
        <v>564.82948914396752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9.7648700000000001E-3</v>
      </c>
      <c r="Q11" s="4">
        <f t="shared" si="22"/>
        <v>25</v>
      </c>
      <c r="R11">
        <f t="shared" si="0"/>
        <v>50000</v>
      </c>
      <c r="S11">
        <f t="shared" si="1"/>
        <v>3569.9865150432602</v>
      </c>
      <c r="U11">
        <f t="shared" si="12"/>
        <v>9.7648700000000001E-3</v>
      </c>
      <c r="V11">
        <f t="shared" si="13"/>
        <v>0.01</v>
      </c>
      <c r="W11">
        <f t="shared" si="14"/>
        <v>0.90630031343689077</v>
      </c>
      <c r="X11">
        <f t="shared" si="15"/>
        <v>8.8499047416704911E-3</v>
      </c>
      <c r="Y11">
        <f t="shared" si="16"/>
        <v>9.0630031343689084E-3</v>
      </c>
      <c r="Z11">
        <f t="shared" si="17"/>
        <v>0.88838740556085138</v>
      </c>
      <c r="AB11">
        <f t="shared" si="18"/>
        <v>3109.6603389382017</v>
      </c>
      <c r="AC11">
        <f t="shared" si="19"/>
        <v>3171.5310579865072</v>
      </c>
      <c r="AE11">
        <f t="shared" si="2"/>
        <v>0</v>
      </c>
      <c r="AF11">
        <f t="shared" si="3"/>
        <v>0</v>
      </c>
      <c r="AG11">
        <f t="shared" si="3"/>
        <v>-22.209685139021285</v>
      </c>
      <c r="AH11">
        <f t="shared" si="4"/>
        <v>-442.49523708352456</v>
      </c>
      <c r="AI11">
        <f t="shared" si="5"/>
        <v>-464.70492222254586</v>
      </c>
      <c r="AJ11">
        <f t="shared" si="6"/>
        <v>-61.870719048305546</v>
      </c>
      <c r="AK11">
        <f t="shared" si="20"/>
        <v>7.4631848134516829</v>
      </c>
      <c r="AL11">
        <f t="shared" si="7"/>
        <v>-519.11245645739973</v>
      </c>
      <c r="AN11">
        <f t="shared" si="8"/>
        <v>0</v>
      </c>
      <c r="AO11">
        <f t="shared" si="8"/>
        <v>0</v>
      </c>
      <c r="AP11">
        <f t="shared" si="8"/>
        <v>-12.422068716391841</v>
      </c>
      <c r="AQ11">
        <f t="shared" si="8"/>
        <v>-247.49140779444048</v>
      </c>
      <c r="AR11">
        <f t="shared" si="8"/>
        <v>-259.91347651083231</v>
      </c>
      <c r="AS11">
        <f t="shared" si="8"/>
        <v>-34.60482752185893</v>
      </c>
      <c r="AT11">
        <f t="shared" si="8"/>
        <v>4.1742237233676605</v>
      </c>
      <c r="AU11">
        <f t="shared" si="8"/>
        <v>-290.3440803093236</v>
      </c>
      <c r="AW11">
        <v>8</v>
      </c>
      <c r="AX11">
        <f>IF(Z11&gt;0, (R11*SUMPRODUCT(K11:$K$98, X11:$X$98)-K11*$AZ$3)/Z11, 0)</f>
        <v>3569.9865150432602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1.2112915E-2</v>
      </c>
      <c r="Q12" s="4">
        <f t="shared" si="22"/>
        <v>25</v>
      </c>
      <c r="R12">
        <f t="shared" si="0"/>
        <v>50000</v>
      </c>
      <c r="S12">
        <f t="shared" si="1"/>
        <v>3661.7153201875976</v>
      </c>
      <c r="U12">
        <f t="shared" si="12"/>
        <v>1.2112915E-2</v>
      </c>
      <c r="V12">
        <f t="shared" si="13"/>
        <v>0.01</v>
      </c>
      <c r="W12">
        <f t="shared" si="14"/>
        <v>0.88838740556085138</v>
      </c>
      <c r="X12">
        <f t="shared" si="15"/>
        <v>1.076096113062912E-2</v>
      </c>
      <c r="Y12">
        <f t="shared" si="16"/>
        <v>8.8838740556085143E-3</v>
      </c>
      <c r="Z12">
        <f t="shared" si="17"/>
        <v>0.86874257037461378</v>
      </c>
      <c r="AB12">
        <f t="shared" si="18"/>
        <v>3171.5310579865072</v>
      </c>
      <c r="AC12">
        <f t="shared" si="19"/>
        <v>3181.0879792398755</v>
      </c>
      <c r="AE12">
        <f t="shared" si="2"/>
        <v>0</v>
      </c>
      <c r="AF12">
        <f t="shared" si="3"/>
        <v>0</v>
      </c>
      <c r="AG12">
        <f t="shared" si="3"/>
        <v>-21.718564259365344</v>
      </c>
      <c r="AH12">
        <f t="shared" si="4"/>
        <v>-538.04805653145604</v>
      </c>
      <c r="AI12">
        <f t="shared" si="5"/>
        <v>-559.76662079082143</v>
      </c>
      <c r="AJ12">
        <f t="shared" si="6"/>
        <v>-9.556921253368273</v>
      </c>
      <c r="AK12">
        <f t="shared" si="20"/>
        <v>7.2945214333689661</v>
      </c>
      <c r="AL12">
        <f t="shared" si="7"/>
        <v>-562.02902061082079</v>
      </c>
      <c r="AN12">
        <f t="shared" si="8"/>
        <v>0</v>
      </c>
      <c r="AO12">
        <f t="shared" si="8"/>
        <v>0</v>
      </c>
      <c r="AP12">
        <f t="shared" si="8"/>
        <v>-11.543647787458051</v>
      </c>
      <c r="AQ12">
        <f t="shared" si="8"/>
        <v>-285.97826187553636</v>
      </c>
      <c r="AR12">
        <f t="shared" si="8"/>
        <v>-297.52190966299446</v>
      </c>
      <c r="AS12">
        <f t="shared" si="8"/>
        <v>-5.0796052429562994</v>
      </c>
      <c r="AT12">
        <f t="shared" si="8"/>
        <v>3.877115687726203</v>
      </c>
      <c r="AU12">
        <f t="shared" si="8"/>
        <v>-298.72439921822456</v>
      </c>
      <c r="AW12">
        <v>9</v>
      </c>
      <c r="AX12">
        <f>IF(Z12&gt;0, (R12*SUMPRODUCT(K12:$K$98, X12:$X$98)-K12*$AZ$3)/Z12, 0)</f>
        <v>3661.7153201875976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1.471273E-2</v>
      </c>
      <c r="Q13" s="4">
        <f t="shared" si="22"/>
        <v>25</v>
      </c>
      <c r="R13">
        <f t="shared" si="0"/>
        <v>50000</v>
      </c>
      <c r="S13">
        <f t="shared" si="1"/>
        <v>3703.704169497254</v>
      </c>
      <c r="U13">
        <f t="shared" si="12"/>
        <v>1.471273E-2</v>
      </c>
      <c r="V13">
        <f t="shared" si="13"/>
        <v>0.01</v>
      </c>
      <c r="W13">
        <f t="shared" si="14"/>
        <v>0.86874257037461378</v>
      </c>
      <c r="X13">
        <f t="shared" si="15"/>
        <v>1.2781574877427692E-2</v>
      </c>
      <c r="Y13">
        <f t="shared" si="16"/>
        <v>8.6874257037461381E-3</v>
      </c>
      <c r="Z13">
        <f t="shared" si="17"/>
        <v>0.84727356979343993</v>
      </c>
      <c r="AB13">
        <f t="shared" si="18"/>
        <v>3181.0879792398755</v>
      </c>
      <c r="AC13">
        <f t="shared" si="19"/>
        <v>3138.0506531487863</v>
      </c>
      <c r="AE13">
        <f t="shared" si="2"/>
        <v>0</v>
      </c>
      <c r="AF13">
        <f t="shared" si="3"/>
        <v>0</v>
      </c>
      <c r="AG13">
        <f t="shared" si="3"/>
        <v>-21.181839244835999</v>
      </c>
      <c r="AH13">
        <f t="shared" si="4"/>
        <v>-639.07874387138463</v>
      </c>
      <c r="AI13">
        <f t="shared" si="5"/>
        <v>-660.26058311622069</v>
      </c>
      <c r="AJ13">
        <f t="shared" si="6"/>
        <v>43.037326091089199</v>
      </c>
      <c r="AK13">
        <f t="shared" si="20"/>
        <v>6.3621759584797513</v>
      </c>
      <c r="AL13">
        <f t="shared" si="7"/>
        <v>-610.86108106665176</v>
      </c>
      <c r="AN13">
        <f t="shared" si="8"/>
        <v>0</v>
      </c>
      <c r="AO13">
        <f t="shared" si="8"/>
        <v>0</v>
      </c>
      <c r="AP13">
        <f t="shared" si="8"/>
        <v>-10.701875224782796</v>
      </c>
      <c r="AQ13">
        <f t="shared" si="8"/>
        <v>-322.88702112541387</v>
      </c>
      <c r="AR13">
        <f t="shared" si="8"/>
        <v>-333.58889635019671</v>
      </c>
      <c r="AS13">
        <f t="shared" si="8"/>
        <v>21.744102979509314</v>
      </c>
      <c r="AT13">
        <f t="shared" si="8"/>
        <v>3.2144145972764115</v>
      </c>
      <c r="AU13">
        <f t="shared" si="8"/>
        <v>-308.630378773411</v>
      </c>
      <c r="AW13">
        <v>10</v>
      </c>
      <c r="AX13">
        <f>IF(Z13&gt;0, (R13*SUMPRODUCT(K13:$K$98, X13:$X$98)-K13*$AZ$3)/Z13, 0)</f>
        <v>3703.704169497254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1.7665382E-2</v>
      </c>
      <c r="Q14" s="4">
        <f t="shared" si="22"/>
        <v>25</v>
      </c>
      <c r="R14">
        <f t="shared" si="0"/>
        <v>50000</v>
      </c>
      <c r="S14">
        <f t="shared" si="1"/>
        <v>3696.4409762331234</v>
      </c>
      <c r="U14">
        <f t="shared" si="12"/>
        <v>1.7665382E-2</v>
      </c>
      <c r="V14">
        <f t="shared" si="13"/>
        <v>0.01</v>
      </c>
      <c r="W14">
        <f t="shared" si="14"/>
        <v>0.84727356979343993</v>
      </c>
      <c r="X14">
        <f t="shared" si="15"/>
        <v>1.4967411268904779E-2</v>
      </c>
      <c r="Y14">
        <f t="shared" si="16"/>
        <v>8.4727356979343998E-3</v>
      </c>
      <c r="Z14">
        <f t="shared" si="17"/>
        <v>0.82383342282660077</v>
      </c>
      <c r="AB14">
        <f t="shared" si="18"/>
        <v>3138.0506531487863</v>
      </c>
      <c r="AC14">
        <f t="shared" si="19"/>
        <v>3045.2516217266357</v>
      </c>
      <c r="AE14">
        <f t="shared" si="2"/>
        <v>0</v>
      </c>
      <c r="AF14">
        <f t="shared" si="3"/>
        <v>0</v>
      </c>
      <c r="AG14">
        <f t="shared" si="3"/>
        <v>-20.59583557066502</v>
      </c>
      <c r="AH14">
        <f t="shared" si="4"/>
        <v>-748.37056344523887</v>
      </c>
      <c r="AI14">
        <f t="shared" si="5"/>
        <v>-768.9663990159039</v>
      </c>
      <c r="AJ14">
        <f t="shared" si="6"/>
        <v>92.79903142215062</v>
      </c>
      <c r="AK14">
        <f t="shared" si="20"/>
        <v>5.6484911756678153</v>
      </c>
      <c r="AL14">
        <f t="shared" si="7"/>
        <v>-670.51887641808548</v>
      </c>
      <c r="AN14">
        <f t="shared" si="8"/>
        <v>0</v>
      </c>
      <c r="AO14">
        <f t="shared" si="8"/>
        <v>0</v>
      </c>
      <c r="AP14">
        <f t="shared" si="8"/>
        <v>-9.8933293007918284</v>
      </c>
      <c r="AQ14">
        <f t="shared" si="8"/>
        <v>-359.48414900575006</v>
      </c>
      <c r="AR14">
        <f t="shared" si="8"/>
        <v>-369.37747830654189</v>
      </c>
      <c r="AS14">
        <f t="shared" si="8"/>
        <v>44.576554007913941</v>
      </c>
      <c r="AT14">
        <f t="shared" si="8"/>
        <v>2.7132855601689041</v>
      </c>
      <c r="AU14">
        <f t="shared" si="8"/>
        <v>-322.08763873845908</v>
      </c>
      <c r="AW14">
        <v>11</v>
      </c>
      <c r="AX14">
        <f>IF(Z14&gt;0, (R14*SUMPRODUCT(K14:$K$98, X14:$X$98)-K14*$AZ$3)/Z14, 0)</f>
        <v>3696.4409762331234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2.1010579000000001E-2</v>
      </c>
      <c r="Q15" s="4">
        <f t="shared" si="22"/>
        <v>25</v>
      </c>
      <c r="R15">
        <f t="shared" si="0"/>
        <v>50000</v>
      </c>
      <c r="S15">
        <f t="shared" si="1"/>
        <v>3649.9938139919218</v>
      </c>
      <c r="U15">
        <f t="shared" si="12"/>
        <v>2.1010579000000001E-2</v>
      </c>
      <c r="V15">
        <f t="shared" si="13"/>
        <v>0.01</v>
      </c>
      <c r="W15">
        <f t="shared" si="14"/>
        <v>0.82383342282660077</v>
      </c>
      <c r="X15">
        <f t="shared" si="15"/>
        <v>1.7309217213138699E-2</v>
      </c>
      <c r="Y15">
        <f t="shared" si="16"/>
        <v>8.2383342282660085E-3</v>
      </c>
      <c r="Z15">
        <f t="shared" si="17"/>
        <v>0.79828587138519602</v>
      </c>
      <c r="AB15">
        <f t="shared" si="18"/>
        <v>3045.2516217266357</v>
      </c>
      <c r="AC15">
        <f t="shared" si="19"/>
        <v>2913.7384923531163</v>
      </c>
      <c r="AE15">
        <f t="shared" si="2"/>
        <v>0</v>
      </c>
      <c r="AF15">
        <f t="shared" si="3"/>
        <v>0</v>
      </c>
      <c r="AG15">
        <f t="shared" si="3"/>
        <v>-19.957146784629902</v>
      </c>
      <c r="AH15">
        <f t="shared" si="4"/>
        <v>-865.46086065693498</v>
      </c>
      <c r="AI15">
        <f t="shared" si="5"/>
        <v>-885.4180074415649</v>
      </c>
      <c r="AJ15">
        <f t="shared" si="6"/>
        <v>131.5131293735194</v>
      </c>
      <c r="AK15">
        <f t="shared" si="20"/>
        <v>12.485531649079208</v>
      </c>
      <c r="AL15">
        <f t="shared" si="7"/>
        <v>-741.41934641896626</v>
      </c>
      <c r="AN15">
        <f t="shared" si="8"/>
        <v>0</v>
      </c>
      <c r="AO15">
        <f t="shared" si="8"/>
        <v>0</v>
      </c>
      <c r="AP15">
        <f t="shared" si="8"/>
        <v>-9.0945180067703326</v>
      </c>
      <c r="AQ15">
        <f t="shared" si="8"/>
        <v>-394.39251844663971</v>
      </c>
      <c r="AR15">
        <f t="shared" si="8"/>
        <v>-403.48703645341004</v>
      </c>
      <c r="AS15">
        <f t="shared" si="8"/>
        <v>59.930837615291352</v>
      </c>
      <c r="AT15">
        <f t="shared" si="8"/>
        <v>5.6896856866384713</v>
      </c>
      <c r="AU15">
        <f t="shared" si="8"/>
        <v>-337.86651315148021</v>
      </c>
      <c r="AW15">
        <v>12</v>
      </c>
      <c r="AX15">
        <f>IF(Z15&gt;0, (R15*SUMPRODUCT(K15:$K$98, X15:$X$98)-K15*$AZ$3)/Z15, 0)</f>
        <v>3649.9938139919218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2.4499257999999999E-2</v>
      </c>
      <c r="Q16" s="4">
        <f t="shared" si="22"/>
        <v>25</v>
      </c>
      <c r="R16">
        <f t="shared" si="0"/>
        <v>50000</v>
      </c>
      <c r="S16">
        <f t="shared" si="1"/>
        <v>3564.0317288243714</v>
      </c>
      <c r="U16">
        <f t="shared" si="12"/>
        <v>2.4499257999999999E-2</v>
      </c>
      <c r="V16">
        <f t="shared" si="13"/>
        <v>0.01</v>
      </c>
      <c r="W16">
        <f t="shared" si="14"/>
        <v>0.79828587138519602</v>
      </c>
      <c r="X16">
        <f t="shared" si="15"/>
        <v>1.9557411520820734E-2</v>
      </c>
      <c r="Y16">
        <f t="shared" si="16"/>
        <v>7.9828587138519608E-3</v>
      </c>
      <c r="Z16">
        <f t="shared" si="17"/>
        <v>0.77074560115052337</v>
      </c>
      <c r="AB16">
        <f t="shared" si="18"/>
        <v>2913.7384923531163</v>
      </c>
      <c r="AC16">
        <f t="shared" si="19"/>
        <v>2746.9617773522791</v>
      </c>
      <c r="AE16">
        <f t="shared" si="2"/>
        <v>0</v>
      </c>
      <c r="AF16">
        <f t="shared" si="3"/>
        <v>0</v>
      </c>
      <c r="AG16">
        <f t="shared" si="3"/>
        <v>-19.268640028763084</v>
      </c>
      <c r="AH16">
        <f t="shared" si="4"/>
        <v>-977.87057604103666</v>
      </c>
      <c r="AI16">
        <f t="shared" si="5"/>
        <v>-997.13921606979977</v>
      </c>
      <c r="AJ16">
        <f t="shared" si="6"/>
        <v>166.77671500083716</v>
      </c>
      <c r="AK16">
        <f t="shared" si="20"/>
        <v>20.687543295707126</v>
      </c>
      <c r="AL16">
        <f t="shared" si="7"/>
        <v>-809.67495777325553</v>
      </c>
      <c r="AN16">
        <f t="shared" si="8"/>
        <v>0</v>
      </c>
      <c r="AO16">
        <f t="shared" si="8"/>
        <v>0</v>
      </c>
      <c r="AP16">
        <f t="shared" si="8"/>
        <v>-8.3064647466361912</v>
      </c>
      <c r="AQ16">
        <f t="shared" si="8"/>
        <v>-421.5475225305309</v>
      </c>
      <c r="AR16">
        <f t="shared" si="8"/>
        <v>-429.85398727716711</v>
      </c>
      <c r="AS16">
        <f t="shared" si="8"/>
        <v>71.895312883852426</v>
      </c>
      <c r="AT16">
        <f t="shared" si="8"/>
        <v>8.9181358323051363</v>
      </c>
      <c r="AU16">
        <f t="shared" si="8"/>
        <v>-349.04053856100955</v>
      </c>
      <c r="AW16">
        <v>13</v>
      </c>
      <c r="AX16">
        <f>IF(Z16&gt;0, (R16*SUMPRODUCT(K16:$K$98, X16:$X$98)-K16*$AZ$3)/Z16, 0)</f>
        <v>3564.0317288243714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2.8232486000000001E-2</v>
      </c>
      <c r="Q17" s="4">
        <f t="shared" si="22"/>
        <v>25</v>
      </c>
      <c r="R17">
        <f t="shared" si="0"/>
        <v>50000</v>
      </c>
      <c r="S17">
        <f t="shared" si="1"/>
        <v>3459.5455815697433</v>
      </c>
      <c r="U17">
        <f t="shared" si="12"/>
        <v>2.8232486000000001E-2</v>
      </c>
      <c r="V17">
        <f t="shared" si="13"/>
        <v>0.01</v>
      </c>
      <c r="W17">
        <f t="shared" si="14"/>
        <v>0.77074560115052337</v>
      </c>
      <c r="X17">
        <f t="shared" si="15"/>
        <v>2.1760064394043734E-2</v>
      </c>
      <c r="Y17">
        <f t="shared" si="16"/>
        <v>7.7074560115052339E-3</v>
      </c>
      <c r="Z17">
        <f t="shared" si="17"/>
        <v>0.74127808074497437</v>
      </c>
      <c r="AB17">
        <f t="shared" si="18"/>
        <v>2746.9617773522791</v>
      </c>
      <c r="AC17">
        <f t="shared" si="19"/>
        <v>2564.4853089557755</v>
      </c>
      <c r="AE17">
        <f t="shared" si="2"/>
        <v>0</v>
      </c>
      <c r="AF17">
        <f t="shared" si="3"/>
        <v>0</v>
      </c>
      <c r="AG17">
        <f t="shared" si="3"/>
        <v>-18.531952018624359</v>
      </c>
      <c r="AH17">
        <f t="shared" si="4"/>
        <v>-1088.0032197021867</v>
      </c>
      <c r="AI17">
        <f t="shared" si="5"/>
        <v>-1106.5351717208111</v>
      </c>
      <c r="AJ17">
        <f t="shared" si="6"/>
        <v>182.47646839650361</v>
      </c>
      <c r="AK17">
        <f t="shared" si="20"/>
        <v>37.908072527461449</v>
      </c>
      <c r="AL17">
        <f t="shared" si="7"/>
        <v>-886.15063079684614</v>
      </c>
      <c r="AN17">
        <f t="shared" si="8"/>
        <v>0</v>
      </c>
      <c r="AO17">
        <f t="shared" si="8"/>
        <v>0</v>
      </c>
      <c r="AP17">
        <f t="shared" si="8"/>
        <v>-7.5097649459493594</v>
      </c>
      <c r="AQ17">
        <f t="shared" si="8"/>
        <v>-440.89518644275199</v>
      </c>
      <c r="AR17">
        <f t="shared" si="8"/>
        <v>-448.40495138870136</v>
      </c>
      <c r="AS17">
        <f t="shared" si="8"/>
        <v>73.945550066582868</v>
      </c>
      <c r="AT17">
        <f t="shared" si="8"/>
        <v>15.361615114756162</v>
      </c>
      <c r="AU17">
        <f t="shared" si="8"/>
        <v>-359.09778620736239</v>
      </c>
      <c r="AW17">
        <v>14</v>
      </c>
      <c r="AX17">
        <f>IF(Z17&gt;0, (R17*SUMPRODUCT(K17:$K$98, X17:$X$98)-K17*$AZ$3)/Z17, 0)</f>
        <v>3459.5455815697433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3.2345626000000002E-2</v>
      </c>
      <c r="Q18" s="4">
        <f t="shared" si="22"/>
        <v>25</v>
      </c>
      <c r="R18">
        <f t="shared" si="0"/>
        <v>50000</v>
      </c>
      <c r="S18">
        <f t="shared" si="1"/>
        <v>3344.1359357561587</v>
      </c>
      <c r="U18">
        <f t="shared" si="12"/>
        <v>3.2345626000000002E-2</v>
      </c>
      <c r="V18">
        <f t="shared" si="13"/>
        <v>0.01</v>
      </c>
      <c r="W18">
        <f t="shared" si="14"/>
        <v>0.74127808074497437</v>
      </c>
      <c r="X18">
        <f t="shared" si="15"/>
        <v>2.3977103561774744E-2</v>
      </c>
      <c r="Y18">
        <f t="shared" si="16"/>
        <v>7.4127808074497441E-3</v>
      </c>
      <c r="Z18">
        <f t="shared" si="17"/>
        <v>0.70988819637574985</v>
      </c>
      <c r="AB18">
        <f t="shared" si="18"/>
        <v>2564.4853089557755</v>
      </c>
      <c r="AC18">
        <f t="shared" si="19"/>
        <v>2373.9626278692699</v>
      </c>
      <c r="AE18">
        <f t="shared" si="2"/>
        <v>0</v>
      </c>
      <c r="AF18">
        <f t="shared" si="3"/>
        <v>0</v>
      </c>
      <c r="AG18">
        <f t="shared" si="3"/>
        <v>-17.747204909393748</v>
      </c>
      <c r="AH18">
        <f t="shared" si="4"/>
        <v>-1198.8551780887371</v>
      </c>
      <c r="AI18">
        <f t="shared" si="5"/>
        <v>-1216.6023829981309</v>
      </c>
      <c r="AJ18">
        <f t="shared" si="6"/>
        <v>190.5226810865056</v>
      </c>
      <c r="AK18">
        <f t="shared" si="20"/>
        <v>55.392882673444753</v>
      </c>
      <c r="AL18">
        <f t="shared" si="7"/>
        <v>-970.68681923818053</v>
      </c>
      <c r="AN18">
        <f t="shared" si="8"/>
        <v>0</v>
      </c>
      <c r="AO18">
        <f t="shared" si="8"/>
        <v>0</v>
      </c>
      <c r="AP18">
        <f t="shared" si="8"/>
        <v>-6.7112348340801393</v>
      </c>
      <c r="AQ18">
        <f t="shared" si="8"/>
        <v>-453.3558198760511</v>
      </c>
      <c r="AR18">
        <f t="shared" si="8"/>
        <v>-460.06705471013129</v>
      </c>
      <c r="AS18">
        <f t="shared" si="8"/>
        <v>72.047539909414212</v>
      </c>
      <c r="AT18">
        <f t="shared" si="8"/>
        <v>20.947222148844617</v>
      </c>
      <c r="AU18">
        <f t="shared" si="8"/>
        <v>-367.07229265187243</v>
      </c>
      <c r="AW18">
        <v>15</v>
      </c>
      <c r="AX18">
        <f>IF(Z18&gt;0, (R18*SUMPRODUCT(K18:$K$98, X18:$X$98)-K18*$AZ$3)/Z18, 0)</f>
        <v>3344.1359357561587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3.7265510000000002E-2</v>
      </c>
      <c r="Q19" s="4">
        <f t="shared" si="22"/>
        <v>25</v>
      </c>
      <c r="R19">
        <f t="shared" si="0"/>
        <v>50000</v>
      </c>
      <c r="S19">
        <f t="shared" si="1"/>
        <v>3188.3323217067314</v>
      </c>
      <c r="U19">
        <f t="shared" si="12"/>
        <v>3.7265510000000002E-2</v>
      </c>
      <c r="V19">
        <f t="shared" si="13"/>
        <v>0.01</v>
      </c>
      <c r="W19">
        <f t="shared" si="14"/>
        <v>0.70988819637574985</v>
      </c>
      <c r="X19">
        <f t="shared" si="15"/>
        <v>2.6454345680922472E-2</v>
      </c>
      <c r="Y19">
        <f t="shared" si="16"/>
        <v>7.0988819637574987E-3</v>
      </c>
      <c r="Z19">
        <f t="shared" si="17"/>
        <v>0.67633496873106991</v>
      </c>
      <c r="AB19">
        <f t="shared" si="18"/>
        <v>2373.9626278692699</v>
      </c>
      <c r="AC19">
        <f t="shared" si="19"/>
        <v>2156.3806411057817</v>
      </c>
      <c r="AE19">
        <f t="shared" si="2"/>
        <v>0</v>
      </c>
      <c r="AF19">
        <f t="shared" si="3"/>
        <v>0</v>
      </c>
      <c r="AG19">
        <f t="shared" si="3"/>
        <v>-16.908374218276748</v>
      </c>
      <c r="AH19">
        <f t="shared" si="4"/>
        <v>-1322.7172840461235</v>
      </c>
      <c r="AI19">
        <f t="shared" si="5"/>
        <v>-1339.6256582644003</v>
      </c>
      <c r="AJ19">
        <f t="shared" si="6"/>
        <v>217.5819867634882</v>
      </c>
      <c r="AK19">
        <f t="shared" si="20"/>
        <v>52.939366601484721</v>
      </c>
      <c r="AL19">
        <f t="shared" si="7"/>
        <v>-1069.1043048994275</v>
      </c>
      <c r="AN19">
        <f t="shared" si="8"/>
        <v>0</v>
      </c>
      <c r="AO19">
        <f t="shared" si="8"/>
        <v>0</v>
      </c>
      <c r="AP19">
        <f t="shared" si="8"/>
        <v>-5.9629067396414959</v>
      </c>
      <c r="AQ19">
        <f t="shared" si="8"/>
        <v>-466.46943732493105</v>
      </c>
      <c r="AR19">
        <f t="shared" si="8"/>
        <v>-472.43234406457253</v>
      </c>
      <c r="AS19">
        <f t="shared" si="8"/>
        <v>76.732456861178932</v>
      </c>
      <c r="AT19">
        <f t="shared" si="8"/>
        <v>18.669595422079414</v>
      </c>
      <c r="AU19">
        <f t="shared" si="8"/>
        <v>-377.03029178131425</v>
      </c>
      <c r="AW19">
        <v>16</v>
      </c>
      <c r="AX19">
        <f>IF(Z19&gt;0, (R19*SUMPRODUCT(K19:$K$98, X19:$X$98)-K19*$AZ$3)/Z19, 0)</f>
        <v>3188.3323217067314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4.2512064000000002E-2</v>
      </c>
      <c r="Q20" s="4">
        <f t="shared" si="22"/>
        <v>25</v>
      </c>
      <c r="R20">
        <f t="shared" si="0"/>
        <v>50000</v>
      </c>
      <c r="S20">
        <f t="shared" si="1"/>
        <v>2899.2048499912139</v>
      </c>
      <c r="U20">
        <f t="shared" si="12"/>
        <v>4.2512064000000002E-2</v>
      </c>
      <c r="V20">
        <f t="shared" si="13"/>
        <v>0.01</v>
      </c>
      <c r="W20">
        <f t="shared" si="14"/>
        <v>0.67633496873106991</v>
      </c>
      <c r="X20">
        <f t="shared" si="15"/>
        <v>2.8752395476133244E-2</v>
      </c>
      <c r="Y20">
        <f t="shared" si="16"/>
        <v>6.7633496873106989E-3</v>
      </c>
      <c r="Z20">
        <f t="shared" si="17"/>
        <v>0.64081922356762588</v>
      </c>
      <c r="AB20">
        <f t="shared" si="18"/>
        <v>2156.3806411057817</v>
      </c>
      <c r="AC20">
        <f t="shared" si="19"/>
        <v>1857.866200934865</v>
      </c>
      <c r="AE20">
        <f t="shared" si="2"/>
        <v>0</v>
      </c>
      <c r="AF20">
        <f t="shared" si="3"/>
        <v>0</v>
      </c>
      <c r="AG20">
        <f t="shared" si="3"/>
        <v>-16.020480589190647</v>
      </c>
      <c r="AH20">
        <f t="shared" si="4"/>
        <v>-1437.6197738066621</v>
      </c>
      <c r="AI20">
        <f t="shared" si="5"/>
        <v>-1453.6402543958527</v>
      </c>
      <c r="AJ20">
        <f t="shared" si="6"/>
        <v>298.51444017091671</v>
      </c>
      <c r="AK20">
        <f t="shared" si="20"/>
        <v>9.2724367567548605</v>
      </c>
      <c r="AL20">
        <f t="shared" si="7"/>
        <v>-1145.8533774681812</v>
      </c>
      <c r="AN20">
        <f t="shared" si="8"/>
        <v>0</v>
      </c>
      <c r="AO20">
        <f t="shared" si="8"/>
        <v>0</v>
      </c>
      <c r="AP20">
        <f t="shared" si="8"/>
        <v>-5.3587993923014414</v>
      </c>
      <c r="AQ20">
        <f t="shared" si="8"/>
        <v>-480.87920504917128</v>
      </c>
      <c r="AR20">
        <f t="shared" si="8"/>
        <v>-486.2380044414727</v>
      </c>
      <c r="AS20">
        <f t="shared" si="8"/>
        <v>99.852123141702151</v>
      </c>
      <c r="AT20">
        <f t="shared" si="8"/>
        <v>3.1016003658952522</v>
      </c>
      <c r="AU20">
        <f t="shared" si="8"/>
        <v>-383.28428093387527</v>
      </c>
      <c r="AW20">
        <v>17</v>
      </c>
      <c r="AX20">
        <f>IF(Z20&gt;0, (R20*SUMPRODUCT(K20:$K$98, X20:$X$98)-K20*$AZ$3)/Z20, 0)</f>
        <v>2899.2048499912139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4.7737861999999999E-2</v>
      </c>
      <c r="Q21" s="4">
        <f t="shared" si="22"/>
        <v>25</v>
      </c>
      <c r="R21">
        <f t="shared" si="0"/>
        <v>50000</v>
      </c>
      <c r="S21">
        <f t="shared" si="1"/>
        <v>2531.8140750431348</v>
      </c>
      <c r="U21">
        <f t="shared" si="12"/>
        <v>4.7737861999999999E-2</v>
      </c>
      <c r="V21">
        <f t="shared" si="13"/>
        <v>0.01</v>
      </c>
      <c r="W21">
        <f t="shared" si="14"/>
        <v>0.64081922356762588</v>
      </c>
      <c r="X21">
        <f t="shared" si="15"/>
        <v>3.059133966161847E-2</v>
      </c>
      <c r="Y21">
        <f t="shared" si="16"/>
        <v>6.4081922356762589E-3</v>
      </c>
      <c r="Z21">
        <f t="shared" si="17"/>
        <v>0.60381969167033123</v>
      </c>
      <c r="AB21">
        <f t="shared" si="18"/>
        <v>1857.866200934865</v>
      </c>
      <c r="AC21">
        <f t="shared" si="19"/>
        <v>1528.7591941591504</v>
      </c>
      <c r="AE21">
        <f t="shared" si="2"/>
        <v>0</v>
      </c>
      <c r="AF21">
        <f t="shared" si="3"/>
        <v>0</v>
      </c>
      <c r="AG21">
        <f t="shared" si="3"/>
        <v>-15.09549229175828</v>
      </c>
      <c r="AH21">
        <f t="shared" si="4"/>
        <v>-1529.5669830809236</v>
      </c>
      <c r="AI21">
        <f t="shared" si="5"/>
        <v>-1544.6624753726819</v>
      </c>
      <c r="AJ21">
        <f t="shared" si="6"/>
        <v>329.10700677571458</v>
      </c>
      <c r="AK21">
        <f t="shared" si="20"/>
        <v>2.9725859214957842</v>
      </c>
      <c r="AL21">
        <f t="shared" si="7"/>
        <v>-1212.5828826754716</v>
      </c>
      <c r="AN21">
        <f t="shared" si="8"/>
        <v>0</v>
      </c>
      <c r="AO21">
        <f t="shared" si="8"/>
        <v>0</v>
      </c>
      <c r="AP21">
        <f t="shared" si="8"/>
        <v>-4.8016296809652506</v>
      </c>
      <c r="AQ21">
        <f t="shared" si="8"/>
        <v>-486.53028884627253</v>
      </c>
      <c r="AR21">
        <f t="shared" si="8"/>
        <v>-491.3319185272378</v>
      </c>
      <c r="AS21">
        <f t="shared" si="8"/>
        <v>104.68356655123303</v>
      </c>
      <c r="AT21">
        <f t="shared" si="8"/>
        <v>0.9455310574843856</v>
      </c>
      <c r="AU21">
        <f t="shared" si="8"/>
        <v>-385.70282091852039</v>
      </c>
      <c r="AW21">
        <v>18</v>
      </c>
      <c r="AX21">
        <f>IF(Z21&gt;0, (R21*SUMPRODUCT(K21:$K$98, X21:$X$98)-K21*$AZ$3)/Z21, 0)</f>
        <v>2531.8140750431348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5.3487053E-2</v>
      </c>
      <c r="Q22" s="4">
        <f t="shared" si="22"/>
        <v>25</v>
      </c>
      <c r="R22">
        <f t="shared" si="0"/>
        <v>50000</v>
      </c>
      <c r="S22">
        <f t="shared" si="1"/>
        <v>2187.8892877017988</v>
      </c>
      <c r="U22">
        <f t="shared" si="12"/>
        <v>5.3487053E-2</v>
      </c>
      <c r="V22">
        <f t="shared" si="13"/>
        <v>0.01</v>
      </c>
      <c r="W22">
        <f t="shared" si="14"/>
        <v>0.60381969167033123</v>
      </c>
      <c r="X22">
        <f t="shared" si="15"/>
        <v>3.2296535850814663E-2</v>
      </c>
      <c r="Y22">
        <f t="shared" si="16"/>
        <v>6.0381969167033122E-3</v>
      </c>
      <c r="Z22">
        <f t="shared" si="17"/>
        <v>0.56548495890281325</v>
      </c>
      <c r="AB22">
        <f t="shared" si="18"/>
        <v>1528.7591941591504</v>
      </c>
      <c r="AC22">
        <f t="shared" si="19"/>
        <v>1237.218483939957</v>
      </c>
      <c r="AE22">
        <f t="shared" si="2"/>
        <v>0</v>
      </c>
      <c r="AF22">
        <f t="shared" si="3"/>
        <v>0</v>
      </c>
      <c r="AG22">
        <f t="shared" si="3"/>
        <v>-14.137123972570331</v>
      </c>
      <c r="AH22">
        <f t="shared" si="4"/>
        <v>-1614.8267925407331</v>
      </c>
      <c r="AI22">
        <f t="shared" si="5"/>
        <v>-1628.9639165133035</v>
      </c>
      <c r="AJ22">
        <f t="shared" si="6"/>
        <v>291.54071021919344</v>
      </c>
      <c r="AK22">
        <f t="shared" si="20"/>
        <v>32.103943077342159</v>
      </c>
      <c r="AL22">
        <f t="shared" si="7"/>
        <v>-1305.3192632167679</v>
      </c>
      <c r="AN22">
        <f t="shared" si="8"/>
        <v>0</v>
      </c>
      <c r="AO22">
        <f t="shared" si="8"/>
        <v>0</v>
      </c>
      <c r="AP22">
        <f t="shared" si="8"/>
        <v>-4.1986819448398105</v>
      </c>
      <c r="AQ22">
        <f t="shared" si="8"/>
        <v>-479.59854571832199</v>
      </c>
      <c r="AR22">
        <f t="shared" si="8"/>
        <v>-483.79722766316183</v>
      </c>
      <c r="AS22">
        <f t="shared" si="8"/>
        <v>86.586686129240064</v>
      </c>
      <c r="AT22">
        <f t="shared" si="8"/>
        <v>9.5347714583629006</v>
      </c>
      <c r="AU22">
        <f t="shared" si="8"/>
        <v>-387.67577007555889</v>
      </c>
      <c r="AW22">
        <v>19</v>
      </c>
      <c r="AX22">
        <f>IF(Z22&gt;0, (R22*SUMPRODUCT(K22:$K$98, X22:$X$98)-K22*$AZ$3)/Z22, 0)</f>
        <v>2187.8892877017988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5.9601715E-2</v>
      </c>
      <c r="Q23" s="4">
        <f t="shared" si="22"/>
        <v>25</v>
      </c>
      <c r="R23">
        <f t="shared" si="0"/>
        <v>50000</v>
      </c>
      <c r="S23">
        <f t="shared" si="1"/>
        <v>1999.2726716105767</v>
      </c>
      <c r="U23">
        <f t="shared" si="12"/>
        <v>5.9601715E-2</v>
      </c>
      <c r="V23">
        <f t="shared" si="13"/>
        <v>0.01</v>
      </c>
      <c r="W23">
        <f t="shared" si="14"/>
        <v>0.56548495890281325</v>
      </c>
      <c r="X23">
        <f t="shared" si="15"/>
        <v>3.3703873357312189E-2</v>
      </c>
      <c r="Y23">
        <f t="shared" si="16"/>
        <v>5.6548495890281327E-3</v>
      </c>
      <c r="Z23">
        <f t="shared" si="17"/>
        <v>0.5261262359564729</v>
      </c>
      <c r="AB23">
        <f t="shared" si="18"/>
        <v>1237.218483939957</v>
      </c>
      <c r="AC23">
        <f t="shared" si="19"/>
        <v>1051.8698053651142</v>
      </c>
      <c r="AE23">
        <f t="shared" si="2"/>
        <v>0</v>
      </c>
      <c r="AF23">
        <f t="shared" si="3"/>
        <v>0</v>
      </c>
      <c r="AG23">
        <f t="shared" si="3"/>
        <v>-13.153155898911823</v>
      </c>
      <c r="AH23">
        <f t="shared" si="4"/>
        <v>-1685.1936678656095</v>
      </c>
      <c r="AI23">
        <f t="shared" si="5"/>
        <v>-1698.3468237645213</v>
      </c>
      <c r="AJ23">
        <f t="shared" si="6"/>
        <v>185.34867857484278</v>
      </c>
      <c r="AK23">
        <f t="shared" si="20"/>
        <v>86.605293875797003</v>
      </c>
      <c r="AL23">
        <f t="shared" si="7"/>
        <v>-1426.3928513138815</v>
      </c>
      <c r="AN23">
        <f t="shared" si="8"/>
        <v>0</v>
      </c>
      <c r="AO23">
        <f t="shared" si="8"/>
        <v>0</v>
      </c>
      <c r="AP23">
        <f t="shared" si="8"/>
        <v>-3.4878986435173429</v>
      </c>
      <c r="AQ23">
        <f t="shared" si="8"/>
        <v>-446.87257973569308</v>
      </c>
      <c r="AR23">
        <f t="shared" si="8"/>
        <v>-450.36047837921041</v>
      </c>
      <c r="AS23">
        <f t="shared" si="8"/>
        <v>49.14998419751187</v>
      </c>
      <c r="AT23">
        <f t="shared" si="8"/>
        <v>22.965628123954943</v>
      </c>
      <c r="AU23">
        <f t="shared" si="8"/>
        <v>-378.24486605774359</v>
      </c>
      <c r="AW23">
        <v>20</v>
      </c>
      <c r="AX23">
        <f>IF(Z23&gt;0, (R23*SUMPRODUCT(K23:$K$98, X23:$X$98)-K23*$AZ$3)/Z23, 0)</f>
        <v>1999.2726716105767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6.6409420999999996E-2</v>
      </c>
      <c r="Q24" s="4">
        <f t="shared" si="22"/>
        <v>25</v>
      </c>
      <c r="R24">
        <f t="shared" si="0"/>
        <v>50000</v>
      </c>
      <c r="S24">
        <f t="shared" si="1"/>
        <v>1785.7074689325345</v>
      </c>
      <c r="U24">
        <f t="shared" si="12"/>
        <v>6.6409420999999996E-2</v>
      </c>
      <c r="V24">
        <f t="shared" si="13"/>
        <v>0.01</v>
      </c>
      <c r="W24">
        <f t="shared" si="14"/>
        <v>0.5261262359564729</v>
      </c>
      <c r="X24">
        <f t="shared" si="15"/>
        <v>3.4939738702778743E-2</v>
      </c>
      <c r="Y24">
        <f t="shared" si="16"/>
        <v>5.2612623595647287E-3</v>
      </c>
      <c r="Z24">
        <f t="shared" si="17"/>
        <v>0.48592523489412942</v>
      </c>
      <c r="AB24">
        <f t="shared" si="18"/>
        <v>1051.8698053651142</v>
      </c>
      <c r="AC24">
        <f t="shared" si="19"/>
        <v>867.72032129324316</v>
      </c>
      <c r="AE24">
        <f t="shared" si="2"/>
        <v>0</v>
      </c>
      <c r="AF24">
        <f t="shared" si="3"/>
        <v>0</v>
      </c>
      <c r="AG24">
        <f t="shared" si="3"/>
        <v>-12.148130872353235</v>
      </c>
      <c r="AH24">
        <f t="shared" si="4"/>
        <v>-1746.986935138937</v>
      </c>
      <c r="AI24">
        <f t="shared" ref="AI24:AI79" si="23">SUM(AE24:AH24)</f>
        <v>-1759.1350660112903</v>
      </c>
      <c r="AJ24">
        <f t="shared" si="6"/>
        <v>184.14948407187103</v>
      </c>
      <c r="AK24">
        <f t="shared" si="20"/>
        <v>73.630886375558006</v>
      </c>
      <c r="AL24">
        <f t="shared" si="7"/>
        <v>-1501.3546955638612</v>
      </c>
      <c r="AN24">
        <f t="shared" si="8"/>
        <v>0</v>
      </c>
      <c r="AO24">
        <f t="shared" si="8"/>
        <v>0</v>
      </c>
      <c r="AP24">
        <f t="shared" si="8"/>
        <v>-2.8762413639816935</v>
      </c>
      <c r="AQ24">
        <f t="shared" si="8"/>
        <v>-413.62380254048588</v>
      </c>
      <c r="AR24">
        <f t="shared" si="8"/>
        <v>-416.50004390446753</v>
      </c>
      <c r="AS24">
        <f t="shared" si="8"/>
        <v>43.599988245829827</v>
      </c>
      <c r="AT24">
        <f t="shared" si="8"/>
        <v>17.433151098329564</v>
      </c>
      <c r="AU24">
        <f t="shared" si="8"/>
        <v>-355.46690456030819</v>
      </c>
      <c r="AW24">
        <v>21</v>
      </c>
      <c r="AX24">
        <f>IF(Z24&gt;0, (R24*SUMPRODUCT(K24:$K$98, X24:$X$98)-K24*$AZ$3)/Z24, 0)</f>
        <v>1785.7074689325345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7.4261202999999998E-2</v>
      </c>
      <c r="Q25" s="4">
        <f t="shared" si="22"/>
        <v>25</v>
      </c>
      <c r="R25">
        <f t="shared" si="0"/>
        <v>50000</v>
      </c>
      <c r="S25">
        <f t="shared" si="1"/>
        <v>1547.6421370588023</v>
      </c>
      <c r="U25">
        <f t="shared" si="12"/>
        <v>7.4261202999999998E-2</v>
      </c>
      <c r="V25">
        <f t="shared" si="13"/>
        <v>0.01</v>
      </c>
      <c r="W25">
        <f t="shared" si="14"/>
        <v>0.48592523489412942</v>
      </c>
      <c r="X25">
        <f t="shared" si="15"/>
        <v>3.6085392511295625E-2</v>
      </c>
      <c r="Y25">
        <f t="shared" si="16"/>
        <v>4.8592523489412939E-3</v>
      </c>
      <c r="Z25">
        <f t="shared" si="17"/>
        <v>0.44498059003389251</v>
      </c>
      <c r="AB25">
        <f t="shared" si="18"/>
        <v>867.72032129324316</v>
      </c>
      <c r="AC25">
        <f t="shared" si="19"/>
        <v>688.67071130974023</v>
      </c>
      <c r="AE25">
        <f t="shared" si="2"/>
        <v>0</v>
      </c>
      <c r="AF25">
        <f t="shared" si="3"/>
        <v>0</v>
      </c>
      <c r="AG25">
        <f t="shared" si="3"/>
        <v>-11.124514750847313</v>
      </c>
      <c r="AH25">
        <f t="shared" si="4"/>
        <v>-1804.2696255647813</v>
      </c>
      <c r="AI25">
        <f t="shared" si="23"/>
        <v>-1815.3941403156286</v>
      </c>
      <c r="AJ25">
        <f t="shared" si="6"/>
        <v>179.04960998350293</v>
      </c>
      <c r="AK25">
        <f t="shared" si="20"/>
        <v>60.740422490527024</v>
      </c>
      <c r="AL25">
        <f t="shared" si="7"/>
        <v>-1575.6041078415988</v>
      </c>
      <c r="AN25">
        <f t="shared" si="8"/>
        <v>0</v>
      </c>
      <c r="AO25">
        <f t="shared" si="8"/>
        <v>0</v>
      </c>
      <c r="AP25">
        <f t="shared" si="8"/>
        <v>-2.3516837558341388</v>
      </c>
      <c r="AQ25">
        <f t="shared" si="8"/>
        <v>-381.4163282279311</v>
      </c>
      <c r="AR25">
        <f t="shared" si="8"/>
        <v>-383.76801198376523</v>
      </c>
      <c r="AS25">
        <f t="shared" si="8"/>
        <v>37.850465275761415</v>
      </c>
      <c r="AT25">
        <f t="shared" si="8"/>
        <v>12.840314215287028</v>
      </c>
      <c r="AU25">
        <f t="shared" si="8"/>
        <v>-333.0772324927168</v>
      </c>
      <c r="AW25">
        <v>22</v>
      </c>
      <c r="AX25">
        <f>IF(Z25&gt;0, (R25*SUMPRODUCT(K25:$K$98, X25:$X$98)-K25*$AZ$3)/Z25, 0)</f>
        <v>1547.6421370588023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8.2657132999999994E-2</v>
      </c>
      <c r="Q26" s="4">
        <f t="shared" si="22"/>
        <v>25</v>
      </c>
      <c r="R26">
        <f t="shared" si="0"/>
        <v>50000</v>
      </c>
      <c r="S26">
        <f t="shared" si="1"/>
        <v>1279.7416027158827</v>
      </c>
      <c r="U26">
        <f t="shared" si="12"/>
        <v>8.2657132999999994E-2</v>
      </c>
      <c r="V26">
        <f t="shared" si="13"/>
        <v>0.01</v>
      </c>
      <c r="W26">
        <f t="shared" si="14"/>
        <v>0.44498059003389251</v>
      </c>
      <c r="X26">
        <f t="shared" si="15"/>
        <v>3.6780819812849926E-2</v>
      </c>
      <c r="Y26">
        <f t="shared" si="16"/>
        <v>4.4498059003389252E-3</v>
      </c>
      <c r="Z26">
        <f t="shared" si="17"/>
        <v>0.40374996432070365</v>
      </c>
      <c r="AB26">
        <f t="shared" si="18"/>
        <v>688.67071130974023</v>
      </c>
      <c r="AC26">
        <f t="shared" si="19"/>
        <v>516.69562643625773</v>
      </c>
      <c r="AE26">
        <f t="shared" si="2"/>
        <v>0</v>
      </c>
      <c r="AF26">
        <f t="shared" si="3"/>
        <v>0</v>
      </c>
      <c r="AG26">
        <f t="shared" si="3"/>
        <v>-10.09374910801759</v>
      </c>
      <c r="AH26">
        <f t="shared" si="4"/>
        <v>-1839.0409906424964</v>
      </c>
      <c r="AI26">
        <f t="shared" si="23"/>
        <v>-1849.134739750514</v>
      </c>
      <c r="AJ26">
        <f t="shared" si="6"/>
        <v>171.9750848734825</v>
      </c>
      <c r="AK26">
        <f t="shared" si="20"/>
        <v>48.206949791681822</v>
      </c>
      <c r="AL26">
        <f t="shared" si="7"/>
        <v>-1628.9527050853496</v>
      </c>
      <c r="AN26">
        <f t="shared" si="8"/>
        <v>0</v>
      </c>
      <c r="AO26">
        <f t="shared" si="8"/>
        <v>0</v>
      </c>
      <c r="AP26">
        <f t="shared" si="8"/>
        <v>-1.9051638225856027</v>
      </c>
      <c r="AQ26">
        <f t="shared" si="8"/>
        <v>-347.11328032128915</v>
      </c>
      <c r="AR26">
        <f t="shared" si="8"/>
        <v>-349.01844414387477</v>
      </c>
      <c r="AS26">
        <f t="shared" si="8"/>
        <v>32.459763620119929</v>
      </c>
      <c r="AT26">
        <f t="shared" si="8"/>
        <v>9.0989121839140434</v>
      </c>
      <c r="AU26">
        <f t="shared" si="8"/>
        <v>-307.45976833984076</v>
      </c>
      <c r="AW26">
        <v>23</v>
      </c>
      <c r="AX26">
        <f>IF(Z26&gt;0, (R26*SUMPRODUCT(K26:$K$98, X26:$X$98)-K26*$AZ$3)/Z26, 0)</f>
        <v>1279.7416027158827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9.1575552000000005E-2</v>
      </c>
      <c r="Q27" s="4">
        <f t="shared" si="22"/>
        <v>25</v>
      </c>
      <c r="R27">
        <f t="shared" si="0"/>
        <v>50000</v>
      </c>
      <c r="S27">
        <f t="shared" si="1"/>
        <v>983.03081469875235</v>
      </c>
      <c r="U27">
        <f t="shared" si="12"/>
        <v>9.1575552000000005E-2</v>
      </c>
      <c r="V27">
        <f t="shared" si="13"/>
        <v>0.01</v>
      </c>
      <c r="W27">
        <f t="shared" si="14"/>
        <v>0.40374996432070365</v>
      </c>
      <c r="X27">
        <f t="shared" si="15"/>
        <v>3.6973625852648746E-2</v>
      </c>
      <c r="Y27">
        <f t="shared" si="16"/>
        <v>4.0374996432070362E-3</v>
      </c>
      <c r="Z27">
        <f t="shared" si="17"/>
        <v>0.36273883882484786</v>
      </c>
      <c r="AB27">
        <f t="shared" si="18"/>
        <v>516.69562643625773</v>
      </c>
      <c r="AC27">
        <f t="shared" si="19"/>
        <v>356.58345625286961</v>
      </c>
      <c r="AE27">
        <f t="shared" si="2"/>
        <v>0</v>
      </c>
      <c r="AF27">
        <f t="shared" si="3"/>
        <v>0</v>
      </c>
      <c r="AG27">
        <f t="shared" si="3"/>
        <v>-9.0684709706211972</v>
      </c>
      <c r="AH27">
        <f t="shared" si="4"/>
        <v>-1848.6812926324374</v>
      </c>
      <c r="AI27">
        <f t="shared" si="23"/>
        <v>-1857.7497636030585</v>
      </c>
      <c r="AJ27">
        <f t="shared" si="6"/>
        <v>160.11217018338812</v>
      </c>
      <c r="AK27">
        <f t="shared" si="20"/>
        <v>36.168693850538041</v>
      </c>
      <c r="AL27">
        <f t="shared" si="7"/>
        <v>-1661.4688995691322</v>
      </c>
      <c r="AN27">
        <f t="shared" si="8"/>
        <v>0</v>
      </c>
      <c r="AO27">
        <f t="shared" si="8"/>
        <v>0</v>
      </c>
      <c r="AP27">
        <f t="shared" si="8"/>
        <v>-1.5282551389786072</v>
      </c>
      <c r="AQ27">
        <f t="shared" si="8"/>
        <v>-311.54719411376192</v>
      </c>
      <c r="AR27">
        <f t="shared" si="8"/>
        <v>-313.0754492527405</v>
      </c>
      <c r="AS27">
        <f t="shared" si="8"/>
        <v>26.982745789064221</v>
      </c>
      <c r="AT27">
        <f t="shared" si="8"/>
        <v>6.095293509380042</v>
      </c>
      <c r="AU27">
        <f t="shared" si="8"/>
        <v>-279.99740995429619</v>
      </c>
      <c r="AW27">
        <v>24</v>
      </c>
      <c r="AX27">
        <f>IF(Z27&gt;0, (R27*SUMPRODUCT(K27:$K$98, X27:$X$98)-K27*$AZ$3)/Z27, 0)</f>
        <v>983.03081469875235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0.101620166</v>
      </c>
      <c r="Q28" s="4">
        <f t="shared" si="22"/>
        <v>25</v>
      </c>
      <c r="R28">
        <f t="shared" si="0"/>
        <v>50000</v>
      </c>
      <c r="S28">
        <f t="shared" si="1"/>
        <v>657.87936370352008</v>
      </c>
      <c r="U28">
        <f t="shared" si="12"/>
        <v>0.101620166</v>
      </c>
      <c r="V28">
        <f t="shared" si="13"/>
        <v>0.01</v>
      </c>
      <c r="W28">
        <f t="shared" si="14"/>
        <v>0.36273883882484786</v>
      </c>
      <c r="X28">
        <f t="shared" si="15"/>
        <v>3.6861581016028287E-2</v>
      </c>
      <c r="Y28">
        <f t="shared" si="16"/>
        <v>3.6273883882484786E-3</v>
      </c>
      <c r="Z28">
        <f t="shared" si="17"/>
        <v>0.3222498694205711</v>
      </c>
      <c r="AB28">
        <f t="shared" si="18"/>
        <v>356.58345625286961</v>
      </c>
      <c r="AC28">
        <f t="shared" si="19"/>
        <v>212.00153904794774</v>
      </c>
      <c r="AE28">
        <f t="shared" si="2"/>
        <v>0</v>
      </c>
      <c r="AF28">
        <f t="shared" si="3"/>
        <v>0</v>
      </c>
      <c r="AG28">
        <f t="shared" si="3"/>
        <v>-8.0562467355142768</v>
      </c>
      <c r="AH28">
        <f t="shared" si="4"/>
        <v>-1843.0790508014143</v>
      </c>
      <c r="AI28">
        <f t="shared" si="23"/>
        <v>-1851.1352975369286</v>
      </c>
      <c r="AJ28">
        <f t="shared" si="6"/>
        <v>144.58191720492187</v>
      </c>
      <c r="AK28">
        <f t="shared" si="20"/>
        <v>24.960841937700874</v>
      </c>
      <c r="AL28">
        <f t="shared" si="7"/>
        <v>-1681.5925383943058</v>
      </c>
      <c r="AN28">
        <f t="shared" si="8"/>
        <v>0</v>
      </c>
      <c r="AO28">
        <f t="shared" si="8"/>
        <v>0</v>
      </c>
      <c r="AP28">
        <f t="shared" si="8"/>
        <v>-1.2122062916745195</v>
      </c>
      <c r="AQ28">
        <f t="shared" si="8"/>
        <v>-277.32418020242704</v>
      </c>
      <c r="AR28">
        <f t="shared" si="8"/>
        <v>-278.53638649410158</v>
      </c>
      <c r="AS28">
        <f t="shared" si="8"/>
        <v>21.754933215433937</v>
      </c>
      <c r="AT28">
        <f t="shared" si="8"/>
        <v>3.7558047358442384</v>
      </c>
      <c r="AU28">
        <f t="shared" si="8"/>
        <v>-253.02564854282338</v>
      </c>
      <c r="AW28">
        <v>25</v>
      </c>
      <c r="AX28">
        <f>IF(Z28&gt;0, (R28*SUMPRODUCT(K28:$K$98, X28:$X$98)-K28*$AZ$3)/Z28, 0)</f>
        <v>657.87936370352008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0.112947091</v>
      </c>
      <c r="Q29" s="4">
        <f t="shared" si="22"/>
        <v>25</v>
      </c>
      <c r="R29">
        <f t="shared" si="0"/>
        <v>50000</v>
      </c>
      <c r="S29">
        <f t="shared" si="1"/>
        <v>296.33600113912593</v>
      </c>
      <c r="U29">
        <f t="shared" si="12"/>
        <v>0.112947091</v>
      </c>
      <c r="V29">
        <f t="shared" si="13"/>
        <v>0.01</v>
      </c>
      <c r="W29">
        <f t="shared" si="14"/>
        <v>0.3222498694205711</v>
      </c>
      <c r="X29">
        <f t="shared" si="15"/>
        <v>3.6397185326183364E-2</v>
      </c>
      <c r="Y29">
        <f t="shared" si="16"/>
        <v>3.222498694205711E-3</v>
      </c>
      <c r="Z29">
        <f t="shared" si="17"/>
        <v>0.28263018540018203</v>
      </c>
      <c r="AB29">
        <f t="shared" si="18"/>
        <v>212.00153904794774</v>
      </c>
      <c r="AC29">
        <f t="shared" si="19"/>
        <v>83.753498942699721</v>
      </c>
      <c r="AE29">
        <f t="shared" si="2"/>
        <v>0</v>
      </c>
      <c r="AF29">
        <f t="shared" si="3"/>
        <v>0</v>
      </c>
      <c r="AG29">
        <f t="shared" si="3"/>
        <v>-7.0657546350045504</v>
      </c>
      <c r="AH29">
        <f t="shared" si="4"/>
        <v>-1819.8592663091681</v>
      </c>
      <c r="AI29">
        <f t="shared" si="23"/>
        <v>-1826.9250209441727</v>
      </c>
      <c r="AJ29">
        <f t="shared" si="6"/>
        <v>128.24804010524804</v>
      </c>
      <c r="AK29">
        <f t="shared" si="20"/>
        <v>14.840107733356344</v>
      </c>
      <c r="AL29">
        <f t="shared" si="7"/>
        <v>-1683.8368731055684</v>
      </c>
      <c r="AN29">
        <f t="shared" si="8"/>
        <v>0</v>
      </c>
      <c r="AO29">
        <f t="shared" si="8"/>
        <v>0</v>
      </c>
      <c r="AP29">
        <f t="shared" si="8"/>
        <v>-0.9492580843046784</v>
      </c>
      <c r="AQ29">
        <f t="shared" si="8"/>
        <v>-244.49138274381164</v>
      </c>
      <c r="AR29">
        <f t="shared" si="8"/>
        <v>-245.44064082811633</v>
      </c>
      <c r="AS29">
        <f t="shared" si="8"/>
        <v>17.229651347220738</v>
      </c>
      <c r="AT29">
        <f t="shared" si="8"/>
        <v>1.9937137596105918</v>
      </c>
      <c r="AU29">
        <f t="shared" si="8"/>
        <v>-226.21727572128501</v>
      </c>
      <c r="AW29">
        <v>26</v>
      </c>
      <c r="AX29">
        <f>IF(Z29&gt;0, (R29*SUMPRODUCT(K29:$K$98, X29:$X$98)-K29*$AZ$3)/Z29, 0)</f>
        <v>296.33600113912593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0.12591097000000001</v>
      </c>
      <c r="Q30" s="4">
        <f t="shared" si="22"/>
        <v>25</v>
      </c>
      <c r="R30">
        <f t="shared" si="0"/>
        <v>50000</v>
      </c>
      <c r="S30">
        <f t="shared" si="1"/>
        <v>-113.15393504936256</v>
      </c>
      <c r="U30">
        <f t="shared" si="12"/>
        <v>0.12591097000000001</v>
      </c>
      <c r="V30">
        <f t="shared" si="13"/>
        <v>0.01</v>
      </c>
      <c r="W30">
        <f t="shared" si="14"/>
        <v>0.28263018540018203</v>
      </c>
      <c r="X30">
        <f t="shared" si="15"/>
        <v>3.5586240795016759E-2</v>
      </c>
      <c r="Y30">
        <f t="shared" si="16"/>
        <v>2.8263018540018205E-3</v>
      </c>
      <c r="Z30">
        <f t="shared" si="17"/>
        <v>0.24421764275116345</v>
      </c>
      <c r="AB30">
        <f t="shared" si="18"/>
        <v>83.753498942699721</v>
      </c>
      <c r="AC30">
        <f t="shared" si="19"/>
        <v>-27.634187285773578</v>
      </c>
      <c r="AE30">
        <f t="shared" si="2"/>
        <v>0</v>
      </c>
      <c r="AF30">
        <f t="shared" si="3"/>
        <v>0</v>
      </c>
      <c r="AG30">
        <f t="shared" si="3"/>
        <v>-6.1054410687790863</v>
      </c>
      <c r="AH30">
        <f t="shared" si="4"/>
        <v>-1779.312039750838</v>
      </c>
      <c r="AI30">
        <f t="shared" si="23"/>
        <v>-1785.4174808196171</v>
      </c>
      <c r="AJ30">
        <f t="shared" si="6"/>
        <v>111.3876862284733</v>
      </c>
      <c r="AK30">
        <f t="shared" si="20"/>
        <v>5.8627449259889808</v>
      </c>
      <c r="AL30">
        <f t="shared" si="7"/>
        <v>-1668.1670496651548</v>
      </c>
      <c r="AN30">
        <f t="shared" si="8"/>
        <v>0</v>
      </c>
      <c r="AO30">
        <f t="shared" si="8"/>
        <v>0</v>
      </c>
      <c r="AP30">
        <f t="shared" si="8"/>
        <v>-0.73236026543436417</v>
      </c>
      <c r="AQ30">
        <f t="shared" si="8"/>
        <v>-213.43215388418545</v>
      </c>
      <c r="AR30">
        <f t="shared" si="8"/>
        <v>-214.16451414961981</v>
      </c>
      <c r="AS30">
        <f t="shared" si="8"/>
        <v>13.361183006016176</v>
      </c>
      <c r="AT30">
        <f t="shared" si="8"/>
        <v>0.70324836187958939</v>
      </c>
      <c r="AU30">
        <f t="shared" si="8"/>
        <v>-200.10008278172404</v>
      </c>
      <c r="AW30">
        <v>27</v>
      </c>
      <c r="AX30">
        <f>IF(Z30&gt;0, (R30*SUMPRODUCT(K30:$K$98, X30:$X$98)-K30*$AZ$3)/Z30, 0)</f>
        <v>-113.15393504936256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0.140869152</v>
      </c>
      <c r="Q31" s="4">
        <f t="shared" si="22"/>
        <v>25</v>
      </c>
      <c r="R31">
        <f t="shared" si="0"/>
        <v>50000</v>
      </c>
      <c r="S31">
        <f t="shared" si="1"/>
        <v>-589.39163595608886</v>
      </c>
      <c r="U31">
        <f t="shared" si="12"/>
        <v>0.140869152</v>
      </c>
      <c r="V31">
        <f t="shared" si="13"/>
        <v>0.01</v>
      </c>
      <c r="W31">
        <f t="shared" si="14"/>
        <v>0.24421764275116345</v>
      </c>
      <c r="X31">
        <f t="shared" si="15"/>
        <v>3.4402732237795344E-2</v>
      </c>
      <c r="Y31">
        <f t="shared" si="16"/>
        <v>2.4421764275116345E-3</v>
      </c>
      <c r="Z31">
        <f t="shared" si="17"/>
        <v>0.20737273408585646</v>
      </c>
      <c r="AB31">
        <f t="shared" si="18"/>
        <v>-27.634187285773578</v>
      </c>
      <c r="AC31">
        <f t="shared" si="19"/>
        <v>-122.22375499554994</v>
      </c>
      <c r="AE31">
        <f t="shared" si="2"/>
        <v>0</v>
      </c>
      <c r="AF31">
        <f t="shared" si="3"/>
        <v>0</v>
      </c>
      <c r="AG31">
        <f t="shared" si="3"/>
        <v>-5.1843183521464118</v>
      </c>
      <c r="AH31">
        <f t="shared" si="4"/>
        <v>-1720.1366118897672</v>
      </c>
      <c r="AI31">
        <f t="shared" si="23"/>
        <v>-1725.3209302419136</v>
      </c>
      <c r="AJ31">
        <f t="shared" si="6"/>
        <v>94.589567709776361</v>
      </c>
      <c r="AK31">
        <f t="shared" si="20"/>
        <v>-1.9343931100041507</v>
      </c>
      <c r="AL31">
        <f t="shared" si="7"/>
        <v>-1632.6657556421412</v>
      </c>
      <c r="AN31">
        <f t="shared" si="8"/>
        <v>0</v>
      </c>
      <c r="AO31">
        <f t="shared" si="8"/>
        <v>0</v>
      </c>
      <c r="AP31">
        <f t="shared" si="8"/>
        <v>-0.55524079752659516</v>
      </c>
      <c r="AQ31">
        <f t="shared" si="8"/>
        <v>-184.22673133970318</v>
      </c>
      <c r="AR31">
        <f t="shared" si="8"/>
        <v>-184.78197213722979</v>
      </c>
      <c r="AS31">
        <f t="shared" si="8"/>
        <v>10.130548212018612</v>
      </c>
      <c r="AT31">
        <f t="shared" si="8"/>
        <v>-0.2071736147692349</v>
      </c>
      <c r="AU31">
        <f t="shared" si="8"/>
        <v>-174.85859753998039</v>
      </c>
      <c r="AW31">
        <v>28</v>
      </c>
      <c r="AX31">
        <f>IF(Z31&gt;0, (R31*SUMPRODUCT(K31:$K$98, X31:$X$98)-K31*$AZ$3)/Z31, 0)</f>
        <v>-589.39163595608886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0.15811491799999999</v>
      </c>
      <c r="Q32" s="4">
        <f t="shared" si="22"/>
        <v>25</v>
      </c>
      <c r="R32">
        <f t="shared" si="0"/>
        <v>50000</v>
      </c>
      <c r="S32">
        <f t="shared" si="1"/>
        <v>-1161.3280661600459</v>
      </c>
      <c r="U32">
        <f t="shared" si="12"/>
        <v>0.15811491799999999</v>
      </c>
      <c r="V32">
        <f t="shared" si="13"/>
        <v>0.01</v>
      </c>
      <c r="W32">
        <f t="shared" si="14"/>
        <v>0.20737273408585646</v>
      </c>
      <c r="X32">
        <f t="shared" si="15"/>
        <v>3.2788722845420996E-2</v>
      </c>
      <c r="Y32">
        <f t="shared" si="16"/>
        <v>2.0737273408585645E-3</v>
      </c>
      <c r="Z32">
        <f t="shared" si="17"/>
        <v>0.1725102838995769</v>
      </c>
      <c r="AB32">
        <f t="shared" si="18"/>
        <v>-122.22375499554994</v>
      </c>
      <c r="AC32">
        <f t="shared" si="19"/>
        <v>-200.34103439381613</v>
      </c>
      <c r="AE32">
        <f t="shared" si="2"/>
        <v>0</v>
      </c>
      <c r="AF32">
        <f t="shared" si="3"/>
        <v>0</v>
      </c>
      <c r="AG32">
        <f t="shared" si="3"/>
        <v>-4.3127570974894223</v>
      </c>
      <c r="AH32">
        <f t="shared" si="4"/>
        <v>-1639.4361422710499</v>
      </c>
      <c r="AI32">
        <f t="shared" si="23"/>
        <v>-1643.7488993685392</v>
      </c>
      <c r="AJ32">
        <f t="shared" si="6"/>
        <v>78.117279398266191</v>
      </c>
      <c r="AK32">
        <f t="shared" si="20"/>
        <v>-8.5556628496884972</v>
      </c>
      <c r="AL32">
        <f t="shared" si="7"/>
        <v>-1574.1872828199616</v>
      </c>
      <c r="AN32">
        <f t="shared" si="8"/>
        <v>0</v>
      </c>
      <c r="AO32">
        <f t="shared" si="8"/>
        <v>0</v>
      </c>
      <c r="AP32">
        <f t="shared" si="8"/>
        <v>-0.41240762176799728</v>
      </c>
      <c r="AQ32">
        <f t="shared" si="8"/>
        <v>-156.77116637709318</v>
      </c>
      <c r="AR32">
        <f t="shared" si="8"/>
        <v>-157.18357399886119</v>
      </c>
      <c r="AS32">
        <f t="shared" si="8"/>
        <v>7.4699689055938414</v>
      </c>
      <c r="AT32">
        <f t="shared" si="8"/>
        <v>-0.81813570500940869</v>
      </c>
      <c r="AU32">
        <f t="shared" si="8"/>
        <v>-150.53174079827676</v>
      </c>
      <c r="AW32">
        <v>29</v>
      </c>
      <c r="AX32">
        <f>IF(Z32&gt;0, (R32*SUMPRODUCT(K32:$K$98, X32:$X$98)-K32*$AZ$3)/Z32, 0)</f>
        <v>-1161.3280661600459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0.17865895700000001</v>
      </c>
      <c r="Q33" s="4">
        <f t="shared" si="22"/>
        <v>25</v>
      </c>
      <c r="R33">
        <f t="shared" si="0"/>
        <v>50000</v>
      </c>
      <c r="S33">
        <f t="shared" si="1"/>
        <v>-1874.5559990658012</v>
      </c>
      <c r="U33">
        <f t="shared" si="12"/>
        <v>0.17865895700000001</v>
      </c>
      <c r="V33">
        <f t="shared" si="13"/>
        <v>0.01</v>
      </c>
      <c r="W33">
        <f t="shared" si="14"/>
        <v>0.1725102838995769</v>
      </c>
      <c r="X33">
        <f t="shared" si="15"/>
        <v>3.0820507393272304E-2</v>
      </c>
      <c r="Y33">
        <f t="shared" si="16"/>
        <v>1.725102838995769E-3</v>
      </c>
      <c r="Z33">
        <f t="shared" si="17"/>
        <v>0.13996467366730883</v>
      </c>
      <c r="AB33">
        <f t="shared" si="18"/>
        <v>-200.34103439381613</v>
      </c>
      <c r="AC33">
        <f t="shared" si="19"/>
        <v>-262.37161868034093</v>
      </c>
      <c r="AE33">
        <f t="shared" si="2"/>
        <v>0</v>
      </c>
      <c r="AF33">
        <f t="shared" si="3"/>
        <v>0</v>
      </c>
      <c r="AG33">
        <f t="shared" si="3"/>
        <v>-3.4991168416827207</v>
      </c>
      <c r="AH33">
        <f t="shared" si="4"/>
        <v>-1541.0253696636153</v>
      </c>
      <c r="AI33">
        <f t="shared" si="23"/>
        <v>-1544.524486505298</v>
      </c>
      <c r="AJ33">
        <f t="shared" si="6"/>
        <v>62.0305842865248</v>
      </c>
      <c r="AK33">
        <f t="shared" si="20"/>
        <v>-14.023872407567131</v>
      </c>
      <c r="AL33">
        <f t="shared" si="7"/>
        <v>-1496.5177746263403</v>
      </c>
      <c r="AN33">
        <f t="shared" si="8"/>
        <v>0</v>
      </c>
      <c r="AO33">
        <f t="shared" si="8"/>
        <v>0</v>
      </c>
      <c r="AP33">
        <f t="shared" si="8"/>
        <v>-0.29875288391642535</v>
      </c>
      <c r="AQ33">
        <f t="shared" si="8"/>
        <v>-131.57199207843018</v>
      </c>
      <c r="AR33">
        <f t="shared" si="8"/>
        <v>-131.87074496234661</v>
      </c>
      <c r="AS33">
        <f t="shared" si="8"/>
        <v>5.2961409364393379</v>
      </c>
      <c r="AT33">
        <f t="shared" si="8"/>
        <v>-1.1973513646437299</v>
      </c>
      <c r="AU33">
        <f t="shared" si="8"/>
        <v>-127.77195539055099</v>
      </c>
      <c r="AW33">
        <v>30</v>
      </c>
      <c r="AX33">
        <f>IF(Z33&gt;0, (R33*SUMPRODUCT(K33:$K$98, X33:$X$98)-K33*$AZ$3)/Z33, 0)</f>
        <v>-1874.5559990658012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0.202352371</v>
      </c>
      <c r="Q34" s="4">
        <f t="shared" si="22"/>
        <v>25</v>
      </c>
      <c r="R34">
        <f t="shared" si="0"/>
        <v>50000</v>
      </c>
      <c r="S34">
        <f t="shared" si="1"/>
        <v>-2806.112359753783</v>
      </c>
      <c r="U34">
        <f t="shared" si="12"/>
        <v>0.202352371</v>
      </c>
      <c r="V34">
        <f t="shared" si="13"/>
        <v>0.01</v>
      </c>
      <c r="W34">
        <f t="shared" si="14"/>
        <v>0.13996467366730883</v>
      </c>
      <c r="X34">
        <f t="shared" si="15"/>
        <v>2.8322183572821208E-2</v>
      </c>
      <c r="Y34">
        <f t="shared" si="16"/>
        <v>1.3996467366730882E-3</v>
      </c>
      <c r="Z34">
        <f t="shared" si="17"/>
        <v>0.11024284335781454</v>
      </c>
      <c r="AB34">
        <f t="shared" si="18"/>
        <v>-262.37161868034093</v>
      </c>
      <c r="AC34">
        <f t="shared" si="19"/>
        <v>-309.35380532076363</v>
      </c>
      <c r="AE34">
        <f t="shared" si="2"/>
        <v>0</v>
      </c>
      <c r="AF34">
        <f t="shared" si="3"/>
        <v>0</v>
      </c>
      <c r="AG34">
        <f t="shared" si="3"/>
        <v>-2.7560710839453635</v>
      </c>
      <c r="AH34">
        <f t="shared" si="4"/>
        <v>-1416.1091786410605</v>
      </c>
      <c r="AI34">
        <f t="shared" si="23"/>
        <v>-1418.8652497250059</v>
      </c>
      <c r="AJ34">
        <f t="shared" si="6"/>
        <v>46.982186640422697</v>
      </c>
      <c r="AK34">
        <f t="shared" si="20"/>
        <v>-18.366013307623867</v>
      </c>
      <c r="AL34">
        <f t="shared" si="7"/>
        <v>-1390.2490763922071</v>
      </c>
      <c r="AN34">
        <f t="shared" si="8"/>
        <v>0</v>
      </c>
      <c r="AO34">
        <f t="shared" si="8"/>
        <v>0</v>
      </c>
      <c r="AP34">
        <f t="shared" si="8"/>
        <v>-0.21010000060150416</v>
      </c>
      <c r="AQ34">
        <f t="shared" si="8"/>
        <v>-107.95241857781507</v>
      </c>
      <c r="AR34">
        <f t="shared" si="8"/>
        <v>-108.16251857841658</v>
      </c>
      <c r="AS34">
        <f t="shared" si="8"/>
        <v>3.5815322394668949</v>
      </c>
      <c r="AT34">
        <f t="shared" si="8"/>
        <v>-1.4000725269593601</v>
      </c>
      <c r="AU34">
        <f t="shared" ref="AU34:AU79" si="24">AL34*$K34</f>
        <v>-105.98105886590905</v>
      </c>
      <c r="AW34">
        <v>31</v>
      </c>
      <c r="AX34">
        <f>IF(Z34&gt;0, (R34*SUMPRODUCT(K34:$K$98, X34:$X$98)-K34*$AZ$3)/Z34, 0)</f>
        <v>-2806.112359753783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0.22956153600000001</v>
      </c>
      <c r="Q35" s="4">
        <f t="shared" si="22"/>
        <v>25</v>
      </c>
      <c r="R35">
        <f t="shared" si="0"/>
        <v>50000</v>
      </c>
      <c r="S35">
        <f t="shared" si="1"/>
        <v>-4076.9151268535511</v>
      </c>
      <c r="U35">
        <f t="shared" si="12"/>
        <v>0.22956153600000001</v>
      </c>
      <c r="V35">
        <f t="shared" si="13"/>
        <v>0.01</v>
      </c>
      <c r="W35">
        <f t="shared" si="14"/>
        <v>0.11024284335781454</v>
      </c>
      <c r="X35">
        <f t="shared" si="15"/>
        <v>2.5307516454227304E-2</v>
      </c>
      <c r="Y35">
        <f t="shared" si="16"/>
        <v>1.1024284335781453E-3</v>
      </c>
      <c r="Z35">
        <f t="shared" si="17"/>
        <v>8.383289847000909E-2</v>
      </c>
      <c r="AB35">
        <f t="shared" si="18"/>
        <v>-309.35380532076363</v>
      </c>
      <c r="AC35">
        <f t="shared" si="19"/>
        <v>-341.77961190035796</v>
      </c>
      <c r="AE35">
        <f t="shared" si="2"/>
        <v>0</v>
      </c>
      <c r="AF35">
        <f t="shared" ref="AF35:AG66" si="25">-$Z35*P35</f>
        <v>0</v>
      </c>
      <c r="AG35">
        <f t="shared" si="25"/>
        <v>-2.0958224617502275</v>
      </c>
      <c r="AH35">
        <f t="shared" si="4"/>
        <v>-1265.3758227113651</v>
      </c>
      <c r="AI35">
        <f t="shared" si="23"/>
        <v>-1267.4716451731153</v>
      </c>
      <c r="AJ35">
        <f t="shared" si="6"/>
        <v>32.425806579594337</v>
      </c>
      <c r="AK35">
        <f t="shared" si="20"/>
        <v>-21.654766372453455</v>
      </c>
      <c r="AL35">
        <f t="shared" si="7"/>
        <v>-1256.7006049659744</v>
      </c>
      <c r="AN35">
        <f t="shared" ref="AN35:AT66" si="26">AE35*$K35</f>
        <v>0</v>
      </c>
      <c r="AO35">
        <f t="shared" si="26"/>
        <v>0</v>
      </c>
      <c r="AP35">
        <f t="shared" si="26"/>
        <v>-0.14265010869982761</v>
      </c>
      <c r="AQ35">
        <f t="shared" si="26"/>
        <v>-86.126569378003964</v>
      </c>
      <c r="AR35">
        <f t="shared" si="26"/>
        <v>-86.26921948670379</v>
      </c>
      <c r="AS35">
        <f t="shared" si="26"/>
        <v>2.2070308519338568</v>
      </c>
      <c r="AT35">
        <f t="shared" si="26"/>
        <v>-1.4739105211803953</v>
      </c>
      <c r="AU35">
        <f t="shared" si="24"/>
        <v>-85.536099155950325</v>
      </c>
      <c r="AW35">
        <v>32</v>
      </c>
      <c r="AX35">
        <f>IF(Z35&gt;0, (R35*SUMPRODUCT(K35:$K$98, X35:$X$98)-K35*$AZ$3)/Z35, 0)</f>
        <v>-4076.9151268535511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0.26099212799999999</v>
      </c>
      <c r="Q36" s="4">
        <f t="shared" si="22"/>
        <v>25</v>
      </c>
      <c r="R36">
        <f t="shared" si="0"/>
        <v>50000</v>
      </c>
      <c r="S36">
        <f t="shared" si="1"/>
        <v>-5898.2677378103999</v>
      </c>
      <c r="U36">
        <f t="shared" si="12"/>
        <v>0.26099212799999999</v>
      </c>
      <c r="V36">
        <f t="shared" si="13"/>
        <v>0.01</v>
      </c>
      <c r="W36">
        <f t="shared" si="14"/>
        <v>8.383289847000909E-2</v>
      </c>
      <c r="X36">
        <f t="shared" si="15"/>
        <v>2.1879726568095614E-2</v>
      </c>
      <c r="Y36">
        <f t="shared" si="16"/>
        <v>8.3832898470009094E-4</v>
      </c>
      <c r="Z36">
        <f t="shared" si="17"/>
        <v>6.1114842917213384E-2</v>
      </c>
      <c r="AB36">
        <f t="shared" si="18"/>
        <v>-341.77961190035796</v>
      </c>
      <c r="AC36">
        <f t="shared" si="19"/>
        <v>-360.47170627995013</v>
      </c>
      <c r="AE36">
        <f t="shared" si="2"/>
        <v>0</v>
      </c>
      <c r="AF36">
        <f t="shared" si="25"/>
        <v>0</v>
      </c>
      <c r="AG36">
        <f t="shared" si="25"/>
        <v>-1.5278710729303346</v>
      </c>
      <c r="AH36">
        <f t="shared" si="4"/>
        <v>-1093.9863284047808</v>
      </c>
      <c r="AI36">
        <f t="shared" si="23"/>
        <v>-1095.5141994777111</v>
      </c>
      <c r="AJ36">
        <f t="shared" si="6"/>
        <v>18.692094379592163</v>
      </c>
      <c r="AK36">
        <f t="shared" si="20"/>
        <v>-23.92457283302506</v>
      </c>
      <c r="AL36">
        <f t="shared" si="7"/>
        <v>-1100.7466779311439</v>
      </c>
      <c r="AN36">
        <f t="shared" si="26"/>
        <v>0</v>
      </c>
      <c r="AO36">
        <f t="shared" si="26"/>
        <v>0</v>
      </c>
      <c r="AP36">
        <f t="shared" si="26"/>
        <v>-9.2850939449848208E-2</v>
      </c>
      <c r="AQ36">
        <f t="shared" si="26"/>
        <v>-66.483134694641635</v>
      </c>
      <c r="AR36">
        <f t="shared" si="26"/>
        <v>-66.575985634091481</v>
      </c>
      <c r="AS36">
        <f t="shared" si="26"/>
        <v>1.135945665953122</v>
      </c>
      <c r="AT36">
        <f t="shared" si="26"/>
        <v>-1.4539309650140761</v>
      </c>
      <c r="AU36">
        <f t="shared" si="24"/>
        <v>-66.893970933152431</v>
      </c>
      <c r="AW36">
        <v>33</v>
      </c>
      <c r="AX36">
        <f>IF(Z36&gt;0, (R36*SUMPRODUCT(K36:$K$98, X36:$X$98)-K36*$AZ$3)/Z36, 0)</f>
        <v>-5898.2677378103999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0.29613519399999999</v>
      </c>
      <c r="Q37" s="4">
        <f t="shared" si="22"/>
        <v>25</v>
      </c>
      <c r="R37">
        <f t="shared" si="0"/>
        <v>50000</v>
      </c>
      <c r="S37">
        <f t="shared" si="1"/>
        <v>-8648.548398360037</v>
      </c>
      <c r="U37">
        <f t="shared" si="12"/>
        <v>0.29613519399999999</v>
      </c>
      <c r="V37">
        <f t="shared" si="13"/>
        <v>0.01</v>
      </c>
      <c r="W37">
        <f t="shared" si="14"/>
        <v>6.1114842917213384E-2</v>
      </c>
      <c r="X37">
        <f t="shared" si="15"/>
        <v>1.8098255863568512E-2</v>
      </c>
      <c r="Y37">
        <f t="shared" si="16"/>
        <v>6.1114842917213386E-4</v>
      </c>
      <c r="Z37">
        <f t="shared" si="17"/>
        <v>4.2405438624472741E-2</v>
      </c>
      <c r="AB37">
        <f t="shared" si="18"/>
        <v>-360.47170627995013</v>
      </c>
      <c r="AC37">
        <f t="shared" si="19"/>
        <v>-366.74548829743856</v>
      </c>
      <c r="AE37">
        <f t="shared" si="2"/>
        <v>0</v>
      </c>
      <c r="AF37">
        <f t="shared" si="25"/>
        <v>0</v>
      </c>
      <c r="AG37">
        <f t="shared" si="25"/>
        <v>-1.0601359656118186</v>
      </c>
      <c r="AH37">
        <f t="shared" si="4"/>
        <v>-904.91279317842566</v>
      </c>
      <c r="AI37">
        <f t="shared" si="23"/>
        <v>-905.97292914403749</v>
      </c>
      <c r="AJ37">
        <f t="shared" si="6"/>
        <v>6.2737820174884291</v>
      </c>
      <c r="AK37">
        <f t="shared" si="20"/>
        <v>-25.233019439596511</v>
      </c>
      <c r="AL37">
        <f t="shared" si="7"/>
        <v>-924.93216656614561</v>
      </c>
      <c r="AN37">
        <f t="shared" si="26"/>
        <v>0</v>
      </c>
      <c r="AO37">
        <f t="shared" si="26"/>
        <v>0</v>
      </c>
      <c r="AP37">
        <f t="shared" si="26"/>
        <v>-5.7523213471684535E-2</v>
      </c>
      <c r="AQ37">
        <f t="shared" si="26"/>
        <v>-49.100769584041167</v>
      </c>
      <c r="AR37">
        <f t="shared" si="26"/>
        <v>-49.15829279751285</v>
      </c>
      <c r="AS37">
        <f t="shared" si="26"/>
        <v>0.34041680876143965</v>
      </c>
      <c r="AT37">
        <f t="shared" si="26"/>
        <v>-1.3691492514560666</v>
      </c>
      <c r="AU37">
        <f t="shared" si="24"/>
        <v>-50.187025240207483</v>
      </c>
      <c r="AW37">
        <v>34</v>
      </c>
      <c r="AX37">
        <f>IF(Z37&gt;0, (R37*SUMPRODUCT(K37:$K$98, X37:$X$98)-K37*$AZ$3)/Z37, 0)</f>
        <v>-8648.548398360037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0.33524791700000001</v>
      </c>
      <c r="Q38" s="4">
        <f t="shared" si="22"/>
        <v>25</v>
      </c>
      <c r="R38">
        <f t="shared" si="0"/>
        <v>50000</v>
      </c>
      <c r="S38">
        <f t="shared" si="1"/>
        <v>-13041.140455291341</v>
      </c>
      <c r="U38">
        <f t="shared" si="12"/>
        <v>0.33524791700000001</v>
      </c>
      <c r="V38">
        <f t="shared" si="13"/>
        <v>0.01</v>
      </c>
      <c r="W38">
        <f t="shared" si="14"/>
        <v>4.2405438624472741E-2</v>
      </c>
      <c r="X38">
        <f t="shared" si="15"/>
        <v>1.4216334968325832E-2</v>
      </c>
      <c r="Y38">
        <f t="shared" si="16"/>
        <v>4.2405438624472743E-4</v>
      </c>
      <c r="Z38">
        <f t="shared" si="17"/>
        <v>2.776504926990218E-2</v>
      </c>
      <c r="AB38">
        <f t="shared" si="18"/>
        <v>-366.74548829743856</v>
      </c>
      <c r="AC38">
        <f t="shared" si="19"/>
        <v>-362.08790727687864</v>
      </c>
      <c r="AE38">
        <f t="shared" si="2"/>
        <v>0</v>
      </c>
      <c r="AF38">
        <f t="shared" si="25"/>
        <v>0</v>
      </c>
      <c r="AG38">
        <f t="shared" si="25"/>
        <v>-0.6941262317475545</v>
      </c>
      <c r="AH38">
        <f t="shared" si="4"/>
        <v>-710.8167484162916</v>
      </c>
      <c r="AI38">
        <f t="shared" si="23"/>
        <v>-711.51087464803913</v>
      </c>
      <c r="AJ38">
        <f t="shared" si="6"/>
        <v>-4.6575810205599169</v>
      </c>
      <c r="AK38">
        <f t="shared" si="20"/>
        <v>-25.6721841808207</v>
      </c>
      <c r="AL38">
        <f t="shared" si="7"/>
        <v>-741.84063984941986</v>
      </c>
      <c r="AN38">
        <f t="shared" si="26"/>
        <v>0</v>
      </c>
      <c r="AO38">
        <f t="shared" si="26"/>
        <v>0</v>
      </c>
      <c r="AP38">
        <f t="shared" si="26"/>
        <v>-3.3628074858427774E-2</v>
      </c>
      <c r="AQ38">
        <f t="shared" si="26"/>
        <v>-34.436674099158175</v>
      </c>
      <c r="AR38">
        <f t="shared" si="26"/>
        <v>-34.470302174016602</v>
      </c>
      <c r="AS38">
        <f t="shared" si="26"/>
        <v>-0.22564409188838166</v>
      </c>
      <c r="AT38">
        <f t="shared" si="26"/>
        <v>-1.2437307393476493</v>
      </c>
      <c r="AU38">
        <f t="shared" si="24"/>
        <v>-35.939677005252634</v>
      </c>
      <c r="AW38">
        <v>35</v>
      </c>
      <c r="AX38">
        <f>IF(Z38&gt;0, (R38*SUMPRODUCT(K38:$K$98, X38:$X$98)-K38*$AZ$3)/Z38, 0)</f>
        <v>-13041.140455291341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0.37793865599999998</v>
      </c>
      <c r="Q39" s="4">
        <f t="shared" si="22"/>
        <v>25</v>
      </c>
      <c r="R39">
        <f t="shared" si="0"/>
        <v>50000</v>
      </c>
      <c r="S39">
        <f t="shared" si="1"/>
        <v>-20508.875525828753</v>
      </c>
      <c r="U39">
        <f t="shared" si="12"/>
        <v>0.37793865599999998</v>
      </c>
      <c r="V39">
        <f t="shared" si="13"/>
        <v>0.01</v>
      </c>
      <c r="W39">
        <f t="shared" si="14"/>
        <v>2.776504926990218E-2</v>
      </c>
      <c r="X39">
        <f t="shared" si="15"/>
        <v>1.0493485404840611E-2</v>
      </c>
      <c r="Y39">
        <f t="shared" si="16"/>
        <v>2.7765049269902183E-4</v>
      </c>
      <c r="Z39">
        <f t="shared" si="17"/>
        <v>1.6993913372362546E-2</v>
      </c>
      <c r="AB39">
        <f t="shared" si="18"/>
        <v>-362.08790727687864</v>
      </c>
      <c r="AC39">
        <f t="shared" si="19"/>
        <v>-348.52605405050019</v>
      </c>
      <c r="AE39">
        <f t="shared" si="2"/>
        <v>0</v>
      </c>
      <c r="AF39">
        <f t="shared" si="25"/>
        <v>0</v>
      </c>
      <c r="AG39">
        <f t="shared" si="25"/>
        <v>-0.42484783430906364</v>
      </c>
      <c r="AH39">
        <f t="shared" si="4"/>
        <v>-524.6742702420305</v>
      </c>
      <c r="AI39">
        <f t="shared" si="23"/>
        <v>-525.09911807633955</v>
      </c>
      <c r="AJ39">
        <f t="shared" si="6"/>
        <v>-13.561853226378446</v>
      </c>
      <c r="AK39">
        <f t="shared" si="20"/>
        <v>-25.346153509381509</v>
      </c>
      <c r="AL39">
        <f t="shared" si="7"/>
        <v>-564.00712481209962</v>
      </c>
      <c r="AN39">
        <f t="shared" si="26"/>
        <v>0</v>
      </c>
      <c r="AO39">
        <f t="shared" si="26"/>
        <v>0</v>
      </c>
      <c r="AP39">
        <f t="shared" si="26"/>
        <v>-1.8377182762483846E-2</v>
      </c>
      <c r="AQ39">
        <f t="shared" si="26"/>
        <v>-22.695266814038536</v>
      </c>
      <c r="AR39">
        <f t="shared" si="26"/>
        <v>-22.713643996801018</v>
      </c>
      <c r="AS39">
        <f t="shared" si="26"/>
        <v>-0.5866304008456632</v>
      </c>
      <c r="AT39">
        <f t="shared" si="26"/>
        <v>-1.0963711186745202</v>
      </c>
      <c r="AU39">
        <f t="shared" si="24"/>
        <v>-24.396645516321207</v>
      </c>
      <c r="AW39">
        <v>36</v>
      </c>
      <c r="AX39">
        <f>IF(Z39&gt;0, (R39*SUMPRODUCT(K39:$K$98, X39:$X$98)-K39*$AZ$3)/Z39, 0)</f>
        <v>-20508.875525828753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0.42486345599999997</v>
      </c>
      <c r="Q40" s="4">
        <f t="shared" si="22"/>
        <v>25</v>
      </c>
      <c r="R40">
        <f t="shared" si="0"/>
        <v>50000</v>
      </c>
      <c r="S40">
        <f t="shared" si="1"/>
        <v>-34190.914771559736</v>
      </c>
      <c r="U40">
        <f t="shared" si="12"/>
        <v>0.42486345599999997</v>
      </c>
      <c r="V40">
        <f t="shared" si="13"/>
        <v>0.01</v>
      </c>
      <c r="W40">
        <f t="shared" si="14"/>
        <v>1.6993913372362546E-2</v>
      </c>
      <c r="X40">
        <f t="shared" si="15"/>
        <v>7.2200927663465661E-3</v>
      </c>
      <c r="Y40">
        <f t="shared" si="16"/>
        <v>1.6993913372362546E-4</v>
      </c>
      <c r="Z40">
        <f t="shared" si="17"/>
        <v>9.6038814722923544E-3</v>
      </c>
      <c r="AB40">
        <f t="shared" si="18"/>
        <v>-348.52605405050019</v>
      </c>
      <c r="AC40">
        <f t="shared" si="19"/>
        <v>-328.3654928953095</v>
      </c>
      <c r="AE40">
        <f t="shared" si="2"/>
        <v>0</v>
      </c>
      <c r="AF40">
        <f t="shared" si="25"/>
        <v>0</v>
      </c>
      <c r="AG40">
        <f t="shared" si="25"/>
        <v>-0.24009703680730887</v>
      </c>
      <c r="AH40">
        <f t="shared" si="4"/>
        <v>-361.00463831732833</v>
      </c>
      <c r="AI40">
        <f t="shared" si="23"/>
        <v>-361.24473535413563</v>
      </c>
      <c r="AJ40">
        <f t="shared" si="6"/>
        <v>-20.160561155190692</v>
      </c>
      <c r="AK40">
        <f t="shared" si="20"/>
        <v>-24.396823783535016</v>
      </c>
      <c r="AL40">
        <f t="shared" si="7"/>
        <v>-405.80212029286133</v>
      </c>
      <c r="AN40">
        <f t="shared" si="26"/>
        <v>0</v>
      </c>
      <c r="AO40">
        <f t="shared" si="26"/>
        <v>0</v>
      </c>
      <c r="AP40">
        <f t="shared" si="26"/>
        <v>-9.2728728168272271E-3</v>
      </c>
      <c r="AQ40">
        <f t="shared" si="26"/>
        <v>-13.942488178593775</v>
      </c>
      <c r="AR40">
        <f t="shared" si="26"/>
        <v>-13.951761051410601</v>
      </c>
      <c r="AS40">
        <f t="shared" si="26"/>
        <v>-0.77862818297914027</v>
      </c>
      <c r="AT40">
        <f t="shared" si="26"/>
        <v>-0.94223838447796748</v>
      </c>
      <c r="AU40">
        <f t="shared" si="24"/>
        <v>-15.672627618867709</v>
      </c>
      <c r="AW40">
        <v>37</v>
      </c>
      <c r="AX40">
        <f>IF(Z40&gt;0, (R40*SUMPRODUCT(K40:$K$98, X40:$X$98)-K40*$AZ$3)/Z40, 0)</f>
        <v>-34190.914771559736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0.47765295400000002</v>
      </c>
      <c r="Q41" s="4">
        <f t="shared" si="22"/>
        <v>25</v>
      </c>
      <c r="R41">
        <f t="shared" si="0"/>
        <v>50000</v>
      </c>
      <c r="S41">
        <f t="shared" si="1"/>
        <v>-61790.995721798259</v>
      </c>
      <c r="U41">
        <f t="shared" si="12"/>
        <v>0.47765295400000002</v>
      </c>
      <c r="V41">
        <f t="shared" si="13"/>
        <v>0.01</v>
      </c>
      <c r="W41">
        <f t="shared" si="14"/>
        <v>9.6038814722923544E-3</v>
      </c>
      <c r="X41">
        <f t="shared" si="15"/>
        <v>4.587322355106312E-3</v>
      </c>
      <c r="Y41">
        <f t="shared" si="16"/>
        <v>9.6038814722923543E-5</v>
      </c>
      <c r="Z41">
        <f t="shared" si="17"/>
        <v>4.9205203024631191E-3</v>
      </c>
      <c r="AB41">
        <f t="shared" si="18"/>
        <v>-328.3654928953095</v>
      </c>
      <c r="AC41">
        <f t="shared" si="19"/>
        <v>-304.04384895852007</v>
      </c>
      <c r="AE41">
        <f t="shared" si="2"/>
        <v>0</v>
      </c>
      <c r="AF41">
        <f t="shared" si="25"/>
        <v>0</v>
      </c>
      <c r="AG41">
        <f t="shared" si="25"/>
        <v>-0.12301300756157797</v>
      </c>
      <c r="AH41">
        <f t="shared" si="4"/>
        <v>-229.3661177553156</v>
      </c>
      <c r="AI41">
        <f t="shared" si="23"/>
        <v>-229.48913076287718</v>
      </c>
      <c r="AJ41">
        <f t="shared" si="6"/>
        <v>-24.321643936789428</v>
      </c>
      <c r="AK41">
        <f t="shared" si="20"/>
        <v>-22.985584502671667</v>
      </c>
      <c r="AL41">
        <f t="shared" si="7"/>
        <v>-276.79635920233829</v>
      </c>
      <c r="AN41">
        <f t="shared" si="26"/>
        <v>0</v>
      </c>
      <c r="AO41">
        <f t="shared" si="26"/>
        <v>0</v>
      </c>
      <c r="AP41">
        <f t="shared" si="26"/>
        <v>-4.2419008889599359E-3</v>
      </c>
      <c r="AQ41">
        <f t="shared" si="26"/>
        <v>-7.9093126661139728</v>
      </c>
      <c r="AR41">
        <f t="shared" si="26"/>
        <v>-7.913554567002933</v>
      </c>
      <c r="AS41">
        <f t="shared" si="26"/>
        <v>-0.83869181870697018</v>
      </c>
      <c r="AT41">
        <f t="shared" si="26"/>
        <v>-0.79262001041913177</v>
      </c>
      <c r="AU41">
        <f t="shared" si="24"/>
        <v>-9.5448663961290343</v>
      </c>
      <c r="AW41">
        <v>38</v>
      </c>
      <c r="AX41">
        <f>IF(Z41&gt;0, (R41*SUMPRODUCT(K41:$K$98, X41:$X$98)-K41*$AZ$3)/Z41, 0)</f>
        <v>-61790.995721798259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0.53697763200000004</v>
      </c>
      <c r="Q42" s="4">
        <f t="shared" si="22"/>
        <v>25</v>
      </c>
      <c r="R42">
        <f t="shared" si="0"/>
        <v>50000</v>
      </c>
      <c r="S42">
        <f t="shared" si="1"/>
        <v>-124618.92254414406</v>
      </c>
      <c r="U42">
        <f t="shared" si="12"/>
        <v>0.53697763200000004</v>
      </c>
      <c r="V42">
        <f t="shared" si="13"/>
        <v>0.01</v>
      </c>
      <c r="W42">
        <f t="shared" si="14"/>
        <v>4.9205203024631191E-3</v>
      </c>
      <c r="X42">
        <f t="shared" si="15"/>
        <v>2.6422093402245698E-3</v>
      </c>
      <c r="Y42">
        <f t="shared" si="16"/>
        <v>4.9205203024631192E-5</v>
      </c>
      <c r="Z42">
        <f t="shared" si="17"/>
        <v>2.2291057592139182E-3</v>
      </c>
      <c r="AB42">
        <f t="shared" si="18"/>
        <v>-304.04384895852007</v>
      </c>
      <c r="AC42">
        <f t="shared" si="19"/>
        <v>-277.78875795018473</v>
      </c>
      <c r="AE42">
        <f t="shared" si="2"/>
        <v>0</v>
      </c>
      <c r="AF42">
        <f t="shared" si="25"/>
        <v>0</v>
      </c>
      <c r="AG42">
        <f t="shared" si="25"/>
        <v>-5.5727643980347956E-2</v>
      </c>
      <c r="AH42">
        <f t="shared" si="4"/>
        <v>-132.11046701122848</v>
      </c>
      <c r="AI42">
        <f t="shared" si="23"/>
        <v>-132.16619465520884</v>
      </c>
      <c r="AJ42">
        <f t="shared" si="6"/>
        <v>-26.255091008335341</v>
      </c>
      <c r="AK42">
        <f t="shared" si="20"/>
        <v>-21.283069427096407</v>
      </c>
      <c r="AL42">
        <f t="shared" si="7"/>
        <v>-179.7043550906406</v>
      </c>
      <c r="AN42">
        <f t="shared" si="26"/>
        <v>0</v>
      </c>
      <c r="AO42">
        <f t="shared" si="26"/>
        <v>0</v>
      </c>
      <c r="AP42">
        <f t="shared" si="26"/>
        <v>-1.7157821299445847E-3</v>
      </c>
      <c r="AQ42">
        <f t="shared" si="26"/>
        <v>-4.0675105259507163</v>
      </c>
      <c r="AR42">
        <f t="shared" si="26"/>
        <v>-4.0692263080806619</v>
      </c>
      <c r="AS42">
        <f t="shared" si="26"/>
        <v>-0.80836031733292835</v>
      </c>
      <c r="AT42">
        <f t="shared" si="26"/>
        <v>-0.65527819920503916</v>
      </c>
      <c r="AU42">
        <f t="shared" si="24"/>
        <v>-5.5328648246186294</v>
      </c>
      <c r="AW42">
        <v>39</v>
      </c>
      <c r="AX42">
        <f>IF(Z42&gt;0, (R42*SUMPRODUCT(K42:$K$98, X42:$X$98)-K42*$AZ$3)/Z42, 0)</f>
        <v>-124618.92254414406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0.60388337299999995</v>
      </c>
      <c r="Q43" s="4">
        <f t="shared" si="22"/>
        <v>25</v>
      </c>
      <c r="R43">
        <f t="shared" si="0"/>
        <v>50000</v>
      </c>
      <c r="S43">
        <f t="shared" si="1"/>
        <v>-292034.2234060879</v>
      </c>
      <c r="U43">
        <f t="shared" si="12"/>
        <v>0.60388337299999995</v>
      </c>
      <c r="V43">
        <f t="shared" si="13"/>
        <v>0.01</v>
      </c>
      <c r="W43">
        <f t="shared" si="14"/>
        <v>2.2291057592139182E-3</v>
      </c>
      <c r="X43">
        <f t="shared" si="15"/>
        <v>1.3461199046478267E-3</v>
      </c>
      <c r="Y43">
        <f t="shared" si="16"/>
        <v>2.2291057592139181E-5</v>
      </c>
      <c r="Z43">
        <f t="shared" si="17"/>
        <v>8.6069479697395228E-4</v>
      </c>
      <c r="AB43">
        <f t="shared" si="18"/>
        <v>-277.78875795018473</v>
      </c>
      <c r="AC43">
        <f t="shared" si="19"/>
        <v>-251.35233662394864</v>
      </c>
      <c r="AE43">
        <f t="shared" si="2"/>
        <v>0</v>
      </c>
      <c r="AF43">
        <f t="shared" si="25"/>
        <v>0</v>
      </c>
      <c r="AG43">
        <f t="shared" si="25"/>
        <v>-2.1517369924348807E-2</v>
      </c>
      <c r="AH43">
        <f t="shared" si="4"/>
        <v>-67.305995232391339</v>
      </c>
      <c r="AI43">
        <f t="shared" si="23"/>
        <v>-67.327512602315693</v>
      </c>
      <c r="AJ43">
        <f t="shared" si="6"/>
        <v>-26.436421326236086</v>
      </c>
      <c r="AK43">
        <f t="shared" si="20"/>
        <v>-19.445213056512934</v>
      </c>
      <c r="AL43">
        <f t="shared" si="7"/>
        <v>-113.20914698506471</v>
      </c>
      <c r="AN43">
        <f t="shared" si="26"/>
        <v>0</v>
      </c>
      <c r="AO43">
        <f t="shared" si="26"/>
        <v>0</v>
      </c>
      <c r="AP43">
        <f t="shared" si="26"/>
        <v>-5.9151072203667747E-4</v>
      </c>
      <c r="AQ43">
        <f t="shared" si="26"/>
        <v>-1.8502362499358216</v>
      </c>
      <c r="AR43">
        <f t="shared" si="26"/>
        <v>-1.8508277606578585</v>
      </c>
      <c r="AS43">
        <f t="shared" si="26"/>
        <v>-0.72673503879545209</v>
      </c>
      <c r="AT43">
        <f t="shared" si="26"/>
        <v>-0.53454730088547686</v>
      </c>
      <c r="AU43">
        <f t="shared" si="24"/>
        <v>-3.1121101003387874</v>
      </c>
      <c r="AW43">
        <v>40</v>
      </c>
      <c r="AX43">
        <f>IF(Z43&gt;0, (R43*SUMPRODUCT(K43:$K$98, X43:$X$98)-K43*$AZ$3)/Z43, 0)</f>
        <v>-292034.2234060879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0.676158394</v>
      </c>
      <c r="Q44" s="4">
        <f t="shared" si="22"/>
        <v>25</v>
      </c>
      <c r="R44">
        <f t="shared" si="0"/>
        <v>50000</v>
      </c>
      <c r="S44">
        <f t="shared" si="1"/>
        <v>-836537.02952874149</v>
      </c>
      <c r="U44">
        <f t="shared" si="12"/>
        <v>0.676158394</v>
      </c>
      <c r="V44">
        <f t="shared" si="13"/>
        <v>0.01</v>
      </c>
      <c r="W44">
        <f t="shared" si="14"/>
        <v>8.6069479697395228E-4</v>
      </c>
      <c r="X44">
        <f t="shared" si="15"/>
        <v>5.8196601164606362E-4</v>
      </c>
      <c r="Y44">
        <f t="shared" si="16"/>
        <v>8.6069479697395228E-6</v>
      </c>
      <c r="Z44">
        <f t="shared" si="17"/>
        <v>2.7012183735814914E-4</v>
      </c>
      <c r="AB44">
        <f t="shared" si="18"/>
        <v>-251.35233662394864</v>
      </c>
      <c r="AC44">
        <f t="shared" si="19"/>
        <v>-225.9669194344319</v>
      </c>
      <c r="AE44">
        <f t="shared" si="2"/>
        <v>0</v>
      </c>
      <c r="AF44">
        <f t="shared" si="25"/>
        <v>0</v>
      </c>
      <c r="AG44">
        <f t="shared" si="25"/>
        <v>-6.7530459339537286E-3</v>
      </c>
      <c r="AH44">
        <f t="shared" si="4"/>
        <v>-29.098300582303182</v>
      </c>
      <c r="AI44">
        <f t="shared" si="23"/>
        <v>-29.105053628237137</v>
      </c>
      <c r="AJ44">
        <f t="shared" si="6"/>
        <v>-25.385417189516744</v>
      </c>
      <c r="AK44">
        <f t="shared" si="20"/>
        <v>-17.594663563676406</v>
      </c>
      <c r="AL44">
        <f t="shared" si="7"/>
        <v>-72.085134381430294</v>
      </c>
      <c r="AN44">
        <f t="shared" si="26"/>
        <v>0</v>
      </c>
      <c r="AO44">
        <f t="shared" si="26"/>
        <v>0</v>
      </c>
      <c r="AP44">
        <f t="shared" si="26"/>
        <v>-1.6575060265197362E-4</v>
      </c>
      <c r="AQ44">
        <f t="shared" si="26"/>
        <v>-0.71420524972517896</v>
      </c>
      <c r="AR44">
        <f t="shared" si="26"/>
        <v>-0.71437100032783096</v>
      </c>
      <c r="AS44">
        <f t="shared" si="26"/>
        <v>-0.62307412668089235</v>
      </c>
      <c r="AT44">
        <f t="shared" si="26"/>
        <v>-0.43185343586588854</v>
      </c>
      <c r="AU44">
        <f t="shared" si="24"/>
        <v>-1.7692985628746121</v>
      </c>
      <c r="AW44">
        <v>41</v>
      </c>
      <c r="AX44">
        <f>IF(Z44&gt;0, (R44*SUMPRODUCT(K44:$K$98, X44:$X$98)-K44*$AZ$3)/Z44, 0)</f>
        <v>-836537.02952874149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0.75167664000000001</v>
      </c>
      <c r="Q45" s="4">
        <f t="shared" si="22"/>
        <v>25</v>
      </c>
      <c r="R45">
        <f t="shared" si="0"/>
        <v>50000</v>
      </c>
      <c r="S45">
        <f t="shared" si="1"/>
        <v>-3143446.2528757751</v>
      </c>
      <c r="U45">
        <f t="shared" si="12"/>
        <v>0.75167664000000001</v>
      </c>
      <c r="V45">
        <f t="shared" si="13"/>
        <v>0.01</v>
      </c>
      <c r="W45">
        <f t="shared" si="14"/>
        <v>2.7012183735814914E-4</v>
      </c>
      <c r="X45">
        <f t="shared" si="15"/>
        <v>2.0304427509600003E-4</v>
      </c>
      <c r="Y45">
        <f t="shared" si="16"/>
        <v>2.7012183735814916E-6</v>
      </c>
      <c r="Z45">
        <f t="shared" si="17"/>
        <v>6.4376343888567614E-5</v>
      </c>
      <c r="AB45">
        <f t="shared" si="18"/>
        <v>-225.9669194344319</v>
      </c>
      <c r="AC45">
        <f t="shared" si="19"/>
        <v>-202.36357697036019</v>
      </c>
      <c r="AE45">
        <f t="shared" si="2"/>
        <v>0</v>
      </c>
      <c r="AF45">
        <f t="shared" si="25"/>
        <v>0</v>
      </c>
      <c r="AG45">
        <f t="shared" si="25"/>
        <v>-1.6094085972141903E-3</v>
      </c>
      <c r="AH45">
        <f t="shared" si="4"/>
        <v>-10.152213754800002</v>
      </c>
      <c r="AI45">
        <f t="shared" si="23"/>
        <v>-10.153823163397217</v>
      </c>
      <c r="AJ45">
        <f t="shared" si="6"/>
        <v>-23.603342464071716</v>
      </c>
      <c r="AK45">
        <f t="shared" si="20"/>
        <v>-15.817684360410235</v>
      </c>
      <c r="AL45">
        <f t="shared" si="7"/>
        <v>-49.574849987879169</v>
      </c>
      <c r="AN45">
        <f t="shared" si="26"/>
        <v>0</v>
      </c>
      <c r="AO45">
        <f t="shared" si="26"/>
        <v>0</v>
      </c>
      <c r="AP45">
        <f t="shared" si="26"/>
        <v>-3.5269857630395755E-5</v>
      </c>
      <c r="AQ45">
        <f t="shared" si="26"/>
        <v>-0.22248367157037607</v>
      </c>
      <c r="AR45">
        <f t="shared" si="26"/>
        <v>-0.22251894142800649</v>
      </c>
      <c r="AS45">
        <f t="shared" si="26"/>
        <v>-0.51726238430084104</v>
      </c>
      <c r="AT45">
        <f t="shared" si="26"/>
        <v>-0.34664129196270183</v>
      </c>
      <c r="AU45">
        <f t="shared" si="24"/>
        <v>-1.0864226176915495</v>
      </c>
      <c r="AW45">
        <v>42</v>
      </c>
      <c r="AX45">
        <f>IF(Z45&gt;0, (R45*SUMPRODUCT(K45:$K$98, X45:$X$98)-K45*$AZ$3)/Z45, 0)</f>
        <v>-3143446.2528757751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0.75374016600000004</v>
      </c>
      <c r="Q46" s="4">
        <f t="shared" si="22"/>
        <v>25</v>
      </c>
      <c r="R46">
        <f t="shared" si="0"/>
        <v>50000</v>
      </c>
      <c r="S46">
        <f t="shared" si="1"/>
        <v>-11892135.665329902</v>
      </c>
      <c r="U46">
        <f t="shared" si="12"/>
        <v>0.75374016600000004</v>
      </c>
      <c r="V46">
        <f t="shared" si="13"/>
        <v>0.01</v>
      </c>
      <c r="W46">
        <f t="shared" si="14"/>
        <v>6.4376343888567614E-5</v>
      </c>
      <c r="X46">
        <f t="shared" si="15"/>
        <v>4.8523036129042042E-5</v>
      </c>
      <c r="Y46">
        <f t="shared" si="16"/>
        <v>6.437634388856762E-7</v>
      </c>
      <c r="Z46">
        <f t="shared" si="17"/>
        <v>1.5209544320639897E-5</v>
      </c>
      <c r="AB46">
        <f t="shared" si="18"/>
        <v>-202.36357697036019</v>
      </c>
      <c r="AC46">
        <f t="shared" si="19"/>
        <v>-180.87396446889755</v>
      </c>
      <c r="AE46">
        <f t="shared" si="2"/>
        <v>0</v>
      </c>
      <c r="AF46">
        <f t="shared" si="25"/>
        <v>0</v>
      </c>
      <c r="AG46">
        <f t="shared" si="25"/>
        <v>-3.8023860801599744E-4</v>
      </c>
      <c r="AH46">
        <f t="shared" si="4"/>
        <v>-2.4261518064521019</v>
      </c>
      <c r="AI46">
        <f t="shared" si="23"/>
        <v>-2.4265320450601178</v>
      </c>
      <c r="AJ46">
        <f t="shared" si="6"/>
        <v>-21.489612501462631</v>
      </c>
      <c r="AK46">
        <f t="shared" si="20"/>
        <v>-14.165450387925214</v>
      </c>
      <c r="AL46">
        <f t="shared" si="7"/>
        <v>-38.081594934447963</v>
      </c>
      <c r="AN46">
        <f t="shared" si="26"/>
        <v>0</v>
      </c>
      <c r="AO46">
        <f t="shared" si="26"/>
        <v>0</v>
      </c>
      <c r="AP46">
        <f t="shared" si="26"/>
        <v>-7.4400452758579757E-6</v>
      </c>
      <c r="AQ46">
        <f t="shared" si="26"/>
        <v>-4.747197918773368E-2</v>
      </c>
      <c r="AR46">
        <f t="shared" si="26"/>
        <v>-4.7479419233009537E-2</v>
      </c>
      <c r="AS46">
        <f t="shared" si="26"/>
        <v>-0.420482524922348</v>
      </c>
      <c r="AT46">
        <f t="shared" si="26"/>
        <v>-0.27717225451932404</v>
      </c>
      <c r="AU46">
        <f t="shared" si="24"/>
        <v>-0.74513419867468156</v>
      </c>
      <c r="AW46">
        <v>43</v>
      </c>
      <c r="AX46">
        <f>IF(Z46&gt;0, (R46*SUMPRODUCT(K46:$K$98, X46:$X$98)-K46*$AZ$3)/Z46, 0)</f>
        <v>-11892135.665329902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0.75596915499999995</v>
      </c>
      <c r="Q47" s="4">
        <f t="shared" si="22"/>
        <v>25</v>
      </c>
      <c r="R47">
        <f t="shared" si="0"/>
        <v>50000</v>
      </c>
      <c r="S47">
        <f t="shared" si="1"/>
        <v>-45381520.554038733</v>
      </c>
      <c r="U47">
        <f t="shared" si="12"/>
        <v>0.75596915499999995</v>
      </c>
      <c r="V47">
        <f t="shared" si="13"/>
        <v>0.01</v>
      </c>
      <c r="W47">
        <f t="shared" si="14"/>
        <v>1.5209544320639897E-5</v>
      </c>
      <c r="X47">
        <f t="shared" si="15"/>
        <v>1.1497946368009191E-5</v>
      </c>
      <c r="Y47">
        <f t="shared" si="16"/>
        <v>1.5209544320639896E-7</v>
      </c>
      <c r="Z47">
        <f t="shared" si="17"/>
        <v>3.5595025094243064E-6</v>
      </c>
      <c r="AB47">
        <f t="shared" si="18"/>
        <v>-180.87396446889755</v>
      </c>
      <c r="AC47">
        <f t="shared" si="19"/>
        <v>-161.53563629359161</v>
      </c>
      <c r="AE47">
        <f t="shared" si="2"/>
        <v>0</v>
      </c>
      <c r="AF47">
        <f t="shared" si="25"/>
        <v>0</v>
      </c>
      <c r="AG47">
        <f t="shared" si="25"/>
        <v>-8.8987562735607658E-5</v>
      </c>
      <c r="AH47">
        <f t="shared" si="4"/>
        <v>-0.57489731840045954</v>
      </c>
      <c r="AI47">
        <f t="shared" si="23"/>
        <v>-0.57498630596319511</v>
      </c>
      <c r="AJ47">
        <f t="shared" si="6"/>
        <v>-19.338328175305946</v>
      </c>
      <c r="AK47">
        <f t="shared" si="20"/>
        <v>-12.66117751282283</v>
      </c>
      <c r="AL47">
        <f t="shared" si="7"/>
        <v>-32.574491994091971</v>
      </c>
      <c r="AN47">
        <f t="shared" si="26"/>
        <v>0</v>
      </c>
      <c r="AO47">
        <f t="shared" si="26"/>
        <v>0</v>
      </c>
      <c r="AP47">
        <f t="shared" si="26"/>
        <v>-1.5546429310243752E-6</v>
      </c>
      <c r="AQ47">
        <f t="shared" si="26"/>
        <v>-1.0043651322057312E-2</v>
      </c>
      <c r="AR47">
        <f t="shared" si="26"/>
        <v>-1.0045205964988336E-2</v>
      </c>
      <c r="AS47">
        <f t="shared" si="26"/>
        <v>-0.33784715831461859</v>
      </c>
      <c r="AT47">
        <f t="shared" si="26"/>
        <v>-0.22119506944174969</v>
      </c>
      <c r="AU47">
        <f t="shared" si="24"/>
        <v>-0.56908743372135662</v>
      </c>
      <c r="AW47">
        <v>44</v>
      </c>
      <c r="AX47">
        <f>IF(Z47&gt;0, (R47*SUMPRODUCT(K47:$K$98, X47:$X$98)-K47*$AZ$3)/Z47, 0)</f>
        <v>-45381520.554038733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0.75842527199999998</v>
      </c>
      <c r="Q48" s="4">
        <f t="shared" si="22"/>
        <v>25</v>
      </c>
      <c r="R48">
        <f t="shared" si="0"/>
        <v>50000</v>
      </c>
      <c r="S48">
        <f t="shared" si="1"/>
        <v>-174983058.59562522</v>
      </c>
      <c r="U48">
        <f t="shared" si="12"/>
        <v>0.75842527199999998</v>
      </c>
      <c r="V48">
        <f t="shared" si="13"/>
        <v>0.01</v>
      </c>
      <c r="W48">
        <f t="shared" si="14"/>
        <v>3.5595025094243064E-6</v>
      </c>
      <c r="X48">
        <f t="shared" si="15"/>
        <v>2.699616658894812E-6</v>
      </c>
      <c r="Y48">
        <f t="shared" si="16"/>
        <v>3.5595025094243063E-8</v>
      </c>
      <c r="Z48">
        <f t="shared" si="17"/>
        <v>8.2429082543525133E-7</v>
      </c>
      <c r="AB48">
        <f t="shared" si="18"/>
        <v>-161.53563629359161</v>
      </c>
      <c r="AC48">
        <f t="shared" si="19"/>
        <v>-144.23692980697285</v>
      </c>
      <c r="AE48">
        <f t="shared" si="2"/>
        <v>0</v>
      </c>
      <c r="AF48">
        <f t="shared" si="25"/>
        <v>0</v>
      </c>
      <c r="AG48">
        <f t="shared" si="25"/>
        <v>-2.0607270635881284E-5</v>
      </c>
      <c r="AH48">
        <f t="shared" si="4"/>
        <v>-0.13498083294474059</v>
      </c>
      <c r="AI48">
        <f t="shared" si="23"/>
        <v>-0.13500144021537647</v>
      </c>
      <c r="AJ48">
        <f t="shared" si="6"/>
        <v>-17.298706486618755</v>
      </c>
      <c r="AK48">
        <f t="shared" si="20"/>
        <v>-11.307494540551414</v>
      </c>
      <c r="AL48">
        <f t="shared" si="7"/>
        <v>-28.741202467385545</v>
      </c>
      <c r="AN48">
        <f t="shared" si="26"/>
        <v>0</v>
      </c>
      <c r="AO48">
        <f t="shared" si="26"/>
        <v>0</v>
      </c>
      <c r="AP48">
        <f t="shared" si="26"/>
        <v>-3.2144286954383261E-7</v>
      </c>
      <c r="AQ48">
        <f t="shared" si="26"/>
        <v>-2.1055008711161408E-3</v>
      </c>
      <c r="AR48">
        <f t="shared" si="26"/>
        <v>-2.1058223139856845E-3</v>
      </c>
      <c r="AS48">
        <f t="shared" si="26"/>
        <v>-0.26983417409840033</v>
      </c>
      <c r="AT48">
        <f t="shared" si="26"/>
        <v>-0.17638015032118426</v>
      </c>
      <c r="AU48">
        <f t="shared" si="24"/>
        <v>-0.44832014673357029</v>
      </c>
      <c r="AW48">
        <v>45</v>
      </c>
      <c r="AX48">
        <f>IF(Z48&gt;0, (R48*SUMPRODUCT(K48:$K$98, X48:$X$98)-K48*$AZ$3)/Z48, 0)</f>
        <v>-174983058.59562522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0.76114147499999996</v>
      </c>
      <c r="Q49" s="4">
        <f t="shared" si="22"/>
        <v>25</v>
      </c>
      <c r="R49">
        <f t="shared" si="0"/>
        <v>50000</v>
      </c>
      <c r="S49">
        <f t="shared" si="1"/>
        <v>-682679760.36441231</v>
      </c>
      <c r="U49">
        <f t="shared" si="12"/>
        <v>0.76114147499999996</v>
      </c>
      <c r="V49">
        <f t="shared" si="13"/>
        <v>0.01</v>
      </c>
      <c r="W49">
        <f t="shared" si="14"/>
        <v>8.2429082543525133E-7</v>
      </c>
      <c r="X49">
        <f t="shared" si="15"/>
        <v>6.2740193470075464E-7</v>
      </c>
      <c r="Y49">
        <f t="shared" si="16"/>
        <v>8.242908254352513E-9</v>
      </c>
      <c r="Z49">
        <f t="shared" si="17"/>
        <v>1.8864598248014417E-7</v>
      </c>
      <c r="AB49">
        <f t="shared" si="18"/>
        <v>-144.23692980697285</v>
      </c>
      <c r="AC49">
        <f t="shared" si="19"/>
        <v>-128.78479411325395</v>
      </c>
      <c r="AE49">
        <f t="shared" si="2"/>
        <v>0</v>
      </c>
      <c r="AF49">
        <f t="shared" si="25"/>
        <v>0</v>
      </c>
      <c r="AG49">
        <f t="shared" si="25"/>
        <v>-4.7161495620036046E-6</v>
      </c>
      <c r="AH49">
        <f t="shared" si="4"/>
        <v>-3.1370096735037732E-2</v>
      </c>
      <c r="AI49">
        <f t="shared" si="23"/>
        <v>-3.1374812884599736E-2</v>
      </c>
      <c r="AJ49">
        <f t="shared" si="6"/>
        <v>-15.452135693718901</v>
      </c>
      <c r="AK49">
        <f t="shared" si="20"/>
        <v>-10.096585086488101</v>
      </c>
      <c r="AL49">
        <f t="shared" si="7"/>
        <v>-25.580095593091603</v>
      </c>
      <c r="AN49">
        <f t="shared" si="26"/>
        <v>0</v>
      </c>
      <c r="AO49">
        <f t="shared" si="26"/>
        <v>0</v>
      </c>
      <c r="AP49">
        <f t="shared" si="26"/>
        <v>-6.5682983031758016E-8</v>
      </c>
      <c r="AQ49">
        <f t="shared" si="26"/>
        <v>-4.368991068800451E-4</v>
      </c>
      <c r="AR49">
        <f t="shared" si="26"/>
        <v>-4.3696478986307688E-4</v>
      </c>
      <c r="AS49">
        <f t="shared" si="26"/>
        <v>-0.21520572094490018</v>
      </c>
      <c r="AT49">
        <f t="shared" si="26"/>
        <v>-0.14061764119133593</v>
      </c>
      <c r="AU49">
        <f t="shared" si="24"/>
        <v>-0.35626032692609916</v>
      </c>
      <c r="AW49">
        <v>46</v>
      </c>
      <c r="AX49">
        <f>IF(Z49&gt;0, (R49*SUMPRODUCT(K49:$K$98, X49:$X$98)-K49*$AZ$3)/Z49, 0)</f>
        <v>-682679760.36441231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0.76383916100000004</v>
      </c>
      <c r="Q50" s="4">
        <f t="shared" si="22"/>
        <v>25</v>
      </c>
      <c r="R50">
        <f t="shared" si="0"/>
        <v>50000</v>
      </c>
      <c r="S50">
        <f t="shared" si="1"/>
        <v>-2695150526.8822999</v>
      </c>
      <c r="U50">
        <f t="shared" si="12"/>
        <v>0.76383916100000004</v>
      </c>
      <c r="V50">
        <f t="shared" si="13"/>
        <v>0.01</v>
      </c>
      <c r="W50">
        <f t="shared" si="14"/>
        <v>1.8864598248014417E-7</v>
      </c>
      <c r="X50">
        <f t="shared" si="15"/>
        <v>1.4409518898365403E-7</v>
      </c>
      <c r="Y50">
        <f t="shared" si="16"/>
        <v>1.8864598248014416E-9</v>
      </c>
      <c r="Z50">
        <f t="shared" si="17"/>
        <v>4.2664333671688698E-8</v>
      </c>
      <c r="AB50">
        <f t="shared" si="18"/>
        <v>-128.78479411325395</v>
      </c>
      <c r="AC50">
        <f t="shared" si="19"/>
        <v>-114.98680137433404</v>
      </c>
      <c r="AE50">
        <f t="shared" si="2"/>
        <v>0</v>
      </c>
      <c r="AF50">
        <f t="shared" si="25"/>
        <v>0</v>
      </c>
      <c r="AG50">
        <f t="shared" si="25"/>
        <v>-1.0666083417922174E-6</v>
      </c>
      <c r="AH50">
        <f t="shared" si="4"/>
        <v>-7.2047594491827013E-3</v>
      </c>
      <c r="AI50">
        <f t="shared" si="23"/>
        <v>-7.2058260575244932E-3</v>
      </c>
      <c r="AJ50">
        <f t="shared" si="6"/>
        <v>-13.797992738919916</v>
      </c>
      <c r="AK50">
        <f t="shared" si="20"/>
        <v>-9.014935587927777</v>
      </c>
      <c r="AL50">
        <f t="shared" si="7"/>
        <v>-22.820134152905219</v>
      </c>
      <c r="AN50">
        <f t="shared" si="26"/>
        <v>0</v>
      </c>
      <c r="AO50">
        <f t="shared" si="26"/>
        <v>0</v>
      </c>
      <c r="AP50">
        <f t="shared" si="26"/>
        <v>-1.326332013436174E-8</v>
      </c>
      <c r="AQ50">
        <f t="shared" si="26"/>
        <v>-8.9591490448134406E-5</v>
      </c>
      <c r="AR50">
        <f t="shared" si="26"/>
        <v>-8.9604753768268767E-5</v>
      </c>
      <c r="AS50">
        <f t="shared" si="26"/>
        <v>-0.17157862707166477</v>
      </c>
      <c r="AT50">
        <f t="shared" si="26"/>
        <v>-0.11210110779035079</v>
      </c>
      <c r="AU50">
        <f t="shared" si="24"/>
        <v>-0.28376933961578382</v>
      </c>
      <c r="AW50">
        <v>47</v>
      </c>
      <c r="AX50">
        <f>IF(Z50&gt;0, (R50*SUMPRODUCT(K50:$K$98, X50:$X$98)-K50*$AZ$3)/Z50, 0)</f>
        <v>-2695150526.8822999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0.76675259399999995</v>
      </c>
      <c r="Q51" s="4">
        <f t="shared" si="22"/>
        <v>25</v>
      </c>
      <c r="R51">
        <f t="shared" si="0"/>
        <v>50000</v>
      </c>
      <c r="S51">
        <f t="shared" si="1"/>
        <v>-10779010874.41622</v>
      </c>
      <c r="U51">
        <f t="shared" si="12"/>
        <v>0.76675259399999995</v>
      </c>
      <c r="V51">
        <f t="shared" si="13"/>
        <v>0.01</v>
      </c>
      <c r="W51">
        <f t="shared" si="14"/>
        <v>4.2664333671688698E-8</v>
      </c>
      <c r="X51">
        <f t="shared" si="15"/>
        <v>3.271298851404885E-8</v>
      </c>
      <c r="Y51">
        <f t="shared" si="16"/>
        <v>4.2664333671688699E-10</v>
      </c>
      <c r="Z51">
        <f t="shared" si="17"/>
        <v>9.5247018209229613E-9</v>
      </c>
      <c r="AB51">
        <f t="shared" si="18"/>
        <v>-114.98680137433404</v>
      </c>
      <c r="AC51">
        <f t="shared" si="19"/>
        <v>-102.66686450330057</v>
      </c>
      <c r="AE51">
        <f t="shared" si="2"/>
        <v>0</v>
      </c>
      <c r="AF51">
        <f t="shared" si="25"/>
        <v>0</v>
      </c>
      <c r="AG51">
        <f t="shared" si="25"/>
        <v>-2.3811754552307403E-7</v>
      </c>
      <c r="AH51">
        <f t="shared" si="4"/>
        <v>-1.6356494257024426E-3</v>
      </c>
      <c r="AI51">
        <f t="shared" si="23"/>
        <v>-1.6358875432479656E-3</v>
      </c>
      <c r="AJ51">
        <f t="shared" si="6"/>
        <v>-12.319936871033462</v>
      </c>
      <c r="AK51">
        <f t="shared" si="20"/>
        <v>-8.0490760962033825</v>
      </c>
      <c r="AL51">
        <f t="shared" si="7"/>
        <v>-20.370648854780093</v>
      </c>
      <c r="AN51">
        <f t="shared" si="26"/>
        <v>0</v>
      </c>
      <c r="AO51">
        <f t="shared" si="26"/>
        <v>0</v>
      </c>
      <c r="AP51">
        <f t="shared" si="26"/>
        <v>-2.6437516204855636E-9</v>
      </c>
      <c r="AQ51">
        <f t="shared" si="26"/>
        <v>-1.8160151996561234E-5</v>
      </c>
      <c r="AR51">
        <f t="shared" si="26"/>
        <v>-1.816279574818172E-5</v>
      </c>
      <c r="AS51">
        <f t="shared" si="26"/>
        <v>-0.13678476735314066</v>
      </c>
      <c r="AT51">
        <f t="shared" si="26"/>
        <v>-8.9366610620834147E-2</v>
      </c>
      <c r="AU51">
        <f t="shared" si="24"/>
        <v>-0.22616954076972298</v>
      </c>
      <c r="AW51">
        <v>48</v>
      </c>
      <c r="AX51">
        <f>IF(Z51&gt;0, (R51*SUMPRODUCT(K51:$K$98, X51:$X$98)-K51*$AZ$3)/Z51, 0)</f>
        <v>-10779010874.41622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0.76980532899999998</v>
      </c>
      <c r="Q52" s="4">
        <f t="shared" si="22"/>
        <v>25</v>
      </c>
      <c r="R52">
        <f t="shared" si="0"/>
        <v>50000</v>
      </c>
      <c r="S52">
        <f t="shared" si="1"/>
        <v>-43707317983.272568</v>
      </c>
      <c r="U52">
        <f t="shared" si="12"/>
        <v>0.76980532899999998</v>
      </c>
      <c r="V52">
        <f t="shared" si="13"/>
        <v>0.01</v>
      </c>
      <c r="W52">
        <f t="shared" si="14"/>
        <v>9.5247018209229613E-9</v>
      </c>
      <c r="X52">
        <f t="shared" si="15"/>
        <v>7.3321662188824993E-9</v>
      </c>
      <c r="Y52">
        <f t="shared" si="16"/>
        <v>9.5247018209229615E-11</v>
      </c>
      <c r="Z52">
        <f t="shared" si="17"/>
        <v>2.0972885838312324E-9</v>
      </c>
      <c r="AB52">
        <f t="shared" si="18"/>
        <v>-102.66686450330057</v>
      </c>
      <c r="AC52">
        <f t="shared" si="19"/>
        <v>-91.666859036199085</v>
      </c>
      <c r="AE52">
        <f t="shared" si="2"/>
        <v>0</v>
      </c>
      <c r="AF52">
        <f t="shared" si="25"/>
        <v>0</v>
      </c>
      <c r="AG52">
        <f t="shared" si="25"/>
        <v>-5.2432214595780811E-8</v>
      </c>
      <c r="AH52">
        <f t="shared" si="4"/>
        <v>-3.6660831094412498E-4</v>
      </c>
      <c r="AI52">
        <f t="shared" si="23"/>
        <v>-3.6666074315872075E-4</v>
      </c>
      <c r="AJ52">
        <f t="shared" si="6"/>
        <v>-11.000005467101488</v>
      </c>
      <c r="AK52">
        <f t="shared" si="20"/>
        <v>-7.1866805152310409</v>
      </c>
      <c r="AL52">
        <f t="shared" si="7"/>
        <v>-18.187052643075688</v>
      </c>
      <c r="AN52">
        <f t="shared" si="26"/>
        <v>0</v>
      </c>
      <c r="AO52">
        <f t="shared" si="26"/>
        <v>0</v>
      </c>
      <c r="AP52">
        <f t="shared" si="26"/>
        <v>-5.1976787346297807E-10</v>
      </c>
      <c r="AQ52">
        <f t="shared" si="26"/>
        <v>-3.6342394392895933E-6</v>
      </c>
      <c r="AR52">
        <f t="shared" si="26"/>
        <v>-3.6347592071630562E-6</v>
      </c>
      <c r="AS52">
        <f t="shared" si="26"/>
        <v>-0.1090445920279048</v>
      </c>
      <c r="AT52">
        <f t="shared" si="26"/>
        <v>-7.1242568666173484E-2</v>
      </c>
      <c r="AU52">
        <f t="shared" si="24"/>
        <v>-0.18029079545328544</v>
      </c>
      <c r="AW52">
        <v>49</v>
      </c>
      <c r="AX52">
        <f>IF(Z52&gt;0, (R52*SUMPRODUCT(K52:$K$98, X52:$X$98)-K52*$AZ$3)/Z52, 0)</f>
        <v>-43707317983.272568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0.772959481</v>
      </c>
      <c r="Q53" s="4">
        <f t="shared" si="22"/>
        <v>25</v>
      </c>
      <c r="R53">
        <f t="shared" si="0"/>
        <v>50000</v>
      </c>
      <c r="S53">
        <f t="shared" si="1"/>
        <v>-179802337084.31915</v>
      </c>
      <c r="U53">
        <f t="shared" si="12"/>
        <v>0.772959481</v>
      </c>
      <c r="V53">
        <f t="shared" si="13"/>
        <v>0.01</v>
      </c>
      <c r="W53">
        <f t="shared" si="14"/>
        <v>2.0972885838312324E-9</v>
      </c>
      <c r="X53">
        <f t="shared" si="15"/>
        <v>1.6211190952654144E-9</v>
      </c>
      <c r="Y53">
        <f t="shared" si="16"/>
        <v>2.0972885838312326E-11</v>
      </c>
      <c r="Z53">
        <f t="shared" si="17"/>
        <v>4.5519660272750564E-10</v>
      </c>
      <c r="AB53">
        <f t="shared" si="18"/>
        <v>-91.666859036199085</v>
      </c>
      <c r="AC53">
        <f t="shared" si="19"/>
        <v>-81.845413003247884</v>
      </c>
      <c r="AE53">
        <f t="shared" si="2"/>
        <v>0</v>
      </c>
      <c r="AF53">
        <f t="shared" si="25"/>
        <v>0</v>
      </c>
      <c r="AG53">
        <f t="shared" si="25"/>
        <v>-1.1379915068187641E-8</v>
      </c>
      <c r="AH53">
        <f t="shared" si="4"/>
        <v>-8.1055954763270725E-5</v>
      </c>
      <c r="AI53">
        <f t="shared" si="23"/>
        <v>-8.1067334678338918E-5</v>
      </c>
      <c r="AJ53">
        <f t="shared" si="6"/>
        <v>-9.8214460329512008</v>
      </c>
      <c r="AK53">
        <f t="shared" si="20"/>
        <v>-6.4166801325339362</v>
      </c>
      <c r="AL53">
        <f t="shared" si="7"/>
        <v>-16.238207232819814</v>
      </c>
      <c r="AN53">
        <f t="shared" si="26"/>
        <v>0</v>
      </c>
      <c r="AO53">
        <f t="shared" si="26"/>
        <v>0</v>
      </c>
      <c r="AP53">
        <f t="shared" si="26"/>
        <v>-1.0072382947850987E-10</v>
      </c>
      <c r="AQ53">
        <f t="shared" si="26"/>
        <v>-7.1742768877217352E-7</v>
      </c>
      <c r="AR53">
        <f t="shared" si="26"/>
        <v>-7.1752841260165211E-7</v>
      </c>
      <c r="AS53">
        <f t="shared" si="26"/>
        <v>-8.6929792492107943E-2</v>
      </c>
      <c r="AT53">
        <f t="shared" si="26"/>
        <v>-5.6794149307339406E-2</v>
      </c>
      <c r="AU53">
        <f t="shared" si="24"/>
        <v>-0.14372465932785994</v>
      </c>
      <c r="AW53">
        <v>50</v>
      </c>
      <c r="AX53">
        <f>IF(Z53&gt;0, (R53*SUMPRODUCT(K53:$K$98, X53:$X$98)-K53*$AZ$3)/Z53, 0)</f>
        <v>-179802337084.31915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0.77634382000000002</v>
      </c>
      <c r="Q54" s="4">
        <f t="shared" si="22"/>
        <v>25</v>
      </c>
      <c r="R54">
        <f t="shared" si="0"/>
        <v>50000</v>
      </c>
      <c r="S54">
        <f t="shared" si="1"/>
        <v>-751383846396.28918</v>
      </c>
      <c r="U54">
        <f t="shared" si="12"/>
        <v>0.77634382000000002</v>
      </c>
      <c r="V54">
        <f t="shared" si="13"/>
        <v>0.01</v>
      </c>
      <c r="W54">
        <f t="shared" si="14"/>
        <v>4.5519660272750564E-10</v>
      </c>
      <c r="X54">
        <f t="shared" si="15"/>
        <v>3.5338906941249414E-10</v>
      </c>
      <c r="Y54">
        <f t="shared" si="16"/>
        <v>4.5519660272750566E-12</v>
      </c>
      <c r="Z54">
        <f t="shared" si="17"/>
        <v>9.7255567287736445E-11</v>
      </c>
      <c r="AB54">
        <f t="shared" si="18"/>
        <v>-81.845413003247884</v>
      </c>
      <c r="AC54">
        <f t="shared" si="19"/>
        <v>-73.076262232112526</v>
      </c>
      <c r="AE54">
        <f t="shared" si="2"/>
        <v>0</v>
      </c>
      <c r="AF54">
        <f t="shared" si="25"/>
        <v>0</v>
      </c>
      <c r="AG54">
        <f t="shared" si="25"/>
        <v>-2.4313891821934111E-9</v>
      </c>
      <c r="AH54">
        <f t="shared" si="4"/>
        <v>-1.7669453470624708E-5</v>
      </c>
      <c r="AI54">
        <f t="shared" si="23"/>
        <v>-1.7671884859806901E-5</v>
      </c>
      <c r="AJ54">
        <f t="shared" si="6"/>
        <v>-8.769150771135358</v>
      </c>
      <c r="AK54">
        <f t="shared" si="20"/>
        <v>-5.7291789102273523</v>
      </c>
      <c r="AL54">
        <f t="shared" si="7"/>
        <v>-14.498347353247571</v>
      </c>
      <c r="AN54">
        <f t="shared" si="26"/>
        <v>0</v>
      </c>
      <c r="AO54">
        <f t="shared" si="26"/>
        <v>0</v>
      </c>
      <c r="AP54">
        <f t="shared" si="26"/>
        <v>-1.9214525572633763E-11</v>
      </c>
      <c r="AQ54">
        <f t="shared" si="26"/>
        <v>-1.3963629025424103E-7</v>
      </c>
      <c r="AR54">
        <f t="shared" si="26"/>
        <v>-1.3965550477981365E-7</v>
      </c>
      <c r="AS54">
        <f t="shared" si="26"/>
        <v>-6.9299918324987456E-2</v>
      </c>
      <c r="AT54">
        <f t="shared" si="26"/>
        <v>-4.527594985079629E-2</v>
      </c>
      <c r="AU54">
        <f t="shared" si="24"/>
        <v>-0.11457600783128853</v>
      </c>
      <c r="AW54">
        <v>51</v>
      </c>
      <c r="AX54">
        <f>IF(Z54&gt;0, (R54*SUMPRODUCT(K54:$K$98, X54:$X$98)-K54*$AZ$3)/Z54, 0)</f>
        <v>-751383846396.28918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0.77982431100000005</v>
      </c>
      <c r="Q55" s="4">
        <f t="shared" si="22"/>
        <v>25</v>
      </c>
      <c r="R55">
        <f t="shared" si="0"/>
        <v>50000</v>
      </c>
      <c r="S55">
        <f t="shared" si="1"/>
        <v>-3191988753409.2646</v>
      </c>
      <c r="U55">
        <f t="shared" si="12"/>
        <v>0.77982431100000005</v>
      </c>
      <c r="V55">
        <f t="shared" si="13"/>
        <v>0.01</v>
      </c>
      <c r="W55">
        <f t="shared" si="14"/>
        <v>9.7255567287736445E-11</v>
      </c>
      <c r="X55">
        <f t="shared" si="15"/>
        <v>7.584225575107322E-11</v>
      </c>
      <c r="Y55">
        <f t="shared" si="16"/>
        <v>9.7255567287736445E-13</v>
      </c>
      <c r="Z55">
        <f t="shared" si="17"/>
        <v>2.0440755863785861E-11</v>
      </c>
      <c r="AB55">
        <f t="shared" si="18"/>
        <v>-73.076262232112526</v>
      </c>
      <c r="AC55">
        <f t="shared" si="19"/>
        <v>-65.246662828388949</v>
      </c>
      <c r="AE55">
        <f t="shared" si="2"/>
        <v>0</v>
      </c>
      <c r="AF55">
        <f t="shared" si="25"/>
        <v>0</v>
      </c>
      <c r="AG55">
        <f t="shared" si="25"/>
        <v>-5.1101889659464654E-10</v>
      </c>
      <c r="AH55">
        <f t="shared" si="4"/>
        <v>-3.792112787553661E-6</v>
      </c>
      <c r="AI55">
        <f t="shared" si="23"/>
        <v>-3.7926238064502557E-6</v>
      </c>
      <c r="AJ55">
        <f t="shared" si="6"/>
        <v>-7.8295994037235772</v>
      </c>
      <c r="AK55">
        <f t="shared" si="20"/>
        <v>-5.1153383562478769</v>
      </c>
      <c r="AL55">
        <f t="shared" si="7"/>
        <v>-12.94494155259526</v>
      </c>
      <c r="AN55">
        <f t="shared" si="26"/>
        <v>0</v>
      </c>
      <c r="AO55">
        <f t="shared" si="26"/>
        <v>0</v>
      </c>
      <c r="AP55">
        <f t="shared" si="26"/>
        <v>-3.6057376348539455E-12</v>
      </c>
      <c r="AQ55">
        <f t="shared" si="26"/>
        <v>-2.6757061010483937E-8</v>
      </c>
      <c r="AR55">
        <f t="shared" si="26"/>
        <v>-2.6760666748118792E-8</v>
      </c>
      <c r="AS55">
        <f t="shared" si="26"/>
        <v>-5.5245474137975092E-2</v>
      </c>
      <c r="AT55">
        <f t="shared" si="26"/>
        <v>-3.609371032861354E-2</v>
      </c>
      <c r="AU55">
        <f t="shared" si="24"/>
        <v>-9.1339211227255371E-2</v>
      </c>
      <c r="AW55">
        <v>52</v>
      </c>
      <c r="AX55">
        <f>IF(Z55&gt;0, (R55*SUMPRODUCT(K55:$K$98, X55:$X$98)-K55*$AZ$3)/Z55, 0)</f>
        <v>-3191988753409.2646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0.78351069500000003</v>
      </c>
      <c r="Q56" s="4">
        <f t="shared" si="22"/>
        <v>25</v>
      </c>
      <c r="R56">
        <f t="shared" si="0"/>
        <v>50000</v>
      </c>
      <c r="S56">
        <f t="shared" si="1"/>
        <v>-13802118998547.926</v>
      </c>
      <c r="U56">
        <f t="shared" si="12"/>
        <v>0.78351069500000003</v>
      </c>
      <c r="V56">
        <f t="shared" si="13"/>
        <v>0.01</v>
      </c>
      <c r="W56">
        <f t="shared" si="14"/>
        <v>2.0440755863785861E-11</v>
      </c>
      <c r="X56">
        <f t="shared" si="15"/>
        <v>1.6015550833160185E-11</v>
      </c>
      <c r="Y56">
        <f t="shared" si="16"/>
        <v>2.0440755863785862E-13</v>
      </c>
      <c r="Z56">
        <f t="shared" si="17"/>
        <v>4.2207974719878179E-12</v>
      </c>
      <c r="AB56">
        <f t="shared" si="18"/>
        <v>-65.246662828388949</v>
      </c>
      <c r="AC56">
        <f t="shared" si="19"/>
        <v>-58.255948977146119</v>
      </c>
      <c r="AE56">
        <f t="shared" si="2"/>
        <v>0</v>
      </c>
      <c r="AF56">
        <f t="shared" si="25"/>
        <v>0</v>
      </c>
      <c r="AG56">
        <f t="shared" si="25"/>
        <v>-1.0551993679969545E-10</v>
      </c>
      <c r="AH56">
        <f t="shared" si="4"/>
        <v>-8.0077754165800926E-7</v>
      </c>
      <c r="AI56">
        <f t="shared" si="23"/>
        <v>-8.0088306159480898E-7</v>
      </c>
      <c r="AJ56">
        <f t="shared" si="6"/>
        <v>-6.9907138512428304</v>
      </c>
      <c r="AK56">
        <f t="shared" si="20"/>
        <v>-4.5672663979872272</v>
      </c>
      <c r="AL56">
        <f t="shared" si="7"/>
        <v>-11.557981050113119</v>
      </c>
      <c r="AN56">
        <f t="shared" si="26"/>
        <v>0</v>
      </c>
      <c r="AO56">
        <f t="shared" si="26"/>
        <v>0</v>
      </c>
      <c r="AP56">
        <f t="shared" si="26"/>
        <v>-6.6477344485119194E-13</v>
      </c>
      <c r="AQ56">
        <f t="shared" si="26"/>
        <v>-5.0448821433429831E-9</v>
      </c>
      <c r="AR56">
        <f t="shared" si="26"/>
        <v>-5.0455469167878345E-9</v>
      </c>
      <c r="AS56">
        <f t="shared" si="26"/>
        <v>-4.4041354362079684E-2</v>
      </c>
      <c r="AT56">
        <f t="shared" si="26"/>
        <v>-2.877368494549579E-2</v>
      </c>
      <c r="AU56">
        <f t="shared" si="24"/>
        <v>-7.2815044353122388E-2</v>
      </c>
      <c r="AW56">
        <v>53</v>
      </c>
      <c r="AX56">
        <f>IF(Z56&gt;0, (R56*SUMPRODUCT(K56:$K$98, X56:$X$98)-K56*$AZ$3)/Z56, 0)</f>
        <v>-13802118998547.926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0.78741316699999997</v>
      </c>
      <c r="Q57" s="4">
        <f t="shared" si="22"/>
        <v>25</v>
      </c>
      <c r="R57">
        <f t="shared" si="0"/>
        <v>50000</v>
      </c>
      <c r="S57">
        <f t="shared" si="1"/>
        <v>-60829819751691.352</v>
      </c>
      <c r="U57">
        <f t="shared" si="12"/>
        <v>0.78741316699999997</v>
      </c>
      <c r="V57">
        <f t="shared" si="13"/>
        <v>0.01</v>
      </c>
      <c r="W57">
        <f t="shared" si="14"/>
        <v>4.2207974719878179E-12</v>
      </c>
      <c r="X57">
        <f t="shared" si="15"/>
        <v>3.3235115046835212E-12</v>
      </c>
      <c r="Y57">
        <f t="shared" si="16"/>
        <v>4.2207974719878177E-14</v>
      </c>
      <c r="Z57">
        <f t="shared" si="17"/>
        <v>8.5507799258441849E-13</v>
      </c>
      <c r="AB57">
        <f t="shared" si="18"/>
        <v>-58.255948977146119</v>
      </c>
      <c r="AC57">
        <f t="shared" si="19"/>
        <v>-52.014240162548248</v>
      </c>
      <c r="AE57">
        <f t="shared" si="2"/>
        <v>0</v>
      </c>
      <c r="AF57">
        <f t="shared" si="25"/>
        <v>0</v>
      </c>
      <c r="AG57">
        <f t="shared" si="25"/>
        <v>-2.1376949814610464E-11</v>
      </c>
      <c r="AH57">
        <f t="shared" si="4"/>
        <v>-1.6617557523417606E-7</v>
      </c>
      <c r="AI57">
        <f t="shared" si="23"/>
        <v>-1.6619695218399067E-7</v>
      </c>
      <c r="AJ57">
        <f t="shared" si="6"/>
        <v>-6.241708814597871</v>
      </c>
      <c r="AK57">
        <f t="shared" si="20"/>
        <v>-4.0779164284002283</v>
      </c>
      <c r="AL57">
        <f t="shared" si="7"/>
        <v>-10.319625409195051</v>
      </c>
      <c r="AN57">
        <f t="shared" si="26"/>
        <v>0</v>
      </c>
      <c r="AO57">
        <f t="shared" si="26"/>
        <v>0</v>
      </c>
      <c r="AP57">
        <f t="shared" si="26"/>
        <v>-1.202449525490207E-13</v>
      </c>
      <c r="AQ57">
        <f t="shared" si="26"/>
        <v>-9.3473457776388727E-10</v>
      </c>
      <c r="AR57">
        <f t="shared" si="26"/>
        <v>-9.3485482271643621E-10</v>
      </c>
      <c r="AS57">
        <f t="shared" si="26"/>
        <v>-3.5109498162509564E-2</v>
      </c>
      <c r="AT57">
        <f t="shared" si="26"/>
        <v>-2.2938205482276968E-2</v>
      </c>
      <c r="AU57">
        <f t="shared" si="24"/>
        <v>-5.8047704579641354E-2</v>
      </c>
      <c r="AW57">
        <v>54</v>
      </c>
      <c r="AX57">
        <f>IF(Z57&gt;0, (R57*SUMPRODUCT(K57:$K$98, X57:$X$98)-K57*$AZ$3)/Z57, 0)</f>
        <v>-60829819751691.352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0.79138766699999996</v>
      </c>
      <c r="Q58" s="4">
        <f t="shared" si="22"/>
        <v>25</v>
      </c>
      <c r="R58">
        <f t="shared" si="0"/>
        <v>50000</v>
      </c>
      <c r="S58">
        <f t="shared" si="1"/>
        <v>-273459045793295.53</v>
      </c>
      <c r="U58">
        <f t="shared" si="12"/>
        <v>0.79138766699999996</v>
      </c>
      <c r="V58">
        <f t="shared" si="13"/>
        <v>0.01</v>
      </c>
      <c r="W58">
        <f t="shared" si="14"/>
        <v>8.5507799258441849E-13</v>
      </c>
      <c r="X58">
        <f t="shared" si="15"/>
        <v>6.7669817765442621E-13</v>
      </c>
      <c r="Y58">
        <f t="shared" si="16"/>
        <v>8.550779925844185E-15</v>
      </c>
      <c r="Z58">
        <f t="shared" si="17"/>
        <v>1.6982903500414809E-13</v>
      </c>
      <c r="AB58">
        <f t="shared" si="18"/>
        <v>-52.014240162548248</v>
      </c>
      <c r="AC58">
        <f t="shared" si="19"/>
        <v>-46.441285860230522</v>
      </c>
      <c r="AE58">
        <f t="shared" si="2"/>
        <v>0</v>
      </c>
      <c r="AF58">
        <f t="shared" si="25"/>
        <v>0</v>
      </c>
      <c r="AG58">
        <f t="shared" si="25"/>
        <v>-4.2457258751037025E-12</v>
      </c>
      <c r="AH58">
        <f t="shared" si="4"/>
        <v>-3.3834908882721313E-8</v>
      </c>
      <c r="AI58">
        <f t="shared" si="23"/>
        <v>-3.3839154608596414E-8</v>
      </c>
      <c r="AJ58">
        <f t="shared" si="6"/>
        <v>-5.5729543023177257</v>
      </c>
      <c r="AK58">
        <f t="shared" si="20"/>
        <v>-3.6409968113783777</v>
      </c>
      <c r="AL58">
        <f t="shared" si="7"/>
        <v>-9.2139511475352585</v>
      </c>
      <c r="AN58">
        <f t="shared" si="26"/>
        <v>0</v>
      </c>
      <c r="AO58">
        <f t="shared" si="26"/>
        <v>0</v>
      </c>
      <c r="AP58">
        <f t="shared" si="26"/>
        <v>-2.1323330854674376E-14</v>
      </c>
      <c r="AQ58">
        <f t="shared" si="26"/>
        <v>-1.6992923654695568E-10</v>
      </c>
      <c r="AR58">
        <f t="shared" si="26"/>
        <v>-1.6995055987781033E-10</v>
      </c>
      <c r="AS58">
        <f t="shared" si="26"/>
        <v>-2.7989076996969176E-2</v>
      </c>
      <c r="AT58">
        <f t="shared" si="26"/>
        <v>-1.8286196974019019E-2</v>
      </c>
      <c r="AU58">
        <f t="shared" si="24"/>
        <v>-4.6275274140938759E-2</v>
      </c>
      <c r="AW58">
        <v>55</v>
      </c>
      <c r="AX58">
        <f>IF(Z58&gt;0, (R58*SUMPRODUCT(K58:$K$98, X58:$X$98)-K58*$AZ$3)/Z58, 0)</f>
        <v>-273459045793295.53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0.79554122000000005</v>
      </c>
      <c r="Q59" s="4">
        <f t="shared" si="22"/>
        <v>25</v>
      </c>
      <c r="R59">
        <f t="shared" si="0"/>
        <v>50000</v>
      </c>
      <c r="S59">
        <f t="shared" si="1"/>
        <v>-1255586722884473.3</v>
      </c>
      <c r="U59">
        <f t="shared" si="12"/>
        <v>0.79554122000000005</v>
      </c>
      <c r="V59">
        <f t="shared" si="13"/>
        <v>0.01</v>
      </c>
      <c r="W59">
        <f t="shared" si="14"/>
        <v>1.6982903500414809E-13</v>
      </c>
      <c r="X59">
        <f t="shared" si="15"/>
        <v>1.3510599769862269E-13</v>
      </c>
      <c r="Y59">
        <f t="shared" si="16"/>
        <v>1.698290350041481E-15</v>
      </c>
      <c r="Z59">
        <f t="shared" si="17"/>
        <v>3.3024746955483921E-14</v>
      </c>
      <c r="AB59">
        <f t="shared" si="18"/>
        <v>-46.441285860230522</v>
      </c>
      <c r="AC59">
        <f t="shared" si="19"/>
        <v>-41.465433803925045</v>
      </c>
      <c r="AE59">
        <f t="shared" si="2"/>
        <v>0</v>
      </c>
      <c r="AF59">
        <f t="shared" si="25"/>
        <v>0</v>
      </c>
      <c r="AG59">
        <f t="shared" si="25"/>
        <v>-8.2561867388709807E-13</v>
      </c>
      <c r="AH59">
        <f t="shared" si="4"/>
        <v>-6.7552998849311346E-9</v>
      </c>
      <c r="AI59">
        <f t="shared" si="23"/>
        <v>-6.7561255036050216E-9</v>
      </c>
      <c r="AJ59">
        <f t="shared" si="6"/>
        <v>-4.9758520563054773</v>
      </c>
      <c r="AK59">
        <f t="shared" si="20"/>
        <v>-3.2508900102161369</v>
      </c>
      <c r="AL59">
        <f t="shared" si="7"/>
        <v>-8.2267420732777392</v>
      </c>
      <c r="AN59">
        <f t="shared" si="26"/>
        <v>0</v>
      </c>
      <c r="AO59">
        <f t="shared" si="26"/>
        <v>0</v>
      </c>
      <c r="AP59">
        <f t="shared" si="26"/>
        <v>-3.7022400924431558E-15</v>
      </c>
      <c r="AQ59">
        <f t="shared" si="26"/>
        <v>-3.0292122576055884E-11</v>
      </c>
      <c r="AR59">
        <f t="shared" si="26"/>
        <v>-3.0295824816148325E-11</v>
      </c>
      <c r="AS59">
        <f t="shared" si="26"/>
        <v>-2.2312720823268354E-2</v>
      </c>
      <c r="AT59">
        <f t="shared" si="26"/>
        <v>-1.4577644271634979E-2</v>
      </c>
      <c r="AU59">
        <f t="shared" si="24"/>
        <v>-3.6890365125199158E-2</v>
      </c>
      <c r="AW59">
        <v>56</v>
      </c>
      <c r="AX59">
        <f>IF(Z59&gt;0, (R59*SUMPRODUCT(K59:$K$98, X59:$X$98)-K59*$AZ$3)/Z59, 0)</f>
        <v>-1255586722884473.3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0.79972280399999995</v>
      </c>
      <c r="Q60" s="4">
        <f t="shared" si="22"/>
        <v>25</v>
      </c>
      <c r="R60">
        <f t="shared" si="0"/>
        <v>50000</v>
      </c>
      <c r="S60">
        <f t="shared" si="1"/>
        <v>-5891717965009281</v>
      </c>
      <c r="U60">
        <f t="shared" si="12"/>
        <v>0.79972280399999995</v>
      </c>
      <c r="V60">
        <f t="shared" si="13"/>
        <v>0.01</v>
      </c>
      <c r="W60">
        <f t="shared" si="14"/>
        <v>3.3024746955483921E-14</v>
      </c>
      <c r="X60">
        <f t="shared" si="15"/>
        <v>2.6410643236630064E-14</v>
      </c>
      <c r="Y60">
        <f t="shared" si="16"/>
        <v>3.3024746955483924E-16</v>
      </c>
      <c r="Z60">
        <f t="shared" si="17"/>
        <v>6.2838562492990176E-15</v>
      </c>
      <c r="AB60">
        <f t="shared" si="18"/>
        <v>-41.465433803925045</v>
      </c>
      <c r="AC60">
        <f t="shared" si="19"/>
        <v>-37.022708753530864</v>
      </c>
      <c r="AE60">
        <f t="shared" si="2"/>
        <v>0</v>
      </c>
      <c r="AF60">
        <f t="shared" si="25"/>
        <v>0</v>
      </c>
      <c r="AG60">
        <f t="shared" si="25"/>
        <v>-1.5709640623247545E-13</v>
      </c>
      <c r="AH60">
        <f t="shared" si="4"/>
        <v>-1.3205321618315033E-9</v>
      </c>
      <c r="AI60">
        <f t="shared" si="23"/>
        <v>-1.3206892582377357E-9</v>
      </c>
      <c r="AJ60">
        <f t="shared" si="6"/>
        <v>-4.4427250503941806</v>
      </c>
      <c r="AK60">
        <f t="shared" si="20"/>
        <v>-2.9025803662747536</v>
      </c>
      <c r="AL60">
        <f t="shared" si="7"/>
        <v>-7.3453054179896231</v>
      </c>
      <c r="AN60">
        <f t="shared" si="26"/>
        <v>0</v>
      </c>
      <c r="AO60">
        <f t="shared" si="26"/>
        <v>0</v>
      </c>
      <c r="AP60">
        <f t="shared" si="26"/>
        <v>-6.2897487831148618E-16</v>
      </c>
      <c r="AQ60">
        <f t="shared" si="26"/>
        <v>-5.2870818353747496E-12</v>
      </c>
      <c r="AR60">
        <f t="shared" si="26"/>
        <v>-5.2877108102530608E-12</v>
      </c>
      <c r="AS60">
        <f t="shared" si="26"/>
        <v>-1.7787564432300881E-2</v>
      </c>
      <c r="AT60">
        <f t="shared" si="26"/>
        <v>-1.162120876250553E-2</v>
      </c>
      <c r="AU60">
        <f t="shared" si="24"/>
        <v>-2.9408773200094121E-2</v>
      </c>
      <c r="AW60">
        <v>57</v>
      </c>
      <c r="AX60">
        <f>IF(Z60&gt;0, (R60*SUMPRODUCT(K60:$K$98, X60:$X$98)-K60*$AZ$3)/Z60, 0)</f>
        <v>-5891717965009281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0.80383592599999998</v>
      </c>
      <c r="Q61" s="4">
        <f t="shared" si="22"/>
        <v>25</v>
      </c>
      <c r="R61">
        <f t="shared" si="0"/>
        <v>50000</v>
      </c>
      <c r="S61">
        <f t="shared" si="1"/>
        <v>-2.8257130152614836E+16</v>
      </c>
      <c r="U61">
        <f t="shared" si="12"/>
        <v>0.80383592599999998</v>
      </c>
      <c r="V61">
        <f t="shared" si="13"/>
        <v>0.01</v>
      </c>
      <c r="W61">
        <f t="shared" si="14"/>
        <v>6.2838562492990176E-15</v>
      </c>
      <c r="X61">
        <f t="shared" si="15"/>
        <v>5.0511894070061625E-15</v>
      </c>
      <c r="Y61">
        <f t="shared" si="16"/>
        <v>6.2838562492990183E-17</v>
      </c>
      <c r="Z61">
        <f t="shared" si="17"/>
        <v>1.169828279799865E-15</v>
      </c>
      <c r="AB61">
        <f t="shared" si="18"/>
        <v>-37.022708753530864</v>
      </c>
      <c r="AC61">
        <f t="shared" si="19"/>
        <v>-33.05598995851431</v>
      </c>
      <c r="AE61">
        <f t="shared" si="2"/>
        <v>0</v>
      </c>
      <c r="AF61">
        <f t="shared" si="25"/>
        <v>0</v>
      </c>
      <c r="AG61">
        <f t="shared" si="25"/>
        <v>-2.9245706994996626E-14</v>
      </c>
      <c r="AH61">
        <f t="shared" si="4"/>
        <v>-2.5255947035030812E-10</v>
      </c>
      <c r="AI61">
        <f t="shared" si="23"/>
        <v>-2.525887160573031E-10</v>
      </c>
      <c r="AJ61">
        <f t="shared" si="6"/>
        <v>-3.9667187950165541</v>
      </c>
      <c r="AK61">
        <f t="shared" si="20"/>
        <v>-2.5915896127471609</v>
      </c>
      <c r="AL61">
        <f t="shared" si="7"/>
        <v>-6.5583084080163037</v>
      </c>
      <c r="AN61">
        <f t="shared" si="26"/>
        <v>0</v>
      </c>
      <c r="AO61">
        <f t="shared" si="26"/>
        <v>0</v>
      </c>
      <c r="AP61">
        <f t="shared" si="26"/>
        <v>-1.0454689802689332E-16</v>
      </c>
      <c r="AQ61">
        <f t="shared" si="26"/>
        <v>-9.028439352468762E-13</v>
      </c>
      <c r="AR61">
        <f t="shared" si="26"/>
        <v>-9.0294848214490313E-13</v>
      </c>
      <c r="AS61">
        <f t="shared" si="26"/>
        <v>-1.4180137462052307E-2</v>
      </c>
      <c r="AT61">
        <f t="shared" si="26"/>
        <v>-9.2643564752182741E-3</v>
      </c>
      <c r="AU61">
        <f t="shared" si="24"/>
        <v>-2.3444493938173529E-2</v>
      </c>
      <c r="AW61">
        <v>58</v>
      </c>
      <c r="AX61">
        <f>IF(Z61&gt;0, (R61*SUMPRODUCT(K61:$K$98, X61:$X$98)-K61*$AZ$3)/Z61, 0)</f>
        <v>-2.8257130152614836E+16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0.80804740799999997</v>
      </c>
      <c r="Q62" s="4">
        <f t="shared" si="22"/>
        <v>25</v>
      </c>
      <c r="R62">
        <f t="shared" si="0"/>
        <v>50000</v>
      </c>
      <c r="S62">
        <f t="shared" si="1"/>
        <v>-1.3866018733828621E+17</v>
      </c>
      <c r="U62">
        <f t="shared" si="12"/>
        <v>0.80804740799999997</v>
      </c>
      <c r="V62">
        <f t="shared" si="13"/>
        <v>0.01</v>
      </c>
      <c r="W62">
        <f t="shared" si="14"/>
        <v>1.169828279799865E-15</v>
      </c>
      <c r="X62">
        <f t="shared" si="15"/>
        <v>9.4527670929737959E-16</v>
      </c>
      <c r="Y62">
        <f t="shared" si="16"/>
        <v>1.1698282797998651E-17</v>
      </c>
      <c r="Z62">
        <f t="shared" si="17"/>
        <v>2.128532877044868E-16</v>
      </c>
      <c r="AB62">
        <f t="shared" si="18"/>
        <v>-33.05598995851431</v>
      </c>
      <c r="AC62">
        <f t="shared" si="19"/>
        <v>-29.51427674867427</v>
      </c>
      <c r="AE62">
        <f t="shared" si="2"/>
        <v>0</v>
      </c>
      <c r="AF62">
        <f t="shared" si="25"/>
        <v>0</v>
      </c>
      <c r="AG62">
        <f t="shared" si="25"/>
        <v>-5.3213321926121697E-15</v>
      </c>
      <c r="AH62">
        <f t="shared" si="4"/>
        <v>-4.7263835464868981E-11</v>
      </c>
      <c r="AI62">
        <f t="shared" si="23"/>
        <v>-4.7269156797061596E-11</v>
      </c>
      <c r="AJ62">
        <f t="shared" si="6"/>
        <v>-3.5417132098400401</v>
      </c>
      <c r="AK62">
        <f t="shared" si="20"/>
        <v>-2.3139192970960019</v>
      </c>
      <c r="AL62">
        <f t="shared" si="7"/>
        <v>-5.8556325069833113</v>
      </c>
      <c r="AN62">
        <f t="shared" si="26"/>
        <v>0</v>
      </c>
      <c r="AO62">
        <f t="shared" si="26"/>
        <v>0</v>
      </c>
      <c r="AP62">
        <f t="shared" si="26"/>
        <v>-1.6984445608529405E-17</v>
      </c>
      <c r="AQ62">
        <f t="shared" si="26"/>
        <v>-1.5085508922334187E-13</v>
      </c>
      <c r="AR62">
        <f t="shared" si="26"/>
        <v>-1.508720736689504E-13</v>
      </c>
      <c r="AS62">
        <f t="shared" si="26"/>
        <v>-1.130431876759219E-2</v>
      </c>
      <c r="AT62">
        <f t="shared" si="26"/>
        <v>-7.3854882614951883E-3</v>
      </c>
      <c r="AU62">
        <f t="shared" si="24"/>
        <v>-1.868980702923825E-2</v>
      </c>
      <c r="AW62">
        <v>59</v>
      </c>
      <c r="AX62">
        <f>IF(Z62&gt;0, (R62*SUMPRODUCT(K62:$K$98, X62:$X$98)-K62*$AZ$3)/Z62, 0)</f>
        <v>-1.3866018733828621E+17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0.81233261800000001</v>
      </c>
      <c r="Q63" s="4">
        <f t="shared" si="22"/>
        <v>25</v>
      </c>
      <c r="R63">
        <f t="shared" si="0"/>
        <v>50000</v>
      </c>
      <c r="S63">
        <f t="shared" si="1"/>
        <v>-6.9682874425930931E+17</v>
      </c>
      <c r="U63">
        <f t="shared" si="12"/>
        <v>0.81233261800000001</v>
      </c>
      <c r="V63">
        <f t="shared" si="13"/>
        <v>0.01</v>
      </c>
      <c r="W63">
        <f t="shared" si="14"/>
        <v>2.128532877044868E-16</v>
      </c>
      <c r="X63">
        <f t="shared" si="15"/>
        <v>1.7290766845089297E-16</v>
      </c>
      <c r="Y63">
        <f t="shared" si="16"/>
        <v>2.1285328770448679E-18</v>
      </c>
      <c r="Z63">
        <f t="shared" si="17"/>
        <v>3.781708637654896E-17</v>
      </c>
      <c r="AB63">
        <f t="shared" si="18"/>
        <v>-29.51427674867427</v>
      </c>
      <c r="AC63">
        <f t="shared" si="19"/>
        <v>-26.352032811316445</v>
      </c>
      <c r="AE63">
        <f t="shared" si="2"/>
        <v>0</v>
      </c>
      <c r="AF63">
        <f t="shared" si="25"/>
        <v>0</v>
      </c>
      <c r="AG63">
        <f t="shared" si="25"/>
        <v>-9.4542715941372408E-16</v>
      </c>
      <c r="AH63">
        <f t="shared" si="4"/>
        <v>-8.6453834225446489E-12</v>
      </c>
      <c r="AI63">
        <f t="shared" si="23"/>
        <v>-8.6463288497040625E-12</v>
      </c>
      <c r="AJ63">
        <f t="shared" si="6"/>
        <v>-3.1622439373578253</v>
      </c>
      <c r="AK63">
        <f t="shared" si="20"/>
        <v>-2.065999372407199</v>
      </c>
      <c r="AL63">
        <f t="shared" si="7"/>
        <v>-5.2282433097736707</v>
      </c>
      <c r="AN63">
        <f t="shared" si="26"/>
        <v>0</v>
      </c>
      <c r="AO63">
        <f t="shared" si="26"/>
        <v>0</v>
      </c>
      <c r="AP63">
        <f t="shared" si="26"/>
        <v>-2.6942696303471577E-18</v>
      </c>
      <c r="AQ63">
        <f t="shared" si="26"/>
        <v>-2.4637534225813026E-14</v>
      </c>
      <c r="AR63">
        <f t="shared" si="26"/>
        <v>-2.4640228495443372E-14</v>
      </c>
      <c r="AS63">
        <f t="shared" si="26"/>
        <v>-9.0117337114114324E-3</v>
      </c>
      <c r="AT63">
        <f t="shared" si="26"/>
        <v>-5.887666024789049E-3</v>
      </c>
      <c r="AU63">
        <f t="shared" si="24"/>
        <v>-1.4899399736225123E-2</v>
      </c>
      <c r="AW63">
        <v>60</v>
      </c>
      <c r="AX63">
        <f>IF(Z63&gt;0, (R63*SUMPRODUCT(K63:$K$98, X63:$X$98)-K63*$AZ$3)/Z63, 0)</f>
        <v>-6.9682874425930931E+17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0.81666386499999999</v>
      </c>
      <c r="Q64" s="4">
        <f t="shared" si="22"/>
        <v>25</v>
      </c>
      <c r="R64">
        <f t="shared" si="0"/>
        <v>50000</v>
      </c>
      <c r="S64">
        <f t="shared" si="1"/>
        <v>-3.5893757620711793E+18</v>
      </c>
      <c r="U64">
        <f t="shared" si="12"/>
        <v>0.81666386499999999</v>
      </c>
      <c r="V64">
        <f t="shared" si="13"/>
        <v>0.01</v>
      </c>
      <c r="W64">
        <f t="shared" si="14"/>
        <v>3.781708637654896E-17</v>
      </c>
      <c r="X64">
        <f t="shared" si="15"/>
        <v>3.0883847923311316E-17</v>
      </c>
      <c r="Y64">
        <f t="shared" si="16"/>
        <v>3.7817086376548961E-19</v>
      </c>
      <c r="Z64">
        <f t="shared" si="17"/>
        <v>6.5550675894721551E-18</v>
      </c>
      <c r="AB64">
        <f t="shared" si="18"/>
        <v>-26.352032811316445</v>
      </c>
      <c r="AC64">
        <f t="shared" si="19"/>
        <v>-23.528600724389705</v>
      </c>
      <c r="AE64">
        <f t="shared" si="2"/>
        <v>0</v>
      </c>
      <c r="AF64">
        <f t="shared" si="25"/>
        <v>0</v>
      </c>
      <c r="AG64">
        <f t="shared" si="25"/>
        <v>-1.6387668973680387E-16</v>
      </c>
      <c r="AH64">
        <f t="shared" si="4"/>
        <v>-1.5441923961655658E-12</v>
      </c>
      <c r="AI64">
        <f t="shared" si="23"/>
        <v>-1.5443562728553026E-12</v>
      </c>
      <c r="AJ64">
        <f t="shared" si="6"/>
        <v>-2.82343208692674</v>
      </c>
      <c r="AK64">
        <f t="shared" si="20"/>
        <v>-1.8446422967921512</v>
      </c>
      <c r="AL64">
        <f t="shared" si="7"/>
        <v>-4.6680743837204357</v>
      </c>
      <c r="AN64">
        <f t="shared" si="26"/>
        <v>0</v>
      </c>
      <c r="AO64">
        <f t="shared" si="26"/>
        <v>0</v>
      </c>
      <c r="AP64">
        <f t="shared" si="26"/>
        <v>-4.1697703961808503E-19</v>
      </c>
      <c r="AQ64">
        <f t="shared" si="26"/>
        <v>-3.929129731556126E-15</v>
      </c>
      <c r="AR64">
        <f t="shared" si="26"/>
        <v>-3.9295467085957439E-15</v>
      </c>
      <c r="AS64">
        <f t="shared" si="26"/>
        <v>-7.1840989408576087E-3</v>
      </c>
      <c r="AT64">
        <f t="shared" si="26"/>
        <v>-4.6936113080270079E-3</v>
      </c>
      <c r="AU64">
        <f t="shared" si="24"/>
        <v>-1.1877710248888547E-2</v>
      </c>
      <c r="AW64">
        <v>61</v>
      </c>
      <c r="AX64">
        <f>IF(Z64&gt;0, (R64*SUMPRODUCT(K64:$K$98, X64:$X$98)-K64*$AZ$3)/Z64, 0)</f>
        <v>-3.5893757620711793E+18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0.82101379900000004</v>
      </c>
      <c r="Q65" s="4">
        <f t="shared" si="22"/>
        <v>25</v>
      </c>
      <c r="R65">
        <f t="shared" si="0"/>
        <v>50000</v>
      </c>
      <c r="S65">
        <f t="shared" si="1"/>
        <v>-1.8964860850168189E+19</v>
      </c>
      <c r="U65">
        <f t="shared" si="12"/>
        <v>0.82101379900000004</v>
      </c>
      <c r="V65">
        <f t="shared" si="13"/>
        <v>0.01</v>
      </c>
      <c r="W65">
        <f t="shared" si="14"/>
        <v>6.5550675894721551E-18</v>
      </c>
      <c r="X65">
        <f t="shared" si="15"/>
        <v>5.3818009443343064E-18</v>
      </c>
      <c r="Y65">
        <f t="shared" si="16"/>
        <v>6.5550675894721554E-20</v>
      </c>
      <c r="Z65">
        <f t="shared" si="17"/>
        <v>1.1077159692431272E-18</v>
      </c>
      <c r="AB65">
        <f t="shared" si="18"/>
        <v>-23.528600724389705</v>
      </c>
      <c r="AC65">
        <f t="shared" si="19"/>
        <v>-21.007679218205091</v>
      </c>
      <c r="AE65">
        <f t="shared" si="2"/>
        <v>0</v>
      </c>
      <c r="AF65">
        <f t="shared" si="25"/>
        <v>0</v>
      </c>
      <c r="AG65">
        <f t="shared" si="25"/>
        <v>-2.7692899231078178E-17</v>
      </c>
      <c r="AH65">
        <f t="shared" si="4"/>
        <v>-2.690900472167153E-13</v>
      </c>
      <c r="AI65">
        <f t="shared" si="23"/>
        <v>-2.6911774011594639E-13</v>
      </c>
      <c r="AJ65">
        <f t="shared" si="6"/>
        <v>-2.5209215061846137</v>
      </c>
      <c r="AK65">
        <f t="shared" si="20"/>
        <v>-1.6470020507072796</v>
      </c>
      <c r="AL65">
        <f t="shared" si="7"/>
        <v>-4.1679235568921627</v>
      </c>
      <c r="AN65">
        <f t="shared" si="26"/>
        <v>0</v>
      </c>
      <c r="AO65">
        <f t="shared" si="26"/>
        <v>0</v>
      </c>
      <c r="AP65">
        <f t="shared" si="26"/>
        <v>-6.2913719490434541E-20</v>
      </c>
      <c r="AQ65">
        <f t="shared" si="26"/>
        <v>-6.1132839891538835E-16</v>
      </c>
      <c r="AR65">
        <f t="shared" si="26"/>
        <v>-6.1139131263487877E-16</v>
      </c>
      <c r="AS65">
        <f t="shared" si="26"/>
        <v>-5.7271196913725115E-3</v>
      </c>
      <c r="AT65">
        <f t="shared" si="26"/>
        <v>-3.7417181983633711E-3</v>
      </c>
      <c r="AU65">
        <f t="shared" si="24"/>
        <v>-9.4688378897364953E-3</v>
      </c>
      <c r="AW65">
        <v>62</v>
      </c>
      <c r="AX65">
        <f>IF(Z65&gt;0, (R65*SUMPRODUCT(K65:$K$98, X65:$X$98)-K65*$AZ$3)/Z65, 0)</f>
        <v>-1.8964860850168189E+19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0.82538683700000004</v>
      </c>
      <c r="Q66" s="4">
        <f t="shared" si="22"/>
        <v>25</v>
      </c>
      <c r="R66">
        <f t="shared" si="0"/>
        <v>50000</v>
      </c>
      <c r="S66">
        <f t="shared" si="1"/>
        <v>-1.0286486915608605E+20</v>
      </c>
      <c r="U66">
        <f t="shared" si="12"/>
        <v>0.82538683700000004</v>
      </c>
      <c r="V66">
        <f t="shared" si="13"/>
        <v>0.01</v>
      </c>
      <c r="W66">
        <f t="shared" si="14"/>
        <v>1.1077159692431272E-18</v>
      </c>
      <c r="X66">
        <f t="shared" si="15"/>
        <v>9.1429418014797416E-19</v>
      </c>
      <c r="Y66">
        <f t="shared" si="16"/>
        <v>1.1077159692431271E-20</v>
      </c>
      <c r="Z66">
        <f t="shared" si="17"/>
        <v>1.8234462940272175E-19</v>
      </c>
      <c r="AB66">
        <f t="shared" si="18"/>
        <v>-21.007679218205091</v>
      </c>
      <c r="AC66">
        <f t="shared" si="19"/>
        <v>-18.756856444825974</v>
      </c>
      <c r="AE66">
        <f t="shared" si="2"/>
        <v>0</v>
      </c>
      <c r="AF66">
        <f t="shared" si="25"/>
        <v>0</v>
      </c>
      <c r="AG66">
        <f t="shared" si="25"/>
        <v>-4.5586157350680434E-18</v>
      </c>
      <c r="AH66">
        <f t="shared" si="4"/>
        <v>-4.5714709007398707E-14</v>
      </c>
      <c r="AI66">
        <f t="shared" si="23"/>
        <v>-4.5719267623133774E-14</v>
      </c>
      <c r="AJ66">
        <f t="shared" si="6"/>
        <v>-2.2508227733791166</v>
      </c>
      <c r="AK66">
        <f t="shared" si="20"/>
        <v>-1.4705375452743565</v>
      </c>
      <c r="AL66">
        <f t="shared" si="7"/>
        <v>-3.7213603186535189</v>
      </c>
      <c r="AN66">
        <f t="shared" si="26"/>
        <v>0</v>
      </c>
      <c r="AO66">
        <f t="shared" si="26"/>
        <v>0</v>
      </c>
      <c r="AP66">
        <f t="shared" si="26"/>
        <v>-9.2468092512635431E-21</v>
      </c>
      <c r="AQ66">
        <f t="shared" si="26"/>
        <v>-9.2728849882348239E-17</v>
      </c>
      <c r="AR66">
        <f t="shared" si="26"/>
        <v>-9.2738096691599505E-17</v>
      </c>
      <c r="AS66">
        <f t="shared" si="26"/>
        <v>-4.5656247539640499E-3</v>
      </c>
      <c r="AT66">
        <f t="shared" si="26"/>
        <v>-2.9828748392565132E-3</v>
      </c>
      <c r="AU66">
        <f t="shared" si="24"/>
        <v>-7.5484995932206551E-3</v>
      </c>
      <c r="AW66">
        <v>63</v>
      </c>
      <c r="AX66">
        <f>IF(Z66&gt;0, (R66*SUMPRODUCT(K66:$K$98, X66:$X$98)-K66*$AZ$3)/Z66, 0)</f>
        <v>-1.0286486915608605E+20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0.82979096200000002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-5.7327373237879878E+20</v>
      </c>
      <c r="U67">
        <f t="shared" si="12"/>
        <v>0.82979096200000002</v>
      </c>
      <c r="V67">
        <f t="shared" si="13"/>
        <v>0.01</v>
      </c>
      <c r="W67">
        <f t="shared" si="14"/>
        <v>1.8234462940272175E-19</v>
      </c>
      <c r="X67">
        <f t="shared" si="15"/>
        <v>1.5130792544761796E-19</v>
      </c>
      <c r="Y67">
        <f t="shared" si="16"/>
        <v>1.8234462940272177E-21</v>
      </c>
      <c r="Z67">
        <f t="shared" si="17"/>
        <v>2.9213257661076573E-20</v>
      </c>
      <c r="AB67">
        <f t="shared" si="18"/>
        <v>-18.756856444825974</v>
      </c>
      <c r="AC67">
        <f t="shared" si="19"/>
        <v>-16.747193254308904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-7.3033144152691434E-19</v>
      </c>
      <c r="AH67">
        <f t="shared" ref="AH67:AH79" si="31">-X67*R67</f>
        <v>-7.5653962723808975E-15</v>
      </c>
      <c r="AI67">
        <f t="shared" si="23"/>
        <v>-7.5661266038224251E-15</v>
      </c>
      <c r="AJ67">
        <f t="shared" ref="AJ67:AJ79" si="32">AB67-AC67</f>
        <v>-2.0096631905170703</v>
      </c>
      <c r="AK67">
        <f t="shared" si="20"/>
        <v>-1.3129799511378184</v>
      </c>
      <c r="AL67">
        <f t="shared" ref="AL67:AL79" si="33">SUM(AI67:AK67)</f>
        <v>-3.322643141654896</v>
      </c>
      <c r="AN67">
        <f t="shared" ref="AN67:AT79" si="34">AE67*$K67</f>
        <v>0</v>
      </c>
      <c r="AO67">
        <f t="shared" si="34"/>
        <v>0</v>
      </c>
      <c r="AP67">
        <f t="shared" si="34"/>
        <v>-1.3226985845664578E-21</v>
      </c>
      <c r="AQ67">
        <f t="shared" si="34"/>
        <v>-1.3701640614350846E-17</v>
      </c>
      <c r="AR67">
        <f t="shared" si="34"/>
        <v>-1.3702963312935414E-17</v>
      </c>
      <c r="AS67">
        <f t="shared" si="34"/>
        <v>-3.6396881010555271E-3</v>
      </c>
      <c r="AT67">
        <f t="shared" si="34"/>
        <v>-2.3779295593562761E-3</v>
      </c>
      <c r="AU67">
        <f t="shared" si="24"/>
        <v>-6.0176176604118167E-3</v>
      </c>
      <c r="AW67">
        <v>64</v>
      </c>
      <c r="AX67">
        <f>IF(Z67&gt;0, (R67*SUMPRODUCT(K67:$K$98, X67:$X$98)-K67*$AZ$3)/Z67, 0)</f>
        <v>-5.7327373237879878E+20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0.834201203</v>
      </c>
      <c r="Q68" s="4">
        <f t="shared" si="22"/>
        <v>25</v>
      </c>
      <c r="R68">
        <f t="shared" si="27"/>
        <v>50000</v>
      </c>
      <c r="S68">
        <f t="shared" si="28"/>
        <v>-3.2853369642307625E+21</v>
      </c>
      <c r="U68">
        <f t="shared" ref="U68:U79" si="38">M68</f>
        <v>0.834201203</v>
      </c>
      <c r="V68">
        <f t="shared" ref="V68:V79" si="39">$C$10</f>
        <v>0.01</v>
      </c>
      <c r="W68">
        <f t="shared" ref="W68:W79" si="40">Z67</f>
        <v>2.9213257661076573E-20</v>
      </c>
      <c r="X68">
        <f t="shared" ref="X68:X79" si="41">U68*W68</f>
        <v>2.4369734684419045E-20</v>
      </c>
      <c r="Y68">
        <f t="shared" ref="Y68:Y79" si="42">V68*W68</f>
        <v>2.9213257661076571E-22</v>
      </c>
      <c r="Z68">
        <f t="shared" ref="Z68:Z79" si="43">MAX(0, W68-X68-Y68)</f>
        <v>4.5513904000467621E-21</v>
      </c>
      <c r="AB68">
        <f t="shared" ref="AB68:AB79" si="44">AC67</f>
        <v>-16.747193254308904</v>
      </c>
      <c r="AC68">
        <f t="shared" ref="AC68:AC79" si="45">S68*Z68</f>
        <v>-14.952851119918664</v>
      </c>
      <c r="AE68">
        <f t="shared" si="29"/>
        <v>0</v>
      </c>
      <c r="AF68">
        <f t="shared" si="30"/>
        <v>0</v>
      </c>
      <c r="AG68">
        <f t="shared" si="30"/>
        <v>-1.1378476000116905E-19</v>
      </c>
      <c r="AH68">
        <f t="shared" si="31"/>
        <v>-1.2184867342209523E-15</v>
      </c>
      <c r="AI68">
        <f t="shared" si="23"/>
        <v>-1.2186005189809535E-15</v>
      </c>
      <c r="AJ68">
        <f t="shared" si="32"/>
        <v>-1.7943421343902397</v>
      </c>
      <c r="AK68">
        <f t="shared" ref="AK68:AK79" si="46">G68*SUM(AB68:AB68, AE68:AF68)</f>
        <v>-1.1723035278016234</v>
      </c>
      <c r="AL68">
        <f t="shared" si="33"/>
        <v>-2.9666456621918642</v>
      </c>
      <c r="AN68">
        <f t="shared" si="34"/>
        <v>0</v>
      </c>
      <c r="AO68">
        <f t="shared" si="34"/>
        <v>0</v>
      </c>
      <c r="AP68">
        <f t="shared" si="34"/>
        <v>-1.8399540024022929E-22</v>
      </c>
      <c r="AQ68">
        <f t="shared" si="34"/>
        <v>-1.9703513400923865E-18</v>
      </c>
      <c r="AR68">
        <f t="shared" si="34"/>
        <v>-1.9705353354926267E-18</v>
      </c>
      <c r="AS68">
        <f t="shared" si="34"/>
        <v>-2.901537070356763E-3</v>
      </c>
      <c r="AT68">
        <f t="shared" si="34"/>
        <v>-1.8956708859664188E-3</v>
      </c>
      <c r="AU68">
        <f t="shared" si="24"/>
        <v>-4.7972079563231834E-3</v>
      </c>
      <c r="AW68">
        <v>65</v>
      </c>
      <c r="AX68">
        <f>IF(Z68&gt;0, (R68*SUMPRODUCT(K68:$K$98, X68:$X$98)-K68*$AZ$3)/Z68, 0)</f>
        <v>-3.2853369642307625E+21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7"/>
        <v>50000</v>
      </c>
      <c r="S69">
        <f t="shared" si="28"/>
        <v>-1.9373710720864499E+22</v>
      </c>
      <c r="U69">
        <f t="shared" si="38"/>
        <v>0.83859190800000005</v>
      </c>
      <c r="V69">
        <f t="shared" si="39"/>
        <v>0.01</v>
      </c>
      <c r="W69">
        <f t="shared" si="40"/>
        <v>4.5513904000467621E-21</v>
      </c>
      <c r="X69">
        <f t="shared" si="41"/>
        <v>3.8167591596280976E-21</v>
      </c>
      <c r="Y69">
        <f t="shared" si="42"/>
        <v>4.5513904000467621E-23</v>
      </c>
      <c r="Z69">
        <f t="shared" si="43"/>
        <v>6.8911733641819682E-22</v>
      </c>
      <c r="AB69">
        <f t="shared" si="44"/>
        <v>-14.952851119918664</v>
      </c>
      <c r="AC69">
        <f t="shared" si="45"/>
        <v>-13.350759928498807</v>
      </c>
      <c r="AE69">
        <f t="shared" si="29"/>
        <v>0</v>
      </c>
      <c r="AF69">
        <f t="shared" si="30"/>
        <v>0</v>
      </c>
      <c r="AG69">
        <f t="shared" si="30"/>
        <v>-1.722793341045492E-20</v>
      </c>
      <c r="AH69">
        <f t="shared" si="31"/>
        <v>-1.9083795798140489E-16</v>
      </c>
      <c r="AI69">
        <f t="shared" si="23"/>
        <v>-1.9085518591481536E-16</v>
      </c>
      <c r="AJ69">
        <f t="shared" si="32"/>
        <v>-1.6020911914198575</v>
      </c>
      <c r="AK69">
        <f t="shared" si="46"/>
        <v>-1.0466995783943065</v>
      </c>
      <c r="AL69">
        <f t="shared" si="33"/>
        <v>-2.6487907698141644</v>
      </c>
      <c r="AN69">
        <f t="shared" si="34"/>
        <v>0</v>
      </c>
      <c r="AO69">
        <f t="shared" si="34"/>
        <v>0</v>
      </c>
      <c r="AP69">
        <f t="shared" si="34"/>
        <v>-2.4873564720669153E-23</v>
      </c>
      <c r="AQ69">
        <f t="shared" si="34"/>
        <v>-2.755304531262099E-19</v>
      </c>
      <c r="AR69">
        <f t="shared" si="34"/>
        <v>-2.7555532669093058E-19</v>
      </c>
      <c r="AS69">
        <f t="shared" si="34"/>
        <v>-2.3130875879757368E-3</v>
      </c>
      <c r="AT69">
        <f t="shared" si="34"/>
        <v>-1.5112172241441475E-3</v>
      </c>
      <c r="AU69">
        <f t="shared" si="24"/>
        <v>-3.8243048121198845E-3</v>
      </c>
      <c r="AW69">
        <v>66</v>
      </c>
      <c r="AX69">
        <f>IF(Z69&gt;0, (R69*SUMPRODUCT(K69:$K$98, X69:$X$98)-K69*$AZ$3)/Z69, 0)</f>
        <v>-1.9373710720864499E+22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7"/>
        <v>50000</v>
      </c>
      <c r="S70">
        <f t="shared" si="28"/>
        <v>-1.1822769980741831E+23</v>
      </c>
      <c r="U70">
        <f t="shared" si="38"/>
        <v>0.84368948200000005</v>
      </c>
      <c r="V70">
        <f t="shared" si="39"/>
        <v>0.01</v>
      </c>
      <c r="W70">
        <f t="shared" si="40"/>
        <v>6.8911733641819682E-22</v>
      </c>
      <c r="X70">
        <f t="shared" si="41"/>
        <v>5.8140104859988821E-22</v>
      </c>
      <c r="Y70">
        <f t="shared" si="42"/>
        <v>6.8911733641819685E-24</v>
      </c>
      <c r="Z70">
        <f t="shared" si="43"/>
        <v>1.0082511445412664E-22</v>
      </c>
      <c r="AB70">
        <f t="shared" si="44"/>
        <v>-13.350759928498807</v>
      </c>
      <c r="AC70">
        <f t="shared" si="45"/>
        <v>-11.920321364731077</v>
      </c>
      <c r="AE70">
        <f t="shared" si="29"/>
        <v>0</v>
      </c>
      <c r="AF70">
        <f t="shared" si="30"/>
        <v>0</v>
      </c>
      <c r="AG70">
        <f t="shared" si="30"/>
        <v>-2.5206278613531659E-21</v>
      </c>
      <c r="AH70">
        <f t="shared" si="31"/>
        <v>-2.9070052429994412E-17</v>
      </c>
      <c r="AI70">
        <f t="shared" si="23"/>
        <v>-2.9072573057855767E-17</v>
      </c>
      <c r="AJ70">
        <f t="shared" si="32"/>
        <v>-1.4304385637677299</v>
      </c>
      <c r="AK70">
        <f t="shared" si="46"/>
        <v>-0.93455319499491651</v>
      </c>
      <c r="AL70">
        <f t="shared" si="33"/>
        <v>-2.3649917587626463</v>
      </c>
      <c r="AN70">
        <f t="shared" si="34"/>
        <v>0</v>
      </c>
      <c r="AO70">
        <f t="shared" si="34"/>
        <v>0</v>
      </c>
      <c r="AP70">
        <f t="shared" si="34"/>
        <v>-3.249342981060383E-24</v>
      </c>
      <c r="AQ70">
        <f t="shared" si="34"/>
        <v>-3.747422309763363E-20</v>
      </c>
      <c r="AR70">
        <f t="shared" si="34"/>
        <v>-3.7477472440614693E-20</v>
      </c>
      <c r="AS70">
        <f t="shared" si="34"/>
        <v>-1.8439792633735146E-3</v>
      </c>
      <c r="AT70">
        <f t="shared" si="34"/>
        <v>-1.2047331187373623E-3</v>
      </c>
      <c r="AU70">
        <f t="shared" si="24"/>
        <v>-3.0487123821108767E-3</v>
      </c>
      <c r="AW70">
        <v>67</v>
      </c>
      <c r="AX70">
        <f>IF(Z70&gt;0, (R70*SUMPRODUCT(K70:$K$98, X70:$X$98)-K70*$AZ$3)/Z70, 0)</f>
        <v>-1.1822769980741831E+23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7"/>
        <v>50000</v>
      </c>
      <c r="S71">
        <f t="shared" si="28"/>
        <v>-7.4738014493225344E+23</v>
      </c>
      <c r="U71">
        <f t="shared" si="38"/>
        <v>0.84875936500000004</v>
      </c>
      <c r="V71">
        <f t="shared" si="39"/>
        <v>0.01</v>
      </c>
      <c r="W71">
        <f t="shared" si="40"/>
        <v>1.0082511445412664E-22</v>
      </c>
      <c r="X71">
        <f t="shared" si="41"/>
        <v>8.5576260120136847E-23</v>
      </c>
      <c r="Y71">
        <f t="shared" si="42"/>
        <v>1.0082511445412664E-24</v>
      </c>
      <c r="Z71">
        <f t="shared" si="43"/>
        <v>1.4240603189448523E-23</v>
      </c>
      <c r="AB71">
        <f t="shared" si="44"/>
        <v>-11.920321364731077</v>
      </c>
      <c r="AC71">
        <f t="shared" si="45"/>
        <v>-10.643144075652748</v>
      </c>
      <c r="AE71">
        <f t="shared" si="29"/>
        <v>0</v>
      </c>
      <c r="AF71">
        <f t="shared" si="30"/>
        <v>0</v>
      </c>
      <c r="AG71">
        <f t="shared" si="30"/>
        <v>-3.5601507973621311E-22</v>
      </c>
      <c r="AH71">
        <f t="shared" si="31"/>
        <v>-4.2788130060068427E-18</v>
      </c>
      <c r="AI71">
        <f t="shared" si="23"/>
        <v>-4.2791690210865787E-18</v>
      </c>
      <c r="AJ71">
        <f t="shared" si="32"/>
        <v>-1.2771772890783293</v>
      </c>
      <c r="AK71">
        <f t="shared" si="46"/>
        <v>-0.83442249553117542</v>
      </c>
      <c r="AL71">
        <f t="shared" si="33"/>
        <v>-2.1115997846095045</v>
      </c>
      <c r="AN71">
        <f t="shared" si="34"/>
        <v>0</v>
      </c>
      <c r="AO71">
        <f t="shared" si="34"/>
        <v>0</v>
      </c>
      <c r="AP71">
        <f t="shared" si="34"/>
        <v>-4.0976720176585843E-25</v>
      </c>
      <c r="AQ71">
        <f t="shared" si="34"/>
        <v>-4.9248397951286033E-21</v>
      </c>
      <c r="AR71">
        <f t="shared" si="34"/>
        <v>-4.9252495623303686E-21</v>
      </c>
      <c r="AS71">
        <f t="shared" si="34"/>
        <v>-1.4700089790924051E-3</v>
      </c>
      <c r="AT71">
        <f t="shared" si="34"/>
        <v>-9.6040586634037173E-4</v>
      </c>
      <c r="AU71">
        <f t="shared" si="24"/>
        <v>-2.4304148454327768E-3</v>
      </c>
      <c r="AW71">
        <v>68</v>
      </c>
      <c r="AX71">
        <f>IF(Z71&gt;0, (R71*SUMPRODUCT(K71:$K$98, X71:$X$98)-K71*$AZ$3)/Z71, 0)</f>
        <v>-7.4738014493225344E+23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7"/>
        <v>50000</v>
      </c>
      <c r="S72">
        <f t="shared" si="28"/>
        <v>-4.8992697289654248E+24</v>
      </c>
      <c r="U72">
        <f t="shared" si="38"/>
        <v>0.85379527200000005</v>
      </c>
      <c r="V72">
        <f t="shared" si="39"/>
        <v>0.01</v>
      </c>
      <c r="W72">
        <f t="shared" si="40"/>
        <v>1.4240603189448523E-23</v>
      </c>
      <c r="X72">
        <f t="shared" si="41"/>
        <v>1.215855967357927E-23</v>
      </c>
      <c r="Y72">
        <f t="shared" si="42"/>
        <v>1.4240603189448525E-25</v>
      </c>
      <c r="Z72">
        <f t="shared" si="43"/>
        <v>1.9396374839747679E-24</v>
      </c>
      <c r="AB72">
        <f t="shared" si="44"/>
        <v>-10.643144075652748</v>
      </c>
      <c r="AC72">
        <f t="shared" si="45"/>
        <v>-9.5028072104042405</v>
      </c>
      <c r="AE72">
        <f t="shared" si="29"/>
        <v>0</v>
      </c>
      <c r="AF72">
        <f t="shared" si="30"/>
        <v>0</v>
      </c>
      <c r="AG72">
        <f t="shared" si="30"/>
        <v>-4.8490937099369195E-23</v>
      </c>
      <c r="AH72">
        <f t="shared" si="31"/>
        <v>-6.0792798367896347E-19</v>
      </c>
      <c r="AI72">
        <f t="shared" si="23"/>
        <v>-6.0797647461606285E-19</v>
      </c>
      <c r="AJ72">
        <f t="shared" si="32"/>
        <v>-1.1403368652485071</v>
      </c>
      <c r="AK72">
        <f t="shared" si="46"/>
        <v>-0.74502008529569241</v>
      </c>
      <c r="AL72">
        <f t="shared" si="33"/>
        <v>-1.8853569505441996</v>
      </c>
      <c r="AN72">
        <f t="shared" si="34"/>
        <v>0</v>
      </c>
      <c r="AO72">
        <f t="shared" si="34"/>
        <v>0</v>
      </c>
      <c r="AP72">
        <f t="shared" si="34"/>
        <v>-4.9832348446285569E-26</v>
      </c>
      <c r="AQ72">
        <f t="shared" si="34"/>
        <v>-6.2474517765778556E-22</v>
      </c>
      <c r="AR72">
        <f t="shared" si="34"/>
        <v>-6.2479501000623193E-22</v>
      </c>
      <c r="AS72">
        <f t="shared" si="34"/>
        <v>-1.1718821580774901E-3</v>
      </c>
      <c r="AT72">
        <f t="shared" si="34"/>
        <v>-7.6562967661062797E-4</v>
      </c>
      <c r="AU72">
        <f t="shared" si="24"/>
        <v>-1.9375118346881182E-3</v>
      </c>
      <c r="AW72">
        <v>69</v>
      </c>
      <c r="AX72">
        <f>IF(Z72&gt;0, (R72*SUMPRODUCT(K72:$K$98, X72:$X$98)-K72*$AZ$3)/Z72, 0)</f>
        <v>-4.8992697289654248E+24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7"/>
        <v>50000</v>
      </c>
      <c r="S73">
        <f t="shared" si="28"/>
        <v>-3.3338759067688272E+25</v>
      </c>
      <c r="U73">
        <f t="shared" si="38"/>
        <v>0.85879091799999996</v>
      </c>
      <c r="V73">
        <f t="shared" si="39"/>
        <v>0.01</v>
      </c>
      <c r="W73">
        <f t="shared" si="40"/>
        <v>1.9396374839747679E-24</v>
      </c>
      <c r="X73">
        <f t="shared" si="41"/>
        <v>1.6657430554499011E-24</v>
      </c>
      <c r="Y73">
        <f t="shared" si="42"/>
        <v>1.939637483974768E-26</v>
      </c>
      <c r="Z73">
        <f t="shared" si="43"/>
        <v>2.5449805368511919E-25</v>
      </c>
      <c r="AB73">
        <f t="shared" si="44"/>
        <v>-9.5028072104042405</v>
      </c>
      <c r="AC73">
        <f t="shared" si="45"/>
        <v>-8.4846492950037842</v>
      </c>
      <c r="AE73">
        <f t="shared" si="29"/>
        <v>0</v>
      </c>
      <c r="AF73">
        <f t="shared" si="30"/>
        <v>0</v>
      </c>
      <c r="AG73">
        <f t="shared" si="30"/>
        <v>-6.3624513421279795E-24</v>
      </c>
      <c r="AH73">
        <f t="shared" si="31"/>
        <v>-8.3287152772495051E-20</v>
      </c>
      <c r="AI73">
        <f t="shared" si="23"/>
        <v>-8.3293515223837179E-20</v>
      </c>
      <c r="AJ73">
        <f t="shared" si="32"/>
        <v>-1.0181579154004563</v>
      </c>
      <c r="AK73">
        <f t="shared" si="46"/>
        <v>-0.66519650472829694</v>
      </c>
      <c r="AL73">
        <f t="shared" si="33"/>
        <v>-1.6833544201287531</v>
      </c>
      <c r="AN73">
        <f t="shared" si="34"/>
        <v>0</v>
      </c>
      <c r="AO73">
        <f t="shared" si="34"/>
        <v>0</v>
      </c>
      <c r="AP73">
        <f t="shared" si="34"/>
        <v>-5.8379077620904115E-27</v>
      </c>
      <c r="AQ73">
        <f t="shared" si="34"/>
        <v>-7.6420657621931173E-23</v>
      </c>
      <c r="AR73">
        <f t="shared" si="34"/>
        <v>-7.6426495529693257E-23</v>
      </c>
      <c r="AS73">
        <f t="shared" si="34"/>
        <v>-9.3421728163065542E-4</v>
      </c>
      <c r="AT73">
        <f t="shared" si="34"/>
        <v>-6.1035529066536041E-4</v>
      </c>
      <c r="AU73">
        <f t="shared" si="24"/>
        <v>-1.5445725722960158E-3</v>
      </c>
      <c r="AW73">
        <v>70</v>
      </c>
      <c r="AX73">
        <f>IF(Z73&gt;0, (R73*SUMPRODUCT(K73:$K$98, X73:$X$98)-K73*$AZ$3)/Z73, 0)</f>
        <v>-3.3338759067688272E+25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7"/>
        <v>50000</v>
      </c>
      <c r="S74">
        <f t="shared" si="28"/>
        <v>-2.3575790633856562E+26</v>
      </c>
      <c r="U74">
        <f t="shared" si="38"/>
        <v>0.86374018699999999</v>
      </c>
      <c r="V74">
        <f t="shared" si="39"/>
        <v>0.01</v>
      </c>
      <c r="W74">
        <f t="shared" si="40"/>
        <v>2.5449805368511919E-25</v>
      </c>
      <c r="X74">
        <f t="shared" si="41"/>
        <v>2.1982019648112088E-25</v>
      </c>
      <c r="Y74">
        <f t="shared" si="42"/>
        <v>2.5449805368511918E-27</v>
      </c>
      <c r="Z74">
        <f t="shared" si="43"/>
        <v>3.2132876667147113E-26</v>
      </c>
      <c r="AB74">
        <f t="shared" si="44"/>
        <v>-8.4846492950037842</v>
      </c>
      <c r="AC74">
        <f t="shared" si="45"/>
        <v>-7.5755797276819496</v>
      </c>
      <c r="AE74">
        <f t="shared" si="29"/>
        <v>0</v>
      </c>
      <c r="AF74">
        <f t="shared" si="30"/>
        <v>0</v>
      </c>
      <c r="AG74">
        <f t="shared" si="30"/>
        <v>-8.0332191667867783E-25</v>
      </c>
      <c r="AH74">
        <f t="shared" si="31"/>
        <v>-1.0991009824056044E-20</v>
      </c>
      <c r="AI74">
        <f t="shared" si="23"/>
        <v>-1.0991813145972722E-20</v>
      </c>
      <c r="AJ74">
        <f t="shared" si="32"/>
        <v>-0.90906956732183453</v>
      </c>
      <c r="AK74">
        <f t="shared" si="46"/>
        <v>-0.59392545065026492</v>
      </c>
      <c r="AL74">
        <f t="shared" si="33"/>
        <v>-1.5029950179720994</v>
      </c>
      <c r="AN74">
        <f t="shared" si="34"/>
        <v>0</v>
      </c>
      <c r="AO74">
        <f t="shared" si="34"/>
        <v>0</v>
      </c>
      <c r="AP74">
        <f t="shared" si="34"/>
        <v>-6.5811887710069987E-28</v>
      </c>
      <c r="AQ74">
        <f t="shared" si="34"/>
        <v>-9.0043491823512917E-24</v>
      </c>
      <c r="AR74">
        <f t="shared" si="34"/>
        <v>-9.0050073012283919E-24</v>
      </c>
      <c r="AS74">
        <f t="shared" si="34"/>
        <v>-7.4475229721831463E-4</v>
      </c>
      <c r="AT74">
        <f t="shared" si="34"/>
        <v>-4.8657150084929865E-4</v>
      </c>
      <c r="AU74">
        <f t="shared" si="24"/>
        <v>-1.2313237980676132E-3</v>
      </c>
      <c r="AW74">
        <v>71</v>
      </c>
      <c r="AX74">
        <f>IF(Z74&gt;0, (R74*SUMPRODUCT(K74:$K$98, X74:$X$98)-K74*$AZ$3)/Z74, 0)</f>
        <v>-2.3575790633856562E+26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7"/>
        <v>50000</v>
      </c>
      <c r="S75">
        <f t="shared" si="28"/>
        <v>-1.7348410644782078E+27</v>
      </c>
      <c r="U75">
        <f t="shared" si="38"/>
        <v>0.86866431399999999</v>
      </c>
      <c r="V75">
        <f t="shared" si="39"/>
        <v>0.01</v>
      </c>
      <c r="W75">
        <f t="shared" si="40"/>
        <v>3.2132876667147113E-26</v>
      </c>
      <c r="X75">
        <f t="shared" si="41"/>
        <v>2.7912683266913953E-26</v>
      </c>
      <c r="Y75">
        <f t="shared" si="42"/>
        <v>3.2132876667147114E-28</v>
      </c>
      <c r="Z75">
        <f t="shared" si="43"/>
        <v>3.8988646335616884E-27</v>
      </c>
      <c r="AB75">
        <f t="shared" si="44"/>
        <v>-7.5755797276819496</v>
      </c>
      <c r="AC75">
        <f t="shared" si="45"/>
        <v>-6.7639104711445972</v>
      </c>
      <c r="AE75">
        <f t="shared" si="29"/>
        <v>0</v>
      </c>
      <c r="AF75">
        <f t="shared" si="30"/>
        <v>0</v>
      </c>
      <c r="AG75">
        <f t="shared" si="30"/>
        <v>-9.7471615839042211E-26</v>
      </c>
      <c r="AH75">
        <f t="shared" si="31"/>
        <v>-1.3956341633456976E-21</v>
      </c>
      <c r="AI75">
        <f t="shared" si="23"/>
        <v>-1.3957316349615367E-21</v>
      </c>
      <c r="AJ75">
        <f t="shared" si="32"/>
        <v>-0.81166925653735245</v>
      </c>
      <c r="AK75">
        <f t="shared" si="46"/>
        <v>-0.53029058093773651</v>
      </c>
      <c r="AL75">
        <f t="shared" si="33"/>
        <v>-1.341959837475089</v>
      </c>
      <c r="AN75">
        <f t="shared" si="34"/>
        <v>0</v>
      </c>
      <c r="AO75">
        <f t="shared" si="34"/>
        <v>0</v>
      </c>
      <c r="AP75">
        <f t="shared" si="34"/>
        <v>-7.1297594127288481E-29</v>
      </c>
      <c r="AQ75">
        <f t="shared" si="34"/>
        <v>-1.0208649694770173E-24</v>
      </c>
      <c r="AR75">
        <f t="shared" si="34"/>
        <v>-1.0209362670711447E-24</v>
      </c>
      <c r="AS75">
        <f t="shared" si="34"/>
        <v>-5.9371197163449836E-4</v>
      </c>
      <c r="AT75">
        <f t="shared" si="34"/>
        <v>-3.8789182146787193E-4</v>
      </c>
      <c r="AU75">
        <f t="shared" si="24"/>
        <v>-9.8160379310237018E-4</v>
      </c>
      <c r="AW75">
        <v>72</v>
      </c>
      <c r="AX75">
        <f>IF(Z75&gt;0, (R75*SUMPRODUCT(K75:$K$98, X75:$X$98)-K75*$AZ$3)/Z75, 0)</f>
        <v>-1.7348410644782078E+27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7"/>
        <v>50000</v>
      </c>
      <c r="S76">
        <f t="shared" si="28"/>
        <v>-1.3305920598733949E+28</v>
      </c>
      <c r="U76">
        <f t="shared" si="38"/>
        <v>0.87358826999999994</v>
      </c>
      <c r="V76">
        <f t="shared" si="39"/>
        <v>0.01</v>
      </c>
      <c r="W76">
        <f t="shared" si="40"/>
        <v>3.8988646335616884E-27</v>
      </c>
      <c r="X76">
        <f t="shared" si="41"/>
        <v>3.4060024101973387E-27</v>
      </c>
      <c r="Y76">
        <f t="shared" si="42"/>
        <v>3.8988646335616887E-29</v>
      </c>
      <c r="Z76">
        <f t="shared" si="43"/>
        <v>4.538735770287328E-28</v>
      </c>
      <c r="AB76">
        <f t="shared" si="44"/>
        <v>-6.7639104711445972</v>
      </c>
      <c r="AC76">
        <f t="shared" si="45"/>
        <v>-6.039205777807676</v>
      </c>
      <c r="AE76">
        <f t="shared" si="29"/>
        <v>0</v>
      </c>
      <c r="AF76">
        <f t="shared" si="30"/>
        <v>0</v>
      </c>
      <c r="AG76">
        <f t="shared" si="30"/>
        <v>-1.134683942571832E-26</v>
      </c>
      <c r="AH76">
        <f t="shared" si="31"/>
        <v>-1.7030012050986693E-22</v>
      </c>
      <c r="AI76">
        <f t="shared" si="23"/>
        <v>-1.7031146734929265E-22</v>
      </c>
      <c r="AJ76">
        <f t="shared" si="32"/>
        <v>-0.72470469333692122</v>
      </c>
      <c r="AK76">
        <f t="shared" si="46"/>
        <v>-0.47347373298012185</v>
      </c>
      <c r="AL76">
        <f t="shared" si="33"/>
        <v>-1.198178426317043</v>
      </c>
      <c r="AN76">
        <f t="shared" si="34"/>
        <v>0</v>
      </c>
      <c r="AO76">
        <f t="shared" si="34"/>
        <v>0</v>
      </c>
      <c r="AP76">
        <f t="shared" si="34"/>
        <v>-7.4106038189245564E-30</v>
      </c>
      <c r="AQ76">
        <f t="shared" si="34"/>
        <v>-1.1122275340860729E-25</v>
      </c>
      <c r="AR76">
        <f t="shared" si="34"/>
        <v>-1.1123016401242623E-25</v>
      </c>
      <c r="AS76">
        <f t="shared" si="34"/>
        <v>-4.7330354881576676E-4</v>
      </c>
      <c r="AT76">
        <f t="shared" si="34"/>
        <v>-3.0922498522630097E-4</v>
      </c>
      <c r="AU76">
        <f t="shared" si="24"/>
        <v>-7.8252853404206762E-4</v>
      </c>
      <c r="AW76">
        <v>73</v>
      </c>
      <c r="AX76">
        <f>IF(Z76&gt;0, (R76*SUMPRODUCT(K76:$K$98, X76:$X$98)-K76*$AZ$3)/Z76, 0)</f>
        <v>-1.3305920598733949E+28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7"/>
        <v>50000</v>
      </c>
      <c r="S77">
        <f t="shared" si="28"/>
        <v>-1.0656150037479585E+29</v>
      </c>
      <c r="U77">
        <f t="shared" si="38"/>
        <v>0.87851239699999994</v>
      </c>
      <c r="V77">
        <f t="shared" si="39"/>
        <v>0.01</v>
      </c>
      <c r="W77">
        <f t="shared" si="40"/>
        <v>4.538735770287328E-28</v>
      </c>
      <c r="X77">
        <f t="shared" si="41"/>
        <v>3.9873356409047617E-28</v>
      </c>
      <c r="Y77">
        <f t="shared" si="42"/>
        <v>4.5387357702873284E-30</v>
      </c>
      <c r="Z77">
        <f t="shared" si="43"/>
        <v>5.0601277167969306E-29</v>
      </c>
      <c r="AB77">
        <f t="shared" si="44"/>
        <v>-6.039205777807676</v>
      </c>
      <c r="AC77">
        <f t="shared" si="45"/>
        <v>-5.3921480158997097</v>
      </c>
      <c r="AE77">
        <f t="shared" si="29"/>
        <v>0</v>
      </c>
      <c r="AF77">
        <f t="shared" si="30"/>
        <v>0</v>
      </c>
      <c r="AG77">
        <f t="shared" si="30"/>
        <v>-1.2650319291992327E-27</v>
      </c>
      <c r="AH77">
        <f t="shared" si="31"/>
        <v>-1.9936678204523808E-23</v>
      </c>
      <c r="AI77">
        <f t="shared" si="23"/>
        <v>-1.9937943236453006E-23</v>
      </c>
      <c r="AJ77">
        <f t="shared" si="32"/>
        <v>-0.64705776190796627</v>
      </c>
      <c r="AK77">
        <f t="shared" si="46"/>
        <v>-0.42274440444653738</v>
      </c>
      <c r="AL77">
        <f t="shared" si="33"/>
        <v>-1.0698021663545036</v>
      </c>
      <c r="AN77">
        <f t="shared" si="34"/>
        <v>0</v>
      </c>
      <c r="AO77">
        <f t="shared" si="34"/>
        <v>0</v>
      </c>
      <c r="AP77">
        <f t="shared" si="34"/>
        <v>-7.3767005049512959E-31</v>
      </c>
      <c r="AQ77">
        <f t="shared" si="34"/>
        <v>-1.1625548793179938E-26</v>
      </c>
      <c r="AR77">
        <f t="shared" si="34"/>
        <v>-1.1626286463230431E-26</v>
      </c>
      <c r="AS77">
        <f t="shared" si="34"/>
        <v>-3.7731469133910029E-4</v>
      </c>
      <c r="AT77">
        <f t="shared" si="34"/>
        <v>-2.4651226500821183E-4</v>
      </c>
      <c r="AU77">
        <f t="shared" si="24"/>
        <v>-6.2382695634731207E-4</v>
      </c>
      <c r="AW77">
        <v>74</v>
      </c>
      <c r="AX77">
        <f>IF(Z77&gt;0, (R77*SUMPRODUCT(K77:$K$98, X77:$X$98)-K77*$AZ$3)/Z77, 0)</f>
        <v>-1.0656150037479585E+29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7"/>
        <v>50000</v>
      </c>
      <c r="S78">
        <f t="shared" si="28"/>
        <v>-8.9284058980218087E+29</v>
      </c>
      <c r="U78">
        <f t="shared" si="38"/>
        <v>0.88343652399999995</v>
      </c>
      <c r="V78">
        <f t="shared" si="39"/>
        <v>0.01</v>
      </c>
      <c r="W78">
        <f t="shared" si="40"/>
        <v>5.0601277167969306E-29</v>
      </c>
      <c r="X78">
        <f t="shared" si="41"/>
        <v>4.4703016411231364E-29</v>
      </c>
      <c r="Y78">
        <f t="shared" si="42"/>
        <v>5.0601277167969308E-31</v>
      </c>
      <c r="Z78">
        <f t="shared" si="43"/>
        <v>5.3922479850582482E-30</v>
      </c>
      <c r="AB78">
        <f t="shared" si="44"/>
        <v>-5.3921480158997097</v>
      </c>
      <c r="AC78">
        <f t="shared" si="45"/>
        <v>-4.8144178713390273</v>
      </c>
      <c r="AE78">
        <f t="shared" si="29"/>
        <v>0</v>
      </c>
      <c r="AF78">
        <f t="shared" si="30"/>
        <v>0</v>
      </c>
      <c r="AG78">
        <f t="shared" si="30"/>
        <v>-1.3480619962645621E-28</v>
      </c>
      <c r="AH78">
        <f t="shared" si="31"/>
        <v>-2.2351508205615682E-24</v>
      </c>
      <c r="AI78">
        <f t="shared" si="23"/>
        <v>-2.2352856267611947E-24</v>
      </c>
      <c r="AJ78">
        <f t="shared" si="32"/>
        <v>-0.57773014456068239</v>
      </c>
      <c r="AK78">
        <f t="shared" si="46"/>
        <v>-0.37745036111297969</v>
      </c>
      <c r="AL78">
        <f t="shared" si="33"/>
        <v>-0.95518050567366208</v>
      </c>
      <c r="AN78">
        <f t="shared" si="34"/>
        <v>0</v>
      </c>
      <c r="AO78">
        <f t="shared" si="34"/>
        <v>0</v>
      </c>
      <c r="AP78">
        <f t="shared" si="34"/>
        <v>-7.01863256445148E-32</v>
      </c>
      <c r="AQ78">
        <f t="shared" si="34"/>
        <v>-1.1637226165505746E-27</v>
      </c>
      <c r="AR78">
        <f t="shared" si="34"/>
        <v>-1.163792802876219E-27</v>
      </c>
      <c r="AS78">
        <f t="shared" si="34"/>
        <v>-3.0079296184558287E-4</v>
      </c>
      <c r="AT78">
        <f t="shared" si="34"/>
        <v>-1.9651806840578106E-4</v>
      </c>
      <c r="AU78">
        <f t="shared" si="24"/>
        <v>-4.9731103025136387E-4</v>
      </c>
      <c r="AW78">
        <v>75</v>
      </c>
      <c r="AX78">
        <f>IF(Z78&gt;0, (R78*SUMPRODUCT(K78:$K$98, X78:$X$98)-K78*$AZ$3)/Z78, 0)</f>
        <v>-8.9284058980218087E+29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5.3922479850582482E-30</v>
      </c>
      <c r="X79">
        <f t="shared" si="41"/>
        <v>5.3922479850582482E-30</v>
      </c>
      <c r="Y79">
        <f t="shared" si="42"/>
        <v>5.3922479850582488E-32</v>
      </c>
      <c r="Z79">
        <f t="shared" si="43"/>
        <v>0</v>
      </c>
      <c r="AB79">
        <f t="shared" si="44"/>
        <v>-4.8144178713390273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-2.696123992529124E-25</v>
      </c>
      <c r="AI79">
        <f t="shared" si="23"/>
        <v>-2.696123992529124E-25</v>
      </c>
      <c r="AJ79">
        <f t="shared" si="32"/>
        <v>-4.8144178713390273</v>
      </c>
      <c r="AK79">
        <f t="shared" si="46"/>
        <v>-0.33700925099373197</v>
      </c>
      <c r="AL79">
        <f t="shared" si="33"/>
        <v>-5.151427122332759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-1.2533272436520498E-28</v>
      </c>
      <c r="AR79">
        <f t="shared" si="34"/>
        <v>-1.2533272436520498E-28</v>
      </c>
      <c r="AS79">
        <f t="shared" si="34"/>
        <v>-2.2380428708748757E-3</v>
      </c>
      <c r="AT79">
        <f t="shared" si="34"/>
        <v>-1.5666300096124131E-4</v>
      </c>
      <c r="AU79">
        <f t="shared" si="24"/>
        <v>-2.3947058718361168E-3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12618.760876954058</v>
      </c>
      <c r="AO81" s="8">
        <f t="shared" ref="AO81:AU81" si="49">SUM(AO3:AO79)</f>
        <v>-1261.8760876954059</v>
      </c>
      <c r="AP81" s="8">
        <f t="shared" si="49"/>
        <v>-412.51137099549271</v>
      </c>
      <c r="AQ81" s="8">
        <f t="shared" si="49"/>
        <v>-9247.0060327147057</v>
      </c>
      <c r="AR81" s="8">
        <f t="shared" si="49"/>
        <v>1697.3673855484567</v>
      </c>
      <c r="AS81" s="8">
        <f t="shared" si="49"/>
        <v>-1484.3727370607508</v>
      </c>
      <c r="AT81" s="8">
        <f t="shared" si="49"/>
        <v>351.83484065626334</v>
      </c>
      <c r="AU81" s="8">
        <f t="shared" si="49"/>
        <v>564.82948914396752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BE06-EA23-4E54-92EA-94FEFEC58A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22050.891408828662</v>
      </c>
      <c r="K3">
        <v>1</v>
      </c>
      <c r="L3" s="2">
        <v>0</v>
      </c>
      <c r="O3">
        <f>$C$3</f>
        <v>22050.891408828662</v>
      </c>
      <c r="P3" s="2">
        <f>O3*C5</f>
        <v>2205.0891408828661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22050.891408828662</v>
      </c>
      <c r="AF3">
        <f t="shared" ref="AF3:AG34" si="3">-$Z3*P3</f>
        <v>-2205.0891408828661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19645.802267945797</v>
      </c>
      <c r="AJ3">
        <f t="shared" ref="AJ3:AJ66" si="6">AB3-AC3</f>
        <v>0</v>
      </c>
      <c r="AL3">
        <f t="shared" ref="AL3:AL66" si="7">SUM(AI3:AK3)</f>
        <v>19645.802267945797</v>
      </c>
      <c r="AN3">
        <f t="shared" ref="AN3:AU34" si="8">AE3*$K3</f>
        <v>22050.891408828662</v>
      </c>
      <c r="AO3">
        <f t="shared" si="8"/>
        <v>-2205.0891408828661</v>
      </c>
      <c r="AP3">
        <f t="shared" si="8"/>
        <v>-200</v>
      </c>
      <c r="AQ3">
        <f t="shared" si="8"/>
        <v>0</v>
      </c>
      <c r="AR3">
        <f t="shared" si="8"/>
        <v>19645.802267945797</v>
      </c>
      <c r="AS3">
        <f t="shared" si="8"/>
        <v>0</v>
      </c>
      <c r="AT3">
        <f t="shared" si="8"/>
        <v>0</v>
      </c>
      <c r="AU3">
        <f t="shared" si="8"/>
        <v>19645.802267945797</v>
      </c>
      <c r="AW3">
        <v>0</v>
      </c>
      <c r="AX3">
        <f>IF(Z3&gt;0, (R3*SUMPRODUCT(K3:$K$98, X3:$X$98)-K3*$AZ$3)/Z3, 0)</f>
        <v>0</v>
      </c>
      <c r="AZ3">
        <f>C6*ABS(SUMPRODUCT(X4:X69, K4:K69))/1</f>
        <v>18627.101264621786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</v>
      </c>
      <c r="S4">
        <f t="shared" si="1"/>
        <v>1285.003015544256</v>
      </c>
      <c r="U4">
        <f t="shared" ref="U4:U67" si="12">M4</f>
        <v>1.7665382E-2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1.7665382E-2</v>
      </c>
      <c r="Y4">
        <f t="shared" ref="Y4:Y67" si="16">V4*W4</f>
        <v>0.01</v>
      </c>
      <c r="Z4">
        <f t="shared" ref="Z4:Z67" si="17">MAX(0, W4-X4-Y4)</f>
        <v>0.97233461799999998</v>
      </c>
      <c r="AB4">
        <f t="shared" ref="AB4:AB67" si="18">AC3</f>
        <v>0</v>
      </c>
      <c r="AC4">
        <f>S4*Z4</f>
        <v>1249.4529162480721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-1249.4529162480721</v>
      </c>
      <c r="AK4">
        <f t="shared" ref="AK4:AK67" si="19">G4*SUM(AB4:AB4, AE4:AF4)</f>
        <v>0</v>
      </c>
      <c r="AL4">
        <f t="shared" si="7"/>
        <v>-2132.7220162480721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-824.02192368691101</v>
      </c>
      <c r="AR4">
        <f t="shared" si="8"/>
        <v>-824.02192368691101</v>
      </c>
      <c r="AS4">
        <f t="shared" si="8"/>
        <v>-1165.6431721691129</v>
      </c>
      <c r="AT4">
        <f t="shared" si="8"/>
        <v>0</v>
      </c>
      <c r="AU4">
        <f t="shared" si="8"/>
        <v>-1989.665095856024</v>
      </c>
      <c r="AW4">
        <v>1</v>
      </c>
      <c r="AX4">
        <f>IF(Z4&gt;0, (R4*SUMPRODUCT(K4:$K$98, X4:$X$98)-K4*$AZ$3)/Z4, 0)</f>
        <v>1285.003015544256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50000</v>
      </c>
      <c r="S5">
        <f t="shared" si="1"/>
        <v>1989.9507591070756</v>
      </c>
      <c r="U5">
        <f t="shared" si="12"/>
        <v>2.1010579000000001E-2</v>
      </c>
      <c r="V5">
        <f t="shared" si="13"/>
        <v>0.01</v>
      </c>
      <c r="W5">
        <f t="shared" si="14"/>
        <v>0.97233461799999998</v>
      </c>
      <c r="X5">
        <f t="shared" si="15"/>
        <v>2.0429313305923822E-2</v>
      </c>
      <c r="Y5">
        <f t="shared" si="16"/>
        <v>9.72334618E-3</v>
      </c>
      <c r="Z5">
        <f t="shared" si="17"/>
        <v>0.94218195851407616</v>
      </c>
      <c r="AB5">
        <f t="shared" si="18"/>
        <v>1249.4529162480721</v>
      </c>
      <c r="AC5">
        <f>S5*Z5</f>
        <v>1874.895703562077</v>
      </c>
      <c r="AE5">
        <f t="shared" si="2"/>
        <v>0</v>
      </c>
      <c r="AF5">
        <f t="shared" si="3"/>
        <v>0</v>
      </c>
      <c r="AG5">
        <f t="shared" si="3"/>
        <v>-23.554548962851904</v>
      </c>
      <c r="AH5">
        <f t="shared" si="4"/>
        <v>-1021.4656652961911</v>
      </c>
      <c r="AI5">
        <f t="shared" si="5"/>
        <v>-1045.0202142590431</v>
      </c>
      <c r="AJ5">
        <f t="shared" si="6"/>
        <v>-625.44278731400482</v>
      </c>
      <c r="AK5">
        <f t="shared" si="19"/>
        <v>51.227569566170963</v>
      </c>
      <c r="AL5">
        <f t="shared" si="7"/>
        <v>-1619.2354320068769</v>
      </c>
      <c r="AN5">
        <f t="shared" si="8"/>
        <v>0</v>
      </c>
      <c r="AO5">
        <f t="shared" si="8"/>
        <v>0</v>
      </c>
      <c r="AP5">
        <f t="shared" si="8"/>
        <v>-20.141683670790517</v>
      </c>
      <c r="AQ5">
        <f t="shared" si="8"/>
        <v>-873.46348017179048</v>
      </c>
      <c r="AR5">
        <f t="shared" si="8"/>
        <v>-893.60516384258108</v>
      </c>
      <c r="AS5">
        <f t="shared" si="8"/>
        <v>-534.82114202754565</v>
      </c>
      <c r="AT5">
        <f t="shared" si="8"/>
        <v>43.805105461900681</v>
      </c>
      <c r="AU5">
        <f t="shared" si="8"/>
        <v>-1384.6212004082261</v>
      </c>
      <c r="AW5">
        <v>2</v>
      </c>
      <c r="AX5">
        <f>IF(Z5&gt;0, (R5*SUMPRODUCT(K5:$K$98, X5:$X$98)-K5*$AZ$3)/Z5, 0)</f>
        <v>1989.9507591070756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50000</v>
      </c>
      <c r="S6">
        <f t="shared" si="1"/>
        <v>2814.7156138741711</v>
      </c>
      <c r="U6">
        <f t="shared" si="12"/>
        <v>2.4499257999999999E-2</v>
      </c>
      <c r="V6">
        <f t="shared" si="13"/>
        <v>0.01</v>
      </c>
      <c r="W6">
        <f t="shared" si="14"/>
        <v>0.94218195851407616</v>
      </c>
      <c r="X6">
        <f t="shared" si="15"/>
        <v>2.3082758884581649E-2</v>
      </c>
      <c r="Y6">
        <f t="shared" si="16"/>
        <v>9.4218195851407619E-3</v>
      </c>
      <c r="Z6">
        <f t="shared" si="17"/>
        <v>0.90967738004435372</v>
      </c>
      <c r="AB6">
        <f t="shared" si="18"/>
        <v>1874.895703562077</v>
      </c>
      <c r="AC6">
        <f t="shared" ref="AC6:AC69" si="22">S6*Z6</f>
        <v>2560.4831251989908</v>
      </c>
      <c r="AE6">
        <f t="shared" si="2"/>
        <v>0</v>
      </c>
      <c r="AF6">
        <f t="shared" si="3"/>
        <v>0</v>
      </c>
      <c r="AG6">
        <f t="shared" si="3"/>
        <v>-22.741934501108844</v>
      </c>
      <c r="AH6">
        <f t="shared" si="4"/>
        <v>-1154.1379442290824</v>
      </c>
      <c r="AI6">
        <f t="shared" si="5"/>
        <v>-1176.8798787301912</v>
      </c>
      <c r="AJ6">
        <f t="shared" si="6"/>
        <v>-685.58742163691386</v>
      </c>
      <c r="AK6">
        <f t="shared" si="19"/>
        <v>109.68139865838151</v>
      </c>
      <c r="AL6">
        <f t="shared" si="7"/>
        <v>-1752.7859017087235</v>
      </c>
      <c r="AN6">
        <f t="shared" si="8"/>
        <v>0</v>
      </c>
      <c r="AO6">
        <f t="shared" si="8"/>
        <v>0</v>
      </c>
      <c r="AP6">
        <f t="shared" si="8"/>
        <v>-17.543356363804715</v>
      </c>
      <c r="AQ6">
        <f t="shared" si="8"/>
        <v>-890.31358557525289</v>
      </c>
      <c r="AR6">
        <f t="shared" si="8"/>
        <v>-907.85694193905749</v>
      </c>
      <c r="AS6">
        <f t="shared" si="8"/>
        <v>-528.86901313219357</v>
      </c>
      <c r="AT6">
        <f t="shared" si="8"/>
        <v>84.609330971852927</v>
      </c>
      <c r="AU6">
        <f t="shared" si="8"/>
        <v>-1352.116624099398</v>
      </c>
      <c r="AW6">
        <v>3</v>
      </c>
      <c r="AX6">
        <f>IF(Z6&gt;0, (R6*SUMPRODUCT(K6:$K$98, X6:$X$98)-K6*$AZ$3)/Z6, 0)</f>
        <v>2814.7156138741711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50000</v>
      </c>
      <c r="S7">
        <f t="shared" si="1"/>
        <v>3389.8320500712721</v>
      </c>
      <c r="U7">
        <f t="shared" si="12"/>
        <v>2.8232486000000001E-2</v>
      </c>
      <c r="V7">
        <f t="shared" si="13"/>
        <v>0.01</v>
      </c>
      <c r="W7">
        <f t="shared" si="14"/>
        <v>0.90967738004435372</v>
      </c>
      <c r="X7">
        <f t="shared" si="15"/>
        <v>2.5682453896618898E-2</v>
      </c>
      <c r="Y7">
        <f t="shared" si="16"/>
        <v>9.0967738004435368E-3</v>
      </c>
      <c r="Z7">
        <f t="shared" si="17"/>
        <v>0.87489815234729129</v>
      </c>
      <c r="AB7">
        <f t="shared" si="18"/>
        <v>2560.4831251989908</v>
      </c>
      <c r="AC7">
        <f t="shared" si="22"/>
        <v>2965.7577973749867</v>
      </c>
      <c r="AE7">
        <f t="shared" si="2"/>
        <v>0</v>
      </c>
      <c r="AF7">
        <f t="shared" si="3"/>
        <v>0</v>
      </c>
      <c r="AG7">
        <f t="shared" si="3"/>
        <v>-21.872453808682284</v>
      </c>
      <c r="AH7">
        <f t="shared" si="4"/>
        <v>-1284.122694830945</v>
      </c>
      <c r="AI7">
        <f t="shared" si="5"/>
        <v>-1305.9951486396274</v>
      </c>
      <c r="AJ7">
        <f t="shared" si="6"/>
        <v>-405.27467217599587</v>
      </c>
      <c r="AK7">
        <f t="shared" si="19"/>
        <v>125.71972144727044</v>
      </c>
      <c r="AL7">
        <f t="shared" si="7"/>
        <v>-1585.5500993683527</v>
      </c>
      <c r="AN7">
        <f t="shared" si="8"/>
        <v>0</v>
      </c>
      <c r="AO7">
        <f t="shared" si="8"/>
        <v>0</v>
      </c>
      <c r="AP7">
        <f t="shared" si="8"/>
        <v>-15.351314927879667</v>
      </c>
      <c r="AQ7">
        <f t="shared" si="8"/>
        <v>-901.26933479051513</v>
      </c>
      <c r="AR7">
        <f t="shared" si="8"/>
        <v>-916.62064971839493</v>
      </c>
      <c r="AS7">
        <f t="shared" si="8"/>
        <v>-284.44449714175533</v>
      </c>
      <c r="AT7">
        <f t="shared" si="8"/>
        <v>88.237152240150408</v>
      </c>
      <c r="AU7">
        <f t="shared" si="8"/>
        <v>-1112.8279946199998</v>
      </c>
      <c r="AW7">
        <v>4</v>
      </c>
      <c r="AX7">
        <f>IF(Z7&gt;0, (R7*SUMPRODUCT(K7:$K$98, X7:$X$98)-K7*$AZ$3)/Z7, 0)</f>
        <v>3389.8320500712721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50000</v>
      </c>
      <c r="S8">
        <f t="shared" si="1"/>
        <v>3502.5285352041001</v>
      </c>
      <c r="U8">
        <f t="shared" si="12"/>
        <v>3.2345626000000002E-2</v>
      </c>
      <c r="V8">
        <f t="shared" si="13"/>
        <v>0.01</v>
      </c>
      <c r="W8">
        <f t="shared" si="14"/>
        <v>0.87489815234729129</v>
      </c>
      <c r="X8">
        <f t="shared" si="15"/>
        <v>2.8299128423916509E-2</v>
      </c>
      <c r="Y8">
        <f t="shared" si="16"/>
        <v>8.7489815234729137E-3</v>
      </c>
      <c r="Z8">
        <f t="shared" si="17"/>
        <v>0.83785004239990191</v>
      </c>
      <c r="AB8">
        <f t="shared" si="18"/>
        <v>2965.7577973749867</v>
      </c>
      <c r="AC8">
        <f t="shared" si="22"/>
        <v>2934.5936817276215</v>
      </c>
      <c r="AE8">
        <f t="shared" si="2"/>
        <v>0</v>
      </c>
      <c r="AF8">
        <f t="shared" si="3"/>
        <v>0</v>
      </c>
      <c r="AG8">
        <f t="shared" si="3"/>
        <v>-20.946251059997547</v>
      </c>
      <c r="AH8">
        <f t="shared" si="4"/>
        <v>-1414.9564211958254</v>
      </c>
      <c r="AI8">
        <f t="shared" si="5"/>
        <v>-1435.9026722558231</v>
      </c>
      <c r="AJ8">
        <f t="shared" si="6"/>
        <v>31.164115647365179</v>
      </c>
      <c r="AK8">
        <f t="shared" si="19"/>
        <v>63.170641084087215</v>
      </c>
      <c r="AL8">
        <f t="shared" si="7"/>
        <v>-1341.5679155243706</v>
      </c>
      <c r="AN8">
        <f t="shared" si="8"/>
        <v>0</v>
      </c>
      <c r="AO8">
        <f t="shared" si="8"/>
        <v>0</v>
      </c>
      <c r="AP8">
        <f t="shared" si="8"/>
        <v>-13.722817032890374</v>
      </c>
      <c r="AQ8">
        <f t="shared" si="8"/>
        <v>-927.00063710522306</v>
      </c>
      <c r="AR8">
        <f t="shared" si="8"/>
        <v>-940.72345413811342</v>
      </c>
      <c r="AS8">
        <f t="shared" si="8"/>
        <v>20.416992797215062</v>
      </c>
      <c r="AT8">
        <f t="shared" si="8"/>
        <v>41.385885567983735</v>
      </c>
      <c r="AU8">
        <f t="shared" si="8"/>
        <v>-878.92057577291462</v>
      </c>
      <c r="AW8">
        <v>5</v>
      </c>
      <c r="AX8">
        <f>IF(Z8&gt;0, (R8*SUMPRODUCT(K8:$K$98, X8:$X$98)-K8*$AZ$3)/Z8, 0)</f>
        <v>3502.5285352041001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50000</v>
      </c>
      <c r="S9">
        <f t="shared" si="1"/>
        <v>3324.3410239927616</v>
      </c>
      <c r="U9">
        <f t="shared" si="12"/>
        <v>3.7265510000000002E-2</v>
      </c>
      <c r="V9">
        <f t="shared" si="13"/>
        <v>0.01</v>
      </c>
      <c r="W9">
        <f t="shared" si="14"/>
        <v>0.83785004239990191</v>
      </c>
      <c r="X9">
        <f t="shared" si="15"/>
        <v>3.122290913355397E-2</v>
      </c>
      <c r="Y9">
        <f t="shared" si="16"/>
        <v>8.3785004239990187E-3</v>
      </c>
      <c r="Z9">
        <f t="shared" si="17"/>
        <v>0.79824863284234893</v>
      </c>
      <c r="AB9">
        <f t="shared" si="18"/>
        <v>2934.5936817276215</v>
      </c>
      <c r="AC9">
        <f t="shared" si="22"/>
        <v>2653.6506775039561</v>
      </c>
      <c r="AE9">
        <f t="shared" si="2"/>
        <v>0</v>
      </c>
      <c r="AF9">
        <f t="shared" si="3"/>
        <v>0</v>
      </c>
      <c r="AG9">
        <f t="shared" si="3"/>
        <v>-19.956215821058723</v>
      </c>
      <c r="AH9">
        <f t="shared" si="4"/>
        <v>-1561.1454566776986</v>
      </c>
      <c r="AI9">
        <f t="shared" si="5"/>
        <v>-1581.1016724987574</v>
      </c>
      <c r="AJ9">
        <f t="shared" si="6"/>
        <v>280.94300422366541</v>
      </c>
      <c r="AK9">
        <f t="shared" si="19"/>
        <v>17.314102722192967</v>
      </c>
      <c r="AL9">
        <f t="shared" si="7"/>
        <v>-1282.844565552899</v>
      </c>
      <c r="AN9">
        <f t="shared" si="8"/>
        <v>0</v>
      </c>
      <c r="AO9">
        <f t="shared" si="8"/>
        <v>0</v>
      </c>
      <c r="AP9">
        <f t="shared" si="8"/>
        <v>-12.382044783780778</v>
      </c>
      <c r="AQ9">
        <f t="shared" si="8"/>
        <v>-968.62917959531501</v>
      </c>
      <c r="AR9">
        <f t="shared" si="8"/>
        <v>-981.01122437909589</v>
      </c>
      <c r="AS9">
        <f t="shared" si="8"/>
        <v>174.31405288353847</v>
      </c>
      <c r="AT9">
        <f t="shared" si="8"/>
        <v>10.742717818823449</v>
      </c>
      <c r="AU9">
        <f t="shared" si="8"/>
        <v>-795.95445367673392</v>
      </c>
      <c r="AW9">
        <v>6</v>
      </c>
      <c r="AX9">
        <f>IF(Z9&gt;0, (R9*SUMPRODUCT(K9:$K$98, X9:$X$98)-K9*$AZ$3)/Z9, 0)</f>
        <v>3324.3410239927616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50000</v>
      </c>
      <c r="S10">
        <f t="shared" si="1"/>
        <v>3012.1544859720379</v>
      </c>
      <c r="U10">
        <f t="shared" si="12"/>
        <v>4.2512064000000002E-2</v>
      </c>
      <c r="V10">
        <f t="shared" si="13"/>
        <v>0.01</v>
      </c>
      <c r="W10">
        <f t="shared" si="14"/>
        <v>0.79824863284234893</v>
      </c>
      <c r="X10">
        <f t="shared" si="15"/>
        <v>3.3935196967306444E-2</v>
      </c>
      <c r="Y10">
        <f t="shared" si="16"/>
        <v>7.9824863284234902E-3</v>
      </c>
      <c r="Z10">
        <f t="shared" si="17"/>
        <v>0.75633094954661906</v>
      </c>
      <c r="AB10">
        <f t="shared" si="18"/>
        <v>2653.6506775039561</v>
      </c>
      <c r="AC10">
        <f t="shared" si="22"/>
        <v>2278.1856625563396</v>
      </c>
      <c r="AE10">
        <f t="shared" si="2"/>
        <v>0</v>
      </c>
      <c r="AF10">
        <f t="shared" si="3"/>
        <v>0</v>
      </c>
      <c r="AG10">
        <f t="shared" si="3"/>
        <v>-18.908273738665475</v>
      </c>
      <c r="AH10">
        <f t="shared" si="4"/>
        <v>-1696.7598483653221</v>
      </c>
      <c r="AI10">
        <f t="shared" si="5"/>
        <v>-1715.6681221039876</v>
      </c>
      <c r="AJ10">
        <f t="shared" si="6"/>
        <v>375.46501494761651</v>
      </c>
      <c r="AK10">
        <f t="shared" si="19"/>
        <v>10.879967777766222</v>
      </c>
      <c r="AL10">
        <f t="shared" si="7"/>
        <v>-1329.3231393786048</v>
      </c>
      <c r="AN10">
        <f t="shared" si="8"/>
        <v>0</v>
      </c>
      <c r="AO10">
        <f t="shared" si="8"/>
        <v>0</v>
      </c>
      <c r="AP10">
        <f t="shared" si="8"/>
        <v>-11.129720193192311</v>
      </c>
      <c r="AQ10">
        <f t="shared" si="8"/>
        <v>-998.74068930643125</v>
      </c>
      <c r="AR10">
        <f t="shared" si="8"/>
        <v>-1009.8704094996236</v>
      </c>
      <c r="AS10">
        <f t="shared" si="8"/>
        <v>221.00486889791966</v>
      </c>
      <c r="AT10">
        <f t="shared" si="8"/>
        <v>6.40412756611767</v>
      </c>
      <c r="AU10">
        <f t="shared" si="8"/>
        <v>-782.46141303558625</v>
      </c>
      <c r="AW10">
        <v>7</v>
      </c>
      <c r="AX10">
        <f>IF(Z10&gt;0, (R10*SUMPRODUCT(K10:$K$98, X10:$X$98)-K10*$AZ$3)/Z10, 0)</f>
        <v>3012.1544859720379</v>
      </c>
    </row>
    <row r="11" spans="1:52" x14ac:dyDescent="0.25">
      <c r="A11" t="s">
        <v>33</v>
      </c>
      <c r="C11" s="12">
        <f>AU71</f>
        <v>661.18805426783888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50000</v>
      </c>
      <c r="S11">
        <f t="shared" si="1"/>
        <v>2561.3317051376011</v>
      </c>
      <c r="U11">
        <f t="shared" si="12"/>
        <v>4.7737861999999999E-2</v>
      </c>
      <c r="V11">
        <f t="shared" si="13"/>
        <v>0.01</v>
      </c>
      <c r="W11">
        <f t="shared" si="14"/>
        <v>0.75633094954661906</v>
      </c>
      <c r="X11">
        <f t="shared" si="15"/>
        <v>3.6105622495785465E-2</v>
      </c>
      <c r="Y11">
        <f t="shared" si="16"/>
        <v>7.5633094954661905E-3</v>
      </c>
      <c r="Z11">
        <f t="shared" si="17"/>
        <v>0.7126620175553674</v>
      </c>
      <c r="AB11">
        <f t="shared" si="18"/>
        <v>2278.1856625563396</v>
      </c>
      <c r="AC11">
        <f t="shared" si="22"/>
        <v>1825.3638206118922</v>
      </c>
      <c r="AE11">
        <f t="shared" si="2"/>
        <v>0</v>
      </c>
      <c r="AF11">
        <f t="shared" si="3"/>
        <v>0</v>
      </c>
      <c r="AG11">
        <f t="shared" si="3"/>
        <v>-17.816550438884185</v>
      </c>
      <c r="AH11">
        <f t="shared" si="4"/>
        <v>-1805.2811247892732</v>
      </c>
      <c r="AI11">
        <f t="shared" si="5"/>
        <v>-1823.0976752281574</v>
      </c>
      <c r="AJ11">
        <f t="shared" si="6"/>
        <v>452.82184194444744</v>
      </c>
      <c r="AK11">
        <f t="shared" si="19"/>
        <v>5.4676455901352146</v>
      </c>
      <c r="AL11">
        <f t="shared" si="7"/>
        <v>-1364.8081876935748</v>
      </c>
      <c r="AN11">
        <f t="shared" si="8"/>
        <v>0</v>
      </c>
      <c r="AO11">
        <f t="shared" si="8"/>
        <v>0</v>
      </c>
      <c r="AP11">
        <f t="shared" si="8"/>
        <v>-9.9649505364682263</v>
      </c>
      <c r="AQ11">
        <f t="shared" si="8"/>
        <v>-1009.7093247457773</v>
      </c>
      <c r="AR11">
        <f t="shared" si="8"/>
        <v>-1019.6742752822455</v>
      </c>
      <c r="AS11">
        <f t="shared" si="8"/>
        <v>253.2671670808264</v>
      </c>
      <c r="AT11">
        <f t="shared" si="8"/>
        <v>3.0581014009156484</v>
      </c>
      <c r="AU11">
        <f t="shared" si="8"/>
        <v>-763.34900680050339</v>
      </c>
      <c r="AW11">
        <v>8</v>
      </c>
      <c r="AX11">
        <f>IF(Z11&gt;0, (R11*SUMPRODUCT(K11:$K$98, X11:$X$98)-K11*$AZ$3)/Z11, 0)</f>
        <v>2561.3317051376011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50000</v>
      </c>
      <c r="S12">
        <f t="shared" si="1"/>
        <v>1997.9268676010215</v>
      </c>
      <c r="U12">
        <f t="shared" si="12"/>
        <v>5.3487053E-2</v>
      </c>
      <c r="V12">
        <f t="shared" si="13"/>
        <v>0.01</v>
      </c>
      <c r="W12">
        <f t="shared" si="14"/>
        <v>0.7126620175553674</v>
      </c>
      <c r="X12">
        <f t="shared" si="15"/>
        <v>3.8118191104070866E-2</v>
      </c>
      <c r="Y12">
        <f t="shared" si="16"/>
        <v>7.1266201755536742E-3</v>
      </c>
      <c r="Z12">
        <f t="shared" si="17"/>
        <v>0.66741720627574286</v>
      </c>
      <c r="AB12">
        <f t="shared" si="18"/>
        <v>1825.3638206118922</v>
      </c>
      <c r="AC12">
        <f t="shared" si="22"/>
        <v>1333.4507683175198</v>
      </c>
      <c r="AE12">
        <f t="shared" si="2"/>
        <v>0</v>
      </c>
      <c r="AF12">
        <f t="shared" si="3"/>
        <v>0</v>
      </c>
      <c r="AG12">
        <f t="shared" si="3"/>
        <v>-16.68543015689357</v>
      </c>
      <c r="AH12">
        <f t="shared" si="4"/>
        <v>-1905.9095552035433</v>
      </c>
      <c r="AI12">
        <f t="shared" si="5"/>
        <v>-1922.5949853604368</v>
      </c>
      <c r="AJ12">
        <f t="shared" si="6"/>
        <v>491.91305229437239</v>
      </c>
      <c r="AK12">
        <f t="shared" si="19"/>
        <v>4.1983367874073521</v>
      </c>
      <c r="AL12">
        <f t="shared" si="7"/>
        <v>-1426.4835962786572</v>
      </c>
      <c r="AN12">
        <f t="shared" si="8"/>
        <v>0</v>
      </c>
      <c r="AO12">
        <f t="shared" si="8"/>
        <v>0</v>
      </c>
      <c r="AP12">
        <f t="shared" si="8"/>
        <v>-8.8684835062407004</v>
      </c>
      <c r="AQ12">
        <f t="shared" si="8"/>
        <v>-1013.0111897490343</v>
      </c>
      <c r="AR12">
        <f t="shared" si="8"/>
        <v>-1021.879673255275</v>
      </c>
      <c r="AS12">
        <f t="shared" si="8"/>
        <v>261.45701667600031</v>
      </c>
      <c r="AT12">
        <f t="shared" si="8"/>
        <v>2.2314606337783229</v>
      </c>
      <c r="AU12">
        <f t="shared" si="8"/>
        <v>-758.19119594549647</v>
      </c>
      <c r="AW12">
        <v>9</v>
      </c>
      <c r="AX12">
        <f>IF(Z12&gt;0, (R12*SUMPRODUCT(K12:$K$98, X12:$X$98)-K12*$AZ$3)/Z12, 0)</f>
        <v>1997.9268676010215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50000</v>
      </c>
      <c r="S13">
        <f t="shared" si="1"/>
        <v>1304.1307558800684</v>
      </c>
      <c r="U13">
        <f t="shared" si="12"/>
        <v>5.9601715E-2</v>
      </c>
      <c r="V13">
        <f t="shared" si="13"/>
        <v>0.01</v>
      </c>
      <c r="W13">
        <f t="shared" si="14"/>
        <v>0.66741720627574286</v>
      </c>
      <c r="X13">
        <f t="shared" si="15"/>
        <v>3.9779210114543037E-2</v>
      </c>
      <c r="Y13">
        <f t="shared" si="16"/>
        <v>6.6741720627574285E-3</v>
      </c>
      <c r="Z13">
        <f t="shared" si="17"/>
        <v>0.62096382409844242</v>
      </c>
      <c r="AB13">
        <f t="shared" si="18"/>
        <v>1333.4507683175198</v>
      </c>
      <c r="AC13">
        <f t="shared" si="22"/>
        <v>809.8180212956795</v>
      </c>
      <c r="AE13">
        <f t="shared" si="2"/>
        <v>0</v>
      </c>
      <c r="AF13">
        <f t="shared" si="3"/>
        <v>0</v>
      </c>
      <c r="AG13">
        <f t="shared" si="3"/>
        <v>-15.52409560246106</v>
      </c>
      <c r="AH13">
        <f t="shared" si="4"/>
        <v>-1988.9605057271519</v>
      </c>
      <c r="AI13">
        <f t="shared" si="5"/>
        <v>-2004.484601329613</v>
      </c>
      <c r="AJ13">
        <f t="shared" si="6"/>
        <v>523.63274702184026</v>
      </c>
      <c r="AK13">
        <f t="shared" si="19"/>
        <v>2.6669015366350397</v>
      </c>
      <c r="AL13">
        <f t="shared" si="7"/>
        <v>-1478.1849527711377</v>
      </c>
      <c r="AN13">
        <f t="shared" si="8"/>
        <v>0</v>
      </c>
      <c r="AO13">
        <f t="shared" si="8"/>
        <v>0</v>
      </c>
      <c r="AP13">
        <f t="shared" si="8"/>
        <v>-7.8433667725828267</v>
      </c>
      <c r="AQ13">
        <f t="shared" si="8"/>
        <v>-1004.8989095459294</v>
      </c>
      <c r="AR13">
        <f t="shared" si="8"/>
        <v>-1012.7422763185124</v>
      </c>
      <c r="AS13">
        <f t="shared" si="8"/>
        <v>264.55928861815789</v>
      </c>
      <c r="AT13">
        <f t="shared" si="8"/>
        <v>1.3474206442581602</v>
      </c>
      <c r="AU13">
        <f t="shared" si="8"/>
        <v>-746.83556705609624</v>
      </c>
      <c r="AW13">
        <v>10</v>
      </c>
      <c r="AX13">
        <f>IF(Z13&gt;0, (R13*SUMPRODUCT(K13:$K$98, X13:$X$98)-K13*$AZ$3)/Z13, 0)</f>
        <v>1304.1307558800684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50000</v>
      </c>
      <c r="S14">
        <f t="shared" si="1"/>
        <v>468.00179221786982</v>
      </c>
      <c r="U14">
        <f t="shared" si="12"/>
        <v>6.6409420999999996E-2</v>
      </c>
      <c r="V14">
        <f t="shared" si="13"/>
        <v>0.01</v>
      </c>
      <c r="W14">
        <f t="shared" si="14"/>
        <v>0.62096382409844242</v>
      </c>
      <c r="X14">
        <f t="shared" si="15"/>
        <v>4.1237848020323403E-2</v>
      </c>
      <c r="Y14">
        <f t="shared" si="16"/>
        <v>6.2096382409844242E-3</v>
      </c>
      <c r="Z14">
        <f t="shared" si="17"/>
        <v>0.57351633783713463</v>
      </c>
      <c r="AB14">
        <f t="shared" si="18"/>
        <v>809.8180212956795</v>
      </c>
      <c r="AC14">
        <f t="shared" si="22"/>
        <v>268.4066739740083</v>
      </c>
      <c r="AE14">
        <f t="shared" si="2"/>
        <v>0</v>
      </c>
      <c r="AF14">
        <f t="shared" si="3"/>
        <v>0</v>
      </c>
      <c r="AG14">
        <f t="shared" si="3"/>
        <v>-14.337908445928365</v>
      </c>
      <c r="AH14">
        <f t="shared" si="4"/>
        <v>-2061.89240101617</v>
      </c>
      <c r="AI14">
        <f t="shared" si="5"/>
        <v>-2076.2303094620984</v>
      </c>
      <c r="AJ14">
        <f t="shared" si="6"/>
        <v>541.4113473216712</v>
      </c>
      <c r="AK14">
        <f t="shared" si="19"/>
        <v>1.457672438332223</v>
      </c>
      <c r="AL14">
        <f t="shared" si="7"/>
        <v>-1533.3612897020951</v>
      </c>
      <c r="AN14">
        <f t="shared" si="8"/>
        <v>0</v>
      </c>
      <c r="AO14">
        <f t="shared" si="8"/>
        <v>0</v>
      </c>
      <c r="AP14">
        <f t="shared" si="8"/>
        <v>-6.8872976409955644</v>
      </c>
      <c r="AQ14">
        <f t="shared" si="8"/>
        <v>-990.44199668732472</v>
      </c>
      <c r="AR14">
        <f t="shared" si="8"/>
        <v>-997.32929432832032</v>
      </c>
      <c r="AS14">
        <f t="shared" si="8"/>
        <v>260.07008688046733</v>
      </c>
      <c r="AT14">
        <f t="shared" si="8"/>
        <v>0.70020142643055694</v>
      </c>
      <c r="AU14">
        <f t="shared" si="8"/>
        <v>-736.55900602142253</v>
      </c>
      <c r="AW14">
        <v>11</v>
      </c>
      <c r="AX14">
        <f>IF(Z14&gt;0, (R14*SUMPRODUCT(K14:$K$98, X14:$X$98)-K14*$AZ$3)/Z14, 0)</f>
        <v>468.00179221786982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50000</v>
      </c>
      <c r="S15">
        <f t="shared" si="1"/>
        <v>-500.41240006416922</v>
      </c>
      <c r="U15">
        <f t="shared" si="12"/>
        <v>7.4261202999999998E-2</v>
      </c>
      <c r="V15">
        <f t="shared" si="13"/>
        <v>0.01</v>
      </c>
      <c r="W15">
        <f t="shared" si="14"/>
        <v>0.57351633783713463</v>
      </c>
      <c r="X15">
        <f t="shared" si="15"/>
        <v>4.2590013187940035E-2</v>
      </c>
      <c r="Y15">
        <f t="shared" si="16"/>
        <v>5.7351633783713461E-3</v>
      </c>
      <c r="Z15">
        <f t="shared" si="17"/>
        <v>0.52519116127082333</v>
      </c>
      <c r="AB15">
        <f t="shared" si="18"/>
        <v>268.4066739740083</v>
      </c>
      <c r="AC15">
        <f t="shared" si="22"/>
        <v>-262.81216950402086</v>
      </c>
      <c r="AE15">
        <f t="shared" si="2"/>
        <v>0</v>
      </c>
      <c r="AF15">
        <f t="shared" si="3"/>
        <v>0</v>
      </c>
      <c r="AG15">
        <f t="shared" si="3"/>
        <v>-13.129779031770584</v>
      </c>
      <c r="AH15">
        <f t="shared" si="4"/>
        <v>-2129.5006593970015</v>
      </c>
      <c r="AI15">
        <f t="shared" si="5"/>
        <v>-2142.6304384287723</v>
      </c>
      <c r="AJ15">
        <f t="shared" si="6"/>
        <v>531.21884347802916</v>
      </c>
      <c r="AK15">
        <f t="shared" si="19"/>
        <v>1.1004673632934341</v>
      </c>
      <c r="AL15">
        <f t="shared" si="7"/>
        <v>-1610.3111275874496</v>
      </c>
      <c r="AN15">
        <f t="shared" si="8"/>
        <v>0</v>
      </c>
      <c r="AO15">
        <f t="shared" si="8"/>
        <v>0</v>
      </c>
      <c r="AP15">
        <f t="shared" si="8"/>
        <v>-5.9832707108872185</v>
      </c>
      <c r="AQ15">
        <f t="shared" si="8"/>
        <v>-970.41838201193934</v>
      </c>
      <c r="AR15">
        <f t="shared" si="8"/>
        <v>-976.40165272282673</v>
      </c>
      <c r="AS15">
        <f t="shared" si="8"/>
        <v>242.07765717629559</v>
      </c>
      <c r="AT15">
        <f t="shared" si="8"/>
        <v>0.50148552592914175</v>
      </c>
      <c r="AU15">
        <f t="shared" si="8"/>
        <v>-733.82251002060195</v>
      </c>
      <c r="AW15">
        <v>12</v>
      </c>
      <c r="AX15">
        <f>IF(Z15&gt;0, (R15*SUMPRODUCT(K15:$K$98, X15:$X$98)-K15*$AZ$3)/Z15, 0)</f>
        <v>-500.41240006416922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50000</v>
      </c>
      <c r="S16">
        <f t="shared" si="1"/>
        <v>-1625.7642890047414</v>
      </c>
      <c r="U16">
        <f t="shared" si="12"/>
        <v>8.2657132999999994E-2</v>
      </c>
      <c r="V16">
        <f t="shared" si="13"/>
        <v>0.01</v>
      </c>
      <c r="W16">
        <f t="shared" si="14"/>
        <v>0.52519116127082333</v>
      </c>
      <c r="X16">
        <f t="shared" si="15"/>
        <v>4.3410795667586891E-2</v>
      </c>
      <c r="Y16">
        <f t="shared" si="16"/>
        <v>5.2519116127082337E-3</v>
      </c>
      <c r="Z16">
        <f t="shared" si="17"/>
        <v>0.47652845399052823</v>
      </c>
      <c r="AB16">
        <f t="shared" si="18"/>
        <v>-262.81216950402086</v>
      </c>
      <c r="AC16">
        <f t="shared" si="22"/>
        <v>-774.72294319243974</v>
      </c>
      <c r="AE16">
        <f t="shared" si="2"/>
        <v>0</v>
      </c>
      <c r="AF16">
        <f t="shared" si="3"/>
        <v>0</v>
      </c>
      <c r="AG16">
        <f t="shared" si="3"/>
        <v>-11.913211349763206</v>
      </c>
      <c r="AH16">
        <f t="shared" si="4"/>
        <v>-2170.5397833793445</v>
      </c>
      <c r="AI16">
        <f t="shared" si="5"/>
        <v>-2182.4529947291076</v>
      </c>
      <c r="AJ16">
        <f t="shared" si="6"/>
        <v>511.91077368841889</v>
      </c>
      <c r="AK16">
        <f t="shared" si="19"/>
        <v>-1.8659664034785481</v>
      </c>
      <c r="AL16">
        <f t="shared" si="7"/>
        <v>-1672.4081874441672</v>
      </c>
      <c r="AN16">
        <f t="shared" si="8"/>
        <v>0</v>
      </c>
      <c r="AO16">
        <f t="shared" si="8"/>
        <v>0</v>
      </c>
      <c r="AP16">
        <f t="shared" si="8"/>
        <v>-5.1356333372940473</v>
      </c>
      <c r="AQ16">
        <f t="shared" si="8"/>
        <v>-935.69199304665472</v>
      </c>
      <c r="AR16">
        <f t="shared" si="8"/>
        <v>-940.82762638394865</v>
      </c>
      <c r="AS16">
        <f t="shared" si="8"/>
        <v>220.678199847977</v>
      </c>
      <c r="AT16">
        <f t="shared" si="8"/>
        <v>-0.80439429693871611</v>
      </c>
      <c r="AU16">
        <f t="shared" si="8"/>
        <v>-720.95382083291042</v>
      </c>
      <c r="AW16">
        <v>13</v>
      </c>
      <c r="AX16">
        <f>IF(Z16&gt;0, (R16*SUMPRODUCT(K16:$K$98, X16:$X$98)-K16*$AZ$3)/Z16, 0)</f>
        <v>-1625.7642890047414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50000</v>
      </c>
      <c r="S17">
        <f t="shared" si="1"/>
        <v>-2870.2656720649666</v>
      </c>
      <c r="U17">
        <f t="shared" si="12"/>
        <v>9.1575552000000005E-2</v>
      </c>
      <c r="V17">
        <f t="shared" si="13"/>
        <v>0.01</v>
      </c>
      <c r="W17">
        <f t="shared" si="14"/>
        <v>0.47652845399052823</v>
      </c>
      <c r="X17">
        <f t="shared" si="15"/>
        <v>4.3638356217889231E-2</v>
      </c>
      <c r="Y17">
        <f t="shared" si="16"/>
        <v>4.7652845399052826E-3</v>
      </c>
      <c r="Z17">
        <f t="shared" si="17"/>
        <v>0.42812481323273371</v>
      </c>
      <c r="AB17">
        <f t="shared" si="18"/>
        <v>-774.72294319243974</v>
      </c>
      <c r="AC17">
        <f t="shared" si="22"/>
        <v>-1228.8319547811407</v>
      </c>
      <c r="AE17">
        <f t="shared" si="2"/>
        <v>0</v>
      </c>
      <c r="AF17">
        <f t="shared" si="3"/>
        <v>0</v>
      </c>
      <c r="AG17">
        <f t="shared" si="3"/>
        <v>-10.703120330818344</v>
      </c>
      <c r="AH17">
        <f t="shared" si="4"/>
        <v>-2181.9178108944616</v>
      </c>
      <c r="AI17">
        <f t="shared" si="5"/>
        <v>-2192.6209312252799</v>
      </c>
      <c r="AJ17">
        <f t="shared" si="6"/>
        <v>454.10901158870092</v>
      </c>
      <c r="AK17">
        <f t="shared" si="19"/>
        <v>-10.691176616055669</v>
      </c>
      <c r="AL17">
        <f t="shared" si="7"/>
        <v>-1749.2030962526346</v>
      </c>
      <c r="AN17">
        <f t="shared" si="8"/>
        <v>0</v>
      </c>
      <c r="AO17">
        <f t="shared" si="8"/>
        <v>0</v>
      </c>
      <c r="AP17">
        <f t="shared" si="8"/>
        <v>-4.3372612767332228</v>
      </c>
      <c r="AQ17">
        <f t="shared" si="8"/>
        <v>-884.18585774074938</v>
      </c>
      <c r="AR17">
        <f t="shared" si="8"/>
        <v>-888.5231190174826</v>
      </c>
      <c r="AS17">
        <f t="shared" si="8"/>
        <v>184.02011474243409</v>
      </c>
      <c r="AT17">
        <f t="shared" si="8"/>
        <v>-4.3324212852223978</v>
      </c>
      <c r="AU17">
        <f t="shared" si="8"/>
        <v>-708.83542556027089</v>
      </c>
      <c r="AW17">
        <v>14</v>
      </c>
      <c r="AX17">
        <f>IF(Z17&gt;0, (R17*SUMPRODUCT(K17:$K$98, X17:$X$98)-K17*$AZ$3)/Z17, 0)</f>
        <v>-2870.2656720649666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50000</v>
      </c>
      <c r="S18">
        <f t="shared" si="1"/>
        <v>-4229.5841976297743</v>
      </c>
      <c r="U18">
        <f t="shared" si="12"/>
        <v>0.101620166</v>
      </c>
      <c r="V18">
        <f t="shared" si="13"/>
        <v>0.01</v>
      </c>
      <c r="W18">
        <f t="shared" si="14"/>
        <v>0.42812481323273371</v>
      </c>
      <c r="X18">
        <f t="shared" si="15"/>
        <v>4.3506114589429393E-2</v>
      </c>
      <c r="Y18">
        <f t="shared" si="16"/>
        <v>4.2812481323273371E-3</v>
      </c>
      <c r="Z18">
        <f t="shared" si="17"/>
        <v>0.380337450510977</v>
      </c>
      <c r="AB18">
        <f t="shared" si="18"/>
        <v>-1228.8319547811407</v>
      </c>
      <c r="AC18">
        <f t="shared" si="22"/>
        <v>-1608.6692704480247</v>
      </c>
      <c r="AE18">
        <f t="shared" si="2"/>
        <v>0</v>
      </c>
      <c r="AF18">
        <f t="shared" si="3"/>
        <v>0</v>
      </c>
      <c r="AG18">
        <f t="shared" si="3"/>
        <v>-9.5084362627744259</v>
      </c>
      <c r="AH18">
        <f t="shared" si="4"/>
        <v>-2175.3057294714695</v>
      </c>
      <c r="AI18">
        <f t="shared" si="5"/>
        <v>-2184.8141657342439</v>
      </c>
      <c r="AJ18">
        <f t="shared" si="6"/>
        <v>379.83731566688402</v>
      </c>
      <c r="AK18">
        <f t="shared" si="19"/>
        <v>-26.54277022327264</v>
      </c>
      <c r="AL18">
        <f t="shared" si="7"/>
        <v>-1831.5196202906325</v>
      </c>
      <c r="AN18">
        <f t="shared" si="8"/>
        <v>0</v>
      </c>
      <c r="AO18">
        <f t="shared" si="8"/>
        <v>0</v>
      </c>
      <c r="AP18">
        <f t="shared" si="8"/>
        <v>-3.5956844466581641</v>
      </c>
      <c r="AQ18">
        <f t="shared" si="8"/>
        <v>-822.60770983016403</v>
      </c>
      <c r="AR18">
        <f t="shared" si="8"/>
        <v>-826.20339427682222</v>
      </c>
      <c r="AS18">
        <f t="shared" si="8"/>
        <v>143.63824823129104</v>
      </c>
      <c r="AT18">
        <f t="shared" si="8"/>
        <v>-10.037341937778843</v>
      </c>
      <c r="AU18">
        <f t="shared" si="8"/>
        <v>-692.60248798330997</v>
      </c>
      <c r="AW18">
        <v>15</v>
      </c>
      <c r="AX18">
        <f>IF(Z18&gt;0, (R18*SUMPRODUCT(K18:$K$98, X18:$X$98)-K18*$AZ$3)/Z18, 0)</f>
        <v>-4229.5841976297743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50000</v>
      </c>
      <c r="S19">
        <f t="shared" si="1"/>
        <v>-5864.7369762499857</v>
      </c>
      <c r="U19">
        <f t="shared" si="12"/>
        <v>0.112947091</v>
      </c>
      <c r="V19">
        <f t="shared" si="13"/>
        <v>0.01</v>
      </c>
      <c r="W19">
        <f t="shared" si="14"/>
        <v>0.380337450510977</v>
      </c>
      <c r="X19">
        <f t="shared" si="15"/>
        <v>4.2958008633571319E-2</v>
      </c>
      <c r="Y19">
        <f t="shared" si="16"/>
        <v>3.80337450510977E-3</v>
      </c>
      <c r="Z19">
        <f t="shared" si="17"/>
        <v>0.33357606737229595</v>
      </c>
      <c r="AB19">
        <f t="shared" si="18"/>
        <v>-1608.6692704480247</v>
      </c>
      <c r="AC19">
        <f t="shared" si="22"/>
        <v>-1956.3358967103604</v>
      </c>
      <c r="AE19">
        <f t="shared" si="2"/>
        <v>0</v>
      </c>
      <c r="AF19">
        <f t="shared" si="3"/>
        <v>0</v>
      </c>
      <c r="AG19">
        <f t="shared" si="3"/>
        <v>-8.3394016843073988</v>
      </c>
      <c r="AH19">
        <f t="shared" si="4"/>
        <v>-2147.9004316785658</v>
      </c>
      <c r="AI19">
        <f t="shared" si="5"/>
        <v>-2156.239833362873</v>
      </c>
      <c r="AJ19">
        <f t="shared" si="6"/>
        <v>347.66662626233574</v>
      </c>
      <c r="AK19">
        <f t="shared" si="19"/>
        <v>-35.873324730990952</v>
      </c>
      <c r="AL19">
        <f t="shared" si="7"/>
        <v>-1844.4465318315283</v>
      </c>
      <c r="AN19">
        <f t="shared" si="8"/>
        <v>0</v>
      </c>
      <c r="AO19">
        <f t="shared" si="8"/>
        <v>0</v>
      </c>
      <c r="AP19">
        <f t="shared" si="8"/>
        <v>-2.9409731453768519</v>
      </c>
      <c r="AQ19">
        <f t="shared" si="8"/>
        <v>-757.47850117314977</v>
      </c>
      <c r="AR19">
        <f t="shared" si="8"/>
        <v>-760.41947431852657</v>
      </c>
      <c r="AS19">
        <f t="shared" si="8"/>
        <v>122.6081018864147</v>
      </c>
      <c r="AT19">
        <f t="shared" si="8"/>
        <v>-12.651085612983016</v>
      </c>
      <c r="AU19">
        <f t="shared" si="8"/>
        <v>-650.46245804509488</v>
      </c>
      <c r="AW19">
        <v>16</v>
      </c>
      <c r="AX19">
        <f>IF(Z19&gt;0, (R19*SUMPRODUCT(K19:$K$98, X19:$X$98)-K19*$AZ$3)/Z19, 0)</f>
        <v>-5864.7369762499857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50000</v>
      </c>
      <c r="S20">
        <f t="shared" si="1"/>
        <v>-8241.3678081457856</v>
      </c>
      <c r="U20">
        <f t="shared" si="12"/>
        <v>0.12591097000000001</v>
      </c>
      <c r="V20">
        <f t="shared" si="13"/>
        <v>0.01</v>
      </c>
      <c r="W20">
        <f t="shared" si="14"/>
        <v>0.33357606737229595</v>
      </c>
      <c r="X20">
        <f t="shared" si="15"/>
        <v>4.2000886211631137E-2</v>
      </c>
      <c r="Y20">
        <f t="shared" si="16"/>
        <v>3.3357606737229595E-3</v>
      </c>
      <c r="Z20">
        <f t="shared" si="17"/>
        <v>0.28823942048694184</v>
      </c>
      <c r="AB20">
        <f t="shared" si="18"/>
        <v>-1956.3358967103604</v>
      </c>
      <c r="AC20">
        <f t="shared" si="22"/>
        <v>-2375.4870810396792</v>
      </c>
      <c r="AE20">
        <f t="shared" si="2"/>
        <v>0</v>
      </c>
      <c r="AF20">
        <f t="shared" si="3"/>
        <v>0</v>
      </c>
      <c r="AG20">
        <f t="shared" si="3"/>
        <v>-7.2059855121735463</v>
      </c>
      <c r="AH20">
        <f t="shared" si="4"/>
        <v>-2100.0443105815571</v>
      </c>
      <c r="AI20">
        <f t="shared" si="5"/>
        <v>-2107.2502960937304</v>
      </c>
      <c r="AJ20">
        <f t="shared" si="6"/>
        <v>419.15118432931877</v>
      </c>
      <c r="AK20">
        <f t="shared" si="19"/>
        <v>-8.4122443558545505</v>
      </c>
      <c r="AL20">
        <f t="shared" si="7"/>
        <v>-1696.5113561202661</v>
      </c>
      <c r="AN20">
        <f t="shared" si="8"/>
        <v>0</v>
      </c>
      <c r="AO20">
        <f t="shared" si="8"/>
        <v>0</v>
      </c>
      <c r="AP20">
        <f t="shared" si="8"/>
        <v>-2.4103790500282014</v>
      </c>
      <c r="AQ20">
        <f t="shared" si="8"/>
        <v>-702.45808873821579</v>
      </c>
      <c r="AR20">
        <f t="shared" si="8"/>
        <v>-704.86846778824395</v>
      </c>
      <c r="AS20">
        <f t="shared" si="8"/>
        <v>140.20472727777627</v>
      </c>
      <c r="AT20">
        <f t="shared" si="8"/>
        <v>-2.8138687657385697</v>
      </c>
      <c r="AU20">
        <f t="shared" si="8"/>
        <v>-567.47760927620629</v>
      </c>
      <c r="AW20">
        <v>17</v>
      </c>
      <c r="AX20">
        <f>IF(Z20&gt;0, (R20*SUMPRODUCT(K20:$K$98, X20:$X$98)-K20*$AZ$3)/Z20, 0)</f>
        <v>-8241.3678081457856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50000</v>
      </c>
      <c r="S21">
        <f t="shared" si="1"/>
        <v>-11326.588646184118</v>
      </c>
      <c r="U21">
        <f t="shared" si="12"/>
        <v>0.140869152</v>
      </c>
      <c r="V21">
        <f t="shared" si="13"/>
        <v>0.01</v>
      </c>
      <c r="W21">
        <f t="shared" si="14"/>
        <v>0.28823942048694184</v>
      </c>
      <c r="X21">
        <f t="shared" si="15"/>
        <v>4.0604042736966925E-2</v>
      </c>
      <c r="Y21">
        <f t="shared" si="16"/>
        <v>2.8823942048694187E-3</v>
      </c>
      <c r="Z21">
        <f t="shared" si="17"/>
        <v>0.2447529835451055</v>
      </c>
      <c r="AB21">
        <f t="shared" si="18"/>
        <v>-2375.4870810396792</v>
      </c>
      <c r="AC21">
        <f t="shared" si="22"/>
        <v>-2772.2163645416804</v>
      </c>
      <c r="AE21">
        <f t="shared" si="2"/>
        <v>0</v>
      </c>
      <c r="AF21">
        <f t="shared" si="3"/>
        <v>0</v>
      </c>
      <c r="AG21">
        <f t="shared" si="3"/>
        <v>-6.1188245886276373</v>
      </c>
      <c r="AH21">
        <f t="shared" si="4"/>
        <v>-2030.2021368483463</v>
      </c>
      <c r="AI21">
        <f t="shared" si="5"/>
        <v>-2036.3209614369739</v>
      </c>
      <c r="AJ21">
        <f t="shared" si="6"/>
        <v>396.72928350200118</v>
      </c>
      <c r="AK21">
        <f t="shared" si="19"/>
        <v>-3.8007793296634871</v>
      </c>
      <c r="AL21">
        <f t="shared" si="7"/>
        <v>-1643.3924572646363</v>
      </c>
      <c r="AN21">
        <f t="shared" si="8"/>
        <v>0</v>
      </c>
      <c r="AO21">
        <f t="shared" si="8"/>
        <v>0</v>
      </c>
      <c r="AP21">
        <f t="shared" si="8"/>
        <v>-1.9462982186685822</v>
      </c>
      <c r="AQ21">
        <f t="shared" si="8"/>
        <v>-645.7741589502441</v>
      </c>
      <c r="AR21">
        <f t="shared" si="8"/>
        <v>-647.72045716891262</v>
      </c>
      <c r="AS21">
        <f t="shared" si="8"/>
        <v>126.19310891976241</v>
      </c>
      <c r="AT21">
        <f t="shared" si="8"/>
        <v>-1.2089658612906165</v>
      </c>
      <c r="AU21">
        <f t="shared" si="8"/>
        <v>-522.73631411044084</v>
      </c>
      <c r="AW21">
        <v>18</v>
      </c>
      <c r="AX21">
        <f>IF(Z21&gt;0, (R21*SUMPRODUCT(K21:$K$98, X21:$X$98)-K21*$AZ$3)/Z21, 0)</f>
        <v>-11326.588646184118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50000</v>
      </c>
      <c r="S22">
        <f t="shared" si="1"/>
        <v>-14858.106624126651</v>
      </c>
      <c r="U22">
        <f t="shared" si="12"/>
        <v>0.15811491799999999</v>
      </c>
      <c r="V22">
        <f t="shared" si="13"/>
        <v>0.01</v>
      </c>
      <c r="W22">
        <f t="shared" si="14"/>
        <v>0.2447529835451055</v>
      </c>
      <c r="X22">
        <f t="shared" si="15"/>
        <v>3.8699097923489703E-2</v>
      </c>
      <c r="Y22">
        <f t="shared" si="16"/>
        <v>2.4475298354510551E-3</v>
      </c>
      <c r="Z22">
        <f t="shared" si="17"/>
        <v>0.20360635578616476</v>
      </c>
      <c r="AB22">
        <f t="shared" si="18"/>
        <v>-2772.2163645416804</v>
      </c>
      <c r="AC22">
        <f t="shared" si="22"/>
        <v>-3025.2049436207021</v>
      </c>
      <c r="AE22">
        <f t="shared" si="2"/>
        <v>0</v>
      </c>
      <c r="AF22">
        <f t="shared" si="3"/>
        <v>0</v>
      </c>
      <c r="AG22">
        <f t="shared" si="3"/>
        <v>-5.0901588946541194</v>
      </c>
      <c r="AH22">
        <f t="shared" si="4"/>
        <v>-1934.9548961744852</v>
      </c>
      <c r="AI22">
        <f t="shared" si="5"/>
        <v>-1940.0450550691394</v>
      </c>
      <c r="AJ22">
        <f t="shared" si="6"/>
        <v>252.98857907902175</v>
      </c>
      <c r="AK22">
        <f t="shared" si="19"/>
        <v>-58.21654365537529</v>
      </c>
      <c r="AL22">
        <f t="shared" si="7"/>
        <v>-1745.2730196454929</v>
      </c>
      <c r="AN22">
        <f t="shared" si="8"/>
        <v>0</v>
      </c>
      <c r="AO22">
        <f t="shared" si="8"/>
        <v>0</v>
      </c>
      <c r="AP22">
        <f t="shared" si="8"/>
        <v>-1.5117613942423602</v>
      </c>
      <c r="AQ22">
        <f t="shared" si="8"/>
        <v>-574.67559896980197</v>
      </c>
      <c r="AR22">
        <f t="shared" si="8"/>
        <v>-576.18736036404425</v>
      </c>
      <c r="AS22">
        <f t="shared" si="8"/>
        <v>75.136822828373397</v>
      </c>
      <c r="AT22">
        <f t="shared" si="8"/>
        <v>-17.290132788752892</v>
      </c>
      <c r="AU22">
        <f t="shared" si="8"/>
        <v>-518.34067032442385</v>
      </c>
      <c r="AW22">
        <v>19</v>
      </c>
      <c r="AX22">
        <f>IF(Z22&gt;0, (R22*SUMPRODUCT(K22:$K$98, X22:$X$98)-K22*$AZ$3)/Z22, 0)</f>
        <v>-14858.106624126651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50000</v>
      </c>
      <c r="S23">
        <f t="shared" si="1"/>
        <v>-18203.701403293286</v>
      </c>
      <c r="U23">
        <f t="shared" si="12"/>
        <v>0.17865895700000001</v>
      </c>
      <c r="V23">
        <f t="shared" si="13"/>
        <v>0.01</v>
      </c>
      <c r="W23">
        <f t="shared" si="14"/>
        <v>0.20360635578616476</v>
      </c>
      <c r="X23">
        <f t="shared" si="15"/>
        <v>3.6376099163327111E-2</v>
      </c>
      <c r="Y23">
        <f t="shared" si="16"/>
        <v>2.0360635578616478E-3</v>
      </c>
      <c r="Z23">
        <f t="shared" si="17"/>
        <v>0.16519419306497599</v>
      </c>
      <c r="AB23">
        <f t="shared" si="18"/>
        <v>-3025.2049436207021</v>
      </c>
      <c r="AC23">
        <f t="shared" si="22"/>
        <v>-3007.1457641128054</v>
      </c>
      <c r="AE23">
        <f t="shared" si="2"/>
        <v>0</v>
      </c>
      <c r="AF23">
        <f t="shared" si="3"/>
        <v>0</v>
      </c>
      <c r="AG23">
        <f t="shared" si="3"/>
        <v>-4.1298548266244</v>
      </c>
      <c r="AH23">
        <f t="shared" si="4"/>
        <v>-1818.8049581663556</v>
      </c>
      <c r="AI23">
        <f t="shared" si="5"/>
        <v>-1822.9348129929799</v>
      </c>
      <c r="AJ23">
        <f t="shared" si="6"/>
        <v>-18.059179507896715</v>
      </c>
      <c r="AK23">
        <f t="shared" si="19"/>
        <v>-211.76434605344917</v>
      </c>
      <c r="AL23">
        <f t="shared" si="7"/>
        <v>-2052.7583385543257</v>
      </c>
      <c r="AN23">
        <f t="shared" si="8"/>
        <v>0</v>
      </c>
      <c r="AO23">
        <f t="shared" si="8"/>
        <v>0</v>
      </c>
      <c r="AP23">
        <f t="shared" si="8"/>
        <v>-1.0951375592604737</v>
      </c>
      <c r="AQ23">
        <f t="shared" si="8"/>
        <v>-482.30306058608193</v>
      </c>
      <c r="AR23">
        <f t="shared" si="8"/>
        <v>-483.39819814534235</v>
      </c>
      <c r="AS23">
        <f t="shared" si="8"/>
        <v>-4.7888573808997634</v>
      </c>
      <c r="AT23">
        <f t="shared" si="8"/>
        <v>-56.154779964728384</v>
      </c>
      <c r="AU23">
        <f t="shared" si="8"/>
        <v>-544.34183549097042</v>
      </c>
      <c r="AW23">
        <v>20</v>
      </c>
      <c r="AX23">
        <f>IF(Z23&gt;0, (R23*SUMPRODUCT(K23:$K$98, X23:$X$98)-K23*$AZ$3)/Z23, 0)</f>
        <v>-18203.701403293286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50000</v>
      </c>
      <c r="S24">
        <f t="shared" si="1"/>
        <v>-22750.84013659921</v>
      </c>
      <c r="U24">
        <f t="shared" si="12"/>
        <v>0.202352371</v>
      </c>
      <c r="V24">
        <f t="shared" si="13"/>
        <v>0.01</v>
      </c>
      <c r="W24">
        <f t="shared" si="14"/>
        <v>0.16519419306497599</v>
      </c>
      <c r="X24">
        <f t="shared" si="15"/>
        <v>3.3427436642129646E-2</v>
      </c>
      <c r="Y24">
        <f t="shared" si="16"/>
        <v>1.6519419306497598E-3</v>
      </c>
      <c r="Z24">
        <f t="shared" si="17"/>
        <v>0.13011481449219658</v>
      </c>
      <c r="AB24">
        <f t="shared" si="18"/>
        <v>-3007.1457641128054</v>
      </c>
      <c r="AC24">
        <f t="shared" si="22"/>
        <v>-2960.2213439152265</v>
      </c>
      <c r="AE24">
        <f t="shared" si="2"/>
        <v>0</v>
      </c>
      <c r="AF24">
        <f t="shared" si="3"/>
        <v>0</v>
      </c>
      <c r="AG24">
        <f t="shared" si="3"/>
        <v>-3.2528703623049147</v>
      </c>
      <c r="AH24">
        <f t="shared" si="4"/>
        <v>-1671.3718321064823</v>
      </c>
      <c r="AI24">
        <f t="shared" ref="AI24:AI69" si="23">SUM(AE24:AH24)</f>
        <v>-1674.6247024687873</v>
      </c>
      <c r="AJ24">
        <f t="shared" si="6"/>
        <v>-46.924420197578911</v>
      </c>
      <c r="AK24">
        <f t="shared" si="19"/>
        <v>-210.50020348789639</v>
      </c>
      <c r="AL24">
        <f t="shared" si="7"/>
        <v>-1932.0493261542626</v>
      </c>
      <c r="AN24">
        <f t="shared" si="8"/>
        <v>0</v>
      </c>
      <c r="AO24">
        <f t="shared" si="8"/>
        <v>0</v>
      </c>
      <c r="AP24">
        <f t="shared" si="8"/>
        <v>-0.77016294819674913</v>
      </c>
      <c r="AQ24">
        <f t="shared" si="8"/>
        <v>-395.72086015626752</v>
      </c>
      <c r="AR24">
        <f t="shared" si="8"/>
        <v>-396.49102310446432</v>
      </c>
      <c r="AS24">
        <f t="shared" si="8"/>
        <v>-11.110018468790996</v>
      </c>
      <c r="AT24">
        <f t="shared" si="8"/>
        <v>-49.83889281077267</v>
      </c>
      <c r="AU24">
        <f t="shared" si="8"/>
        <v>-457.43993438402799</v>
      </c>
      <c r="AW24">
        <v>21</v>
      </c>
      <c r="AX24">
        <f>IF(Z24&gt;0, (R24*SUMPRODUCT(K24:$K$98, X24:$X$98)-K24*$AZ$3)/Z24, 0)</f>
        <v>-22750.84013659921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50000</v>
      </c>
      <c r="S25">
        <f t="shared" si="1"/>
        <v>-29141.824093743373</v>
      </c>
      <c r="U25">
        <f t="shared" si="12"/>
        <v>0.22956153600000001</v>
      </c>
      <c r="V25">
        <f t="shared" si="13"/>
        <v>0.01</v>
      </c>
      <c r="W25">
        <f t="shared" si="14"/>
        <v>0.13011481449219658</v>
      </c>
      <c r="X25">
        <f t="shared" si="15"/>
        <v>2.9869356671183709E-2</v>
      </c>
      <c r="Y25">
        <f t="shared" si="16"/>
        <v>1.3011481449219659E-3</v>
      </c>
      <c r="Z25">
        <f t="shared" si="17"/>
        <v>9.8944309676090914E-2</v>
      </c>
      <c r="AB25">
        <f t="shared" si="18"/>
        <v>-2960.2213439152265</v>
      </c>
      <c r="AC25">
        <f t="shared" si="22"/>
        <v>-2883.4176676575116</v>
      </c>
      <c r="AE25">
        <f t="shared" si="2"/>
        <v>0</v>
      </c>
      <c r="AF25">
        <f t="shared" si="3"/>
        <v>0</v>
      </c>
      <c r="AG25">
        <f t="shared" si="3"/>
        <v>-2.4736077419022728</v>
      </c>
      <c r="AH25">
        <f t="shared" si="4"/>
        <v>-1493.4678335591855</v>
      </c>
      <c r="AI25">
        <f t="shared" si="23"/>
        <v>-1495.9414413010877</v>
      </c>
      <c r="AJ25">
        <f t="shared" si="6"/>
        <v>-76.803676257714869</v>
      </c>
      <c r="AK25">
        <f t="shared" si="19"/>
        <v>-207.21549407406587</v>
      </c>
      <c r="AL25">
        <f t="shared" si="7"/>
        <v>-1779.9606116328684</v>
      </c>
      <c r="AN25">
        <f t="shared" si="8"/>
        <v>0</v>
      </c>
      <c r="AO25">
        <f t="shared" si="8"/>
        <v>0</v>
      </c>
      <c r="AP25">
        <f t="shared" si="8"/>
        <v>-0.52291207978254239</v>
      </c>
      <c r="AQ25">
        <f t="shared" si="8"/>
        <v>-315.71390956845386</v>
      </c>
      <c r="AR25">
        <f t="shared" si="8"/>
        <v>-316.2368216482364</v>
      </c>
      <c r="AS25">
        <f t="shared" si="8"/>
        <v>-16.236030234923746</v>
      </c>
      <c r="AT25">
        <f t="shared" si="8"/>
        <v>-43.804635283890448</v>
      </c>
      <c r="AU25">
        <f t="shared" si="8"/>
        <v>-376.27748716705059</v>
      </c>
      <c r="AW25">
        <v>22</v>
      </c>
      <c r="AX25">
        <f>IF(Z25&gt;0, (R25*SUMPRODUCT(K25:$K$98, X25:$X$98)-K25*$AZ$3)/Z25, 0)</f>
        <v>-29141.824093743373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50000</v>
      </c>
      <c r="S26">
        <f t="shared" si="1"/>
        <v>-38502.553887764087</v>
      </c>
      <c r="U26">
        <f t="shared" si="12"/>
        <v>0.26099212799999999</v>
      </c>
      <c r="V26">
        <f t="shared" si="13"/>
        <v>0.01</v>
      </c>
      <c r="W26">
        <f t="shared" si="14"/>
        <v>9.8944309676090914E-2</v>
      </c>
      <c r="X26">
        <f t="shared" si="15"/>
        <v>2.5823685935853956E-2</v>
      </c>
      <c r="Y26">
        <f t="shared" si="16"/>
        <v>9.8944309676090919E-4</v>
      </c>
      <c r="Z26">
        <f t="shared" si="17"/>
        <v>7.2131180643476039E-2</v>
      </c>
      <c r="AB26">
        <f t="shared" si="18"/>
        <v>-2883.4176676575116</v>
      </c>
      <c r="AC26">
        <f t="shared" si="22"/>
        <v>-2777.2346697134822</v>
      </c>
      <c r="AE26">
        <f t="shared" si="2"/>
        <v>0</v>
      </c>
      <c r="AF26">
        <f t="shared" si="3"/>
        <v>0</v>
      </c>
      <c r="AG26">
        <f t="shared" si="3"/>
        <v>-1.8032795160869011</v>
      </c>
      <c r="AH26">
        <f t="shared" si="4"/>
        <v>-1291.1842967926978</v>
      </c>
      <c r="AI26">
        <f t="shared" si="23"/>
        <v>-1292.9875763087846</v>
      </c>
      <c r="AJ26">
        <f t="shared" si="6"/>
        <v>-106.18299794402947</v>
      </c>
      <c r="AK26">
        <f t="shared" si="19"/>
        <v>-201.83923673602584</v>
      </c>
      <c r="AL26">
        <f t="shared" si="7"/>
        <v>-1601.0098109888399</v>
      </c>
      <c r="AN26">
        <f t="shared" si="8"/>
        <v>0</v>
      </c>
      <c r="AO26">
        <f t="shared" si="8"/>
        <v>0</v>
      </c>
      <c r="AP26">
        <f t="shared" si="8"/>
        <v>-0.3403634129690763</v>
      </c>
      <c r="AQ26">
        <f t="shared" si="8"/>
        <v>-243.70702939169911</v>
      </c>
      <c r="AR26">
        <f t="shared" si="8"/>
        <v>-244.04739280466816</v>
      </c>
      <c r="AS26">
        <f t="shared" si="8"/>
        <v>-20.041711369263194</v>
      </c>
      <c r="AT26">
        <f t="shared" si="8"/>
        <v>-38.096529613790878</v>
      </c>
      <c r="AU26">
        <f t="shared" si="8"/>
        <v>-302.18563378772222</v>
      </c>
      <c r="AW26">
        <v>23</v>
      </c>
      <c r="AX26">
        <f>IF(Z26&gt;0, (R26*SUMPRODUCT(K26:$K$98, X26:$X$98)-K26*$AZ$3)/Z26, 0)</f>
        <v>-38502.553887764087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50000</v>
      </c>
      <c r="S27">
        <f t="shared" si="1"/>
        <v>-52832.880448750671</v>
      </c>
      <c r="U27">
        <f t="shared" si="12"/>
        <v>0.29613519399999999</v>
      </c>
      <c r="V27">
        <f t="shared" si="13"/>
        <v>0.01</v>
      </c>
      <c r="W27">
        <f t="shared" si="14"/>
        <v>7.2131180643476039E-2</v>
      </c>
      <c r="X27">
        <f t="shared" si="15"/>
        <v>2.1360581173304822E-2</v>
      </c>
      <c r="Y27">
        <f t="shared" si="16"/>
        <v>7.2131180643476042E-4</v>
      </c>
      <c r="Z27">
        <f t="shared" si="17"/>
        <v>5.0049287663736459E-2</v>
      </c>
      <c r="AB27">
        <f t="shared" si="18"/>
        <v>-2777.2346697134822</v>
      </c>
      <c r="AC27">
        <f t="shared" si="22"/>
        <v>-2644.2480316833203</v>
      </c>
      <c r="AE27">
        <f t="shared" si="2"/>
        <v>0</v>
      </c>
      <c r="AF27">
        <f t="shared" si="3"/>
        <v>0</v>
      </c>
      <c r="AG27">
        <f t="shared" si="3"/>
        <v>-1.2512321915934115</v>
      </c>
      <c r="AH27">
        <f t="shared" si="4"/>
        <v>-1068.0290586652411</v>
      </c>
      <c r="AI27">
        <f t="shared" si="23"/>
        <v>-1069.2802908568344</v>
      </c>
      <c r="AJ27">
        <f t="shared" si="6"/>
        <v>-132.98663803016188</v>
      </c>
      <c r="AK27">
        <f t="shared" si="19"/>
        <v>-194.40642687994378</v>
      </c>
      <c r="AL27">
        <f t="shared" si="7"/>
        <v>-1396.6733557669402</v>
      </c>
      <c r="AN27">
        <f t="shared" si="8"/>
        <v>0</v>
      </c>
      <c r="AO27">
        <f t="shared" si="8"/>
        <v>0</v>
      </c>
      <c r="AP27">
        <f t="shared" si="8"/>
        <v>-0.21086267277614817</v>
      </c>
      <c r="AQ27">
        <f t="shared" si="8"/>
        <v>-179.98854523232055</v>
      </c>
      <c r="AR27">
        <f t="shared" si="8"/>
        <v>-180.19940790509668</v>
      </c>
      <c r="AS27">
        <f t="shared" si="8"/>
        <v>-22.41144219830489</v>
      </c>
      <c r="AT27">
        <f t="shared" si="8"/>
        <v>-32.762151623162907</v>
      </c>
      <c r="AU27">
        <f t="shared" si="8"/>
        <v>-235.3730017265645</v>
      </c>
      <c r="AW27">
        <v>24</v>
      </c>
      <c r="AX27">
        <f>IF(Z27&gt;0, (R27*SUMPRODUCT(K27:$K$98, X27:$X$98)-K27*$AZ$3)/Z27, 0)</f>
        <v>-52832.880448750671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50000</v>
      </c>
      <c r="S28">
        <f t="shared" si="1"/>
        <v>-75920.427486496294</v>
      </c>
      <c r="U28">
        <f t="shared" si="12"/>
        <v>0.33524791700000001</v>
      </c>
      <c r="V28">
        <f t="shared" si="13"/>
        <v>0.01</v>
      </c>
      <c r="W28">
        <f t="shared" si="14"/>
        <v>5.0049287663736459E-2</v>
      </c>
      <c r="X28">
        <f t="shared" si="15"/>
        <v>1.6778919436601446E-2</v>
      </c>
      <c r="Y28">
        <f t="shared" si="16"/>
        <v>5.0049287663736465E-4</v>
      </c>
      <c r="Z28">
        <f t="shared" si="17"/>
        <v>3.2769875350497649E-2</v>
      </c>
      <c r="AB28">
        <f t="shared" si="18"/>
        <v>-2644.2480316833203</v>
      </c>
      <c r="AC28">
        <f t="shared" si="22"/>
        <v>-2487.902945288979</v>
      </c>
      <c r="AE28">
        <f t="shared" si="2"/>
        <v>0</v>
      </c>
      <c r="AF28">
        <f t="shared" si="3"/>
        <v>0</v>
      </c>
      <c r="AG28">
        <f t="shared" si="3"/>
        <v>-0.81924688376244126</v>
      </c>
      <c r="AH28">
        <f t="shared" si="4"/>
        <v>-838.94597183007227</v>
      </c>
      <c r="AI28">
        <f t="shared" si="23"/>
        <v>-839.76521871383466</v>
      </c>
      <c r="AJ28">
        <f t="shared" si="6"/>
        <v>-156.34508639434125</v>
      </c>
      <c r="AK28">
        <f t="shared" si="19"/>
        <v>-185.09736221783243</v>
      </c>
      <c r="AL28">
        <f t="shared" si="7"/>
        <v>-1181.2076673260083</v>
      </c>
      <c r="AN28">
        <f t="shared" si="8"/>
        <v>0</v>
      </c>
      <c r="AO28">
        <f t="shared" si="8"/>
        <v>0</v>
      </c>
      <c r="AP28">
        <f t="shared" si="8"/>
        <v>-0.12327033413136644</v>
      </c>
      <c r="AQ28">
        <f t="shared" si="8"/>
        <v>-126.23441396652909</v>
      </c>
      <c r="AR28">
        <f t="shared" si="8"/>
        <v>-126.35768430066045</v>
      </c>
      <c r="AS28">
        <f t="shared" si="8"/>
        <v>-23.524912235389532</v>
      </c>
      <c r="AT28">
        <f t="shared" si="8"/>
        <v>-27.851205954715677</v>
      </c>
      <c r="AU28">
        <f t="shared" si="8"/>
        <v>-177.73380249076564</v>
      </c>
      <c r="AW28">
        <v>25</v>
      </c>
      <c r="AX28">
        <f>IF(Z28&gt;0, (R28*SUMPRODUCT(K28:$K$98, X28:$X$98)-K28*$AZ$3)/Z28, 0)</f>
        <v>-75920.427486496294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50000</v>
      </c>
      <c r="S29">
        <f t="shared" si="1"/>
        <v>-115362.18809653282</v>
      </c>
      <c r="U29">
        <f t="shared" si="12"/>
        <v>0.37793865599999998</v>
      </c>
      <c r="V29">
        <f t="shared" si="13"/>
        <v>0.01</v>
      </c>
      <c r="W29">
        <f t="shared" si="14"/>
        <v>3.2769875350497649E-2</v>
      </c>
      <c r="X29">
        <f t="shared" si="15"/>
        <v>1.238500264725461E-2</v>
      </c>
      <c r="Y29">
        <f t="shared" si="16"/>
        <v>3.2769875350497648E-4</v>
      </c>
      <c r="Z29">
        <f t="shared" si="17"/>
        <v>2.0057173949738064E-2</v>
      </c>
      <c r="AB29">
        <f t="shared" si="18"/>
        <v>-2487.902945288979</v>
      </c>
      <c r="AC29">
        <f t="shared" si="22"/>
        <v>-2313.8394738745606</v>
      </c>
      <c r="AE29">
        <f t="shared" si="2"/>
        <v>0</v>
      </c>
      <c r="AF29">
        <f t="shared" si="3"/>
        <v>0</v>
      </c>
      <c r="AG29">
        <f t="shared" si="3"/>
        <v>-0.50142934874345158</v>
      </c>
      <c r="AH29">
        <f t="shared" si="4"/>
        <v>-619.25013236273048</v>
      </c>
      <c r="AI29">
        <f t="shared" si="23"/>
        <v>-619.75156171147398</v>
      </c>
      <c r="AJ29">
        <f t="shared" si="6"/>
        <v>-174.06347141441847</v>
      </c>
      <c r="AK29">
        <f t="shared" si="19"/>
        <v>-174.15320617022854</v>
      </c>
      <c r="AL29">
        <f t="shared" si="7"/>
        <v>-967.96823929612106</v>
      </c>
      <c r="AN29">
        <f t="shared" si="8"/>
        <v>0</v>
      </c>
      <c r="AO29">
        <f t="shared" si="8"/>
        <v>0</v>
      </c>
      <c r="AP29">
        <f t="shared" si="8"/>
        <v>-6.7365184271226092E-2</v>
      </c>
      <c r="AQ29">
        <f t="shared" si="8"/>
        <v>-83.193972154070636</v>
      </c>
      <c r="AR29">
        <f t="shared" si="8"/>
        <v>-83.261337338341875</v>
      </c>
      <c r="AS29">
        <f t="shared" si="8"/>
        <v>-23.384785625543678</v>
      </c>
      <c r="AT29">
        <f t="shared" si="8"/>
        <v>-23.396841159141438</v>
      </c>
      <c r="AU29">
        <f t="shared" si="8"/>
        <v>-130.04296412302699</v>
      </c>
      <c r="AW29">
        <v>26</v>
      </c>
      <c r="AX29">
        <f>IF(Z29&gt;0, (R29*SUMPRODUCT(K29:$K$98, X29:$X$98)-K29*$AZ$3)/Z29, 0)</f>
        <v>-115362.18809653282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50000</v>
      </c>
      <c r="S30">
        <f t="shared" si="1"/>
        <v>-187816.71387045056</v>
      </c>
      <c r="U30">
        <f t="shared" si="12"/>
        <v>0.42486345599999997</v>
      </c>
      <c r="V30">
        <f t="shared" si="13"/>
        <v>0.01</v>
      </c>
      <c r="W30">
        <f t="shared" si="14"/>
        <v>2.0057173949738064E-2</v>
      </c>
      <c r="X30">
        <f t="shared" si="15"/>
        <v>8.5215602418788842E-3</v>
      </c>
      <c r="Y30">
        <f t="shared" si="16"/>
        <v>2.0057173949738065E-4</v>
      </c>
      <c r="Z30">
        <f t="shared" si="17"/>
        <v>1.1335041968361799E-2</v>
      </c>
      <c r="AB30">
        <f t="shared" si="18"/>
        <v>-2313.8394738745606</v>
      </c>
      <c r="AC30">
        <f t="shared" si="22"/>
        <v>-2128.9103340813567</v>
      </c>
      <c r="AE30">
        <f t="shared" si="2"/>
        <v>0</v>
      </c>
      <c r="AF30">
        <f t="shared" si="3"/>
        <v>0</v>
      </c>
      <c r="AG30">
        <f t="shared" si="3"/>
        <v>-0.28337604920904497</v>
      </c>
      <c r="AH30">
        <f t="shared" si="4"/>
        <v>-426.07801209394421</v>
      </c>
      <c r="AI30">
        <f t="shared" si="23"/>
        <v>-426.36138814315325</v>
      </c>
      <c r="AJ30">
        <f t="shared" si="6"/>
        <v>-184.92913979320383</v>
      </c>
      <c r="AK30">
        <f t="shared" si="19"/>
        <v>-161.96876317121925</v>
      </c>
      <c r="AL30">
        <f t="shared" si="7"/>
        <v>-773.25929110757636</v>
      </c>
      <c r="AN30">
        <f t="shared" si="8"/>
        <v>0</v>
      </c>
      <c r="AO30">
        <f t="shared" si="8"/>
        <v>0</v>
      </c>
      <c r="AP30">
        <f t="shared" si="8"/>
        <v>-3.3991542343717741E-2</v>
      </c>
      <c r="AQ30">
        <f t="shared" si="8"/>
        <v>-51.10893750633921</v>
      </c>
      <c r="AR30">
        <f t="shared" si="8"/>
        <v>-51.14292904868293</v>
      </c>
      <c r="AS30">
        <f t="shared" si="8"/>
        <v>-22.182632242257064</v>
      </c>
      <c r="AT30">
        <f t="shared" si="8"/>
        <v>-19.428487647636945</v>
      </c>
      <c r="AU30">
        <f t="shared" si="8"/>
        <v>-92.754048938576943</v>
      </c>
      <c r="AW30">
        <v>27</v>
      </c>
      <c r="AX30">
        <f>IF(Z30&gt;0, (R30*SUMPRODUCT(K30:$K$98, X30:$X$98)-K30*$AZ$3)/Z30, 0)</f>
        <v>-187816.71387045056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50000</v>
      </c>
      <c r="S31">
        <f t="shared" si="1"/>
        <v>-334159.60397700203</v>
      </c>
      <c r="U31">
        <f t="shared" si="12"/>
        <v>0.47765295400000002</v>
      </c>
      <c r="V31">
        <f t="shared" si="13"/>
        <v>0.01</v>
      </c>
      <c r="W31">
        <f t="shared" si="14"/>
        <v>1.1335041968361799E-2</v>
      </c>
      <c r="X31">
        <f t="shared" si="15"/>
        <v>5.4142162799019882E-3</v>
      </c>
      <c r="Y31">
        <f t="shared" si="16"/>
        <v>1.1335041968361799E-4</v>
      </c>
      <c r="Z31">
        <f t="shared" si="17"/>
        <v>5.8074752687761935E-3</v>
      </c>
      <c r="AB31">
        <f t="shared" si="18"/>
        <v>-2128.9103340813567</v>
      </c>
      <c r="AC31">
        <f t="shared" si="22"/>
        <v>-1940.6236359204863</v>
      </c>
      <c r="AE31">
        <f t="shared" si="2"/>
        <v>0</v>
      </c>
      <c r="AF31">
        <f t="shared" si="3"/>
        <v>0</v>
      </c>
      <c r="AG31">
        <f t="shared" si="3"/>
        <v>-0.14518688171940483</v>
      </c>
      <c r="AH31">
        <f t="shared" si="4"/>
        <v>-270.71081399509939</v>
      </c>
      <c r="AI31">
        <f t="shared" si="23"/>
        <v>-270.85600087681877</v>
      </c>
      <c r="AJ31">
        <f t="shared" si="6"/>
        <v>-188.2866981608704</v>
      </c>
      <c r="AK31">
        <f t="shared" si="19"/>
        <v>-149.02372338569498</v>
      </c>
      <c r="AL31">
        <f t="shared" si="7"/>
        <v>-608.16642242338412</v>
      </c>
      <c r="AN31">
        <f t="shared" si="8"/>
        <v>0</v>
      </c>
      <c r="AO31">
        <f t="shared" si="8"/>
        <v>0</v>
      </c>
      <c r="AP31">
        <f t="shared" si="8"/>
        <v>-1.5549523489989017E-2</v>
      </c>
      <c r="AQ31">
        <f t="shared" si="8"/>
        <v>-28.993143949094392</v>
      </c>
      <c r="AR31">
        <f t="shared" si="8"/>
        <v>-29.00869347258438</v>
      </c>
      <c r="AS31">
        <f t="shared" si="8"/>
        <v>-20.165516341643542</v>
      </c>
      <c r="AT31">
        <f t="shared" si="8"/>
        <v>-15.960449455963348</v>
      </c>
      <c r="AU31">
        <f t="shared" si="8"/>
        <v>-65.134659270191264</v>
      </c>
      <c r="AW31">
        <v>28</v>
      </c>
      <c r="AX31">
        <f>IF(Z31&gt;0, (R31*SUMPRODUCT(K31:$K$98, X31:$X$98)-K31*$AZ$3)/Z31, 0)</f>
        <v>-334159.60397700203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50000</v>
      </c>
      <c r="S32">
        <f t="shared" si="1"/>
        <v>-667398.93793964258</v>
      </c>
      <c r="U32">
        <f t="shared" si="12"/>
        <v>0.53697763200000004</v>
      </c>
      <c r="V32">
        <f t="shared" si="13"/>
        <v>0.01</v>
      </c>
      <c r="W32">
        <f t="shared" si="14"/>
        <v>5.8074752687761935E-3</v>
      </c>
      <c r="X32">
        <f t="shared" si="15"/>
        <v>3.1184843177260043E-3</v>
      </c>
      <c r="Y32">
        <f t="shared" si="16"/>
        <v>5.8074752687761938E-5</v>
      </c>
      <c r="Z32">
        <f t="shared" si="17"/>
        <v>2.6309161983624272E-3</v>
      </c>
      <c r="AB32">
        <f t="shared" si="18"/>
        <v>-1940.6236359204863</v>
      </c>
      <c r="AC32">
        <f t="shared" si="22"/>
        <v>-1755.8706765952859</v>
      </c>
      <c r="AE32">
        <f t="shared" si="2"/>
        <v>0</v>
      </c>
      <c r="AF32">
        <f t="shared" si="3"/>
        <v>0</v>
      </c>
      <c r="AG32">
        <f t="shared" si="3"/>
        <v>-6.5772904959060685E-2</v>
      </c>
      <c r="AH32">
        <f t="shared" si="4"/>
        <v>-155.9242158863002</v>
      </c>
      <c r="AI32">
        <f t="shared" si="23"/>
        <v>-155.98998879125926</v>
      </c>
      <c r="AJ32">
        <f t="shared" si="6"/>
        <v>-184.75295932520044</v>
      </c>
      <c r="AK32">
        <f t="shared" si="19"/>
        <v>-135.84365451443406</v>
      </c>
      <c r="AL32">
        <f t="shared" si="7"/>
        <v>-476.58660263089382</v>
      </c>
      <c r="AN32">
        <f t="shared" si="8"/>
        <v>0</v>
      </c>
      <c r="AO32">
        <f t="shared" si="8"/>
        <v>0</v>
      </c>
      <c r="AP32">
        <f t="shared" si="8"/>
        <v>-6.2895374577736137E-3</v>
      </c>
      <c r="AQ32">
        <f t="shared" si="8"/>
        <v>-14.910261254254783</v>
      </c>
      <c r="AR32">
        <f t="shared" si="8"/>
        <v>-14.916550791712556</v>
      </c>
      <c r="AS32">
        <f t="shared" si="8"/>
        <v>-17.667011345076645</v>
      </c>
      <c r="AT32">
        <f t="shared" si="8"/>
        <v>-12.990056528614552</v>
      </c>
      <c r="AU32">
        <f t="shared" si="8"/>
        <v>-45.573618665403757</v>
      </c>
      <c r="AW32">
        <v>29</v>
      </c>
      <c r="AX32">
        <f>IF(Z32&gt;0, (R32*SUMPRODUCT(K32:$K$98, X32:$X$98)-K32*$AZ$3)/Z32, 0)</f>
        <v>-667398.93793964258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50000</v>
      </c>
      <c r="S33">
        <f t="shared" si="1"/>
        <v>-1555299.499061025</v>
      </c>
      <c r="U33">
        <f t="shared" si="12"/>
        <v>0.60388337299999995</v>
      </c>
      <c r="V33">
        <f t="shared" si="13"/>
        <v>0.01</v>
      </c>
      <c r="W33">
        <f t="shared" si="14"/>
        <v>2.6309161983624272E-3</v>
      </c>
      <c r="X33">
        <f t="shared" si="15"/>
        <v>1.5887665479474395E-3</v>
      </c>
      <c r="Y33">
        <f t="shared" si="16"/>
        <v>2.6309161983624273E-5</v>
      </c>
      <c r="Z33">
        <f t="shared" si="17"/>
        <v>1.0158404884313636E-3</v>
      </c>
      <c r="AB33">
        <f t="shared" si="18"/>
        <v>-1755.8706765952859</v>
      </c>
      <c r="AC33">
        <f t="shared" si="22"/>
        <v>-1579.9362027832067</v>
      </c>
      <c r="AE33">
        <f t="shared" si="2"/>
        <v>0</v>
      </c>
      <c r="AF33">
        <f t="shared" si="3"/>
        <v>0</v>
      </c>
      <c r="AG33">
        <f t="shared" si="3"/>
        <v>-2.5396012210784087E-2</v>
      </c>
      <c r="AH33">
        <f t="shared" si="4"/>
        <v>-79.438327397371978</v>
      </c>
      <c r="AI33">
        <f t="shared" si="23"/>
        <v>-79.463723409582755</v>
      </c>
      <c r="AJ33">
        <f t="shared" si="6"/>
        <v>-175.9344738120792</v>
      </c>
      <c r="AK33">
        <f t="shared" si="19"/>
        <v>-122.91094736167003</v>
      </c>
      <c r="AL33">
        <f t="shared" si="7"/>
        <v>-378.309144583332</v>
      </c>
      <c r="AN33">
        <f t="shared" si="8"/>
        <v>0</v>
      </c>
      <c r="AO33">
        <f t="shared" si="8"/>
        <v>0</v>
      </c>
      <c r="AP33">
        <f t="shared" si="8"/>
        <v>-2.1682990969515204E-3</v>
      </c>
      <c r="AQ33">
        <f t="shared" si="8"/>
        <v>-6.7824055260895975</v>
      </c>
      <c r="AR33">
        <f t="shared" si="8"/>
        <v>-6.7845738251865484</v>
      </c>
      <c r="AS33">
        <f t="shared" si="8"/>
        <v>-15.021199293934121</v>
      </c>
      <c r="AT33">
        <f t="shared" si="8"/>
        <v>-10.494076548624273</v>
      </c>
      <c r="AU33">
        <f t="shared" si="8"/>
        <v>-32.299849667744944</v>
      </c>
      <c r="AW33">
        <v>30</v>
      </c>
      <c r="AX33">
        <f>IF(Z33&gt;0, (R33*SUMPRODUCT(K33:$K$98, X33:$X$98)-K33*$AZ$3)/Z33, 0)</f>
        <v>-1555299.499061025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50000</v>
      </c>
      <c r="S34">
        <f t="shared" si="1"/>
        <v>-4442483.4543813476</v>
      </c>
      <c r="U34">
        <f t="shared" si="12"/>
        <v>0.676158394</v>
      </c>
      <c r="V34">
        <f t="shared" si="13"/>
        <v>0.01</v>
      </c>
      <c r="W34">
        <f t="shared" si="14"/>
        <v>1.0158404884313636E-3</v>
      </c>
      <c r="X34">
        <f t="shared" si="15"/>
        <v>6.868690732179264E-4</v>
      </c>
      <c r="Y34">
        <f t="shared" si="16"/>
        <v>1.0158404884313635E-5</v>
      </c>
      <c r="Z34">
        <f t="shared" si="17"/>
        <v>3.188130103291235E-4</v>
      </c>
      <c r="AB34">
        <f t="shared" si="18"/>
        <v>-1579.9362027832067</v>
      </c>
      <c r="AC34">
        <f t="shared" si="22"/>
        <v>-1416.3215234286408</v>
      </c>
      <c r="AE34">
        <f t="shared" si="2"/>
        <v>0</v>
      </c>
      <c r="AF34">
        <f t="shared" si="3"/>
        <v>0</v>
      </c>
      <c r="AG34">
        <f t="shared" si="3"/>
        <v>-7.9703252582280868E-3</v>
      </c>
      <c r="AH34">
        <f t="shared" si="4"/>
        <v>-34.343453660896323</v>
      </c>
      <c r="AI34">
        <f t="shared" si="23"/>
        <v>-34.351423986154551</v>
      </c>
      <c r="AJ34">
        <f t="shared" si="6"/>
        <v>-163.61467935456585</v>
      </c>
      <c r="AK34">
        <f t="shared" si="19"/>
        <v>-110.59553419482448</v>
      </c>
      <c r="AL34">
        <f t="shared" si="7"/>
        <v>-308.56163753554489</v>
      </c>
      <c r="AN34">
        <f t="shared" si="8"/>
        <v>0</v>
      </c>
      <c r="AO34">
        <f t="shared" si="8"/>
        <v>0</v>
      </c>
      <c r="AP34">
        <f t="shared" si="8"/>
        <v>-6.0759149185322741E-4</v>
      </c>
      <c r="AQ34">
        <f t="shared" si="8"/>
        <v>-2.6180600626899833</v>
      </c>
      <c r="AR34">
        <f t="shared" si="8"/>
        <v>-2.6186676541818366</v>
      </c>
      <c r="AS34">
        <f t="shared" si="8"/>
        <v>-12.472626134736755</v>
      </c>
      <c r="AT34">
        <f t="shared" si="8"/>
        <v>-8.4308862482579325</v>
      </c>
      <c r="AU34">
        <f t="shared" ref="AU34:AU69" si="24">AL34*$K34</f>
        <v>-23.522180037176526</v>
      </c>
      <c r="AW34">
        <v>31</v>
      </c>
      <c r="AX34">
        <f>IF(Z34&gt;0, (R34*SUMPRODUCT(K34:$K$98, X34:$X$98)-K34*$AZ$3)/Z34, 0)</f>
        <v>-4442483.4543813476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50000</v>
      </c>
      <c r="S35">
        <f t="shared" si="1"/>
        <v>-16672670.813130315</v>
      </c>
      <c r="U35">
        <f t="shared" si="12"/>
        <v>0.75167664000000001</v>
      </c>
      <c r="V35">
        <f t="shared" si="13"/>
        <v>0.01</v>
      </c>
      <c r="W35">
        <f t="shared" si="14"/>
        <v>3.188130103291235E-4</v>
      </c>
      <c r="X35">
        <f t="shared" si="15"/>
        <v>2.3964429239248084E-4</v>
      </c>
      <c r="Y35">
        <f t="shared" si="16"/>
        <v>3.188130103291235E-6</v>
      </c>
      <c r="Z35">
        <f t="shared" si="17"/>
        <v>7.5980587833351427E-5</v>
      </c>
      <c r="AB35">
        <f t="shared" si="18"/>
        <v>-1416.3215234286408</v>
      </c>
      <c r="AC35">
        <f t="shared" si="22"/>
        <v>-1266.7993291336027</v>
      </c>
      <c r="AE35">
        <f t="shared" si="2"/>
        <v>0</v>
      </c>
      <c r="AF35">
        <f t="shared" ref="AF35:AG69" si="25">-$Z35*P35</f>
        <v>0</v>
      </c>
      <c r="AG35">
        <f t="shared" si="25"/>
        <v>-1.8995146958337857E-3</v>
      </c>
      <c r="AH35">
        <f t="shared" si="4"/>
        <v>-11.982214619624042</v>
      </c>
      <c r="AI35">
        <f t="shared" si="23"/>
        <v>-11.984114134319876</v>
      </c>
      <c r="AJ35">
        <f t="shared" si="6"/>
        <v>-149.52219429503816</v>
      </c>
      <c r="AK35">
        <f t="shared" si="19"/>
        <v>-99.142506640004868</v>
      </c>
      <c r="AL35">
        <f t="shared" si="7"/>
        <v>-260.64881506936291</v>
      </c>
      <c r="AN35">
        <f t="shared" ref="AN35:AT69" si="26">AE35*$K35</f>
        <v>0</v>
      </c>
      <c r="AO35">
        <f t="shared" si="26"/>
        <v>0</v>
      </c>
      <c r="AP35">
        <f t="shared" si="26"/>
        <v>-1.2928861236238733E-4</v>
      </c>
      <c r="AQ35">
        <f t="shared" si="26"/>
        <v>-0.81555773408718102</v>
      </c>
      <c r="AR35">
        <f t="shared" si="26"/>
        <v>-0.81568702269954341</v>
      </c>
      <c r="AS35">
        <f t="shared" si="26"/>
        <v>-10.177082104278876</v>
      </c>
      <c r="AT35">
        <f t="shared" si="26"/>
        <v>-6.7480378739521063</v>
      </c>
      <c r="AU35">
        <f t="shared" si="24"/>
        <v>-17.740807000930527</v>
      </c>
      <c r="AW35">
        <v>32</v>
      </c>
      <c r="AX35">
        <f>IF(Z35&gt;0, (R35*SUMPRODUCT(K35:$K$98, X35:$X$98)-K35*$AZ$3)/Z35, 0)</f>
        <v>-16672670.813130315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50000</v>
      </c>
      <c r="S36">
        <f t="shared" si="1"/>
        <v>-63047474.74077221</v>
      </c>
      <c r="U36">
        <f t="shared" si="12"/>
        <v>0.75374016600000004</v>
      </c>
      <c r="V36">
        <f t="shared" si="13"/>
        <v>0.01</v>
      </c>
      <c r="W36">
        <f t="shared" si="14"/>
        <v>7.5980587833351427E-5</v>
      </c>
      <c r="X36">
        <f t="shared" si="15"/>
        <v>5.7269620886287889E-5</v>
      </c>
      <c r="Y36">
        <f t="shared" si="16"/>
        <v>7.598058783335143E-7</v>
      </c>
      <c r="Z36">
        <f t="shared" si="17"/>
        <v>1.7951161068730024E-5</v>
      </c>
      <c r="AB36">
        <f t="shared" si="18"/>
        <v>-1266.7993291336027</v>
      </c>
      <c r="AC36">
        <f t="shared" si="22"/>
        <v>-1131.7753740482897</v>
      </c>
      <c r="AE36">
        <f t="shared" si="2"/>
        <v>0</v>
      </c>
      <c r="AF36">
        <f t="shared" si="25"/>
        <v>0</v>
      </c>
      <c r="AG36">
        <f t="shared" si="25"/>
        <v>-4.4877902671825061E-4</v>
      </c>
      <c r="AH36">
        <f t="shared" si="4"/>
        <v>-2.8634810443143945</v>
      </c>
      <c r="AI36">
        <f t="shared" si="23"/>
        <v>-2.8639298233411128</v>
      </c>
      <c r="AJ36">
        <f t="shared" si="6"/>
        <v>-135.02395508531299</v>
      </c>
      <c r="AK36">
        <f t="shared" si="19"/>
        <v>-88.675953039352194</v>
      </c>
      <c r="AL36">
        <f t="shared" si="7"/>
        <v>-226.56383794800632</v>
      </c>
      <c r="AN36">
        <f t="shared" si="26"/>
        <v>0</v>
      </c>
      <c r="AO36">
        <f t="shared" si="26"/>
        <v>0</v>
      </c>
      <c r="AP36">
        <f t="shared" si="26"/>
        <v>-2.7272951870382116E-5</v>
      </c>
      <c r="AQ36">
        <f t="shared" si="26"/>
        <v>-0.17401789311417049</v>
      </c>
      <c r="AR36">
        <f t="shared" si="26"/>
        <v>-0.17404516606604087</v>
      </c>
      <c r="AS36">
        <f t="shared" si="26"/>
        <v>-8.2056014411348617</v>
      </c>
      <c r="AT36">
        <f t="shared" si="26"/>
        <v>-5.3889661845112364</v>
      </c>
      <c r="AU36">
        <f t="shared" si="24"/>
        <v>-13.76861279171214</v>
      </c>
      <c r="AW36">
        <v>33</v>
      </c>
      <c r="AX36">
        <f>IF(Z36&gt;0, (R36*SUMPRODUCT(K36:$K$98, X36:$X$98)-K36*$AZ$3)/Z36, 0)</f>
        <v>-63047474.74077221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50000</v>
      </c>
      <c r="S37">
        <f t="shared" si="1"/>
        <v>-240569851.63236287</v>
      </c>
      <c r="U37">
        <f t="shared" si="12"/>
        <v>0.75596915499999995</v>
      </c>
      <c r="V37">
        <f t="shared" si="13"/>
        <v>0.01</v>
      </c>
      <c r="W37">
        <f t="shared" si="14"/>
        <v>1.7951161068730024E-5</v>
      </c>
      <c r="X37">
        <f t="shared" si="15"/>
        <v>1.3570524064396732E-5</v>
      </c>
      <c r="Y37">
        <f t="shared" si="16"/>
        <v>1.7951161068730023E-7</v>
      </c>
      <c r="Z37">
        <f t="shared" si="17"/>
        <v>4.2011253936459909E-6</v>
      </c>
      <c r="AB37">
        <f t="shared" si="18"/>
        <v>-1131.7753740482897</v>
      </c>
      <c r="AC37">
        <f t="shared" si="22"/>
        <v>-1010.6641126383681</v>
      </c>
      <c r="AE37">
        <f t="shared" si="2"/>
        <v>0</v>
      </c>
      <c r="AF37">
        <f t="shared" si="25"/>
        <v>0</v>
      </c>
      <c r="AG37">
        <f t="shared" si="25"/>
        <v>-1.0502813484114977E-4</v>
      </c>
      <c r="AH37">
        <f t="shared" si="4"/>
        <v>-0.67852620321983659</v>
      </c>
      <c r="AI37">
        <f t="shared" si="23"/>
        <v>-0.67863123135467773</v>
      </c>
      <c r="AJ37">
        <f t="shared" si="6"/>
        <v>-121.11126140992155</v>
      </c>
      <c r="AK37">
        <f t="shared" si="19"/>
        <v>-79.224276183380283</v>
      </c>
      <c r="AL37">
        <f t="shared" si="7"/>
        <v>-201.01416882465651</v>
      </c>
      <c r="AN37">
        <f t="shared" si="26"/>
        <v>0</v>
      </c>
      <c r="AO37">
        <f t="shared" si="26"/>
        <v>0</v>
      </c>
      <c r="AP37">
        <f t="shared" si="26"/>
        <v>-5.6988499748838007E-6</v>
      </c>
      <c r="AQ37">
        <f t="shared" si="26"/>
        <v>-3.6816982821086489E-2</v>
      </c>
      <c r="AR37">
        <f t="shared" si="26"/>
        <v>-3.6822681671061376E-2</v>
      </c>
      <c r="AS37">
        <f t="shared" si="26"/>
        <v>-6.5715240024776689</v>
      </c>
      <c r="AT37">
        <f t="shared" si="26"/>
        <v>-4.298726860385532</v>
      </c>
      <c r="AU37">
        <f t="shared" si="24"/>
        <v>-10.907073544534262</v>
      </c>
      <c r="AW37">
        <v>34</v>
      </c>
      <c r="AX37">
        <f>IF(Z37&gt;0, (R37*SUMPRODUCT(K37:$K$98, X37:$X$98)-K37*$AZ$3)/Z37, 0)</f>
        <v>-240569851.63236287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50000</v>
      </c>
      <c r="S38">
        <f t="shared" si="1"/>
        <v>-927571366.29179358</v>
      </c>
      <c r="U38">
        <f t="shared" si="12"/>
        <v>0.75842527199999998</v>
      </c>
      <c r="V38">
        <f t="shared" si="13"/>
        <v>0.01</v>
      </c>
      <c r="W38">
        <f t="shared" si="14"/>
        <v>4.2011253936459909E-6</v>
      </c>
      <c r="X38">
        <f t="shared" si="15"/>
        <v>3.1862396693820676E-6</v>
      </c>
      <c r="Y38">
        <f t="shared" si="16"/>
        <v>4.2011253936459909E-8</v>
      </c>
      <c r="Z38">
        <f t="shared" si="17"/>
        <v>9.7287447032746333E-7</v>
      </c>
      <c r="AB38">
        <f t="shared" si="18"/>
        <v>-1010.6641126383681</v>
      </c>
      <c r="AC38">
        <f t="shared" si="22"/>
        <v>-902.41050167205015</v>
      </c>
      <c r="AE38">
        <f t="shared" si="2"/>
        <v>0</v>
      </c>
      <c r="AF38">
        <f t="shared" si="25"/>
        <v>0</v>
      </c>
      <c r="AG38">
        <f t="shared" si="25"/>
        <v>-2.4321861758186582E-5</v>
      </c>
      <c r="AH38">
        <f t="shared" si="4"/>
        <v>-0.15931198346910339</v>
      </c>
      <c r="AI38">
        <f t="shared" si="23"/>
        <v>-0.15933630533086157</v>
      </c>
      <c r="AJ38">
        <f t="shared" si="6"/>
        <v>-108.25361096631798</v>
      </c>
      <c r="AK38">
        <f t="shared" si="19"/>
        <v>-70.746487884685777</v>
      </c>
      <c r="AL38">
        <f t="shared" si="7"/>
        <v>-179.15943515633461</v>
      </c>
      <c r="AN38">
        <f t="shared" si="26"/>
        <v>0</v>
      </c>
      <c r="AO38">
        <f t="shared" si="26"/>
        <v>0</v>
      </c>
      <c r="AP38">
        <f t="shared" si="26"/>
        <v>-1.1783121721843956E-6</v>
      </c>
      <c r="AQ38">
        <f t="shared" si="26"/>
        <v>-7.7181282898007852E-3</v>
      </c>
      <c r="AR38">
        <f t="shared" si="26"/>
        <v>-7.7193066019729693E-3</v>
      </c>
      <c r="AS38">
        <f t="shared" si="26"/>
        <v>-5.2445223458928645</v>
      </c>
      <c r="AT38">
        <f t="shared" si="26"/>
        <v>-3.4274287323322277</v>
      </c>
      <c r="AU38">
        <f t="shared" si="24"/>
        <v>-8.6796703848270642</v>
      </c>
      <c r="AW38">
        <v>35</v>
      </c>
      <c r="AX38">
        <f>IF(Z38&gt;0, (R38*SUMPRODUCT(K38:$K$98, X38:$X$98)-K38*$AZ$3)/Z38, 0)</f>
        <v>-927571366.29179358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50000</v>
      </c>
      <c r="S39">
        <f t="shared" si="1"/>
        <v>-3618810273.8326778</v>
      </c>
      <c r="U39">
        <f t="shared" si="12"/>
        <v>0.76114147499999996</v>
      </c>
      <c r="V39">
        <f t="shared" si="13"/>
        <v>0.01</v>
      </c>
      <c r="W39">
        <f t="shared" si="14"/>
        <v>9.7287447032746333E-7</v>
      </c>
      <c r="X39">
        <f t="shared" si="15"/>
        <v>7.4049510933488918E-7</v>
      </c>
      <c r="Y39">
        <f t="shared" si="16"/>
        <v>9.728744703274633E-9</v>
      </c>
      <c r="Z39">
        <f t="shared" si="17"/>
        <v>2.2265061628929951E-7</v>
      </c>
      <c r="AB39">
        <f t="shared" si="18"/>
        <v>-902.41050167205015</v>
      </c>
      <c r="AC39">
        <f t="shared" si="22"/>
        <v>-805.73033770289442</v>
      </c>
      <c r="AE39">
        <f t="shared" si="2"/>
        <v>0</v>
      </c>
      <c r="AF39">
        <f t="shared" si="25"/>
        <v>0</v>
      </c>
      <c r="AG39">
        <f t="shared" si="25"/>
        <v>-5.5662654072324876E-6</v>
      </c>
      <c r="AH39">
        <f t="shared" si="4"/>
        <v>-3.7024755466744462E-2</v>
      </c>
      <c r="AI39">
        <f t="shared" si="23"/>
        <v>-3.7030321732151691E-2</v>
      </c>
      <c r="AJ39">
        <f t="shared" si="6"/>
        <v>-96.680163969155728</v>
      </c>
      <c r="AK39">
        <f t="shared" si="19"/>
        <v>-63.168735117043518</v>
      </c>
      <c r="AL39">
        <f t="shared" si="7"/>
        <v>-159.8859294079314</v>
      </c>
      <c r="AN39">
        <f t="shared" si="26"/>
        <v>0</v>
      </c>
      <c r="AO39">
        <f t="shared" si="26"/>
        <v>0</v>
      </c>
      <c r="AP39">
        <f t="shared" si="26"/>
        <v>-2.4077391581755961E-7</v>
      </c>
      <c r="AQ39">
        <f t="shared" si="26"/>
        <v>-1.6015397584765801E-3</v>
      </c>
      <c r="AR39">
        <f t="shared" si="26"/>
        <v>-1.6017805323923974E-3</v>
      </c>
      <c r="AS39">
        <f t="shared" si="26"/>
        <v>-4.1819891718585991</v>
      </c>
      <c r="AT39">
        <f t="shared" si="26"/>
        <v>-2.7324215786783275</v>
      </c>
      <c r="AU39">
        <f t="shared" si="24"/>
        <v>-6.9160125310693195</v>
      </c>
      <c r="AW39">
        <v>36</v>
      </c>
      <c r="AX39">
        <f>IF(Z39&gt;0, (R39*SUMPRODUCT(K39:$K$98, X39:$X$98)-K39*$AZ$3)/Z39, 0)</f>
        <v>-3618810273.8326778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50000</v>
      </c>
      <c r="S40">
        <f t="shared" si="1"/>
        <v>-14286676863.450926</v>
      </c>
      <c r="U40">
        <f t="shared" si="12"/>
        <v>0.76383916100000004</v>
      </c>
      <c r="V40">
        <f t="shared" si="13"/>
        <v>0.01</v>
      </c>
      <c r="W40">
        <f t="shared" si="14"/>
        <v>2.2265061628929951E-7</v>
      </c>
      <c r="X40">
        <f t="shared" si="15"/>
        <v>1.7006925994255148E-7</v>
      </c>
      <c r="Y40">
        <f t="shared" si="16"/>
        <v>2.226506162892995E-9</v>
      </c>
      <c r="Z40">
        <f t="shared" si="17"/>
        <v>5.0354850183855034E-8</v>
      </c>
      <c r="AB40">
        <f t="shared" si="18"/>
        <v>-805.73033770289442</v>
      </c>
      <c r="AC40">
        <f t="shared" si="22"/>
        <v>-719.40347308421929</v>
      </c>
      <c r="AE40">
        <f t="shared" si="2"/>
        <v>0</v>
      </c>
      <c r="AF40">
        <f t="shared" si="25"/>
        <v>0</v>
      </c>
      <c r="AG40">
        <f t="shared" si="25"/>
        <v>-1.2588712545963758E-6</v>
      </c>
      <c r="AH40">
        <f t="shared" si="4"/>
        <v>-8.503462997127573E-3</v>
      </c>
      <c r="AI40">
        <f t="shared" si="23"/>
        <v>-8.5047218683821698E-3</v>
      </c>
      <c r="AJ40">
        <f t="shared" si="6"/>
        <v>-86.326864618675131</v>
      </c>
      <c r="AK40">
        <f t="shared" si="19"/>
        <v>-56.401123639202616</v>
      </c>
      <c r="AL40">
        <f t="shared" si="7"/>
        <v>-142.73649297974612</v>
      </c>
      <c r="AN40">
        <f t="shared" si="26"/>
        <v>0</v>
      </c>
      <c r="AO40">
        <f t="shared" si="26"/>
        <v>0</v>
      </c>
      <c r="AP40">
        <f t="shared" si="26"/>
        <v>-4.8619313223763067E-8</v>
      </c>
      <c r="AQ40">
        <f t="shared" si="26"/>
        <v>-3.2841526044423094E-4</v>
      </c>
      <c r="AR40">
        <f t="shared" si="26"/>
        <v>-3.2846387975745474E-4</v>
      </c>
      <c r="AS40">
        <f t="shared" si="26"/>
        <v>-3.33406045709294</v>
      </c>
      <c r="AT40">
        <f t="shared" si="26"/>
        <v>-2.1782878005787727</v>
      </c>
      <c r="AU40">
        <f t="shared" si="24"/>
        <v>-5.51267672155147</v>
      </c>
      <c r="AW40">
        <v>37</v>
      </c>
      <c r="AX40">
        <f>IF(Z40&gt;0, (R40*SUMPRODUCT(K40:$K$98, X40:$X$98)-K40*$AZ$3)/Z40, 0)</f>
        <v>-14286676863.450926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50000</v>
      </c>
      <c r="S41">
        <f t="shared" si="1"/>
        <v>-57138254638.994659</v>
      </c>
      <c r="U41">
        <f t="shared" si="12"/>
        <v>0.76675259399999995</v>
      </c>
      <c r="V41">
        <f t="shared" si="13"/>
        <v>0.01</v>
      </c>
      <c r="W41">
        <f t="shared" si="14"/>
        <v>5.0354850183855034E-8</v>
      </c>
      <c r="X41">
        <f t="shared" si="15"/>
        <v>3.8609711998952221E-8</v>
      </c>
      <c r="Y41">
        <f t="shared" si="16"/>
        <v>5.0354850183855038E-10</v>
      </c>
      <c r="Z41">
        <f t="shared" si="17"/>
        <v>1.1241589683064263E-8</v>
      </c>
      <c r="AB41">
        <f t="shared" si="18"/>
        <v>-719.40347308421929</v>
      </c>
      <c r="AC41">
        <f t="shared" si="22"/>
        <v>-642.32481385802112</v>
      </c>
      <c r="AE41">
        <f t="shared" si="2"/>
        <v>0</v>
      </c>
      <c r="AF41">
        <f t="shared" si="25"/>
        <v>0</v>
      </c>
      <c r="AG41">
        <f t="shared" si="25"/>
        <v>-2.8103974207660661E-7</v>
      </c>
      <c r="AH41">
        <f t="shared" si="4"/>
        <v>-1.9304855999476111E-3</v>
      </c>
      <c r="AI41">
        <f t="shared" si="23"/>
        <v>-1.9307666396896877E-3</v>
      </c>
      <c r="AJ41">
        <f t="shared" si="6"/>
        <v>-77.07865922619817</v>
      </c>
      <c r="AK41">
        <f t="shared" si="19"/>
        <v>-50.358243115895355</v>
      </c>
      <c r="AL41">
        <f t="shared" si="7"/>
        <v>-127.43883310873321</v>
      </c>
      <c r="AN41">
        <f t="shared" si="26"/>
        <v>0</v>
      </c>
      <c r="AO41">
        <f t="shared" si="26"/>
        <v>0</v>
      </c>
      <c r="AP41">
        <f t="shared" si="26"/>
        <v>-9.6911924631308982E-9</v>
      </c>
      <c r="AQ41">
        <f t="shared" si="26"/>
        <v>-6.6569615237176477E-5</v>
      </c>
      <c r="AR41">
        <f t="shared" si="26"/>
        <v>-6.6579306429639612E-5</v>
      </c>
      <c r="AS41">
        <f t="shared" si="26"/>
        <v>-2.6579305682594581</v>
      </c>
      <c r="AT41">
        <f t="shared" si="26"/>
        <v>-1.7365210433770235</v>
      </c>
      <c r="AU41">
        <f t="shared" si="24"/>
        <v>-4.394518190942911</v>
      </c>
      <c r="AW41">
        <v>38</v>
      </c>
      <c r="AX41">
        <f>IF(Z41&gt;0, (R41*SUMPRODUCT(K41:$K$98, X41:$X$98)-K41*$AZ$3)/Z41, 0)</f>
        <v>-57138254638.994659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50000</v>
      </c>
      <c r="S42">
        <f t="shared" si="1"/>
        <v>-231687277817.93661</v>
      </c>
      <c r="U42">
        <f t="shared" si="12"/>
        <v>0.76980532899999998</v>
      </c>
      <c r="V42">
        <f t="shared" si="13"/>
        <v>0.01</v>
      </c>
      <c r="W42">
        <f t="shared" si="14"/>
        <v>1.1241589683064263E-8</v>
      </c>
      <c r="X42">
        <f t="shared" si="15"/>
        <v>8.6538356444542907E-9</v>
      </c>
      <c r="Y42">
        <f t="shared" si="16"/>
        <v>1.1241589683064264E-10</v>
      </c>
      <c r="Z42">
        <f t="shared" si="17"/>
        <v>2.4753381417793303E-9</v>
      </c>
      <c r="AB42">
        <f t="shared" si="18"/>
        <v>-642.32481385802112</v>
      </c>
      <c r="AC42">
        <f t="shared" si="22"/>
        <v>-573.5043557477627</v>
      </c>
      <c r="AE42">
        <f t="shared" si="2"/>
        <v>0</v>
      </c>
      <c r="AF42">
        <f t="shared" si="25"/>
        <v>0</v>
      </c>
      <c r="AG42">
        <f t="shared" si="25"/>
        <v>-6.1883453544483262E-8</v>
      </c>
      <c r="AH42">
        <f t="shared" si="4"/>
        <v>-4.3269178222271452E-4</v>
      </c>
      <c r="AI42">
        <f t="shared" si="23"/>
        <v>-4.3275366567625898E-4</v>
      </c>
      <c r="AJ42">
        <f t="shared" si="6"/>
        <v>-68.820458110258414</v>
      </c>
      <c r="AK42">
        <f t="shared" si="19"/>
        <v>-44.962736970061485</v>
      </c>
      <c r="AL42">
        <f t="shared" si="7"/>
        <v>-113.78362783398558</v>
      </c>
      <c r="AN42">
        <f t="shared" si="26"/>
        <v>0</v>
      </c>
      <c r="AO42">
        <f t="shared" si="26"/>
        <v>0</v>
      </c>
      <c r="AP42">
        <f t="shared" si="26"/>
        <v>-1.9053115500149893E-9</v>
      </c>
      <c r="AQ42">
        <f t="shared" si="26"/>
        <v>-1.3322020718719286E-5</v>
      </c>
      <c r="AR42">
        <f t="shared" si="26"/>
        <v>-1.3323926030269299E-5</v>
      </c>
      <c r="AS42">
        <f t="shared" si="26"/>
        <v>-2.1188929544881141</v>
      </c>
      <c r="AT42">
        <f t="shared" si="26"/>
        <v>-1.3843445567846977</v>
      </c>
      <c r="AU42">
        <f t="shared" si="24"/>
        <v>-3.5032508351988421</v>
      </c>
      <c r="AW42">
        <v>39</v>
      </c>
      <c r="AX42">
        <f>IF(Z42&gt;0, (R42*SUMPRODUCT(K42:$K$98, X42:$X$98)-K42*$AZ$3)/Z42, 0)</f>
        <v>-231687277817.93661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50000</v>
      </c>
      <c r="S43">
        <f t="shared" si="1"/>
        <v>-953110721104.22363</v>
      </c>
      <c r="U43">
        <f t="shared" si="12"/>
        <v>0.772959481</v>
      </c>
      <c r="V43">
        <f t="shared" si="13"/>
        <v>0.01</v>
      </c>
      <c r="W43">
        <f t="shared" si="14"/>
        <v>2.4753381417793303E-9</v>
      </c>
      <c r="X43">
        <f t="shared" si="15"/>
        <v>1.9133360853692557E-9</v>
      </c>
      <c r="Y43">
        <f t="shared" si="16"/>
        <v>2.4753381417793303E-11</v>
      </c>
      <c r="Z43">
        <f t="shared" si="17"/>
        <v>5.3724867499228134E-10</v>
      </c>
      <c r="AB43">
        <f t="shared" si="18"/>
        <v>-573.5043557477627</v>
      </c>
      <c r="AC43">
        <f t="shared" si="22"/>
        <v>-512.05747203418196</v>
      </c>
      <c r="AE43">
        <f t="shared" si="2"/>
        <v>0</v>
      </c>
      <c r="AF43">
        <f t="shared" si="25"/>
        <v>0</v>
      </c>
      <c r="AG43">
        <f t="shared" si="25"/>
        <v>-1.3431216874807034E-8</v>
      </c>
      <c r="AH43">
        <f t="shared" si="4"/>
        <v>-9.5666804268462784E-5</v>
      </c>
      <c r="AI43">
        <f t="shared" si="23"/>
        <v>-9.5680235485337588E-5</v>
      </c>
      <c r="AJ43">
        <f t="shared" si="6"/>
        <v>-61.446883713580746</v>
      </c>
      <c r="AK43">
        <f t="shared" si="19"/>
        <v>-40.145304902343391</v>
      </c>
      <c r="AL43">
        <f t="shared" si="7"/>
        <v>-101.59228429615962</v>
      </c>
      <c r="AN43">
        <f t="shared" si="26"/>
        <v>0</v>
      </c>
      <c r="AO43">
        <f t="shared" si="26"/>
        <v>0</v>
      </c>
      <c r="AP43">
        <f t="shared" si="26"/>
        <v>-3.6922304256423895E-10</v>
      </c>
      <c r="AQ43">
        <f t="shared" si="26"/>
        <v>-2.6298725479337349E-6</v>
      </c>
      <c r="AR43">
        <f t="shared" si="26"/>
        <v>-2.630241770976299E-6</v>
      </c>
      <c r="AS43">
        <f t="shared" si="26"/>
        <v>-1.6891697582051901</v>
      </c>
      <c r="AT43">
        <f t="shared" si="26"/>
        <v>-1.1035911160451157</v>
      </c>
      <c r="AU43">
        <f t="shared" si="24"/>
        <v>-2.7927635044920764</v>
      </c>
      <c r="AW43">
        <v>40</v>
      </c>
      <c r="AX43">
        <f>IF(Z43&gt;0, (R43*SUMPRODUCT(K43:$K$98, X43:$X$98)-K43*$AZ$3)/Z43, 0)</f>
        <v>-953110721104.22363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50000</v>
      </c>
      <c r="S44">
        <f t="shared" si="1"/>
        <v>-3982996043063.5205</v>
      </c>
      <c r="U44">
        <f t="shared" si="12"/>
        <v>0.77634382000000002</v>
      </c>
      <c r="V44">
        <f t="shared" si="13"/>
        <v>0.01</v>
      </c>
      <c r="W44">
        <f t="shared" si="14"/>
        <v>5.3724867499228134E-10</v>
      </c>
      <c r="X44">
        <f t="shared" si="15"/>
        <v>4.1708968863344616E-10</v>
      </c>
      <c r="Y44">
        <f t="shared" si="16"/>
        <v>5.3724867499228137E-12</v>
      </c>
      <c r="Z44">
        <f t="shared" si="17"/>
        <v>1.1478649960891237E-10</v>
      </c>
      <c r="AB44">
        <f t="shared" si="18"/>
        <v>-512.05747203418196</v>
      </c>
      <c r="AC44">
        <f t="shared" si="22"/>
        <v>-457.1941737394103</v>
      </c>
      <c r="AE44">
        <f t="shared" si="2"/>
        <v>0</v>
      </c>
      <c r="AF44">
        <f t="shared" si="25"/>
        <v>0</v>
      </c>
      <c r="AG44">
        <f t="shared" si="25"/>
        <v>-2.8696624902228093E-9</v>
      </c>
      <c r="AH44">
        <f t="shared" si="4"/>
        <v>-2.0854484431672308E-5</v>
      </c>
      <c r="AI44">
        <f t="shared" si="23"/>
        <v>-2.085735409416253E-5</v>
      </c>
      <c r="AJ44">
        <f t="shared" si="6"/>
        <v>-54.863298294771653</v>
      </c>
      <c r="AK44">
        <f t="shared" si="19"/>
        <v>-35.844023042392742</v>
      </c>
      <c r="AL44">
        <f t="shared" si="7"/>
        <v>-90.707342194518489</v>
      </c>
      <c r="AN44">
        <f t="shared" si="26"/>
        <v>0</v>
      </c>
      <c r="AO44">
        <f t="shared" si="26"/>
        <v>0</v>
      </c>
      <c r="AP44">
        <f t="shared" si="26"/>
        <v>-7.043462932343991E-11</v>
      </c>
      <c r="AQ44">
        <f t="shared" si="26"/>
        <v>-5.1186433445775686E-7</v>
      </c>
      <c r="AR44">
        <f t="shared" si="26"/>
        <v>-5.1193476908708033E-7</v>
      </c>
      <c r="AS44">
        <f t="shared" si="26"/>
        <v>-1.3465960167857651</v>
      </c>
      <c r="AT44">
        <f t="shared" si="26"/>
        <v>-0.87977610086674318</v>
      </c>
      <c r="AU44">
        <f t="shared" si="24"/>
        <v>-2.2263726295872774</v>
      </c>
      <c r="AW44">
        <v>41</v>
      </c>
      <c r="AX44">
        <f>IF(Z44&gt;0, (R44*SUMPRODUCT(K44:$K$98, X44:$X$98)-K44*$AZ$3)/Z44, 0)</f>
        <v>-3982996043063.5205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50000</v>
      </c>
      <c r="S45">
        <f t="shared" si="1"/>
        <v>-16920351196706.561</v>
      </c>
      <c r="U45">
        <f t="shared" si="12"/>
        <v>0.77982431100000005</v>
      </c>
      <c r="V45">
        <f t="shared" si="13"/>
        <v>0.01</v>
      </c>
      <c r="W45">
        <f t="shared" si="14"/>
        <v>1.1478649960891237E-10</v>
      </c>
      <c r="X45">
        <f t="shared" si="15"/>
        <v>8.9513302969621866E-11</v>
      </c>
      <c r="Y45">
        <f t="shared" si="16"/>
        <v>1.1478649960891238E-12</v>
      </c>
      <c r="Z45">
        <f t="shared" si="17"/>
        <v>2.4125331643201383E-11</v>
      </c>
      <c r="AB45">
        <f t="shared" si="18"/>
        <v>-457.1941737394103</v>
      </c>
      <c r="AC45">
        <f t="shared" si="22"/>
        <v>-408.20908413998518</v>
      </c>
      <c r="AE45">
        <f t="shared" si="2"/>
        <v>0</v>
      </c>
      <c r="AF45">
        <f t="shared" si="25"/>
        <v>0</v>
      </c>
      <c r="AG45">
        <f t="shared" si="25"/>
        <v>-6.0313329108003457E-10</v>
      </c>
      <c r="AH45">
        <f t="shared" si="4"/>
        <v>-4.4756651484810931E-6</v>
      </c>
      <c r="AI45">
        <f t="shared" si="23"/>
        <v>-4.4762682817721733E-6</v>
      </c>
      <c r="AJ45">
        <f t="shared" si="6"/>
        <v>-48.985089599425123</v>
      </c>
      <c r="AK45">
        <f t="shared" si="19"/>
        <v>-32.003592161758725</v>
      </c>
      <c r="AL45">
        <f t="shared" si="7"/>
        <v>-80.988686237452129</v>
      </c>
      <c r="AN45">
        <f t="shared" si="26"/>
        <v>0</v>
      </c>
      <c r="AO45">
        <f t="shared" si="26"/>
        <v>0</v>
      </c>
      <c r="AP45">
        <f t="shared" si="26"/>
        <v>-1.3217541738851413E-11</v>
      </c>
      <c r="AQ45">
        <f t="shared" si="26"/>
        <v>-9.8083279076235571E-8</v>
      </c>
      <c r="AR45">
        <f t="shared" si="26"/>
        <v>-9.8096496617974426E-8</v>
      </c>
      <c r="AS45">
        <f t="shared" si="26"/>
        <v>-1.0734981403569395</v>
      </c>
      <c r="AT45">
        <f t="shared" si="26"/>
        <v>-0.70135212472476738</v>
      </c>
      <c r="AU45">
        <f t="shared" si="24"/>
        <v>-1.7748503631782035</v>
      </c>
      <c r="AW45">
        <v>42</v>
      </c>
      <c r="AX45">
        <f>IF(Z45&gt;0, (R45*SUMPRODUCT(K45:$K$98, X45:$X$98)-K45*$AZ$3)/Z45, 0)</f>
        <v>-16920351196706.561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50000</v>
      </c>
      <c r="S46">
        <f t="shared" si="1"/>
        <v>-73163384559602.844</v>
      </c>
      <c r="U46">
        <f t="shared" si="12"/>
        <v>0.78351069500000003</v>
      </c>
      <c r="V46">
        <f t="shared" si="13"/>
        <v>0.01</v>
      </c>
      <c r="W46">
        <f t="shared" si="14"/>
        <v>2.4125331643201383E-11</v>
      </c>
      <c r="X46">
        <f t="shared" si="15"/>
        <v>1.8902455362870208E-11</v>
      </c>
      <c r="Y46">
        <f t="shared" si="16"/>
        <v>2.4125331643201385E-13</v>
      </c>
      <c r="Z46">
        <f t="shared" si="17"/>
        <v>4.9816229638991611E-12</v>
      </c>
      <c r="AB46">
        <f t="shared" si="18"/>
        <v>-408.20908413998518</v>
      </c>
      <c r="AC46">
        <f t="shared" si="22"/>
        <v>-364.47239663870283</v>
      </c>
      <c r="AE46">
        <f t="shared" si="2"/>
        <v>0</v>
      </c>
      <c r="AF46">
        <f t="shared" si="25"/>
        <v>0</v>
      </c>
      <c r="AG46">
        <f t="shared" si="25"/>
        <v>-1.2454057409747902E-10</v>
      </c>
      <c r="AH46">
        <f t="shared" si="4"/>
        <v>-9.4512276814351043E-7</v>
      </c>
      <c r="AI46">
        <f t="shared" si="23"/>
        <v>-9.4524730871760795E-7</v>
      </c>
      <c r="AJ46">
        <f t="shared" si="6"/>
        <v>-43.736687501282347</v>
      </c>
      <c r="AK46">
        <f t="shared" si="19"/>
        <v>-28.574635889798966</v>
      </c>
      <c r="AL46">
        <f t="shared" si="7"/>
        <v>-72.311324336328624</v>
      </c>
      <c r="AN46">
        <f t="shared" si="26"/>
        <v>0</v>
      </c>
      <c r="AO46">
        <f t="shared" si="26"/>
        <v>0</v>
      </c>
      <c r="AP46">
        <f t="shared" si="26"/>
        <v>-2.4368580423784991E-12</v>
      </c>
      <c r="AQ46">
        <f t="shared" si="26"/>
        <v>-1.8493009489283889E-8</v>
      </c>
      <c r="AR46">
        <f t="shared" si="26"/>
        <v>-1.8495446347326268E-8</v>
      </c>
      <c r="AS46">
        <f t="shared" si="26"/>
        <v>-0.8557861520782285</v>
      </c>
      <c r="AT46">
        <f t="shared" si="26"/>
        <v>-0.55911362044623358</v>
      </c>
      <c r="AU46">
        <f t="shared" si="24"/>
        <v>-1.4148997910199084</v>
      </c>
      <c r="AW46">
        <v>43</v>
      </c>
      <c r="AX46">
        <f>IF(Z46&gt;0, (R46*SUMPRODUCT(K46:$K$98, X46:$X$98)-K46*$AZ$3)/Z46, 0)</f>
        <v>-73163384559602.844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50000</v>
      </c>
      <c r="S47">
        <f t="shared" si="1"/>
        <v>-322451610183717.56</v>
      </c>
      <c r="U47">
        <f t="shared" si="12"/>
        <v>0.78741316699999997</v>
      </c>
      <c r="V47">
        <f t="shared" si="13"/>
        <v>0.01</v>
      </c>
      <c r="W47">
        <f t="shared" si="14"/>
        <v>4.9816229638991611E-12</v>
      </c>
      <c r="X47">
        <f t="shared" si="15"/>
        <v>3.9225955148037648E-12</v>
      </c>
      <c r="Y47">
        <f t="shared" si="16"/>
        <v>4.9816229638991615E-14</v>
      </c>
      <c r="Z47">
        <f t="shared" si="17"/>
        <v>1.0092112194564048E-12</v>
      </c>
      <c r="AB47">
        <f t="shared" si="18"/>
        <v>-364.47239663870283</v>
      </c>
      <c r="AC47">
        <f t="shared" si="22"/>
        <v>-325.42178272919085</v>
      </c>
      <c r="AE47">
        <f t="shared" si="2"/>
        <v>0</v>
      </c>
      <c r="AF47">
        <f t="shared" si="25"/>
        <v>0</v>
      </c>
      <c r="AG47">
        <f t="shared" si="25"/>
        <v>-2.5230280486410121E-11</v>
      </c>
      <c r="AH47">
        <f t="shared" si="4"/>
        <v>-1.9612977574018824E-7</v>
      </c>
      <c r="AI47">
        <f t="shared" si="23"/>
        <v>-1.9615500602067464E-7</v>
      </c>
      <c r="AJ47">
        <f t="shared" si="6"/>
        <v>-39.050613909511981</v>
      </c>
      <c r="AK47">
        <f t="shared" si="19"/>
        <v>-25.513067764709202</v>
      </c>
      <c r="AL47">
        <f t="shared" si="7"/>
        <v>-64.563681870376186</v>
      </c>
      <c r="AN47">
        <f t="shared" si="26"/>
        <v>0</v>
      </c>
      <c r="AO47">
        <f t="shared" si="26"/>
        <v>0</v>
      </c>
      <c r="AP47">
        <f t="shared" si="26"/>
        <v>-4.4078156542503581E-13</v>
      </c>
      <c r="AQ47">
        <f t="shared" si="26"/>
        <v>-3.4264537654976323E-9</v>
      </c>
      <c r="AR47">
        <f t="shared" si="26"/>
        <v>-3.4268945470630569E-9</v>
      </c>
      <c r="AS47">
        <f t="shared" si="26"/>
        <v>-0.68222748213658413</v>
      </c>
      <c r="AT47">
        <f t="shared" si="26"/>
        <v>-0.44572195517924779</v>
      </c>
      <c r="AU47">
        <f t="shared" si="24"/>
        <v>-1.1279494407427264</v>
      </c>
      <c r="AW47">
        <v>44</v>
      </c>
      <c r="AX47">
        <f>IF(Z47&gt;0, (R47*SUMPRODUCT(K47:$K$98, X47:$X$98)-K47*$AZ$3)/Z47, 0)</f>
        <v>-322451610183717.56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50000</v>
      </c>
      <c r="S48">
        <f t="shared" si="1"/>
        <v>-1449573745157458.3</v>
      </c>
      <c r="U48">
        <f t="shared" si="12"/>
        <v>0.79138766699999996</v>
      </c>
      <c r="V48">
        <f t="shared" si="13"/>
        <v>0.01</v>
      </c>
      <c r="W48">
        <f t="shared" si="14"/>
        <v>1.0092112194564048E-12</v>
      </c>
      <c r="X48">
        <f t="shared" si="15"/>
        <v>7.9867731247582915E-13</v>
      </c>
      <c r="Y48">
        <f t="shared" si="16"/>
        <v>1.0092112194564047E-14</v>
      </c>
      <c r="Z48">
        <f t="shared" si="17"/>
        <v>2.0044179478601156E-13</v>
      </c>
      <c r="AB48">
        <f t="shared" si="18"/>
        <v>-325.42178272919085</v>
      </c>
      <c r="AC48">
        <f t="shared" si="22"/>
        <v>-290.55516315404145</v>
      </c>
      <c r="AE48">
        <f t="shared" si="2"/>
        <v>0</v>
      </c>
      <c r="AF48">
        <f t="shared" si="25"/>
        <v>0</v>
      </c>
      <c r="AG48">
        <f t="shared" si="25"/>
        <v>-5.011044869650289E-12</v>
      </c>
      <c r="AH48">
        <f t="shared" si="4"/>
        <v>-3.9933865623791457E-8</v>
      </c>
      <c r="AI48">
        <f t="shared" si="23"/>
        <v>-3.9938876668661108E-8</v>
      </c>
      <c r="AJ48">
        <f t="shared" si="6"/>
        <v>-34.8666195751494</v>
      </c>
      <c r="AK48">
        <f t="shared" si="19"/>
        <v>-22.779524791043361</v>
      </c>
      <c r="AL48">
        <f t="shared" si="7"/>
        <v>-57.64614440613164</v>
      </c>
      <c r="AN48">
        <f t="shared" si="26"/>
        <v>0</v>
      </c>
      <c r="AO48">
        <f t="shared" si="26"/>
        <v>0</v>
      </c>
      <c r="AP48">
        <f t="shared" si="26"/>
        <v>-7.8164870582552232E-14</v>
      </c>
      <c r="AQ48">
        <f t="shared" si="26"/>
        <v>-6.2290909771129805E-10</v>
      </c>
      <c r="AR48">
        <f t="shared" si="26"/>
        <v>-6.2298726258188064E-10</v>
      </c>
      <c r="AS48">
        <f t="shared" si="26"/>
        <v>-0.54386757206044167</v>
      </c>
      <c r="AT48">
        <f t="shared" si="26"/>
        <v>-0.3553268137765061</v>
      </c>
      <c r="AU48">
        <f t="shared" si="24"/>
        <v>-0.8991943864599351</v>
      </c>
      <c r="AW48">
        <v>45</v>
      </c>
      <c r="AX48">
        <f>IF(Z48&gt;0, (R48*SUMPRODUCT(K48:$K$98, X48:$X$98)-K48*$AZ$3)/Z48, 0)</f>
        <v>-1449573745157458.3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50000</v>
      </c>
      <c r="S49">
        <f t="shared" si="1"/>
        <v>-6655715275312946</v>
      </c>
      <c r="U49">
        <f t="shared" si="12"/>
        <v>0.79554122000000005</v>
      </c>
      <c r="V49">
        <f t="shared" si="13"/>
        <v>0.01</v>
      </c>
      <c r="W49">
        <f t="shared" si="14"/>
        <v>2.0044179478601156E-13</v>
      </c>
      <c r="X49">
        <f t="shared" si="15"/>
        <v>1.5945970996305329E-13</v>
      </c>
      <c r="Y49">
        <f t="shared" si="16"/>
        <v>2.0044179478601157E-15</v>
      </c>
      <c r="Z49">
        <f t="shared" si="17"/>
        <v>3.8977666875098156E-14</v>
      </c>
      <c r="AB49">
        <f t="shared" si="18"/>
        <v>-290.55516315404145</v>
      </c>
      <c r="AC49">
        <f t="shared" si="22"/>
        <v>-259.42425281665021</v>
      </c>
      <c r="AE49">
        <f t="shared" si="2"/>
        <v>0</v>
      </c>
      <c r="AF49">
        <f t="shared" si="25"/>
        <v>0</v>
      </c>
      <c r="AG49">
        <f t="shared" si="25"/>
        <v>-9.7444167187745397E-13</v>
      </c>
      <c r="AH49">
        <f t="shared" si="4"/>
        <v>-7.9729854981526642E-9</v>
      </c>
      <c r="AI49">
        <f t="shared" si="23"/>
        <v>-7.9739599398245424E-9</v>
      </c>
      <c r="AJ49">
        <f t="shared" si="6"/>
        <v>-31.130910337391242</v>
      </c>
      <c r="AK49">
        <f t="shared" si="19"/>
        <v>-20.338861420782905</v>
      </c>
      <c r="AL49">
        <f t="shared" si="7"/>
        <v>-51.469771766148106</v>
      </c>
      <c r="AN49">
        <f t="shared" si="26"/>
        <v>0</v>
      </c>
      <c r="AO49">
        <f t="shared" si="26"/>
        <v>0</v>
      </c>
      <c r="AP49">
        <f t="shared" si="26"/>
        <v>-1.3571290511018742E-14</v>
      </c>
      <c r="AQ49">
        <f t="shared" si="26"/>
        <v>-1.1104174375783163E-10</v>
      </c>
      <c r="AR49">
        <f t="shared" si="26"/>
        <v>-1.1105531504834266E-10</v>
      </c>
      <c r="AS49">
        <f t="shared" si="26"/>
        <v>-0.4335678986790551</v>
      </c>
      <c r="AT49">
        <f t="shared" si="26"/>
        <v>-0.28326436047524572</v>
      </c>
      <c r="AU49">
        <f t="shared" si="24"/>
        <v>-0.7168322592653561</v>
      </c>
      <c r="AW49">
        <v>46</v>
      </c>
      <c r="AX49">
        <f>IF(Z49&gt;0, (R49*SUMPRODUCT(K49:$K$98, X49:$X$98)-K49*$AZ$3)/Z49, 0)</f>
        <v>-6655715275312946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50000</v>
      </c>
      <c r="S50">
        <f t="shared" si="1"/>
        <v>-3.1231293341053E+16</v>
      </c>
      <c r="U50">
        <f t="shared" si="12"/>
        <v>0.79972280399999995</v>
      </c>
      <c r="V50">
        <f t="shared" si="13"/>
        <v>0.01</v>
      </c>
      <c r="W50">
        <f t="shared" si="14"/>
        <v>3.8977666875098156E-14</v>
      </c>
      <c r="X50">
        <f t="shared" si="15"/>
        <v>3.1171329046731415E-14</v>
      </c>
      <c r="Y50">
        <f t="shared" si="16"/>
        <v>3.8977666875098154E-16</v>
      </c>
      <c r="Z50">
        <f t="shared" si="17"/>
        <v>7.416561159615759E-15</v>
      </c>
      <c r="AB50">
        <f t="shared" si="18"/>
        <v>-259.42425281665021</v>
      </c>
      <c r="AC50">
        <f t="shared" si="22"/>
        <v>-231.62879715781997</v>
      </c>
      <c r="AE50">
        <f t="shared" si="2"/>
        <v>0</v>
      </c>
      <c r="AF50">
        <f t="shared" si="25"/>
        <v>0</v>
      </c>
      <c r="AG50">
        <f t="shared" si="25"/>
        <v>-1.8541402899039399E-13</v>
      </c>
      <c r="AH50">
        <f t="shared" si="4"/>
        <v>-1.5585664523365708E-9</v>
      </c>
      <c r="AI50">
        <f t="shared" si="23"/>
        <v>-1.5587518663655612E-9</v>
      </c>
      <c r="AJ50">
        <f t="shared" si="6"/>
        <v>-27.795455658830235</v>
      </c>
      <c r="AK50">
        <f t="shared" si="19"/>
        <v>-18.159697697165516</v>
      </c>
      <c r="AL50">
        <f t="shared" si="7"/>
        <v>-45.955153357554508</v>
      </c>
      <c r="AN50">
        <f t="shared" si="26"/>
        <v>0</v>
      </c>
      <c r="AO50">
        <f t="shared" si="26"/>
        <v>0</v>
      </c>
      <c r="AP50">
        <f t="shared" si="26"/>
        <v>-2.3056313433375471E-15</v>
      </c>
      <c r="AQ50">
        <f t="shared" si="26"/>
        <v>-1.938084018101875E-11</v>
      </c>
      <c r="AR50">
        <f t="shared" si="26"/>
        <v>-1.9383145812362087E-11</v>
      </c>
      <c r="AS50">
        <f t="shared" si="26"/>
        <v>-0.34563767433513992</v>
      </c>
      <c r="AT50">
        <f t="shared" si="26"/>
        <v>-0.22581661389974267</v>
      </c>
      <c r="AU50">
        <f t="shared" si="24"/>
        <v>-0.57145428825426581</v>
      </c>
      <c r="AW50">
        <v>47</v>
      </c>
      <c r="AX50">
        <f>IF(Z50&gt;0, (R50*SUMPRODUCT(K50:$K$98, X50:$X$98)-K50*$AZ$3)/Z50, 0)</f>
        <v>-3.1231293341053E+16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50000</v>
      </c>
      <c r="S51">
        <f t="shared" si="1"/>
        <v>-1.4978767246052086E+17</v>
      </c>
      <c r="U51">
        <f t="shared" si="12"/>
        <v>0.80383592599999998</v>
      </c>
      <c r="V51">
        <f t="shared" si="13"/>
        <v>0.01</v>
      </c>
      <c r="W51">
        <f t="shared" si="14"/>
        <v>7.416561159615759E-15</v>
      </c>
      <c r="X51">
        <f t="shared" si="15"/>
        <v>5.9616983074753676E-15</v>
      </c>
      <c r="Y51">
        <f t="shared" si="16"/>
        <v>7.4165611596157595E-17</v>
      </c>
      <c r="Z51">
        <f t="shared" si="17"/>
        <v>1.3806972405442338E-15</v>
      </c>
      <c r="AB51">
        <f t="shared" si="18"/>
        <v>-231.62879715781997</v>
      </c>
      <c r="AC51">
        <f t="shared" si="22"/>
        <v>-206.81142603378467</v>
      </c>
      <c r="AE51">
        <f t="shared" si="2"/>
        <v>0</v>
      </c>
      <c r="AF51">
        <f t="shared" si="25"/>
        <v>0</v>
      </c>
      <c r="AG51">
        <f t="shared" si="25"/>
        <v>-3.4517431013605846E-14</v>
      </c>
      <c r="AH51">
        <f t="shared" si="4"/>
        <v>-2.9808491537376838E-10</v>
      </c>
      <c r="AI51">
        <f t="shared" si="23"/>
        <v>-2.9811943280478199E-10</v>
      </c>
      <c r="AJ51">
        <f t="shared" si="6"/>
        <v>-24.817371124035304</v>
      </c>
      <c r="AK51">
        <f t="shared" si="19"/>
        <v>-16.214015801047399</v>
      </c>
      <c r="AL51">
        <f t="shared" si="7"/>
        <v>-41.031386925380822</v>
      </c>
      <c r="AN51">
        <f t="shared" si="26"/>
        <v>0</v>
      </c>
      <c r="AO51">
        <f t="shared" si="26"/>
        <v>0</v>
      </c>
      <c r="AP51">
        <f t="shared" si="26"/>
        <v>-3.8323725358733076E-16</v>
      </c>
      <c r="AQ51">
        <f t="shared" si="26"/>
        <v>-3.3095523319399305E-12</v>
      </c>
      <c r="AR51">
        <f t="shared" si="26"/>
        <v>-3.3099355691935178E-12</v>
      </c>
      <c r="AS51">
        <f t="shared" si="26"/>
        <v>-0.27554023783183224</v>
      </c>
      <c r="AT51">
        <f t="shared" si="26"/>
        <v>-0.18001962205025254</v>
      </c>
      <c r="AU51">
        <f t="shared" si="24"/>
        <v>-0.45555985988539471</v>
      </c>
      <c r="AW51">
        <v>48</v>
      </c>
      <c r="AX51">
        <f>IF(Z51&gt;0, (R51*SUMPRODUCT(K51:$K$98, X51:$X$98)-K51*$AZ$3)/Z51, 0)</f>
        <v>-1.4978767246052086E+17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50000</v>
      </c>
      <c r="S52">
        <f t="shared" si="1"/>
        <v>-7.3502109422175334E+17</v>
      </c>
      <c r="U52">
        <f t="shared" si="12"/>
        <v>0.80804740799999997</v>
      </c>
      <c r="V52">
        <f t="shared" si="13"/>
        <v>0.01</v>
      </c>
      <c r="W52">
        <f t="shared" si="14"/>
        <v>1.3806972405442338E-15</v>
      </c>
      <c r="X52">
        <f t="shared" si="15"/>
        <v>1.1156688264545205E-15</v>
      </c>
      <c r="Y52">
        <f t="shared" si="16"/>
        <v>1.3806972405442338E-17</v>
      </c>
      <c r="Z52">
        <f t="shared" si="17"/>
        <v>2.5122144168427094E-16</v>
      </c>
      <c r="AB52">
        <f t="shared" si="18"/>
        <v>-206.81142603378467</v>
      </c>
      <c r="AC52">
        <f t="shared" si="22"/>
        <v>-184.65305895873922</v>
      </c>
      <c r="AE52">
        <f t="shared" si="2"/>
        <v>0</v>
      </c>
      <c r="AF52">
        <f t="shared" si="25"/>
        <v>0</v>
      </c>
      <c r="AG52">
        <f t="shared" si="25"/>
        <v>-6.2805360421067738E-15</v>
      </c>
      <c r="AH52">
        <f t="shared" si="4"/>
        <v>-5.5783441322726024E-11</v>
      </c>
      <c r="AI52">
        <f t="shared" si="23"/>
        <v>-5.5789721858768129E-11</v>
      </c>
      <c r="AJ52">
        <f t="shared" si="6"/>
        <v>-22.158367075045447</v>
      </c>
      <c r="AK52">
        <f t="shared" si="19"/>
        <v>-14.476799822364928</v>
      </c>
      <c r="AL52">
        <f t="shared" si="7"/>
        <v>-36.635166897466164</v>
      </c>
      <c r="AN52">
        <f t="shared" si="26"/>
        <v>0</v>
      </c>
      <c r="AO52">
        <f t="shared" si="26"/>
        <v>0</v>
      </c>
      <c r="AP52">
        <f t="shared" si="26"/>
        <v>-6.2259831822478707E-17</v>
      </c>
      <c r="AQ52">
        <f t="shared" si="26"/>
        <v>-5.5298905251835936E-13</v>
      </c>
      <c r="AR52">
        <f t="shared" si="26"/>
        <v>-5.5305131235018186E-13</v>
      </c>
      <c r="AS52">
        <f t="shared" si="26"/>
        <v>-0.21965899061862676</v>
      </c>
      <c r="AT52">
        <f t="shared" si="26"/>
        <v>-0.14351054053752169</v>
      </c>
      <c r="AU52">
        <f t="shared" si="24"/>
        <v>-0.36316953115670148</v>
      </c>
      <c r="AW52">
        <v>49</v>
      </c>
      <c r="AX52">
        <f>IF(Z52&gt;0, (R52*SUMPRODUCT(K52:$K$98, X52:$X$98)-K52*$AZ$3)/Z52, 0)</f>
        <v>-7.3502109422175334E+17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50000</v>
      </c>
      <c r="S53">
        <f t="shared" si="1"/>
        <v>-3.693805957733803E+18</v>
      </c>
      <c r="U53">
        <f t="shared" si="12"/>
        <v>0.81233261800000001</v>
      </c>
      <c r="V53">
        <f t="shared" si="13"/>
        <v>0.01</v>
      </c>
      <c r="W53">
        <f t="shared" si="14"/>
        <v>2.5122144168427094E-16</v>
      </c>
      <c r="X53">
        <f t="shared" si="15"/>
        <v>2.0407537142111815E-16</v>
      </c>
      <c r="Y53">
        <f t="shared" si="16"/>
        <v>2.5122144168427094E-18</v>
      </c>
      <c r="Z53">
        <f t="shared" si="17"/>
        <v>4.4633855846310076E-17</v>
      </c>
      <c r="AB53">
        <f t="shared" si="18"/>
        <v>-184.65305895873922</v>
      </c>
      <c r="AC53">
        <f t="shared" si="22"/>
        <v>-164.86880264173189</v>
      </c>
      <c r="AE53">
        <f t="shared" si="2"/>
        <v>0</v>
      </c>
      <c r="AF53">
        <f t="shared" si="25"/>
        <v>0</v>
      </c>
      <c r="AG53">
        <f t="shared" si="25"/>
        <v>-1.1158463961577518E-15</v>
      </c>
      <c r="AH53">
        <f t="shared" si="4"/>
        <v>-1.0203768571055907E-11</v>
      </c>
      <c r="AI53">
        <f t="shared" si="23"/>
        <v>-1.0204884417452065E-11</v>
      </c>
      <c r="AJ53">
        <f t="shared" si="6"/>
        <v>-19.784256317007333</v>
      </c>
      <c r="AK53">
        <f t="shared" si="19"/>
        <v>-12.925714127111746</v>
      </c>
      <c r="AL53">
        <f t="shared" si="7"/>
        <v>-32.709970444129283</v>
      </c>
      <c r="AN53">
        <f t="shared" si="26"/>
        <v>0</v>
      </c>
      <c r="AO53">
        <f t="shared" si="26"/>
        <v>0</v>
      </c>
      <c r="AP53">
        <f t="shared" si="26"/>
        <v>-9.8763761818393522E-18</v>
      </c>
      <c r="AQ53">
        <f t="shared" si="26"/>
        <v>-9.0313736036774693E-14</v>
      </c>
      <c r="AR53">
        <f t="shared" si="26"/>
        <v>-9.0323612412956535E-14</v>
      </c>
      <c r="AS53">
        <f t="shared" si="26"/>
        <v>-0.17511080247022812</v>
      </c>
      <c r="AT53">
        <f t="shared" si="26"/>
        <v>-0.11440572428055158</v>
      </c>
      <c r="AU53">
        <f t="shared" si="24"/>
        <v>-0.28951652675087003</v>
      </c>
      <c r="AW53">
        <v>50</v>
      </c>
      <c r="AX53">
        <f>IF(Z53&gt;0, (R53*SUMPRODUCT(K53:$K$98, X53:$X$98)-K53*$AZ$3)/Z53, 0)</f>
        <v>-3.693805957733803E+18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50000</v>
      </c>
      <c r="S54">
        <f t="shared" si="1"/>
        <v>-1.9026852269960311E+19</v>
      </c>
      <c r="U54">
        <f t="shared" si="12"/>
        <v>0.81666386499999999</v>
      </c>
      <c r="V54">
        <f t="shared" si="13"/>
        <v>0.01</v>
      </c>
      <c r="W54">
        <f t="shared" si="14"/>
        <v>4.4633855846310076E-17</v>
      </c>
      <c r="X54">
        <f t="shared" si="15"/>
        <v>3.6450857225300433E-17</v>
      </c>
      <c r="Y54">
        <f t="shared" si="16"/>
        <v>4.4633855846310075E-19</v>
      </c>
      <c r="Z54">
        <f t="shared" si="17"/>
        <v>7.7366600625465433E-18</v>
      </c>
      <c r="AB54">
        <f t="shared" si="18"/>
        <v>-164.86880264173189</v>
      </c>
      <c r="AC54">
        <f t="shared" si="22"/>
        <v>-147.20428807297498</v>
      </c>
      <c r="AE54">
        <f t="shared" si="2"/>
        <v>0</v>
      </c>
      <c r="AF54">
        <f t="shared" si="25"/>
        <v>0</v>
      </c>
      <c r="AG54">
        <f t="shared" si="25"/>
        <v>-1.9341650156366358E-16</v>
      </c>
      <c r="AH54">
        <f t="shared" si="4"/>
        <v>-1.8225428612650218E-12</v>
      </c>
      <c r="AI54">
        <f t="shared" si="23"/>
        <v>-1.8227362777665854E-12</v>
      </c>
      <c r="AJ54">
        <f t="shared" si="6"/>
        <v>-17.664514568756914</v>
      </c>
      <c r="AK54">
        <f t="shared" si="19"/>
        <v>-11.540816184921233</v>
      </c>
      <c r="AL54">
        <f t="shared" si="7"/>
        <v>-29.20533075367997</v>
      </c>
      <c r="AN54">
        <f t="shared" si="26"/>
        <v>0</v>
      </c>
      <c r="AO54">
        <f t="shared" si="26"/>
        <v>0</v>
      </c>
      <c r="AP54">
        <f t="shared" si="26"/>
        <v>-1.5285114956840096E-18</v>
      </c>
      <c r="AQ54">
        <f t="shared" si="26"/>
        <v>-1.4402999187240841E-14</v>
      </c>
      <c r="AR54">
        <f t="shared" si="26"/>
        <v>-1.4404527698736522E-14</v>
      </c>
      <c r="AS54">
        <f t="shared" si="26"/>
        <v>-0.13959725962231484</v>
      </c>
      <c r="AT54">
        <f t="shared" si="26"/>
        <v>-9.1203542953246092E-2</v>
      </c>
      <c r="AU54">
        <f t="shared" si="24"/>
        <v>-0.23080080257557534</v>
      </c>
      <c r="AW54">
        <v>51</v>
      </c>
      <c r="AX54">
        <f>IF(Z54&gt;0, (R54*SUMPRODUCT(K54:$K$98, X54:$X$98)-K54*$AZ$3)/Z54, 0)</f>
        <v>-1.9026852269960311E+19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50000</v>
      </c>
      <c r="S55">
        <f t="shared" si="1"/>
        <v>-1.0053046257499873E+20</v>
      </c>
      <c r="U55">
        <f t="shared" si="12"/>
        <v>0.82101379900000004</v>
      </c>
      <c r="V55">
        <f t="shared" si="13"/>
        <v>0.01</v>
      </c>
      <c r="W55">
        <f t="shared" si="14"/>
        <v>7.7366600625465433E-18</v>
      </c>
      <c r="X55">
        <f t="shared" si="15"/>
        <v>6.3519046695229154E-18</v>
      </c>
      <c r="Y55">
        <f t="shared" si="16"/>
        <v>7.7366600625465436E-20</v>
      </c>
      <c r="Z55">
        <f t="shared" si="17"/>
        <v>1.3073887923981625E-18</v>
      </c>
      <c r="AB55">
        <f t="shared" si="18"/>
        <v>-147.20428807297498</v>
      </c>
      <c r="AC55">
        <f t="shared" si="22"/>
        <v>-131.43240006515626</v>
      </c>
      <c r="AE55">
        <f t="shared" si="2"/>
        <v>0</v>
      </c>
      <c r="AF55">
        <f t="shared" si="25"/>
        <v>0</v>
      </c>
      <c r="AG55">
        <f t="shared" si="25"/>
        <v>-3.2684719809954061E-17</v>
      </c>
      <c r="AH55">
        <f t="shared" si="4"/>
        <v>-3.1759523347614579E-13</v>
      </c>
      <c r="AI55">
        <f t="shared" si="23"/>
        <v>-3.1762791819595574E-13</v>
      </c>
      <c r="AJ55">
        <f t="shared" si="6"/>
        <v>-15.771888007818717</v>
      </c>
      <c r="AK55">
        <f t="shared" si="19"/>
        <v>-10.304300165108248</v>
      </c>
      <c r="AL55">
        <f t="shared" si="7"/>
        <v>-26.076188172927282</v>
      </c>
      <c r="AN55">
        <f t="shared" si="26"/>
        <v>0</v>
      </c>
      <c r="AO55">
        <f t="shared" si="26"/>
        <v>0</v>
      </c>
      <c r="AP55">
        <f t="shared" si="26"/>
        <v>-2.3062263467898986E-19</v>
      </c>
      <c r="AQ55">
        <f t="shared" si="26"/>
        <v>-2.2409446962262516E-15</v>
      </c>
      <c r="AR55">
        <f t="shared" si="26"/>
        <v>-2.2411753188609305E-15</v>
      </c>
      <c r="AS55">
        <f t="shared" si="26"/>
        <v>-0.11128608069380996</v>
      </c>
      <c r="AT55">
        <f t="shared" si="26"/>
        <v>-7.2706906053289319E-2</v>
      </c>
      <c r="AU55">
        <f t="shared" si="24"/>
        <v>-0.18399298674710152</v>
      </c>
      <c r="AW55">
        <v>52</v>
      </c>
      <c r="AX55">
        <f>IF(Z55&gt;0, (R55*SUMPRODUCT(K55:$K$98, X55:$X$98)-K55*$AZ$3)/Z55, 0)</f>
        <v>-1.0053046257499873E+20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50000</v>
      </c>
      <c r="S56">
        <f t="shared" si="1"/>
        <v>-5.4527438723001949E+20</v>
      </c>
      <c r="U56">
        <f t="shared" si="12"/>
        <v>0.82538683700000004</v>
      </c>
      <c r="V56">
        <f t="shared" si="13"/>
        <v>0.01</v>
      </c>
      <c r="W56">
        <f t="shared" si="14"/>
        <v>1.3073887923981625E-18</v>
      </c>
      <c r="X56">
        <f t="shared" si="15"/>
        <v>1.0791015000867691E-18</v>
      </c>
      <c r="Y56">
        <f t="shared" si="16"/>
        <v>1.3073887923981625E-20</v>
      </c>
      <c r="Z56">
        <f t="shared" si="17"/>
        <v>2.1521340438741179E-19</v>
      </c>
      <c r="AB56">
        <f t="shared" si="18"/>
        <v>-131.43240006515626</v>
      </c>
      <c r="AC56">
        <f t="shared" si="22"/>
        <v>-117.35035720103235</v>
      </c>
      <c r="AE56">
        <f t="shared" si="2"/>
        <v>0</v>
      </c>
      <c r="AF56">
        <f t="shared" si="25"/>
        <v>0</v>
      </c>
      <c r="AG56">
        <f t="shared" si="25"/>
        <v>-5.3803351096852945E-18</v>
      </c>
      <c r="AH56">
        <f t="shared" si="4"/>
        <v>-5.3955075004338452E-14</v>
      </c>
      <c r="AI56">
        <f t="shared" si="23"/>
        <v>-5.3960455339448139E-14</v>
      </c>
      <c r="AJ56">
        <f t="shared" si="6"/>
        <v>-14.082042864123906</v>
      </c>
      <c r="AK56">
        <f t="shared" si="19"/>
        <v>-9.2002680045609395</v>
      </c>
      <c r="AL56">
        <f t="shared" si="7"/>
        <v>-23.282310868684899</v>
      </c>
      <c r="AN56">
        <f t="shared" si="26"/>
        <v>0</v>
      </c>
      <c r="AO56">
        <f t="shared" si="26"/>
        <v>0</v>
      </c>
      <c r="AP56">
        <f t="shared" si="26"/>
        <v>-3.389600120884106E-20</v>
      </c>
      <c r="AQ56">
        <f t="shared" si="26"/>
        <v>-3.3991586960410346E-16</v>
      </c>
      <c r="AR56">
        <f t="shared" si="26"/>
        <v>-3.3994976560531227E-16</v>
      </c>
      <c r="AS56">
        <f t="shared" si="26"/>
        <v>-8.8716582185754428E-2</v>
      </c>
      <c r="AT56">
        <f t="shared" si="26"/>
        <v>-5.7961500361359483E-2</v>
      </c>
      <c r="AU56">
        <f t="shared" si="24"/>
        <v>-0.14667808254711426</v>
      </c>
      <c r="AW56">
        <v>53</v>
      </c>
      <c r="AX56">
        <f>IF(Z56&gt;0, (R56*SUMPRODUCT(K56:$K$98, X56:$X$98)-K56*$AZ$3)/Z56, 0)</f>
        <v>-5.4527438723001949E+20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50000</v>
      </c>
      <c r="S57">
        <f t="shared" si="1"/>
        <v>-3.0388555947472475E+21</v>
      </c>
      <c r="U57">
        <f t="shared" si="12"/>
        <v>0.82979096200000002</v>
      </c>
      <c r="V57">
        <f t="shared" si="13"/>
        <v>0.01</v>
      </c>
      <c r="W57">
        <f t="shared" si="14"/>
        <v>2.1521340438741179E-19</v>
      </c>
      <c r="X57">
        <f t="shared" si="15"/>
        <v>1.7858213786192545E-19</v>
      </c>
      <c r="Y57">
        <f t="shared" si="16"/>
        <v>2.1521340438741179E-21</v>
      </c>
      <c r="Z57">
        <f t="shared" si="17"/>
        <v>3.4479132481612229E-20</v>
      </c>
      <c r="AB57">
        <f t="shared" si="18"/>
        <v>-117.35035720103235</v>
      </c>
      <c r="AC57">
        <f t="shared" si="22"/>
        <v>-104.77710464377887</v>
      </c>
      <c r="AE57">
        <f t="shared" si="2"/>
        <v>0</v>
      </c>
      <c r="AF57">
        <f t="shared" si="25"/>
        <v>0</v>
      </c>
      <c r="AG57">
        <f t="shared" si="25"/>
        <v>-8.6197831204030576E-19</v>
      </c>
      <c r="AH57">
        <f t="shared" si="4"/>
        <v>-8.9291068930962722E-15</v>
      </c>
      <c r="AI57">
        <f t="shared" si="23"/>
        <v>-8.9299688714083128E-15</v>
      </c>
      <c r="AJ57">
        <f t="shared" si="6"/>
        <v>-12.573252557253483</v>
      </c>
      <c r="AK57">
        <f t="shared" si="19"/>
        <v>-8.2145250040722662</v>
      </c>
      <c r="AL57">
        <f t="shared" si="7"/>
        <v>-20.787777561325758</v>
      </c>
      <c r="AN57">
        <f t="shared" si="26"/>
        <v>0</v>
      </c>
      <c r="AO57">
        <f t="shared" si="26"/>
        <v>0</v>
      </c>
      <c r="AP57">
        <f t="shared" si="26"/>
        <v>-4.848612272960057E-21</v>
      </c>
      <c r="AQ57">
        <f t="shared" si="26"/>
        <v>-5.0226063305423895E-17</v>
      </c>
      <c r="AR57">
        <f t="shared" si="26"/>
        <v>-5.0230911917696857E-17</v>
      </c>
      <c r="AS57">
        <f t="shared" si="26"/>
        <v>-7.0724316155735323E-2</v>
      </c>
      <c r="AT57">
        <f t="shared" si="26"/>
        <v>-4.6206553221747028E-2</v>
      </c>
      <c r="AU57">
        <f t="shared" si="24"/>
        <v>-0.1169308693774824</v>
      </c>
      <c r="AW57">
        <v>54</v>
      </c>
      <c r="AX57">
        <f>IF(Z57&gt;0, (R57*SUMPRODUCT(K57:$K$98, X57:$X$98)-K57*$AZ$3)/Z57, 0)</f>
        <v>-3.0388555947472475E+21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50000</v>
      </c>
      <c r="S58">
        <f t="shared" si="1"/>
        <v>-1.7415178911050707E+22</v>
      </c>
      <c r="U58">
        <f t="shared" si="12"/>
        <v>0.834201203</v>
      </c>
      <c r="V58">
        <f t="shared" si="13"/>
        <v>0.01</v>
      </c>
      <c r="W58">
        <f t="shared" si="14"/>
        <v>3.4479132481612229E-20</v>
      </c>
      <c r="X58">
        <f t="shared" si="15"/>
        <v>2.8762533794557295E-20</v>
      </c>
      <c r="Y58">
        <f t="shared" si="16"/>
        <v>3.4479132481612231E-22</v>
      </c>
      <c r="Z58">
        <f t="shared" si="17"/>
        <v>5.3718073622388123E-21</v>
      </c>
      <c r="AB58">
        <f t="shared" si="18"/>
        <v>-104.77710464377887</v>
      </c>
      <c r="AC58">
        <f t="shared" si="22"/>
        <v>-93.550986289088286</v>
      </c>
      <c r="AE58">
        <f t="shared" si="2"/>
        <v>0</v>
      </c>
      <c r="AF58">
        <f t="shared" si="25"/>
        <v>0</v>
      </c>
      <c r="AG58">
        <f t="shared" si="25"/>
        <v>-1.3429518405597031E-19</v>
      </c>
      <c r="AH58">
        <f t="shared" si="4"/>
        <v>-1.4381266897278646E-15</v>
      </c>
      <c r="AI58">
        <f t="shared" si="23"/>
        <v>-1.4382609849119206E-15</v>
      </c>
      <c r="AJ58">
        <f t="shared" si="6"/>
        <v>-11.226118354690584</v>
      </c>
      <c r="AK58">
        <f t="shared" si="19"/>
        <v>-7.334397325064522</v>
      </c>
      <c r="AL58">
        <f t="shared" si="7"/>
        <v>-18.560515679755106</v>
      </c>
      <c r="AN58">
        <f t="shared" si="26"/>
        <v>0</v>
      </c>
      <c r="AO58">
        <f t="shared" si="26"/>
        <v>0</v>
      </c>
      <c r="AP58">
        <f t="shared" si="26"/>
        <v>-6.7447139218447581E-22</v>
      </c>
      <c r="AQ58">
        <f t="shared" si="26"/>
        <v>-7.2227110553282912E-18</v>
      </c>
      <c r="AR58">
        <f t="shared" si="26"/>
        <v>-7.2233855267204766E-18</v>
      </c>
      <c r="AS58">
        <f t="shared" si="26"/>
        <v>-5.6380991833334795E-2</v>
      </c>
      <c r="AT58">
        <f t="shared" si="26"/>
        <v>-3.6835581331112102E-2</v>
      </c>
      <c r="AU58">
        <f t="shared" si="24"/>
        <v>-9.3216573164446898E-2</v>
      </c>
      <c r="AW58">
        <v>55</v>
      </c>
      <c r="AX58">
        <f>IF(Z58&gt;0, (R58*SUMPRODUCT(K58:$K$98, X58:$X$98)-K58*$AZ$3)/Z58, 0)</f>
        <v>-1.7415178911050707E+22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50000</v>
      </c>
      <c r="S59">
        <f t="shared" si="1"/>
        <v>-1.0269772691453443E+23</v>
      </c>
      <c r="U59">
        <f t="shared" si="12"/>
        <v>0.83859190800000005</v>
      </c>
      <c r="V59">
        <f t="shared" si="13"/>
        <v>0.01</v>
      </c>
      <c r="W59">
        <f t="shared" si="14"/>
        <v>5.3718073622388123E-21</v>
      </c>
      <c r="X59">
        <f t="shared" si="15"/>
        <v>4.5047541853082931E-21</v>
      </c>
      <c r="Y59">
        <f t="shared" si="16"/>
        <v>5.3718073622388119E-23</v>
      </c>
      <c r="Z59">
        <f t="shared" si="17"/>
        <v>8.1333510330813102E-22</v>
      </c>
      <c r="AB59">
        <f t="shared" si="18"/>
        <v>-93.550986289088286</v>
      </c>
      <c r="AC59">
        <f t="shared" si="22"/>
        <v>-83.527666329543095</v>
      </c>
      <c r="AE59">
        <f t="shared" si="2"/>
        <v>0</v>
      </c>
      <c r="AF59">
        <f t="shared" si="25"/>
        <v>0</v>
      </c>
      <c r="AG59">
        <f t="shared" si="25"/>
        <v>-2.0333377582703275E-20</v>
      </c>
      <c r="AH59">
        <f t="shared" si="4"/>
        <v>-2.2523770926541465E-16</v>
      </c>
      <c r="AI59">
        <f t="shared" si="23"/>
        <v>-2.2525804264299735E-16</v>
      </c>
      <c r="AJ59">
        <f t="shared" si="6"/>
        <v>-10.023319959545191</v>
      </c>
      <c r="AK59">
        <f t="shared" si="19"/>
        <v>-6.5485690402361802</v>
      </c>
      <c r="AL59">
        <f t="shared" si="7"/>
        <v>-16.571888999781372</v>
      </c>
      <c r="AN59">
        <f t="shared" si="26"/>
        <v>0</v>
      </c>
      <c r="AO59">
        <f t="shared" si="26"/>
        <v>0</v>
      </c>
      <c r="AP59">
        <f t="shared" si="26"/>
        <v>-9.1178952320745647E-23</v>
      </c>
      <c r="AQ59">
        <f t="shared" si="26"/>
        <v>-1.0100111636846354E-18</v>
      </c>
      <c r="AR59">
        <f t="shared" si="26"/>
        <v>-1.0101023426369561E-18</v>
      </c>
      <c r="AS59">
        <f t="shared" si="26"/>
        <v>-4.4946581499788696E-2</v>
      </c>
      <c r="AT59">
        <f t="shared" si="26"/>
        <v>-2.936509991319523E-2</v>
      </c>
      <c r="AU59">
        <f t="shared" si="24"/>
        <v>-7.4311681412983929E-2</v>
      </c>
      <c r="AW59">
        <v>56</v>
      </c>
      <c r="AX59">
        <f>IF(Z59&gt;0, (R59*SUMPRODUCT(K59:$K$98, X59:$X$98)-K59*$AZ$3)/Z59, 0)</f>
        <v>-1.0269772691453443E+23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50000</v>
      </c>
      <c r="S60">
        <f t="shared" si="1"/>
        <v>-6.2671091787696619E+23</v>
      </c>
      <c r="U60">
        <f t="shared" si="12"/>
        <v>0.84368948200000005</v>
      </c>
      <c r="V60">
        <f t="shared" si="13"/>
        <v>0.01</v>
      </c>
      <c r="W60">
        <f t="shared" si="14"/>
        <v>8.1333510330813102E-22</v>
      </c>
      <c r="X60">
        <f t="shared" si="15"/>
        <v>6.8620227200245363E-22</v>
      </c>
      <c r="Y60">
        <f t="shared" si="16"/>
        <v>8.1333510330813108E-24</v>
      </c>
      <c r="Z60">
        <f t="shared" si="17"/>
        <v>1.1899948027259609E-22</v>
      </c>
      <c r="AB60">
        <f t="shared" si="18"/>
        <v>-83.527666329543095</v>
      </c>
      <c r="AC60">
        <f t="shared" si="22"/>
        <v>-74.578273508520624</v>
      </c>
      <c r="AE60">
        <f t="shared" si="2"/>
        <v>0</v>
      </c>
      <c r="AF60">
        <f t="shared" si="25"/>
        <v>0</v>
      </c>
      <c r="AG60">
        <f t="shared" si="25"/>
        <v>-2.9749870068149023E-21</v>
      </c>
      <c r="AH60">
        <f t="shared" si="4"/>
        <v>-3.4310113600122678E-17</v>
      </c>
      <c r="AI60">
        <f t="shared" si="23"/>
        <v>-3.4313088587129493E-17</v>
      </c>
      <c r="AJ60">
        <f t="shared" si="6"/>
        <v>-8.9493928210224709</v>
      </c>
      <c r="AK60">
        <f t="shared" si="19"/>
        <v>-5.846936643068017</v>
      </c>
      <c r="AL60">
        <f t="shared" si="7"/>
        <v>-14.796329464090487</v>
      </c>
      <c r="AN60">
        <f t="shared" si="26"/>
        <v>0</v>
      </c>
      <c r="AO60">
        <f t="shared" si="26"/>
        <v>0</v>
      </c>
      <c r="AP60">
        <f t="shared" si="26"/>
        <v>-1.191110691495142E-23</v>
      </c>
      <c r="AQ60">
        <f t="shared" si="26"/>
        <v>-1.3736914830855821E-19</v>
      </c>
      <c r="AR60">
        <f t="shared" si="26"/>
        <v>-1.3738105941547315E-19</v>
      </c>
      <c r="AS60">
        <f t="shared" si="26"/>
        <v>-3.5831139588479423E-2</v>
      </c>
      <c r="AT60">
        <f t="shared" si="26"/>
        <v>-2.3409677864473233E-2</v>
      </c>
      <c r="AU60">
        <f t="shared" si="24"/>
        <v>-5.9240817452952649E-2</v>
      </c>
      <c r="AW60">
        <v>57</v>
      </c>
      <c r="AX60">
        <f>IF(Z60&gt;0, (R60*SUMPRODUCT(K60:$K$98, X60:$X$98)-K60*$AZ$3)/Z60, 0)</f>
        <v>-6.2671091787696619E+23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50000</v>
      </c>
      <c r="S61">
        <f t="shared" si="1"/>
        <v>-3.9617728958313281E+24</v>
      </c>
      <c r="U61">
        <f t="shared" si="12"/>
        <v>0.84875936500000004</v>
      </c>
      <c r="V61">
        <f t="shared" si="13"/>
        <v>0.01</v>
      </c>
      <c r="W61">
        <f t="shared" si="14"/>
        <v>1.1899948027259609E-22</v>
      </c>
      <c r="X61">
        <f t="shared" si="15"/>
        <v>1.0100192331149869E-22</v>
      </c>
      <c r="Y61">
        <f t="shared" si="16"/>
        <v>1.1899948027259608E-24</v>
      </c>
      <c r="Z61">
        <f t="shared" si="17"/>
        <v>1.6807562158371441E-23</v>
      </c>
      <c r="AB61">
        <f t="shared" si="18"/>
        <v>-74.578273508520624</v>
      </c>
      <c r="AC61">
        <f t="shared" si="22"/>
        <v>-66.587744204036269</v>
      </c>
      <c r="AE61">
        <f t="shared" si="2"/>
        <v>0</v>
      </c>
      <c r="AF61">
        <f t="shared" si="25"/>
        <v>0</v>
      </c>
      <c r="AG61">
        <f t="shared" si="25"/>
        <v>-4.2018905395928602E-22</v>
      </c>
      <c r="AH61">
        <f t="shared" si="4"/>
        <v>-5.0500961655749347E-18</v>
      </c>
      <c r="AI61">
        <f t="shared" si="23"/>
        <v>-5.050516354628894E-18</v>
      </c>
      <c r="AJ61">
        <f t="shared" si="6"/>
        <v>-7.9905293044843546</v>
      </c>
      <c r="AK61">
        <f t="shared" si="19"/>
        <v>-5.2204791455964443</v>
      </c>
      <c r="AL61">
        <f t="shared" si="7"/>
        <v>-13.211008450080799</v>
      </c>
      <c r="AN61">
        <f t="shared" si="26"/>
        <v>0</v>
      </c>
      <c r="AO61">
        <f t="shared" si="26"/>
        <v>0</v>
      </c>
      <c r="AP61">
        <f t="shared" si="26"/>
        <v>-1.5020824144827045E-24</v>
      </c>
      <c r="AQ61">
        <f t="shared" si="26"/>
        <v>-1.8052970609966565E-20</v>
      </c>
      <c r="AR61">
        <f t="shared" si="26"/>
        <v>-1.8054472692381046E-20</v>
      </c>
      <c r="AS61">
        <f t="shared" si="26"/>
        <v>-2.8564365105611802E-2</v>
      </c>
      <c r="AT61">
        <f t="shared" si="26"/>
        <v>-1.8662051868999708E-2</v>
      </c>
      <c r="AU61">
        <f t="shared" si="24"/>
        <v>-4.722641697461151E-2</v>
      </c>
      <c r="AW61">
        <v>58</v>
      </c>
      <c r="AX61">
        <f>IF(Z61&gt;0, (R61*SUMPRODUCT(K61:$K$98, X61:$X$98)-K61*$AZ$3)/Z61, 0)</f>
        <v>-3.9617728958313281E+24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50000</v>
      </c>
      <c r="S62">
        <f t="shared" si="1"/>
        <v>-2.5970443760372463E+25</v>
      </c>
      <c r="U62">
        <f t="shared" si="12"/>
        <v>0.85379527200000005</v>
      </c>
      <c r="V62">
        <f t="shared" si="13"/>
        <v>0.01</v>
      </c>
      <c r="W62">
        <f t="shared" si="14"/>
        <v>1.6807562158371441E-23</v>
      </c>
      <c r="X62">
        <f t="shared" si="15"/>
        <v>1.4350217104663652E-23</v>
      </c>
      <c r="Y62">
        <f t="shared" si="16"/>
        <v>1.6807562158371441E-25</v>
      </c>
      <c r="Z62">
        <f t="shared" si="17"/>
        <v>2.2892694321240745E-24</v>
      </c>
      <c r="AB62">
        <f t="shared" si="18"/>
        <v>-66.587744204036269</v>
      </c>
      <c r="AC62">
        <f t="shared" si="22"/>
        <v>-59.453343039318085</v>
      </c>
      <c r="AE62">
        <f t="shared" si="2"/>
        <v>0</v>
      </c>
      <c r="AF62">
        <f t="shared" si="25"/>
        <v>0</v>
      </c>
      <c r="AG62">
        <f t="shared" si="25"/>
        <v>-5.7231735803101866E-23</v>
      </c>
      <c r="AH62">
        <f t="shared" si="4"/>
        <v>-7.175108552331826E-19</v>
      </c>
      <c r="AI62">
        <f t="shared" si="23"/>
        <v>-7.1756808696898571E-19</v>
      </c>
      <c r="AJ62">
        <f t="shared" si="6"/>
        <v>-7.1344011647181844</v>
      </c>
      <c r="AK62">
        <f t="shared" si="19"/>
        <v>-4.661142094282539</v>
      </c>
      <c r="AL62">
        <f t="shared" si="7"/>
        <v>-11.795543259000723</v>
      </c>
      <c r="AN62">
        <f t="shared" si="26"/>
        <v>0</v>
      </c>
      <c r="AO62">
        <f t="shared" si="26"/>
        <v>0</v>
      </c>
      <c r="AP62">
        <f t="shared" si="26"/>
        <v>-1.8267029169482139E-25</v>
      </c>
      <c r="AQ62">
        <f t="shared" si="26"/>
        <v>-2.2901265422137094E-21</v>
      </c>
      <c r="AR62">
        <f t="shared" si="26"/>
        <v>-2.2903092125054043E-21</v>
      </c>
      <c r="AS62">
        <f t="shared" si="26"/>
        <v>-2.2771336978325767E-2</v>
      </c>
      <c r="AT62">
        <f t="shared" si="26"/>
        <v>-1.4877273492506142E-2</v>
      </c>
      <c r="AU62">
        <f t="shared" si="24"/>
        <v>-3.7648610470831907E-2</v>
      </c>
      <c r="AW62">
        <v>59</v>
      </c>
      <c r="AX62">
        <f>IF(Z62&gt;0, (R62*SUMPRODUCT(K62:$K$98, X62:$X$98)-K62*$AZ$3)/Z62, 0)</f>
        <v>-2.5970443760372463E+25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50000</v>
      </c>
      <c r="S63">
        <f t="shared" si="1"/>
        <v>-1.7672478048903868E+26</v>
      </c>
      <c r="U63">
        <f t="shared" si="12"/>
        <v>0.85879091799999996</v>
      </c>
      <c r="V63">
        <f t="shared" si="13"/>
        <v>0.01</v>
      </c>
      <c r="W63">
        <f t="shared" si="14"/>
        <v>2.2892694321240745E-24</v>
      </c>
      <c r="X63">
        <f t="shared" si="15"/>
        <v>1.9660037971631727E-24</v>
      </c>
      <c r="Y63">
        <f t="shared" si="16"/>
        <v>2.2892694321240747E-26</v>
      </c>
      <c r="Z63">
        <f t="shared" si="17"/>
        <v>3.0037294063966109E-25</v>
      </c>
      <c r="AB63">
        <f t="shared" si="18"/>
        <v>-59.453343039318085</v>
      </c>
      <c r="AC63">
        <f t="shared" si="22"/>
        <v>-53.083341999391152</v>
      </c>
      <c r="AE63">
        <f t="shared" si="2"/>
        <v>0</v>
      </c>
      <c r="AF63">
        <f t="shared" si="25"/>
        <v>0</v>
      </c>
      <c r="AG63">
        <f t="shared" si="25"/>
        <v>-7.509323515991527E-24</v>
      </c>
      <c r="AH63">
        <f t="shared" si="4"/>
        <v>-9.8300189858158632E-20</v>
      </c>
      <c r="AI63">
        <f t="shared" si="23"/>
        <v>-9.8307699181674625E-20</v>
      </c>
      <c r="AJ63">
        <f t="shared" si="6"/>
        <v>-6.3700010399269331</v>
      </c>
      <c r="AK63">
        <f t="shared" si="19"/>
        <v>-4.161734012752266</v>
      </c>
      <c r="AL63">
        <f t="shared" si="7"/>
        <v>-10.531735052679199</v>
      </c>
      <c r="AN63">
        <f t="shared" si="26"/>
        <v>0</v>
      </c>
      <c r="AO63">
        <f t="shared" si="26"/>
        <v>0</v>
      </c>
      <c r="AP63">
        <f t="shared" si="26"/>
        <v>-2.1400001144597977E-26</v>
      </c>
      <c r="AQ63">
        <f t="shared" si="26"/>
        <v>-2.8013497767129186E-22</v>
      </c>
      <c r="AR63">
        <f t="shared" si="26"/>
        <v>-2.8015637767243643E-22</v>
      </c>
      <c r="AS63">
        <f t="shared" si="26"/>
        <v>-1.8153170422772404E-2</v>
      </c>
      <c r="AT63">
        <f t="shared" si="26"/>
        <v>-1.1860071342877979E-2</v>
      </c>
      <c r="AU63">
        <f t="shared" si="24"/>
        <v>-3.0013241765650383E-2</v>
      </c>
      <c r="AW63">
        <v>60</v>
      </c>
      <c r="AX63">
        <f>IF(Z63&gt;0, (R63*SUMPRODUCT(K63:$K$98, X63:$X$98)-K63*$AZ$3)/Z63, 0)</f>
        <v>-1.7672478048903868E+26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50000</v>
      </c>
      <c r="S64">
        <f t="shared" si="1"/>
        <v>-1.249724507191365E+27</v>
      </c>
      <c r="U64">
        <f t="shared" si="12"/>
        <v>0.86374018699999999</v>
      </c>
      <c r="V64">
        <f t="shared" si="13"/>
        <v>0.01</v>
      </c>
      <c r="W64">
        <f t="shared" si="14"/>
        <v>3.0037294063966109E-25</v>
      </c>
      <c r="X64">
        <f t="shared" si="15"/>
        <v>2.5944417991784078E-25</v>
      </c>
      <c r="Y64">
        <f t="shared" si="16"/>
        <v>3.0037294063966107E-27</v>
      </c>
      <c r="Z64">
        <f t="shared" si="17"/>
        <v>3.7925031315423691E-26</v>
      </c>
      <c r="AB64">
        <f t="shared" si="18"/>
        <v>-53.083341999391152</v>
      </c>
      <c r="AC64">
        <f t="shared" si="22"/>
        <v>-47.395841070884956</v>
      </c>
      <c r="AE64">
        <f t="shared" si="2"/>
        <v>0</v>
      </c>
      <c r="AF64">
        <f t="shared" si="25"/>
        <v>0</v>
      </c>
      <c r="AG64">
        <f t="shared" si="25"/>
        <v>-9.4812578288559221E-25</v>
      </c>
      <c r="AH64">
        <f t="shared" si="4"/>
        <v>-1.297220899589204E-20</v>
      </c>
      <c r="AI64">
        <f t="shared" si="23"/>
        <v>-1.2973157121674926E-20</v>
      </c>
      <c r="AJ64">
        <f t="shared" si="6"/>
        <v>-5.6875009285061964</v>
      </c>
      <c r="AK64">
        <f t="shared" si="19"/>
        <v>-3.7158339399573812</v>
      </c>
      <c r="AL64">
        <f t="shared" si="7"/>
        <v>-9.4033348684635776</v>
      </c>
      <c r="AN64">
        <f t="shared" si="26"/>
        <v>0</v>
      </c>
      <c r="AO64">
        <f t="shared" si="26"/>
        <v>0</v>
      </c>
      <c r="AP64">
        <f t="shared" si="26"/>
        <v>-2.4124644131399331E-27</v>
      </c>
      <c r="AQ64">
        <f t="shared" si="26"/>
        <v>-3.3007216054348703E-23</v>
      </c>
      <c r="AR64">
        <f t="shared" si="26"/>
        <v>-3.3009628518761843E-23</v>
      </c>
      <c r="AS64">
        <f t="shared" si="26"/>
        <v>-1.4471596319174445E-2</v>
      </c>
      <c r="AT64">
        <f t="shared" si="26"/>
        <v>-9.4547762618606371E-3</v>
      </c>
      <c r="AU64">
        <f t="shared" si="24"/>
        <v>-2.3926372581035082E-2</v>
      </c>
      <c r="AW64">
        <v>61</v>
      </c>
      <c r="AX64">
        <f>IF(Z64&gt;0, (R64*SUMPRODUCT(K64:$K$98, X64:$X$98)-K64*$AZ$3)/Z64, 0)</f>
        <v>-1.249724507191365E+27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50000</v>
      </c>
      <c r="S65">
        <f t="shared" si="1"/>
        <v>-9.1961853073417529E+27</v>
      </c>
      <c r="U65">
        <f t="shared" si="12"/>
        <v>0.86866431399999999</v>
      </c>
      <c r="V65">
        <f t="shared" si="13"/>
        <v>0.01</v>
      </c>
      <c r="W65">
        <f t="shared" si="14"/>
        <v>3.7925031315423691E-26</v>
      </c>
      <c r="X65">
        <f t="shared" si="15"/>
        <v>3.2944121311041036E-26</v>
      </c>
      <c r="Y65">
        <f t="shared" si="16"/>
        <v>3.7925031315423691E-28</v>
      </c>
      <c r="Z65">
        <f t="shared" si="17"/>
        <v>4.6016596912284178E-27</v>
      </c>
      <c r="AB65">
        <f t="shared" si="18"/>
        <v>-47.395841070884956</v>
      </c>
      <c r="AC65">
        <f t="shared" si="22"/>
        <v>-42.317715241861563</v>
      </c>
      <c r="AE65">
        <f t="shared" si="2"/>
        <v>0</v>
      </c>
      <c r="AF65">
        <f t="shared" si="25"/>
        <v>0</v>
      </c>
      <c r="AG65">
        <f t="shared" si="25"/>
        <v>-1.1504149228071045E-25</v>
      </c>
      <c r="AH65">
        <f t="shared" si="4"/>
        <v>-1.6472060655520517E-21</v>
      </c>
      <c r="AI65">
        <f t="shared" si="23"/>
        <v>-1.6473211070443325E-21</v>
      </c>
      <c r="AJ65">
        <f t="shared" si="6"/>
        <v>-5.0781258290233922</v>
      </c>
      <c r="AK65">
        <f t="shared" si="19"/>
        <v>-3.317708874961947</v>
      </c>
      <c r="AL65">
        <f t="shared" si="7"/>
        <v>-8.39583470398534</v>
      </c>
      <c r="AN65">
        <f t="shared" si="26"/>
        <v>0</v>
      </c>
      <c r="AO65">
        <f t="shared" si="26"/>
        <v>0</v>
      </c>
      <c r="AP65">
        <f t="shared" si="26"/>
        <v>-2.613553790347512E-28</v>
      </c>
      <c r="AQ65">
        <f t="shared" si="26"/>
        <v>-3.7421816865885939E-24</v>
      </c>
      <c r="AR65">
        <f t="shared" si="26"/>
        <v>-3.7424430419676287E-24</v>
      </c>
      <c r="AS65">
        <f t="shared" si="26"/>
        <v>-1.1536667984035756E-2</v>
      </c>
      <c r="AT65">
        <f t="shared" si="26"/>
        <v>-7.5372897495700215E-3</v>
      </c>
      <c r="AU65">
        <f t="shared" si="24"/>
        <v>-1.9073957733605779E-2</v>
      </c>
      <c r="AW65">
        <v>62</v>
      </c>
      <c r="AX65">
        <f>IF(Z65&gt;0, (R65*SUMPRODUCT(K65:$K$98, X65:$X$98)-K65*$AZ$3)/Z65, 0)</f>
        <v>-9.1961853073417529E+27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50000</v>
      </c>
      <c r="S66">
        <f t="shared" si="1"/>
        <v>-7.0533096095195825E+28</v>
      </c>
      <c r="U66">
        <f t="shared" si="12"/>
        <v>0.87358826999999994</v>
      </c>
      <c r="V66">
        <f t="shared" si="13"/>
        <v>0.01</v>
      </c>
      <c r="W66">
        <f t="shared" si="14"/>
        <v>4.6016596912284178E-27</v>
      </c>
      <c r="X66">
        <f t="shared" si="15"/>
        <v>4.0199559287889676E-27</v>
      </c>
      <c r="Y66">
        <f t="shared" si="16"/>
        <v>4.6016596912284179E-29</v>
      </c>
      <c r="Z66">
        <f t="shared" si="17"/>
        <v>5.3568716552716608E-28</v>
      </c>
      <c r="AB66">
        <f t="shared" si="18"/>
        <v>-42.317715241861563</v>
      </c>
      <c r="AC66">
        <f t="shared" si="22"/>
        <v>-37.783674323090679</v>
      </c>
      <c r="AE66">
        <f t="shared" si="2"/>
        <v>0</v>
      </c>
      <c r="AF66">
        <f t="shared" si="25"/>
        <v>0</v>
      </c>
      <c r="AG66">
        <f t="shared" si="25"/>
        <v>-1.3392179138179151E-26</v>
      </c>
      <c r="AH66">
        <f t="shared" si="4"/>
        <v>-2.0099779643944838E-22</v>
      </c>
      <c r="AI66">
        <f t="shared" si="23"/>
        <v>-2.0101118861858656E-22</v>
      </c>
      <c r="AJ66">
        <f t="shared" si="6"/>
        <v>-4.5340409187708843</v>
      </c>
      <c r="AK66">
        <f t="shared" si="19"/>
        <v>-2.9622400669303097</v>
      </c>
      <c r="AL66">
        <f t="shared" si="7"/>
        <v>-7.4962809857011941</v>
      </c>
      <c r="AN66">
        <f t="shared" si="26"/>
        <v>0</v>
      </c>
      <c r="AO66">
        <f t="shared" si="26"/>
        <v>0</v>
      </c>
      <c r="AP66">
        <f t="shared" si="26"/>
        <v>-2.7165028409143853E-29</v>
      </c>
      <c r="AQ66">
        <f t="shared" si="26"/>
        <v>-4.0770891683243307E-25</v>
      </c>
      <c r="AR66">
        <f t="shared" si="26"/>
        <v>-4.077360818608422E-25</v>
      </c>
      <c r="AS66">
        <f t="shared" si="26"/>
        <v>-9.1969610842121737E-3</v>
      </c>
      <c r="AT66">
        <f t="shared" si="26"/>
        <v>-6.0086812416852839E-3</v>
      </c>
      <c r="AU66">
        <f t="shared" si="24"/>
        <v>-1.5205642325897457E-2</v>
      </c>
      <c r="AW66">
        <v>63</v>
      </c>
      <c r="AX66">
        <f>IF(Z66&gt;0, (R66*SUMPRODUCT(K66:$K$98, X66:$X$98)-K66*$AZ$3)/Z66, 0)</f>
        <v>-7.0533096095195825E+28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-5.6486978786712972E+29</v>
      </c>
      <c r="U67">
        <f t="shared" si="12"/>
        <v>0.87851239699999994</v>
      </c>
      <c r="V67">
        <f t="shared" si="13"/>
        <v>0.01</v>
      </c>
      <c r="W67">
        <f t="shared" si="14"/>
        <v>5.3568716552716608E-28</v>
      </c>
      <c r="X67">
        <f t="shared" si="15"/>
        <v>4.7060781582940637E-28</v>
      </c>
      <c r="Y67">
        <f t="shared" si="16"/>
        <v>5.3568716552716608E-30</v>
      </c>
      <c r="Z67">
        <f t="shared" si="17"/>
        <v>5.9722478042488041E-29</v>
      </c>
      <c r="AB67">
        <f t="shared" si="18"/>
        <v>-37.783674323090679</v>
      </c>
      <c r="AC67">
        <f t="shared" si="22"/>
        <v>-33.735423502759531</v>
      </c>
      <c r="AE67">
        <f t="shared" ref="AE67:AE69" si="29">$Z67*O67</f>
        <v>0</v>
      </c>
      <c r="AF67">
        <f t="shared" si="25"/>
        <v>0</v>
      </c>
      <c r="AG67">
        <f t="shared" si="25"/>
        <v>-1.493061951062201E-27</v>
      </c>
      <c r="AH67">
        <f t="shared" ref="AH67:AH69" si="30">-X67*R67</f>
        <v>-2.353039079147032E-23</v>
      </c>
      <c r="AI67">
        <f t="shared" si="23"/>
        <v>-2.3531883853421382E-23</v>
      </c>
      <c r="AJ67">
        <f t="shared" ref="AJ67:AJ69" si="31">AB67-AC67</f>
        <v>-4.0482508203311482</v>
      </c>
      <c r="AK67">
        <f t="shared" si="19"/>
        <v>-2.6448572026163477</v>
      </c>
      <c r="AL67">
        <f t="shared" ref="AL67:AL69" si="32">SUM(AI67:AK67)</f>
        <v>-6.693108022947496</v>
      </c>
      <c r="AN67">
        <f t="shared" si="26"/>
        <v>0</v>
      </c>
      <c r="AO67">
        <f t="shared" si="26"/>
        <v>0</v>
      </c>
      <c r="AP67">
        <f t="shared" si="26"/>
        <v>-2.7040749131806738E-30</v>
      </c>
      <c r="AQ67">
        <f t="shared" si="26"/>
        <v>-4.2615739682660825E-26</v>
      </c>
      <c r="AR67">
        <f t="shared" si="26"/>
        <v>-4.2618443757574002E-26</v>
      </c>
      <c r="AS67">
        <f t="shared" si="26"/>
        <v>-7.3317610684089417E-3</v>
      </c>
      <c r="AT67">
        <f t="shared" si="26"/>
        <v>-4.7900838980271705E-3</v>
      </c>
      <c r="AU67">
        <f t="shared" si="24"/>
        <v>-1.2121844966436111E-2</v>
      </c>
      <c r="AW67">
        <v>64</v>
      </c>
      <c r="AX67">
        <f>IF(Z67&gt;0, (R67*SUMPRODUCT(K67:$K$98, X67:$X$98)-K67*$AZ$3)/Z67, 0)</f>
        <v>-5.6486978786712972E+29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7"/>
        <v>50000</v>
      </c>
      <c r="S68">
        <f t="shared" si="28"/>
        <v>-4.7328413431386677E+30</v>
      </c>
      <c r="U68">
        <f t="shared" ref="U68:U69" si="36">M68</f>
        <v>0.88343652399999995</v>
      </c>
      <c r="V68">
        <f t="shared" ref="V68:V69" si="37">$C$10</f>
        <v>0.01</v>
      </c>
      <c r="W68">
        <f t="shared" ref="W68:W69" si="38">Z67</f>
        <v>5.9722478042488041E-29</v>
      </c>
      <c r="X68">
        <f t="shared" ref="X68:X69" si="39">U68*W68</f>
        <v>5.2761018406521952E-29</v>
      </c>
      <c r="Y68">
        <f t="shared" ref="Y68:Y69" si="40">V68*W68</f>
        <v>5.9722478042488044E-31</v>
      </c>
      <c r="Z68">
        <f>MAX(0, W68-X68-Y68)</f>
        <v>6.3642348555412087E-30</v>
      </c>
      <c r="AB68">
        <f t="shared" ref="AB68:AB69" si="41">AC67</f>
        <v>-33.735423502759531</v>
      </c>
      <c r="AC68">
        <f t="shared" si="22"/>
        <v>-30.12091384174958</v>
      </c>
      <c r="AE68">
        <f t="shared" si="29"/>
        <v>0</v>
      </c>
      <c r="AF68">
        <f t="shared" si="25"/>
        <v>0</v>
      </c>
      <c r="AG68">
        <f t="shared" si="25"/>
        <v>-1.5910587138853021E-28</v>
      </c>
      <c r="AH68">
        <f t="shared" si="30"/>
        <v>-2.6380509203260975E-24</v>
      </c>
      <c r="AI68">
        <f t="shared" si="23"/>
        <v>-2.6382100261974861E-24</v>
      </c>
      <c r="AJ68">
        <f t="shared" si="31"/>
        <v>-3.6145096610099507</v>
      </c>
      <c r="AK68">
        <f t="shared" ref="AK68:AK69" si="42">G68*SUM(AB68:AB68, AE68:AF68)</f>
        <v>-2.3614796451931674</v>
      </c>
      <c r="AL68">
        <f t="shared" si="32"/>
        <v>-5.9759893062031182</v>
      </c>
      <c r="AN68">
        <f t="shared" si="26"/>
        <v>0</v>
      </c>
      <c r="AO68">
        <f t="shared" si="26"/>
        <v>0</v>
      </c>
      <c r="AP68">
        <f t="shared" si="26"/>
        <v>-2.5728180545797424E-31</v>
      </c>
      <c r="AQ68">
        <f t="shared" si="26"/>
        <v>-4.2658545391713136E-27</v>
      </c>
      <c r="AR68">
        <f t="shared" si="26"/>
        <v>-4.2661118209767719E-27</v>
      </c>
      <c r="AS68">
        <f t="shared" si="26"/>
        <v>-5.8448350354025312E-3</v>
      </c>
      <c r="AT68">
        <f t="shared" si="26"/>
        <v>-3.8186255564629863E-3</v>
      </c>
      <c r="AU68">
        <f t="shared" si="24"/>
        <v>-9.6634605918655171E-3</v>
      </c>
      <c r="AW68">
        <v>65</v>
      </c>
      <c r="AX68">
        <f>IF(Z68&gt;0, (R68*SUMPRODUCT(K68:$K$98, X68:$X$98)-K68*$AZ$3)/Z68, 0)</f>
        <v>-4.7328413431386677E+30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6.3642348555412087E-30</v>
      </c>
      <c r="X69">
        <f t="shared" si="39"/>
        <v>6.3642348555412087E-30</v>
      </c>
      <c r="Y69">
        <f t="shared" si="40"/>
        <v>6.3642348555412083E-32</v>
      </c>
      <c r="Z69">
        <f t="shared" ref="Z69" si="45">MAX(0, W69-X69-Y69)</f>
        <v>0</v>
      </c>
      <c r="AB69">
        <f t="shared" si="41"/>
        <v>-30.12091384174958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-3.1821174277706043E-25</v>
      </c>
      <c r="AI69">
        <f t="shared" si="23"/>
        <v>-3.1821174277706043E-25</v>
      </c>
      <c r="AJ69">
        <f t="shared" si="31"/>
        <v>-30.12091384174958</v>
      </c>
      <c r="AK69">
        <f t="shared" si="42"/>
        <v>-2.1084639689224707</v>
      </c>
      <c r="AL69">
        <f t="shared" si="32"/>
        <v>-32.229377810672048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-4.5943179546066821E-28</v>
      </c>
      <c r="AR69">
        <f t="shared" si="26"/>
        <v>-4.5943179546066821E-28</v>
      </c>
      <c r="AS69">
        <f t="shared" si="26"/>
        <v>-4.3488355918173578E-2</v>
      </c>
      <c r="AT69">
        <f t="shared" si="26"/>
        <v>-3.0441849142721503E-3</v>
      </c>
      <c r="AU69">
        <f t="shared" si="24"/>
        <v>-4.6532540832445721E-2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22050.891408828662</v>
      </c>
      <c r="AO71" s="8">
        <f t="shared" si="46"/>
        <v>-2205.0891408828661</v>
      </c>
      <c r="AP71" s="8">
        <f t="shared" si="46"/>
        <v>-354.88514143395406</v>
      </c>
      <c r="AQ71" s="8">
        <f t="shared" si="46"/>
        <v>-18627.101264621775</v>
      </c>
      <c r="AR71" s="8">
        <f t="shared" si="46"/>
        <v>863.81586189006316</v>
      </c>
      <c r="AS71" s="8">
        <f t="shared" si="46"/>
        <v>-63.979218369458195</v>
      </c>
      <c r="AT71" s="8">
        <f t="shared" si="46"/>
        <v>-138.64858925277034</v>
      </c>
      <c r="AU71" s="8">
        <f t="shared" si="46"/>
        <v>661.18805426783888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CBD0-D38E-4F2A-8BF8-BB9F654B42B7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5245.6062336377227</v>
      </c>
      <c r="K3">
        <v>1</v>
      </c>
      <c r="L3" s="2">
        <v>0</v>
      </c>
      <c r="O3">
        <f>$C$3</f>
        <v>5245.6062336377227</v>
      </c>
      <c r="P3">
        <f>O3*C5</f>
        <v>524.56062336377227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5245.6062336377227</v>
      </c>
      <c r="AF3">
        <f t="shared" ref="AF3:AG34" si="4">-$Z3*P3</f>
        <v>-524.56062336377227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4521.0456102739499</v>
      </c>
      <c r="AJ3">
        <f t="shared" ref="AJ3:AJ66" si="7">AB3-AC3</f>
        <v>0</v>
      </c>
      <c r="AL3">
        <f t="shared" ref="AL3:AL66" si="8">SUM(AI3:AK3)</f>
        <v>4521.0456102739499</v>
      </c>
      <c r="AN3">
        <f t="shared" ref="AN3:AU34" si="9">AE3*$K3</f>
        <v>5245.6062336377227</v>
      </c>
      <c r="AO3">
        <f t="shared" si="9"/>
        <v>-524.56062336377227</v>
      </c>
      <c r="AP3">
        <f t="shared" si="9"/>
        <v>-200</v>
      </c>
      <c r="AQ3">
        <f t="shared" si="9"/>
        <v>0</v>
      </c>
      <c r="AR3">
        <f t="shared" si="9"/>
        <v>4521.0456102739499</v>
      </c>
      <c r="AS3">
        <f t="shared" si="9"/>
        <v>0</v>
      </c>
      <c r="AT3">
        <f t="shared" si="9"/>
        <v>0</v>
      </c>
      <c r="AU3">
        <f t="shared" si="9"/>
        <v>4521.0456102739499</v>
      </c>
      <c r="AW3">
        <v>0</v>
      </c>
      <c r="AX3">
        <f>IF(Z3&gt;0, (R3*SUMPRODUCT(K3:$K$98, X3:$X$98)-K3*$AZ$3)/Z3, 0)</f>
        <v>0</v>
      </c>
      <c r="AZ3">
        <f>C6*SUMPRODUCT(X4:X98, K4:K98)/1</f>
        <v>3423.0813798385079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</v>
      </c>
      <c r="S4">
        <f t="shared" si="1"/>
        <v>232.17536894456822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229.61055248660205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-229.61055248660205</v>
      </c>
      <c r="AK4">
        <f>G4*SUM(AB4, AE4:AF4)</f>
        <v>0</v>
      </c>
      <c r="AL4">
        <f t="shared" si="8"/>
        <v>-334.29985248660205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-97.667039835805568</v>
      </c>
      <c r="AR4">
        <f t="shared" si="9"/>
        <v>-97.667039835805568</v>
      </c>
      <c r="AS4">
        <f t="shared" si="9"/>
        <v>-214.20893039145633</v>
      </c>
      <c r="AT4">
        <f t="shared" si="9"/>
        <v>0</v>
      </c>
      <c r="AU4">
        <f t="shared" si="9"/>
        <v>-311.87597022726192</v>
      </c>
      <c r="AW4">
        <v>1</v>
      </c>
      <c r="AX4">
        <f>IF(Z4&gt;0, (R4*SUMPRODUCT(K4:$K$98, X4:$X$98)-K4*$AZ$3)/Z4, 0)</f>
        <v>232.17536894456822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100000</v>
      </c>
      <c r="S5">
        <f t="shared" si="1"/>
        <v>407.26263985376897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229.61055248660205</v>
      </c>
      <c r="AC5">
        <f t="shared" si="2"/>
        <v>398.31000695787498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-104.60315245236119</v>
      </c>
      <c r="AI5">
        <f t="shared" si="6"/>
        <v>-129.0535910624981</v>
      </c>
      <c r="AJ5">
        <f t="shared" si="7"/>
        <v>-168.69945447127293</v>
      </c>
      <c r="AK5">
        <f>G5*SUM(AB5, AE5:AF5)</f>
        <v>9.4140326519506843</v>
      </c>
      <c r="AL5">
        <f t="shared" si="8"/>
        <v>-288.33901288182034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-89.446994335816825</v>
      </c>
      <c r="AR5">
        <f t="shared" si="9"/>
        <v>-110.35476042695039</v>
      </c>
      <c r="AS5">
        <f t="shared" si="9"/>
        <v>-144.25625609533645</v>
      </c>
      <c r="AT5">
        <f t="shared" si="9"/>
        <v>8.0500147993122919</v>
      </c>
      <c r="AU5">
        <f t="shared" si="9"/>
        <v>-246.56100172297457</v>
      </c>
      <c r="AW5">
        <v>2</v>
      </c>
      <c r="AX5">
        <f>IF(Z5&gt;0, (R5*SUMPRODUCT(K5:$K$98, X5:$X$98)-K5*$AZ$3)/Z5, 0)</f>
        <v>407.26263985376897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100000</v>
      </c>
      <c r="S6">
        <f t="shared" si="1"/>
        <v>615.56492365804479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398.31000695787498</v>
      </c>
      <c r="AC6">
        <f t="shared" si="2"/>
        <v>595.36803755247229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-104.76954263391001</v>
      </c>
      <c r="AI6">
        <f t="shared" si="6"/>
        <v>-128.94928447228708</v>
      </c>
      <c r="AJ6">
        <f t="shared" si="7"/>
        <v>-197.05803059459731</v>
      </c>
      <c r="AK6">
        <f>G6*SUM(AB6, AE6:AF6)</f>
        <v>23.301135407035687</v>
      </c>
      <c r="AL6">
        <f t="shared" si="8"/>
        <v>-302.70617965984871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-80.820275971241472</v>
      </c>
      <c r="AR6">
        <f t="shared" si="9"/>
        <v>-99.472771335466732</v>
      </c>
      <c r="AS6">
        <f t="shared" si="9"/>
        <v>-152.0125411891409</v>
      </c>
      <c r="AT6">
        <f t="shared" si="9"/>
        <v>17.974729551127837</v>
      </c>
      <c r="AU6">
        <f t="shared" si="9"/>
        <v>-233.51058297347981</v>
      </c>
      <c r="AW6">
        <v>3</v>
      </c>
      <c r="AX6">
        <f>IF(Z6&gt;0, (R6*SUMPRODUCT(K6:$K$98, X6:$X$98)-K6*$AZ$3)/Z6, 0)</f>
        <v>615.56492365804479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100000</v>
      </c>
      <c r="S7">
        <f t="shared" si="1"/>
        <v>786.89174132645439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595.36803755247229</v>
      </c>
      <c r="AC7">
        <f t="shared" si="2"/>
        <v>752.63655371492086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-105.00517144358538</v>
      </c>
      <c r="AI7">
        <f t="shared" si="6"/>
        <v>-128.91686457071779</v>
      </c>
      <c r="AJ7">
        <f t="shared" si="7"/>
        <v>-157.26851616244858</v>
      </c>
      <c r="AK7">
        <f>G7*SUM(AB7, AE7:AF7)</f>
        <v>29.232570643826389</v>
      </c>
      <c r="AL7">
        <f t="shared" si="8"/>
        <v>-256.95281008934001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-73.698519150448703</v>
      </c>
      <c r="AR7">
        <f t="shared" si="9"/>
        <v>-90.481086614722614</v>
      </c>
      <c r="AS7">
        <f t="shared" si="9"/>
        <v>-110.37986597058132</v>
      </c>
      <c r="AT7">
        <f t="shared" si="9"/>
        <v>20.517057758134758</v>
      </c>
      <c r="AU7">
        <f t="shared" si="9"/>
        <v>-180.34389482716921</v>
      </c>
      <c r="AW7">
        <v>4</v>
      </c>
      <c r="AX7">
        <f>IF(Z7&gt;0, (R7*SUMPRODUCT(K7:$K$98, X7:$X$98)-K7*$AZ$3)/Z7, 0)</f>
        <v>786.89174132645439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100000</v>
      </c>
      <c r="S8">
        <f t="shared" si="1"/>
        <v>886.86219602499818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752.63655371492086</v>
      </c>
      <c r="AC8">
        <f t="shared" si="2"/>
        <v>838.83628882511312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-105.56629928538918</v>
      </c>
      <c r="AI8">
        <f t="shared" si="6"/>
        <v>-129.2124839064289</v>
      </c>
      <c r="AJ8">
        <f t="shared" si="7"/>
        <v>-86.19973511019225</v>
      </c>
      <c r="AK8">
        <f>G8*SUM(AB8, AE8:AF8)</f>
        <v>16.031158594127813</v>
      </c>
      <c r="AL8">
        <f t="shared" si="8"/>
        <v>-199.38106042249333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-69.161159473513493</v>
      </c>
      <c r="AR8">
        <f t="shared" si="9"/>
        <v>-84.652822595043574</v>
      </c>
      <c r="AS8">
        <f t="shared" si="9"/>
        <v>-56.473265302345858</v>
      </c>
      <c r="AT8">
        <f t="shared" si="9"/>
        <v>10.502722209445809</v>
      </c>
      <c r="AU8">
        <f t="shared" si="9"/>
        <v>-130.62336568794362</v>
      </c>
      <c r="AW8">
        <v>5</v>
      </c>
      <c r="AX8">
        <f>IF(Z8&gt;0, (R8*SUMPRODUCT(K8:$K$98, X8:$X$98)-K8*$AZ$3)/Z8, 0)</f>
        <v>886.86219602499818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100000</v>
      </c>
      <c r="S9">
        <f t="shared" si="1"/>
        <v>949.83728754132233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838.83628882511312</v>
      </c>
      <c r="AC9">
        <f t="shared" si="2"/>
        <v>888.40041150914521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-107.03852183089111</v>
      </c>
      <c r="AI9">
        <f t="shared" si="6"/>
        <v>-130.42148497526273</v>
      </c>
      <c r="AJ9">
        <f t="shared" si="7"/>
        <v>-49.5641226840321</v>
      </c>
      <c r="AK9">
        <f t="shared" ref="AK9:AK72" si="22">G9*SUM(AB9:AB9, AE9:AF9)</f>
        <v>4.9491341040681673</v>
      </c>
      <c r="AL9">
        <f t="shared" si="8"/>
        <v>-175.03647355522665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-66.413180874763512</v>
      </c>
      <c r="AR9">
        <f t="shared" si="9"/>
        <v>-80.921387211436837</v>
      </c>
      <c r="AS9">
        <f t="shared" si="9"/>
        <v>-30.752583167339772</v>
      </c>
      <c r="AT9">
        <f t="shared" si="9"/>
        <v>3.0707425028367794</v>
      </c>
      <c r="AU9">
        <f t="shared" si="9"/>
        <v>-108.60322787593982</v>
      </c>
      <c r="AW9">
        <v>6</v>
      </c>
      <c r="AX9">
        <f>IF(Z9&gt;0, (R9*SUMPRODUCT(K9:$K$98, X9:$X$98)-K9*$AZ$3)/Z9, 0)</f>
        <v>949.83728754132233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100000</v>
      </c>
      <c r="S10">
        <f t="shared" si="1"/>
        <v>1006.6135150032103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888.40041150914521</v>
      </c>
      <c r="AC10">
        <f t="shared" si="2"/>
        <v>930.99233982168175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-108.96797539946446</v>
      </c>
      <c r="AI10">
        <f t="shared" si="6"/>
        <v>-132.0898669185425</v>
      </c>
      <c r="AJ10">
        <f t="shared" si="7"/>
        <v>-42.591928312536538</v>
      </c>
      <c r="AK10">
        <f t="shared" si="22"/>
        <v>3.6424416871874956</v>
      </c>
      <c r="AL10">
        <f t="shared" si="8"/>
        <v>-171.03935354389154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-64.140338403007462</v>
      </c>
      <c r="AR10">
        <f t="shared" si="9"/>
        <v>-77.750263164063284</v>
      </c>
      <c r="AS10">
        <f t="shared" si="9"/>
        <v>-25.070307906410402</v>
      </c>
      <c r="AT10">
        <f t="shared" si="9"/>
        <v>2.1440009468192396</v>
      </c>
      <c r="AU10">
        <f t="shared" si="9"/>
        <v>-100.67657012365444</v>
      </c>
      <c r="AW10">
        <v>7</v>
      </c>
      <c r="AX10">
        <f>IF(Z10&gt;0, (R10*SUMPRODUCT(K10:$K$98, X10:$X$98)-K10*$AZ$3)/Z10, 0)</f>
        <v>1006.6135150032103</v>
      </c>
    </row>
    <row r="11" spans="1:52" x14ac:dyDescent="0.25">
      <c r="A11" t="s">
        <v>33</v>
      </c>
      <c r="C11" s="12">
        <f>AU100</f>
        <v>305.07620570344244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100000</v>
      </c>
      <c r="S11">
        <f t="shared" si="1"/>
        <v>1057.5772709993551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930.99233982168175</v>
      </c>
      <c r="AC11">
        <f t="shared" si="2"/>
        <v>967.17489196187319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-110.75413783908193</v>
      </c>
      <c r="AI11">
        <f t="shared" si="6"/>
        <v>-133.6171219085094</v>
      </c>
      <c r="AJ11">
        <f t="shared" si="7"/>
        <v>-36.182552140191433</v>
      </c>
      <c r="AK11">
        <f t="shared" si="22"/>
        <v>2.234381615572036</v>
      </c>
      <c r="AL11">
        <f t="shared" si="8"/>
        <v>-167.5652924331288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-61.945745842412094</v>
      </c>
      <c r="AR11">
        <f t="shared" si="9"/>
        <v>-74.733210292919622</v>
      </c>
      <c r="AS11">
        <f t="shared" si="9"/>
        <v>-20.237213909449196</v>
      </c>
      <c r="AT11">
        <f t="shared" si="9"/>
        <v>1.2497089352479474</v>
      </c>
      <c r="AU11">
        <f t="shared" si="9"/>
        <v>-93.720715267120866</v>
      </c>
      <c r="AW11">
        <v>8</v>
      </c>
      <c r="AX11">
        <f>IF(Z11&gt;0, (R11*SUMPRODUCT(K11:$K$98, X11:$X$98)-K11*$AZ$3)/Z11, 0)</f>
        <v>1057.5772709993551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100000</v>
      </c>
      <c r="S12">
        <f t="shared" si="1"/>
        <v>1106.3244008360437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967.17489196187319</v>
      </c>
      <c r="AC12">
        <f t="shared" si="2"/>
        <v>1000.383982805972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-113.30785162484717</v>
      </c>
      <c r="AI12">
        <f t="shared" si="6"/>
        <v>-135.91387889067414</v>
      </c>
      <c r="AJ12">
        <f t="shared" si="7"/>
        <v>-33.209090844098796</v>
      </c>
      <c r="AK12">
        <f t="shared" si="22"/>
        <v>2.2245022515123081</v>
      </c>
      <c r="AL12">
        <f t="shared" si="8"/>
        <v>-166.89846748326062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-60.224327680719995</v>
      </c>
      <c r="AR12">
        <f t="shared" si="9"/>
        <v>-72.239671490468012</v>
      </c>
      <c r="AS12">
        <f t="shared" si="9"/>
        <v>-17.650984819618863</v>
      </c>
      <c r="AT12">
        <f t="shared" si="9"/>
        <v>1.1823465947014626</v>
      </c>
      <c r="AU12">
        <f t="shared" si="9"/>
        <v>-88.708309715385411</v>
      </c>
      <c r="AW12">
        <v>9</v>
      </c>
      <c r="AX12">
        <f>IF(Z12&gt;0, (R12*SUMPRODUCT(K12:$K$98, X12:$X$98)-K12*$AZ$3)/Z12, 0)</f>
        <v>1106.3244008360437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100000</v>
      </c>
      <c r="S13">
        <f t="shared" si="1"/>
        <v>1152.1778780263287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1000.383982805972</v>
      </c>
      <c r="AC13">
        <f t="shared" si="2"/>
        <v>1030.0921793111529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-115.94875529737129</v>
      </c>
      <c r="AI13">
        <f t="shared" si="6"/>
        <v>-138.29973510171567</v>
      </c>
      <c r="AJ13">
        <f t="shared" si="7"/>
        <v>-29.708196505180922</v>
      </c>
      <c r="AK13">
        <f t="shared" si="22"/>
        <v>2.0007679656119439</v>
      </c>
      <c r="AL13">
        <f t="shared" si="8"/>
        <v>-166.00716364128465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-58.581745301643579</v>
      </c>
      <c r="AR13">
        <f t="shared" si="9"/>
        <v>-69.8743150474955</v>
      </c>
      <c r="AS13">
        <f t="shared" si="9"/>
        <v>-15.009716978627566</v>
      </c>
      <c r="AT13">
        <f t="shared" si="9"/>
        <v>1.0108644898219425</v>
      </c>
      <c r="AU13">
        <f t="shared" si="9"/>
        <v>-83.873167536301125</v>
      </c>
      <c r="AW13">
        <v>10</v>
      </c>
      <c r="AX13">
        <f>IF(Z13&gt;0, (R13*SUMPRODUCT(K13:$K$98, X13:$X$98)-K13*$AZ$3)/Z13, 0)</f>
        <v>1152.1778780263287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100000</v>
      </c>
      <c r="S14">
        <f t="shared" si="1"/>
        <v>1195.4704864117982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1030.0921793111529</v>
      </c>
      <c r="AC14">
        <f t="shared" si="2"/>
        <v>1056.6850203016841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-119.15584485845555</v>
      </c>
      <c r="AI14">
        <f t="shared" si="6"/>
        <v>-141.25352590354186</v>
      </c>
      <c r="AJ14">
        <f t="shared" si="7"/>
        <v>-26.592840990531158</v>
      </c>
      <c r="AK14">
        <f t="shared" si="22"/>
        <v>1.8541659227600751</v>
      </c>
      <c r="AL14">
        <f t="shared" si="8"/>
        <v>-165.99220097131294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-57.23720250407397</v>
      </c>
      <c r="AR14">
        <f t="shared" si="9"/>
        <v>-67.851952005875589</v>
      </c>
      <c r="AS14">
        <f t="shared" si="9"/>
        <v>-12.774025703411892</v>
      </c>
      <c r="AT14">
        <f t="shared" si="9"/>
        <v>0.89065937573804699</v>
      </c>
      <c r="AU14">
        <f t="shared" si="9"/>
        <v>-79.735318333549429</v>
      </c>
      <c r="AW14">
        <v>11</v>
      </c>
      <c r="AX14">
        <f>IF(Z14&gt;0, (R14*SUMPRODUCT(K14:$K$98, X14:$X$98)-K14*$AZ$3)/Z14, 0)</f>
        <v>1195.4704864117982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100000</v>
      </c>
      <c r="S15">
        <f t="shared" si="1"/>
        <v>1240.3331419350056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1056.6850203016841</v>
      </c>
      <c r="AC15">
        <f t="shared" si="2"/>
        <v>1083.8387384572329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-123.94359482306044</v>
      </c>
      <c r="AI15">
        <f t="shared" si="6"/>
        <v>-145.78931315899013</v>
      </c>
      <c r="AJ15">
        <f t="shared" si="7"/>
        <v>-27.153718155548859</v>
      </c>
      <c r="AK15">
        <f t="shared" si="22"/>
        <v>4.332408583236905</v>
      </c>
      <c r="AL15">
        <f t="shared" si="8"/>
        <v>-168.61062273130207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-56.481383191022765</v>
      </c>
      <c r="AR15">
        <f t="shared" si="9"/>
        <v>-66.436527627298446</v>
      </c>
      <c r="AS15">
        <f t="shared" si="9"/>
        <v>-12.374012246409661</v>
      </c>
      <c r="AT15">
        <f t="shared" si="9"/>
        <v>1.9742886244279865</v>
      </c>
      <c r="AU15">
        <f t="shared" si="9"/>
        <v>-76.83625124928011</v>
      </c>
      <c r="AW15">
        <v>12</v>
      </c>
      <c r="AX15">
        <f>IF(Z15&gt;0, (R15*SUMPRODUCT(K15:$K$98, X15:$X$98)-K15*$AZ$3)/Z15, 0)</f>
        <v>1240.3331419350056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100000</v>
      </c>
      <c r="S16">
        <f t="shared" si="1"/>
        <v>1286.8988302863834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1083.8387384572329</v>
      </c>
      <c r="AC16">
        <f t="shared" si="2"/>
        <v>1111.6167810496245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-129.54414852045625</v>
      </c>
      <c r="AI16">
        <f t="shared" si="6"/>
        <v>-151.13902363589651</v>
      </c>
      <c r="AJ16">
        <f t="shared" si="7"/>
        <v>-27.778042592391557</v>
      </c>
      <c r="AK16">
        <f t="shared" si="22"/>
        <v>7.6952550430463544</v>
      </c>
      <c r="AL16">
        <f t="shared" si="8"/>
        <v>-171.22181118524171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-55.84482875864115</v>
      </c>
      <c r="AR16">
        <f t="shared" si="9"/>
        <v>-65.154103756080104</v>
      </c>
      <c r="AS16">
        <f t="shared" si="9"/>
        <v>-11.974759566831288</v>
      </c>
      <c r="AT16">
        <f t="shared" si="9"/>
        <v>3.3173262169007454</v>
      </c>
      <c r="AU16">
        <f t="shared" si="9"/>
        <v>-73.811537106010647</v>
      </c>
      <c r="AW16">
        <v>13</v>
      </c>
      <c r="AX16">
        <f>IF(Z16&gt;0, (R16*SUMPRODUCT(K16:$K$98, X16:$X$98)-K16*$AZ$3)/Z16, 0)</f>
        <v>1286.8988302863834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100000</v>
      </c>
      <c r="S17">
        <f t="shared" si="1"/>
        <v>1340.2019348744816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1111.6167810496245</v>
      </c>
      <c r="AC17">
        <f t="shared" si="2"/>
        <v>1144.2719133561438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-135.14573848345199</v>
      </c>
      <c r="AI17">
        <f t="shared" si="6"/>
        <v>-156.490878413117</v>
      </c>
      <c r="AJ17">
        <f t="shared" si="7"/>
        <v>-32.655132306519363</v>
      </c>
      <c r="AK17">
        <f t="shared" si="22"/>
        <v>15.340311578484817</v>
      </c>
      <c r="AL17">
        <f t="shared" si="8"/>
        <v>-173.80569914115154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-54.765559960304969</v>
      </c>
      <c r="AR17">
        <f t="shared" si="9"/>
        <v>-63.4153224596405</v>
      </c>
      <c r="AS17">
        <f t="shared" si="9"/>
        <v>-13.232948566582861</v>
      </c>
      <c r="AT17">
        <f t="shared" si="9"/>
        <v>6.2164058074545947</v>
      </c>
      <c r="AU17">
        <f t="shared" si="9"/>
        <v>-70.431865218768763</v>
      </c>
      <c r="AW17">
        <v>14</v>
      </c>
      <c r="AX17">
        <f>IF(Z17&gt;0, (R17*SUMPRODUCT(K17:$K$98, X17:$X$98)-K17*$AZ$3)/Z17, 0)</f>
        <v>1340.2019348744816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100000</v>
      </c>
      <c r="S18">
        <f t="shared" si="1"/>
        <v>1400.9349999188787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1144.2719133561438</v>
      </c>
      <c r="AC18">
        <f t="shared" si="2"/>
        <v>1182.1899158458227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-140.97491585162945</v>
      </c>
      <c r="AI18">
        <f t="shared" si="6"/>
        <v>-162.0713606530349</v>
      </c>
      <c r="AJ18">
        <f t="shared" si="7"/>
        <v>-37.918002489678884</v>
      </c>
      <c r="AK18">
        <f t="shared" si="22"/>
        <v>24.716273328492708</v>
      </c>
      <c r="AL18">
        <f t="shared" si="8"/>
        <v>-175.27308981422107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-53.310691504676591</v>
      </c>
      <c r="AR18">
        <f t="shared" si="9"/>
        <v>-61.288465804870761</v>
      </c>
      <c r="AS18">
        <f t="shared" si="9"/>
        <v>-14.338968893787536</v>
      </c>
      <c r="AT18">
        <f t="shared" si="9"/>
        <v>9.3466388300405647</v>
      </c>
      <c r="AU18">
        <f t="shared" si="9"/>
        <v>-66.28079586861773</v>
      </c>
      <c r="AW18">
        <v>15</v>
      </c>
      <c r="AX18">
        <f>IF(Z18&gt;0, (R18*SUMPRODUCT(K18:$K$98, X18:$X$98)-K18*$AZ$3)/Z18, 0)</f>
        <v>1400.9349999188787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100000</v>
      </c>
      <c r="S19">
        <f t="shared" si="1"/>
        <v>1458.3261960083341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1182.1899158458227</v>
      </c>
      <c r="AC19">
        <f t="shared" si="2"/>
        <v>1216.15861132602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-147.77992074761153</v>
      </c>
      <c r="AI19">
        <f t="shared" si="6"/>
        <v>-168.62845612081603</v>
      </c>
      <c r="AJ19">
        <f t="shared" si="7"/>
        <v>-33.968695480197312</v>
      </c>
      <c r="AK19">
        <f t="shared" si="22"/>
        <v>26.362835123361847</v>
      </c>
      <c r="AL19">
        <f t="shared" si="8"/>
        <v>-176.23431647765148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-52.116062374412486</v>
      </c>
      <c r="AR19">
        <f t="shared" si="9"/>
        <v>-59.468506227598354</v>
      </c>
      <c r="AS19">
        <f t="shared" si="9"/>
        <v>-11.979399119091752</v>
      </c>
      <c r="AT19">
        <f t="shared" si="9"/>
        <v>9.2971166360412614</v>
      </c>
      <c r="AU19">
        <f t="shared" si="9"/>
        <v>-62.15078871064884</v>
      </c>
      <c r="AW19">
        <v>16</v>
      </c>
      <c r="AX19">
        <f>IF(Z19&gt;0, (R19*SUMPRODUCT(K19:$K$98, X19:$X$98)-K19*$AZ$3)/Z19, 0)</f>
        <v>1458.3261960083341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100000</v>
      </c>
      <c r="S20">
        <f t="shared" si="1"/>
        <v>1488.0206640555396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1216.15861132602</v>
      </c>
      <c r="AC20">
        <f t="shared" si="2"/>
        <v>1226.2165781860137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-154.31635554881905</v>
      </c>
      <c r="AI20">
        <f t="shared" si="6"/>
        <v>-174.91782647940428</v>
      </c>
      <c r="AJ20">
        <f t="shared" si="7"/>
        <v>-10.057966859993712</v>
      </c>
      <c r="AK20">
        <f t="shared" si="22"/>
        <v>5.2294820287018862</v>
      </c>
      <c r="AL20">
        <f t="shared" si="8"/>
        <v>-179.74631131069611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-51.618326162771012</v>
      </c>
      <c r="AR20">
        <f t="shared" si="9"/>
        <v>-58.509452136721166</v>
      </c>
      <c r="AS20">
        <f t="shared" si="9"/>
        <v>-3.3643576668660535</v>
      </c>
      <c r="AT20">
        <f t="shared" si="9"/>
        <v>1.7492449718622789</v>
      </c>
      <c r="AU20">
        <f t="shared" si="9"/>
        <v>-60.124564831724946</v>
      </c>
      <c r="AW20">
        <v>17</v>
      </c>
      <c r="AX20">
        <f>IF(Z20&gt;0, (R20*SUMPRODUCT(K20:$K$98, X20:$X$98)-K20*$AZ$3)/Z20, 0)</f>
        <v>1488.0206640555396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100000</v>
      </c>
      <c r="S21">
        <f t="shared" si="1"/>
        <v>1511.6459032086489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1226.2165781860137</v>
      </c>
      <c r="AC21">
        <f t="shared" si="2"/>
        <v>1230.7816895649728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-161.85166569549173</v>
      </c>
      <c r="AI21">
        <f t="shared" si="6"/>
        <v>-182.20665900034726</v>
      </c>
      <c r="AJ21">
        <f t="shared" si="7"/>
        <v>-4.5651113789590454</v>
      </c>
      <c r="AK21">
        <f t="shared" si="22"/>
        <v>1.961946525097622</v>
      </c>
      <c r="AL21">
        <f t="shared" si="8"/>
        <v>-184.80982385420867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-51.482372810156164</v>
      </c>
      <c r="AR21">
        <f t="shared" si="9"/>
        <v>-57.95696390791089</v>
      </c>
      <c r="AS21">
        <f t="shared" si="9"/>
        <v>-1.452087409304939</v>
      </c>
      <c r="AT21">
        <f t="shared" si="9"/>
        <v>0.62406316304892762</v>
      </c>
      <c r="AU21">
        <f t="shared" si="9"/>
        <v>-58.784988154166896</v>
      </c>
      <c r="AW21">
        <v>18</v>
      </c>
      <c r="AX21">
        <f>IF(Z21&gt;0, (R21*SUMPRODUCT(K21:$K$98, X21:$X$98)-K21*$AZ$3)/Z21, 0)</f>
        <v>1511.6459032086489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100000</v>
      </c>
      <c r="S22">
        <f t="shared" si="1"/>
        <v>1555.8743271613257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1230.7816895649728</v>
      </c>
      <c r="AC22">
        <f t="shared" si="2"/>
        <v>1251.481079532899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-169.90166355611106</v>
      </c>
      <c r="AI22">
        <f t="shared" si="6"/>
        <v>-190.01063151202899</v>
      </c>
      <c r="AJ22">
        <f t="shared" si="7"/>
        <v>-20.699389967926209</v>
      </c>
      <c r="AK22">
        <f t="shared" si="22"/>
        <v>25.84641548086443</v>
      </c>
      <c r="AL22">
        <f t="shared" si="8"/>
        <v>-184.86360599909077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-50.460266780952047</v>
      </c>
      <c r="AR22">
        <f t="shared" si="9"/>
        <v>-56.432567855038485</v>
      </c>
      <c r="AS22">
        <f t="shared" si="9"/>
        <v>-6.1476545792594166</v>
      </c>
      <c r="AT22">
        <f t="shared" si="9"/>
        <v>7.6763051826447981</v>
      </c>
      <c r="AU22">
        <f t="shared" si="9"/>
        <v>-54.903917251653098</v>
      </c>
      <c r="AW22">
        <v>19</v>
      </c>
      <c r="AX22">
        <f>IF(Z22&gt;0, (R22*SUMPRODUCT(K22:$K$98, X22:$X$98)-K22*$AZ$3)/Z22, 0)</f>
        <v>1555.8743271613257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100000</v>
      </c>
      <c r="S23">
        <f t="shared" si="1"/>
        <v>1648.7082757802241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1251.481079532899</v>
      </c>
      <c r="AC23">
        <f t="shared" si="2"/>
        <v>1309.9470141273232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-178.58420523814692</v>
      </c>
      <c r="AI23">
        <f t="shared" si="6"/>
        <v>-198.44743746319614</v>
      </c>
      <c r="AJ23">
        <f t="shared" si="7"/>
        <v>-58.465934594424198</v>
      </c>
      <c r="AK23">
        <f t="shared" si="22"/>
        <v>87.603675567302943</v>
      </c>
      <c r="AL23">
        <f t="shared" si="8"/>
        <v>-169.30969649031738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-47.356209566046985</v>
      </c>
      <c r="AR23">
        <f t="shared" si="9"/>
        <v>-52.623458070214021</v>
      </c>
      <c r="AS23">
        <f t="shared" si="9"/>
        <v>-15.503751003265815</v>
      </c>
      <c r="AT23">
        <f t="shared" si="9"/>
        <v>23.230374788122759</v>
      </c>
      <c r="AU23">
        <f t="shared" si="9"/>
        <v>-44.89683428535708</v>
      </c>
      <c r="AW23">
        <v>20</v>
      </c>
      <c r="AX23">
        <f>IF(Z23&gt;0, (R23*SUMPRODUCT(K23:$K$98, X23:$X$98)-K23*$AZ$3)/Z23, 0)</f>
        <v>1648.7082757802241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100000</v>
      </c>
      <c r="S24">
        <f t="shared" si="1"/>
        <v>1732.9340901069613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1309.9470141273232</v>
      </c>
      <c r="AC24">
        <f t="shared" si="2"/>
        <v>1359.846341503576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-187.65168911769828</v>
      </c>
      <c r="AI24">
        <f t="shared" si="6"/>
        <v>-207.26937609821758</v>
      </c>
      <c r="AJ24">
        <f t="shared" si="7"/>
        <v>-49.899327376252813</v>
      </c>
      <c r="AK24">
        <f t="shared" si="22"/>
        <v>91.696290988912637</v>
      </c>
      <c r="AL24">
        <f t="shared" si="8"/>
        <v>-165.47241248555773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-44.429184697843553</v>
      </c>
      <c r="AR24">
        <f t="shared" si="9"/>
        <v>-49.073948847316743</v>
      </c>
      <c r="AS24">
        <f t="shared" si="9"/>
        <v>-11.81436971189301</v>
      </c>
      <c r="AT24">
        <f t="shared" si="9"/>
        <v>21.710390498528003</v>
      </c>
      <c r="AU24">
        <f t="shared" si="9"/>
        <v>-39.177928060681744</v>
      </c>
      <c r="AW24">
        <v>21</v>
      </c>
      <c r="AX24">
        <f>IF(Z24&gt;0, (R24*SUMPRODUCT(K24:$K$98, X24:$X$98)-K24*$AZ$3)/Z24, 0)</f>
        <v>1732.9340901069613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100000</v>
      </c>
      <c r="S25">
        <f t="shared" si="1"/>
        <v>1809.6471758217956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1359.846341503576</v>
      </c>
      <c r="AC25">
        <f t="shared" si="2"/>
        <v>1402.2524576470719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-198.42427202568132</v>
      </c>
      <c r="AI25">
        <f t="shared" si="6"/>
        <v>-217.796176068389</v>
      </c>
      <c r="AJ25">
        <f t="shared" si="7"/>
        <v>-42.406116143495865</v>
      </c>
      <c r="AK25">
        <f t="shared" si="22"/>
        <v>95.189243905250336</v>
      </c>
      <c r="AL25">
        <f t="shared" si="8"/>
        <v>-165.01304830663452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-41.946201496156718</v>
      </c>
      <c r="AR25">
        <f t="shared" si="9"/>
        <v>-46.041354685049157</v>
      </c>
      <c r="AS25">
        <f t="shared" si="9"/>
        <v>-8.9645055731603325</v>
      </c>
      <c r="AT25">
        <f t="shared" si="9"/>
        <v>20.122675337821885</v>
      </c>
      <c r="AU25">
        <f t="shared" si="9"/>
        <v>-34.883184920387599</v>
      </c>
      <c r="AW25">
        <v>22</v>
      </c>
      <c r="AX25">
        <f>IF(Z25&gt;0, (R25*SUMPRODUCT(K25:$K$98, X25:$X$98)-K25*$AZ$3)/Z25, 0)</f>
        <v>1809.6471758217956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100000</v>
      </c>
      <c r="S26">
        <f t="shared" si="1"/>
        <v>1879.477696576158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1402.2524576470719</v>
      </c>
      <c r="AC26">
        <f t="shared" si="2"/>
        <v>1437.8377747592535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-210.75345304037535</v>
      </c>
      <c r="AI26">
        <f t="shared" si="6"/>
        <v>-229.87894967939587</v>
      </c>
      <c r="AJ26">
        <f t="shared" si="7"/>
        <v>-35.585317112181656</v>
      </c>
      <c r="AK26">
        <f t="shared" si="22"/>
        <v>98.157672035295036</v>
      </c>
      <c r="AL26">
        <f t="shared" si="8"/>
        <v>-167.30659475628249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-39.779060279850292</v>
      </c>
      <c r="AR26">
        <f t="shared" si="9"/>
        <v>-43.38893842281918</v>
      </c>
      <c r="AS26">
        <f t="shared" si="9"/>
        <v>-6.7166181813964219</v>
      </c>
      <c r="AT26">
        <f t="shared" si="9"/>
        <v>18.52695600709206</v>
      </c>
      <c r="AU26">
        <f t="shared" si="9"/>
        <v>-31.578600597123543</v>
      </c>
      <c r="AW26">
        <v>23</v>
      </c>
      <c r="AX26">
        <f>IF(Z26&gt;0, (R26*SUMPRODUCT(K26:$K$98, X26:$X$98)-K26*$AZ$3)/Z26, 0)</f>
        <v>1879.477696576158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100000</v>
      </c>
      <c r="S27">
        <f t="shared" si="1"/>
        <v>1945.6747029264891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1437.8377747592535</v>
      </c>
      <c r="AC27">
        <f t="shared" si="2"/>
        <v>1467.2832846654196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-324.39734074870626</v>
      </c>
      <c r="AI27">
        <f t="shared" si="6"/>
        <v>-343.25048308614942</v>
      </c>
      <c r="AJ27">
        <f t="shared" si="7"/>
        <v>-29.44550990616608</v>
      </c>
      <c r="AK27">
        <f t="shared" si="22"/>
        <v>100.64864423314776</v>
      </c>
      <c r="AL27">
        <f t="shared" si="8"/>
        <v>-272.04734875916773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-54.668742357593345</v>
      </c>
      <c r="AR27">
        <f t="shared" si="9"/>
        <v>-57.84594960194967</v>
      </c>
      <c r="AS27">
        <f t="shared" si="9"/>
        <v>-4.96227555667648</v>
      </c>
      <c r="AT27">
        <f t="shared" si="9"/>
        <v>16.961713642669473</v>
      </c>
      <c r="AU27">
        <f t="shared" si="9"/>
        <v>-45.846511515956678</v>
      </c>
      <c r="AW27">
        <v>24</v>
      </c>
      <c r="AX27">
        <f>IF(Z27&gt;0, (R27*SUMPRODUCT(K27:$K$98, X27:$X$98)-K27*$AZ$3)/Z27, 0)</f>
        <v>1945.6747029264891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100000</v>
      </c>
      <c r="S28">
        <f t="shared" si="1"/>
        <v>1986.7500057063069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1467.2832846654196</v>
      </c>
      <c r="AC28">
        <f t="shared" si="2"/>
        <v>1474.4221942596273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-445.67455976953408</v>
      </c>
      <c r="AI28">
        <f t="shared" si="6"/>
        <v>-464.22775204366042</v>
      </c>
      <c r="AJ28">
        <f t="shared" si="7"/>
        <v>-7.1389095942076892</v>
      </c>
      <c r="AK28">
        <f t="shared" si="22"/>
        <v>102.70982992657939</v>
      </c>
      <c r="AL28">
        <f t="shared" si="8"/>
        <v>-368.6568317112887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-67.059702008669134</v>
      </c>
      <c r="AR28">
        <f t="shared" si="9"/>
        <v>-69.851361343803362</v>
      </c>
      <c r="AS28">
        <f t="shared" si="9"/>
        <v>-1.0741765253595759</v>
      </c>
      <c r="AT28">
        <f t="shared" si="9"/>
        <v>15.454529403247166</v>
      </c>
      <c r="AU28">
        <f t="shared" si="9"/>
        <v>-55.471008465915766</v>
      </c>
      <c r="AW28">
        <v>25</v>
      </c>
      <c r="AX28">
        <f>IF(Z28&gt;0, (R28*SUMPRODUCT(K28:$K$98, X28:$X$98)-K28*$AZ$3)/Z28, 0)</f>
        <v>1986.7500057063069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100000</v>
      </c>
      <c r="S29">
        <f t="shared" si="1"/>
        <v>2006.2645240313861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1474.4221942596273</v>
      </c>
      <c r="AC29">
        <f t="shared" si="2"/>
        <v>1462.5478957793516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-571.58556017697822</v>
      </c>
      <c r="AI29">
        <f t="shared" si="6"/>
        <v>-589.81032413831906</v>
      </c>
      <c r="AJ29">
        <f t="shared" si="7"/>
        <v>11.874298480275684</v>
      </c>
      <c r="AK29">
        <f t="shared" si="22"/>
        <v>103.20955359817393</v>
      </c>
      <c r="AL29">
        <f t="shared" si="8"/>
        <v>-474.72647205986948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-76.790412616622859</v>
      </c>
      <c r="AR29">
        <f t="shared" si="9"/>
        <v>-79.238842461489128</v>
      </c>
      <c r="AS29">
        <f t="shared" si="9"/>
        <v>1.5952682211758109</v>
      </c>
      <c r="AT29">
        <f t="shared" si="9"/>
        <v>13.865823000019944</v>
      </c>
      <c r="AU29">
        <f t="shared" si="9"/>
        <v>-63.777751240293377</v>
      </c>
      <c r="AW29">
        <v>26</v>
      </c>
      <c r="AX29">
        <f>IF(Z29&gt;0, (R29*SUMPRODUCT(K29:$K$98, X29:$X$98)-K29*$AZ$3)/Z29, 0)</f>
        <v>2006.2645240313861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100000</v>
      </c>
      <c r="S30">
        <f t="shared" si="1"/>
        <v>2008.2087905158062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1462.5478957793516</v>
      </c>
      <c r="AC30">
        <f t="shared" si="2"/>
        <v>1435.0301648845086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-711.84980345271231</v>
      </c>
      <c r="AI30">
        <f t="shared" si="6"/>
        <v>-729.71435732357656</v>
      </c>
      <c r="AJ30">
        <f t="shared" si="7"/>
        <v>27.517730894842998</v>
      </c>
      <c r="AK30">
        <f t="shared" si="22"/>
        <v>102.37835270455463</v>
      </c>
      <c r="AL30">
        <f t="shared" si="8"/>
        <v>-599.81827372417888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-85.387854068711789</v>
      </c>
      <c r="AR30">
        <f t="shared" si="9"/>
        <v>-87.530744200210336</v>
      </c>
      <c r="AS30">
        <f t="shared" si="9"/>
        <v>3.3008086517046054</v>
      </c>
      <c r="AT30">
        <f t="shared" si="9"/>
        <v>12.280494843337175</v>
      </c>
      <c r="AU30">
        <f t="shared" si="9"/>
        <v>-71.949440705168541</v>
      </c>
      <c r="AW30">
        <v>27</v>
      </c>
      <c r="AX30">
        <f>IF(Z30&gt;0, (R30*SUMPRODUCT(K30:$K$98, X30:$X$98)-K30*$AZ$3)/Z30, 0)</f>
        <v>2008.2087905158062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100000</v>
      </c>
      <c r="S31">
        <f t="shared" si="1"/>
        <v>1994.3822942560855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1435.0301648845086</v>
      </c>
      <c r="AC31">
        <f t="shared" si="2"/>
        <v>1393.6357766388144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-865.56729020279749</v>
      </c>
      <c r="AI31">
        <f t="shared" si="6"/>
        <v>-883.03680671240238</v>
      </c>
      <c r="AJ31">
        <f t="shared" si="7"/>
        <v>41.394388245694245</v>
      </c>
      <c r="AK31">
        <f t="shared" si="22"/>
        <v>100.45211154191561</v>
      </c>
      <c r="AL31">
        <f t="shared" si="8"/>
        <v>-741.19030692479248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-92.702307204216694</v>
      </c>
      <c r="AR31">
        <f t="shared" si="9"/>
        <v>-94.573293440079539</v>
      </c>
      <c r="AS31">
        <f t="shared" si="9"/>
        <v>4.4333413925379439</v>
      </c>
      <c r="AT31">
        <f t="shared" si="9"/>
        <v>10.758426997962367</v>
      </c>
      <c r="AU31">
        <f t="shared" si="9"/>
        <v>-79.381525049579224</v>
      </c>
      <c r="AW31">
        <v>28</v>
      </c>
      <c r="AX31">
        <f>IF(Z31&gt;0, (R31*SUMPRODUCT(K31:$K$98, X31:$X$98)-K31*$AZ$3)/Z31, 0)</f>
        <v>1994.3822942560855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100000</v>
      </c>
      <c r="S32">
        <f t="shared" si="1"/>
        <v>1966.5296876861109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1393.6357766388144</v>
      </c>
      <c r="AC32">
        <f t="shared" si="2"/>
        <v>1340.2133496337208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-1028.0971185454366</v>
      </c>
      <c r="AI32">
        <f t="shared" si="6"/>
        <v>-1045.134915610309</v>
      </c>
      <c r="AJ32">
        <f t="shared" si="7"/>
        <v>53.422427005093596</v>
      </c>
      <c r="AK32">
        <f t="shared" si="22"/>
        <v>97.554504364717019</v>
      </c>
      <c r="AL32">
        <f t="shared" si="8"/>
        <v>-894.15798424049842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-98.311840435593695</v>
      </c>
      <c r="AR32">
        <f t="shared" si="9"/>
        <v>-99.94108066611355</v>
      </c>
      <c r="AS32">
        <f t="shared" si="9"/>
        <v>5.1085223610368473</v>
      </c>
      <c r="AT32">
        <f t="shared" si="9"/>
        <v>9.3286545540042045</v>
      </c>
      <c r="AU32">
        <f t="shared" si="9"/>
        <v>-85.5039037510725</v>
      </c>
      <c r="AW32">
        <v>29</v>
      </c>
      <c r="AX32">
        <f>IF(Z32&gt;0, (R32*SUMPRODUCT(K32:$K$98, X32:$X$98)-K32*$AZ$3)/Z32, 0)</f>
        <v>1966.5296876861109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100000</v>
      </c>
      <c r="S33">
        <f t="shared" si="1"/>
        <v>1927.0477520574495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1340.2133496337208</v>
      </c>
      <c r="AC33">
        <f t="shared" si="2"/>
        <v>1276.9728308044871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-1203.9167743578046</v>
      </c>
      <c r="AI33">
        <f t="shared" si="6"/>
        <v>-1220.4832142584389</v>
      </c>
      <c r="AJ33">
        <f t="shared" si="7"/>
        <v>63.240518829233679</v>
      </c>
      <c r="AK33">
        <f t="shared" si="22"/>
        <v>93.81493447436047</v>
      </c>
      <c r="AL33">
        <f t="shared" si="8"/>
        <v>-1063.4277609548449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-102.78982514964773</v>
      </c>
      <c r="AR33">
        <f t="shared" si="9"/>
        <v>-104.2042596828377</v>
      </c>
      <c r="AS33">
        <f t="shared" si="9"/>
        <v>5.3994445557064639</v>
      </c>
      <c r="AT33">
        <f t="shared" si="9"/>
        <v>8.0098732042246645</v>
      </c>
      <c r="AU33">
        <f t="shared" si="9"/>
        <v>-90.794941922906574</v>
      </c>
      <c r="AW33">
        <v>30</v>
      </c>
      <c r="AX33">
        <f>IF(Z33&gt;0, (R33*SUMPRODUCT(K33:$K$98, X33:$X$98)-K33*$AZ$3)/Z33, 0)</f>
        <v>1927.0477520574495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100000</v>
      </c>
      <c r="S34">
        <f t="shared" si="1"/>
        <v>1877.4042834350844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1276.9728308044871</v>
      </c>
      <c r="AC34">
        <f t="shared" si="2"/>
        <v>1205.4966856605183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-1392.281977124117</v>
      </c>
      <c r="AI34">
        <f t="shared" si="6"/>
        <v>-1408.334682131464</v>
      </c>
      <c r="AJ34">
        <f t="shared" si="7"/>
        <v>71.476145143968779</v>
      </c>
      <c r="AK34">
        <f t="shared" si="22"/>
        <v>89.388098156314101</v>
      </c>
      <c r="AL34">
        <f t="shared" si="8"/>
        <v>-1247.4704388311811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-106.13603035684231</v>
      </c>
      <c r="AR34">
        <f t="shared" si="9"/>
        <v>-107.35975544555495</v>
      </c>
      <c r="AS34">
        <f t="shared" si="9"/>
        <v>5.4487484830194388</v>
      </c>
      <c r="AT34">
        <f t="shared" si="9"/>
        <v>6.8142072190403677</v>
      </c>
      <c r="AU34">
        <f t="shared" ref="AU34:AU97" si="23">AL34*$K34</f>
        <v>-95.09679974349514</v>
      </c>
      <c r="AW34">
        <v>31</v>
      </c>
      <c r="AX34">
        <f>IF(Z34&gt;0, (R34*SUMPRODUCT(K34:$K$98, X34:$X$98)-K34*$AZ$3)/Z34, 0)</f>
        <v>1877.4042834350844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100000</v>
      </c>
      <c r="S35">
        <f t="shared" si="1"/>
        <v>1818.3861440299534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1205.4966856605183</v>
      </c>
      <c r="AC35">
        <f t="shared" si="2"/>
        <v>1127.3192981658892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-1573.1174462915374</v>
      </c>
      <c r="AI35">
        <f t="shared" ref="AI35:AI66" si="25">SUM(AE35:AH35)</f>
        <v>-1588.616344887238</v>
      </c>
      <c r="AJ35">
        <f t="shared" si="7"/>
        <v>78.177387494629102</v>
      </c>
      <c r="AK35">
        <f t="shared" si="22"/>
        <v>84.384767996236292</v>
      </c>
      <c r="AL35">
        <f t="shared" si="8"/>
        <v>-1426.0541893963727</v>
      </c>
      <c r="AN35">
        <f t="shared" ref="AN35:AT66" si="26">AE35*$K35</f>
        <v>0</v>
      </c>
      <c r="AO35">
        <f t="shared" si="26"/>
        <v>0</v>
      </c>
      <c r="AP35">
        <f t="shared" si="26"/>
        <v>-1.054917393889341</v>
      </c>
      <c r="AQ35">
        <f t="shared" si="26"/>
        <v>-107.07270239087019</v>
      </c>
      <c r="AR35">
        <f t="shared" si="26"/>
        <v>-108.12761978475953</v>
      </c>
      <c r="AS35">
        <f t="shared" si="26"/>
        <v>5.3210675176485642</v>
      </c>
      <c r="AT35">
        <f t="shared" si="26"/>
        <v>5.7435668082401854</v>
      </c>
      <c r="AU35">
        <f t="shared" si="23"/>
        <v>-97.062985458870799</v>
      </c>
      <c r="AW35">
        <v>32</v>
      </c>
      <c r="AX35">
        <f>IF(Z35&gt;0, (R35*SUMPRODUCT(K35:$K$98, X35:$X$98)-K35*$AZ$3)/Z35, 0)</f>
        <v>1818.3861440299534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100000</v>
      </c>
      <c r="S36">
        <f t="shared" si="1"/>
        <v>1752.9619411026197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1127.3192981658892</v>
      </c>
      <c r="AC36">
        <f t="shared" si="2"/>
        <v>1045.2096697591376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-1750.289750474145</v>
      </c>
      <c r="AI36">
        <f t="shared" si="25"/>
        <v>-1765.1960876462699</v>
      </c>
      <c r="AJ36">
        <f t="shared" si="7"/>
        <v>82.109628406751654</v>
      </c>
      <c r="AK36">
        <f t="shared" si="22"/>
        <v>78.912350871612247</v>
      </c>
      <c r="AL36">
        <f t="shared" si="8"/>
        <v>-1604.174108367906</v>
      </c>
      <c r="AN36">
        <f t="shared" si="26"/>
        <v>0</v>
      </c>
      <c r="AO36">
        <f t="shared" si="26"/>
        <v>0</v>
      </c>
      <c r="AP36">
        <f t="shared" si="26"/>
        <v>-0.90587971374670551</v>
      </c>
      <c r="AQ36">
        <f t="shared" si="26"/>
        <v>-106.36764483620465</v>
      </c>
      <c r="AR36">
        <f t="shared" si="26"/>
        <v>-107.27352454995135</v>
      </c>
      <c r="AS36">
        <f t="shared" si="26"/>
        <v>4.9899211199952207</v>
      </c>
      <c r="AT36">
        <f t="shared" si="26"/>
        <v>4.7956179303614146</v>
      </c>
      <c r="AU36">
        <f t="shared" si="23"/>
        <v>-97.487985499594714</v>
      </c>
      <c r="AW36">
        <v>33</v>
      </c>
      <c r="AX36">
        <f>IF(Z36&gt;0, (R36*SUMPRODUCT(K36:$K$98, X36:$X$98)-K36*$AZ$3)/Z36, 0)</f>
        <v>1752.9619411026197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100000</v>
      </c>
      <c r="S37">
        <f t="shared" si="1"/>
        <v>1683.2267462969494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1045.2096697591376</v>
      </c>
      <c r="AC37">
        <f t="shared" si="2"/>
        <v>961.1304838373245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-1928.6192287978163</v>
      </c>
      <c r="AI37">
        <f t="shared" si="25"/>
        <v>-1942.8943477910207</v>
      </c>
      <c r="AJ37">
        <f t="shared" si="7"/>
        <v>84.079185921813064</v>
      </c>
      <c r="AK37">
        <f t="shared" si="22"/>
        <v>73.164676883139634</v>
      </c>
      <c r="AL37">
        <f t="shared" si="8"/>
        <v>-1785.650484986068</v>
      </c>
      <c r="AN37">
        <f t="shared" si="26"/>
        <v>0</v>
      </c>
      <c r="AO37">
        <f t="shared" si="26"/>
        <v>0</v>
      </c>
      <c r="AP37">
        <f t="shared" si="26"/>
        <v>-0.77457113409589329</v>
      </c>
      <c r="AQ37">
        <f t="shared" si="26"/>
        <v>-104.6473086494214</v>
      </c>
      <c r="AR37">
        <f t="shared" si="26"/>
        <v>-105.42187978351731</v>
      </c>
      <c r="AS37">
        <f t="shared" si="26"/>
        <v>4.562155343456058</v>
      </c>
      <c r="AT37">
        <f t="shared" si="26"/>
        <v>3.9699316535372762</v>
      </c>
      <c r="AU37">
        <f t="shared" si="23"/>
        <v>-96.889792786523969</v>
      </c>
      <c r="AW37">
        <v>34</v>
      </c>
      <c r="AX37">
        <f>IF(Z37&gt;0, (R37*SUMPRODUCT(K37:$K$98, X37:$X$98)-K37*$AZ$3)/Z37, 0)</f>
        <v>1683.2267462969494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100000</v>
      </c>
      <c r="S38">
        <f t="shared" si="1"/>
        <v>1610.9520676596676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961.1304838373245</v>
      </c>
      <c r="AC38">
        <f t="shared" si="2"/>
        <v>876.3835849328957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-2127.8783583697841</v>
      </c>
      <c r="AI38">
        <f t="shared" si="25"/>
        <v>-2141.478756583464</v>
      </c>
      <c r="AJ38">
        <f t="shared" si="7"/>
        <v>84.746898904428804</v>
      </c>
      <c r="AK38">
        <f t="shared" si="22"/>
        <v>67.279133868612718</v>
      </c>
      <c r="AL38">
        <f t="shared" si="8"/>
        <v>-1989.4527238104226</v>
      </c>
      <c r="AN38">
        <f t="shared" si="26"/>
        <v>0</v>
      </c>
      <c r="AO38">
        <f t="shared" si="26"/>
        <v>0</v>
      </c>
      <c r="AP38">
        <f t="shared" si="26"/>
        <v>-0.65889342358176106</v>
      </c>
      <c r="AQ38">
        <f t="shared" si="26"/>
        <v>-103.08852979772091</v>
      </c>
      <c r="AR38">
        <f t="shared" si="26"/>
        <v>-103.74742322130267</v>
      </c>
      <c r="AS38">
        <f t="shared" si="26"/>
        <v>4.1057014272502066</v>
      </c>
      <c r="AT38">
        <f t="shared" si="26"/>
        <v>3.2594471245494212</v>
      </c>
      <c r="AU38">
        <f t="shared" si="23"/>
        <v>-96.382274669503047</v>
      </c>
      <c r="AW38">
        <v>35</v>
      </c>
      <c r="AX38">
        <f>IF(Z38&gt;0, (R38*SUMPRODUCT(K38:$K$98, X38:$X$98)-K38*$AZ$3)/Z38, 0)</f>
        <v>1610.9520676596676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100000</v>
      </c>
      <c r="S39">
        <f t="shared" si="1"/>
        <v>1534.7085754826994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876.3835849328957</v>
      </c>
      <c r="AC39">
        <f t="shared" si="2"/>
        <v>791.06327812177494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-2312.723997141773</v>
      </c>
      <c r="AI39">
        <f t="shared" si="25"/>
        <v>-2325.6102103740304</v>
      </c>
      <c r="AJ39">
        <f t="shared" si="7"/>
        <v>85.320306811120759</v>
      </c>
      <c r="AK39">
        <f t="shared" si="22"/>
        <v>61.346850945302705</v>
      </c>
      <c r="AL39">
        <f t="shared" si="8"/>
        <v>-2178.943052617607</v>
      </c>
      <c r="AN39">
        <f t="shared" si="26"/>
        <v>0</v>
      </c>
      <c r="AO39">
        <f t="shared" si="26"/>
        <v>0</v>
      </c>
      <c r="AP39">
        <f t="shared" si="26"/>
        <v>-0.55740497317272897</v>
      </c>
      <c r="AQ39">
        <f t="shared" si="26"/>
        <v>-100.03899783031049</v>
      </c>
      <c r="AR39">
        <f t="shared" si="26"/>
        <v>-100.59640280348322</v>
      </c>
      <c r="AS39">
        <f t="shared" si="26"/>
        <v>3.6906081307184651</v>
      </c>
      <c r="AT39">
        <f t="shared" si="26"/>
        <v>2.6536143077159879</v>
      </c>
      <c r="AU39">
        <f t="shared" si="23"/>
        <v>-94.252180365048773</v>
      </c>
      <c r="AW39">
        <v>36</v>
      </c>
      <c r="AX39">
        <f>IF(Z39&gt;0, (R39*SUMPRODUCT(K39:$K$98, X39:$X$98)-K39*$AZ$3)/Z39, 0)</f>
        <v>1534.7085754826994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100000</v>
      </c>
      <c r="S40">
        <f t="shared" si="1"/>
        <v>1455.4390862047746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791.06327812177494</v>
      </c>
      <c r="AC40">
        <f t="shared" si="2"/>
        <v>706.88876510092905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-2460.6410759363489</v>
      </c>
      <c r="AI40">
        <f t="shared" si="25"/>
        <v>-2472.7832667672997</v>
      </c>
      <c r="AJ40">
        <f t="shared" si="7"/>
        <v>84.174513020845893</v>
      </c>
      <c r="AK40">
        <f t="shared" si="22"/>
        <v>55.374429468524248</v>
      </c>
      <c r="AL40">
        <f t="shared" si="8"/>
        <v>-2333.2343242779293</v>
      </c>
      <c r="AN40">
        <f t="shared" si="26"/>
        <v>0</v>
      </c>
      <c r="AO40">
        <f t="shared" si="26"/>
        <v>0</v>
      </c>
      <c r="AP40">
        <f t="shared" si="26"/>
        <v>-0.46894785870854305</v>
      </c>
      <c r="AQ40">
        <f t="shared" si="26"/>
        <v>-95.03329174083369</v>
      </c>
      <c r="AR40">
        <f t="shared" si="26"/>
        <v>-95.502239599542222</v>
      </c>
      <c r="AS40">
        <f t="shared" si="26"/>
        <v>3.2509337226310602</v>
      </c>
      <c r="AT40">
        <f t="shared" si="26"/>
        <v>2.1386354808622277</v>
      </c>
      <c r="AU40">
        <f t="shared" si="23"/>
        <v>-90.112670396048927</v>
      </c>
      <c r="AW40">
        <v>37</v>
      </c>
      <c r="AX40">
        <f>IF(Z40&gt;0, (R40*SUMPRODUCT(K40:$K$98, X40:$X$98)-K40*$AZ$3)/Z40, 0)</f>
        <v>1455.4390862047746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100000</v>
      </c>
      <c r="S41">
        <f t="shared" si="1"/>
        <v>1376.3139448623187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706.88876510092905</v>
      </c>
      <c r="AC41">
        <f t="shared" si="2"/>
        <v>626.02019193997398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-2597.8000180447475</v>
      </c>
      <c r="AI41">
        <f t="shared" si="25"/>
        <v>-2609.1713369628778</v>
      </c>
      <c r="AJ41">
        <f t="shared" si="7"/>
        <v>80.868573160955066</v>
      </c>
      <c r="AK41">
        <f t="shared" si="22"/>
        <v>49.482213557065037</v>
      </c>
      <c r="AL41">
        <f t="shared" si="8"/>
        <v>-2478.8205502448582</v>
      </c>
      <c r="AN41">
        <f t="shared" si="26"/>
        <v>0</v>
      </c>
      <c r="AO41">
        <f t="shared" si="26"/>
        <v>0</v>
      </c>
      <c r="AP41">
        <f t="shared" si="26"/>
        <v>-0.39212119745399754</v>
      </c>
      <c r="AQ41">
        <f t="shared" si="26"/>
        <v>-89.580853474929825</v>
      </c>
      <c r="AR41">
        <f t="shared" si="26"/>
        <v>-89.972974672383828</v>
      </c>
      <c r="AS41">
        <f t="shared" si="26"/>
        <v>2.7886195060197951</v>
      </c>
      <c r="AT41">
        <f t="shared" si="26"/>
        <v>1.7063126073911192</v>
      </c>
      <c r="AU41">
        <f t="shared" si="23"/>
        <v>-85.47804255897293</v>
      </c>
      <c r="AW41">
        <v>38</v>
      </c>
      <c r="AX41">
        <f>IF(Z41&gt;0, (R41*SUMPRODUCT(K41:$K$98, X41:$X$98)-K41*$AZ$3)/Z41, 0)</f>
        <v>1376.3139448623187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100000</v>
      </c>
      <c r="S42">
        <f t="shared" si="1"/>
        <v>1297.4808645015266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626.02019193997398</v>
      </c>
      <c r="AC42">
        <f t="shared" si="2"/>
        <v>549.08640862565051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-2711.000437330028</v>
      </c>
      <c r="AI42">
        <f t="shared" si="25"/>
        <v>-2721.5802929496444</v>
      </c>
      <c r="AJ42">
        <f t="shared" si="7"/>
        <v>76.933783314323477</v>
      </c>
      <c r="AK42">
        <f t="shared" si="22"/>
        <v>43.821413435798185</v>
      </c>
      <c r="AL42">
        <f t="shared" si="8"/>
        <v>-2600.8250961995227</v>
      </c>
      <c r="AN42">
        <f t="shared" si="26"/>
        <v>0</v>
      </c>
      <c r="AO42">
        <f t="shared" si="26"/>
        <v>0</v>
      </c>
      <c r="AP42">
        <f t="shared" si="26"/>
        <v>-0.32574008002084431</v>
      </c>
      <c r="AQ42">
        <f t="shared" si="26"/>
        <v>-83.468199486113875</v>
      </c>
      <c r="AR42">
        <f t="shared" si="26"/>
        <v>-83.793939566134711</v>
      </c>
      <c r="AS42">
        <f t="shared" si="26"/>
        <v>2.3686917510148953</v>
      </c>
      <c r="AT42">
        <f t="shared" si="26"/>
        <v>1.3492046803301192</v>
      </c>
      <c r="AU42">
        <f t="shared" si="23"/>
        <v>-80.0760431347897</v>
      </c>
      <c r="AW42">
        <v>39</v>
      </c>
      <c r="AX42">
        <f>IF(Z42&gt;0, (R42*SUMPRODUCT(K42:$K$98, X42:$X$98)-K42*$AZ$3)/Z42, 0)</f>
        <v>1297.4808645015266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100000</v>
      </c>
      <c r="S43">
        <f t="shared" si="1"/>
        <v>1220.161780330687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549.08640862565051</v>
      </c>
      <c r="AC43">
        <f t="shared" si="2"/>
        <v>476.91023606864957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-2810.4083438492939</v>
      </c>
      <c r="AI43">
        <f t="shared" si="25"/>
        <v>-2820.1797988267517</v>
      </c>
      <c r="AJ43">
        <f t="shared" si="7"/>
        <v>72.176172557000939</v>
      </c>
      <c r="AK43">
        <f t="shared" si="22"/>
        <v>38.436048603795541</v>
      </c>
      <c r="AL43">
        <f t="shared" si="8"/>
        <v>-2709.5675776659555</v>
      </c>
      <c r="AN43">
        <f t="shared" si="26"/>
        <v>0</v>
      </c>
      <c r="AO43">
        <f t="shared" si="26"/>
        <v>0</v>
      </c>
      <c r="AP43">
        <f t="shared" si="26"/>
        <v>-0.26861649027674822</v>
      </c>
      <c r="AQ43">
        <f t="shared" si="26"/>
        <v>-77.257893252421212</v>
      </c>
      <c r="AR43">
        <f t="shared" si="26"/>
        <v>-77.526509742697954</v>
      </c>
      <c r="AS43">
        <f t="shared" si="26"/>
        <v>1.9841170223468885</v>
      </c>
      <c r="AT43">
        <f t="shared" si="26"/>
        <v>1.0566038015706039</v>
      </c>
      <c r="AU43">
        <f t="shared" si="23"/>
        <v>-74.485788918780457</v>
      </c>
      <c r="AW43">
        <v>40</v>
      </c>
      <c r="AX43">
        <f>IF(Z43&gt;0, (R43*SUMPRODUCT(K43:$K$98, X43:$X$98)-K43*$AZ$3)/Z43, 0)</f>
        <v>1220.161780330687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100000</v>
      </c>
      <c r="S44">
        <f t="shared" si="1"/>
        <v>1144.7527693330765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476.91023606864957</v>
      </c>
      <c r="AC44">
        <f t="shared" si="2"/>
        <v>409.73450971722195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-2902.5600067454598</v>
      </c>
      <c r="AI44">
        <f t="shared" si="25"/>
        <v>-2911.5081071714567</v>
      </c>
      <c r="AJ44">
        <f t="shared" si="7"/>
        <v>67.175726351427613</v>
      </c>
      <c r="AK44">
        <f t="shared" si="22"/>
        <v>33.383716524805472</v>
      </c>
      <c r="AL44">
        <f t="shared" si="8"/>
        <v>-2810.9486642952234</v>
      </c>
      <c r="AN44">
        <f t="shared" si="26"/>
        <v>0</v>
      </c>
      <c r="AO44">
        <f t="shared" si="26"/>
        <v>0</v>
      </c>
      <c r="AP44">
        <f t="shared" si="26"/>
        <v>-0.21962726933963533</v>
      </c>
      <c r="AQ44">
        <f t="shared" si="26"/>
        <v>-71.242084691389721</v>
      </c>
      <c r="AR44">
        <f t="shared" si="26"/>
        <v>-71.46171196072936</v>
      </c>
      <c r="AS44">
        <f t="shared" si="26"/>
        <v>1.6487992581762709</v>
      </c>
      <c r="AT44">
        <f t="shared" si="26"/>
        <v>0.81938893750564423</v>
      </c>
      <c r="AU44">
        <f t="shared" si="23"/>
        <v>-68.993523765047428</v>
      </c>
      <c r="AW44">
        <v>41</v>
      </c>
      <c r="AX44">
        <f>IF(Z44&gt;0, (R44*SUMPRODUCT(K44:$K$98, X44:$X$98)-K44*$AZ$3)/Z44, 0)</f>
        <v>1144.7527693330765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100000</v>
      </c>
      <c r="S45">
        <f t="shared" si="1"/>
        <v>1070.0042175924675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409.73450971722195</v>
      </c>
      <c r="AC45">
        <f t="shared" si="2"/>
        <v>347.4943597588624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-2958.4973080359632</v>
      </c>
      <c r="AI45">
        <f t="shared" si="25"/>
        <v>-2966.6163031306914</v>
      </c>
      <c r="AJ45">
        <f t="shared" si="7"/>
        <v>62.240149958359552</v>
      </c>
      <c r="AK45">
        <f t="shared" si="22"/>
        <v>28.681415680205539</v>
      </c>
      <c r="AL45">
        <f t="shared" si="8"/>
        <v>-2875.6947374921265</v>
      </c>
      <c r="AN45">
        <f t="shared" si="26"/>
        <v>0</v>
      </c>
      <c r="AO45">
        <f t="shared" si="26"/>
        <v>0</v>
      </c>
      <c r="AP45">
        <f t="shared" si="26"/>
        <v>-0.17792610378036244</v>
      </c>
      <c r="AQ45">
        <f t="shared" si="26"/>
        <v>-64.834858615118065</v>
      </c>
      <c r="AR45">
        <f t="shared" si="26"/>
        <v>-65.01278471889843</v>
      </c>
      <c r="AS45">
        <f t="shared" si="26"/>
        <v>1.363980055609006</v>
      </c>
      <c r="AT45">
        <f t="shared" si="26"/>
        <v>0.62854731199402258</v>
      </c>
      <c r="AU45">
        <f t="shared" si="23"/>
        <v>-63.020257351295406</v>
      </c>
      <c r="AW45">
        <v>42</v>
      </c>
      <c r="AX45">
        <f>IF(Z45&gt;0, (R45*SUMPRODUCT(K45:$K$98, X45:$X$98)-K45*$AZ$3)/Z45, 0)</f>
        <v>1070.0042175924675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100000</v>
      </c>
      <c r="S46">
        <f t="shared" si="1"/>
        <v>996.3149169941139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347.4943597588624</v>
      </c>
      <c r="AC46">
        <f t="shared" si="2"/>
        <v>290.69694286966433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-2974.0058299400512</v>
      </c>
      <c r="AI46">
        <f t="shared" si="25"/>
        <v>-2981.3001336263469</v>
      </c>
      <c r="AJ46">
        <f t="shared" si="7"/>
        <v>56.797416889198075</v>
      </c>
      <c r="AK46">
        <f t="shared" si="22"/>
        <v>24.324605183120369</v>
      </c>
      <c r="AL46">
        <f t="shared" si="8"/>
        <v>-2900.1781115540289</v>
      </c>
      <c r="AN46">
        <f t="shared" si="26"/>
        <v>0</v>
      </c>
      <c r="AO46">
        <f t="shared" si="26"/>
        <v>0</v>
      </c>
      <c r="AP46">
        <f t="shared" si="26"/>
        <v>-0.14272603711934179</v>
      </c>
      <c r="AQ46">
        <f t="shared" si="26"/>
        <v>-58.19171846034277</v>
      </c>
      <c r="AR46">
        <f t="shared" si="26"/>
        <v>-58.334444497462115</v>
      </c>
      <c r="AS46">
        <f t="shared" si="26"/>
        <v>1.111342573581154</v>
      </c>
      <c r="AT46">
        <f t="shared" si="26"/>
        <v>0.47595420366195712</v>
      </c>
      <c r="AU46">
        <f t="shared" si="23"/>
        <v>-56.747147720219012</v>
      </c>
      <c r="AW46">
        <v>43</v>
      </c>
      <c r="AX46">
        <f>IF(Z46&gt;0, (R46*SUMPRODUCT(K46:$K$98, X46:$X$98)-K46*$AZ$3)/Z46, 0)</f>
        <v>996.3149169941139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100000</v>
      </c>
      <c r="S47">
        <f t="shared" si="1"/>
        <v>924.68116539983396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290.69694286966433</v>
      </c>
      <c r="AC47">
        <f t="shared" si="2"/>
        <v>239.68151166460694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-2964.9934058231438</v>
      </c>
      <c r="AI47">
        <f t="shared" si="25"/>
        <v>-2971.4735181211208</v>
      </c>
      <c r="AJ47">
        <f t="shared" si="7"/>
        <v>51.015431205057382</v>
      </c>
      <c r="AK47">
        <f t="shared" si="22"/>
        <v>20.348786000876505</v>
      </c>
      <c r="AL47">
        <f t="shared" si="8"/>
        <v>-2900.1093009151873</v>
      </c>
      <c r="AN47">
        <f t="shared" si="26"/>
        <v>0</v>
      </c>
      <c r="AO47">
        <f t="shared" si="26"/>
        <v>0</v>
      </c>
      <c r="AP47">
        <f t="shared" si="26"/>
        <v>-0.11320976175317742</v>
      </c>
      <c r="AQ47">
        <f t="shared" si="26"/>
        <v>-51.799441373534549</v>
      </c>
      <c r="AR47">
        <f t="shared" si="26"/>
        <v>-51.912651135287732</v>
      </c>
      <c r="AS47">
        <f t="shared" si="26"/>
        <v>0.89125690217794007</v>
      </c>
      <c r="AT47">
        <f t="shared" si="26"/>
        <v>0.3555001995636396</v>
      </c>
      <c r="AU47">
        <f t="shared" si="23"/>
        <v>-50.665894033546159</v>
      </c>
      <c r="AW47">
        <v>44</v>
      </c>
      <c r="AX47">
        <f>IF(Z47&gt;0, (R47*SUMPRODUCT(K47:$K$98, X47:$X$98)-K47*$AZ$3)/Z47, 0)</f>
        <v>924.68116539983396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100000</v>
      </c>
      <c r="S48">
        <f t="shared" si="1"/>
        <v>854.63553402636546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239.68151166460694</v>
      </c>
      <c r="AC48">
        <f t="shared" si="2"/>
        <v>194.28946962614864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-2927.6393336393121</v>
      </c>
      <c r="AI48">
        <f t="shared" si="25"/>
        <v>-2933.3227349808994</v>
      </c>
      <c r="AJ48">
        <f t="shared" si="7"/>
        <v>45.3920420384583</v>
      </c>
      <c r="AK48">
        <f t="shared" si="22"/>
        <v>16.777705816522488</v>
      </c>
      <c r="AL48">
        <f t="shared" si="8"/>
        <v>-2871.1529871259186</v>
      </c>
      <c r="AN48">
        <f t="shared" si="26"/>
        <v>0</v>
      </c>
      <c r="AO48">
        <f t="shared" si="26"/>
        <v>0</v>
      </c>
      <c r="AP48">
        <f t="shared" si="26"/>
        <v>-8.8652634707876057E-2</v>
      </c>
      <c r="AQ48">
        <f t="shared" si="26"/>
        <v>-45.66683308151589</v>
      </c>
      <c r="AR48">
        <f t="shared" si="26"/>
        <v>-45.755485716223767</v>
      </c>
      <c r="AS48">
        <f t="shared" si="26"/>
        <v>0.70804855747808859</v>
      </c>
      <c r="AT48">
        <f t="shared" si="26"/>
        <v>0.26170733608141411</v>
      </c>
      <c r="AU48">
        <f t="shared" si="23"/>
        <v>-44.785729822664258</v>
      </c>
      <c r="AW48">
        <v>45</v>
      </c>
      <c r="AX48">
        <f>IF(Z48&gt;0, (R48*SUMPRODUCT(K48:$K$98, X48:$X$98)-K48*$AZ$3)/Z48, 0)</f>
        <v>854.63553402636546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100000</v>
      </c>
      <c r="S49">
        <f t="shared" si="1"/>
        <v>785.70879954974248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194.28946962614864</v>
      </c>
      <c r="AC49">
        <f t="shared" si="2"/>
        <v>154.34352880809377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-2862.4103032742878</v>
      </c>
      <c r="AI49">
        <f t="shared" si="25"/>
        <v>-2867.3212680266406</v>
      </c>
      <c r="AJ49">
        <f t="shared" si="7"/>
        <v>39.945940818054879</v>
      </c>
      <c r="AK49">
        <f t="shared" si="22"/>
        <v>13.600262873830406</v>
      </c>
      <c r="AL49">
        <f t="shared" si="8"/>
        <v>-2813.7750643347549</v>
      </c>
      <c r="AN49">
        <f t="shared" si="26"/>
        <v>0</v>
      </c>
      <c r="AO49">
        <f t="shared" si="26"/>
        <v>0</v>
      </c>
      <c r="AP49">
        <f t="shared" si="26"/>
        <v>-6.8396222438993709E-2</v>
      </c>
      <c r="AQ49">
        <f t="shared" si="26"/>
        <v>-39.86549724687265</v>
      </c>
      <c r="AR49">
        <f t="shared" si="26"/>
        <v>-39.933893469311641</v>
      </c>
      <c r="AS49">
        <f t="shared" si="26"/>
        <v>0.5563370114634848</v>
      </c>
      <c r="AT49">
        <f t="shared" si="26"/>
        <v>0.18941422951602488</v>
      </c>
      <c r="AU49">
        <f t="shared" si="23"/>
        <v>-39.188142228332126</v>
      </c>
      <c r="AW49">
        <v>46</v>
      </c>
      <c r="AX49">
        <f>IF(Z49&gt;0, (R49*SUMPRODUCT(K49:$K$98, X49:$X$98)-K49*$AZ$3)/Z49, 0)</f>
        <v>785.70879954974248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100000</v>
      </c>
      <c r="S50">
        <f t="shared" si="1"/>
        <v>716.93339015151037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154.34352880809377</v>
      </c>
      <c r="AC50">
        <f t="shared" si="2"/>
        <v>119.58597108216841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-2767.2137606634074</v>
      </c>
      <c r="AI50">
        <f t="shared" si="25"/>
        <v>-2771.3838123280711</v>
      </c>
      <c r="AJ50">
        <f t="shared" si="7"/>
        <v>34.757557725925352</v>
      </c>
      <c r="AK50">
        <f t="shared" si="22"/>
        <v>10.804047016566564</v>
      </c>
      <c r="AL50">
        <f t="shared" si="8"/>
        <v>-2725.8222075855792</v>
      </c>
      <c r="AN50">
        <f t="shared" si="26"/>
        <v>0</v>
      </c>
      <c r="AO50">
        <f t="shared" si="26"/>
        <v>0</v>
      </c>
      <c r="AP50">
        <f t="shared" si="26"/>
        <v>-5.1854769963945849E-2</v>
      </c>
      <c r="AQ50">
        <f t="shared" si="26"/>
        <v>-34.410420910658623</v>
      </c>
      <c r="AR50">
        <f t="shared" si="26"/>
        <v>-34.462275680622575</v>
      </c>
      <c r="AS50">
        <f t="shared" si="26"/>
        <v>0.43221170990739566</v>
      </c>
      <c r="AT50">
        <f t="shared" si="26"/>
        <v>0.13434878456569724</v>
      </c>
      <c r="AU50">
        <f t="shared" si="23"/>
        <v>-33.895715186149481</v>
      </c>
      <c r="AW50">
        <v>47</v>
      </c>
      <c r="AX50">
        <f>IF(Z50&gt;0, (R50*SUMPRODUCT(K50:$K$98, X50:$X$98)-K50*$AZ$3)/Z50, 0)</f>
        <v>716.93339015151037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100000</v>
      </c>
      <c r="S51">
        <f t="shared" si="1"/>
        <v>646.70015068999817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119.58597108216841</v>
      </c>
      <c r="AC51">
        <f t="shared" si="2"/>
        <v>89.736210458069877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-2637.3895080561824</v>
      </c>
      <c r="AI51">
        <f t="shared" si="25"/>
        <v>-2640.8585118271853</v>
      </c>
      <c r="AJ51">
        <f t="shared" si="7"/>
        <v>29.849760624098536</v>
      </c>
      <c r="AK51">
        <f t="shared" si="22"/>
        <v>8.3710179757517889</v>
      </c>
      <c r="AL51">
        <f t="shared" si="8"/>
        <v>-2602.637733227335</v>
      </c>
      <c r="AN51">
        <f t="shared" si="26"/>
        <v>0</v>
      </c>
      <c r="AO51">
        <f t="shared" si="26"/>
        <v>0</v>
      </c>
      <c r="AP51">
        <f t="shared" si="26"/>
        <v>-3.8515365681739487E-2</v>
      </c>
      <c r="AQ51">
        <f t="shared" si="26"/>
        <v>-29.282188216993429</v>
      </c>
      <c r="AR51">
        <f t="shared" si="26"/>
        <v>-29.320703582675169</v>
      </c>
      <c r="AS51">
        <f t="shared" si="26"/>
        <v>0.33141343216734787</v>
      </c>
      <c r="AT51">
        <f t="shared" si="26"/>
        <v>9.2941040064446021E-2</v>
      </c>
      <c r="AU51">
        <f t="shared" si="23"/>
        <v>-28.896349110443378</v>
      </c>
      <c r="AW51">
        <v>48</v>
      </c>
      <c r="AX51">
        <f>IF(Z51&gt;0, (R51*SUMPRODUCT(K51:$K$98, X51:$X$98)-K51*$AZ$3)/Z51, 0)</f>
        <v>646.70015068999817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100000</v>
      </c>
      <c r="S52">
        <f t="shared" si="1"/>
        <v>573.14803277565329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89.736210458069877</v>
      </c>
      <c r="AC52">
        <f t="shared" si="2"/>
        <v>64.5260403540765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-2479.0743822257796</v>
      </c>
      <c r="AI52">
        <f t="shared" si="25"/>
        <v>-2481.8889273635159</v>
      </c>
      <c r="AJ52">
        <f t="shared" si="7"/>
        <v>25.210170103993377</v>
      </c>
      <c r="AK52">
        <f t="shared" si="22"/>
        <v>6.281534732064892</v>
      </c>
      <c r="AL52">
        <f t="shared" si="8"/>
        <v>-2450.3972225274579</v>
      </c>
      <c r="AN52">
        <f t="shared" si="26"/>
        <v>0</v>
      </c>
      <c r="AO52">
        <f t="shared" si="26"/>
        <v>0</v>
      </c>
      <c r="AP52">
        <f t="shared" si="26"/>
        <v>-2.7900979431918681E-2</v>
      </c>
      <c r="AQ52">
        <f t="shared" si="26"/>
        <v>-24.575410932761326</v>
      </c>
      <c r="AR52">
        <f t="shared" si="26"/>
        <v>-24.603311912193242</v>
      </c>
      <c r="AS52">
        <f t="shared" si="26"/>
        <v>0.24991194069546338</v>
      </c>
      <c r="AT52">
        <f t="shared" si="26"/>
        <v>6.2269731975653275E-2</v>
      </c>
      <c r="AU52">
        <f t="shared" si="23"/>
        <v>-24.291130239522129</v>
      </c>
      <c r="AW52">
        <v>49</v>
      </c>
      <c r="AX52">
        <f>IF(Z52&gt;0, (R52*SUMPRODUCT(K52:$K$98, X52:$X$98)-K52*$AZ$3)/Z52, 0)</f>
        <v>573.14803277565329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100000</v>
      </c>
      <c r="S53">
        <f t="shared" si="1"/>
        <v>491.53044296768735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64.5260403540765</v>
      </c>
      <c r="AC53">
        <f t="shared" si="2"/>
        <v>43.586359879350908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-2278.1195276299491</v>
      </c>
      <c r="AI53">
        <f t="shared" si="25"/>
        <v>-2280.3363974344006</v>
      </c>
      <c r="AJ53">
        <f t="shared" si="7"/>
        <v>20.939680474725591</v>
      </c>
      <c r="AK53">
        <f t="shared" si="22"/>
        <v>4.516822824785355</v>
      </c>
      <c r="AL53">
        <f t="shared" si="8"/>
        <v>-2254.8798941348896</v>
      </c>
      <c r="AN53">
        <f t="shared" si="26"/>
        <v>0</v>
      </c>
      <c r="AO53">
        <f t="shared" si="26"/>
        <v>0</v>
      </c>
      <c r="AP53">
        <f t="shared" si="26"/>
        <v>-1.96215538360076E-2</v>
      </c>
      <c r="AQ53">
        <f t="shared" si="26"/>
        <v>-20.163676218824914</v>
      </c>
      <c r="AR53">
        <f t="shared" si="26"/>
        <v>-20.183297772660925</v>
      </c>
      <c r="AS53">
        <f t="shared" si="26"/>
        <v>0.18533748211941983</v>
      </c>
      <c r="AT53">
        <f t="shared" si="26"/>
        <v>3.9978478684795385E-2</v>
      </c>
      <c r="AU53">
        <f t="shared" si="23"/>
        <v>-19.957981811856708</v>
      </c>
      <c r="AW53">
        <v>50</v>
      </c>
      <c r="AX53">
        <f>IF(Z53&gt;0, (R53*SUMPRODUCT(K53:$K$98, X53:$X$98)-K53*$AZ$3)/Z53, 0)</f>
        <v>491.53044296768735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100000</v>
      </c>
      <c r="S54">
        <f t="shared" si="1"/>
        <v>395.4944420542289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43.586359879350908</v>
      </c>
      <c r="AC54">
        <f t="shared" si="2"/>
        <v>26.668871569486491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-2035.6321496876922</v>
      </c>
      <c r="AI54">
        <f t="shared" si="25"/>
        <v>-2037.3179427566772</v>
      </c>
      <c r="AJ54">
        <f t="shared" si="7"/>
        <v>16.917488309864417</v>
      </c>
      <c r="AK54">
        <f t="shared" si="22"/>
        <v>3.051045191554564</v>
      </c>
      <c r="AL54">
        <f t="shared" si="8"/>
        <v>-2017.3494092552583</v>
      </c>
      <c r="AN54">
        <f t="shared" si="26"/>
        <v>0</v>
      </c>
      <c r="AO54">
        <f t="shared" si="26"/>
        <v>0</v>
      </c>
      <c r="AP54">
        <f t="shared" si="26"/>
        <v>-1.3322307375309756E-2</v>
      </c>
      <c r="AQ54">
        <f t="shared" si="26"/>
        <v>-16.086978704644988</v>
      </c>
      <c r="AR54">
        <f t="shared" si="26"/>
        <v>-16.100301012020299</v>
      </c>
      <c r="AS54">
        <f t="shared" si="26"/>
        <v>0.13369373942076079</v>
      </c>
      <c r="AT54">
        <f t="shared" si="26"/>
        <v>2.4111477621817857E-2</v>
      </c>
      <c r="AU54">
        <f t="shared" si="23"/>
        <v>-15.94249579497772</v>
      </c>
      <c r="AW54">
        <v>51</v>
      </c>
      <c r="AX54">
        <f>IF(Z54&gt;0, (R54*SUMPRODUCT(K54:$K$98, X54:$X$98)-K54*$AZ$3)/Z54, 0)</f>
        <v>395.4944420542289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100000</v>
      </c>
      <c r="S55">
        <f t="shared" si="1"/>
        <v>274.22198888796538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26.668871569486491</v>
      </c>
      <c r="AC55">
        <f t="shared" si="2"/>
        <v>13.480274926413388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-1759.9148817683249</v>
      </c>
      <c r="AI55">
        <f t="shared" si="25"/>
        <v>-1761.1438381861781</v>
      </c>
      <c r="AJ55">
        <f t="shared" si="7"/>
        <v>13.188596643073103</v>
      </c>
      <c r="AK55">
        <f t="shared" si="22"/>
        <v>1.8668210098640545</v>
      </c>
      <c r="AL55">
        <f t="shared" si="8"/>
        <v>-1746.0884205332409</v>
      </c>
      <c r="AN55">
        <f t="shared" si="26"/>
        <v>0</v>
      </c>
      <c r="AO55">
        <f t="shared" si="26"/>
        <v>0</v>
      </c>
      <c r="AP55">
        <f t="shared" si="26"/>
        <v>-8.6714883480397045E-3</v>
      </c>
      <c r="AQ55">
        <f t="shared" si="26"/>
        <v>-12.417919113400668</v>
      </c>
      <c r="AR55">
        <f t="shared" si="26"/>
        <v>-12.426590601748707</v>
      </c>
      <c r="AS55">
        <f t="shared" si="26"/>
        <v>9.305843596730759E-2</v>
      </c>
      <c r="AT55">
        <f t="shared" si="26"/>
        <v>1.3172246305682676E-2</v>
      </c>
      <c r="AU55">
        <f t="shared" si="23"/>
        <v>-12.320359919475717</v>
      </c>
      <c r="AW55">
        <v>52</v>
      </c>
      <c r="AX55">
        <f>IF(Z55&gt;0, (R55*SUMPRODUCT(K55:$K$98, X55:$X$98)-K55*$AZ$3)/Z55, 0)</f>
        <v>274.22198888796538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100000</v>
      </c>
      <c r="S56">
        <f t="shared" si="1"/>
        <v>107.01507581594146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13.480274926413388</v>
      </c>
      <c r="AC56">
        <f t="shared" si="2"/>
        <v>3.6501969394161868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-1455.7489888740131</v>
      </c>
      <c r="AI56">
        <f t="shared" si="25"/>
        <v>-1456.6017184804693</v>
      </c>
      <c r="AJ56">
        <f t="shared" si="7"/>
        <v>9.8300779869972015</v>
      </c>
      <c r="AK56">
        <f t="shared" si="22"/>
        <v>0.94361924484893722</v>
      </c>
      <c r="AL56">
        <f t="shared" si="8"/>
        <v>-1445.8280212486234</v>
      </c>
      <c r="AN56">
        <f t="shared" si="26"/>
        <v>0</v>
      </c>
      <c r="AO56">
        <f t="shared" si="26"/>
        <v>0</v>
      </c>
      <c r="AP56">
        <f t="shared" si="26"/>
        <v>-5.3721790895927043E-3</v>
      </c>
      <c r="AQ56">
        <f t="shared" si="26"/>
        <v>-9.1711888721981332</v>
      </c>
      <c r="AR56">
        <f t="shared" si="26"/>
        <v>-9.1765610512877274</v>
      </c>
      <c r="AS56">
        <f t="shared" si="26"/>
        <v>6.1929290376440606E-2</v>
      </c>
      <c r="AT56">
        <f t="shared" si="26"/>
        <v>5.9447819535456631E-3</v>
      </c>
      <c r="AU56">
        <f t="shared" si="23"/>
        <v>-9.108686978957742</v>
      </c>
      <c r="AW56">
        <v>53</v>
      </c>
      <c r="AX56">
        <f>IF(Z56&gt;0, (R56*SUMPRODUCT(K56:$K$98, X56:$X$98)-K56*$AZ$3)/Z56, 0)</f>
        <v>107.01507581594146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100000</v>
      </c>
      <c r="S57">
        <f t="shared" si="1"/>
        <v>-143.7518897380061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3.6501969394161868</v>
      </c>
      <c r="AC57">
        <f t="shared" si="2"/>
        <v>-3.2104194984931596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-1143.5032973146394</v>
      </c>
      <c r="AI57">
        <f t="shared" si="25"/>
        <v>-1144.0616238007024</v>
      </c>
      <c r="AJ57">
        <f t="shared" si="7"/>
        <v>6.8606164379093464</v>
      </c>
      <c r="AK57">
        <f t="shared" si="22"/>
        <v>0.25551378575913308</v>
      </c>
      <c r="AL57">
        <f t="shared" si="8"/>
        <v>-1136.9454935770339</v>
      </c>
      <c r="AN57">
        <f t="shared" si="26"/>
        <v>0</v>
      </c>
      <c r="AO57">
        <f t="shared" si="26"/>
        <v>0</v>
      </c>
      <c r="AP57">
        <f t="shared" si="26"/>
        <v>-3.1405762938927382E-3</v>
      </c>
      <c r="AQ57">
        <f t="shared" si="26"/>
        <v>-6.4321851769175371</v>
      </c>
      <c r="AR57">
        <f t="shared" si="26"/>
        <v>-6.4353257532114299</v>
      </c>
      <c r="AS57">
        <f t="shared" si="26"/>
        <v>3.8590842247737824E-2</v>
      </c>
      <c r="AT57">
        <f t="shared" si="26"/>
        <v>1.4372603814239463E-3</v>
      </c>
      <c r="AU57">
        <f t="shared" si="23"/>
        <v>-6.3952976505822674</v>
      </c>
      <c r="AW57">
        <v>54</v>
      </c>
      <c r="AX57">
        <f>IF(Z57&gt;0, (R57*SUMPRODUCT(K57:$K$98, X57:$X$98)-K57*$AZ$3)/Z57, 0)</f>
        <v>-143.7518897380061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100000</v>
      </c>
      <c r="S58">
        <f t="shared" si="1"/>
        <v>-554.50152567463692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-3.2104194984931596</v>
      </c>
      <c r="AC58">
        <f t="shared" si="2"/>
        <v>-7.5795935733671085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-844.05264700732982</v>
      </c>
      <c r="AI58">
        <f t="shared" si="25"/>
        <v>-844.39437706678029</v>
      </c>
      <c r="AJ58">
        <f t="shared" si="7"/>
        <v>4.3691740748739489</v>
      </c>
      <c r="AK58">
        <f t="shared" si="22"/>
        <v>-0.22472936489452119</v>
      </c>
      <c r="AL58">
        <f t="shared" si="8"/>
        <v>-840.24993235680085</v>
      </c>
      <c r="AN58">
        <f t="shared" si="26"/>
        <v>0</v>
      </c>
      <c r="AO58">
        <f t="shared" si="26"/>
        <v>0</v>
      </c>
      <c r="AP58">
        <f t="shared" si="26"/>
        <v>-1.7162726315844005E-3</v>
      </c>
      <c r="AQ58">
        <f t="shared" si="26"/>
        <v>-4.2390899413545799</v>
      </c>
      <c r="AR58">
        <f t="shared" si="26"/>
        <v>-4.240806213986164</v>
      </c>
      <c r="AS58">
        <f t="shared" si="26"/>
        <v>2.1943325382006079E-2</v>
      </c>
      <c r="AT58">
        <f t="shared" si="26"/>
        <v>-1.1286594427836619E-3</v>
      </c>
      <c r="AU58">
        <f t="shared" si="23"/>
        <v>-4.2199915480469414</v>
      </c>
      <c r="AW58">
        <v>55</v>
      </c>
      <c r="AX58">
        <f>IF(Z58&gt;0, (R58*SUMPRODUCT(K58:$K$98, X58:$X$98)-K58*$AZ$3)/Z58, 0)</f>
        <v>-554.50152567463692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100000</v>
      </c>
      <c r="S59">
        <f t="shared" si="1"/>
        <v>-1291.4891258026803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-7.5795935733671085</v>
      </c>
      <c r="AC59">
        <f t="shared" si="2"/>
        <v>-9.9767093164684937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-580.75445630887214</v>
      </c>
      <c r="AI59">
        <f t="shared" si="25"/>
        <v>-580.94758045365086</v>
      </c>
      <c r="AJ59">
        <f t="shared" si="7"/>
        <v>2.3971157431013852</v>
      </c>
      <c r="AK59">
        <f t="shared" si="22"/>
        <v>-0.53057155013569768</v>
      </c>
      <c r="AL59">
        <f t="shared" si="8"/>
        <v>-579.08103626068521</v>
      </c>
      <c r="AN59">
        <f t="shared" si="26"/>
        <v>0</v>
      </c>
      <c r="AO59">
        <f t="shared" si="26"/>
        <v>0</v>
      </c>
      <c r="AP59">
        <f t="shared" si="26"/>
        <v>-8.6600748533517246E-4</v>
      </c>
      <c r="AQ59">
        <f t="shared" si="26"/>
        <v>-2.6042197203327246</v>
      </c>
      <c r="AR59">
        <f t="shared" si="26"/>
        <v>-2.6050857278180595</v>
      </c>
      <c r="AS59">
        <f t="shared" si="26"/>
        <v>1.0749148839564905E-2</v>
      </c>
      <c r="AT59">
        <f t="shared" si="26"/>
        <v>-2.3791894817179354E-3</v>
      </c>
      <c r="AU59">
        <f t="shared" si="23"/>
        <v>-2.5967157684602129</v>
      </c>
      <c r="AW59">
        <v>56</v>
      </c>
      <c r="AX59">
        <f>IF(Z59&gt;0, (R59*SUMPRODUCT(K59:$K$98, X59:$X$98)-K59*$AZ$3)/Z59, 0)</f>
        <v>-1291.4891258026803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100000</v>
      </c>
      <c r="S60">
        <f t="shared" si="1"/>
        <v>-2763.1851081902755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-9.9767093164684937</v>
      </c>
      <c r="AC60">
        <f t="shared" si="2"/>
        <v>-10.936309216932298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-368.98527296919553</v>
      </c>
      <c r="AI60">
        <f t="shared" si="25"/>
        <v>-369.08421955428423</v>
      </c>
      <c r="AJ60">
        <f t="shared" si="7"/>
        <v>0.95959990046380383</v>
      </c>
      <c r="AK60">
        <f t="shared" si="22"/>
        <v>-0.69836965215279467</v>
      </c>
      <c r="AL60">
        <f t="shared" si="8"/>
        <v>-368.82298930597324</v>
      </c>
      <c r="AN60">
        <f t="shared" si="26"/>
        <v>0</v>
      </c>
      <c r="AO60">
        <f t="shared" si="26"/>
        <v>0</v>
      </c>
      <c r="AP60">
        <f t="shared" si="26"/>
        <v>-3.9615747939764637E-4</v>
      </c>
      <c r="AQ60">
        <f t="shared" si="26"/>
        <v>-1.4773251198444886</v>
      </c>
      <c r="AR60">
        <f t="shared" si="26"/>
        <v>-1.4777212773238864</v>
      </c>
      <c r="AS60">
        <f t="shared" si="26"/>
        <v>3.8419989680016282E-3</v>
      </c>
      <c r="AT60">
        <f t="shared" si="26"/>
        <v>-2.7960981254352489E-3</v>
      </c>
      <c r="AU60">
        <f t="shared" si="23"/>
        <v>-1.4766753764813201</v>
      </c>
      <c r="AW60">
        <v>57</v>
      </c>
      <c r="AX60">
        <f>IF(Z60&gt;0, (R60*SUMPRODUCT(K60:$K$98, X60:$X$98)-K60*$AZ$3)/Z60, 0)</f>
        <v>-2763.1851081902755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100000</v>
      </c>
      <c r="S61">
        <f t="shared" si="1"/>
        <v>-6104.4170705765073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-10.936309216932298</v>
      </c>
      <c r="AC61">
        <f t="shared" si="2"/>
        <v>-10.945223783322392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-212.52841182161185</v>
      </c>
      <c r="AI61">
        <f t="shared" si="25"/>
        <v>-212.57323683789423</v>
      </c>
      <c r="AJ61">
        <f t="shared" si="7"/>
        <v>8.9145663900946914E-3</v>
      </c>
      <c r="AK61">
        <f t="shared" si="22"/>
        <v>-0.76554164518526091</v>
      </c>
      <c r="AL61">
        <f t="shared" si="8"/>
        <v>-213.32986391668939</v>
      </c>
      <c r="AN61">
        <f t="shared" si="26"/>
        <v>0</v>
      </c>
      <c r="AO61">
        <f t="shared" si="26"/>
        <v>0</v>
      </c>
      <c r="AP61">
        <f t="shared" si="26"/>
        <v>-1.602394637657437E-4</v>
      </c>
      <c r="AQ61">
        <f t="shared" si="26"/>
        <v>-0.75974180423584614</v>
      </c>
      <c r="AR61">
        <f t="shared" si="26"/>
        <v>-0.7599020436996119</v>
      </c>
      <c r="AS61">
        <f t="shared" si="26"/>
        <v>3.1867592173396444E-5</v>
      </c>
      <c r="AT61">
        <f t="shared" si="26"/>
        <v>-2.7366411189244308E-3</v>
      </c>
      <c r="AU61">
        <f t="shared" si="23"/>
        <v>-0.76260681722636292</v>
      </c>
      <c r="AW61">
        <v>58</v>
      </c>
      <c r="AX61">
        <f>IF(Z61&gt;0, (R61*SUMPRODUCT(K61:$K$98, X61:$X$98)-K61*$AZ$3)/Z61, 0)</f>
        <v>-6104.4170705765073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100000</v>
      </c>
      <c r="S62">
        <f t="shared" si="1"/>
        <v>-15013.396189960442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-10.945223783322392</v>
      </c>
      <c r="AC62">
        <f t="shared" si="2"/>
        <v>-10.39388473625967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-108.27632810954586</v>
      </c>
      <c r="AI62">
        <f t="shared" si="25"/>
        <v>-108.29363579363803</v>
      </c>
      <c r="AJ62">
        <f t="shared" si="7"/>
        <v>-0.55133904706272219</v>
      </c>
      <c r="AK62">
        <f t="shared" si="22"/>
        <v>-0.76616566483256754</v>
      </c>
      <c r="AL62">
        <f t="shared" si="8"/>
        <v>-109.61114050553333</v>
      </c>
      <c r="AN62">
        <f t="shared" si="26"/>
        <v>0</v>
      </c>
      <c r="AO62">
        <f t="shared" si="26"/>
        <v>0</v>
      </c>
      <c r="AP62">
        <f t="shared" si="26"/>
        <v>-5.5242072554926501E-5</v>
      </c>
      <c r="AQ62">
        <f t="shared" si="26"/>
        <v>-0.34559267095203061</v>
      </c>
      <c r="AR62">
        <f t="shared" si="26"/>
        <v>-0.34564791302458553</v>
      </c>
      <c r="AS62">
        <f t="shared" si="26"/>
        <v>-1.7597450634064785E-3</v>
      </c>
      <c r="AT62">
        <f t="shared" si="26"/>
        <v>-2.4454212949790786E-3</v>
      </c>
      <c r="AU62">
        <f t="shared" si="23"/>
        <v>-0.34985307938297111</v>
      </c>
      <c r="AW62">
        <v>59</v>
      </c>
      <c r="AX62">
        <f>IF(Z62&gt;0, (R62*SUMPRODUCT(K62:$K$98, X62:$X$98)-K62*$AZ$3)/Z62, 0)</f>
        <v>-15013.396189960442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100000</v>
      </c>
      <c r="S63">
        <f t="shared" si="1"/>
        <v>-44040.390730926898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-10.39388473625967</v>
      </c>
      <c r="AC63">
        <f t="shared" si="2"/>
        <v>-9.5688695042665515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-46.810943518496266</v>
      </c>
      <c r="AI63">
        <f t="shared" si="25"/>
        <v>-46.816375389867893</v>
      </c>
      <c r="AJ63">
        <f t="shared" si="7"/>
        <v>-0.82501523199311855</v>
      </c>
      <c r="AK63">
        <f t="shared" si="22"/>
        <v>-0.72757193153817701</v>
      </c>
      <c r="AL63">
        <f t="shared" si="8"/>
        <v>-48.368962553399193</v>
      </c>
      <c r="AN63">
        <f t="shared" si="26"/>
        <v>0</v>
      </c>
      <c r="AO63">
        <f t="shared" si="26"/>
        <v>0</v>
      </c>
      <c r="AP63">
        <f t="shared" si="26"/>
        <v>-1.5479697115541656E-5</v>
      </c>
      <c r="AQ63">
        <f t="shared" si="26"/>
        <v>-0.13340139664275208</v>
      </c>
      <c r="AR63">
        <f t="shared" si="26"/>
        <v>-0.13341687633986762</v>
      </c>
      <c r="AS63">
        <f t="shared" si="26"/>
        <v>-2.3511208261790145E-3</v>
      </c>
      <c r="AT63">
        <f t="shared" si="26"/>
        <v>-2.0734278040541298E-3</v>
      </c>
      <c r="AU63">
        <f t="shared" si="23"/>
        <v>-0.13784142497010077</v>
      </c>
      <c r="AW63">
        <v>60</v>
      </c>
      <c r="AX63">
        <f>IF(Z63&gt;0, (R63*SUMPRODUCT(K63:$K$98, X63:$X$98)-K63*$AZ$3)/Z63, 0)</f>
        <v>-44040.390730926898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100000</v>
      </c>
      <c r="S64">
        <f t="shared" si="1"/>
        <v>-167184.3471958719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-9.5688695042665515</v>
      </c>
      <c r="AC64">
        <f t="shared" si="2"/>
        <v>-8.6570852732797086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-16.33204328615221</v>
      </c>
      <c r="AI64">
        <f t="shared" si="25"/>
        <v>-16.333337827988583</v>
      </c>
      <c r="AJ64">
        <f t="shared" si="7"/>
        <v>-0.91178423098684291</v>
      </c>
      <c r="AK64">
        <f t="shared" si="22"/>
        <v>-0.6698208652986587</v>
      </c>
      <c r="AL64">
        <f t="shared" si="8"/>
        <v>-17.914942924274083</v>
      </c>
      <c r="AN64">
        <f t="shared" si="26"/>
        <v>0</v>
      </c>
      <c r="AO64">
        <f t="shared" si="26"/>
        <v>0</v>
      </c>
      <c r="AP64">
        <f t="shared" si="26"/>
        <v>-3.2939048467483895E-6</v>
      </c>
      <c r="AQ64">
        <f t="shared" si="26"/>
        <v>-4.15561668429573E-2</v>
      </c>
      <c r="AR64">
        <f t="shared" si="26"/>
        <v>-4.155946074780404E-2</v>
      </c>
      <c r="AS64">
        <f t="shared" si="26"/>
        <v>-2.3199949304441021E-3</v>
      </c>
      <c r="AT64">
        <f t="shared" si="26"/>
        <v>-1.7043297734121417E-3</v>
      </c>
      <c r="AU64">
        <f t="shared" si="23"/>
        <v>-4.558378545166028E-2</v>
      </c>
      <c r="AW64">
        <v>61</v>
      </c>
      <c r="AX64">
        <f>IF(Z64&gt;0, (R64*SUMPRODUCT(K64:$K$98, X64:$X$98)-K64*$AZ$3)/Z64, 0)</f>
        <v>-167184.3471958719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100000</v>
      </c>
      <c r="S65">
        <f t="shared" si="1"/>
        <v>-634746.1737013635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-8.6570852732797086</v>
      </c>
      <c r="AC65">
        <f t="shared" si="2"/>
        <v>-7.7654399868819537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-3.9029927145710226</v>
      </c>
      <c r="AI65">
        <f t="shared" si="25"/>
        <v>-3.9032985628103907</v>
      </c>
      <c r="AJ65">
        <f t="shared" si="7"/>
        <v>-0.89164528639775487</v>
      </c>
      <c r="AK65">
        <f t="shared" si="22"/>
        <v>-0.60599596912957965</v>
      </c>
      <c r="AL65">
        <f t="shared" si="8"/>
        <v>-5.4009398183377249</v>
      </c>
      <c r="AN65">
        <f t="shared" si="26"/>
        <v>0</v>
      </c>
      <c r="AO65">
        <f t="shared" si="26"/>
        <v>0</v>
      </c>
      <c r="AP65">
        <f t="shared" si="26"/>
        <v>-6.9483697527193726E-7</v>
      </c>
      <c r="AQ65">
        <f t="shared" si="26"/>
        <v>-8.8669585213440576E-3</v>
      </c>
      <c r="AR65">
        <f t="shared" si="26"/>
        <v>-8.8676533583193305E-3</v>
      </c>
      <c r="AS65">
        <f t="shared" si="26"/>
        <v>-2.0256716700302125E-3</v>
      </c>
      <c r="AT65">
        <f t="shared" si="26"/>
        <v>-1.37672332882237E-3</v>
      </c>
      <c r="AU65">
        <f t="shared" si="23"/>
        <v>-1.2270048357171912E-2</v>
      </c>
      <c r="AW65">
        <v>62</v>
      </c>
      <c r="AX65">
        <f>IF(Z65&gt;0, (R65*SUMPRODUCT(K65:$K$98, X65:$X$98)-K65*$AZ$3)/Z65, 0)</f>
        <v>-634746.1737013635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100000</v>
      </c>
      <c r="S66">
        <f t="shared" si="1"/>
        <v>-2424312.9647402717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-7.7654399868819537</v>
      </c>
      <c r="AC66">
        <f t="shared" si="2"/>
        <v>-6.9410913621526609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-0.92484734029263993</v>
      </c>
      <c r="AI66">
        <f t="shared" si="25"/>
        <v>-0.92491891821454097</v>
      </c>
      <c r="AJ66">
        <f t="shared" si="7"/>
        <v>-0.82434862472929282</v>
      </c>
      <c r="AK66">
        <f t="shared" si="22"/>
        <v>-0.54358079908173684</v>
      </c>
      <c r="AL66">
        <f t="shared" si="8"/>
        <v>-2.2928483420255708</v>
      </c>
      <c r="AN66">
        <f t="shared" si="26"/>
        <v>0</v>
      </c>
      <c r="AO66">
        <f t="shared" si="26"/>
        <v>0</v>
      </c>
      <c r="AP66">
        <f t="shared" si="26"/>
        <v>-1.4519043255369249E-7</v>
      </c>
      <c r="AQ66">
        <f t="shared" si="26"/>
        <v>-1.8759832894967219E-3</v>
      </c>
      <c r="AR66">
        <f t="shared" si="26"/>
        <v>-1.8761284799292757E-3</v>
      </c>
      <c r="AS66">
        <f t="shared" si="26"/>
        <v>-1.6721292015852321E-3</v>
      </c>
      <c r="AT66">
        <f t="shared" si="26"/>
        <v>-1.1026127785002278E-3</v>
      </c>
      <c r="AU66">
        <f t="shared" si="23"/>
        <v>-4.650870460014736E-3</v>
      </c>
      <c r="AW66">
        <v>63</v>
      </c>
      <c r="AX66">
        <f>IF(Z66&gt;0, (R66*SUMPRODUCT(K66:$K$98, X66:$X$98)-K66*$AZ$3)/Z66, 0)</f>
        <v>-2424312.9647402717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-9349602.3155349065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-6.9410913621526609</v>
      </c>
      <c r="AC67">
        <f t="shared" ref="AC67:AC98" si="29">S67*Z67</f>
        <v>-6.1990248603969471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-0.21714601954791229</v>
      </c>
      <c r="AI67">
        <f t="shared" ref="AI67:AI98" si="33">SUM(AE67:AH67)</f>
        <v>-0.21716259518570732</v>
      </c>
      <c r="AJ67">
        <f t="shared" ref="AJ67:AJ98" si="34">AB67-AC67</f>
        <v>-0.74206650175571376</v>
      </c>
      <c r="AK67">
        <f t="shared" si="22"/>
        <v>-0.48587639535068633</v>
      </c>
      <c r="AL67">
        <f t="shared" ref="AL67:AL98" si="35">SUM(AI67:AK67)</f>
        <v>-1.4451054922921074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-3.9327176179047103E-4</v>
      </c>
      <c r="AR67">
        <f t="shared" si="36"/>
        <v>-3.9330178182165568E-4</v>
      </c>
      <c r="AS67">
        <f t="shared" si="36"/>
        <v>-1.3439518768004375E-3</v>
      </c>
      <c r="AT67">
        <f t="shared" si="36"/>
        <v>-8.7996761999041193E-4</v>
      </c>
      <c r="AU67">
        <f t="shared" si="23"/>
        <v>-2.6172212786125049E-3</v>
      </c>
      <c r="AW67">
        <v>64</v>
      </c>
      <c r="AX67">
        <f>IF(Z67&gt;0, (R67*SUMPRODUCT(K67:$K$98, X67:$X$98)-K67*$AZ$3)/Z67, 0)</f>
        <v>-9349602.3155349065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7"/>
        <v>100000</v>
      </c>
      <c r="S68">
        <f t="shared" si="28"/>
        <v>-36478310.038966507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-6.1990248603969471</v>
      </c>
      <c r="AC68">
        <f t="shared" si="29"/>
        <v>-5.5351837705112281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-5.0465621601513619E-2</v>
      </c>
      <c r="AI68">
        <f t="shared" si="33"/>
        <v>-5.0469415077530326E-2</v>
      </c>
      <c r="AJ68">
        <f t="shared" si="34"/>
        <v>-0.66384108988571899</v>
      </c>
      <c r="AK68">
        <f t="shared" si="22"/>
        <v>-0.43393174022778636</v>
      </c>
      <c r="AL68">
        <f t="shared" si="35"/>
        <v>-1.1482422451910357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-8.1605324340861273E-5</v>
      </c>
      <c r="AR68">
        <f t="shared" si="36"/>
        <v>-8.1611458573055371E-5</v>
      </c>
      <c r="AS68">
        <f t="shared" si="36"/>
        <v>-1.0734627996594444E-3</v>
      </c>
      <c r="AT68">
        <f t="shared" si="36"/>
        <v>-7.0168838269141177E-4</v>
      </c>
      <c r="AU68">
        <f t="shared" si="23"/>
        <v>-1.8567626409239117E-3</v>
      </c>
      <c r="AW68">
        <v>65</v>
      </c>
      <c r="AX68">
        <f>IF(Z68&gt;0, (R68*SUMPRODUCT(K68:$K$98, X68:$X$98)-K68*$AZ$3)/Z68, 0)</f>
        <v>-36478310.038966507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7"/>
        <v>100000</v>
      </c>
      <c r="S69">
        <f t="shared" si="28"/>
        <v>-144014256.37110153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-5.5351837705112281</v>
      </c>
      <c r="AC69">
        <f t="shared" si="29"/>
        <v>-4.9421989815074365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-1.159042215149696E-2</v>
      </c>
      <c r="AI69">
        <f t="shared" si="33"/>
        <v>-1.1591280087215624E-2</v>
      </c>
      <c r="AJ69">
        <f t="shared" si="34"/>
        <v>-0.59298478900379159</v>
      </c>
      <c r="AK69">
        <f t="shared" si="22"/>
        <v>-0.38746286393578599</v>
      </c>
      <c r="AL69">
        <f t="shared" si="35"/>
        <v>-0.99203893302679325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-1.6734167044677725E-5</v>
      </c>
      <c r="AR69">
        <f t="shared" si="36"/>
        <v>-1.6735405726016685E-5</v>
      </c>
      <c r="AS69">
        <f t="shared" si="36"/>
        <v>-8.5614711737318433E-4</v>
      </c>
      <c r="AT69">
        <f t="shared" si="36"/>
        <v>-5.5941605956718807E-4</v>
      </c>
      <c r="AU69">
        <f t="shared" si="23"/>
        <v>-1.4322985826663891E-3</v>
      </c>
      <c r="AW69">
        <v>66</v>
      </c>
      <c r="AX69">
        <f>IF(Z69&gt;0, (R69*SUMPRODUCT(K69:$K$98, X69:$X$98)-K69*$AZ$3)/Z69, 0)</f>
        <v>-144014256.37110153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7"/>
        <v>100000</v>
      </c>
      <c r="S70">
        <f t="shared" si="28"/>
        <v>-575973454.43955839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-4.9421989815074365</v>
      </c>
      <c r="AC70">
        <f t="shared" si="29"/>
        <v>-4.4126921493100761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-2.6312977510852802E-3</v>
      </c>
      <c r="AI70">
        <f t="shared" si="33"/>
        <v>-2.6314892830089868E-3</v>
      </c>
      <c r="AJ70">
        <f t="shared" si="34"/>
        <v>-0.52950683219736039</v>
      </c>
      <c r="AK70">
        <f t="shared" si="22"/>
        <v>-0.34595392870552061</v>
      </c>
      <c r="AL70">
        <f t="shared" si="35"/>
        <v>-0.87809225018588988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-3.3920076063822356E-6</v>
      </c>
      <c r="AR70">
        <f t="shared" si="36"/>
        <v>-3.3922545103070423E-6</v>
      </c>
      <c r="AS70">
        <f t="shared" si="36"/>
        <v>-6.825875945449388E-4</v>
      </c>
      <c r="AT70">
        <f t="shared" si="36"/>
        <v>-4.4596942977773678E-4</v>
      </c>
      <c r="AU70">
        <f t="shared" si="23"/>
        <v>-1.1319492788329825E-3</v>
      </c>
      <c r="AW70">
        <v>67</v>
      </c>
      <c r="AX70">
        <f>IF(Z70&gt;0, (R70*SUMPRODUCT(K70:$K$98, X70:$X$98)-K70*$AZ$3)/Z70, 0)</f>
        <v>-575973454.43955839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7"/>
        <v>100000</v>
      </c>
      <c r="S71">
        <f t="shared" si="28"/>
        <v>-2335489746.6354399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-4.4126921493100761</v>
      </c>
      <c r="AC71">
        <f t="shared" si="29"/>
        <v>-3.9399066427780363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-5.8976918217188887E-4</v>
      </c>
      <c r="AI71">
        <f t="shared" si="33"/>
        <v>-5.8981135648081544E-4</v>
      </c>
      <c r="AJ71">
        <f t="shared" si="34"/>
        <v>-0.47278550653203988</v>
      </c>
      <c r="AK71">
        <f t="shared" si="22"/>
        <v>-0.30888845045170538</v>
      </c>
      <c r="AL71">
        <f t="shared" si="35"/>
        <v>-0.78226376834022604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-6.7881413238275183E-7</v>
      </c>
      <c r="AR71">
        <f t="shared" si="36"/>
        <v>-6.7886267428319053E-7</v>
      </c>
      <c r="AS71">
        <f t="shared" si="36"/>
        <v>-5.4416794420795978E-4</v>
      </c>
      <c r="AT71">
        <f t="shared" si="36"/>
        <v>-3.5552526621392057E-4</v>
      </c>
      <c r="AU71">
        <f t="shared" si="23"/>
        <v>-9.0037207309616354E-4</v>
      </c>
      <c r="AW71">
        <v>68</v>
      </c>
      <c r="AX71">
        <f>IF(Z71&gt;0, (R71*SUMPRODUCT(K71:$K$98, X71:$X$98)-K71*$AZ$3)/Z71, 0)</f>
        <v>-2335489746.6354399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7"/>
        <v>100000</v>
      </c>
      <c r="S72">
        <f t="shared" si="28"/>
        <v>-9607694732.190609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-3.9399066427780363</v>
      </c>
      <c r="AC72">
        <f t="shared" si="29"/>
        <v>-3.5177743764674836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-1.3039612775767563E-4</v>
      </c>
      <c r="AI72">
        <f t="shared" si="33"/>
        <v>-1.3040528129157353E-4</v>
      </c>
      <c r="AJ72">
        <f t="shared" si="34"/>
        <v>-0.42213226631055267</v>
      </c>
      <c r="AK72">
        <f t="shared" si="22"/>
        <v>-0.27579346499446256</v>
      </c>
      <c r="AL72">
        <f t="shared" si="35"/>
        <v>-0.69805613658630683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-1.3400329346391186E-7</v>
      </c>
      <c r="AR72">
        <f t="shared" si="36"/>
        <v>-1.3401270021325515E-7</v>
      </c>
      <c r="AS72">
        <f t="shared" si="36"/>
        <v>-4.3380976824804082E-4</v>
      </c>
      <c r="AT72">
        <f t="shared" si="36"/>
        <v>-2.834227768922887E-4</v>
      </c>
      <c r="AU72">
        <f t="shared" si="23"/>
        <v>-7.1736655784054284E-4</v>
      </c>
      <c r="AW72">
        <v>69</v>
      </c>
      <c r="AX72">
        <f>IF(Z72&gt;0, (R72*SUMPRODUCT(K72:$K$98, X72:$X$98)-K72*$AZ$3)/Z72, 0)</f>
        <v>-9607694732.190609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7"/>
        <v>100000</v>
      </c>
      <c r="S73">
        <f t="shared" si="28"/>
        <v>-40150016654.652359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-3.5177743764674836</v>
      </c>
      <c r="AC73">
        <f t="shared" si="29"/>
        <v>-3.1408700951808801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-2.8425157891150031E-5</v>
      </c>
      <c r="AI73">
        <f t="shared" si="33"/>
        <v>-2.8427113600236156E-5</v>
      </c>
      <c r="AJ73">
        <f t="shared" si="34"/>
        <v>-0.37690428128660347</v>
      </c>
      <c r="AK73">
        <f t="shared" ref="AK73:AK98" si="49">G73*SUM(AB73:AB73, AE73:AF73)</f>
        <v>-0.24624420635272387</v>
      </c>
      <c r="AL73">
        <f t="shared" si="35"/>
        <v>-0.62317691475292758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-2.6081684710517405E-8</v>
      </c>
      <c r="AR73">
        <f t="shared" si="36"/>
        <v>-2.6083479183848571E-8</v>
      </c>
      <c r="AS73">
        <f t="shared" si="36"/>
        <v>-3.4583092442986744E-4</v>
      </c>
      <c r="AT73">
        <f t="shared" si="36"/>
        <v>-2.2594294028118378E-4</v>
      </c>
      <c r="AU73">
        <f t="shared" si="23"/>
        <v>-5.717999481902351E-4</v>
      </c>
      <c r="AW73">
        <v>70</v>
      </c>
      <c r="AX73">
        <f>IF(Z73&gt;0, (R73*SUMPRODUCT(K73:$K$98, X73:$X$98)-K73*$AZ$3)/Z73, 0)</f>
        <v>-40150016654.652359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7"/>
        <v>100000</v>
      </c>
      <c r="S74">
        <f t="shared" si="28"/>
        <v>-170563158925.55283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-3.1408700951808801</v>
      </c>
      <c r="AC74">
        <f t="shared" si="29"/>
        <v>-2.8043483218965854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-6.1004379624114551E-6</v>
      </c>
      <c r="AI74">
        <f t="shared" si="33"/>
        <v>-6.1008490049161148E-6</v>
      </c>
      <c r="AJ74">
        <f t="shared" si="34"/>
        <v>-0.33652177328429467</v>
      </c>
      <c r="AK74">
        <f t="shared" si="49"/>
        <v>-0.21986090666266164</v>
      </c>
      <c r="AL74">
        <f t="shared" si="35"/>
        <v>-0.55638878079596121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-4.997764032436577E-9</v>
      </c>
      <c r="AR74">
        <f t="shared" si="36"/>
        <v>-4.9981007776765494E-9</v>
      </c>
      <c r="AS74">
        <f t="shared" si="36"/>
        <v>-2.7569437227539632E-4</v>
      </c>
      <c r="AT74">
        <f t="shared" si="36"/>
        <v>-1.801203353313331E-4</v>
      </c>
      <c r="AU74">
        <f t="shared" si="23"/>
        <v>-4.5581970570750707E-4</v>
      </c>
      <c r="AW74">
        <v>71</v>
      </c>
      <c r="AX74">
        <f>IF(Z74&gt;0, (R74*SUMPRODUCT(K74:$K$98, X74:$X$98)-K74*$AZ$3)/Z74, 0)</f>
        <v>-170563158925.55283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7"/>
        <v>100000</v>
      </c>
      <c r="S75">
        <f t="shared" si="28"/>
        <v>-737512942952.80261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-2.8043483218965854</v>
      </c>
      <c r="AC75">
        <f t="shared" si="29"/>
        <v>-2.503882434603296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-1.2882247940015723E-6</v>
      </c>
      <c r="AI75">
        <f t="shared" si="33"/>
        <v>-1.2883096698826848E-6</v>
      </c>
      <c r="AJ75">
        <f t="shared" si="34"/>
        <v>-0.30046588729328949</v>
      </c>
      <c r="AK75">
        <f t="shared" si="49"/>
        <v>-0.196304382532761</v>
      </c>
      <c r="AL75">
        <f t="shared" si="35"/>
        <v>-0.49677155813572038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-9.4229820360323306E-10</v>
      </c>
      <c r="AR75">
        <f t="shared" si="36"/>
        <v>-9.4236028779123657E-10</v>
      </c>
      <c r="AS75">
        <f t="shared" si="36"/>
        <v>-2.1978187903141122E-4</v>
      </c>
      <c r="AT75">
        <f t="shared" si="36"/>
        <v>-1.4359082970719225E-4</v>
      </c>
      <c r="AU75">
        <f t="shared" si="23"/>
        <v>-3.6337365109889122E-4</v>
      </c>
      <c r="AW75">
        <v>72</v>
      </c>
      <c r="AX75">
        <f>IF(Z75&gt;0, (R75*SUMPRODUCT(K75:$K$98, X75:$X$98)-K75*$AZ$3)/Z75, 0)</f>
        <v>-737512942952.80261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7"/>
        <v>100000</v>
      </c>
      <c r="S76">
        <f t="shared" si="28"/>
        <v>-3250426938191.4307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-2.503882434603296</v>
      </c>
      <c r="AC76">
        <f t="shared" si="29"/>
        <v>-2.2356093174285827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-2.6732954539522217E-7</v>
      </c>
      <c r="AI76">
        <f t="shared" si="33"/>
        <v>-2.6734674013117486E-7</v>
      </c>
      <c r="AJ76">
        <f t="shared" si="34"/>
        <v>-0.26827311717471325</v>
      </c>
      <c r="AK76">
        <f t="shared" si="49"/>
        <v>-0.17527177042223074</v>
      </c>
      <c r="AL76">
        <f t="shared" si="35"/>
        <v>-0.44354515494368413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-1.7459252534472046E-10</v>
      </c>
      <c r="AR76">
        <f t="shared" si="36"/>
        <v>-1.7460375520099457E-10</v>
      </c>
      <c r="AS76">
        <f t="shared" si="36"/>
        <v>-1.7520877065940052E-4</v>
      </c>
      <c r="AT76">
        <f t="shared" si="36"/>
        <v>-1.1446973051338702E-4</v>
      </c>
      <c r="AU76">
        <f t="shared" si="23"/>
        <v>-2.8967867577654272E-4</v>
      </c>
      <c r="AW76">
        <v>73</v>
      </c>
      <c r="AX76">
        <f>IF(Z76&gt;0, (R76*SUMPRODUCT(K76:$K$98, X76:$X$98)-K76*$AZ$3)/Z76, 0)</f>
        <v>-3250426938191.4307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7"/>
        <v>100000</v>
      </c>
      <c r="S77">
        <f t="shared" si="28"/>
        <v>-14612219017235.59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-2.2356093174285827</v>
      </c>
      <c r="AC77">
        <f t="shared" si="29"/>
        <v>-1.9960797478558432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-5.4430807881123682E-8</v>
      </c>
      <c r="AI77">
        <f t="shared" si="33"/>
        <v>-5.4434222967746565E-8</v>
      </c>
      <c r="AJ77">
        <f t="shared" si="34"/>
        <v>-0.23952956957273952</v>
      </c>
      <c r="AK77">
        <f t="shared" si="49"/>
        <v>-0.15649265222000081</v>
      </c>
      <c r="AL77">
        <f t="shared" si="35"/>
        <v>-0.39602227622696329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-3.1739891991165369E-11</v>
      </c>
      <c r="AR77">
        <f t="shared" si="36"/>
        <v>-3.174188340898132E-11</v>
      </c>
      <c r="AS77">
        <f t="shared" si="36"/>
        <v>-1.3967535965171005E-4</v>
      </c>
      <c r="AT77">
        <f t="shared" si="36"/>
        <v>-9.1254568363597293E-5</v>
      </c>
      <c r="AU77">
        <f t="shared" si="23"/>
        <v>-2.3092995975719074E-4</v>
      </c>
      <c r="AW77">
        <v>74</v>
      </c>
      <c r="AX77">
        <f>IF(Z77&gt;0, (R77*SUMPRODUCT(K77:$K$98, X77:$X$98)-K77*$AZ$3)/Z77, 0)</f>
        <v>-14612219017235.59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7"/>
        <v>100000</v>
      </c>
      <c r="S78">
        <f t="shared" si="28"/>
        <v>-67091977655798.641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-1.9960797478558432</v>
      </c>
      <c r="AC78">
        <f t="shared" si="29"/>
        <v>-1.7822140606131798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-1.0867368713495704E-8</v>
      </c>
      <c r="AI78">
        <f t="shared" si="33"/>
        <v>-1.0868032807073985E-8</v>
      </c>
      <c r="AJ78">
        <f t="shared" si="34"/>
        <v>-0.21386568724266342</v>
      </c>
      <c r="AK78">
        <f t="shared" si="49"/>
        <v>-0.13972558234990903</v>
      </c>
      <c r="AL78">
        <f t="shared" si="35"/>
        <v>-0.35359128046060528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-5.6580534243822024E-12</v>
      </c>
      <c r="AR78">
        <f t="shared" si="36"/>
        <v>-5.6583991821312732E-12</v>
      </c>
      <c r="AS78">
        <f t="shared" si="36"/>
        <v>-1.1134834162371621E-4</v>
      </c>
      <c r="AT78">
        <f t="shared" si="36"/>
        <v>-7.2747583203551424E-5</v>
      </c>
      <c r="AU78">
        <f t="shared" si="23"/>
        <v>-1.8409593048566682E-4</v>
      </c>
      <c r="AW78">
        <v>75</v>
      </c>
      <c r="AX78">
        <f>IF(Z78&gt;0, (R78*SUMPRODUCT(K78:$K$98, X78:$X$98)-K78*$AZ$3)/Z78, 0)</f>
        <v>-67091977655798.641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7"/>
        <v>100000</v>
      </c>
      <c r="S79">
        <f t="shared" si="28"/>
        <v>-314822546988641.94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-1.7822140606131798</v>
      </c>
      <c r="AC79">
        <f t="shared" si="29"/>
        <v>-1.591262554123835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-2.1243631141622995E-9</v>
      </c>
      <c r="AI79">
        <f t="shared" si="33"/>
        <v>-2.1244894760262563E-9</v>
      </c>
      <c r="AJ79">
        <f t="shared" si="34"/>
        <v>-0.19095150648934478</v>
      </c>
      <c r="AK79">
        <f t="shared" si="49"/>
        <v>-0.1247549842429226</v>
      </c>
      <c r="AL79">
        <f t="shared" si="35"/>
        <v>-0.31570649285675684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-9.8753698782655633E-13</v>
      </c>
      <c r="AR79">
        <f t="shared" si="36"/>
        <v>-9.8759572873279601E-13</v>
      </c>
      <c r="AS79">
        <f t="shared" si="36"/>
        <v>-8.8766216228429554E-5</v>
      </c>
      <c r="AT79">
        <f t="shared" si="36"/>
        <v>-5.7993927937402927E-5</v>
      </c>
      <c r="AU79">
        <f t="shared" si="23"/>
        <v>-1.4676014515342822E-4</v>
      </c>
      <c r="AW79">
        <v>76</v>
      </c>
      <c r="AX79">
        <f>IF(Z79&gt;0, (R79*SUMPRODUCT(K79:$K$98, X79:$X$98)-K79*$AZ$3)/Z79, 0)</f>
        <v>-314822546988641.94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7"/>
        <v>100000</v>
      </c>
      <c r="S80">
        <f t="shared" si="28"/>
        <v>-1509913023344437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-1.591262554123835</v>
      </c>
      <c r="AC80">
        <f t="shared" si="29"/>
        <v>-1.4207701376114268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-4.0629682369903624E-10</v>
      </c>
      <c r="AI80">
        <f t="shared" si="33"/>
        <v>-4.0632034773842866E-10</v>
      </c>
      <c r="AJ80">
        <f t="shared" si="34"/>
        <v>-0.17049241651240821</v>
      </c>
      <c r="AK80">
        <f t="shared" si="49"/>
        <v>-0.11138837878866846</v>
      </c>
      <c r="AL80">
        <f t="shared" si="35"/>
        <v>-0.28188079570739699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-1.6863589557583957E-13</v>
      </c>
      <c r="AR80">
        <f t="shared" si="36"/>
        <v>-1.6864565936728245E-13</v>
      </c>
      <c r="AS80">
        <f t="shared" si="36"/>
        <v>-7.0763884112361121E-5</v>
      </c>
      <c r="AT80">
        <f t="shared" si="36"/>
        <v>-4.6232404286975764E-5</v>
      </c>
      <c r="AU80">
        <f t="shared" si="23"/>
        <v>-1.1699628856798254E-4</v>
      </c>
      <c r="AW80">
        <v>77</v>
      </c>
      <c r="AX80">
        <f>IF(Z80&gt;0, (R80*SUMPRODUCT(K80:$K$98, X80:$X$98)-K80*$AZ$3)/Z80, 0)</f>
        <v>-1509913023344437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7"/>
        <v>100000</v>
      </c>
      <c r="S81">
        <f t="shared" si="28"/>
        <v>-7409274103587710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-1.4207701376114268</v>
      </c>
      <c r="AC81">
        <f t="shared" si="29"/>
        <v>-1.2685447657246349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-7.6034156226946258E-11</v>
      </c>
      <c r="AI81">
        <f t="shared" si="33"/>
        <v>-7.6038436486888013E-11</v>
      </c>
      <c r="AJ81">
        <f t="shared" si="34"/>
        <v>-0.15222537188679186</v>
      </c>
      <c r="AK81">
        <f t="shared" si="49"/>
        <v>-9.9453909632799889E-2</v>
      </c>
      <c r="AL81">
        <f t="shared" si="35"/>
        <v>-0.25167928159563019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-2.8177165598830954E-14</v>
      </c>
      <c r="AR81">
        <f t="shared" si="36"/>
        <v>-2.8178751801653077E-14</v>
      </c>
      <c r="AS81">
        <f t="shared" si="36"/>
        <v>-5.6412535166368477E-5</v>
      </c>
      <c r="AT81">
        <f t="shared" si="36"/>
        <v>-3.6856189642062932E-5</v>
      </c>
      <c r="AU81">
        <f t="shared" si="23"/>
        <v>-9.3268724836610155E-5</v>
      </c>
      <c r="AW81">
        <v>78</v>
      </c>
      <c r="AX81">
        <f>IF(Z81&gt;0, (R81*SUMPRODUCT(K81:$K$98, X81:$X$98)-K81*$AZ$3)/Z81, 0)</f>
        <v>-7409274103587710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7"/>
        <v>100000</v>
      </c>
      <c r="S82">
        <f t="shared" si="28"/>
        <v>-3.7234878075565296E+16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-1.2685447657246349</v>
      </c>
      <c r="AC82">
        <f t="shared" si="29"/>
        <v>-1.1326292551113057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-1.3907979056845952E-11</v>
      </c>
      <c r="AI82">
        <f t="shared" si="33"/>
        <v>-1.3908739519424084E-11</v>
      </c>
      <c r="AJ82">
        <f t="shared" si="34"/>
        <v>-0.13591551061332918</v>
      </c>
      <c r="AK82">
        <f t="shared" si="49"/>
        <v>-8.8798133600724458E-2</v>
      </c>
      <c r="AL82">
        <f t="shared" si="35"/>
        <v>-0.22471364422796236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-4.6018724684840282E-15</v>
      </c>
      <c r="AR82">
        <f t="shared" si="36"/>
        <v>-4.6021240903614639E-15</v>
      </c>
      <c r="AS82">
        <f t="shared" si="36"/>
        <v>-4.4971727651801003E-5</v>
      </c>
      <c r="AT82">
        <f t="shared" si="36"/>
        <v>-2.9381528732515299E-5</v>
      </c>
      <c r="AU82">
        <f t="shared" si="23"/>
        <v>-7.4353256388918422E-5</v>
      </c>
      <c r="AW82">
        <v>79</v>
      </c>
      <c r="AX82">
        <f>IF(Z82&gt;0, (R82*SUMPRODUCT(K82:$K$98, X82:$X$98)-K82*$AZ$3)/Z82, 0)</f>
        <v>-3.7234878075565296E+16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7"/>
        <v>100000</v>
      </c>
      <c r="S83">
        <f t="shared" si="28"/>
        <v>-1.9179743942706134E+17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-1.1326292551113057</v>
      </c>
      <c r="AC83">
        <f t="shared" si="29"/>
        <v>-1.0112761206350982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-2.484169232981239E-12</v>
      </c>
      <c r="AI83">
        <f t="shared" si="33"/>
        <v>-2.4843010486253446E-12</v>
      </c>
      <c r="AJ83">
        <f t="shared" si="34"/>
        <v>-0.12135313447620755</v>
      </c>
      <c r="AK83">
        <f t="shared" si="49"/>
        <v>-7.9284047857791404E-2</v>
      </c>
      <c r="AL83">
        <f t="shared" si="35"/>
        <v>-0.20063718233648326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-7.3389462480405754E-16</v>
      </c>
      <c r="AR83">
        <f t="shared" si="36"/>
        <v>-7.3393356691451831E-16</v>
      </c>
      <c r="AS83">
        <f t="shared" si="36"/>
        <v>-3.5851185946913818E-5</v>
      </c>
      <c r="AT83">
        <f t="shared" si="36"/>
        <v>-2.342277481865109E-5</v>
      </c>
      <c r="AU83">
        <f t="shared" si="23"/>
        <v>-5.9273960766298841E-5</v>
      </c>
      <c r="AW83">
        <v>80</v>
      </c>
      <c r="AX83">
        <f>IF(Z83&gt;0, (R83*SUMPRODUCT(K83:$K$98, X83:$X$98)-K83*$AZ$3)/Z83, 0)</f>
        <v>-1.9179743942706134E+17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7"/>
        <v>100000</v>
      </c>
      <c r="S84">
        <f t="shared" si="28"/>
        <v>-1.01338282511104E+18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-1.0112761206350982</v>
      </c>
      <c r="AC84">
        <f t="shared" si="29"/>
        <v>-0.90292510770990986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-4.3288985093898939E-13</v>
      </c>
      <c r="AI84">
        <f t="shared" si="33"/>
        <v>-4.3291212596391915E-13</v>
      </c>
      <c r="AJ84">
        <f t="shared" si="34"/>
        <v>-0.10835101292518834</v>
      </c>
      <c r="AK84">
        <f t="shared" si="49"/>
        <v>-7.0789328444456887E-2</v>
      </c>
      <c r="AL84">
        <f t="shared" si="35"/>
        <v>-0.17914034137007814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-1.14185750180457E-16</v>
      </c>
      <c r="AR84">
        <f t="shared" si="36"/>
        <v>-1.1419162578697993E-16</v>
      </c>
      <c r="AS84">
        <f t="shared" si="36"/>
        <v>-2.8580345939823677E-5</v>
      </c>
      <c r="AT84">
        <f t="shared" si="36"/>
        <v>-1.8672492680684935E-5</v>
      </c>
      <c r="AU84">
        <f t="shared" si="23"/>
        <v>-4.7252838620622802E-5</v>
      </c>
      <c r="AW84">
        <v>81</v>
      </c>
      <c r="AX84">
        <f>IF(Z84&gt;0, (R84*SUMPRODUCT(K84:$K$98, X84:$X$98)-K84*$AZ$3)/Z84, 0)</f>
        <v>-1.01338282511104E+18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7"/>
        <v>100000</v>
      </c>
      <c r="S85">
        <f t="shared" si="28"/>
        <v>-5.4965597972814787E+18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-0.90292510770990986</v>
      </c>
      <c r="AC85">
        <f t="shared" si="29"/>
        <v>-0.80618313188384816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-7.3542049483511389E-14</v>
      </c>
      <c r="AI85">
        <f t="shared" si="33"/>
        <v>-7.3545716245820987E-14</v>
      </c>
      <c r="AJ85">
        <f t="shared" si="34"/>
        <v>-9.6741975826061699E-2</v>
      </c>
      <c r="AK85">
        <f t="shared" si="49"/>
        <v>-6.3204757539693693E-2</v>
      </c>
      <c r="AL85">
        <f t="shared" si="35"/>
        <v>-0.15994673336582893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-1.7320172440823251E-17</v>
      </c>
      <c r="AR85">
        <f t="shared" si="36"/>
        <v>-1.7321036014193148E-17</v>
      </c>
      <c r="AS85">
        <f t="shared" si="36"/>
        <v>-2.2784076801517759E-5</v>
      </c>
      <c r="AT85">
        <f t="shared" si="36"/>
        <v>-1.4885596843658281E-5</v>
      </c>
      <c r="AU85">
        <f t="shared" si="23"/>
        <v>-3.766967364519336E-5</v>
      </c>
      <c r="AW85">
        <v>82</v>
      </c>
      <c r="AX85">
        <f>IF(Z85&gt;0, (R85*SUMPRODUCT(K85:$K$98, X85:$X$98)-K85*$AZ$3)/Z85, 0)</f>
        <v>-5.4965597972814787E+18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7"/>
        <v>100000</v>
      </c>
      <c r="S86">
        <f t="shared" si="28"/>
        <v>-3.0632745426910171E+19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-0.80618313188384816</v>
      </c>
      <c r="AC86">
        <f t="shared" si="29"/>
        <v>-0.71980636775343576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-1.2170584897210274E-14</v>
      </c>
      <c r="AI86">
        <f t="shared" si="33"/>
        <v>-1.2171172345672469E-14</v>
      </c>
      <c r="AJ86">
        <f t="shared" si="34"/>
        <v>-8.6376764130412398E-2</v>
      </c>
      <c r="AK86">
        <f t="shared" si="49"/>
        <v>-5.6432819231869373E-2</v>
      </c>
      <c r="AL86">
        <f t="shared" si="35"/>
        <v>-0.14280958336229393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-2.5592334905894195E-18</v>
      </c>
      <c r="AR86">
        <f t="shared" si="36"/>
        <v>-2.5593570193919492E-18</v>
      </c>
      <c r="AS86">
        <f t="shared" si="36"/>
        <v>-1.8163326531822227E-5</v>
      </c>
      <c r="AT86">
        <f t="shared" si="36"/>
        <v>-1.1866706667457176E-5</v>
      </c>
      <c r="AU86">
        <f t="shared" si="23"/>
        <v>-3.0030033199281959E-5</v>
      </c>
      <c r="AW86">
        <v>83</v>
      </c>
      <c r="AX86">
        <f>IF(Z86&gt;0, (R86*SUMPRODUCT(K86:$K$98, X86:$X$98)-K86*$AZ$3)/Z86, 0)</f>
        <v>-3.0632745426910171E+19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7"/>
        <v>100000</v>
      </c>
      <c r="S87">
        <f t="shared" si="28"/>
        <v>-1.7555119863821042E+20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-0.71980636775343576</v>
      </c>
      <c r="AC87">
        <f t="shared" si="29"/>
        <v>-0.64268425692271047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-1.960200855452816E-15</v>
      </c>
      <c r="AI87">
        <f t="shared" si="33"/>
        <v>-1.9602923792165256E-15</v>
      </c>
      <c r="AJ87">
        <f t="shared" si="34"/>
        <v>-7.7122110830725288E-2</v>
      </c>
      <c r="AK87">
        <f t="shared" si="49"/>
        <v>-5.038644574274051E-2</v>
      </c>
      <c r="AL87">
        <f t="shared" si="35"/>
        <v>-0.12750855657346777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-3.6802812741349089E-19</v>
      </c>
      <c r="AR87">
        <f t="shared" si="36"/>
        <v>-3.6804531101958827E-19</v>
      </c>
      <c r="AS87">
        <f t="shared" si="36"/>
        <v>-1.4479692707128676E-5</v>
      </c>
      <c r="AT87">
        <f t="shared" si="36"/>
        <v>-9.4600659019907322E-6</v>
      </c>
      <c r="AU87">
        <f t="shared" si="23"/>
        <v>-2.3939758609119779E-5</v>
      </c>
      <c r="AW87">
        <v>84</v>
      </c>
      <c r="AX87">
        <f>IF(Z87&gt;0, (R87*SUMPRODUCT(K87:$K$98, X87:$X$98)-K87*$AZ$3)/Z87, 0)</f>
        <v>-1.7555119863821042E+20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7"/>
        <v>100000</v>
      </c>
      <c r="S88">
        <f t="shared" si="28"/>
        <v>-1.0352296206285946E+21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-0.64268425692271047</v>
      </c>
      <c r="AC88">
        <f t="shared" si="29"/>
        <v>-0.57382522939527725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-3.0700435054567058E-16</v>
      </c>
      <c r="AI88">
        <f t="shared" si="33"/>
        <v>-3.0701820798410647E-16</v>
      </c>
      <c r="AJ88">
        <f t="shared" si="34"/>
        <v>-6.8859027527433225E-2</v>
      </c>
      <c r="AK88">
        <f t="shared" si="49"/>
        <v>-4.4987897984589735E-2</v>
      </c>
      <c r="AL88">
        <f t="shared" si="35"/>
        <v>-0.11384692551202327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-5.1464403655378074E-20</v>
      </c>
      <c r="AR88">
        <f t="shared" si="36"/>
        <v>-5.146672663485386E-20</v>
      </c>
      <c r="AS88">
        <f t="shared" si="36"/>
        <v>-1.1543122374943129E-5</v>
      </c>
      <c r="AT88">
        <f t="shared" si="36"/>
        <v>-7.5415066182961818E-6</v>
      </c>
      <c r="AU88">
        <f t="shared" si="23"/>
        <v>-1.9084628993239362E-5</v>
      </c>
      <c r="AW88">
        <v>85</v>
      </c>
      <c r="AX88">
        <f>IF(Z88&gt;0, (R88*SUMPRODUCT(K88:$K$98, X88:$X$98)-K88*$AZ$3)/Z88, 0)</f>
        <v>-1.0352296206285946E+21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7"/>
        <v>100000</v>
      </c>
      <c r="S89">
        <f t="shared" si="28"/>
        <v>-6.3174689961492129E+21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-0.57382522939527725</v>
      </c>
      <c r="AC89">
        <f t="shared" si="29"/>
        <v>-0.51234395481721173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-4.6765500223328929E-17</v>
      </c>
      <c r="AI89">
        <f t="shared" si="33"/>
        <v>-4.6767527712324638E-17</v>
      </c>
      <c r="AJ89">
        <f t="shared" si="34"/>
        <v>-6.1481274578065515E-2</v>
      </c>
      <c r="AK89">
        <f t="shared" si="49"/>
        <v>-4.0167766057669411E-2</v>
      </c>
      <c r="AL89">
        <f t="shared" si="35"/>
        <v>-0.10164904063573497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-6.999547680796276E-21</v>
      </c>
      <c r="AR89">
        <f t="shared" si="36"/>
        <v>-6.9998511418055664E-21</v>
      </c>
      <c r="AS89">
        <f t="shared" si="36"/>
        <v>-9.2021064851268763E-6</v>
      </c>
      <c r="AT89">
        <f t="shared" si="36"/>
        <v>-6.012042903616217E-6</v>
      </c>
      <c r="AU89">
        <f t="shared" si="23"/>
        <v>-1.5214149388743099E-5</v>
      </c>
      <c r="AW89">
        <v>86</v>
      </c>
      <c r="AX89">
        <f>IF(Z89&gt;0, (R89*SUMPRODUCT(K89:$K$98, X89:$X$98)-K89*$AZ$3)/Z89, 0)</f>
        <v>-6.3174689961492129E+21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7"/>
        <v>100000</v>
      </c>
      <c r="S90">
        <f t="shared" si="28"/>
        <v>-3.9936080137209592E+22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-0.51234395481721173</v>
      </c>
      <c r="AC90">
        <f t="shared" si="29"/>
        <v>-0.45744995965822483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-6.8834010901725117E-18</v>
      </c>
      <c r="AI90">
        <f t="shared" si="33"/>
        <v>-6.8836874540057212E-18</v>
      </c>
      <c r="AJ90">
        <f t="shared" si="34"/>
        <v>-5.4893995158986908E-2</v>
      </c>
      <c r="AK90">
        <f t="shared" si="49"/>
        <v>-3.5864076837204828E-2</v>
      </c>
      <c r="AL90">
        <f t="shared" si="35"/>
        <v>-9.0758071996191736E-2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-9.1987633409970196E-22</v>
      </c>
      <c r="AR90">
        <f t="shared" si="36"/>
        <v>-9.1991460287260364E-22</v>
      </c>
      <c r="AS90">
        <f t="shared" si="36"/>
        <v>-7.3358629505156643E-6</v>
      </c>
      <c r="AT90">
        <f t="shared" si="36"/>
        <v>-4.7927637943369072E-6</v>
      </c>
      <c r="AU90">
        <f t="shared" si="23"/>
        <v>-1.2128626744852572E-5</v>
      </c>
      <c r="AW90">
        <v>87</v>
      </c>
      <c r="AX90">
        <f>IF(Z90&gt;0, (R90*SUMPRODUCT(K90:$K$98, X90:$X$98)-K90*$AZ$3)/Z90, 0)</f>
        <v>-3.9936080137209592E+22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7"/>
        <v>100000</v>
      </c>
      <c r="S91">
        <f t="shared" si="28"/>
        <v>-2.617913117393608E+23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-0.45744995965822483</v>
      </c>
      <c r="AC91">
        <f t="shared" si="29"/>
        <v>-0.4084374639805578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-9.7798434746448504E-19</v>
      </c>
      <c r="AI91">
        <f t="shared" si="33"/>
        <v>-9.7802335157249634E-19</v>
      </c>
      <c r="AJ91">
        <f t="shared" si="34"/>
        <v>-4.9012495677667023E-2</v>
      </c>
      <c r="AK91">
        <f t="shared" si="49"/>
        <v>-3.202149717607574E-2</v>
      </c>
      <c r="AL91">
        <f t="shared" si="35"/>
        <v>-8.103399285374277E-2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-1.1669177631702104E-22</v>
      </c>
      <c r="AR91">
        <f t="shared" si="36"/>
        <v>-1.1669643023470317E-22</v>
      </c>
      <c r="AS91">
        <f t="shared" si="36"/>
        <v>-5.8481050307044678E-6</v>
      </c>
      <c r="AT91">
        <f t="shared" si="36"/>
        <v>-3.8207619533935801E-6</v>
      </c>
      <c r="AU91">
        <f t="shared" si="23"/>
        <v>-9.6688669840980487E-6</v>
      </c>
      <c r="AW91">
        <v>88</v>
      </c>
      <c r="AX91">
        <f>IF(Z91&gt;0, (R91*SUMPRODUCT(K91:$K$98, X91:$X$98)-K91*$AZ$3)/Z91, 0)</f>
        <v>-2.617913117393608E+23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7"/>
        <v>100000</v>
      </c>
      <c r="S92">
        <f t="shared" si="28"/>
        <v>-1.7814486547846521E+24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-0.4084374639805578</v>
      </c>
      <c r="AC92">
        <f t="shared" si="29"/>
        <v>-0.36467630712549803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-1.3398549489933947E-19</v>
      </c>
      <c r="AI92">
        <f t="shared" si="33"/>
        <v>-1.3399061259254586E-19</v>
      </c>
      <c r="AJ92">
        <f t="shared" si="34"/>
        <v>-4.3761156855059768E-2</v>
      </c>
      <c r="AK92">
        <f t="shared" si="49"/>
        <v>-2.8590622478639048E-2</v>
      </c>
      <c r="AL92">
        <f t="shared" si="35"/>
        <v>-7.2351779333698824E-2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-1.4274079423311437E-23</v>
      </c>
      <c r="AR92">
        <f t="shared" si="36"/>
        <v>-1.4274624634263916E-23</v>
      </c>
      <c r="AS92">
        <f t="shared" si="36"/>
        <v>-4.6620735257529159E-6</v>
      </c>
      <c r="AT92">
        <f t="shared" si="36"/>
        <v>-3.0458880368252385E-6</v>
      </c>
      <c r="AU92">
        <f t="shared" si="23"/>
        <v>-7.7079615625781549E-6</v>
      </c>
      <c r="AW92">
        <v>89</v>
      </c>
      <c r="AX92">
        <f>IF(Z92&gt;0, (R92*SUMPRODUCT(K92:$K$98, X92:$X$98)-K92*$AZ$3)/Z92, 0)</f>
        <v>-1.7814486547846521E+24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7"/>
        <v>100000</v>
      </c>
      <c r="S93">
        <f t="shared" si="28"/>
        <v>-1.2597667605113002E+25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-0.36467630712549803</v>
      </c>
      <c r="AC93">
        <f t="shared" si="29"/>
        <v>-0.32560384564776607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-1.7681429148409762E-20</v>
      </c>
      <c r="AI93">
        <f t="shared" si="33"/>
        <v>-1.7682075307396994E-20</v>
      </c>
      <c r="AJ93">
        <f t="shared" si="34"/>
        <v>-3.9072461477731968E-2</v>
      </c>
      <c r="AK93">
        <f t="shared" si="49"/>
        <v>-2.5527341498784866E-2</v>
      </c>
      <c r="AL93">
        <f t="shared" si="35"/>
        <v>-6.4599802976516837E-2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-1.6818593215982295E-24</v>
      </c>
      <c r="AR93">
        <f t="shared" si="36"/>
        <v>-1.6819207843061807E-24</v>
      </c>
      <c r="AS93">
        <f t="shared" si="36"/>
        <v>-3.7165764714229269E-6</v>
      </c>
      <c r="AT93">
        <f t="shared" si="36"/>
        <v>-2.4281632946629769E-6</v>
      </c>
      <c r="AU93">
        <f t="shared" si="23"/>
        <v>-6.1447397660859038E-6</v>
      </c>
      <c r="AW93">
        <v>90</v>
      </c>
      <c r="AX93">
        <f>IF(Z93&gt;0, (R93*SUMPRODUCT(K93:$K$98, X93:$X$98)-K93*$AZ$3)/Z93, 0)</f>
        <v>-1.2597667605113002E+25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7"/>
        <v>100000</v>
      </c>
      <c r="S94">
        <f t="shared" si="28"/>
        <v>-9.2700819316793407E+25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-0.32560384564776607</v>
      </c>
      <c r="AC94">
        <f t="shared" si="29"/>
        <v>-0.29071771932836254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-2.2451810135122348E-21</v>
      </c>
      <c r="AI94">
        <f t="shared" si="33"/>
        <v>-2.2452594156562157E-21</v>
      </c>
      <c r="AJ94">
        <f t="shared" si="34"/>
        <v>-3.4886126319403521E-2</v>
      </c>
      <c r="AK94">
        <f t="shared" si="49"/>
        <v>-2.2792269195343627E-2</v>
      </c>
      <c r="AL94">
        <f t="shared" si="35"/>
        <v>-5.7678395514747148E-2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-1.9068021799657354E-25</v>
      </c>
      <c r="AR94">
        <f t="shared" si="36"/>
        <v>-1.9068687658570987E-25</v>
      </c>
      <c r="AS94">
        <f t="shared" si="36"/>
        <v>-2.9628320084685302E-6</v>
      </c>
      <c r="AT94">
        <f t="shared" si="36"/>
        <v>-1.9357169121994393E-6</v>
      </c>
      <c r="AU94">
        <f t="shared" si="23"/>
        <v>-4.8985489206679695E-6</v>
      </c>
      <c r="AW94">
        <v>91</v>
      </c>
      <c r="AX94">
        <f>IF(Z94&gt;0, (R94*SUMPRODUCT(K94:$K$98, X94:$X$98)-K94*$AZ$3)/Z94, 0)</f>
        <v>-9.2700819316793407E+25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7"/>
        <v>100000</v>
      </c>
      <c r="S95">
        <f t="shared" si="28"/>
        <v>-7.1099869983641997E+26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-0.29071771932836254</v>
      </c>
      <c r="AC95">
        <f t="shared" si="29"/>
        <v>-0.2595693922574665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-2.739647732977499E-22</v>
      </c>
      <c r="AI95">
        <f t="shared" si="33"/>
        <v>-2.739739002269664E-22</v>
      </c>
      <c r="AJ95">
        <f t="shared" si="34"/>
        <v>-3.1148327070896042E-2</v>
      </c>
      <c r="AK95">
        <f t="shared" si="49"/>
        <v>-2.0350240352985379E-2</v>
      </c>
      <c r="AL95">
        <f t="shared" si="35"/>
        <v>-5.1498567423881425E-2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-2.0774519158000986E-26</v>
      </c>
      <c r="AR95">
        <f t="shared" si="36"/>
        <v>-2.0775211245394485E-26</v>
      </c>
      <c r="AS95">
        <f t="shared" si="36"/>
        <v>-2.361951537363308E-6</v>
      </c>
      <c r="AT95">
        <f t="shared" si="36"/>
        <v>-1.5431416710773586E-6</v>
      </c>
      <c r="AU95">
        <f t="shared" si="23"/>
        <v>-3.9050932084406672E-6</v>
      </c>
      <c r="AW95">
        <v>92</v>
      </c>
      <c r="AX95">
        <f>IF(Z95&gt;0, (R95*SUMPRODUCT(K95:$K$98, X95:$X$98)-K95*$AZ$3)/Z95, 0)</f>
        <v>-7.1099869983641997E+26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7"/>
        <v>100000</v>
      </c>
      <c r="S96">
        <f t="shared" si="28"/>
        <v>-5.6940884065028195E+27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-0.2595693922574665</v>
      </c>
      <c r="AC96">
        <f t="shared" si="29"/>
        <v>-0.23175838594416651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-3.2072481852977271E-23</v>
      </c>
      <c r="AI96">
        <f t="shared" si="33"/>
        <v>-3.2073499392438369E-23</v>
      </c>
      <c r="AJ96">
        <f t="shared" si="34"/>
        <v>-2.7811006313299996E-2</v>
      </c>
      <c r="AK96">
        <f t="shared" si="49"/>
        <v>-1.8169857458022656E-2</v>
      </c>
      <c r="AL96">
        <f t="shared" si="35"/>
        <v>-4.5980863771322655E-2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-2.1714548392712346E-27</v>
      </c>
      <c r="AR96">
        <f t="shared" si="36"/>
        <v>-2.1715237313824556E-27</v>
      </c>
      <c r="AS96">
        <f t="shared" si="36"/>
        <v>-1.8829333046582464E-6</v>
      </c>
      <c r="AT96">
        <f t="shared" si="36"/>
        <v>-1.2301830923767204E-6</v>
      </c>
      <c r="AU96">
        <f t="shared" si="23"/>
        <v>-3.1131163970349672E-6</v>
      </c>
      <c r="AW96">
        <v>93</v>
      </c>
      <c r="AX96">
        <f>IF(Z96&gt;0, (R96*SUMPRODUCT(K96:$K$98, X96:$X$98)-K96*$AZ$3)/Z96, 0)</f>
        <v>-5.6940884065028195E+27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7"/>
        <v>100000</v>
      </c>
      <c r="S97">
        <f t="shared" si="28"/>
        <v>-4.7708724383259451E+28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-0.23175838594416651</v>
      </c>
      <c r="AC97">
        <f t="shared" si="29"/>
        <v>-0.20692713030729151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-3.5957260981852922E-24</v>
      </c>
      <c r="AI97">
        <f t="shared" si="33"/>
        <v>-3.5958345307272341E-24</v>
      </c>
      <c r="AJ97">
        <f t="shared" si="34"/>
        <v>-2.4831255636874994E-2</v>
      </c>
      <c r="AK97">
        <f t="shared" si="49"/>
        <v>-1.6223087016091656E-2</v>
      </c>
      <c r="AL97">
        <f t="shared" si="35"/>
        <v>-4.1054342652966647E-2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-2.1736359738652178E-28</v>
      </c>
      <c r="AR97">
        <f t="shared" si="36"/>
        <v>-2.1737015219262954E-28</v>
      </c>
      <c r="AS97">
        <f t="shared" si="36"/>
        <v>-1.5010629023104641E-6</v>
      </c>
      <c r="AT97">
        <f t="shared" si="36"/>
        <v>-9.8069442950950281E-7</v>
      </c>
      <c r="AU97">
        <f t="shared" si="23"/>
        <v>-2.4817573318199664E-6</v>
      </c>
      <c r="AW97">
        <v>94</v>
      </c>
      <c r="AX97">
        <f>IF(Z97&gt;0, (R97*SUMPRODUCT(K97:$K$98, X97:$X$98)-K97*$AZ$3)/Z97, 0)</f>
        <v>-4.7708724383259451E+28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-0.20692713030729151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-4.3373016776759668E-25</v>
      </c>
      <c r="AI98">
        <f t="shared" si="33"/>
        <v>-4.3373016776759668E-25</v>
      </c>
      <c r="AJ98">
        <f t="shared" si="34"/>
        <v>-0.20692713030729151</v>
      </c>
      <c r="AK98">
        <f t="shared" si="49"/>
        <v>-1.4484899121510407E-2</v>
      </c>
      <c r="AL98">
        <f t="shared" si="35"/>
        <v>-0.22141202942880192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-2.3410021813467424E-29</v>
      </c>
      <c r="AR98">
        <f t="shared" si="36"/>
        <v>-2.3410021813467424E-29</v>
      </c>
      <c r="AS98">
        <f t="shared" si="36"/>
        <v>-1.116862278504809E-5</v>
      </c>
      <c r="AT98">
        <f t="shared" si="36"/>
        <v>-7.8180359495336627E-7</v>
      </c>
      <c r="AU98">
        <f t="shared" si="36"/>
        <v>-1.1950426380001455E-5</v>
      </c>
      <c r="AW98">
        <v>95</v>
      </c>
    </row>
    <row r="100" spans="5:50" x14ac:dyDescent="0.25">
      <c r="AN100" s="8">
        <f t="shared" ref="AN100:AU100" si="50">SUM(AN3:AN98)</f>
        <v>5245.6062336377227</v>
      </c>
      <c r="AO100" s="8">
        <f t="shared" si="50"/>
        <v>-524.56062336377227</v>
      </c>
      <c r="AP100" s="8">
        <f t="shared" si="50"/>
        <v>-449.9500285932333</v>
      </c>
      <c r="AQ100" s="8">
        <f t="shared" si="50"/>
        <v>-3423.081379838507</v>
      </c>
      <c r="AR100" s="8">
        <f t="shared" si="50"/>
        <v>848.01420184220797</v>
      </c>
      <c r="AS100" s="8">
        <f t="shared" si="50"/>
        <v>-856.55192254185226</v>
      </c>
      <c r="AT100" s="8">
        <f t="shared" si="50"/>
        <v>313.61392640308668</v>
      </c>
      <c r="AU100" s="8">
        <f t="shared" si="50"/>
        <v>305.07620570344244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A7C4-6F02-452C-9711-24C360D04E00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11015.419727076203</v>
      </c>
      <c r="K3">
        <v>1</v>
      </c>
      <c r="L3" s="2">
        <v>0</v>
      </c>
      <c r="O3">
        <f>$C$3</f>
        <v>11015.419727076203</v>
      </c>
      <c r="P3">
        <f>O3*C5</f>
        <v>1101.5419727076203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11015.419727076203</v>
      </c>
      <c r="AF3">
        <f t="shared" ref="AF3:AG34" si="4">-$Z3*P3</f>
        <v>-1101.5419727076203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9713.8777543685828</v>
      </c>
      <c r="AJ3">
        <f t="shared" ref="AJ3:AJ66" si="7">AB3-AC3</f>
        <v>0</v>
      </c>
      <c r="AL3">
        <f t="shared" ref="AL3:AL66" si="8">SUM(AI3:AK3)</f>
        <v>9713.8777543685828</v>
      </c>
      <c r="AN3">
        <f t="shared" ref="AN3:AU34" si="9">AE3*$K3</f>
        <v>11015.419727076203</v>
      </c>
      <c r="AO3">
        <f t="shared" si="9"/>
        <v>-1101.5419727076203</v>
      </c>
      <c r="AP3">
        <f t="shared" si="9"/>
        <v>-200</v>
      </c>
      <c r="AQ3">
        <f t="shared" si="9"/>
        <v>0</v>
      </c>
      <c r="AR3">
        <f t="shared" si="9"/>
        <v>9713.8777543685828</v>
      </c>
      <c r="AS3">
        <f t="shared" si="9"/>
        <v>0</v>
      </c>
      <c r="AT3">
        <f t="shared" si="9"/>
        <v>0</v>
      </c>
      <c r="AU3">
        <f t="shared" si="9"/>
        <v>9713.8777543685828</v>
      </c>
      <c r="AW3">
        <v>0</v>
      </c>
      <c r="AX3">
        <f>IF(Z3&gt;0, (R3*SUMPRODUCT(K3:$K$98, X3:$X$98)-K3*$AZ$3)/Z3, 0)</f>
        <v>0</v>
      </c>
      <c r="AZ3">
        <f>C6*SUMPRODUCT(X4:X89, K4:K89)/1</f>
        <v>7563.0045137516618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</v>
      </c>
      <c r="S4">
        <f t="shared" si="1"/>
        <v>513.09367374105625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507.30480878696198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-507.30480878696198</v>
      </c>
      <c r="AK4">
        <f>G4*SUM(AB4, AE4:AF4)</f>
        <v>0</v>
      </c>
      <c r="AL4">
        <f t="shared" si="8"/>
        <v>-635.53250878696201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-119.6265509842336</v>
      </c>
      <c r="AR4">
        <f t="shared" si="9"/>
        <v>-119.6265509842336</v>
      </c>
      <c r="AS4">
        <f t="shared" si="9"/>
        <v>-473.27624665263733</v>
      </c>
      <c r="AT4">
        <f t="shared" si="9"/>
        <v>0</v>
      </c>
      <c r="AU4">
        <f t="shared" si="9"/>
        <v>-592.90279763687101</v>
      </c>
      <c r="AW4">
        <v>1</v>
      </c>
      <c r="AX4">
        <f>IF(Z4&gt;0, (R4*SUMPRODUCT(K4:$K$98, X4:$X$98)-K4*$AZ$3)/Z4, 0)</f>
        <v>513.09367374105625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100000</v>
      </c>
      <c r="S5">
        <f t="shared" si="1"/>
        <v>998.64898320916154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507.30480878696198</v>
      </c>
      <c r="AC5">
        <f t="shared" si="2"/>
        <v>976.19216536623571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-131.77441955776629</v>
      </c>
      <c r="AI5">
        <f t="shared" si="6"/>
        <v>-156.21223959712685</v>
      </c>
      <c r="AJ5">
        <f t="shared" si="7"/>
        <v>-468.88735657927373</v>
      </c>
      <c r="AK5">
        <f>G5*SUM(AB5, AE5:AF5)</f>
        <v>20.799497160265442</v>
      </c>
      <c r="AL5">
        <f t="shared" si="8"/>
        <v>-604.30009901613516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-112.68136268796562</v>
      </c>
      <c r="AR5">
        <f t="shared" si="9"/>
        <v>-133.57833853805676</v>
      </c>
      <c r="AS5">
        <f t="shared" si="9"/>
        <v>-400.94933799612943</v>
      </c>
      <c r="AT5">
        <f t="shared" si="9"/>
        <v>17.785816785296181</v>
      </c>
      <c r="AU5">
        <f t="shared" si="9"/>
        <v>-516.74185974888996</v>
      </c>
      <c r="AW5">
        <v>2</v>
      </c>
      <c r="AX5">
        <f>IF(Z5&gt;0, (R5*SUMPRODUCT(K5:$K$98, X5:$X$98)-K5*$AZ$3)/Z5, 0)</f>
        <v>998.64898320916154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100000</v>
      </c>
      <c r="S6">
        <f t="shared" si="1"/>
        <v>1548.6032673212267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976.19216536623571</v>
      </c>
      <c r="AC6">
        <f t="shared" si="2"/>
        <v>1496.5190652114497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-137.0691910674893</v>
      </c>
      <c r="AI6">
        <f t="shared" si="6"/>
        <v>-161.22836560868939</v>
      </c>
      <c r="AJ6">
        <f t="shared" si="7"/>
        <v>-520.32689984521403</v>
      </c>
      <c r="AK6">
        <f>G6*SUM(AB6, AE6:AF6)</f>
        <v>57.10724167392479</v>
      </c>
      <c r="AL6">
        <f t="shared" si="8"/>
        <v>-624.4480237799786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-105.73654872140087</v>
      </c>
      <c r="AR6">
        <f t="shared" si="9"/>
        <v>-124.37317826630463</v>
      </c>
      <c r="AS6">
        <f t="shared" si="9"/>
        <v>-401.38538914590754</v>
      </c>
      <c r="AT6">
        <f t="shared" si="9"/>
        <v>44.053098982882666</v>
      </c>
      <c r="AU6">
        <f t="shared" si="9"/>
        <v>-481.70546842932947</v>
      </c>
      <c r="AW6">
        <v>3</v>
      </c>
      <c r="AX6">
        <f>IF(Z6&gt;0, (R6*SUMPRODUCT(K6:$K$98, X6:$X$98)-K6*$AZ$3)/Z6, 0)</f>
        <v>1548.6032673212267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100000</v>
      </c>
      <c r="S7">
        <f t="shared" si="1"/>
        <v>2006.5718559110242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1496.5190652114497</v>
      </c>
      <c r="AC7">
        <f t="shared" si="2"/>
        <v>1916.8192681099381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-143.26284202563667</v>
      </c>
      <c r="AI7">
        <f t="shared" si="6"/>
        <v>-167.14460911091834</v>
      </c>
      <c r="AJ7">
        <f t="shared" si="7"/>
        <v>-420.30020289848835</v>
      </c>
      <c r="AK7">
        <f>G7*SUM(AB7, AE7:AF7)</f>
        <v>73.479086101882174</v>
      </c>
      <c r="AL7">
        <f t="shared" si="8"/>
        <v>-513.96572590752442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-100.54989827093017</v>
      </c>
      <c r="AR7">
        <f t="shared" si="9"/>
        <v>-117.31146196045553</v>
      </c>
      <c r="AS7">
        <f t="shared" si="9"/>
        <v>-294.99025739787953</v>
      </c>
      <c r="AT7">
        <f t="shared" si="9"/>
        <v>51.571744132110986</v>
      </c>
      <c r="AU7">
        <f t="shared" si="9"/>
        <v>-360.72997522622398</v>
      </c>
      <c r="AW7">
        <v>4</v>
      </c>
      <c r="AX7">
        <f>IF(Z7&gt;0, (R7*SUMPRODUCT(K7:$K$98, X7:$X$98)-K7*$AZ$3)/Z7, 0)</f>
        <v>2006.5718559110242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100000</v>
      </c>
      <c r="S8">
        <f t="shared" si="1"/>
        <v>2297.7092481584205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1916.8192681099381</v>
      </c>
      <c r="AC8">
        <f t="shared" si="2"/>
        <v>2169.550838937851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-149.45763898965649</v>
      </c>
      <c r="AI8">
        <f t="shared" si="6"/>
        <v>-173.06322399433793</v>
      </c>
      <c r="AJ8">
        <f t="shared" si="7"/>
        <v>-252.73157082791295</v>
      </c>
      <c r="AK8">
        <f t="shared" ref="AK8:AK71" si="22">G8*SUM(AB8:AB8, AE8:AF8)</f>
        <v>40.828250410741681</v>
      </c>
      <c r="AL8">
        <f t="shared" si="8"/>
        <v>-384.96654441150918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-97.916320593508573</v>
      </c>
      <c r="AR8">
        <f t="shared" si="9"/>
        <v>-113.38138510771296</v>
      </c>
      <c r="AS8">
        <f t="shared" si="9"/>
        <v>-165.57564859565042</v>
      </c>
      <c r="AT8">
        <f t="shared" si="9"/>
        <v>26.748395622433875</v>
      </c>
      <c r="AU8">
        <f t="shared" si="9"/>
        <v>-252.20863808092946</v>
      </c>
      <c r="AW8">
        <v>5</v>
      </c>
      <c r="AX8">
        <f>IF(Z8&gt;0, (R8*SUMPRODUCT(K8:$K$98, X8:$X$98)-K8*$AZ$3)/Z8, 0)</f>
        <v>2297.7092481584205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100000</v>
      </c>
      <c r="S9">
        <f t="shared" si="1"/>
        <v>2500.9563929030419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2169.550838937851</v>
      </c>
      <c r="AC9">
        <f t="shared" si="2"/>
        <v>2333.947839360485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-155.90412480915879</v>
      </c>
      <c r="AI9">
        <f t="shared" si="6"/>
        <v>-179.23467793259113</v>
      </c>
      <c r="AJ9">
        <f t="shared" si="7"/>
        <v>-164.39700042263394</v>
      </c>
      <c r="AK9">
        <f t="shared" si="22"/>
        <v>12.80034994973332</v>
      </c>
      <c r="AL9">
        <f t="shared" si="8"/>
        <v>-330.83132840549172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-96.732360116395</v>
      </c>
      <c r="AR9">
        <f t="shared" si="9"/>
        <v>-111.20804810228441</v>
      </c>
      <c r="AS9">
        <f t="shared" si="9"/>
        <v>-102.00185444999306</v>
      </c>
      <c r="AT9">
        <f t="shared" si="9"/>
        <v>7.9421122595002833</v>
      </c>
      <c r="AU9">
        <f t="shared" si="9"/>
        <v>-205.26779029277716</v>
      </c>
      <c r="AW9">
        <v>6</v>
      </c>
      <c r="AX9">
        <f>IF(Z9&gt;0, (R9*SUMPRODUCT(K9:$K$98, X9:$X$98)-K9*$AZ$3)/Z9, 0)</f>
        <v>2500.9563929030419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100000</v>
      </c>
      <c r="S10">
        <f t="shared" si="1"/>
        <v>2686.9480613282444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2333.947839360485</v>
      </c>
      <c r="AC10">
        <f t="shared" si="2"/>
        <v>2478.0529123419965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-163.42977805194357</v>
      </c>
      <c r="AI10">
        <f t="shared" si="6"/>
        <v>-186.48616819962859</v>
      </c>
      <c r="AJ10">
        <f t="shared" si="7"/>
        <v>-144.10507298151151</v>
      </c>
      <c r="AK10">
        <f t="shared" si="22"/>
        <v>9.5691861413779886</v>
      </c>
      <c r="AL10">
        <f t="shared" si="8"/>
        <v>-321.02205503976211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-96.197449121657982</v>
      </c>
      <c r="AR10">
        <f t="shared" si="9"/>
        <v>-109.76881870068343</v>
      </c>
      <c r="AS10">
        <f t="shared" si="9"/>
        <v>-84.822610613261531</v>
      </c>
      <c r="AT10">
        <f t="shared" si="9"/>
        <v>5.632579985994397</v>
      </c>
      <c r="AU10">
        <f t="shared" si="9"/>
        <v>-188.95884932795056</v>
      </c>
      <c r="AW10">
        <v>7</v>
      </c>
      <c r="AX10">
        <f>IF(Z10&gt;0, (R10*SUMPRODUCT(K10:$K$98, X10:$X$98)-K10*$AZ$3)/Z10, 0)</f>
        <v>2686.9480613282444</v>
      </c>
    </row>
    <row r="11" spans="1:52" x14ac:dyDescent="0.25">
      <c r="A11" t="s">
        <v>33</v>
      </c>
      <c r="C11" s="12">
        <f>AU91</f>
        <v>600.32736527440159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100000</v>
      </c>
      <c r="S11">
        <f t="shared" si="1"/>
        <v>2856.8360269637437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2478.0529123419965</v>
      </c>
      <c r="AC11">
        <f t="shared" si="2"/>
        <v>2603.5102793984506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-170.65841969289264</v>
      </c>
      <c r="AI11">
        <f t="shared" si="6"/>
        <v>-193.44158133417758</v>
      </c>
      <c r="AJ11">
        <f t="shared" si="7"/>
        <v>-125.45736705645413</v>
      </c>
      <c r="AK11">
        <f t="shared" si="22"/>
        <v>5.947326989620791</v>
      </c>
      <c r="AL11">
        <f t="shared" si="8"/>
        <v>-312.95162140101093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-95.45072805788412</v>
      </c>
      <c r="AR11">
        <f t="shared" si="9"/>
        <v>-108.19354713493006</v>
      </c>
      <c r="AS11">
        <f t="shared" si="9"/>
        <v>-70.169388930902372</v>
      </c>
      <c r="AT11">
        <f t="shared" si="9"/>
        <v>3.3263913505068663</v>
      </c>
      <c r="AU11">
        <f t="shared" si="9"/>
        <v>-175.03654471532556</v>
      </c>
      <c r="AW11">
        <v>8</v>
      </c>
      <c r="AX11">
        <f>IF(Z11&gt;0, (R11*SUMPRODUCT(K11:$K$98, X11:$X$98)-K11*$AZ$3)/Z11, 0)</f>
        <v>2856.8360269637437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100000</v>
      </c>
      <c r="S12">
        <f t="shared" si="1"/>
        <v>3018.9090452517817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2603.5102793984506</v>
      </c>
      <c r="AC12">
        <f t="shared" si="2"/>
        <v>2718.2959960842018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-178.99171733301324</v>
      </c>
      <c r="AI12">
        <f t="shared" si="6"/>
        <v>-201.50229942855208</v>
      </c>
      <c r="AJ12">
        <f t="shared" si="7"/>
        <v>-114.78571668575114</v>
      </c>
      <c r="AK12">
        <f t="shared" si="22"/>
        <v>5.9880736426164365</v>
      </c>
      <c r="AL12">
        <f t="shared" si="8"/>
        <v>-310.29994247168679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-95.136000570275911</v>
      </c>
      <c r="AR12">
        <f t="shared" si="9"/>
        <v>-107.10061425736653</v>
      </c>
      <c r="AS12">
        <f t="shared" si="9"/>
        <v>-61.00982867133493</v>
      </c>
      <c r="AT12">
        <f t="shared" si="9"/>
        <v>3.1827247984828366</v>
      </c>
      <c r="AU12">
        <f t="shared" si="9"/>
        <v>-164.92771813021864</v>
      </c>
      <c r="AW12">
        <v>9</v>
      </c>
      <c r="AX12">
        <f>IF(Z12&gt;0, (R12*SUMPRODUCT(K12:$K$98, X12:$X$98)-K12*$AZ$3)/Z12, 0)</f>
        <v>3018.9090452517817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100000</v>
      </c>
      <c r="S13">
        <f t="shared" si="1"/>
        <v>3172.2663888476022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2718.2959960842018</v>
      </c>
      <c r="AC13">
        <f t="shared" si="2"/>
        <v>2821.8581890062283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-187.89420798955189</v>
      </c>
      <c r="AI13">
        <f t="shared" si="6"/>
        <v>-210.13271071213796</v>
      </c>
      <c r="AJ13">
        <f t="shared" si="7"/>
        <v>-103.5621929220265</v>
      </c>
      <c r="AK13">
        <f t="shared" si="22"/>
        <v>5.4365919921684034</v>
      </c>
      <c r="AL13">
        <f t="shared" si="8"/>
        <v>-308.25831164199604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-94.93133934787069</v>
      </c>
      <c r="AR13">
        <f t="shared" si="9"/>
        <v>-106.16708137065703</v>
      </c>
      <c r="AS13">
        <f t="shared" si="9"/>
        <v>-52.32358030130036</v>
      </c>
      <c r="AT13">
        <f t="shared" si="9"/>
        <v>2.7467741812092137</v>
      </c>
      <c r="AU13">
        <f t="shared" si="9"/>
        <v>-155.74388749074816</v>
      </c>
      <c r="AW13">
        <v>10</v>
      </c>
      <c r="AX13">
        <f>IF(Z13&gt;0, (R13*SUMPRODUCT(K13:$K$98, X13:$X$98)-K13*$AZ$3)/Z13, 0)</f>
        <v>3172.2663888476022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100000</v>
      </c>
      <c r="S14">
        <f t="shared" si="1"/>
        <v>3317.6432926883108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2821.8581890062283</v>
      </c>
      <c r="AC14">
        <f t="shared" si="2"/>
        <v>2915.1127877370591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-197.49622870280777</v>
      </c>
      <c r="AI14">
        <f t="shared" si="6"/>
        <v>-219.46297234099228</v>
      </c>
      <c r="AJ14">
        <f t="shared" si="7"/>
        <v>-93.254598730830821</v>
      </c>
      <c r="AK14">
        <f t="shared" si="22"/>
        <v>5.0793447402112104</v>
      </c>
      <c r="AL14">
        <f t="shared" si="8"/>
        <v>-307.63822633161192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-94.868461127371617</v>
      </c>
      <c r="AR14">
        <f t="shared" si="9"/>
        <v>-105.42031408487783</v>
      </c>
      <c r="AS14">
        <f t="shared" si="9"/>
        <v>-44.795388411984838</v>
      </c>
      <c r="AT14">
        <f t="shared" si="9"/>
        <v>2.4398927625315006</v>
      </c>
      <c r="AU14">
        <f t="shared" si="9"/>
        <v>-147.77580973433118</v>
      </c>
      <c r="AW14">
        <v>11</v>
      </c>
      <c r="AX14">
        <f>IF(Z14&gt;0, (R14*SUMPRODUCT(K14:$K$98, X14:$X$98)-K14*$AZ$3)/Z14, 0)</f>
        <v>3317.6432926883108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100000</v>
      </c>
      <c r="S15">
        <f t="shared" si="1"/>
        <v>3464.7058868018912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2915.1127877370591</v>
      </c>
      <c r="AC15">
        <f t="shared" si="2"/>
        <v>3006.6988227334405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-207.52395689773309</v>
      </c>
      <c r="AI15">
        <f t="shared" si="6"/>
        <v>-229.21915211031131</v>
      </c>
      <c r="AJ15">
        <f t="shared" si="7"/>
        <v>-91.586034996381386</v>
      </c>
      <c r="AK15">
        <f t="shared" si="22"/>
        <v>11.951962429721943</v>
      </c>
      <c r="AL15">
        <f t="shared" si="8"/>
        <v>-308.85322467697074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-94.569147744917174</v>
      </c>
      <c r="AR15">
        <f t="shared" si="9"/>
        <v>-104.45569844529822</v>
      </c>
      <c r="AS15">
        <f t="shared" si="9"/>
        <v>-41.735968243956314</v>
      </c>
      <c r="AT15">
        <f t="shared" si="9"/>
        <v>5.4465369577309781</v>
      </c>
      <c r="AU15">
        <f t="shared" si="9"/>
        <v>-140.74512973152355</v>
      </c>
      <c r="AW15">
        <v>12</v>
      </c>
      <c r="AX15">
        <f>IF(Z15&gt;0, (R15*SUMPRODUCT(K15:$K$98, X15:$X$98)-K15*$AZ$3)/Z15, 0)</f>
        <v>3464.7058868018912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100000</v>
      </c>
      <c r="S16">
        <f t="shared" si="1"/>
        <v>3615.5511843336135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3006.6988227334405</v>
      </c>
      <c r="AC16">
        <f t="shared" si="2"/>
        <v>3098.2936444691873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-219.43735368933531</v>
      </c>
      <c r="AI16">
        <f t="shared" si="6"/>
        <v>-240.86073761136544</v>
      </c>
      <c r="AJ16">
        <f t="shared" si="7"/>
        <v>-91.594821735746791</v>
      </c>
      <c r="AK16">
        <f t="shared" si="22"/>
        <v>21.347561641407427</v>
      </c>
      <c r="AL16">
        <f t="shared" si="8"/>
        <v>-311.1079977057048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-94.596641994178611</v>
      </c>
      <c r="AR16">
        <f t="shared" si="9"/>
        <v>-103.83198932727315</v>
      </c>
      <c r="AS16">
        <f t="shared" si="9"/>
        <v>-39.485358415886452</v>
      </c>
      <c r="AT16">
        <f t="shared" si="9"/>
        <v>9.2026613158114383</v>
      </c>
      <c r="AU16">
        <f t="shared" si="9"/>
        <v>-134.11468642734818</v>
      </c>
      <c r="AW16">
        <v>13</v>
      </c>
      <c r="AX16">
        <f>IF(Z16&gt;0, (R16*SUMPRODUCT(K16:$K$98, X16:$X$98)-K16*$AZ$3)/Z16, 0)</f>
        <v>3615.5511843336135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100000</v>
      </c>
      <c r="S17">
        <f t="shared" si="1"/>
        <v>3781.4381280154362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3098.2936444691873</v>
      </c>
      <c r="AC17">
        <f t="shared" si="2"/>
        <v>3199.230070705551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-233.07219194476343</v>
      </c>
      <c r="AI17">
        <f t="shared" si="6"/>
        <v>-254.22307397958707</v>
      </c>
      <c r="AJ17">
        <f t="shared" si="7"/>
        <v>-100.93642623636379</v>
      </c>
      <c r="AK17">
        <f t="shared" si="22"/>
        <v>42.756452293674784</v>
      </c>
      <c r="AL17">
        <f t="shared" si="8"/>
        <v>-312.40304792227607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-94.448624472118212</v>
      </c>
      <c r="AR17">
        <f t="shared" si="9"/>
        <v>-103.01966719451455</v>
      </c>
      <c r="AS17">
        <f t="shared" si="9"/>
        <v>-40.902805854313641</v>
      </c>
      <c r="AT17">
        <f t="shared" si="9"/>
        <v>17.326340275730423</v>
      </c>
      <c r="AU17">
        <f t="shared" si="9"/>
        <v>-126.59613277309778</v>
      </c>
      <c r="AW17">
        <v>14</v>
      </c>
      <c r="AX17">
        <f>IF(Z17&gt;0, (R17*SUMPRODUCT(K17:$K$98, X17:$X$98)-K17*$AZ$3)/Z17, 0)</f>
        <v>3781.4381280154362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100000</v>
      </c>
      <c r="S18">
        <f t="shared" si="1"/>
        <v>3968.3546136595232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3199.230070705551</v>
      </c>
      <c r="AC18">
        <f t="shared" si="2"/>
        <v>3309.5578226550997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-358.75093944424538</v>
      </c>
      <c r="AI18">
        <f t="shared" si="6"/>
        <v>-379.6006249238597</v>
      </c>
      <c r="AJ18">
        <f t="shared" si="7"/>
        <v>-110.32775194954866</v>
      </c>
      <c r="AK18">
        <f t="shared" si="22"/>
        <v>69.103369527239906</v>
      </c>
      <c r="AL18">
        <f t="shared" si="8"/>
        <v>-420.82500734616843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-135.66428143751236</v>
      </c>
      <c r="AR18">
        <f t="shared" si="9"/>
        <v>-143.54874190240156</v>
      </c>
      <c r="AS18">
        <f t="shared" si="9"/>
        <v>-41.721243194619632</v>
      </c>
      <c r="AT18">
        <f t="shared" si="9"/>
        <v>26.131942640615346</v>
      </c>
      <c r="AU18">
        <f t="shared" si="9"/>
        <v>-159.13804245640583</v>
      </c>
      <c r="AW18">
        <v>15</v>
      </c>
      <c r="AX18">
        <f>IF(Z18&gt;0, (R18*SUMPRODUCT(K18:$K$98, X18:$X$98)-K18*$AZ$3)/Z18, 0)</f>
        <v>3968.3546136595232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100000</v>
      </c>
      <c r="S19">
        <f t="shared" si="1"/>
        <v>4102.1720570697016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3309.5578226550997</v>
      </c>
      <c r="AC19">
        <f t="shared" si="2"/>
        <v>3366.729855776729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-492.87138616705357</v>
      </c>
      <c r="AI19">
        <f t="shared" si="6"/>
        <v>-513.38935694532995</v>
      </c>
      <c r="AJ19">
        <f t="shared" si="7"/>
        <v>-57.172033121629283</v>
      </c>
      <c r="AK19">
        <f t="shared" si="22"/>
        <v>73.803139445208728</v>
      </c>
      <c r="AL19">
        <f t="shared" si="8"/>
        <v>-496.75825062175051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-173.81600811597716</v>
      </c>
      <c r="AR19">
        <f t="shared" si="9"/>
        <v>-181.0518750691289</v>
      </c>
      <c r="AS19">
        <f t="shared" si="9"/>
        <v>-20.162287468860789</v>
      </c>
      <c r="AT19">
        <f t="shared" si="9"/>
        <v>26.027412921157129</v>
      </c>
      <c r="AU19">
        <f t="shared" si="9"/>
        <v>-175.18674961683257</v>
      </c>
      <c r="AW19">
        <v>16</v>
      </c>
      <c r="AX19">
        <f>IF(Z19&gt;0, (R19*SUMPRODUCT(K19:$K$98, X19:$X$98)-K19*$AZ$3)/Z19, 0)</f>
        <v>4102.1720570697016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100000</v>
      </c>
      <c r="S20">
        <f t="shared" si="1"/>
        <v>4130.8873195972274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3366.729855776729</v>
      </c>
      <c r="AC20">
        <f t="shared" si="2"/>
        <v>3330.2820290038794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-632.11633058701034</v>
      </c>
      <c r="AI20">
        <f t="shared" si="6"/>
        <v>-652.27109257485722</v>
      </c>
      <c r="AJ20">
        <f t="shared" si="7"/>
        <v>36.447826772849567</v>
      </c>
      <c r="AK20">
        <f t="shared" si="22"/>
        <v>14.476938379839934</v>
      </c>
      <c r="AL20">
        <f t="shared" si="8"/>
        <v>-601.34632742216775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-211.44088589321268</v>
      </c>
      <c r="AR20">
        <f t="shared" si="9"/>
        <v>-218.18258915805279</v>
      </c>
      <c r="AS20">
        <f t="shared" si="9"/>
        <v>12.191681196682618</v>
      </c>
      <c r="AT20">
        <f t="shared" si="9"/>
        <v>4.8424894721707563</v>
      </c>
      <c r="AU20">
        <f t="shared" si="9"/>
        <v>-201.14841848919943</v>
      </c>
      <c r="AW20">
        <v>17</v>
      </c>
      <c r="AX20">
        <f>IF(Z20&gt;0, (R20*SUMPRODUCT(K20:$K$98, X20:$X$98)-K20*$AZ$3)/Z20, 0)</f>
        <v>4130.8873195972274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100000</v>
      </c>
      <c r="S21">
        <f t="shared" si="1"/>
        <v>4103.6989083348017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3330.2820290038794</v>
      </c>
      <c r="AC21">
        <f t="shared" si="2"/>
        <v>3242.9736262671854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-787.23452276906642</v>
      </c>
      <c r="AI21">
        <f t="shared" si="6"/>
        <v>-806.99092850634258</v>
      </c>
      <c r="AJ21">
        <f t="shared" si="7"/>
        <v>87.308402736694006</v>
      </c>
      <c r="AK21">
        <f t="shared" si="22"/>
        <v>5.3284512464062077</v>
      </c>
      <c r="AL21">
        <f t="shared" si="8"/>
        <v>-714.35407452324239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-250.40645096895872</v>
      </c>
      <c r="AR21">
        <f t="shared" si="9"/>
        <v>-256.69064113273959</v>
      </c>
      <c r="AS21">
        <f t="shared" si="9"/>
        <v>27.771377698431312</v>
      </c>
      <c r="AT21">
        <f t="shared" si="9"/>
        <v>1.6948933604695469</v>
      </c>
      <c r="AU21">
        <f t="shared" si="9"/>
        <v>-227.22437007383874</v>
      </c>
      <c r="AW21">
        <v>18</v>
      </c>
      <c r="AX21">
        <f>IF(Z21&gt;0, (R21*SUMPRODUCT(K21:$K$98, X21:$X$98)-K21*$AZ$3)/Z21, 0)</f>
        <v>4103.6989083348017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100000</v>
      </c>
      <c r="S22">
        <f t="shared" si="1"/>
        <v>4078.8336073136388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3242.9736262671854</v>
      </c>
      <c r="AC22">
        <f t="shared" si="2"/>
        <v>3152.0465849659399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-957.23065360455439</v>
      </c>
      <c r="AI22">
        <f t="shared" si="6"/>
        <v>-976.55018762105669</v>
      </c>
      <c r="AJ22">
        <f t="shared" si="7"/>
        <v>90.927041301245481</v>
      </c>
      <c r="AK22">
        <f t="shared" si="22"/>
        <v>68.102446151610891</v>
      </c>
      <c r="AL22">
        <f t="shared" si="8"/>
        <v>-817.52070016820028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-284.29453332479494</v>
      </c>
      <c r="AR22">
        <f t="shared" si="9"/>
        <v>-290.03237496890824</v>
      </c>
      <c r="AS22">
        <f t="shared" si="9"/>
        <v>27.005049071507237</v>
      </c>
      <c r="AT22">
        <f t="shared" si="9"/>
        <v>20.226215148922261</v>
      </c>
      <c r="AU22">
        <f t="shared" si="9"/>
        <v>-242.80111074847872</v>
      </c>
      <c r="AW22">
        <v>19</v>
      </c>
      <c r="AX22">
        <f>IF(Z22&gt;0, (R22*SUMPRODUCT(K22:$K$98, X22:$X$98)-K22*$AZ$3)/Z22, 0)</f>
        <v>4078.8336073136388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100000</v>
      </c>
      <c r="S23">
        <f t="shared" si="1"/>
        <v>4124.2959548742574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3152.0465849659399</v>
      </c>
      <c r="AC23">
        <f t="shared" si="2"/>
        <v>3108.4151447010763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-1136.9723508424536</v>
      </c>
      <c r="AI23">
        <f t="shared" si="6"/>
        <v>-1155.8144464310801</v>
      </c>
      <c r="AJ23">
        <f t="shared" si="7"/>
        <v>43.631440264863613</v>
      </c>
      <c r="AK23">
        <f t="shared" si="22"/>
        <v>220.64326094761583</v>
      </c>
      <c r="AL23">
        <f t="shared" si="8"/>
        <v>-891.53974521860073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-301.49755318783997</v>
      </c>
      <c r="AR23">
        <f t="shared" si="9"/>
        <v>-306.49402096710742</v>
      </c>
      <c r="AS23">
        <f t="shared" si="9"/>
        <v>11.570002095627558</v>
      </c>
      <c r="AT23">
        <f t="shared" si="9"/>
        <v>58.509253328632774</v>
      </c>
      <c r="AU23">
        <f t="shared" si="9"/>
        <v>-236.41476554284711</v>
      </c>
      <c r="AW23">
        <v>20</v>
      </c>
      <c r="AX23">
        <f>IF(Z23&gt;0, (R23*SUMPRODUCT(K23:$K$98, X23:$X$98)-K23*$AZ$3)/Z23, 0)</f>
        <v>4124.2959548742574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100000</v>
      </c>
      <c r="S24">
        <f t="shared" si="1"/>
        <v>4123.4440564977813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3108.4151447010763</v>
      </c>
      <c r="AC24">
        <f t="shared" si="2"/>
        <v>3021.7953531738885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-1331.4112650144173</v>
      </c>
      <c r="AI24">
        <f t="shared" si="6"/>
        <v>-1349.7320868309041</v>
      </c>
      <c r="AJ24">
        <f t="shared" si="7"/>
        <v>86.619791527187772</v>
      </c>
      <c r="AK24">
        <f t="shared" si="22"/>
        <v>217.58906012907536</v>
      </c>
      <c r="AL24">
        <f t="shared" si="8"/>
        <v>-1045.5232351746411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-315.23039989804198</v>
      </c>
      <c r="AR24">
        <f t="shared" si="9"/>
        <v>-319.56811292438425</v>
      </c>
      <c r="AS24">
        <f t="shared" si="9"/>
        <v>20.508457634166668</v>
      </c>
      <c r="AT24">
        <f t="shared" si="9"/>
        <v>51.517279626731103</v>
      </c>
      <c r="AU24">
        <f t="shared" si="9"/>
        <v>-247.54237566348652</v>
      </c>
      <c r="AW24">
        <v>21</v>
      </c>
      <c r="AX24">
        <f>IF(Z24&gt;0, (R24*SUMPRODUCT(K24:$K$98, X24:$X$98)-K24*$AZ$3)/Z24, 0)</f>
        <v>4123.4440564977813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100000</v>
      </c>
      <c r="S25">
        <f t="shared" si="1"/>
        <v>4081.6649732574069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3021.7953531738885</v>
      </c>
      <c r="AC25">
        <f t="shared" si="2"/>
        <v>2898.4200976157144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-1539.7242964808743</v>
      </c>
      <c r="AI25">
        <f t="shared" si="6"/>
        <v>-1557.4769790050759</v>
      </c>
      <c r="AJ25">
        <f t="shared" si="7"/>
        <v>123.3752555581741</v>
      </c>
      <c r="AK25">
        <f t="shared" si="22"/>
        <v>211.52567472217223</v>
      </c>
      <c r="AL25">
        <f t="shared" si="8"/>
        <v>-1222.5760487247296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-325.4923650689056</v>
      </c>
      <c r="AR25">
        <f t="shared" si="9"/>
        <v>-329.24522045628021</v>
      </c>
      <c r="AS25">
        <f t="shared" si="9"/>
        <v>26.08110024268202</v>
      </c>
      <c r="AT25">
        <f t="shared" si="9"/>
        <v>44.715792493160208</v>
      </c>
      <c r="AU25">
        <f t="shared" si="9"/>
        <v>-258.44832772043799</v>
      </c>
      <c r="AW25">
        <v>22</v>
      </c>
      <c r="AX25">
        <f>IF(Z25&gt;0, (R25*SUMPRODUCT(K25:$K$98, X25:$X$98)-K25*$AZ$3)/Z25, 0)</f>
        <v>4081.6649732574069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100000</v>
      </c>
      <c r="S26">
        <f t="shared" si="1"/>
        <v>4002.6114947417514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2898.4200976157144</v>
      </c>
      <c r="AC26">
        <f t="shared" si="2"/>
        <v>2744.2269685645488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-1739.7101974100324</v>
      </c>
      <c r="AI26">
        <f t="shared" si="6"/>
        <v>-1756.8504255596395</v>
      </c>
      <c r="AJ26">
        <f t="shared" si="7"/>
        <v>154.19312905116567</v>
      </c>
      <c r="AK26">
        <f t="shared" si="22"/>
        <v>202.88940683310003</v>
      </c>
      <c r="AL26">
        <f t="shared" si="8"/>
        <v>-1399.7678896753737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-328.36490132850196</v>
      </c>
      <c r="AR26">
        <f t="shared" si="9"/>
        <v>-331.60006620450991</v>
      </c>
      <c r="AS26">
        <f t="shared" si="9"/>
        <v>29.10347463721029</v>
      </c>
      <c r="AT26">
        <f t="shared" si="9"/>
        <v>38.294745960868276</v>
      </c>
      <c r="AU26">
        <f t="shared" si="9"/>
        <v>-264.20184560643133</v>
      </c>
      <c r="AW26">
        <v>23</v>
      </c>
      <c r="AX26">
        <f>IF(Z26&gt;0, (R26*SUMPRODUCT(K26:$K$98, X26:$X$98)-K26*$AZ$3)/Z26, 0)</f>
        <v>4002.6114947417514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100000</v>
      </c>
      <c r="S27">
        <f t="shared" si="1"/>
        <v>3895.6947509091751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2744.2269685645488</v>
      </c>
      <c r="AC27">
        <f t="shared" si="2"/>
        <v>2568.807813680457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-1935.6450050823591</v>
      </c>
      <c r="AI27">
        <f t="shared" si="6"/>
        <v>-1952.1299196991997</v>
      </c>
      <c r="AJ27">
        <f t="shared" si="7"/>
        <v>175.41915488409177</v>
      </c>
      <c r="AK27">
        <f t="shared" si="22"/>
        <v>192.09588779951844</v>
      </c>
      <c r="AL27">
        <f t="shared" si="8"/>
        <v>-1584.6148770155896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-326.20266810566318</v>
      </c>
      <c r="AR27">
        <f t="shared" si="9"/>
        <v>-328.98077210582238</v>
      </c>
      <c r="AS27">
        <f t="shared" si="9"/>
        <v>29.562340310224698</v>
      </c>
      <c r="AT27">
        <f t="shared" si="9"/>
        <v>32.372770300235317</v>
      </c>
      <c r="AU27">
        <f t="shared" si="9"/>
        <v>-267.04566149536237</v>
      </c>
      <c r="AW27">
        <v>24</v>
      </c>
      <c r="AX27">
        <f>IF(Z27&gt;0, (R27*SUMPRODUCT(K27:$K$98, X27:$X$98)-K27*$AZ$3)/Z27, 0)</f>
        <v>3895.6947509091751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100000</v>
      </c>
      <c r="S28">
        <f t="shared" si="1"/>
        <v>3767.6353407544316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2568.807813680457</v>
      </c>
      <c r="AC28">
        <f t="shared" si="2"/>
        <v>2379.1638477573038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-2132.8595313530227</v>
      </c>
      <c r="AI28">
        <f t="shared" si="6"/>
        <v>-2148.6463819408564</v>
      </c>
      <c r="AJ28">
        <f t="shared" si="7"/>
        <v>189.64396592315325</v>
      </c>
      <c r="AK28">
        <f t="shared" si="22"/>
        <v>179.816546957632</v>
      </c>
      <c r="AL28">
        <f t="shared" si="8"/>
        <v>-1779.1858690600711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-320.926832065187</v>
      </c>
      <c r="AR28">
        <f t="shared" si="9"/>
        <v>-323.30224585731139</v>
      </c>
      <c r="AS28">
        <f t="shared" si="9"/>
        <v>28.535323732916865</v>
      </c>
      <c r="AT28">
        <f t="shared" si="9"/>
        <v>27.056612927249628</v>
      </c>
      <c r="AU28">
        <f t="shared" si="9"/>
        <v>-267.71030919714491</v>
      </c>
      <c r="AW28">
        <v>25</v>
      </c>
      <c r="AX28">
        <f>IF(Z28&gt;0, (R28*SUMPRODUCT(K28:$K$98, X28:$X$98)-K28*$AZ$3)/Z28, 0)</f>
        <v>3767.6353407544316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100000</v>
      </c>
      <c r="S29">
        <f t="shared" si="1"/>
        <v>3623.7804023861686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2379.1638477573038</v>
      </c>
      <c r="AC29">
        <f t="shared" si="2"/>
        <v>2180.1644283550718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-2353.2201537977094</v>
      </c>
      <c r="AI29">
        <f t="shared" si="6"/>
        <v>-2368.2608308412155</v>
      </c>
      <c r="AJ29">
        <f t="shared" si="7"/>
        <v>198.99941940223198</v>
      </c>
      <c r="AK29">
        <f t="shared" si="22"/>
        <v>166.54146934301127</v>
      </c>
      <c r="AL29">
        <f t="shared" si="8"/>
        <v>-2002.7199420959723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-316.14645151624853</v>
      </c>
      <c r="AR29">
        <f t="shared" si="9"/>
        <v>-318.16711102319368</v>
      </c>
      <c r="AS29">
        <f t="shared" si="9"/>
        <v>26.734838300733653</v>
      </c>
      <c r="AT29">
        <f t="shared" si="9"/>
        <v>22.374232380308435</v>
      </c>
      <c r="AU29">
        <f t="shared" si="9"/>
        <v>-269.05804034215163</v>
      </c>
      <c r="AW29">
        <v>26</v>
      </c>
      <c r="AX29">
        <f>IF(Z29&gt;0, (R29*SUMPRODUCT(K29:$K$98, X29:$X$98)-K29*$AZ$3)/Z29, 0)</f>
        <v>3623.7804023861686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100000</v>
      </c>
      <c r="S30">
        <f t="shared" si="1"/>
        <v>3460.9871465665051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2180.1644283550718</v>
      </c>
      <c r="AC30">
        <f t="shared" si="2"/>
        <v>1972.8817381450335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-2557.6409003074418</v>
      </c>
      <c r="AI30">
        <f t="shared" si="6"/>
        <v>-2571.891760355436</v>
      </c>
      <c r="AJ30">
        <f t="shared" si="7"/>
        <v>207.28269021003825</v>
      </c>
      <c r="AK30">
        <f t="shared" si="22"/>
        <v>152.61150998485505</v>
      </c>
      <c r="AL30">
        <f t="shared" si="8"/>
        <v>-2211.9975601605429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-306.79430814807841</v>
      </c>
      <c r="AR30">
        <f t="shared" si="9"/>
        <v>-308.50372824235899</v>
      </c>
      <c r="AS30">
        <f t="shared" si="9"/>
        <v>24.863986780324371</v>
      </c>
      <c r="AT30">
        <f t="shared" si="9"/>
        <v>18.306065802908108</v>
      </c>
      <c r="AU30">
        <f t="shared" si="9"/>
        <v>-265.33367565912653</v>
      </c>
      <c r="AW30">
        <v>27</v>
      </c>
      <c r="AX30">
        <f>IF(Z30&gt;0, (R30*SUMPRODUCT(K30:$K$98, X30:$X$98)-K30*$AZ$3)/Z30, 0)</f>
        <v>3460.9871465665051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100000</v>
      </c>
      <c r="S31">
        <f t="shared" si="1"/>
        <v>3282.8440482593828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1972.8817381450335</v>
      </c>
      <c r="AC31">
        <f t="shared" si="2"/>
        <v>1763.2872168774993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-2721.2223614098302</v>
      </c>
      <c r="AI31">
        <f t="shared" si="6"/>
        <v>-2734.6504072669918</v>
      </c>
      <c r="AJ31">
        <f t="shared" si="7"/>
        <v>209.59452126753422</v>
      </c>
      <c r="AK31">
        <f t="shared" si="22"/>
        <v>138.10172167015236</v>
      </c>
      <c r="AL31">
        <f t="shared" si="8"/>
        <v>-2386.9541643293051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-291.44307343140724</v>
      </c>
      <c r="AR31">
        <f t="shared" si="9"/>
        <v>-292.88121792495809</v>
      </c>
      <c r="AS31">
        <f t="shared" si="9"/>
        <v>22.447585437651387</v>
      </c>
      <c r="AT31">
        <f t="shared" si="9"/>
        <v>14.790702435969106</v>
      </c>
      <c r="AU31">
        <f t="shared" si="9"/>
        <v>-255.6429300513376</v>
      </c>
      <c r="AW31">
        <v>28</v>
      </c>
      <c r="AX31">
        <f>IF(Z31&gt;0, (R31*SUMPRODUCT(K31:$K$98, X31:$X$98)-K31*$AZ$3)/Z31, 0)</f>
        <v>3282.8440482593828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100000</v>
      </c>
      <c r="S32">
        <f t="shared" si="1"/>
        <v>3098.5345687075051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1763.2872168774993</v>
      </c>
      <c r="AC32">
        <f t="shared" si="2"/>
        <v>1558.6296674465775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-2872.9064017937617</v>
      </c>
      <c r="AI32">
        <f t="shared" si="6"/>
        <v>-2885.4819405919034</v>
      </c>
      <c r="AJ32">
        <f t="shared" si="7"/>
        <v>204.65754943092179</v>
      </c>
      <c r="AK32">
        <f t="shared" si="22"/>
        <v>123.43010518142496</v>
      </c>
      <c r="AL32">
        <f t="shared" si="8"/>
        <v>-2557.3942859795566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-274.72182410076613</v>
      </c>
      <c r="AR32">
        <f t="shared" si="9"/>
        <v>-275.92436065243322</v>
      </c>
      <c r="AS32">
        <f t="shared" si="9"/>
        <v>19.570388809238938</v>
      </c>
      <c r="AT32">
        <f t="shared" si="9"/>
        <v>11.803010227976346</v>
      </c>
      <c r="AU32">
        <f t="shared" si="9"/>
        <v>-244.55096161521794</v>
      </c>
      <c r="AW32">
        <v>29</v>
      </c>
      <c r="AX32">
        <f>IF(Z32&gt;0, (R32*SUMPRODUCT(K32:$K$98, X32:$X$98)-K32*$AZ$3)/Z32, 0)</f>
        <v>3098.5345687075051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100000</v>
      </c>
      <c r="S33">
        <f t="shared" si="1"/>
        <v>2908.8989254854596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1558.6296674465775</v>
      </c>
      <c r="AC33">
        <f t="shared" si="2"/>
        <v>1361.3949183462457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-2998.0947176731324</v>
      </c>
      <c r="AI33">
        <f t="shared" si="6"/>
        <v>-3009.7949774038743</v>
      </c>
      <c r="AJ33">
        <f t="shared" si="7"/>
        <v>197.23474910033178</v>
      </c>
      <c r="AK33">
        <f t="shared" si="22"/>
        <v>109.10407672126044</v>
      </c>
      <c r="AL33">
        <f t="shared" si="8"/>
        <v>-2703.456151582282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-255.97586010552124</v>
      </c>
      <c r="AR33">
        <f t="shared" si="9"/>
        <v>-256.97482255670059</v>
      </c>
      <c r="AS33">
        <f t="shared" si="9"/>
        <v>16.839806376376963</v>
      </c>
      <c r="AT33">
        <f t="shared" si="9"/>
        <v>9.3152526886871598</v>
      </c>
      <c r="AU33">
        <f t="shared" si="9"/>
        <v>-230.81976349163645</v>
      </c>
      <c r="AW33">
        <v>30</v>
      </c>
      <c r="AX33">
        <f>IF(Z33&gt;0, (R33*SUMPRODUCT(K33:$K$98, X33:$X$98)-K33*$AZ$3)/Z33, 0)</f>
        <v>2908.8989254854596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100000</v>
      </c>
      <c r="S34">
        <f t="shared" si="1"/>
        <v>2717.4181230340496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1361.3949183462457</v>
      </c>
      <c r="AC34">
        <f t="shared" si="2"/>
        <v>1174.6039466339689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-3108.0298970727636</v>
      </c>
      <c r="AI34">
        <f t="shared" si="6"/>
        <v>-3118.8361467319301</v>
      </c>
      <c r="AJ34">
        <f t="shared" si="7"/>
        <v>186.79097171227681</v>
      </c>
      <c r="AK34">
        <f t="shared" si="22"/>
        <v>95.297644284237208</v>
      </c>
      <c r="AL34">
        <f t="shared" si="8"/>
        <v>-2836.7475307354161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-236.93042136986682</v>
      </c>
      <c r="AR34">
        <f t="shared" si="9"/>
        <v>-237.75420021690613</v>
      </c>
      <c r="AS34">
        <f t="shared" si="9"/>
        <v>14.239394440046633</v>
      </c>
      <c r="AT34">
        <f t="shared" si="9"/>
        <v>7.2647020020899742</v>
      </c>
      <c r="AU34">
        <f t="shared" ref="AU34:AU89" si="23">AL34*$K34</f>
        <v>-216.25010377476954</v>
      </c>
      <c r="AW34">
        <v>31</v>
      </c>
      <c r="AX34">
        <f>IF(Z34&gt;0, (R34*SUMPRODUCT(K34:$K$98, X34:$X$98)-K34*$AZ$3)/Z34, 0)</f>
        <v>2717.4181230340496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100000</v>
      </c>
      <c r="S35">
        <f t="shared" si="1"/>
        <v>2524.9490654737779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1174.6039466339689</v>
      </c>
      <c r="AC35">
        <f t="shared" si="2"/>
        <v>999.44574704378556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-3209.9403984321393</v>
      </c>
      <c r="AI35">
        <f t="shared" ref="AI35:AI66" si="25">SUM(AE35:AH35)</f>
        <v>-3219.8361004951062</v>
      </c>
      <c r="AJ35">
        <f t="shared" si="7"/>
        <v>175.15819959018336</v>
      </c>
      <c r="AK35">
        <f t="shared" si="22"/>
        <v>82.222276264377825</v>
      </c>
      <c r="AL35">
        <f t="shared" si="8"/>
        <v>-2962.455624640545</v>
      </c>
      <c r="AN35">
        <f t="shared" ref="AN35:AT66" si="26">AE35*$K35</f>
        <v>0</v>
      </c>
      <c r="AO35">
        <f t="shared" si="26"/>
        <v>0</v>
      </c>
      <c r="AP35">
        <f t="shared" si="26"/>
        <v>-0.67354129498376203</v>
      </c>
      <c r="AQ35">
        <f t="shared" si="26"/>
        <v>-218.48145781104014</v>
      </c>
      <c r="AR35">
        <f t="shared" si="26"/>
        <v>-219.15499910602392</v>
      </c>
      <c r="AS35">
        <f t="shared" si="26"/>
        <v>11.92197176393443</v>
      </c>
      <c r="AT35">
        <f t="shared" si="26"/>
        <v>5.5963789207917047</v>
      </c>
      <c r="AU35">
        <f t="shared" si="23"/>
        <v>-201.63664842129779</v>
      </c>
      <c r="AW35">
        <v>32</v>
      </c>
      <c r="AX35">
        <f>IF(Z35&gt;0, (R35*SUMPRODUCT(K35:$K$98, X35:$X$98)-K35*$AZ$3)/Z35, 0)</f>
        <v>2524.9490654737779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100000</v>
      </c>
      <c r="S36">
        <f t="shared" si="1"/>
        <v>2328.0353555353963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999.44574704378556</v>
      </c>
      <c r="AC36">
        <f t="shared" si="2"/>
        <v>836.11805867889052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-3271.8014461880425</v>
      </c>
      <c r="AI36">
        <f t="shared" si="25"/>
        <v>-3280.7802408688326</v>
      </c>
      <c r="AJ36">
        <f t="shared" si="7"/>
        <v>163.32768836489504</v>
      </c>
      <c r="AK36">
        <f t="shared" si="22"/>
        <v>69.961202293065</v>
      </c>
      <c r="AL36">
        <f t="shared" si="8"/>
        <v>-3047.4913502108725</v>
      </c>
      <c r="AN36">
        <f t="shared" si="26"/>
        <v>0</v>
      </c>
      <c r="AO36">
        <f t="shared" si="26"/>
        <v>0</v>
      </c>
      <c r="AP36">
        <f t="shared" si="26"/>
        <v>-0.54565436574416004</v>
      </c>
      <c r="AQ36">
        <f t="shared" si="26"/>
        <v>-198.83211571594657</v>
      </c>
      <c r="AR36">
        <f t="shared" si="26"/>
        <v>-199.37777008169073</v>
      </c>
      <c r="AS36">
        <f t="shared" si="26"/>
        <v>9.9256603332158395</v>
      </c>
      <c r="AT36">
        <f t="shared" si="26"/>
        <v>4.2516436583181205</v>
      </c>
      <c r="AU36">
        <f t="shared" si="23"/>
        <v>-185.20046609015677</v>
      </c>
      <c r="AW36">
        <v>33</v>
      </c>
      <c r="AX36">
        <f>IF(Z36&gt;0, (R36*SUMPRODUCT(K36:$K$98, X36:$X$98)-K36*$AZ$3)/Z36, 0)</f>
        <v>2328.0353555353963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100000</v>
      </c>
      <c r="S37">
        <f t="shared" si="1"/>
        <v>2127.6498972126378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836.11805867889052</v>
      </c>
      <c r="AC37">
        <f t="shared" si="2"/>
        <v>686.53037996843091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-3288.9523167520306</v>
      </c>
      <c r="AI37">
        <f t="shared" si="25"/>
        <v>-3297.0190854068246</v>
      </c>
      <c r="AJ37">
        <f t="shared" si="7"/>
        <v>149.58767871045961</v>
      </c>
      <c r="AK37">
        <f t="shared" si="22"/>
        <v>58.52826410752234</v>
      </c>
      <c r="AL37">
        <f t="shared" si="8"/>
        <v>-3088.9031425888429</v>
      </c>
      <c r="AN37">
        <f t="shared" si="26"/>
        <v>0</v>
      </c>
      <c r="AO37">
        <f t="shared" si="26"/>
        <v>0</v>
      </c>
      <c r="AP37">
        <f t="shared" si="26"/>
        <v>-0.43770466280579212</v>
      </c>
      <c r="AQ37">
        <f t="shared" si="26"/>
        <v>-178.45928480082623</v>
      </c>
      <c r="AR37">
        <f t="shared" si="26"/>
        <v>-178.89698946363202</v>
      </c>
      <c r="AS37">
        <f t="shared" si="26"/>
        <v>8.1166607438222371</v>
      </c>
      <c r="AT37">
        <f t="shared" si="26"/>
        <v>3.1757566383866171</v>
      </c>
      <c r="AU37">
        <f t="shared" si="23"/>
        <v>-167.60457208142319</v>
      </c>
      <c r="AW37">
        <v>34</v>
      </c>
      <c r="AX37">
        <f>IF(Z37&gt;0, (R37*SUMPRODUCT(K37:$K$98, X37:$X$98)-K37*$AZ$3)/Z37, 0)</f>
        <v>2127.6498972126378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100000</v>
      </c>
      <c r="S38">
        <f t="shared" si="1"/>
        <v>1925.8024945220354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686.53037996843091</v>
      </c>
      <c r="AC38">
        <f t="shared" si="2"/>
        <v>552.03934249393217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-3278.9854791350881</v>
      </c>
      <c r="AI38">
        <f t="shared" si="25"/>
        <v>-3286.1518337335506</v>
      </c>
      <c r="AJ38">
        <f t="shared" si="7"/>
        <v>134.49103747449874</v>
      </c>
      <c r="AK38">
        <f t="shared" si="22"/>
        <v>48.057126597790166</v>
      </c>
      <c r="AL38">
        <f t="shared" si="8"/>
        <v>-3103.6036696612618</v>
      </c>
      <c r="AN38">
        <f t="shared" si="26"/>
        <v>0</v>
      </c>
      <c r="AO38">
        <f t="shared" si="26"/>
        <v>0</v>
      </c>
      <c r="AP38">
        <f t="shared" si="26"/>
        <v>-0.34718571043253177</v>
      </c>
      <c r="AQ38">
        <f t="shared" si="26"/>
        <v>-158.8557874760665</v>
      </c>
      <c r="AR38">
        <f t="shared" si="26"/>
        <v>-159.20297318649904</v>
      </c>
      <c r="AS38">
        <f t="shared" si="26"/>
        <v>6.5156371696162916</v>
      </c>
      <c r="AT38">
        <f t="shared" si="26"/>
        <v>2.3282057020705897</v>
      </c>
      <c r="AU38">
        <f t="shared" si="23"/>
        <v>-150.35913031481215</v>
      </c>
      <c r="AW38">
        <v>35</v>
      </c>
      <c r="AX38">
        <f>IF(Z38&gt;0, (R38*SUMPRODUCT(K38:$K$98, X38:$X$98)-K38*$AZ$3)/Z38, 0)</f>
        <v>1925.8024945220354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100000</v>
      </c>
      <c r="S39">
        <f t="shared" si="1"/>
        <v>1720.0564611733369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552.03934249393217</v>
      </c>
      <c r="AC39">
        <f t="shared" si="2"/>
        <v>432.44091870208604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-3237.6756198831945</v>
      </c>
      <c r="AI39">
        <f t="shared" si="25"/>
        <v>-3243.9608920307014</v>
      </c>
      <c r="AJ39">
        <f t="shared" si="7"/>
        <v>119.59842379184613</v>
      </c>
      <c r="AK39">
        <f t="shared" si="22"/>
        <v>38.642753974575257</v>
      </c>
      <c r="AL39">
        <f t="shared" si="8"/>
        <v>-3085.7197142642804</v>
      </c>
      <c r="AN39">
        <f t="shared" si="26"/>
        <v>0</v>
      </c>
      <c r="AO39">
        <f t="shared" si="26"/>
        <v>0</v>
      </c>
      <c r="AP39">
        <f t="shared" si="26"/>
        <v>-0.27187521187328895</v>
      </c>
      <c r="AQ39">
        <f t="shared" si="26"/>
        <v>-140.04862867901005</v>
      </c>
      <c r="AR39">
        <f t="shared" si="26"/>
        <v>-140.32050389088334</v>
      </c>
      <c r="AS39">
        <f t="shared" si="26"/>
        <v>5.1733395221425598</v>
      </c>
      <c r="AT39">
        <f t="shared" si="26"/>
        <v>1.6715277680334368</v>
      </c>
      <c r="AU39">
        <f t="shared" si="23"/>
        <v>-133.47563660070736</v>
      </c>
      <c r="AW39">
        <v>36</v>
      </c>
      <c r="AX39">
        <f>IF(Z39&gt;0, (R39*SUMPRODUCT(K39:$K$98, X39:$X$98)-K39*$AZ$3)/Z39, 0)</f>
        <v>1720.0564611733369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100000</v>
      </c>
      <c r="S40">
        <f t="shared" si="1"/>
        <v>1507.2795741891696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432.44091870208604</v>
      </c>
      <c r="AC40">
        <f t="shared" si="2"/>
        <v>327.44350759827319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-3165.5388512263348</v>
      </c>
      <c r="AI40">
        <f t="shared" si="25"/>
        <v>-3170.9698859395603</v>
      </c>
      <c r="AJ40">
        <f t="shared" si="7"/>
        <v>104.99741110381285</v>
      </c>
      <c r="AK40">
        <f t="shared" si="22"/>
        <v>30.270864309146024</v>
      </c>
      <c r="AL40">
        <f t="shared" si="8"/>
        <v>-3035.7016105266016</v>
      </c>
      <c r="AN40">
        <f t="shared" si="26"/>
        <v>0</v>
      </c>
      <c r="AO40">
        <f t="shared" si="26"/>
        <v>0</v>
      </c>
      <c r="AP40">
        <f t="shared" si="26"/>
        <v>-0.20975391795413809</v>
      </c>
      <c r="AQ40">
        <f t="shared" si="26"/>
        <v>-122.2573987354333</v>
      </c>
      <c r="AR40">
        <f t="shared" si="26"/>
        <v>-122.46715265338744</v>
      </c>
      <c r="AS40">
        <f t="shared" si="26"/>
        <v>4.0551422550173717</v>
      </c>
      <c r="AT40">
        <f t="shared" si="26"/>
        <v>1.1691017870388012</v>
      </c>
      <c r="AU40">
        <f t="shared" si="23"/>
        <v>-117.24290861133127</v>
      </c>
      <c r="AW40">
        <v>37</v>
      </c>
      <c r="AX40">
        <f>IF(Z40&gt;0, (R40*SUMPRODUCT(K40:$K$98, X40:$X$98)-K40*$AZ$3)/Z40, 0)</f>
        <v>1507.2795741891696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100000</v>
      </c>
      <c r="S41">
        <f t="shared" si="1"/>
        <v>1281.9780968197986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327.44350759827319</v>
      </c>
      <c r="AC41">
        <f t="shared" si="2"/>
        <v>236.48183884069471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-3060.2610181384453</v>
      </c>
      <c r="AI41">
        <f t="shared" si="25"/>
        <v>-3064.8726772500036</v>
      </c>
      <c r="AJ41">
        <f t="shared" si="7"/>
        <v>90.961668757578479</v>
      </c>
      <c r="AK41">
        <f t="shared" si="22"/>
        <v>22.921045531879127</v>
      </c>
      <c r="AL41">
        <f t="shared" si="8"/>
        <v>-2950.9899629605461</v>
      </c>
      <c r="AN41">
        <f t="shared" si="26"/>
        <v>0</v>
      </c>
      <c r="AO41">
        <f t="shared" si="26"/>
        <v>0</v>
      </c>
      <c r="AP41">
        <f t="shared" si="26"/>
        <v>-0.15902546627117831</v>
      </c>
      <c r="AQ41">
        <f t="shared" si="26"/>
        <v>-105.52805911027502</v>
      </c>
      <c r="AR41">
        <f t="shared" si="26"/>
        <v>-105.6870845765462</v>
      </c>
      <c r="AS41">
        <f t="shared" si="26"/>
        <v>3.136663278238295</v>
      </c>
      <c r="AT41">
        <f t="shared" si="26"/>
        <v>0.79039449034605824</v>
      </c>
      <c r="AU41">
        <f t="shared" si="23"/>
        <v>-101.76002680796185</v>
      </c>
      <c r="AW41">
        <v>38</v>
      </c>
      <c r="AX41">
        <f>IF(Z41&gt;0, (R41*SUMPRODUCT(K41:$K$98, X41:$X$98)-K41*$AZ$3)/Z41, 0)</f>
        <v>1281.9780968197986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100000</v>
      </c>
      <c r="S42">
        <f t="shared" si="1"/>
        <v>1035.4604643317455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236.48183884069471</v>
      </c>
      <c r="AC42">
        <f t="shared" si="2"/>
        <v>158.89639578207559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-2916.68840907206</v>
      </c>
      <c r="AI42">
        <f t="shared" si="25"/>
        <v>-2920.5247794902348</v>
      </c>
      <c r="AJ42">
        <f t="shared" si="7"/>
        <v>77.58544305861912</v>
      </c>
      <c r="AK42">
        <f t="shared" si="22"/>
        <v>16.553728718848632</v>
      </c>
      <c r="AL42">
        <f t="shared" si="8"/>
        <v>-2826.3856077127671</v>
      </c>
      <c r="AN42">
        <f t="shared" si="26"/>
        <v>0</v>
      </c>
      <c r="AO42">
        <f t="shared" si="26"/>
        <v>0</v>
      </c>
      <c r="AP42">
        <f t="shared" si="26"/>
        <v>-0.11811688665097088</v>
      </c>
      <c r="AQ42">
        <f t="shared" si="26"/>
        <v>-89.801066283496851</v>
      </c>
      <c r="AR42">
        <f t="shared" si="26"/>
        <v>-89.919183170147818</v>
      </c>
      <c r="AS42">
        <f t="shared" si="26"/>
        <v>2.3887555122688435</v>
      </c>
      <c r="AT42">
        <f t="shared" si="26"/>
        <v>0.5096679114905156</v>
      </c>
      <c r="AU42">
        <f t="shared" si="23"/>
        <v>-87.020759746388464</v>
      </c>
      <c r="AW42">
        <v>39</v>
      </c>
      <c r="AX42">
        <f>IF(Z42&gt;0, (R42*SUMPRODUCT(K42:$K$98, X42:$X$98)-K42*$AZ$3)/Z42, 0)</f>
        <v>1035.4604643317455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100000</v>
      </c>
      <c r="S43">
        <f t="shared" si="1"/>
        <v>755.3488202467164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158.89639578207559</v>
      </c>
      <c r="AC43">
        <f t="shared" si="2"/>
        <v>94.044093830414425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-2741.607750307081</v>
      </c>
      <c r="AI43">
        <f t="shared" si="25"/>
        <v>-2744.7203550834975</v>
      </c>
      <c r="AJ43">
        <f t="shared" si="7"/>
        <v>64.852301951661161</v>
      </c>
      <c r="AK43">
        <f t="shared" si="22"/>
        <v>11.122747704745292</v>
      </c>
      <c r="AL43">
        <f t="shared" si="8"/>
        <v>-2668.7453054270909</v>
      </c>
      <c r="AN43">
        <f t="shared" si="26"/>
        <v>0</v>
      </c>
      <c r="AO43">
        <f t="shared" si="26"/>
        <v>0</v>
      </c>
      <c r="AP43">
        <f t="shared" si="26"/>
        <v>-8.5565248224385257E-2</v>
      </c>
      <c r="AQ43">
        <f t="shared" si="26"/>
        <v>-75.366570618391719</v>
      </c>
      <c r="AR43">
        <f t="shared" si="26"/>
        <v>-75.452135866616103</v>
      </c>
      <c r="AS43">
        <f t="shared" si="26"/>
        <v>1.7827844243063853</v>
      </c>
      <c r="AT43">
        <f t="shared" si="26"/>
        <v>0.3057634157425862</v>
      </c>
      <c r="AU43">
        <f t="shared" si="23"/>
        <v>-73.363588026567129</v>
      </c>
      <c r="AW43">
        <v>40</v>
      </c>
      <c r="AX43">
        <f>IF(Z43&gt;0, (R43*SUMPRODUCT(K43:$K$98, X43:$X$98)-K43*$AZ$3)/Z43, 0)</f>
        <v>755.3488202467164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100000</v>
      </c>
      <c r="S44">
        <f t="shared" si="1"/>
        <v>417.6110305233783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94.044093830414425</v>
      </c>
      <c r="AC44">
        <f t="shared" si="2"/>
        <v>40.95320565116171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-2519.3718259750676</v>
      </c>
      <c r="AI44">
        <f t="shared" si="25"/>
        <v>-2521.8234617472258</v>
      </c>
      <c r="AJ44">
        <f t="shared" si="7"/>
        <v>53.090888179252715</v>
      </c>
      <c r="AK44">
        <f t="shared" si="22"/>
        <v>6.5830865681290103</v>
      </c>
      <c r="AL44">
        <f t="shared" si="8"/>
        <v>-2462.1494869998442</v>
      </c>
      <c r="AN44">
        <f t="shared" si="26"/>
        <v>0</v>
      </c>
      <c r="AO44">
        <f t="shared" si="26"/>
        <v>0</v>
      </c>
      <c r="AP44">
        <f t="shared" si="26"/>
        <v>-6.017434365065491E-2</v>
      </c>
      <c r="AQ44">
        <f t="shared" si="26"/>
        <v>-61.836895905028193</v>
      </c>
      <c r="AR44">
        <f t="shared" si="26"/>
        <v>-61.897070248678844</v>
      </c>
      <c r="AS44">
        <f t="shared" si="26"/>
        <v>1.3030929742080999</v>
      </c>
      <c r="AT44">
        <f t="shared" si="26"/>
        <v>0.16157902325101711</v>
      </c>
      <c r="AU44">
        <f t="shared" si="23"/>
        <v>-60.43239825121973</v>
      </c>
      <c r="AW44">
        <v>41</v>
      </c>
      <c r="AX44">
        <f>IF(Z44&gt;0, (R44*SUMPRODUCT(K44:$K$98, X44:$X$98)-K44*$AZ$3)/Z44, 0)</f>
        <v>417.6110305233783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100000</v>
      </c>
      <c r="S45">
        <f t="shared" si="1"/>
        <v>-13.338496985294496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40.95320565116171</v>
      </c>
      <c r="AC45">
        <f t="shared" si="2"/>
        <v>-0.99468807606368159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-2251.2050942769024</v>
      </c>
      <c r="AI45">
        <f t="shared" si="25"/>
        <v>-2253.0694124177699</v>
      </c>
      <c r="AJ45">
        <f t="shared" si="7"/>
        <v>41.947893727225392</v>
      </c>
      <c r="AK45">
        <f t="shared" si="22"/>
        <v>2.8667243955813198</v>
      </c>
      <c r="AL45">
        <f t="shared" si="8"/>
        <v>-2208.2547942949632</v>
      </c>
      <c r="AN45">
        <f t="shared" si="26"/>
        <v>0</v>
      </c>
      <c r="AO45">
        <f t="shared" si="26"/>
        <v>0</v>
      </c>
      <c r="AP45">
        <f t="shared" si="26"/>
        <v>-4.0856147730278722E-2</v>
      </c>
      <c r="AQ45">
        <f t="shared" si="26"/>
        <v>-49.334695557986379</v>
      </c>
      <c r="AR45">
        <f t="shared" si="26"/>
        <v>-49.375551705716653</v>
      </c>
      <c r="AS45">
        <f t="shared" si="26"/>
        <v>0.91927944352673918</v>
      </c>
      <c r="AT45">
        <f t="shared" si="26"/>
        <v>6.2823674157544751E-2</v>
      </c>
      <c r="AU45">
        <f t="shared" si="23"/>
        <v>-48.393448588032371</v>
      </c>
      <c r="AW45">
        <v>42</v>
      </c>
      <c r="AX45">
        <f>IF(Z45&gt;0, (R45*SUMPRODUCT(K45:$K$98, X45:$X$98)-K45*$AZ$3)/Z45, 0)</f>
        <v>-13.338496985294496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100000</v>
      </c>
      <c r="S46">
        <f t="shared" si="1"/>
        <v>-599.13331710206671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-0.99468807606368159</v>
      </c>
      <c r="AC46">
        <f t="shared" si="2"/>
        <v>-32.571345975297646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-1946.2894354161326</v>
      </c>
      <c r="AI46">
        <f t="shared" si="25"/>
        <v>-1947.6485380167376</v>
      </c>
      <c r="AJ46">
        <f t="shared" si="7"/>
        <v>31.576657899233965</v>
      </c>
      <c r="AK46">
        <f t="shared" si="22"/>
        <v>-6.9628165324457716E-2</v>
      </c>
      <c r="AL46">
        <f t="shared" si="8"/>
        <v>-1916.141508282828</v>
      </c>
      <c r="AN46">
        <f t="shared" si="26"/>
        <v>0</v>
      </c>
      <c r="AO46">
        <f t="shared" si="26"/>
        <v>0</v>
      </c>
      <c r="AP46">
        <f t="shared" si="26"/>
        <v>-2.6593261888364396E-2</v>
      </c>
      <c r="AQ46">
        <f t="shared" si="26"/>
        <v>-38.082617635742189</v>
      </c>
      <c r="AR46">
        <f t="shared" si="26"/>
        <v>-38.109210897630554</v>
      </c>
      <c r="AS46">
        <f t="shared" si="26"/>
        <v>0.61785352533347959</v>
      </c>
      <c r="AT46">
        <f t="shared" si="26"/>
        <v>-1.3623990083276732E-3</v>
      </c>
      <c r="AU46">
        <f t="shared" si="23"/>
        <v>-37.492719771305403</v>
      </c>
      <c r="AW46">
        <v>43</v>
      </c>
      <c r="AX46">
        <f>IF(Z46&gt;0, (R46*SUMPRODUCT(K46:$K$98, X46:$X$98)-K46*$AZ$3)/Z46, 0)</f>
        <v>-599.13331710206671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100000</v>
      </c>
      <c r="S47">
        <f t="shared" si="1"/>
        <v>-1452.7207950416723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-32.571345975297646</v>
      </c>
      <c r="AC47">
        <f t="shared" si="2"/>
        <v>-54.798572844296615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-1609.912449184111</v>
      </c>
      <c r="AI47">
        <f t="shared" si="25"/>
        <v>-1610.8554826464137</v>
      </c>
      <c r="AJ47">
        <f t="shared" si="7"/>
        <v>22.227226868998969</v>
      </c>
      <c r="AK47">
        <f t="shared" si="22"/>
        <v>-2.2799942182708355</v>
      </c>
      <c r="AL47">
        <f t="shared" si="8"/>
        <v>-1590.9082499956855</v>
      </c>
      <c r="AN47">
        <f t="shared" si="26"/>
        <v>0</v>
      </c>
      <c r="AO47">
        <f t="shared" si="26"/>
        <v>0</v>
      </c>
      <c r="AP47">
        <f t="shared" si="26"/>
        <v>-1.6475114733104604E-2</v>
      </c>
      <c r="AQ47">
        <f t="shared" si="26"/>
        <v>-28.125717030012844</v>
      </c>
      <c r="AR47">
        <f t="shared" si="26"/>
        <v>-28.142192144745948</v>
      </c>
      <c r="AS47">
        <f t="shared" si="26"/>
        <v>0.38831719923414909</v>
      </c>
      <c r="AT47">
        <f t="shared" si="26"/>
        <v>-3.9832273019349329E-2</v>
      </c>
      <c r="AU47">
        <f t="shared" si="23"/>
        <v>-27.793707218531146</v>
      </c>
      <c r="AW47">
        <v>44</v>
      </c>
      <c r="AX47">
        <f>IF(Z47&gt;0, (R47*SUMPRODUCT(K47:$K$98, X47:$X$98)-K47*$AZ$3)/Z47, 0)</f>
        <v>-1452.7207950416723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100000</v>
      </c>
      <c r="S48">
        <f t="shared" si="1"/>
        <v>-2784.3284099964935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-54.798572844296615</v>
      </c>
      <c r="AC48">
        <f t="shared" si="2"/>
        <v>-68.767690975431606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-1264.6000155932384</v>
      </c>
      <c r="AI48">
        <f t="shared" si="25"/>
        <v>-1265.2174687170198</v>
      </c>
      <c r="AJ48">
        <f t="shared" si="7"/>
        <v>13.969118131134991</v>
      </c>
      <c r="AK48">
        <f t="shared" si="22"/>
        <v>-3.8359000991007632</v>
      </c>
      <c r="AL48">
        <f t="shared" si="8"/>
        <v>-1255.0842506849856</v>
      </c>
      <c r="AN48">
        <f t="shared" si="26"/>
        <v>0</v>
      </c>
      <c r="AO48">
        <f t="shared" si="26"/>
        <v>0</v>
      </c>
      <c r="AP48">
        <f t="shared" si="26"/>
        <v>-9.6313532938966315E-3</v>
      </c>
      <c r="AQ48">
        <f t="shared" si="26"/>
        <v>-19.725885345033316</v>
      </c>
      <c r="AR48">
        <f t="shared" si="26"/>
        <v>-19.73551669832721</v>
      </c>
      <c r="AS48">
        <f t="shared" si="26"/>
        <v>0.21789753220644215</v>
      </c>
      <c r="AT48">
        <f t="shared" si="26"/>
        <v>-5.9834354433696217E-2</v>
      </c>
      <c r="AU48">
        <f t="shared" si="23"/>
        <v>-19.577453520554467</v>
      </c>
      <c r="AW48">
        <v>45</v>
      </c>
      <c r="AX48">
        <f>IF(Z48&gt;0, (R48*SUMPRODUCT(K48:$K$98, X48:$X$98)-K48*$AZ$3)/Z48, 0)</f>
        <v>-2784.3284099964935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100000</v>
      </c>
      <c r="S49">
        <f t="shared" si="1"/>
        <v>-5017.8555444724161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-68.767690975431606</v>
      </c>
      <c r="AC49">
        <f t="shared" si="2"/>
        <v>-75.85375587503826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-933.43761497986077</v>
      </c>
      <c r="AI49">
        <f t="shared" si="25"/>
        <v>-933.8155341686595</v>
      </c>
      <c r="AJ49">
        <f t="shared" si="7"/>
        <v>7.0860648996066544</v>
      </c>
      <c r="AK49">
        <f t="shared" si="22"/>
        <v>-4.8137383682802133</v>
      </c>
      <c r="AL49">
        <f t="shared" si="8"/>
        <v>-931.54320763733313</v>
      </c>
      <c r="AN49">
        <f t="shared" si="26"/>
        <v>0</v>
      </c>
      <c r="AO49">
        <f t="shared" si="26"/>
        <v>0</v>
      </c>
      <c r="AP49">
        <f t="shared" si="26"/>
        <v>-5.2633741442867843E-3</v>
      </c>
      <c r="AQ49">
        <f t="shared" si="26"/>
        <v>-13.00021685484452</v>
      </c>
      <c r="AR49">
        <f t="shared" si="26"/>
        <v>-13.005480228988807</v>
      </c>
      <c r="AS49">
        <f t="shared" si="26"/>
        <v>9.8689380912056021E-2</v>
      </c>
      <c r="AT49">
        <f t="shared" si="26"/>
        <v>-6.7042126507274258E-2</v>
      </c>
      <c r="AU49">
        <f t="shared" si="23"/>
        <v>-12.973832974584028</v>
      </c>
      <c r="AW49">
        <v>46</v>
      </c>
      <c r="AX49">
        <f>IF(Z49&gt;0, (R49*SUMPRODUCT(K49:$K$98, X49:$X$98)-K49*$AZ$3)/Z49, 0)</f>
        <v>-5017.8555444724161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100000</v>
      </c>
      <c r="S50">
        <f t="shared" si="1"/>
        <v>-9079.7232602967924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-75.85375587503826</v>
      </c>
      <c r="AC50">
        <f t="shared" si="2"/>
        <v>-77.568418760751825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-642.25621056688851</v>
      </c>
      <c r="AI50">
        <f t="shared" si="25"/>
        <v>-642.46978651115751</v>
      </c>
      <c r="AJ50">
        <f t="shared" si="7"/>
        <v>1.7146628857135653</v>
      </c>
      <c r="AK50">
        <f t="shared" si="22"/>
        <v>-5.3097629112526787</v>
      </c>
      <c r="AL50">
        <f t="shared" si="8"/>
        <v>-646.06488653669669</v>
      </c>
      <c r="AN50">
        <f t="shared" si="26"/>
        <v>0</v>
      </c>
      <c r="AO50">
        <f t="shared" si="26"/>
        <v>0</v>
      </c>
      <c r="AP50">
        <f t="shared" si="26"/>
        <v>-2.65582595864392E-3</v>
      </c>
      <c r="AQ50">
        <f t="shared" si="26"/>
        <v>-7.9864833184383048</v>
      </c>
      <c r="AR50">
        <f t="shared" si="26"/>
        <v>-7.9891391443969484</v>
      </c>
      <c r="AS50">
        <f t="shared" si="26"/>
        <v>2.1321905974890504E-2</v>
      </c>
      <c r="AT50">
        <f t="shared" si="26"/>
        <v>-6.6027127831355503E-2</v>
      </c>
      <c r="AU50">
        <f t="shared" si="23"/>
        <v>-8.0338443662534154</v>
      </c>
      <c r="AW50">
        <v>47</v>
      </c>
      <c r="AX50">
        <f>IF(Z50&gt;0, (R50*SUMPRODUCT(K50:$K$98, X50:$X$98)-K50*$AZ$3)/Z50, 0)</f>
        <v>-9079.7232602967924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100000</v>
      </c>
      <c r="S51">
        <f t="shared" si="1"/>
        <v>-17244.348126367546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-77.568418760751825</v>
      </c>
      <c r="AC51">
        <f t="shared" si="2"/>
        <v>-75.478514606751773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-408.0607227336468</v>
      </c>
      <c r="AI51">
        <f t="shared" si="25"/>
        <v>-408.17014773778965</v>
      </c>
      <c r="AJ51">
        <f t="shared" si="7"/>
        <v>-2.0899041540000525</v>
      </c>
      <c r="AK51">
        <f t="shared" si="22"/>
        <v>-5.4297893132526287</v>
      </c>
      <c r="AL51">
        <f t="shared" si="8"/>
        <v>-415.68984120504234</v>
      </c>
      <c r="AN51">
        <f t="shared" si="26"/>
        <v>0</v>
      </c>
      <c r="AO51">
        <f t="shared" si="26"/>
        <v>0</v>
      </c>
      <c r="AP51">
        <f t="shared" si="26"/>
        <v>-1.2149148076797593E-3</v>
      </c>
      <c r="AQ51">
        <f t="shared" si="26"/>
        <v>-4.5305825516291076</v>
      </c>
      <c r="AR51">
        <f t="shared" si="26"/>
        <v>-4.531797466436787</v>
      </c>
      <c r="AS51">
        <f t="shared" si="26"/>
        <v>-2.3203613499626588E-2</v>
      </c>
      <c r="AT51">
        <f t="shared" si="26"/>
        <v>-6.0285411829998074E-2</v>
      </c>
      <c r="AU51">
        <f t="shared" si="23"/>
        <v>-4.6152864917664118</v>
      </c>
      <c r="AW51">
        <v>48</v>
      </c>
      <c r="AX51">
        <f>IF(Z51&gt;0, (R51*SUMPRODUCT(K51:$K$98, X51:$X$98)-K51*$AZ$3)/Z51, 0)</f>
        <v>-17244.348126367546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100000</v>
      </c>
      <c r="S52">
        <f t="shared" si="1"/>
        <v>-35812.736607999308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-75.478514606751773</v>
      </c>
      <c r="AC52">
        <f t="shared" si="2"/>
        <v>-71.012322629418065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-235.03511842490579</v>
      </c>
      <c r="AI52">
        <f t="shared" si="25"/>
        <v>-235.08469039940101</v>
      </c>
      <c r="AJ52">
        <f t="shared" si="7"/>
        <v>-4.4661919773337075</v>
      </c>
      <c r="AK52">
        <f t="shared" si="22"/>
        <v>-5.2834960224726242</v>
      </c>
      <c r="AL52">
        <f t="shared" si="8"/>
        <v>-244.83437839920734</v>
      </c>
      <c r="AN52">
        <f t="shared" si="26"/>
        <v>0</v>
      </c>
      <c r="AO52">
        <f t="shared" si="26"/>
        <v>0</v>
      </c>
      <c r="AP52">
        <f t="shared" si="26"/>
        <v>-4.9141391347620451E-4</v>
      </c>
      <c r="AQ52">
        <f t="shared" si="26"/>
        <v>-2.3299359875343306</v>
      </c>
      <c r="AR52">
        <f t="shared" si="26"/>
        <v>-2.3304274014478068</v>
      </c>
      <c r="AS52">
        <f t="shared" si="26"/>
        <v>-4.427398545784398E-2</v>
      </c>
      <c r="AT52">
        <f t="shared" si="26"/>
        <v>-5.2376034718771607E-2</v>
      </c>
      <c r="AU52">
        <f t="shared" si="23"/>
        <v>-2.4270774216244226</v>
      </c>
      <c r="AW52">
        <v>49</v>
      </c>
      <c r="AX52">
        <f>IF(Z52&gt;0, (R52*SUMPRODUCT(K52:$K$98, X52:$X$98)-K52*$AZ$3)/Z52, 0)</f>
        <v>-35812.736607999308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100000</v>
      </c>
      <c r="S53">
        <f t="shared" si="1"/>
        <v>-85302.378797865123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-71.012322629418065</v>
      </c>
      <c r="AC53">
        <f t="shared" si="2"/>
        <v>-65.309424216092737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-119.74276465775199</v>
      </c>
      <c r="AI53">
        <f t="shared" si="25"/>
        <v>-119.76190522133781</v>
      </c>
      <c r="AJ53">
        <f t="shared" si="7"/>
        <v>-5.7028984133253289</v>
      </c>
      <c r="AK53">
        <f t="shared" si="22"/>
        <v>-4.9708625840592653</v>
      </c>
      <c r="AL53">
        <f t="shared" si="8"/>
        <v>-130.43566621872242</v>
      </c>
      <c r="AN53">
        <f t="shared" si="26"/>
        <v>0</v>
      </c>
      <c r="AO53">
        <f t="shared" si="26"/>
        <v>0</v>
      </c>
      <c r="AP53">
        <f t="shared" si="26"/>
        <v>-1.6941346672526953E-4</v>
      </c>
      <c r="AQ53">
        <f t="shared" si="26"/>
        <v>-1.0598453271755015</v>
      </c>
      <c r="AR53">
        <f t="shared" si="26"/>
        <v>-1.0600147406422269</v>
      </c>
      <c r="AS53">
        <f t="shared" si="26"/>
        <v>-5.0476454690142641E-2</v>
      </c>
      <c r="AT53">
        <f t="shared" si="26"/>
        <v>-4.3997192622073682E-2</v>
      </c>
      <c r="AU53">
        <f t="shared" si="23"/>
        <v>-1.1544883879544432</v>
      </c>
      <c r="AW53">
        <v>50</v>
      </c>
      <c r="AX53">
        <f>IF(Z53&gt;0, (R53*SUMPRODUCT(K53:$K$98, X53:$X$98)-K53*$AZ$3)/Z53, 0)</f>
        <v>-85302.378797865123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100000</v>
      </c>
      <c r="S54">
        <f t="shared" si="1"/>
        <v>-246362.82305384974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-65.309424216092737</v>
      </c>
      <c r="AC54">
        <f t="shared" si="2"/>
        <v>-59.197095971072123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-51.768210937774178</v>
      </c>
      <c r="AI54">
        <f t="shared" si="25"/>
        <v>-51.774218042989695</v>
      </c>
      <c r="AJ54">
        <f t="shared" si="7"/>
        <v>-6.1123282450206133</v>
      </c>
      <c r="AK54">
        <f t="shared" si="22"/>
        <v>-4.5716596951264918</v>
      </c>
      <c r="AL54">
        <f t="shared" si="8"/>
        <v>-62.4582059831368</v>
      </c>
      <c r="AN54">
        <f t="shared" si="26"/>
        <v>0</v>
      </c>
      <c r="AO54">
        <f t="shared" si="26"/>
        <v>0</v>
      </c>
      <c r="AP54">
        <f t="shared" si="26"/>
        <v>-4.7472316495612652E-5</v>
      </c>
      <c r="AQ54">
        <f t="shared" si="26"/>
        <v>-0.40910834851046679</v>
      </c>
      <c r="AR54">
        <f t="shared" si="26"/>
        <v>-0.40915582082696239</v>
      </c>
      <c r="AS54">
        <f t="shared" si="26"/>
        <v>-4.8303861937203325E-2</v>
      </c>
      <c r="AT54">
        <f t="shared" si="26"/>
        <v>-3.6128429280146153E-2</v>
      </c>
      <c r="AU54">
        <f t="shared" si="23"/>
        <v>-0.49358811204431186</v>
      </c>
      <c r="AW54">
        <v>51</v>
      </c>
      <c r="AX54">
        <f>IF(Z54&gt;0, (R54*SUMPRODUCT(K54:$K$98, X54:$X$98)-K54*$AZ$3)/Z54, 0)</f>
        <v>-246362.82305384974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100000</v>
      </c>
      <c r="S55">
        <f t="shared" si="1"/>
        <v>-929051.98780083924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-59.197095971072123</v>
      </c>
      <c r="AC55">
        <f t="shared" si="2"/>
        <v>-53.202477915836049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-18.061602658111653</v>
      </c>
      <c r="AI55">
        <f t="shared" si="25"/>
        <v>-18.063034291610489</v>
      </c>
      <c r="AJ55">
        <f t="shared" si="7"/>
        <v>-5.9946180552360744</v>
      </c>
      <c r="AK55">
        <f t="shared" si="22"/>
        <v>-4.1437967179750492</v>
      </c>
      <c r="AL55">
        <f t="shared" si="8"/>
        <v>-28.201449064821613</v>
      </c>
      <c r="AN55">
        <f t="shared" si="26"/>
        <v>0</v>
      </c>
      <c r="AO55">
        <f t="shared" si="26"/>
        <v>0</v>
      </c>
      <c r="AP55">
        <f t="shared" si="26"/>
        <v>-1.0101573191265919E-5</v>
      </c>
      <c r="AQ55">
        <f t="shared" si="26"/>
        <v>-0.1274422548444239</v>
      </c>
      <c r="AR55">
        <f t="shared" si="26"/>
        <v>-0.12745235641761515</v>
      </c>
      <c r="AS55">
        <f t="shared" si="26"/>
        <v>-4.2297887754012505E-2</v>
      </c>
      <c r="AT55">
        <f t="shared" si="26"/>
        <v>-2.923853477191243E-2</v>
      </c>
      <c r="AU55">
        <f t="shared" si="23"/>
        <v>-0.19898877894354008</v>
      </c>
      <c r="AW55">
        <v>52</v>
      </c>
      <c r="AX55">
        <f>IF(Z55&gt;0, (R55*SUMPRODUCT(K55:$K$98, X55:$X$98)-K55*$AZ$3)/Z55, 0)</f>
        <v>-929051.98780083924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100000</v>
      </c>
      <c r="S56">
        <f t="shared" si="1"/>
        <v>-3519147.6644355846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-53.202477915836049</v>
      </c>
      <c r="AC56">
        <f t="shared" si="2"/>
        <v>-47.612307310192499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-4.3163186842553758</v>
      </c>
      <c r="AI56">
        <f t="shared" si="25"/>
        <v>-4.3166569217481596</v>
      </c>
      <c r="AJ56">
        <f t="shared" si="7"/>
        <v>-5.5901706056435501</v>
      </c>
      <c r="AK56">
        <f t="shared" si="22"/>
        <v>-3.7241734541085236</v>
      </c>
      <c r="AL56">
        <f t="shared" si="8"/>
        <v>-13.631000981500232</v>
      </c>
      <c r="AN56">
        <f t="shared" si="26"/>
        <v>0</v>
      </c>
      <c r="AO56">
        <f t="shared" si="26"/>
        <v>0</v>
      </c>
      <c r="AP56">
        <f t="shared" si="26"/>
        <v>-2.1308892904529785E-6</v>
      </c>
      <c r="AQ56">
        <f t="shared" si="26"/>
        <v>-2.7192719478735437E-2</v>
      </c>
      <c r="AR56">
        <f t="shared" si="26"/>
        <v>-2.7194850368025887E-2</v>
      </c>
      <c r="AS56">
        <f t="shared" si="26"/>
        <v>-3.521796054402359E-2</v>
      </c>
      <c r="AT56">
        <f t="shared" si="26"/>
        <v>-2.346221663315317E-2</v>
      </c>
      <c r="AU56">
        <f t="shared" si="23"/>
        <v>-8.587502754520264E-2</v>
      </c>
      <c r="AW56">
        <v>53</v>
      </c>
      <c r="AX56">
        <f>IF(Z56&gt;0, (R56*SUMPRODUCT(K56:$K$98, X56:$X$98)-K56*$AZ$3)/Z56, 0)</f>
        <v>-3519147.6644355846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100000</v>
      </c>
      <c r="S57">
        <f t="shared" si="1"/>
        <v>-13433413.296954652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-47.612307310192499</v>
      </c>
      <c r="AC57">
        <f t="shared" si="2"/>
        <v>-42.534488547092678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-1.0227884464364845</v>
      </c>
      <c r="AI57">
        <f t="shared" si="25"/>
        <v>-1.0228676044427314</v>
      </c>
      <c r="AJ57">
        <f t="shared" si="7"/>
        <v>-5.0778187630998204</v>
      </c>
      <c r="AK57">
        <f t="shared" si="22"/>
        <v>-3.3328615117134754</v>
      </c>
      <c r="AL57">
        <f t="shared" si="8"/>
        <v>-9.433547879256027</v>
      </c>
      <c r="AN57">
        <f t="shared" si="26"/>
        <v>0</v>
      </c>
      <c r="AO57">
        <f t="shared" si="26"/>
        <v>0</v>
      </c>
      <c r="AP57">
        <f t="shared" si="26"/>
        <v>-4.4526234039835814E-7</v>
      </c>
      <c r="AQ57">
        <f t="shared" si="26"/>
        <v>-5.7531663439367407E-3</v>
      </c>
      <c r="AR57">
        <f t="shared" si="26"/>
        <v>-5.7536116062771392E-3</v>
      </c>
      <c r="AS57">
        <f t="shared" si="26"/>
        <v>-2.8562637865396093E-2</v>
      </c>
      <c r="AT57">
        <f t="shared" si="26"/>
        <v>-1.8747285174170999E-2</v>
      </c>
      <c r="AU57">
        <f t="shared" si="23"/>
        <v>-5.3063534645844228E-2</v>
      </c>
      <c r="AW57">
        <v>54</v>
      </c>
      <c r="AX57">
        <f>IF(Z57&gt;0, (R57*SUMPRODUCT(K57:$K$98, X57:$X$98)-K57*$AZ$3)/Z57, 0)</f>
        <v>-13433413.296954652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100000</v>
      </c>
      <c r="S58">
        <f t="shared" si="1"/>
        <v>-51800513.698872395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-42.534488547092678</v>
      </c>
      <c r="AC58">
        <f t="shared" si="2"/>
        <v>-37.982195746848632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-0.24014172967508415</v>
      </c>
      <c r="AI58">
        <f t="shared" si="25"/>
        <v>-0.24016006066884979</v>
      </c>
      <c r="AJ58">
        <f t="shared" si="7"/>
        <v>-4.5522928002440466</v>
      </c>
      <c r="AK58">
        <f t="shared" si="22"/>
        <v>-2.9774141982964877</v>
      </c>
      <c r="AL58">
        <f t="shared" si="8"/>
        <v>-7.7698670592093837</v>
      </c>
      <c r="AN58">
        <f t="shared" si="26"/>
        <v>0</v>
      </c>
      <c r="AO58">
        <f t="shared" si="26"/>
        <v>0</v>
      </c>
      <c r="AP58">
        <f t="shared" si="26"/>
        <v>-9.2063844077136789E-8</v>
      </c>
      <c r="AQ58">
        <f t="shared" si="26"/>
        <v>-1.2060650415285049E-3</v>
      </c>
      <c r="AR58">
        <f t="shared" si="26"/>
        <v>-1.206157105372582E-3</v>
      </c>
      <c r="AS58">
        <f t="shared" si="26"/>
        <v>-2.2863003496330282E-2</v>
      </c>
      <c r="AT58">
        <f t="shared" si="26"/>
        <v>-1.4953482610351135E-2</v>
      </c>
      <c r="AU58">
        <f t="shared" si="23"/>
        <v>-3.9022643212053995E-2</v>
      </c>
      <c r="AW58">
        <v>55</v>
      </c>
      <c r="AX58">
        <f>IF(Z58&gt;0, (R58*SUMPRODUCT(K58:$K$98, X58:$X$98)-K58*$AZ$3)/Z58, 0)</f>
        <v>-51800513.698872395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100000</v>
      </c>
      <c r="S59">
        <f t="shared" si="1"/>
        <v>-202098135.97187045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-37.982195746848632</v>
      </c>
      <c r="AC59">
        <f t="shared" si="2"/>
        <v>-33.913717913150883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-5.5809918531994032E-2</v>
      </c>
      <c r="AI59">
        <f t="shared" si="25"/>
        <v>-5.5814113736189025E-2</v>
      </c>
      <c r="AJ59">
        <f t="shared" si="7"/>
        <v>-4.0684778336977487</v>
      </c>
      <c r="AK59">
        <f t="shared" si="22"/>
        <v>-2.6587537022794043</v>
      </c>
      <c r="AL59">
        <f t="shared" si="8"/>
        <v>-6.7830456497133422</v>
      </c>
      <c r="AN59">
        <f t="shared" si="26"/>
        <v>0</v>
      </c>
      <c r="AO59">
        <f t="shared" si="26"/>
        <v>0</v>
      </c>
      <c r="AP59">
        <f t="shared" si="26"/>
        <v>-1.8812138894038856E-8</v>
      </c>
      <c r="AQ59">
        <f t="shared" si="26"/>
        <v>-2.5026289312514964E-4</v>
      </c>
      <c r="AR59">
        <f t="shared" si="26"/>
        <v>-2.5028170526404366E-4</v>
      </c>
      <c r="AS59">
        <f t="shared" si="26"/>
        <v>-1.8243872416567764E-2</v>
      </c>
      <c r="AT59">
        <f t="shared" si="26"/>
        <v>-1.192238604072144E-2</v>
      </c>
      <c r="AU59">
        <f t="shared" si="23"/>
        <v>-3.0416540162553247E-2</v>
      </c>
      <c r="AW59">
        <v>56</v>
      </c>
      <c r="AX59">
        <f>IF(Z59&gt;0, (R59*SUMPRODUCT(K59:$K$98, X59:$X$98)-K59*$AZ$3)/Z59, 0)</f>
        <v>-202098135.97187045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100000</v>
      </c>
      <c r="S60">
        <f t="shared" si="1"/>
        <v>-797866047.76253831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-33.913717913150883</v>
      </c>
      <c r="AC60">
        <f t="shared" si="2"/>
        <v>-30.280321837883939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-1.2817845010098186E-2</v>
      </c>
      <c r="AI60">
        <f t="shared" si="25"/>
        <v>-1.2818793800998702E-2</v>
      </c>
      <c r="AJ60">
        <f t="shared" si="7"/>
        <v>-3.6333960752669441</v>
      </c>
      <c r="AK60">
        <f t="shared" si="22"/>
        <v>-2.3739602539205622</v>
      </c>
      <c r="AL60">
        <f t="shared" si="8"/>
        <v>-6.0201751229885048</v>
      </c>
      <c r="AN60">
        <f t="shared" si="26"/>
        <v>0</v>
      </c>
      <c r="AO60">
        <f t="shared" si="26"/>
        <v>0</v>
      </c>
      <c r="AP60">
        <f t="shared" si="26"/>
        <v>-3.7987224246967484E-9</v>
      </c>
      <c r="AQ60">
        <f t="shared" si="26"/>
        <v>-5.1319458533707526E-5</v>
      </c>
      <c r="AR60">
        <f t="shared" si="26"/>
        <v>-5.1323257256132226E-5</v>
      </c>
      <c r="AS60">
        <f t="shared" si="26"/>
        <v>-1.4547212817310333E-2</v>
      </c>
      <c r="AT60">
        <f t="shared" si="26"/>
        <v>-9.5047455103229438E-3</v>
      </c>
      <c r="AU60">
        <f t="shared" si="23"/>
        <v>-2.4103281584889408E-2</v>
      </c>
      <c r="AW60">
        <v>57</v>
      </c>
      <c r="AX60">
        <f>IF(Z60&gt;0, (R60*SUMPRODUCT(K60:$K$98, X60:$X$98)-K60*$AZ$3)/Z60, 0)</f>
        <v>-797866047.76253831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100000</v>
      </c>
      <c r="S61">
        <f t="shared" si="1"/>
        <v>-3190995959.2322526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-30.280321837883939</v>
      </c>
      <c r="AC61">
        <f t="shared" si="2"/>
        <v>-27.036046069699552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-2.9099515365344102E-3</v>
      </c>
      <c r="AI61">
        <f t="shared" si="25"/>
        <v>-2.9101633516417868E-3</v>
      </c>
      <c r="AJ61">
        <f t="shared" si="7"/>
        <v>-3.2442757681843872</v>
      </c>
      <c r="AK61">
        <f t="shared" si="22"/>
        <v>-2.1196225286518757</v>
      </c>
      <c r="AL61">
        <f t="shared" si="8"/>
        <v>-5.3668084601879045</v>
      </c>
      <c r="AN61">
        <f t="shared" si="26"/>
        <v>0</v>
      </c>
      <c r="AO61">
        <f t="shared" si="26"/>
        <v>0</v>
      </c>
      <c r="AP61">
        <f t="shared" si="26"/>
        <v>-7.5719189948891036E-10</v>
      </c>
      <c r="AQ61">
        <f t="shared" si="26"/>
        <v>-1.0402429546507861E-5</v>
      </c>
      <c r="AR61">
        <f t="shared" si="26"/>
        <v>-1.0403186738407351E-5</v>
      </c>
      <c r="AS61">
        <f t="shared" si="26"/>
        <v>-1.1597564318261176E-2</v>
      </c>
      <c r="AT61">
        <f t="shared" si="26"/>
        <v>-7.5771791188493027E-3</v>
      </c>
      <c r="AU61">
        <f t="shared" si="23"/>
        <v>-1.9185146623848882E-2</v>
      </c>
      <c r="AW61">
        <v>58</v>
      </c>
      <c r="AX61">
        <f>IF(Z61&gt;0, (R61*SUMPRODUCT(K61:$K$98, X61:$X$98)-K61*$AZ$3)/Z61, 0)</f>
        <v>-3190995959.2322526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100000</v>
      </c>
      <c r="S62">
        <f t="shared" si="1"/>
        <v>-12939026115.13139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-27.036046069699552</v>
      </c>
      <c r="AC62">
        <f t="shared" si="2"/>
        <v>-24.139335858162209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-6.5222559368428856E-4</v>
      </c>
      <c r="AI62">
        <f t="shared" si="25"/>
        <v>-6.5227223424217011E-4</v>
      </c>
      <c r="AJ62">
        <f t="shared" si="7"/>
        <v>-2.8967102115373429</v>
      </c>
      <c r="AK62">
        <f t="shared" si="22"/>
        <v>-1.8925232248789687</v>
      </c>
      <c r="AL62">
        <f t="shared" si="8"/>
        <v>-4.7898857086505542</v>
      </c>
      <c r="AN62">
        <f t="shared" si="26"/>
        <v>0</v>
      </c>
      <c r="AO62">
        <f t="shared" si="26"/>
        <v>0</v>
      </c>
      <c r="AP62">
        <f t="shared" si="26"/>
        <v>-1.4886573320698722E-10</v>
      </c>
      <c r="AQ62">
        <f t="shared" si="26"/>
        <v>-2.0817512832221269E-6</v>
      </c>
      <c r="AR62">
        <f t="shared" si="26"/>
        <v>-2.0819001489553338E-6</v>
      </c>
      <c r="AS62">
        <f t="shared" si="26"/>
        <v>-9.2456203166253696E-3</v>
      </c>
      <c r="AT62">
        <f t="shared" si="26"/>
        <v>-6.0404907290812675E-3</v>
      </c>
      <c r="AU62">
        <f t="shared" si="23"/>
        <v>-1.5288192945855594E-2</v>
      </c>
      <c r="AW62">
        <v>59</v>
      </c>
      <c r="AX62">
        <f>IF(Z62&gt;0, (R62*SUMPRODUCT(K62:$K$98, X62:$X$98)-K62*$AZ$3)/Z62, 0)</f>
        <v>-12939026115.13139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100000</v>
      </c>
      <c r="S63">
        <f t="shared" si="1"/>
        <v>-53228323028.128822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-24.139335858162209</v>
      </c>
      <c r="AC63">
        <f t="shared" si="2"/>
        <v>-21.552980248871627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-1.4420504565478484E-4</v>
      </c>
      <c r="AI63">
        <f t="shared" si="25"/>
        <v>-1.4421516854567389E-4</v>
      </c>
      <c r="AJ63">
        <f t="shared" si="7"/>
        <v>-2.5863556092905817</v>
      </c>
      <c r="AK63">
        <f t="shared" si="22"/>
        <v>-1.6897535100713548</v>
      </c>
      <c r="AL63">
        <f t="shared" si="8"/>
        <v>-4.2762533345304821</v>
      </c>
      <c r="AN63">
        <f t="shared" si="26"/>
        <v>0</v>
      </c>
      <c r="AO63">
        <f t="shared" si="26"/>
        <v>0</v>
      </c>
      <c r="AP63">
        <f t="shared" si="26"/>
        <v>-2.884812142550003E-11</v>
      </c>
      <c r="AQ63">
        <f t="shared" si="26"/>
        <v>-4.1095421385127615E-7</v>
      </c>
      <c r="AR63">
        <f t="shared" si="26"/>
        <v>-4.1098306197270164E-7</v>
      </c>
      <c r="AS63">
        <f t="shared" si="26"/>
        <v>-7.3705724465445042E-3</v>
      </c>
      <c r="AT63">
        <f t="shared" si="26"/>
        <v>-4.8154440240334752E-3</v>
      </c>
      <c r="AU63">
        <f t="shared" si="23"/>
        <v>-1.2186427453639952E-2</v>
      </c>
      <c r="AW63">
        <v>60</v>
      </c>
      <c r="AX63">
        <f>IF(Z63&gt;0, (R63*SUMPRODUCT(K63:$K$98, X63:$X$98)-K63*$AZ$3)/Z63, 0)</f>
        <v>-53228323028.128822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100000</v>
      </c>
      <c r="S64">
        <f t="shared" si="1"/>
        <v>-222438168172.74704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-21.552980248871627</v>
      </c>
      <c r="AC64">
        <f t="shared" si="2"/>
        <v>-19.243732721395606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-3.143537512904765E-5</v>
      </c>
      <c r="AI64">
        <f t="shared" si="25"/>
        <v>-3.1437537947245564E-5</v>
      </c>
      <c r="AJ64">
        <f t="shared" si="7"/>
        <v>-2.3092475274760211</v>
      </c>
      <c r="AK64">
        <f t="shared" si="22"/>
        <v>-1.508708617421014</v>
      </c>
      <c r="AL64">
        <f t="shared" si="8"/>
        <v>-3.8179875824349825</v>
      </c>
      <c r="AN64">
        <f t="shared" si="26"/>
        <v>0</v>
      </c>
      <c r="AO64">
        <f t="shared" si="26"/>
        <v>0</v>
      </c>
      <c r="AP64">
        <f t="shared" si="26"/>
        <v>-5.5031959142397247E-12</v>
      </c>
      <c r="AQ64">
        <f t="shared" si="26"/>
        <v>-7.9985931383201927E-8</v>
      </c>
      <c r="AR64">
        <f t="shared" si="26"/>
        <v>-7.9991434579116165E-8</v>
      </c>
      <c r="AS64">
        <f t="shared" si="26"/>
        <v>-5.8757789121736351E-3</v>
      </c>
      <c r="AT64">
        <f t="shared" si="26"/>
        <v>-3.8388428149779994E-3</v>
      </c>
      <c r="AU64">
        <f t="shared" si="23"/>
        <v>-9.714701718586214E-3</v>
      </c>
      <c r="AW64">
        <v>61</v>
      </c>
      <c r="AX64">
        <f>IF(Z64&gt;0, (R64*SUMPRODUCT(K64:$K$98, X64:$X$98)-K64*$AZ$3)/Z64, 0)</f>
        <v>-222438168172.74704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100000</v>
      </c>
      <c r="S65">
        <f t="shared" si="1"/>
        <v>-944949956125.62195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-19.243732721395606</v>
      </c>
      <c r="AC65">
        <f t="shared" si="2"/>
        <v>-17.181904284925967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-6.7464728440292454E-6</v>
      </c>
      <c r="AI65">
        <f t="shared" si="25"/>
        <v>-6.7469274158341739E-6</v>
      </c>
      <c r="AJ65">
        <f t="shared" si="7"/>
        <v>-2.0618284364696393</v>
      </c>
      <c r="AK65">
        <f t="shared" si="22"/>
        <v>-1.3470612904976926</v>
      </c>
      <c r="AL65">
        <f t="shared" si="8"/>
        <v>-3.4088964738947478</v>
      </c>
      <c r="AN65">
        <f t="shared" si="26"/>
        <v>0</v>
      </c>
      <c r="AO65">
        <f t="shared" si="26"/>
        <v>0</v>
      </c>
      <c r="AP65">
        <f t="shared" si="26"/>
        <v>-1.032712493729749E-12</v>
      </c>
      <c r="AQ65">
        <f t="shared" si="26"/>
        <v>-1.5326878436142886E-8</v>
      </c>
      <c r="AR65">
        <f t="shared" si="26"/>
        <v>-1.5327911148636615E-8</v>
      </c>
      <c r="AS65">
        <f t="shared" si="26"/>
        <v>-4.6841356265030464E-3</v>
      </c>
      <c r="AT65">
        <f t="shared" si="26"/>
        <v>-3.060302045648076E-3</v>
      </c>
      <c r="AU65">
        <f t="shared" si="23"/>
        <v>-7.7444530000622715E-3</v>
      </c>
      <c r="AW65">
        <v>62</v>
      </c>
      <c r="AX65">
        <f>IF(Z65&gt;0, (R65*SUMPRODUCT(K65:$K$98, X65:$X$98)-K65*$AZ$3)/Z65, 0)</f>
        <v>-944949956125.62195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100000</v>
      </c>
      <c r="S66">
        <f t="shared" si="1"/>
        <v>-4085951660794.4434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-17.181904284925967</v>
      </c>
      <c r="AC66">
        <f t="shared" si="2"/>
        <v>-15.340985981988942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-1.4246474832277945E-6</v>
      </c>
      <c r="AI66">
        <f t="shared" si="25"/>
        <v>-1.4247413474438669E-6</v>
      </c>
      <c r="AJ66">
        <f t="shared" si="7"/>
        <v>-1.8409183029370251</v>
      </c>
      <c r="AK66">
        <f t="shared" si="22"/>
        <v>-1.2027332999448177</v>
      </c>
      <c r="AL66">
        <f t="shared" si="8"/>
        <v>-3.0436530276231899</v>
      </c>
      <c r="AN66">
        <f t="shared" si="26"/>
        <v>0</v>
      </c>
      <c r="AO66">
        <f t="shared" si="26"/>
        <v>0</v>
      </c>
      <c r="AP66">
        <f t="shared" si="26"/>
        <v>-1.9039650454917204E-13</v>
      </c>
      <c r="AQ66">
        <f t="shared" si="26"/>
        <v>-2.8897902989192094E-9</v>
      </c>
      <c r="AR66">
        <f t="shared" si="26"/>
        <v>-2.8899806954237591E-9</v>
      </c>
      <c r="AS66">
        <f t="shared" si="26"/>
        <v>-3.7341643568394299E-3</v>
      </c>
      <c r="AT66">
        <f t="shared" si="26"/>
        <v>-2.4396540641007697E-3</v>
      </c>
      <c r="AU66">
        <f t="shared" si="23"/>
        <v>-6.1738213109208944E-3</v>
      </c>
      <c r="AW66">
        <v>63</v>
      </c>
      <c r="AX66">
        <f>IF(Z66&gt;0, (R66*SUMPRODUCT(K66:$K$98, X66:$X$98)-K66*$AZ$3)/Z66, 0)</f>
        <v>-4085951660794.4434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-18007937990609.066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-15.340985981988942</v>
      </c>
      <c r="AC67">
        <f t="shared" ref="AC67:AC89" si="29">S67*Z67</f>
        <v>-13.697308915000248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-1.901565426611203E-11</v>
      </c>
      <c r="AH67">
        <f t="shared" ref="AH67:AH89" si="32">-X67*R67</f>
        <v>-2.9563967858180259E-7</v>
      </c>
      <c r="AI67">
        <f t="shared" ref="AI67:AI89" si="33">SUM(AE67:AH67)</f>
        <v>-2.9565869423606868E-7</v>
      </c>
      <c r="AJ67">
        <f t="shared" ref="AJ67:AJ89" si="34">AB67-AC67</f>
        <v>-1.643677066988694</v>
      </c>
      <c r="AK67">
        <f t="shared" si="22"/>
        <v>-1.0738690187392259</v>
      </c>
      <c r="AL67">
        <f t="shared" ref="AL67:AL89" si="35">SUM(AI67:AK67)</f>
        <v>-2.7175463813866143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-5.3543112368854797E-10</v>
      </c>
      <c r="AR67">
        <f t="shared" si="36"/>
        <v>-5.3546556281789693E-10</v>
      </c>
      <c r="AS67">
        <f t="shared" si="36"/>
        <v>-2.9768529825922501E-3</v>
      </c>
      <c r="AT67">
        <f t="shared" si="36"/>
        <v>-1.9448772849303656E-3</v>
      </c>
      <c r="AU67">
        <f t="shared" si="23"/>
        <v>-4.9217308029881786E-3</v>
      </c>
      <c r="AW67">
        <v>64</v>
      </c>
      <c r="AX67">
        <f>IF(Z67&gt;0, (R67*SUMPRODUCT(K67:$K$98, X67:$X$98)-K67*$AZ$3)/Z67, 0)</f>
        <v>-18007937990609.066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7"/>
        <v>100000</v>
      </c>
      <c r="S68">
        <f t="shared" si="28"/>
        <v>-80954268150385.453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-13.697308915000248</v>
      </c>
      <c r="AC68">
        <f t="shared" si="29"/>
        <v>-12.229740103144175</v>
      </c>
      <c r="AE68">
        <f t="shared" si="30"/>
        <v>0</v>
      </c>
      <c r="AF68">
        <f t="shared" si="31"/>
        <v>0</v>
      </c>
      <c r="AG68">
        <f t="shared" si="31"/>
        <v>-3.7767434573139135E-12</v>
      </c>
      <c r="AH68">
        <f t="shared" si="32"/>
        <v>-6.0195017064547986E-8</v>
      </c>
      <c r="AI68">
        <f t="shared" si="33"/>
        <v>-6.0198793808005294E-8</v>
      </c>
      <c r="AJ68">
        <f t="shared" si="34"/>
        <v>-1.4675688118560721</v>
      </c>
      <c r="AK68">
        <f t="shared" si="22"/>
        <v>-0.95881162405001741</v>
      </c>
      <c r="AL68">
        <f t="shared" si="35"/>
        <v>-2.4263804961048834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-9.7338222246504234E-11</v>
      </c>
      <c r="AR68">
        <f t="shared" si="36"/>
        <v>-9.7344329421349307E-11</v>
      </c>
      <c r="AS68">
        <f t="shared" si="36"/>
        <v>-2.3731289753984755E-3</v>
      </c>
      <c r="AT68">
        <f t="shared" si="36"/>
        <v>-1.5504442644186679E-3</v>
      </c>
      <c r="AU68">
        <f t="shared" si="23"/>
        <v>-3.9235733371614729E-3</v>
      </c>
      <c r="AW68">
        <v>65</v>
      </c>
      <c r="AX68">
        <f>IF(Z68&gt;0, (R68*SUMPRODUCT(K68:$K$98, X68:$X$98)-K68*$AZ$3)/Z68, 0)</f>
        <v>-80954268150385.453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7"/>
        <v>100000</v>
      </c>
      <c r="S69">
        <f t="shared" si="28"/>
        <v>-371701378376458.94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-12.229740103144175</v>
      </c>
      <c r="AC69">
        <f t="shared" si="29"/>
        <v>-10.919410806463388</v>
      </c>
      <c r="AE69">
        <f t="shared" si="30"/>
        <v>0</v>
      </c>
      <c r="AF69">
        <f t="shared" si="31"/>
        <v>0</v>
      </c>
      <c r="AG69">
        <f t="shared" si="31"/>
        <v>-7.3442092508224534E-13</v>
      </c>
      <c r="AH69">
        <f t="shared" si="32"/>
        <v>-1.2018220390634116E-8</v>
      </c>
      <c r="AI69">
        <f t="shared" si="33"/>
        <v>-1.2018954811559199E-8</v>
      </c>
      <c r="AJ69">
        <f t="shared" si="34"/>
        <v>-1.3103292966807878</v>
      </c>
      <c r="AK69">
        <f t="shared" si="22"/>
        <v>-0.85608180722009242</v>
      </c>
      <c r="AL69">
        <f t="shared" si="35"/>
        <v>-2.1664111159198347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-1.7351819025042871E-11</v>
      </c>
      <c r="AR69">
        <f t="shared" si="36"/>
        <v>-1.7352879376622892E-11</v>
      </c>
      <c r="AS69">
        <f t="shared" si="36"/>
        <v>-1.8918438903762764E-3</v>
      </c>
      <c r="AT69">
        <f t="shared" si="36"/>
        <v>-1.2360046751256916E-3</v>
      </c>
      <c r="AU69">
        <f t="shared" si="23"/>
        <v>-3.1278485828548468E-3</v>
      </c>
      <c r="AW69">
        <v>66</v>
      </c>
      <c r="AX69">
        <f>IF(Z69&gt;0, (R69*SUMPRODUCT(K69:$K$98, X69:$X$98)-K69*$AZ$3)/Z69, 0)</f>
        <v>-371701378376458.94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7"/>
        <v>100000</v>
      </c>
      <c r="S70">
        <f t="shared" si="28"/>
        <v>-1744172384660224.5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-10.919410806463388</v>
      </c>
      <c r="AC70">
        <f t="shared" si="29"/>
        <v>-9.7494739343574128</v>
      </c>
      <c r="AE70">
        <f t="shared" si="30"/>
        <v>0</v>
      </c>
      <c r="AF70">
        <f t="shared" si="31"/>
        <v>0</v>
      </c>
      <c r="AG70">
        <f t="shared" si="31"/>
        <v>-1.3974355430837575E-13</v>
      </c>
      <c r="AH70">
        <f t="shared" si="32"/>
        <v>-2.3493326460921885E-9</v>
      </c>
      <c r="AI70">
        <f t="shared" si="33"/>
        <v>-2.3494723896464968E-9</v>
      </c>
      <c r="AJ70">
        <f t="shared" si="34"/>
        <v>-1.1699368721059749</v>
      </c>
      <c r="AK70">
        <f t="shared" si="22"/>
        <v>-0.76435875645243723</v>
      </c>
      <c r="AL70">
        <f t="shared" si="35"/>
        <v>-1.9342956309078845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-3.0285262099965723E-12</v>
      </c>
      <c r="AR70">
        <f t="shared" si="36"/>
        <v>-3.0287063535014117E-12</v>
      </c>
      <c r="AS70">
        <f t="shared" si="36"/>
        <v>-1.5081663667799376E-3</v>
      </c>
      <c r="AT70">
        <f t="shared" si="36"/>
        <v>-9.8533535964227879E-4</v>
      </c>
      <c r="AU70">
        <f t="shared" si="23"/>
        <v>-2.4935017294509228E-3</v>
      </c>
      <c r="AW70">
        <v>67</v>
      </c>
      <c r="AX70">
        <f>IF(Z70&gt;0, (R70*SUMPRODUCT(K70:$K$98, X70:$X$98)-K70*$AZ$3)/Z70, 0)</f>
        <v>-1744172384660224.5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7"/>
        <v>100000</v>
      </c>
      <c r="S71">
        <f t="shared" si="28"/>
        <v>-8365184208519893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-9.7494739343574128</v>
      </c>
      <c r="AC71">
        <f t="shared" si="29"/>
        <v>-8.7048874413931845</v>
      </c>
      <c r="AE71">
        <f t="shared" si="30"/>
        <v>0</v>
      </c>
      <c r="AF71">
        <f t="shared" si="31"/>
        <v>0</v>
      </c>
      <c r="AG71">
        <f t="shared" si="31"/>
        <v>-2.6015229385287495E-14</v>
      </c>
      <c r="AH71">
        <f t="shared" si="32"/>
        <v>-4.4932355752001801E-10</v>
      </c>
      <c r="AI71">
        <f t="shared" si="33"/>
        <v>-4.4934957274940329E-10</v>
      </c>
      <c r="AJ71">
        <f t="shared" si="34"/>
        <v>-1.0445864929642283</v>
      </c>
      <c r="AK71">
        <f t="shared" si="22"/>
        <v>-0.682463175405019</v>
      </c>
      <c r="AL71">
        <f t="shared" si="35"/>
        <v>-1.727049668818597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-5.1716364651991573E-13</v>
      </c>
      <c r="AR71">
        <f t="shared" si="36"/>
        <v>-5.1719358959917062E-13</v>
      </c>
      <c r="AS71">
        <f t="shared" si="36"/>
        <v>-1.2023009939396798E-3</v>
      </c>
      <c r="AT71">
        <f t="shared" si="36"/>
        <v>-7.8550331604257417E-4</v>
      </c>
      <c r="AU71">
        <f t="shared" si="23"/>
        <v>-1.9878043104994479E-3</v>
      </c>
      <c r="AW71">
        <v>68</v>
      </c>
      <c r="AX71">
        <f>IF(Z71&gt;0, (R71*SUMPRODUCT(K71:$K$98, X71:$X$98)-K71*$AZ$3)/Z71, 0)</f>
        <v>-8365184208519893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7"/>
        <v>100000</v>
      </c>
      <c r="S72">
        <f t="shared" si="28"/>
        <v>-4.1048684109392576E+16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-8.7048874413931845</v>
      </c>
      <c r="AC72">
        <f t="shared" si="29"/>
        <v>-7.7722209298157932</v>
      </c>
      <c r="AE72">
        <f t="shared" si="30"/>
        <v>0</v>
      </c>
      <c r="AF72">
        <f t="shared" si="31"/>
        <v>0</v>
      </c>
      <c r="AG72">
        <f t="shared" si="31"/>
        <v>-4.7335384181276279E-15</v>
      </c>
      <c r="AH72">
        <f t="shared" si="32"/>
        <v>-8.408615469322796E-11</v>
      </c>
      <c r="AI72">
        <f t="shared" si="33"/>
        <v>-8.4090888231646088E-11</v>
      </c>
      <c r="AJ72">
        <f t="shared" si="34"/>
        <v>-0.93266651157739133</v>
      </c>
      <c r="AK72">
        <f t="shared" ref="AK72:AK89" si="49">G72*SUM(AB72:AB72, AE72:AF72)</f>
        <v>-0.60934212089752293</v>
      </c>
      <c r="AL72">
        <f t="shared" si="35"/>
        <v>-1.5420086325590052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-8.6412241355420525E-14</v>
      </c>
      <c r="AR72">
        <f t="shared" si="36"/>
        <v>-8.6417105838351687E-14</v>
      </c>
      <c r="AS72">
        <f t="shared" si="36"/>
        <v>-9.5846699134446718E-4</v>
      </c>
      <c r="AT72">
        <f t="shared" si="36"/>
        <v>-6.2619843434535397E-4</v>
      </c>
      <c r="AU72">
        <f t="shared" si="23"/>
        <v>-1.5846654257762383E-3</v>
      </c>
      <c r="AW72">
        <v>69</v>
      </c>
      <c r="AX72">
        <f>IF(Z72&gt;0, (R72*SUMPRODUCT(K72:$K$98, X72:$X$98)-K72*$AZ$3)/Z72, 0)</f>
        <v>-4.1048684109392576E+16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7"/>
        <v>100000</v>
      </c>
      <c r="S73">
        <f t="shared" si="28"/>
        <v>-2.0628778563280717E+17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-7.7722209298157932</v>
      </c>
      <c r="AC73">
        <f t="shared" si="29"/>
        <v>-6.9394829730498904</v>
      </c>
      <c r="AE73">
        <f t="shared" si="30"/>
        <v>0</v>
      </c>
      <c r="AF73">
        <f t="shared" si="31"/>
        <v>0</v>
      </c>
      <c r="AG73">
        <f t="shared" si="31"/>
        <v>-8.4099537834515678E-16</v>
      </c>
      <c r="AH73">
        <f t="shared" si="32"/>
        <v>-1.5380830622404779E-11</v>
      </c>
      <c r="AI73">
        <f t="shared" si="33"/>
        <v>-1.5381671617783125E-11</v>
      </c>
      <c r="AJ73">
        <f t="shared" si="34"/>
        <v>-0.83273795676590279</v>
      </c>
      <c r="AK73">
        <f t="shared" si="49"/>
        <v>-0.54405546508710556</v>
      </c>
      <c r="AL73">
        <f t="shared" si="35"/>
        <v>-1.3767934218683902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-1.4112779123887656E-14</v>
      </c>
      <c r="AR73">
        <f t="shared" si="36"/>
        <v>-1.4113550784554767E-14</v>
      </c>
      <c r="AS73">
        <f t="shared" si="36"/>
        <v>-7.6408401733490006E-4</v>
      </c>
      <c r="AT73">
        <f t="shared" si="36"/>
        <v>-4.992015579921797E-4</v>
      </c>
      <c r="AU73">
        <f t="shared" si="23"/>
        <v>-1.2632855753411934E-3</v>
      </c>
      <c r="AW73">
        <v>70</v>
      </c>
      <c r="AX73">
        <f>IF(Z73&gt;0, (R73*SUMPRODUCT(K73:$K$98, X73:$X$98)-K73*$AZ$3)/Z73, 0)</f>
        <v>-2.0628778563280717E+17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7"/>
        <v>100000</v>
      </c>
      <c r="S74">
        <f t="shared" si="28"/>
        <v>-1.0625916107246493E+18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-6.9394829730498904</v>
      </c>
      <c r="AC74">
        <f t="shared" si="29"/>
        <v>-6.1959669402231281</v>
      </c>
      <c r="AE74">
        <f t="shared" si="30"/>
        <v>0</v>
      </c>
      <c r="AF74">
        <f t="shared" si="31"/>
        <v>0</v>
      </c>
      <c r="AG74">
        <f t="shared" si="31"/>
        <v>-1.4577488843521221E-16</v>
      </c>
      <c r="AH74">
        <f t="shared" si="32"/>
        <v>-2.7472421445059721E-12</v>
      </c>
      <c r="AI74">
        <f t="shared" si="33"/>
        <v>-2.7473879193944075E-12</v>
      </c>
      <c r="AJ74">
        <f t="shared" si="34"/>
        <v>-0.74351603282676226</v>
      </c>
      <c r="AK74">
        <f t="shared" si="49"/>
        <v>-0.48576380811349235</v>
      </c>
      <c r="AL74">
        <f t="shared" si="35"/>
        <v>-1.2292798409430019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-2.2506692245385098E-15</v>
      </c>
      <c r="AR74">
        <f t="shared" si="36"/>
        <v>-2.2507886501434815E-15</v>
      </c>
      <c r="AS74">
        <f t="shared" si="36"/>
        <v>-6.0912310055402197E-4</v>
      </c>
      <c r="AT74">
        <f t="shared" si="36"/>
        <v>-3.9796042569530062E-4</v>
      </c>
      <c r="AU74">
        <f t="shared" si="23"/>
        <v>-1.0070835262515733E-3</v>
      </c>
      <c r="AW74">
        <v>71</v>
      </c>
      <c r="AX74">
        <f>IF(Z74&gt;0, (R74*SUMPRODUCT(K74:$K$98, X74:$X$98)-K74*$AZ$3)/Z74, 0)</f>
        <v>-1.0625916107246493E+18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7"/>
        <v>100000</v>
      </c>
      <c r="S75">
        <f t="shared" si="28"/>
        <v>-5.6143194175693681E+18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-6.1959669402231281</v>
      </c>
      <c r="AC75">
        <f t="shared" si="29"/>
        <v>-5.5321133394849378</v>
      </c>
      <c r="AE75">
        <f t="shared" si="30"/>
        <v>0</v>
      </c>
      <c r="AF75">
        <f t="shared" si="31"/>
        <v>0</v>
      </c>
      <c r="AG75">
        <f t="shared" si="31"/>
        <v>-2.4633944597865348E-17</v>
      </c>
      <c r="AH75">
        <f t="shared" si="32"/>
        <v>-4.7873277981197893E-13</v>
      </c>
      <c r="AI75">
        <f t="shared" si="33"/>
        <v>-4.7875741375657681E-13</v>
      </c>
      <c r="AJ75">
        <f t="shared" si="34"/>
        <v>-0.66385360073819033</v>
      </c>
      <c r="AK75">
        <f t="shared" si="49"/>
        <v>-0.43371768581561904</v>
      </c>
      <c r="AL75">
        <f t="shared" si="35"/>
        <v>-1.0975712865542882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-3.501788201277698E-16</v>
      </c>
      <c r="AR75">
        <f t="shared" si="36"/>
        <v>-3.5019683912713258E-16</v>
      </c>
      <c r="AS75">
        <f t="shared" si="36"/>
        <v>-4.855892064365679E-4</v>
      </c>
      <c r="AT75">
        <f t="shared" si="36"/>
        <v>-3.1725161487189201E-4</v>
      </c>
      <c r="AU75">
        <f t="shared" si="23"/>
        <v>-8.0284082130881022E-4</v>
      </c>
      <c r="AW75">
        <v>72</v>
      </c>
      <c r="AX75">
        <f>IF(Z75&gt;0, (R75*SUMPRODUCT(K75:$K$98, X75:$X$98)-K75*$AZ$3)/Z75, 0)</f>
        <v>-5.6143194175693681E+18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7"/>
        <v>100000</v>
      </c>
      <c r="S76">
        <f t="shared" si="28"/>
        <v>-3.0451909816339329E+19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-5.5321133394849378</v>
      </c>
      <c r="AC76">
        <f t="shared" si="29"/>
        <v>-4.9393869102544086</v>
      </c>
      <c r="AE76">
        <f t="shared" si="30"/>
        <v>0</v>
      </c>
      <c r="AF76">
        <f t="shared" si="31"/>
        <v>0</v>
      </c>
      <c r="AG76">
        <f t="shared" si="31"/>
        <v>-4.0550715374213759E-18</v>
      </c>
      <c r="AH76">
        <f t="shared" si="32"/>
        <v>-8.1330134457861262E-14</v>
      </c>
      <c r="AI76">
        <f t="shared" si="33"/>
        <v>-8.1334189529398687E-14</v>
      </c>
      <c r="AJ76">
        <f t="shared" si="34"/>
        <v>-0.59272642923052921</v>
      </c>
      <c r="AK76">
        <f t="shared" si="49"/>
        <v>-0.38724793376394567</v>
      </c>
      <c r="AL76">
        <f t="shared" si="35"/>
        <v>-0.97997436299455631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-5.3116588892674806E-17</v>
      </c>
      <c r="AR76">
        <f t="shared" si="36"/>
        <v>-5.3119237253816957E-17</v>
      </c>
      <c r="AS76">
        <f t="shared" si="36"/>
        <v>-3.8710874237609186E-4</v>
      </c>
      <c r="AT76">
        <f t="shared" si="36"/>
        <v>-2.5291104501904663E-4</v>
      </c>
      <c r="AU76">
        <f t="shared" si="23"/>
        <v>-6.4001978739519172E-4</v>
      </c>
      <c r="AW76">
        <v>73</v>
      </c>
      <c r="AX76">
        <f>IF(Z76&gt;0, (R76*SUMPRODUCT(K76:$K$98, X76:$X$98)-K76*$AZ$3)/Z76, 0)</f>
        <v>-3.0451909816339329E+19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7"/>
        <v>100000</v>
      </c>
      <c r="S77">
        <f t="shared" si="28"/>
        <v>-1.6971080740875623E+20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-4.9393869102544086</v>
      </c>
      <c r="AC77">
        <f t="shared" si="29"/>
        <v>-4.4101668841557213</v>
      </c>
      <c r="AE77">
        <f t="shared" si="30"/>
        <v>0</v>
      </c>
      <c r="AF77">
        <f t="shared" si="31"/>
        <v>0</v>
      </c>
      <c r="AG77">
        <f t="shared" si="31"/>
        <v>-6.4965911003145968E-19</v>
      </c>
      <c r="AH77">
        <f t="shared" si="32"/>
        <v>-1.3459446848062809E-14</v>
      </c>
      <c r="AI77">
        <f t="shared" si="33"/>
        <v>-1.3460096507172841E-14</v>
      </c>
      <c r="AJ77">
        <f t="shared" si="34"/>
        <v>-0.52922002609868724</v>
      </c>
      <c r="AK77">
        <f t="shared" si="49"/>
        <v>-0.34575708371780861</v>
      </c>
      <c r="AL77">
        <f t="shared" si="35"/>
        <v>-0.87497710981650934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-7.8485219280843333E-18</v>
      </c>
      <c r="AR77">
        <f t="shared" si="36"/>
        <v>-7.8489007596833145E-18</v>
      </c>
      <c r="AS77">
        <f t="shared" si="36"/>
        <v>-3.0860071936869593E-4</v>
      </c>
      <c r="AT77">
        <f t="shared" si="36"/>
        <v>-2.0161913665421444E-4</v>
      </c>
      <c r="AU77">
        <f t="shared" si="23"/>
        <v>-5.1021985602291826E-4</v>
      </c>
      <c r="AW77">
        <v>74</v>
      </c>
      <c r="AX77">
        <f>IF(Z77&gt;0, (R77*SUMPRODUCT(K77:$K$98, X77:$X$98)-K77*$AZ$3)/Z77, 0)</f>
        <v>-1.6971080740875623E+20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7"/>
        <v>100000</v>
      </c>
      <c r="S78">
        <f t="shared" si="28"/>
        <v>-9.7258457403211488E+20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-4.4101668841557213</v>
      </c>
      <c r="AC78">
        <f t="shared" si="29"/>
        <v>-3.9376490037104657</v>
      </c>
      <c r="AE78">
        <f t="shared" si="30"/>
        <v>0</v>
      </c>
      <c r="AF78">
        <f t="shared" si="31"/>
        <v>0</v>
      </c>
      <c r="AG78">
        <f t="shared" si="31"/>
        <v>-1.0121610780299205E-19</v>
      </c>
      <c r="AH78">
        <f t="shared" si="32"/>
        <v>-2.1677856445126122E-15</v>
      </c>
      <c r="AI78">
        <f t="shared" si="33"/>
        <v>-2.167886860620415E-15</v>
      </c>
      <c r="AJ78">
        <f t="shared" si="34"/>
        <v>-0.47251788044525567</v>
      </c>
      <c r="AK78">
        <f t="shared" si="49"/>
        <v>-0.30871168189090054</v>
      </c>
      <c r="AL78">
        <f t="shared" si="35"/>
        <v>-0.78122956233615837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-1.1286491985892822E-18</v>
      </c>
      <c r="AR78">
        <f t="shared" si="36"/>
        <v>-1.1287018963637348E-18</v>
      </c>
      <c r="AS78">
        <f t="shared" si="36"/>
        <v>-2.4601460408856456E-4</v>
      </c>
      <c r="AT78">
        <f t="shared" si="36"/>
        <v>-1.6072954133786228E-4</v>
      </c>
      <c r="AU78">
        <f t="shared" si="23"/>
        <v>-4.0674414542642801E-4</v>
      </c>
      <c r="AW78">
        <v>75</v>
      </c>
      <c r="AX78">
        <f>IF(Z78&gt;0, (R78*SUMPRODUCT(K78:$K$98, X78:$X$98)-K78*$AZ$3)/Z78, 0)</f>
        <v>-9.7258457403211488E+20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7"/>
        <v>100000</v>
      </c>
      <c r="S79">
        <f t="shared" si="28"/>
        <v>-5.7353545143230923E+21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-3.9376490037104657</v>
      </c>
      <c r="AC79">
        <f t="shared" si="29"/>
        <v>-3.5157580390272014</v>
      </c>
      <c r="AE79">
        <f t="shared" si="30"/>
        <v>0</v>
      </c>
      <c r="AF79">
        <f t="shared" si="31"/>
        <v>0</v>
      </c>
      <c r="AG79">
        <f t="shared" si="31"/>
        <v>-1.5324937762117327E-20</v>
      </c>
      <c r="AH79">
        <f t="shared" si="32"/>
        <v>-3.3951603585137918E-16</v>
      </c>
      <c r="AI79">
        <f t="shared" si="33"/>
        <v>-3.3953136078914131E-16</v>
      </c>
      <c r="AJ79">
        <f t="shared" si="34"/>
        <v>-0.42189096468326426</v>
      </c>
      <c r="AK79">
        <f t="shared" si="49"/>
        <v>-0.27563543025973264</v>
      </c>
      <c r="AL79">
        <f t="shared" si="35"/>
        <v>-0.69752639494299729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-1.5782831151994321E-19</v>
      </c>
      <c r="AR79">
        <f t="shared" si="36"/>
        <v>-1.578354355105526E-19</v>
      </c>
      <c r="AS79">
        <f t="shared" si="36"/>
        <v>-1.9612133616754202E-4</v>
      </c>
      <c r="AT79">
        <f t="shared" si="36"/>
        <v>-1.2813260629612747E-4</v>
      </c>
      <c r="AU79">
        <f t="shared" si="23"/>
        <v>-3.2425394246366965E-4</v>
      </c>
      <c r="AW79">
        <v>76</v>
      </c>
      <c r="AX79">
        <f>IF(Z79&gt;0, (R79*SUMPRODUCT(K79:$K$98, X79:$X$98)-K79*$AZ$3)/Z79, 0)</f>
        <v>-5.7353545143230923E+21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7"/>
        <v>100000</v>
      </c>
      <c r="S80">
        <f t="shared" si="28"/>
        <v>-3.4999891429072331E+22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-3.5157580390272014</v>
      </c>
      <c r="AC80">
        <f t="shared" si="29"/>
        <v>-3.1390696777028579</v>
      </c>
      <c r="AE80">
        <f t="shared" si="30"/>
        <v>0</v>
      </c>
      <c r="AF80">
        <f t="shared" si="31"/>
        <v>0</v>
      </c>
      <c r="AG80">
        <f t="shared" si="31"/>
        <v>-2.242199582293146E-21</v>
      </c>
      <c r="AH80">
        <f t="shared" si="32"/>
        <v>-5.1717955208812028E-17</v>
      </c>
      <c r="AI80">
        <f t="shared" si="33"/>
        <v>-5.1720197408394323E-17</v>
      </c>
      <c r="AJ80">
        <f t="shared" si="34"/>
        <v>-0.37668836132434347</v>
      </c>
      <c r="AK80">
        <f t="shared" si="49"/>
        <v>-0.24610306273190413</v>
      </c>
      <c r="AL80">
        <f t="shared" si="35"/>
        <v>-0.62279142405624766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-2.1465842667895468E-20</v>
      </c>
      <c r="AR80">
        <f t="shared" si="36"/>
        <v>-2.1466773306070723E-20</v>
      </c>
      <c r="AS80">
        <f t="shared" si="36"/>
        <v>-1.5634672844989017E-4</v>
      </c>
      <c r="AT80">
        <f t="shared" si="36"/>
        <v>-1.0214652925392813E-4</v>
      </c>
      <c r="AU80">
        <f t="shared" si="23"/>
        <v>-2.5849325770381829E-4</v>
      </c>
      <c r="AW80">
        <v>77</v>
      </c>
      <c r="AX80">
        <f>IF(Z80&gt;0, (R80*SUMPRODUCT(K80:$K$98, X80:$X$98)-K80*$AZ$3)/Z80, 0)</f>
        <v>-3.4999891429072331E+22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7"/>
        <v>100000</v>
      </c>
      <c r="S81">
        <f t="shared" si="28"/>
        <v>-2.2125292102851085E+23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-3.1390696777028579</v>
      </c>
      <c r="AC81">
        <f t="shared" si="29"/>
        <v>-2.8027407836632658</v>
      </c>
      <c r="AE81">
        <f t="shared" si="30"/>
        <v>0</v>
      </c>
      <c r="AF81">
        <f t="shared" si="31"/>
        <v>0</v>
      </c>
      <c r="AG81">
        <f t="shared" si="31"/>
        <v>-3.1668969279981868E-22</v>
      </c>
      <c r="AH81">
        <f t="shared" si="32"/>
        <v>-7.6123515746815831E-18</v>
      </c>
      <c r="AI81">
        <f t="shared" si="33"/>
        <v>-7.6126682643743831E-18</v>
      </c>
      <c r="AJ81">
        <f t="shared" si="34"/>
        <v>-0.3363288940395921</v>
      </c>
      <c r="AK81">
        <f t="shared" si="49"/>
        <v>-0.21973487743920009</v>
      </c>
      <c r="AL81">
        <f t="shared" si="35"/>
        <v>-0.55606377147879216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-2.8210280952694837E-21</v>
      </c>
      <c r="AR81">
        <f t="shared" si="36"/>
        <v>-2.8211454559184376E-21</v>
      </c>
      <c r="AS81">
        <f t="shared" si="36"/>
        <v>-1.2463865469538427E-4</v>
      </c>
      <c r="AT81">
        <f t="shared" si="36"/>
        <v>-8.1430587734317687E-5</v>
      </c>
      <c r="AU81">
        <f t="shared" si="23"/>
        <v>-2.0606924242970193E-4</v>
      </c>
      <c r="AW81">
        <v>78</v>
      </c>
      <c r="AX81">
        <f>IF(Z81&gt;0, (R81*SUMPRODUCT(K81:$K$98, X81:$X$98)-K81*$AZ$3)/Z81, 0)</f>
        <v>-2.2125292102851085E+23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7"/>
        <v>100000</v>
      </c>
      <c r="S82">
        <f t="shared" si="28"/>
        <v>-1.4503699968353035E+24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-2.8027407836632658</v>
      </c>
      <c r="AC82">
        <f t="shared" si="29"/>
        <v>-2.5024471282707732</v>
      </c>
      <c r="AE82">
        <f t="shared" si="30"/>
        <v>0</v>
      </c>
      <c r="AF82">
        <f t="shared" si="31"/>
        <v>0</v>
      </c>
      <c r="AG82">
        <f t="shared" si="31"/>
        <v>-4.3134633468202836E-23</v>
      </c>
      <c r="AH82">
        <f t="shared" si="32"/>
        <v>-1.0815526496144706E-18</v>
      </c>
      <c r="AI82">
        <f t="shared" si="33"/>
        <v>-1.0815957842479388E-18</v>
      </c>
      <c r="AJ82">
        <f t="shared" si="34"/>
        <v>-0.30029365539249264</v>
      </c>
      <c r="AK82">
        <f t="shared" si="49"/>
        <v>-0.19619185485642862</v>
      </c>
      <c r="AL82">
        <f t="shared" si="35"/>
        <v>-0.49648551024892129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-3.5786416855631258E-22</v>
      </c>
      <c r="AR82">
        <f t="shared" si="36"/>
        <v>-3.5787844094494534E-22</v>
      </c>
      <c r="AS82">
        <f t="shared" si="36"/>
        <v>-9.9361172429355963E-5</v>
      </c>
      <c r="AT82">
        <f t="shared" si="36"/>
        <v>-6.4915965987179269E-5</v>
      </c>
      <c r="AU82">
        <f t="shared" si="23"/>
        <v>-1.6427713841653523E-4</v>
      </c>
      <c r="AW82">
        <v>79</v>
      </c>
      <c r="AX82">
        <f>IF(Z82&gt;0, (R82*SUMPRODUCT(K82:$K$98, X82:$X$98)-K82*$AZ$3)/Z82, 0)</f>
        <v>-1.4503699968353035E+24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7"/>
        <v>100000</v>
      </c>
      <c r="S83">
        <f t="shared" si="28"/>
        <v>-9.8695394535272464E+24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-2.5024471282707732</v>
      </c>
      <c r="AC83">
        <f t="shared" si="29"/>
        <v>-2.2343277930989043</v>
      </c>
      <c r="AE83">
        <f t="shared" si="30"/>
        <v>0</v>
      </c>
      <c r="AF83">
        <f t="shared" si="31"/>
        <v>0</v>
      </c>
      <c r="AG83">
        <f t="shared" si="31"/>
        <v>-5.6596556597693727E-24</v>
      </c>
      <c r="AH83">
        <f t="shared" si="32"/>
        <v>-1.4817452589500576E-19</v>
      </c>
      <c r="AI83">
        <f t="shared" si="33"/>
        <v>-1.4818018555066553E-19</v>
      </c>
      <c r="AJ83">
        <f t="shared" si="34"/>
        <v>-0.26811933517186892</v>
      </c>
      <c r="AK83">
        <f t="shared" si="49"/>
        <v>-0.17517129897895414</v>
      </c>
      <c r="AL83">
        <f t="shared" si="35"/>
        <v>-0.44329063415082304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-4.3774991914190417E-23</v>
      </c>
      <c r="AR83">
        <f t="shared" si="36"/>
        <v>-4.3776663938306895E-23</v>
      </c>
      <c r="AS83">
        <f t="shared" si="36"/>
        <v>-7.9210118326973961E-5</v>
      </c>
      <c r="AT83">
        <f t="shared" si="36"/>
        <v>-5.1750610640289585E-5</v>
      </c>
      <c r="AU83">
        <f t="shared" si="23"/>
        <v>-1.3096072896726354E-4</v>
      </c>
      <c r="AW83">
        <v>80</v>
      </c>
      <c r="AX83">
        <f>IF(Z83&gt;0, (R83*SUMPRODUCT(K83:$K$98, X83:$X$98)-K83*$AZ$3)/Z83, 0)</f>
        <v>-9.8695394535272464E+24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7"/>
        <v>100000</v>
      </c>
      <c r="S84">
        <f t="shared" si="28"/>
        <v>-6.9793298345786254E+25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-2.2343277930989043</v>
      </c>
      <c r="AC84">
        <f t="shared" si="29"/>
        <v>-1.9949355295525928</v>
      </c>
      <c r="AE84">
        <f t="shared" si="30"/>
        <v>0</v>
      </c>
      <c r="AF84">
        <f t="shared" si="31"/>
        <v>0</v>
      </c>
      <c r="AG84">
        <f t="shared" si="31"/>
        <v>-7.1458706524687281E-25</v>
      </c>
      <c r="AH84">
        <f t="shared" si="32"/>
        <v>-1.9553888151699227E-20</v>
      </c>
      <c r="AI84">
        <f t="shared" si="33"/>
        <v>-1.9554602738764474E-20</v>
      </c>
      <c r="AJ84">
        <f t="shared" si="34"/>
        <v>-0.23939226354631149</v>
      </c>
      <c r="AK84">
        <f t="shared" si="49"/>
        <v>-0.15640294551692333</v>
      </c>
      <c r="AL84">
        <f t="shared" si="35"/>
        <v>-0.39579520906323484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-5.1578372251125116E-24</v>
      </c>
      <c r="AR84">
        <f t="shared" si="36"/>
        <v>-5.1580257156949024E-24</v>
      </c>
      <c r="AS84">
        <f t="shared" si="36"/>
        <v>-6.3145821370355499E-5</v>
      </c>
      <c r="AT84">
        <f t="shared" si="36"/>
        <v>-4.1255269961965547E-5</v>
      </c>
      <c r="AU84">
        <f t="shared" si="23"/>
        <v>-1.0440109133232105E-4</v>
      </c>
      <c r="AW84">
        <v>81</v>
      </c>
      <c r="AX84">
        <f>IF(Z84&gt;0, (R84*SUMPRODUCT(K84:$K$98, X84:$X$98)-K84*$AZ$3)/Z84, 0)</f>
        <v>-6.9793298345786254E+25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7"/>
        <v>100000</v>
      </c>
      <c r="S85">
        <f t="shared" si="28"/>
        <v>-5.1357887366784134E+26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-1.9949355295525928</v>
      </c>
      <c r="AC85">
        <f t="shared" si="29"/>
        <v>-1.7811924371005292</v>
      </c>
      <c r="AE85">
        <f t="shared" si="30"/>
        <v>0</v>
      </c>
      <c r="AF85">
        <f t="shared" si="31"/>
        <v>0</v>
      </c>
      <c r="AG85">
        <f t="shared" si="31"/>
        <v>-8.6704911768456068E-26</v>
      </c>
      <c r="AH85">
        <f t="shared" si="32"/>
        <v>-2.4829451313037922E-21</v>
      </c>
      <c r="AI85">
        <f t="shared" si="33"/>
        <v>-2.4830318362155605E-21</v>
      </c>
      <c r="AJ85">
        <f t="shared" si="34"/>
        <v>-0.21374309245206358</v>
      </c>
      <c r="AK85">
        <f t="shared" si="49"/>
        <v>-0.13964548706868152</v>
      </c>
      <c r="AL85">
        <f t="shared" si="35"/>
        <v>-0.35338857952074509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-5.8476800874207646E-25</v>
      </c>
      <c r="AR85">
        <f t="shared" si="36"/>
        <v>-5.8478842895111115E-25</v>
      </c>
      <c r="AS85">
        <f t="shared" si="36"/>
        <v>-5.0339462189377726E-5</v>
      </c>
      <c r="AT85">
        <f t="shared" si="36"/>
        <v>-3.2888448630393442E-5</v>
      </c>
      <c r="AU85">
        <f t="shared" si="23"/>
        <v>-8.3227910819771175E-5</v>
      </c>
      <c r="AW85">
        <v>82</v>
      </c>
      <c r="AX85">
        <f>IF(Z85&gt;0, (R85*SUMPRODUCT(K85:$K$98, X85:$X$98)-K85*$AZ$3)/Z85, 0)</f>
        <v>-5.1357887366784134E+26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7"/>
        <v>100000</v>
      </c>
      <c r="S86">
        <f t="shared" si="28"/>
        <v>-3.9390580809584912E+27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-1.7811924371005292</v>
      </c>
      <c r="AC86">
        <f t="shared" si="29"/>
        <v>-1.5903503902683296</v>
      </c>
      <c r="AE86">
        <f t="shared" si="30"/>
        <v>0</v>
      </c>
      <c r="AF86">
        <f t="shared" si="31"/>
        <v>0</v>
      </c>
      <c r="AG86">
        <f t="shared" si="31"/>
        <v>-1.0093468778463338E-26</v>
      </c>
      <c r="AH86">
        <f t="shared" si="32"/>
        <v>-3.0297757548923268E-22</v>
      </c>
      <c r="AI86">
        <f t="shared" si="33"/>
        <v>-3.0298766895801116E-22</v>
      </c>
      <c r="AJ86">
        <f t="shared" si="34"/>
        <v>-0.19084204683219963</v>
      </c>
      <c r="AK86">
        <f t="shared" si="49"/>
        <v>-0.12468347059703706</v>
      </c>
      <c r="AL86">
        <f t="shared" si="35"/>
        <v>-0.31552551742923668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-6.371019672746888E-26</v>
      </c>
      <c r="AR86">
        <f t="shared" si="36"/>
        <v>-6.3712319184487363E-26</v>
      </c>
      <c r="AS86">
        <f t="shared" si="36"/>
        <v>-4.0130311056583008E-5</v>
      </c>
      <c r="AT86">
        <f t="shared" si="36"/>
        <v>-2.6218469890300896E-5</v>
      </c>
      <c r="AU86">
        <f t="shared" si="23"/>
        <v>-6.6348780946883898E-5</v>
      </c>
      <c r="AW86">
        <v>83</v>
      </c>
      <c r="AX86">
        <f>IF(Z86&gt;0, (R86*SUMPRODUCT(K86:$K$98, X86:$X$98)-K86*$AZ$3)/Z86, 0)</f>
        <v>-3.9390580809584912E+27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7"/>
        <v>100000</v>
      </c>
      <c r="S87">
        <f t="shared" si="28"/>
        <v>-3.1546253117603923E+28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-1.5903503902683296</v>
      </c>
      <c r="AC87">
        <f t="shared" si="29"/>
        <v>-1.4199557055967229</v>
      </c>
      <c r="AE87">
        <f t="shared" si="30"/>
        <v>0</v>
      </c>
      <c r="AF87">
        <f t="shared" si="31"/>
        <v>0</v>
      </c>
      <c r="AG87">
        <f t="shared" si="31"/>
        <v>-1.1252966400662156E-27</v>
      </c>
      <c r="AH87">
        <f t="shared" si="32"/>
        <v>-3.5468949802449951E-23</v>
      </c>
      <c r="AI87">
        <f t="shared" si="33"/>
        <v>-3.5470075099090017E-23</v>
      </c>
      <c r="AJ87">
        <f t="shared" si="34"/>
        <v>-0.17039468467160668</v>
      </c>
      <c r="AK87">
        <f t="shared" si="49"/>
        <v>-0.11132452731878308</v>
      </c>
      <c r="AL87">
        <f t="shared" si="35"/>
        <v>-0.28171921199038974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-6.659302867258122E-27</v>
      </c>
      <c r="AR87">
        <f t="shared" si="36"/>
        <v>-6.6595141419415696E-27</v>
      </c>
      <c r="AS87">
        <f t="shared" si="36"/>
        <v>-3.1991638278525972E-5</v>
      </c>
      <c r="AT87">
        <f t="shared" si="36"/>
        <v>-2.0901203675303642E-5</v>
      </c>
      <c r="AU87">
        <f t="shared" si="23"/>
        <v>-5.2892841953829614E-5</v>
      </c>
      <c r="AW87">
        <v>84</v>
      </c>
      <c r="AX87">
        <f>IF(Z87&gt;0, (R87*SUMPRODUCT(K87:$K$98, X87:$X$98)-K87*$AZ$3)/Z87, 0)</f>
        <v>-3.1546253117603923E+28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7"/>
        <v>100000</v>
      </c>
      <c r="S88">
        <f t="shared" si="28"/>
        <v>-2.6431473975597477E+29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-1.4199557055967229</v>
      </c>
      <c r="AC88">
        <f t="shared" si="29"/>
        <v>-1.2678175942827883</v>
      </c>
      <c r="AE88">
        <f t="shared" si="30"/>
        <v>0</v>
      </c>
      <c r="AF88">
        <f t="shared" si="31"/>
        <v>0</v>
      </c>
      <c r="AG88">
        <f t="shared" si="31"/>
        <v>-1.1991552149657685E-28</v>
      </c>
      <c r="AH88">
        <f t="shared" si="32"/>
        <v>-3.9765126086759065E-24</v>
      </c>
      <c r="AI88">
        <f t="shared" si="33"/>
        <v>-3.9766325241974033E-24</v>
      </c>
      <c r="AJ88">
        <f t="shared" si="34"/>
        <v>-0.15213811131393462</v>
      </c>
      <c r="AK88">
        <f t="shared" si="49"/>
        <v>-9.9396899391770613E-2</v>
      </c>
      <c r="AL88">
        <f t="shared" si="35"/>
        <v>-0.25153501070570522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-6.6659918554852317E-28</v>
      </c>
      <c r="AR88">
        <f t="shared" si="36"/>
        <v>-6.6661928748125444E-28</v>
      </c>
      <c r="AS88">
        <f t="shared" si="36"/>
        <v>-2.5503538168467784E-5</v>
      </c>
      <c r="AT88">
        <f t="shared" si="36"/>
        <v>-1.6662311603398951E-5</v>
      </c>
      <c r="AU88">
        <f t="shared" si="23"/>
        <v>-4.2165849771866731E-5</v>
      </c>
      <c r="AW88">
        <v>85</v>
      </c>
      <c r="AX88">
        <f>IF(Z88&gt;0, (R88*SUMPRODUCT(K88:$K$98, X88:$X$98)-K88*$AZ$3)/Z88, 0)</f>
        <v>-2.6431473975597477E+29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-1.2678175942827883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-4.7966208598630745E-25</v>
      </c>
      <c r="AI89">
        <f t="shared" si="33"/>
        <v>-4.7966208598630745E-25</v>
      </c>
      <c r="AJ89">
        <f t="shared" si="34"/>
        <v>-1.2678175942827883</v>
      </c>
      <c r="AK89">
        <f t="shared" si="49"/>
        <v>-8.8747231599795182E-2</v>
      </c>
      <c r="AL89">
        <f t="shared" si="35"/>
        <v>-1.3565648258825835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-7.1792616897028654E-29</v>
      </c>
      <c r="AR89">
        <f t="shared" si="36"/>
        <v>-7.1792616897028654E-29</v>
      </c>
      <c r="AS89">
        <f t="shared" si="36"/>
        <v>-1.8975846851538526E-4</v>
      </c>
      <c r="AT89">
        <f t="shared" si="36"/>
        <v>-1.3283092796076968E-5</v>
      </c>
      <c r="AU89">
        <f t="shared" si="23"/>
        <v>-2.0304156131146223E-4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11015.419727076203</v>
      </c>
      <c r="AO91" s="8">
        <f t="shared" si="50"/>
        <v>-1101.5419727076203</v>
      </c>
      <c r="AP91" s="8">
        <f t="shared" si="50"/>
        <v>-440.56055115483929</v>
      </c>
      <c r="AQ91" s="8">
        <f t="shared" si="50"/>
        <v>-7563.0045137516636</v>
      </c>
      <c r="AR91" s="8">
        <f t="shared" si="50"/>
        <v>1910.31268946208</v>
      </c>
      <c r="AS91" s="8">
        <f t="shared" si="50"/>
        <v>-1942.0845867711353</v>
      </c>
      <c r="AT91" s="8">
        <f t="shared" si="50"/>
        <v>632.09926258345888</v>
      </c>
      <c r="AU91" s="8">
        <f t="shared" si="50"/>
        <v>600.32736527440159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4E60-D001-472D-B171-F9AD9A1F8111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24782.42489801643</v>
      </c>
      <c r="K3">
        <v>1</v>
      </c>
      <c r="L3" s="2">
        <v>0</v>
      </c>
      <c r="O3">
        <f>$C$3</f>
        <v>24782.42489801643</v>
      </c>
      <c r="P3">
        <f>O3*C5</f>
        <v>2478.2424898016434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24782.42489801643</v>
      </c>
      <c r="AF3">
        <f t="shared" ref="AF3:AG34" si="4">-$Z3*P3</f>
        <v>-2478.2424898016434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22104.182408214787</v>
      </c>
      <c r="AJ3">
        <f t="shared" ref="AJ3:AJ66" si="7">AB3-AC3</f>
        <v>0</v>
      </c>
      <c r="AL3">
        <f t="shared" ref="AL3:AL66" si="8">SUM(AI3:AK3)</f>
        <v>22104.182408214787</v>
      </c>
      <c r="AN3">
        <f t="shared" ref="AN3:AU34" si="9">AE3*$K3</f>
        <v>24782.42489801643</v>
      </c>
      <c r="AO3">
        <f t="shared" si="9"/>
        <v>-2478.2424898016434</v>
      </c>
      <c r="AP3">
        <f t="shared" si="9"/>
        <v>-200</v>
      </c>
      <c r="AQ3">
        <f t="shared" si="9"/>
        <v>0</v>
      </c>
      <c r="AR3">
        <f t="shared" si="9"/>
        <v>22104.182408214787</v>
      </c>
      <c r="AS3">
        <f t="shared" si="9"/>
        <v>0</v>
      </c>
      <c r="AT3">
        <f t="shared" si="9"/>
        <v>0</v>
      </c>
      <c r="AU3">
        <f t="shared" si="9"/>
        <v>22104.182408214787</v>
      </c>
      <c r="AW3">
        <v>0</v>
      </c>
      <c r="AX3">
        <f>IF(Z3&gt;0, (R3*SUMPRODUCT(K3:$K$98, X3:$X$98)-K3*$AZ$3)/Z3, 0)</f>
        <v>0</v>
      </c>
      <c r="AZ3">
        <f>C6*ABS(SUMPRODUCT(X4:X79, K4:K79))/1</f>
        <v>18494.012065429411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</v>
      </c>
      <c r="S4">
        <f t="shared" si="1"/>
        <v>1255.8726947481293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1240.5256717085322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-1240.5256717085322</v>
      </c>
      <c r="AK4">
        <f>G4*SUM(AB4, AE4:AF4)</f>
        <v>0</v>
      </c>
      <c r="AL4">
        <f t="shared" si="8"/>
        <v>-1462.5462717085322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-207.12809030693165</v>
      </c>
      <c r="AR4">
        <f t="shared" si="9"/>
        <v>-207.12809030693165</v>
      </c>
      <c r="AS4">
        <f t="shared" si="9"/>
        <v>-1157.3147417749158</v>
      </c>
      <c r="AT4">
        <f t="shared" si="9"/>
        <v>0</v>
      </c>
      <c r="AU4">
        <f t="shared" si="9"/>
        <v>-1364.4428320818474</v>
      </c>
      <c r="AW4">
        <v>1</v>
      </c>
      <c r="AX4">
        <f>IF(Z4&gt;0, (R4*SUMPRODUCT(K4:$K$98, X4:$X$98)-K4*$AZ$3)/Z4, 0)</f>
        <v>1255.8726947481293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100000</v>
      </c>
      <c r="S5">
        <f t="shared" si="1"/>
        <v>2534.424346397067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1240.5256717085322</v>
      </c>
      <c r="AC5">
        <f t="shared" si="2"/>
        <v>2472.5059790446758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-233.29353541298184</v>
      </c>
      <c r="AI5">
        <f t="shared" si="6"/>
        <v>-257.6827619306286</v>
      </c>
      <c r="AJ5">
        <f t="shared" si="7"/>
        <v>-1231.9803073361436</v>
      </c>
      <c r="AK5">
        <f>G5*SUM(AB5, AE5:AF5)</f>
        <v>50.861552540049821</v>
      </c>
      <c r="AL5">
        <f t="shared" si="8"/>
        <v>-1438.8015167267224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-199.49117260276824</v>
      </c>
      <c r="AR5">
        <f t="shared" si="9"/>
        <v>-220.34659574283501</v>
      </c>
      <c r="AS5">
        <f t="shared" si="9"/>
        <v>-1053.4762384175779</v>
      </c>
      <c r="AT5">
        <f t="shared" si="9"/>
        <v>43.492121368259902</v>
      </c>
      <c r="AU5">
        <f t="shared" si="9"/>
        <v>-1230.330712792153</v>
      </c>
      <c r="AW5">
        <v>2</v>
      </c>
      <c r="AX5">
        <f>IF(Z5&gt;0, (R5*SUMPRODUCT(K5:$K$98, X5:$X$98)-K5*$AZ$3)/Z5, 0)</f>
        <v>2534.424346397067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100000</v>
      </c>
      <c r="S6">
        <f t="shared" si="1"/>
        <v>3966.3053550011659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2472.5059790446758</v>
      </c>
      <c r="AC6">
        <f t="shared" si="2"/>
        <v>3820.9264100273358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-246.68629496632917</v>
      </c>
      <c r="AI6">
        <f t="shared" si="6"/>
        <v>-270.7699576450579</v>
      </c>
      <c r="AJ6">
        <f t="shared" si="7"/>
        <v>-1348.42043098266</v>
      </c>
      <c r="AK6">
        <f>G6*SUM(AB6, AE6:AF6)</f>
        <v>144.64159977411353</v>
      </c>
      <c r="AL6">
        <f t="shared" si="8"/>
        <v>-1474.5487888536045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-190.29628207090073</v>
      </c>
      <c r="AR6">
        <f t="shared" si="9"/>
        <v>-208.87466100774981</v>
      </c>
      <c r="AS6">
        <f t="shared" si="9"/>
        <v>-1040.1850444081854</v>
      </c>
      <c r="AT6">
        <f t="shared" si="9"/>
        <v>111.57798074496989</v>
      </c>
      <c r="AU6">
        <f t="shared" si="9"/>
        <v>-1137.4817246709651</v>
      </c>
      <c r="AW6">
        <v>3</v>
      </c>
      <c r="AX6">
        <f>IF(Z6&gt;0, (R6*SUMPRODUCT(K6:$K$98, X6:$X$98)-K6*$AZ$3)/Z6, 0)</f>
        <v>3966.3053550011659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100000</v>
      </c>
      <c r="S7">
        <f t="shared" si="1"/>
        <v>5169.8015097529969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3820.9264100273358</v>
      </c>
      <c r="AC7">
        <f t="shared" si="2"/>
        <v>4916.9615077180479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-262.01425839254966</v>
      </c>
      <c r="AI7">
        <f t="shared" si="6"/>
        <v>-285.79158087989293</v>
      </c>
      <c r="AJ7">
        <f t="shared" si="7"/>
        <v>-1096.0350976907121</v>
      </c>
      <c r="AK7">
        <f>G7*SUM(AB7, AE7:AF7)</f>
        <v>187.60748673234218</v>
      </c>
      <c r="AL7">
        <f t="shared" si="8"/>
        <v>-1194.2191918382628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-183.89630314739665</v>
      </c>
      <c r="AR7">
        <f t="shared" si="9"/>
        <v>-200.58456175970056</v>
      </c>
      <c r="AS7">
        <f t="shared" si="9"/>
        <v>-769.25890912068371</v>
      </c>
      <c r="AT7">
        <f t="shared" si="9"/>
        <v>131.67345725576362</v>
      </c>
      <c r="AU7">
        <f t="shared" si="9"/>
        <v>-838.17001362462065</v>
      </c>
      <c r="AW7">
        <v>4</v>
      </c>
      <c r="AX7">
        <f>IF(Z7&gt;0, (R7*SUMPRODUCT(K7:$K$98, X7:$X$98)-K7*$AZ$3)/Z7, 0)</f>
        <v>5169.8015097529969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100000</v>
      </c>
      <c r="S8">
        <f t="shared" si="1"/>
        <v>5969.7719542273589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4916.9615077180479</v>
      </c>
      <c r="AC8">
        <f t="shared" si="2"/>
        <v>5596.9535891573232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-403.29934069694298</v>
      </c>
      <c r="AI8">
        <f t="shared" si="6"/>
        <v>-426.73806512423857</v>
      </c>
      <c r="AJ8">
        <f t="shared" si="7"/>
        <v>-679.99208143927535</v>
      </c>
      <c r="AK8">
        <f t="shared" ref="AK8:AK71" si="22">G8*SUM(AB8:AB8, AE8:AF8)</f>
        <v>104.73128011439442</v>
      </c>
      <c r="AL8">
        <f t="shared" si="8"/>
        <v>-1001.9988664491195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-264.21926510939636</v>
      </c>
      <c r="AR8">
        <f t="shared" si="9"/>
        <v>-279.57501186707674</v>
      </c>
      <c r="AS8">
        <f t="shared" si="9"/>
        <v>-445.49293764678856</v>
      </c>
      <c r="AT8">
        <f t="shared" si="9"/>
        <v>68.614101421469016</v>
      </c>
      <c r="AU8">
        <f t="shared" si="9"/>
        <v>-656.45384809239624</v>
      </c>
      <c r="AW8">
        <v>5</v>
      </c>
      <c r="AX8">
        <f>IF(Z8&gt;0, (R8*SUMPRODUCT(K8:$K$98, X8:$X$98)-K8*$AZ$3)/Z8, 0)</f>
        <v>5969.7719542273589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100000</v>
      </c>
      <c r="S9">
        <f t="shared" si="1"/>
        <v>6475.1397207084083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5596.9535891573232</v>
      </c>
      <c r="AC9">
        <f t="shared" si="2"/>
        <v>5974.1759250643663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-554.07438206988525</v>
      </c>
      <c r="AI9">
        <f t="shared" si="6"/>
        <v>-577.14020065739044</v>
      </c>
      <c r="AJ9">
        <f t="shared" si="7"/>
        <v>-377.22233590704309</v>
      </c>
      <c r="AK9">
        <f t="shared" si="22"/>
        <v>33.022026176028206</v>
      </c>
      <c r="AL9">
        <f t="shared" si="8"/>
        <v>-921.34051038840528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-343.78129971391593</v>
      </c>
      <c r="AR9">
        <f t="shared" si="9"/>
        <v>-358.09273036218906</v>
      </c>
      <c r="AS9">
        <f t="shared" si="9"/>
        <v>-234.05158064659611</v>
      </c>
      <c r="AT9">
        <f t="shared" si="9"/>
        <v>20.488864754173132</v>
      </c>
      <c r="AU9">
        <f t="shared" si="9"/>
        <v>-571.655446254612</v>
      </c>
      <c r="AW9">
        <v>6</v>
      </c>
      <c r="AX9">
        <f>IF(Z9&gt;0, (R9*SUMPRODUCT(K9:$K$98, X9:$X$98)-K9*$AZ$3)/Z9, 0)</f>
        <v>6475.1397207084083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100000</v>
      </c>
      <c r="S10">
        <f t="shared" si="1"/>
        <v>6862.3176949938006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5974.1759250643663</v>
      </c>
      <c r="AC10">
        <f t="shared" si="2"/>
        <v>6219.3206778764034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-710.61026283147032</v>
      </c>
      <c r="AI10">
        <f t="shared" si="6"/>
        <v>-733.2677706673926</v>
      </c>
      <c r="AJ10">
        <f t="shared" si="7"/>
        <v>-245.14475281203704</v>
      </c>
      <c r="AK10">
        <f t="shared" si="22"/>
        <v>24.494121292763904</v>
      </c>
      <c r="AL10">
        <f t="shared" si="8"/>
        <v>-953.91840218666573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-418.27686128492189</v>
      </c>
      <c r="AR10">
        <f t="shared" si="9"/>
        <v>-431.61344218988376</v>
      </c>
      <c r="AS10">
        <f t="shared" si="9"/>
        <v>-144.29622414699784</v>
      </c>
      <c r="AT10">
        <f t="shared" si="9"/>
        <v>14.417641723110409</v>
      </c>
      <c r="AU10">
        <f t="shared" si="9"/>
        <v>-561.49202461377115</v>
      </c>
      <c r="AW10">
        <v>7</v>
      </c>
      <c r="AX10">
        <f>IF(Z10&gt;0, (R10*SUMPRODUCT(K10:$K$98, X10:$X$98)-K10*$AZ$3)/Z10, 0)</f>
        <v>6862.3176949938006</v>
      </c>
    </row>
    <row r="11" spans="1:52" x14ac:dyDescent="0.25">
      <c r="A11" t="s">
        <v>33</v>
      </c>
      <c r="C11" s="12">
        <f>AU81</f>
        <v>1132.5831789809147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100000</v>
      </c>
      <c r="S11">
        <f t="shared" si="1"/>
        <v>7139.9730300865203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6219.3206778764034</v>
      </c>
      <c r="AC11">
        <f t="shared" si="2"/>
        <v>6343.0621159730144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-884.99047416704911</v>
      </c>
      <c r="AI11">
        <f t="shared" si="6"/>
        <v>-907.20015930607042</v>
      </c>
      <c r="AJ11">
        <f t="shared" si="7"/>
        <v>-123.74143809661109</v>
      </c>
      <c r="AK11">
        <f t="shared" si="22"/>
        <v>14.926369626903366</v>
      </c>
      <c r="AL11">
        <f t="shared" si="8"/>
        <v>-1016.0152277757782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-494.98281558888095</v>
      </c>
      <c r="AR11">
        <f t="shared" si="9"/>
        <v>-507.40488430527279</v>
      </c>
      <c r="AS11">
        <f t="shared" si="9"/>
        <v>-69.209655043717859</v>
      </c>
      <c r="AT11">
        <f t="shared" si="9"/>
        <v>8.3484474467353209</v>
      </c>
      <c r="AU11">
        <f t="shared" si="9"/>
        <v>-568.26609190225531</v>
      </c>
      <c r="AW11">
        <v>8</v>
      </c>
      <c r="AX11">
        <f>IF(Z11&gt;0, (R11*SUMPRODUCT(K11:$K$98, X11:$X$98)-K11*$AZ$3)/Z11, 0)</f>
        <v>7139.9730300865203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100000</v>
      </c>
      <c r="S12">
        <f t="shared" si="1"/>
        <v>7323.4306403751953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6343.0621159730144</v>
      </c>
      <c r="AC12">
        <f t="shared" si="2"/>
        <v>6362.175958479751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-1076.0961130629121</v>
      </c>
      <c r="AI12">
        <f t="shared" si="6"/>
        <v>-1097.8146773222775</v>
      </c>
      <c r="AJ12">
        <f t="shared" si="7"/>
        <v>-19.113842506736546</v>
      </c>
      <c r="AK12">
        <f t="shared" si="22"/>
        <v>14.589042866737932</v>
      </c>
      <c r="AL12">
        <f t="shared" si="8"/>
        <v>-1102.3394769622762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-571.95652375107272</v>
      </c>
      <c r="AR12">
        <f t="shared" si="9"/>
        <v>-583.50017153853082</v>
      </c>
      <c r="AS12">
        <f t="shared" si="9"/>
        <v>-10.159210485912599</v>
      </c>
      <c r="AT12">
        <f t="shared" si="9"/>
        <v>7.7542313754524059</v>
      </c>
      <c r="AU12">
        <f t="shared" si="9"/>
        <v>-585.90515064899114</v>
      </c>
      <c r="AW12">
        <v>9</v>
      </c>
      <c r="AX12">
        <f>IF(Z12&gt;0, (R12*SUMPRODUCT(K12:$K$98, X12:$X$98)-K12*$AZ$3)/Z12, 0)</f>
        <v>7323.4306403751953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100000</v>
      </c>
      <c r="S13">
        <f t="shared" si="1"/>
        <v>7407.4083389945081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6362.175958479751</v>
      </c>
      <c r="AC13">
        <f t="shared" si="2"/>
        <v>6276.1013062975726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-1278.1574877427693</v>
      </c>
      <c r="AI13">
        <f t="shared" si="6"/>
        <v>-1299.3393269876053</v>
      </c>
      <c r="AJ13">
        <f t="shared" si="7"/>
        <v>86.074652182178397</v>
      </c>
      <c r="AK13">
        <f t="shared" si="22"/>
        <v>12.724351916959503</v>
      </c>
      <c r="AL13">
        <f t="shared" si="8"/>
        <v>-1200.5403228884675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-645.77404225082773</v>
      </c>
      <c r="AR13">
        <f t="shared" si="9"/>
        <v>-656.47591747561057</v>
      </c>
      <c r="AS13">
        <f t="shared" si="9"/>
        <v>43.488205959018629</v>
      </c>
      <c r="AT13">
        <f t="shared" si="9"/>
        <v>6.4288291945528231</v>
      </c>
      <c r="AU13">
        <f t="shared" si="9"/>
        <v>-606.55888232203915</v>
      </c>
      <c r="AW13">
        <v>10</v>
      </c>
      <c r="AX13">
        <f>IF(Z13&gt;0, (R13*SUMPRODUCT(K13:$K$98, X13:$X$98)-K13*$AZ$3)/Z13, 0)</f>
        <v>7407.4083389945081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100000</v>
      </c>
      <c r="S14">
        <f t="shared" si="1"/>
        <v>7392.8819524662467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6276.1013062975726</v>
      </c>
      <c r="AC14">
        <f t="shared" si="2"/>
        <v>6090.5032434532714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-1496.7411268904777</v>
      </c>
      <c r="AI14">
        <f t="shared" si="6"/>
        <v>-1517.3369624611428</v>
      </c>
      <c r="AJ14">
        <f t="shared" si="7"/>
        <v>185.59806284430124</v>
      </c>
      <c r="AK14">
        <f t="shared" si="22"/>
        <v>11.296982351335631</v>
      </c>
      <c r="AL14">
        <f t="shared" si="8"/>
        <v>-1320.4419172655059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-718.96829801150011</v>
      </c>
      <c r="AR14">
        <f t="shared" si="9"/>
        <v>-728.86162731229194</v>
      </c>
      <c r="AS14">
        <f t="shared" si="9"/>
        <v>89.153108015827883</v>
      </c>
      <c r="AT14">
        <f t="shared" si="9"/>
        <v>5.4265711203378082</v>
      </c>
      <c r="AU14">
        <f t="shared" si="9"/>
        <v>-634.28194817612632</v>
      </c>
      <c r="AW14">
        <v>11</v>
      </c>
      <c r="AX14">
        <f>IF(Z14&gt;0, (R14*SUMPRODUCT(K14:$K$98, X14:$X$98)-K14*$AZ$3)/Z14, 0)</f>
        <v>7392.8819524662467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100000</v>
      </c>
      <c r="S15">
        <f t="shared" si="1"/>
        <v>7299.9876279838436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6090.5032434532714</v>
      </c>
      <c r="AC15">
        <f t="shared" si="2"/>
        <v>5827.4769847062325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-1730.92172131387</v>
      </c>
      <c r="AI15">
        <f t="shared" si="6"/>
        <v>-1750.8788680984999</v>
      </c>
      <c r="AJ15">
        <f t="shared" si="7"/>
        <v>263.02625874703881</v>
      </c>
      <c r="AK15">
        <f t="shared" si="22"/>
        <v>24.971063298158416</v>
      </c>
      <c r="AL15">
        <f t="shared" si="8"/>
        <v>-1462.8815460533026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-788.78503689327943</v>
      </c>
      <c r="AR15">
        <f t="shared" si="9"/>
        <v>-797.87955490004981</v>
      </c>
      <c r="AS15">
        <f t="shared" si="9"/>
        <v>119.8616752305827</v>
      </c>
      <c r="AT15">
        <f t="shared" si="9"/>
        <v>11.379371373276943</v>
      </c>
      <c r="AU15">
        <f t="shared" si="9"/>
        <v>-666.63850829619014</v>
      </c>
      <c r="AW15">
        <v>12</v>
      </c>
      <c r="AX15">
        <f>IF(Z15&gt;0, (R15*SUMPRODUCT(K15:$K$98, X15:$X$98)-K15*$AZ$3)/Z15, 0)</f>
        <v>7299.9876279838436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100000</v>
      </c>
      <c r="S16">
        <f t="shared" si="1"/>
        <v>7128.0634576487428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5827.4769847062325</v>
      </c>
      <c r="AC16">
        <f t="shared" si="2"/>
        <v>5493.9235547045582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-1955.7411520820733</v>
      </c>
      <c r="AI16">
        <f t="shared" si="6"/>
        <v>-1975.0097921108363</v>
      </c>
      <c r="AJ16">
        <f t="shared" si="7"/>
        <v>333.55343000167431</v>
      </c>
      <c r="AK16">
        <f t="shared" si="22"/>
        <v>41.375086591414252</v>
      </c>
      <c r="AL16">
        <f t="shared" si="8"/>
        <v>-1600.0812755177478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-843.0950450610618</v>
      </c>
      <c r="AR16">
        <f t="shared" si="9"/>
        <v>-851.40150980769795</v>
      </c>
      <c r="AS16">
        <f t="shared" si="9"/>
        <v>143.79062576770485</v>
      </c>
      <c r="AT16">
        <f t="shared" si="9"/>
        <v>17.836271664610273</v>
      </c>
      <c r="AU16">
        <f t="shared" si="9"/>
        <v>-689.77461237538284</v>
      </c>
      <c r="AW16">
        <v>13</v>
      </c>
      <c r="AX16">
        <f>IF(Z16&gt;0, (R16*SUMPRODUCT(K16:$K$98, X16:$X$98)-K16*$AZ$3)/Z16, 0)</f>
        <v>7128.0634576487428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100000</v>
      </c>
      <c r="S17">
        <f t="shared" si="1"/>
        <v>6919.0911631394865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5493.9235547045582</v>
      </c>
      <c r="AC17">
        <f t="shared" si="2"/>
        <v>5128.970617911551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-2176.0064394043734</v>
      </c>
      <c r="AI17">
        <f t="shared" si="6"/>
        <v>-2194.5383914229978</v>
      </c>
      <c r="AJ17">
        <f t="shared" si="7"/>
        <v>364.95293679300721</v>
      </c>
      <c r="AK17">
        <f t="shared" si="22"/>
        <v>75.816145054922899</v>
      </c>
      <c r="AL17">
        <f t="shared" si="8"/>
        <v>-1753.7693095750678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-881.79037288550398</v>
      </c>
      <c r="AR17">
        <f t="shared" si="9"/>
        <v>-889.30013783145341</v>
      </c>
      <c r="AS17">
        <f t="shared" si="9"/>
        <v>147.89110013316574</v>
      </c>
      <c r="AT17">
        <f t="shared" si="9"/>
        <v>30.723230229512325</v>
      </c>
      <c r="AU17">
        <f t="shared" si="9"/>
        <v>-710.68580746877535</v>
      </c>
      <c r="AW17">
        <v>14</v>
      </c>
      <c r="AX17">
        <f>IF(Z17&gt;0, (R17*SUMPRODUCT(K17:$K$98, X17:$X$98)-K17*$AZ$3)/Z17, 0)</f>
        <v>6919.0911631394865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100000</v>
      </c>
      <c r="S18">
        <f t="shared" si="1"/>
        <v>6688.2718715123174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5128.970617911551</v>
      </c>
      <c r="AC18">
        <f t="shared" si="2"/>
        <v>4747.9252557385398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-2397.7103561774743</v>
      </c>
      <c r="AI18">
        <f t="shared" si="6"/>
        <v>-2415.4575610868678</v>
      </c>
      <c r="AJ18">
        <f t="shared" si="7"/>
        <v>381.0453621730112</v>
      </c>
      <c r="AK18">
        <f t="shared" si="22"/>
        <v>110.78576534688951</v>
      </c>
      <c r="AL18">
        <f t="shared" si="8"/>
        <v>-1923.6264335669671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-906.7116397521022</v>
      </c>
      <c r="AR18">
        <f t="shared" si="9"/>
        <v>-913.42287458618227</v>
      </c>
      <c r="AS18">
        <f t="shared" si="9"/>
        <v>144.09507981882842</v>
      </c>
      <c r="AT18">
        <f t="shared" si="9"/>
        <v>41.894444297689233</v>
      </c>
      <c r="AU18">
        <f t="shared" si="9"/>
        <v>-727.43335046966467</v>
      </c>
      <c r="AW18">
        <v>15</v>
      </c>
      <c r="AX18">
        <f>IF(Z18&gt;0, (R18*SUMPRODUCT(K18:$K$98, X18:$X$98)-K18*$AZ$3)/Z18, 0)</f>
        <v>6688.2718715123174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100000</v>
      </c>
      <c r="S19">
        <f t="shared" si="1"/>
        <v>6376.6646434134627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4747.9252557385398</v>
      </c>
      <c r="AC19">
        <f t="shared" si="2"/>
        <v>4312.7612822115634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-2645.434568092247</v>
      </c>
      <c r="AI19">
        <f t="shared" si="6"/>
        <v>-2662.3429423105235</v>
      </c>
      <c r="AJ19">
        <f t="shared" si="7"/>
        <v>435.16397352697641</v>
      </c>
      <c r="AK19">
        <f t="shared" si="22"/>
        <v>105.87873320296944</v>
      </c>
      <c r="AL19">
        <f t="shared" si="8"/>
        <v>-2121.3002355805775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-932.9388746498621</v>
      </c>
      <c r="AR19">
        <f t="shared" si="9"/>
        <v>-938.90178138950353</v>
      </c>
      <c r="AS19">
        <f t="shared" si="9"/>
        <v>153.46491372235786</v>
      </c>
      <c r="AT19">
        <f t="shared" si="9"/>
        <v>37.339190844158828</v>
      </c>
      <c r="AU19">
        <f t="shared" si="9"/>
        <v>-748.09767682298673</v>
      </c>
      <c r="AW19">
        <v>16</v>
      </c>
      <c r="AX19">
        <f>IF(Z19&gt;0, (R19*SUMPRODUCT(K19:$K$98, X19:$X$98)-K19*$AZ$3)/Z19, 0)</f>
        <v>6376.6646434134627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100000</v>
      </c>
      <c r="S20">
        <f t="shared" si="1"/>
        <v>5798.4096999824278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4312.7612822115634</v>
      </c>
      <c r="AC20">
        <f t="shared" si="2"/>
        <v>3715.73240186973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-2875.2395476133242</v>
      </c>
      <c r="AI20">
        <f t="shared" si="6"/>
        <v>-2891.2600282025151</v>
      </c>
      <c r="AJ20">
        <f t="shared" si="7"/>
        <v>597.02888034183343</v>
      </c>
      <c r="AK20">
        <f t="shared" si="22"/>
        <v>18.544873513509721</v>
      </c>
      <c r="AL20">
        <f t="shared" si="8"/>
        <v>-2275.686274347172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-961.75841009834255</v>
      </c>
      <c r="AR20">
        <f t="shared" si="9"/>
        <v>-967.11720949064397</v>
      </c>
      <c r="AS20">
        <f t="shared" si="9"/>
        <v>199.7042462834043</v>
      </c>
      <c r="AT20">
        <f t="shared" si="9"/>
        <v>6.2032007317905045</v>
      </c>
      <c r="AU20">
        <f t="shared" si="9"/>
        <v>-761.20976247544922</v>
      </c>
      <c r="AW20">
        <v>17</v>
      </c>
      <c r="AX20">
        <f>IF(Z20&gt;0, (R20*SUMPRODUCT(K20:$K$98, X20:$X$98)-K20*$AZ$3)/Z20, 0)</f>
        <v>5798.4096999824278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100000</v>
      </c>
      <c r="S21">
        <f t="shared" si="1"/>
        <v>5063.6281500862697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3715.73240186973</v>
      </c>
      <c r="AC21">
        <f t="shared" si="2"/>
        <v>3057.5183883183008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-3059.1339661618472</v>
      </c>
      <c r="AI21">
        <f t="shared" si="6"/>
        <v>-3074.2294584536053</v>
      </c>
      <c r="AJ21">
        <f t="shared" si="7"/>
        <v>658.21401355142916</v>
      </c>
      <c r="AK21">
        <f t="shared" si="22"/>
        <v>5.9451718429915683</v>
      </c>
      <c r="AL21">
        <f t="shared" si="8"/>
        <v>-2410.0702730591847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-973.06057769254505</v>
      </c>
      <c r="AR21">
        <f t="shared" si="9"/>
        <v>-977.86220737351027</v>
      </c>
      <c r="AS21">
        <f t="shared" si="9"/>
        <v>209.36713310246606</v>
      </c>
      <c r="AT21">
        <f t="shared" si="9"/>
        <v>1.8910621149687712</v>
      </c>
      <c r="AU21">
        <f t="shared" si="9"/>
        <v>-766.60401215607544</v>
      </c>
      <c r="AW21">
        <v>18</v>
      </c>
      <c r="AX21">
        <f>IF(Z21&gt;0, (R21*SUMPRODUCT(K21:$K$98, X21:$X$98)-K21*$AZ$3)/Z21, 0)</f>
        <v>5063.6281500862697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100000</v>
      </c>
      <c r="S22">
        <f t="shared" si="1"/>
        <v>4375.7785754035976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3057.5183883183008</v>
      </c>
      <c r="AC22">
        <f t="shared" si="2"/>
        <v>2474.4369678799139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-3229.6535850814662</v>
      </c>
      <c r="AI22">
        <f t="shared" si="6"/>
        <v>-3243.7907090540366</v>
      </c>
      <c r="AJ22">
        <f t="shared" si="7"/>
        <v>583.08142043838689</v>
      </c>
      <c r="AK22">
        <f t="shared" si="22"/>
        <v>64.207886154684317</v>
      </c>
      <c r="AL22">
        <f t="shared" si="8"/>
        <v>-2596.5014024609654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-959.19709143664397</v>
      </c>
      <c r="AR22">
        <f t="shared" si="9"/>
        <v>-963.39577338148388</v>
      </c>
      <c r="AS22">
        <f t="shared" si="9"/>
        <v>173.17337225848013</v>
      </c>
      <c r="AT22">
        <f t="shared" si="9"/>
        <v>19.069542916725801</v>
      </c>
      <c r="AU22">
        <f t="shared" si="9"/>
        <v>-771.15285820627798</v>
      </c>
      <c r="AW22">
        <v>19</v>
      </c>
      <c r="AX22">
        <f>IF(Z22&gt;0, (R22*SUMPRODUCT(K22:$K$98, X22:$X$98)-K22*$AZ$3)/Z22, 0)</f>
        <v>4375.7785754035976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100000</v>
      </c>
      <c r="S23">
        <f t="shared" si="1"/>
        <v>3998.5453432211534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2474.4369678799139</v>
      </c>
      <c r="AC23">
        <f t="shared" si="2"/>
        <v>2103.7396107302284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-3370.3873357312191</v>
      </c>
      <c r="AI23">
        <f t="shared" si="6"/>
        <v>-3383.5404916301309</v>
      </c>
      <c r="AJ23">
        <f t="shared" si="7"/>
        <v>370.69735714968556</v>
      </c>
      <c r="AK23">
        <f t="shared" si="22"/>
        <v>173.21058775159401</v>
      </c>
      <c r="AL23">
        <f t="shared" si="8"/>
        <v>-2839.6325467288511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-893.74515947138616</v>
      </c>
      <c r="AR23">
        <f t="shared" si="9"/>
        <v>-897.23305811490354</v>
      </c>
      <c r="AS23">
        <f t="shared" si="9"/>
        <v>98.29996839502374</v>
      </c>
      <c r="AT23">
        <f t="shared" si="9"/>
        <v>45.931256247909886</v>
      </c>
      <c r="AU23">
        <f t="shared" si="9"/>
        <v>-753.0018334719698</v>
      </c>
      <c r="AW23">
        <v>20</v>
      </c>
      <c r="AX23">
        <f>IF(Z23&gt;0, (R23*SUMPRODUCT(K23:$K$98, X23:$X$98)-K23*$AZ$3)/Z23, 0)</f>
        <v>3998.5453432211534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100000</v>
      </c>
      <c r="S24">
        <f t="shared" si="1"/>
        <v>3571.4149378650691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2103.7396107302284</v>
      </c>
      <c r="AC24">
        <f t="shared" si="2"/>
        <v>1735.4406425864863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-3493.9738702778741</v>
      </c>
      <c r="AI24">
        <f t="shared" si="6"/>
        <v>-3506.1220011502273</v>
      </c>
      <c r="AJ24">
        <f t="shared" si="7"/>
        <v>368.29896814374206</v>
      </c>
      <c r="AK24">
        <f t="shared" si="22"/>
        <v>147.26177275111601</v>
      </c>
      <c r="AL24">
        <f t="shared" si="8"/>
        <v>-2990.5612602553692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-827.24760508097177</v>
      </c>
      <c r="AR24">
        <f t="shared" si="9"/>
        <v>-830.12384644495341</v>
      </c>
      <c r="AS24">
        <f t="shared" si="9"/>
        <v>87.199976491659655</v>
      </c>
      <c r="AT24">
        <f t="shared" si="9"/>
        <v>34.866302196659127</v>
      </c>
      <c r="AU24">
        <f t="shared" si="9"/>
        <v>-708.05756775663463</v>
      </c>
      <c r="AW24">
        <v>21</v>
      </c>
      <c r="AX24">
        <f>IF(Z24&gt;0, (R24*SUMPRODUCT(K24:$K$98, X24:$X$98)-K24*$AZ$3)/Z24, 0)</f>
        <v>3571.4149378650691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100000</v>
      </c>
      <c r="S25">
        <f t="shared" si="1"/>
        <v>3095.2842741176046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1735.4406425864863</v>
      </c>
      <c r="AC25">
        <f t="shared" si="2"/>
        <v>1377.3414226194805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-3608.5392511295627</v>
      </c>
      <c r="AI25">
        <f t="shared" si="6"/>
        <v>-3619.6637658804102</v>
      </c>
      <c r="AJ25">
        <f t="shared" si="7"/>
        <v>358.09921996700587</v>
      </c>
      <c r="AK25">
        <f t="shared" si="22"/>
        <v>121.48084498105405</v>
      </c>
      <c r="AL25">
        <f t="shared" si="8"/>
        <v>-3140.0837009323504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-762.83265645586221</v>
      </c>
      <c r="AR25">
        <f t="shared" si="9"/>
        <v>-765.18434021169639</v>
      </c>
      <c r="AS25">
        <f t="shared" si="9"/>
        <v>75.700930551522831</v>
      </c>
      <c r="AT25">
        <f t="shared" si="9"/>
        <v>25.680628430574057</v>
      </c>
      <c r="AU25">
        <f t="shared" si="9"/>
        <v>-663.80278122959953</v>
      </c>
      <c r="AW25">
        <v>22</v>
      </c>
      <c r="AX25">
        <f>IF(Z25&gt;0, (R25*SUMPRODUCT(K25:$K$98, X25:$X$98)-K25*$AZ$3)/Z25, 0)</f>
        <v>3095.2842741176046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100000</v>
      </c>
      <c r="S26">
        <f t="shared" si="1"/>
        <v>2559.4832054317653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1377.3414226194805</v>
      </c>
      <c r="AC26">
        <f t="shared" si="2"/>
        <v>1033.3912528725155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-3678.0819812849927</v>
      </c>
      <c r="AI26">
        <f t="shared" si="6"/>
        <v>-3688.1757303930103</v>
      </c>
      <c r="AJ26">
        <f t="shared" si="7"/>
        <v>343.950169746965</v>
      </c>
      <c r="AK26">
        <f t="shared" si="22"/>
        <v>96.413899583363644</v>
      </c>
      <c r="AL26">
        <f t="shared" si="8"/>
        <v>-3247.8116610626817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-694.22656064257831</v>
      </c>
      <c r="AR26">
        <f t="shared" si="9"/>
        <v>-696.13172446516387</v>
      </c>
      <c r="AS26">
        <f t="shared" si="9"/>
        <v>64.919527240239859</v>
      </c>
      <c r="AT26">
        <f t="shared" si="9"/>
        <v>18.197824367828087</v>
      </c>
      <c r="AU26">
        <f t="shared" si="9"/>
        <v>-613.01437285709596</v>
      </c>
      <c r="AW26">
        <v>23</v>
      </c>
      <c r="AX26">
        <f>IF(Z26&gt;0, (R26*SUMPRODUCT(K26:$K$98, X26:$X$98)-K26*$AZ$3)/Z26, 0)</f>
        <v>2559.4832054317653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100000</v>
      </c>
      <c r="S27">
        <f t="shared" si="1"/>
        <v>1966.0616293975047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1033.3912528725155</v>
      </c>
      <c r="AC27">
        <f t="shared" si="2"/>
        <v>713.16691250573922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-3697.3625852648747</v>
      </c>
      <c r="AI27">
        <f t="shared" si="6"/>
        <v>-3706.4310562354958</v>
      </c>
      <c r="AJ27">
        <f t="shared" si="7"/>
        <v>320.22434036677623</v>
      </c>
      <c r="AK27">
        <f t="shared" si="22"/>
        <v>72.337387701076082</v>
      </c>
      <c r="AL27">
        <f t="shared" si="8"/>
        <v>-3313.8693281676433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-623.09438822752384</v>
      </c>
      <c r="AR27">
        <f t="shared" si="9"/>
        <v>-624.62264336650242</v>
      </c>
      <c r="AS27">
        <f t="shared" si="9"/>
        <v>53.965491578128443</v>
      </c>
      <c r="AT27">
        <f t="shared" si="9"/>
        <v>12.190587018760084</v>
      </c>
      <c r="AU27">
        <f t="shared" si="9"/>
        <v>-558.4665647696138</v>
      </c>
      <c r="AW27">
        <v>24</v>
      </c>
      <c r="AX27">
        <f>IF(Z27&gt;0, (R27*SUMPRODUCT(K27:$K$98, X27:$X$98)-K27*$AZ$3)/Z27, 0)</f>
        <v>1966.0616293975047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100000</v>
      </c>
      <c r="S28">
        <f t="shared" si="1"/>
        <v>1315.7587274070402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713.16691250573922</v>
      </c>
      <c r="AC28">
        <f t="shared" si="2"/>
        <v>424.00307809589549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-3686.1581016028285</v>
      </c>
      <c r="AI28">
        <f t="shared" si="6"/>
        <v>-3694.2143483383429</v>
      </c>
      <c r="AJ28">
        <f t="shared" si="7"/>
        <v>289.16383440984373</v>
      </c>
      <c r="AK28">
        <f t="shared" si="22"/>
        <v>49.921683875401747</v>
      </c>
      <c r="AL28">
        <f t="shared" si="8"/>
        <v>-3355.1288300530973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-554.64836040485409</v>
      </c>
      <c r="AR28">
        <f t="shared" si="9"/>
        <v>-555.86056669652862</v>
      </c>
      <c r="AS28">
        <f t="shared" si="9"/>
        <v>43.509866430867874</v>
      </c>
      <c r="AT28">
        <f t="shared" si="9"/>
        <v>7.5116094716884767</v>
      </c>
      <c r="AU28">
        <f t="shared" si="9"/>
        <v>-504.83909079397222</v>
      </c>
      <c r="AW28">
        <v>25</v>
      </c>
      <c r="AX28">
        <f>IF(Z28&gt;0, (R28*SUMPRODUCT(K28:$K$98, X28:$X$98)-K28*$AZ$3)/Z28, 0)</f>
        <v>1315.7587274070402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100000</v>
      </c>
      <c r="S29">
        <f t="shared" si="1"/>
        <v>592.67200227825185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424.00307809589549</v>
      </c>
      <c r="AC29">
        <f t="shared" si="2"/>
        <v>167.50699788539944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-3639.7185326183362</v>
      </c>
      <c r="AI29">
        <f t="shared" si="6"/>
        <v>-3646.7842872533406</v>
      </c>
      <c r="AJ29">
        <f t="shared" si="7"/>
        <v>256.49608021049607</v>
      </c>
      <c r="AK29">
        <f t="shared" si="22"/>
        <v>29.680215466712689</v>
      </c>
      <c r="AL29">
        <f t="shared" si="8"/>
        <v>-3360.607991576132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-488.98276548762328</v>
      </c>
      <c r="AR29">
        <f t="shared" si="9"/>
        <v>-489.93202357192791</v>
      </c>
      <c r="AS29">
        <f t="shared" si="9"/>
        <v>34.459302694441476</v>
      </c>
      <c r="AT29">
        <f t="shared" si="9"/>
        <v>3.9874275192211837</v>
      </c>
      <c r="AU29">
        <f t="shared" si="9"/>
        <v>-451.48529335826527</v>
      </c>
      <c r="AW29">
        <v>26</v>
      </c>
      <c r="AX29">
        <f>IF(Z29&gt;0, (R29*SUMPRODUCT(K29:$K$98, X29:$X$98)-K29*$AZ$3)/Z29, 0)</f>
        <v>592.67200227825185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100000</v>
      </c>
      <c r="S30">
        <f t="shared" si="1"/>
        <v>-226.30787009872512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167.50699788539944</v>
      </c>
      <c r="AC30">
        <f t="shared" si="2"/>
        <v>-55.268374571547156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-3558.6240795016761</v>
      </c>
      <c r="AI30">
        <f t="shared" si="6"/>
        <v>-3564.729520570455</v>
      </c>
      <c r="AJ30">
        <f t="shared" si="7"/>
        <v>222.7753724569466</v>
      </c>
      <c r="AK30">
        <f t="shared" si="22"/>
        <v>11.725489851977962</v>
      </c>
      <c r="AL30">
        <f t="shared" si="8"/>
        <v>-3330.2286582615302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-426.86430776837091</v>
      </c>
      <c r="AR30">
        <f t="shared" si="9"/>
        <v>-427.59666803380526</v>
      </c>
      <c r="AS30">
        <f t="shared" si="9"/>
        <v>26.722366012032353</v>
      </c>
      <c r="AT30">
        <f t="shared" si="9"/>
        <v>1.4064967237591788</v>
      </c>
      <c r="AU30">
        <f t="shared" si="9"/>
        <v>-399.46780529801367</v>
      </c>
      <c r="AW30">
        <v>27</v>
      </c>
      <c r="AX30">
        <f>IF(Z30&gt;0, (R30*SUMPRODUCT(K30:$K$98, X30:$X$98)-K30*$AZ$3)/Z30, 0)</f>
        <v>-226.30787009872512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100000</v>
      </c>
      <c r="S31">
        <f t="shared" si="1"/>
        <v>-1178.7832719121777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-55.268374571547156</v>
      </c>
      <c r="AC31">
        <f t="shared" si="2"/>
        <v>-244.44750999109988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-3440.2732237795344</v>
      </c>
      <c r="AI31">
        <f t="shared" si="6"/>
        <v>-3445.4575421316808</v>
      </c>
      <c r="AJ31">
        <f t="shared" si="7"/>
        <v>189.17913541955272</v>
      </c>
      <c r="AK31">
        <f t="shared" si="22"/>
        <v>-3.8687862200083014</v>
      </c>
      <c r="AL31">
        <f t="shared" si="8"/>
        <v>-3260.1471929321365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-368.45346267940636</v>
      </c>
      <c r="AR31">
        <f t="shared" si="9"/>
        <v>-369.00870347693296</v>
      </c>
      <c r="AS31">
        <f t="shared" si="9"/>
        <v>20.261096424037223</v>
      </c>
      <c r="AT31">
        <f t="shared" si="9"/>
        <v>-0.41434722953846981</v>
      </c>
      <c r="AU31">
        <f t="shared" si="9"/>
        <v>-349.16195428243424</v>
      </c>
      <c r="AW31">
        <v>28</v>
      </c>
      <c r="AX31">
        <f>IF(Z31&gt;0, (R31*SUMPRODUCT(K31:$K$98, X31:$X$98)-K31*$AZ$3)/Z31, 0)</f>
        <v>-1178.7832719121777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100000</v>
      </c>
      <c r="S32">
        <f t="shared" si="1"/>
        <v>-2322.6561323200917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-244.44750999109988</v>
      </c>
      <c r="AC32">
        <f t="shared" si="2"/>
        <v>-400.68206878763226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-3278.8722845420998</v>
      </c>
      <c r="AI32">
        <f t="shared" si="6"/>
        <v>-3283.1850416395891</v>
      </c>
      <c r="AJ32">
        <f t="shared" si="7"/>
        <v>156.23455879653238</v>
      </c>
      <c r="AK32">
        <f t="shared" si="22"/>
        <v>-17.111325699376994</v>
      </c>
      <c r="AL32">
        <f t="shared" si="8"/>
        <v>-3144.0618085424339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-313.54233275418636</v>
      </c>
      <c r="AR32">
        <f t="shared" si="9"/>
        <v>-313.95474037595437</v>
      </c>
      <c r="AS32">
        <f t="shared" si="9"/>
        <v>14.939937811187683</v>
      </c>
      <c r="AT32">
        <f t="shared" si="9"/>
        <v>-1.6362714100188174</v>
      </c>
      <c r="AU32">
        <f t="shared" si="9"/>
        <v>-300.6510739747855</v>
      </c>
      <c r="AW32">
        <v>29</v>
      </c>
      <c r="AX32">
        <f>IF(Z32&gt;0, (R32*SUMPRODUCT(K32:$K$98, X32:$X$98)-K32*$AZ$3)/Z32, 0)</f>
        <v>-2322.6561323200917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100000</v>
      </c>
      <c r="S33">
        <f t="shared" si="1"/>
        <v>-3749.1119981316024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-400.68206878763226</v>
      </c>
      <c r="AC33">
        <f t="shared" si="2"/>
        <v>-524.74323736068186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-3082.0507393272305</v>
      </c>
      <c r="AI33">
        <f t="shared" si="6"/>
        <v>-3085.5498561689133</v>
      </c>
      <c r="AJ33">
        <f t="shared" si="7"/>
        <v>124.0611685730496</v>
      </c>
      <c r="AK33">
        <f t="shared" si="22"/>
        <v>-28.047744815134262</v>
      </c>
      <c r="AL33">
        <f t="shared" si="8"/>
        <v>-2989.5364324109978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-263.14398415686037</v>
      </c>
      <c r="AR33">
        <f t="shared" si="9"/>
        <v>-263.44273704077676</v>
      </c>
      <c r="AS33">
        <f t="shared" si="9"/>
        <v>10.592281872878676</v>
      </c>
      <c r="AT33">
        <f t="shared" si="9"/>
        <v>-2.3947027292874599</v>
      </c>
      <c r="AU33">
        <f t="shared" si="9"/>
        <v>-255.24515789718555</v>
      </c>
      <c r="AW33">
        <v>30</v>
      </c>
      <c r="AX33">
        <f>IF(Z33&gt;0, (R33*SUMPRODUCT(K33:$K$98, X33:$X$98)-K33*$AZ$3)/Z33, 0)</f>
        <v>-3749.1119981316024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100000</v>
      </c>
      <c r="S34">
        <f t="shared" si="1"/>
        <v>-5612.2247195075661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-524.74323736068186</v>
      </c>
      <c r="AC34">
        <f t="shared" si="2"/>
        <v>-618.70761064152725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-2832.2183572821209</v>
      </c>
      <c r="AI34">
        <f t="shared" si="6"/>
        <v>-2834.9744283660661</v>
      </c>
      <c r="AJ34">
        <f t="shared" si="7"/>
        <v>93.964373280845393</v>
      </c>
      <c r="AK34">
        <f t="shared" si="22"/>
        <v>-36.732026615247733</v>
      </c>
      <c r="AL34">
        <f t="shared" si="8"/>
        <v>-2777.7420817004686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-215.90483715563013</v>
      </c>
      <c r="AR34">
        <f t="shared" si="9"/>
        <v>-216.11493715623163</v>
      </c>
      <c r="AS34">
        <f t="shared" si="9"/>
        <v>7.1630644789337898</v>
      </c>
      <c r="AT34">
        <f t="shared" si="9"/>
        <v>-2.8001450539187203</v>
      </c>
      <c r="AU34">
        <f t="shared" ref="AU34:AU79" si="23">AL34*$K34</f>
        <v>-211.75201773121657</v>
      </c>
      <c r="AW34">
        <v>31</v>
      </c>
      <c r="AX34">
        <f>IF(Z34&gt;0, (R34*SUMPRODUCT(K34:$K$98, X34:$X$98)-K34*$AZ$3)/Z34, 0)</f>
        <v>-5612.2247195075661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100000</v>
      </c>
      <c r="S35">
        <f t="shared" si="1"/>
        <v>-8153.8302537071022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-618.70761064152725</v>
      </c>
      <c r="AC35">
        <f t="shared" si="2"/>
        <v>-683.55922380071593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-2530.7516454227302</v>
      </c>
      <c r="AI35">
        <f t="shared" ref="AI35:AI66" si="25">SUM(AE35:AH35)</f>
        <v>-2532.8474678844805</v>
      </c>
      <c r="AJ35">
        <f t="shared" si="7"/>
        <v>64.851613159188673</v>
      </c>
      <c r="AK35">
        <f t="shared" si="22"/>
        <v>-43.30953274490691</v>
      </c>
      <c r="AL35">
        <f t="shared" si="8"/>
        <v>-2511.3053874701986</v>
      </c>
      <c r="AN35">
        <f t="shared" ref="AN35:AT66" si="26">AE35*$K35</f>
        <v>0</v>
      </c>
      <c r="AO35">
        <f t="shared" si="26"/>
        <v>0</v>
      </c>
      <c r="AP35">
        <f t="shared" si="26"/>
        <v>-0.14265010869982761</v>
      </c>
      <c r="AQ35">
        <f t="shared" si="26"/>
        <v>-172.25313875600793</v>
      </c>
      <c r="AR35">
        <f t="shared" si="26"/>
        <v>-172.39578886470775</v>
      </c>
      <c r="AS35">
        <f t="shared" si="26"/>
        <v>4.4140617038677137</v>
      </c>
      <c r="AT35">
        <f t="shared" si="26"/>
        <v>-2.9478210423607907</v>
      </c>
      <c r="AU35">
        <f t="shared" si="23"/>
        <v>-170.92954820320082</v>
      </c>
      <c r="AW35">
        <v>32</v>
      </c>
      <c r="AX35">
        <f>IF(Z35&gt;0, (R35*SUMPRODUCT(K35:$K$98, X35:$X$98)-K35*$AZ$3)/Z35, 0)</f>
        <v>-8153.8302537071022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100000</v>
      </c>
      <c r="S36">
        <f t="shared" si="1"/>
        <v>-11796.5354756208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-683.55922380071593</v>
      </c>
      <c r="AC36">
        <f t="shared" si="2"/>
        <v>-720.94341255990025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-2187.9726568095616</v>
      </c>
      <c r="AI36">
        <f t="shared" si="25"/>
        <v>-2189.500527882492</v>
      </c>
      <c r="AJ36">
        <f t="shared" si="7"/>
        <v>37.384188759184326</v>
      </c>
      <c r="AK36">
        <f t="shared" si="22"/>
        <v>-47.84914566605012</v>
      </c>
      <c r="AL36">
        <f t="shared" si="8"/>
        <v>-2199.9654847893576</v>
      </c>
      <c r="AN36">
        <f t="shared" si="26"/>
        <v>0</v>
      </c>
      <c r="AO36">
        <f t="shared" si="26"/>
        <v>0</v>
      </c>
      <c r="AP36">
        <f t="shared" si="26"/>
        <v>-9.2850939449848208E-2</v>
      </c>
      <c r="AQ36">
        <f t="shared" si="26"/>
        <v>-132.96626938928327</v>
      </c>
      <c r="AR36">
        <f t="shared" si="26"/>
        <v>-133.05912032873312</v>
      </c>
      <c r="AS36">
        <f t="shared" si="26"/>
        <v>2.2718913319062439</v>
      </c>
      <c r="AT36">
        <f t="shared" si="26"/>
        <v>-2.9078619300281523</v>
      </c>
      <c r="AU36">
        <f t="shared" si="23"/>
        <v>-133.69509092685502</v>
      </c>
      <c r="AW36">
        <v>33</v>
      </c>
      <c r="AX36">
        <f>IF(Z36&gt;0, (R36*SUMPRODUCT(K36:$K$98, X36:$X$98)-K36*$AZ$3)/Z36, 0)</f>
        <v>-11796.5354756208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100000</v>
      </c>
      <c r="S37">
        <f t="shared" si="1"/>
        <v>-17297.096796720074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-720.94341255990025</v>
      </c>
      <c r="AC37">
        <f t="shared" si="2"/>
        <v>-733.49097659487711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-1809.8255863568513</v>
      </c>
      <c r="AI37">
        <f t="shared" si="25"/>
        <v>-1810.8857223224632</v>
      </c>
      <c r="AJ37">
        <f t="shared" si="7"/>
        <v>12.547564034976858</v>
      </c>
      <c r="AK37">
        <f t="shared" si="22"/>
        <v>-50.466038879193022</v>
      </c>
      <c r="AL37">
        <f t="shared" si="8"/>
        <v>-1848.8041971666794</v>
      </c>
      <c r="AN37">
        <f t="shared" si="26"/>
        <v>0</v>
      </c>
      <c r="AO37">
        <f t="shared" si="26"/>
        <v>0</v>
      </c>
      <c r="AP37">
        <f t="shared" si="26"/>
        <v>-5.7523213471684535E-2</v>
      </c>
      <c r="AQ37">
        <f t="shared" si="26"/>
        <v>-98.201539168082334</v>
      </c>
      <c r="AR37">
        <f t="shared" si="26"/>
        <v>-98.259062381554017</v>
      </c>
      <c r="AS37">
        <f t="shared" si="26"/>
        <v>0.6808336175228793</v>
      </c>
      <c r="AT37">
        <f t="shared" si="26"/>
        <v>-2.7382985029121332</v>
      </c>
      <c r="AU37">
        <f t="shared" si="23"/>
        <v>-100.31652726694328</v>
      </c>
      <c r="AW37">
        <v>34</v>
      </c>
      <c r="AX37">
        <f>IF(Z37&gt;0, (R37*SUMPRODUCT(K37:$K$98, X37:$X$98)-K37*$AZ$3)/Z37, 0)</f>
        <v>-17297.096796720074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100000</v>
      </c>
      <c r="S38">
        <f t="shared" si="1"/>
        <v>-26082.280910582682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-733.49097659487711</v>
      </c>
      <c r="AC38">
        <f t="shared" si="2"/>
        <v>-724.17581455375728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-1421.6334968325832</v>
      </c>
      <c r="AI38">
        <f t="shared" si="25"/>
        <v>-1422.3276230643307</v>
      </c>
      <c r="AJ38">
        <f t="shared" si="7"/>
        <v>-9.3151620411198337</v>
      </c>
      <c r="AK38">
        <f t="shared" si="22"/>
        <v>-51.344368361641401</v>
      </c>
      <c r="AL38">
        <f t="shared" si="8"/>
        <v>-1482.987153467092</v>
      </c>
      <c r="AN38">
        <f t="shared" si="26"/>
        <v>0</v>
      </c>
      <c r="AO38">
        <f t="shared" si="26"/>
        <v>0</v>
      </c>
      <c r="AP38">
        <f t="shared" si="26"/>
        <v>-3.3628074858427774E-2</v>
      </c>
      <c r="AQ38">
        <f t="shared" si="26"/>
        <v>-68.87334819831635</v>
      </c>
      <c r="AR38">
        <f t="shared" si="26"/>
        <v>-68.906976273174777</v>
      </c>
      <c r="AS38">
        <f t="shared" si="26"/>
        <v>-0.45128818377676333</v>
      </c>
      <c r="AT38">
        <f t="shared" si="26"/>
        <v>-2.4874614786952987</v>
      </c>
      <c r="AU38">
        <f t="shared" si="23"/>
        <v>-71.84572593564684</v>
      </c>
      <c r="AW38">
        <v>35</v>
      </c>
      <c r="AX38">
        <f>IF(Z38&gt;0, (R38*SUMPRODUCT(K38:$K$98, X38:$X$98)-K38*$AZ$3)/Z38, 0)</f>
        <v>-26082.280910582682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100000</v>
      </c>
      <c r="S39">
        <f t="shared" si="1"/>
        <v>-41017.751051657506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-724.17581455375728</v>
      </c>
      <c r="AC39">
        <f t="shared" si="2"/>
        <v>-697.05210810100039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-1049.348540484061</v>
      </c>
      <c r="AI39">
        <f t="shared" si="25"/>
        <v>-1049.7733883183701</v>
      </c>
      <c r="AJ39">
        <f t="shared" si="7"/>
        <v>-27.123706452756892</v>
      </c>
      <c r="AK39">
        <f t="shared" si="22"/>
        <v>-50.692307018763017</v>
      </c>
      <c r="AL39">
        <f t="shared" si="8"/>
        <v>-1127.58940178989</v>
      </c>
      <c r="AN39">
        <f t="shared" si="26"/>
        <v>0</v>
      </c>
      <c r="AO39">
        <f t="shared" si="26"/>
        <v>0</v>
      </c>
      <c r="AP39">
        <f t="shared" si="26"/>
        <v>-1.8377182762483846E-2</v>
      </c>
      <c r="AQ39">
        <f t="shared" si="26"/>
        <v>-45.390533628077073</v>
      </c>
      <c r="AR39">
        <f t="shared" si="26"/>
        <v>-45.408910810839551</v>
      </c>
      <c r="AS39">
        <f t="shared" si="26"/>
        <v>-1.1732608016913264</v>
      </c>
      <c r="AT39">
        <f t="shared" si="26"/>
        <v>-2.1927422373490404</v>
      </c>
      <c r="AU39">
        <f t="shared" si="23"/>
        <v>-48.774913849879923</v>
      </c>
      <c r="AW39">
        <v>36</v>
      </c>
      <c r="AX39">
        <f>IF(Z39&gt;0, (R39*SUMPRODUCT(K39:$K$98, X39:$X$98)-K39*$AZ$3)/Z39, 0)</f>
        <v>-41017.751051657506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100000</v>
      </c>
      <c r="S40">
        <f t="shared" si="1"/>
        <v>-68381.829543119471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-697.05210810100039</v>
      </c>
      <c r="AC40">
        <f t="shared" si="2"/>
        <v>-656.730985790619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-722.00927663465666</v>
      </c>
      <c r="AI40">
        <f t="shared" si="25"/>
        <v>-722.24937367146401</v>
      </c>
      <c r="AJ40">
        <f t="shared" si="7"/>
        <v>-40.321122310381384</v>
      </c>
      <c r="AK40">
        <f t="shared" si="22"/>
        <v>-48.793647567070032</v>
      </c>
      <c r="AL40">
        <f t="shared" si="8"/>
        <v>-811.36414354891542</v>
      </c>
      <c r="AN40">
        <f t="shared" si="26"/>
        <v>0</v>
      </c>
      <c r="AO40">
        <f t="shared" si="26"/>
        <v>0</v>
      </c>
      <c r="AP40">
        <f t="shared" si="26"/>
        <v>-9.2728728168272271E-3</v>
      </c>
      <c r="AQ40">
        <f t="shared" si="26"/>
        <v>-27.884976357187551</v>
      </c>
      <c r="AR40">
        <f t="shared" si="26"/>
        <v>-27.89424923000438</v>
      </c>
      <c r="AS40">
        <f t="shared" si="26"/>
        <v>-1.5572563659582805</v>
      </c>
      <c r="AT40">
        <f t="shared" si="26"/>
        <v>-1.884476768955935</v>
      </c>
      <c r="AU40">
        <f t="shared" si="23"/>
        <v>-31.335982364918596</v>
      </c>
      <c r="AW40">
        <v>37</v>
      </c>
      <c r="AX40">
        <f>IF(Z40&gt;0, (R40*SUMPRODUCT(K40:$K$98, X40:$X$98)-K40*$AZ$3)/Z40, 0)</f>
        <v>-68381.829543119471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100000</v>
      </c>
      <c r="S41">
        <f t="shared" si="1"/>
        <v>-123581.99144359652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-656.730985790619</v>
      </c>
      <c r="AC41">
        <f t="shared" si="2"/>
        <v>-608.08769791704015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-458.7322355106312</v>
      </c>
      <c r="AI41">
        <f t="shared" si="25"/>
        <v>-458.85524851819275</v>
      </c>
      <c r="AJ41">
        <f t="shared" si="7"/>
        <v>-48.643287873578856</v>
      </c>
      <c r="AK41">
        <f t="shared" si="22"/>
        <v>-45.971169005343334</v>
      </c>
      <c r="AL41">
        <f t="shared" si="8"/>
        <v>-553.46970539711492</v>
      </c>
      <c r="AN41">
        <f t="shared" si="26"/>
        <v>0</v>
      </c>
      <c r="AO41">
        <f t="shared" si="26"/>
        <v>0</v>
      </c>
      <c r="AP41">
        <f t="shared" si="26"/>
        <v>-4.2419008889599359E-3</v>
      </c>
      <c r="AQ41">
        <f t="shared" si="26"/>
        <v>-15.818625332227946</v>
      </c>
      <c r="AR41">
        <f t="shared" si="26"/>
        <v>-15.822867233116904</v>
      </c>
      <c r="AS41">
        <f t="shared" si="26"/>
        <v>-1.6773836374139404</v>
      </c>
      <c r="AT41">
        <f t="shared" si="26"/>
        <v>-1.5852400208382635</v>
      </c>
      <c r="AU41">
        <f t="shared" si="23"/>
        <v>-19.085490891369108</v>
      </c>
      <c r="AW41">
        <v>38</v>
      </c>
      <c r="AX41">
        <f>IF(Z41&gt;0, (R41*SUMPRODUCT(K41:$K$98, X41:$X$98)-K41*$AZ$3)/Z41, 0)</f>
        <v>-123581.99144359652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100000</v>
      </c>
      <c r="S42">
        <f t="shared" si="1"/>
        <v>-249237.84508828813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-608.08769791704015</v>
      </c>
      <c r="AC42">
        <f t="shared" si="2"/>
        <v>-555.57751590036946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-264.22093402245696</v>
      </c>
      <c r="AI42">
        <f t="shared" si="25"/>
        <v>-264.27666166643729</v>
      </c>
      <c r="AJ42">
        <f t="shared" si="7"/>
        <v>-52.510182016670683</v>
      </c>
      <c r="AK42">
        <f t="shared" si="22"/>
        <v>-42.566138854192815</v>
      </c>
      <c r="AL42">
        <f t="shared" si="8"/>
        <v>-359.35298253730082</v>
      </c>
      <c r="AN42">
        <f t="shared" si="26"/>
        <v>0</v>
      </c>
      <c r="AO42">
        <f t="shared" si="26"/>
        <v>0</v>
      </c>
      <c r="AP42">
        <f t="shared" si="26"/>
        <v>-1.7157821299445847E-3</v>
      </c>
      <c r="AQ42">
        <f t="shared" si="26"/>
        <v>-8.1350210519014325</v>
      </c>
      <c r="AR42">
        <f t="shared" si="26"/>
        <v>-8.1367368340313764</v>
      </c>
      <c r="AS42">
        <f t="shared" si="26"/>
        <v>-1.6167206346658567</v>
      </c>
      <c r="AT42">
        <f t="shared" si="26"/>
        <v>-1.3105563984100783</v>
      </c>
      <c r="AU42">
        <f t="shared" si="23"/>
        <v>-11.064013867107313</v>
      </c>
      <c r="AW42">
        <v>39</v>
      </c>
      <c r="AX42">
        <f>IF(Z42&gt;0, (R42*SUMPRODUCT(K42:$K$98, X42:$X$98)-K42*$AZ$3)/Z42, 0)</f>
        <v>-249237.84508828813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100000</v>
      </c>
      <c r="S43">
        <f t="shared" si="1"/>
        <v>-584068.4468121758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-555.57751590036946</v>
      </c>
      <c r="AC43">
        <f t="shared" si="2"/>
        <v>-502.70467324789729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-134.61199046478268</v>
      </c>
      <c r="AI43">
        <f t="shared" si="25"/>
        <v>-134.63350783470702</v>
      </c>
      <c r="AJ43">
        <f t="shared" si="7"/>
        <v>-52.872842652472173</v>
      </c>
      <c r="AK43">
        <f t="shared" si="22"/>
        <v>-38.890426113025867</v>
      </c>
      <c r="AL43">
        <f t="shared" si="8"/>
        <v>-226.39677660020504</v>
      </c>
      <c r="AN43">
        <f t="shared" si="26"/>
        <v>0</v>
      </c>
      <c r="AO43">
        <f t="shared" si="26"/>
        <v>0</v>
      </c>
      <c r="AP43">
        <f t="shared" si="26"/>
        <v>-5.9151072203667747E-4</v>
      </c>
      <c r="AQ43">
        <f t="shared" si="26"/>
        <v>-3.7004724998716432</v>
      </c>
      <c r="AR43">
        <f t="shared" si="26"/>
        <v>-3.7010640105936798</v>
      </c>
      <c r="AS43">
        <f t="shared" si="26"/>
        <v>-1.4534700775909042</v>
      </c>
      <c r="AT43">
        <f t="shared" si="26"/>
        <v>-1.0690946017709537</v>
      </c>
      <c r="AU43">
        <f t="shared" si="23"/>
        <v>-6.2236286899555378</v>
      </c>
      <c r="AW43">
        <v>40</v>
      </c>
      <c r="AX43">
        <f>IF(Z43&gt;0, (R43*SUMPRODUCT(K43:$K$98, X43:$X$98)-K43*$AZ$3)/Z43, 0)</f>
        <v>-584068.4468121758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100000</v>
      </c>
      <c r="S44">
        <f t="shared" si="1"/>
        <v>-1673074.059057483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-502.70467324789729</v>
      </c>
      <c r="AC44">
        <f t="shared" si="2"/>
        <v>-451.9338388688638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-58.196601164606363</v>
      </c>
      <c r="AI44">
        <f t="shared" si="25"/>
        <v>-58.203354210540319</v>
      </c>
      <c r="AJ44">
        <f t="shared" si="7"/>
        <v>-50.770834379033488</v>
      </c>
      <c r="AK44">
        <f t="shared" si="22"/>
        <v>-35.189327127352811</v>
      </c>
      <c r="AL44">
        <f t="shared" si="8"/>
        <v>-144.16351571692661</v>
      </c>
      <c r="AN44">
        <f t="shared" si="26"/>
        <v>0</v>
      </c>
      <c r="AO44">
        <f t="shared" si="26"/>
        <v>0</v>
      </c>
      <c r="AP44">
        <f t="shared" si="26"/>
        <v>-1.6575060265197362E-4</v>
      </c>
      <c r="AQ44">
        <f t="shared" si="26"/>
        <v>-1.4284104994503579</v>
      </c>
      <c r="AR44">
        <f t="shared" si="26"/>
        <v>-1.4285762500530099</v>
      </c>
      <c r="AS44">
        <f t="shared" si="26"/>
        <v>-1.2461482533617847</v>
      </c>
      <c r="AT44">
        <f t="shared" si="26"/>
        <v>-0.86370687173177707</v>
      </c>
      <c r="AU44">
        <f t="shared" si="23"/>
        <v>-3.5384313751465712</v>
      </c>
      <c r="AW44">
        <v>41</v>
      </c>
      <c r="AX44">
        <f>IF(Z44&gt;0, (R44*SUMPRODUCT(K44:$K$98, X44:$X$98)-K44*$AZ$3)/Z44, 0)</f>
        <v>-1673074.059057483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100000</v>
      </c>
      <c r="S45">
        <f t="shared" si="1"/>
        <v>-6286892.5057515502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-451.9338388688638</v>
      </c>
      <c r="AC45">
        <f t="shared" si="2"/>
        <v>-404.72715394072037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-20.304427509600004</v>
      </c>
      <c r="AI45">
        <f t="shared" si="25"/>
        <v>-20.306036918197218</v>
      </c>
      <c r="AJ45">
        <f t="shared" si="7"/>
        <v>-47.206684928143432</v>
      </c>
      <c r="AK45">
        <f t="shared" si="22"/>
        <v>-31.63536872082047</v>
      </c>
      <c r="AL45">
        <f t="shared" si="8"/>
        <v>-99.14809056716112</v>
      </c>
      <c r="AN45">
        <f t="shared" si="26"/>
        <v>0</v>
      </c>
      <c r="AO45">
        <f t="shared" si="26"/>
        <v>0</v>
      </c>
      <c r="AP45">
        <f t="shared" si="26"/>
        <v>-3.5269857630395755E-5</v>
      </c>
      <c r="AQ45">
        <f t="shared" si="26"/>
        <v>-0.44496734314075215</v>
      </c>
      <c r="AR45">
        <f t="shared" si="26"/>
        <v>-0.44500261299838256</v>
      </c>
      <c r="AS45">
        <f t="shared" si="26"/>
        <v>-1.0345247686016821</v>
      </c>
      <c r="AT45">
        <f t="shared" si="26"/>
        <v>-0.69328258392540365</v>
      </c>
      <c r="AU45">
        <f t="shared" si="23"/>
        <v>-2.1728099655254685</v>
      </c>
      <c r="AW45">
        <v>42</v>
      </c>
      <c r="AX45">
        <f>IF(Z45&gt;0, (R45*SUMPRODUCT(K45:$K$98, X45:$X$98)-K45*$AZ$3)/Z45, 0)</f>
        <v>-6286892.5057515502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100000</v>
      </c>
      <c r="S46">
        <f t="shared" si="1"/>
        <v>-23784271.330659803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-404.72715394072037</v>
      </c>
      <c r="AC46">
        <f t="shared" si="2"/>
        <v>-361.74792893779511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-4.8523036129042039</v>
      </c>
      <c r="AI46">
        <f t="shared" si="25"/>
        <v>-4.8526838515122197</v>
      </c>
      <c r="AJ46">
        <f t="shared" si="7"/>
        <v>-42.979225002925261</v>
      </c>
      <c r="AK46">
        <f t="shared" si="22"/>
        <v>-28.330900775850427</v>
      </c>
      <c r="AL46">
        <f t="shared" si="8"/>
        <v>-76.16280963028791</v>
      </c>
      <c r="AN46">
        <f t="shared" si="26"/>
        <v>0</v>
      </c>
      <c r="AO46">
        <f t="shared" si="26"/>
        <v>0</v>
      </c>
      <c r="AP46">
        <f t="shared" si="26"/>
        <v>-7.4400452758579757E-6</v>
      </c>
      <c r="AQ46">
        <f t="shared" si="26"/>
        <v>-9.494395837546736E-2</v>
      </c>
      <c r="AR46">
        <f t="shared" si="26"/>
        <v>-9.495139842074321E-2</v>
      </c>
      <c r="AS46">
        <f t="shared" si="26"/>
        <v>-0.840965049844696</v>
      </c>
      <c r="AT46">
        <f t="shared" si="26"/>
        <v>-0.55434450903864807</v>
      </c>
      <c r="AU46">
        <f t="shared" si="23"/>
        <v>-1.4902609573040873</v>
      </c>
      <c r="AW46">
        <v>43</v>
      </c>
      <c r="AX46">
        <f>IF(Z46&gt;0, (R46*SUMPRODUCT(K46:$K$98, X46:$X$98)-K46*$AZ$3)/Z46, 0)</f>
        <v>-23784271.330659803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100000</v>
      </c>
      <c r="S47">
        <f t="shared" si="1"/>
        <v>-90763041.108077466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-361.74792893779511</v>
      </c>
      <c r="AC47">
        <f t="shared" si="2"/>
        <v>-323.07127258718322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-1.1497946368009191</v>
      </c>
      <c r="AI47">
        <f t="shared" si="25"/>
        <v>-1.1498836243636548</v>
      </c>
      <c r="AJ47">
        <f t="shared" si="7"/>
        <v>-38.676656350611893</v>
      </c>
      <c r="AK47">
        <f t="shared" si="22"/>
        <v>-25.32235502564566</v>
      </c>
      <c r="AL47">
        <f t="shared" si="8"/>
        <v>-65.148895000621209</v>
      </c>
      <c r="AN47">
        <f t="shared" si="26"/>
        <v>0</v>
      </c>
      <c r="AO47">
        <f t="shared" si="26"/>
        <v>0</v>
      </c>
      <c r="AP47">
        <f t="shared" si="26"/>
        <v>-1.5546429310243752E-6</v>
      </c>
      <c r="AQ47">
        <f t="shared" si="26"/>
        <v>-2.0087302644114624E-2</v>
      </c>
      <c r="AR47">
        <f t="shared" si="26"/>
        <v>-2.0088857287045649E-2</v>
      </c>
      <c r="AS47">
        <f t="shared" si="26"/>
        <v>-0.67569431662923718</v>
      </c>
      <c r="AT47">
        <f t="shared" si="26"/>
        <v>-0.44239013888349937</v>
      </c>
      <c r="AU47">
        <f t="shared" si="23"/>
        <v>-1.1381733127997822</v>
      </c>
      <c r="AW47">
        <v>44</v>
      </c>
      <c r="AX47">
        <f>IF(Z47&gt;0, (R47*SUMPRODUCT(K47:$K$98, X47:$X$98)-K47*$AZ$3)/Z47, 0)</f>
        <v>-90763041.108077466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100000</v>
      </c>
      <c r="S48">
        <f t="shared" si="1"/>
        <v>-349966117.19125044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-323.07127258718322</v>
      </c>
      <c r="AC48">
        <f t="shared" si="2"/>
        <v>-288.47385961394571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-0.26996166588948117</v>
      </c>
      <c r="AI48">
        <f t="shared" si="25"/>
        <v>-0.26998227316011708</v>
      </c>
      <c r="AJ48">
        <f t="shared" si="7"/>
        <v>-34.59741297323751</v>
      </c>
      <c r="AK48">
        <f t="shared" si="22"/>
        <v>-22.614989081102827</v>
      </c>
      <c r="AL48">
        <f t="shared" si="8"/>
        <v>-57.482384327500455</v>
      </c>
      <c r="AN48">
        <f t="shared" si="26"/>
        <v>0</v>
      </c>
      <c r="AO48">
        <f t="shared" si="26"/>
        <v>0</v>
      </c>
      <c r="AP48">
        <f t="shared" si="26"/>
        <v>-3.2144286954383261E-7</v>
      </c>
      <c r="AQ48">
        <f t="shared" si="26"/>
        <v>-4.2110017422322815E-3</v>
      </c>
      <c r="AR48">
        <f t="shared" si="26"/>
        <v>-4.2113231851018257E-3</v>
      </c>
      <c r="AS48">
        <f t="shared" si="26"/>
        <v>-0.53966834819680065</v>
      </c>
      <c r="AT48">
        <f t="shared" si="26"/>
        <v>-0.35276030064236852</v>
      </c>
      <c r="AU48">
        <f t="shared" si="23"/>
        <v>-0.89663997202427104</v>
      </c>
      <c r="AW48">
        <v>45</v>
      </c>
      <c r="AX48">
        <f>IF(Z48&gt;0, (R48*SUMPRODUCT(K48:$K$98, X48:$X$98)-K48*$AZ$3)/Z48, 0)</f>
        <v>-349966117.19125044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100000</v>
      </c>
      <c r="S49">
        <f t="shared" si="1"/>
        <v>-1365359520.7288246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-288.47385961394571</v>
      </c>
      <c r="AC49">
        <f t="shared" si="2"/>
        <v>-257.5695882265079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-6.2740193470075464E-2</v>
      </c>
      <c r="AI49">
        <f t="shared" si="25"/>
        <v>-6.2744909619637468E-2</v>
      </c>
      <c r="AJ49">
        <f t="shared" si="7"/>
        <v>-30.904271387437802</v>
      </c>
      <c r="AK49">
        <f t="shared" si="22"/>
        <v>-20.193170172976203</v>
      </c>
      <c r="AL49">
        <f t="shared" si="8"/>
        <v>-51.160186470033644</v>
      </c>
      <c r="AN49">
        <f t="shared" si="26"/>
        <v>0</v>
      </c>
      <c r="AO49">
        <f t="shared" si="26"/>
        <v>0</v>
      </c>
      <c r="AP49">
        <f t="shared" si="26"/>
        <v>-6.5682983031758016E-8</v>
      </c>
      <c r="AQ49">
        <f t="shared" si="26"/>
        <v>-8.7379821376009021E-4</v>
      </c>
      <c r="AR49">
        <f t="shared" si="26"/>
        <v>-8.7386389674312193E-4</v>
      </c>
      <c r="AS49">
        <f t="shared" si="26"/>
        <v>-0.43041144188980035</v>
      </c>
      <c r="AT49">
        <f t="shared" si="26"/>
        <v>-0.28123528238267187</v>
      </c>
      <c r="AU49">
        <f t="shared" si="23"/>
        <v>-0.71252058816921526</v>
      </c>
      <c r="AW49">
        <v>46</v>
      </c>
      <c r="AX49">
        <f>IF(Z49&gt;0, (R49*SUMPRODUCT(K49:$K$98, X49:$X$98)-K49*$AZ$3)/Z49, 0)</f>
        <v>-1365359520.7288246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100000</v>
      </c>
      <c r="S50">
        <f t="shared" si="1"/>
        <v>-5390301053.7645998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-257.5695882265079</v>
      </c>
      <c r="AC50">
        <f t="shared" si="2"/>
        <v>-229.97360274866807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-1.4409518898365403E-2</v>
      </c>
      <c r="AI50">
        <f t="shared" si="25"/>
        <v>-1.4410585506707195E-2</v>
      </c>
      <c r="AJ50">
        <f t="shared" si="7"/>
        <v>-27.595985477839832</v>
      </c>
      <c r="AK50">
        <f t="shared" si="22"/>
        <v>-18.029871175855554</v>
      </c>
      <c r="AL50">
        <f t="shared" si="8"/>
        <v>-45.640267239202089</v>
      </c>
      <c r="AN50">
        <f t="shared" si="26"/>
        <v>0</v>
      </c>
      <c r="AO50">
        <f t="shared" si="26"/>
        <v>0</v>
      </c>
      <c r="AP50">
        <f t="shared" si="26"/>
        <v>-1.326332013436174E-8</v>
      </c>
      <c r="AQ50">
        <f t="shared" si="26"/>
        <v>-1.7918298089626881E-4</v>
      </c>
      <c r="AR50">
        <f t="shared" si="26"/>
        <v>-1.7919624421640319E-4</v>
      </c>
      <c r="AS50">
        <f t="shared" si="26"/>
        <v>-0.34315725414332954</v>
      </c>
      <c r="AT50">
        <f t="shared" si="26"/>
        <v>-0.22420221558070158</v>
      </c>
      <c r="AU50">
        <f t="shared" si="23"/>
        <v>-0.56753866596824742</v>
      </c>
      <c r="AW50">
        <v>47</v>
      </c>
      <c r="AX50">
        <f>IF(Z50&gt;0, (R50*SUMPRODUCT(K50:$K$98, X50:$X$98)-K50*$AZ$3)/Z50, 0)</f>
        <v>-5390301053.7645998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100000</v>
      </c>
      <c r="S51">
        <f t="shared" si="1"/>
        <v>-21558021748.832439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-229.97360274866807</v>
      </c>
      <c r="AC51">
        <f t="shared" si="2"/>
        <v>-205.33372900660115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-3.2712988514048851E-3</v>
      </c>
      <c r="AI51">
        <f t="shared" si="25"/>
        <v>-3.2715369689504084E-3</v>
      </c>
      <c r="AJ51">
        <f t="shared" si="7"/>
        <v>-24.639873742066925</v>
      </c>
      <c r="AK51">
        <f t="shared" si="22"/>
        <v>-16.098152192406765</v>
      </c>
      <c r="AL51">
        <f t="shared" si="8"/>
        <v>-40.741297471442635</v>
      </c>
      <c r="AN51">
        <f t="shared" si="26"/>
        <v>0</v>
      </c>
      <c r="AO51">
        <f t="shared" si="26"/>
        <v>0</v>
      </c>
      <c r="AP51">
        <f t="shared" si="26"/>
        <v>-2.6437516204855636E-9</v>
      </c>
      <c r="AQ51">
        <f t="shared" si="26"/>
        <v>-3.6320303993122468E-5</v>
      </c>
      <c r="AR51">
        <f t="shared" si="26"/>
        <v>-3.6322947744742958E-5</v>
      </c>
      <c r="AS51">
        <f t="shared" si="26"/>
        <v>-0.27356953470628131</v>
      </c>
      <c r="AT51">
        <f t="shared" si="26"/>
        <v>-0.17873322124166829</v>
      </c>
      <c r="AU51">
        <f t="shared" si="23"/>
        <v>-0.45233907889569425</v>
      </c>
      <c r="AW51">
        <v>48</v>
      </c>
      <c r="AX51">
        <f>IF(Z51&gt;0, (R51*SUMPRODUCT(K51:$K$98, X51:$X$98)-K51*$AZ$3)/Z51, 0)</f>
        <v>-21558021748.832439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100000</v>
      </c>
      <c r="S52">
        <f t="shared" si="1"/>
        <v>-87414635966.545135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-205.33372900660115</v>
      </c>
      <c r="AC52">
        <f t="shared" si="2"/>
        <v>-183.33371807239817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-7.3321662188824996E-4</v>
      </c>
      <c r="AI52">
        <f t="shared" si="25"/>
        <v>-7.3326905410284573E-4</v>
      </c>
      <c r="AJ52">
        <f t="shared" si="7"/>
        <v>-22.000010934202976</v>
      </c>
      <c r="AK52">
        <f t="shared" si="22"/>
        <v>-14.373361030462082</v>
      </c>
      <c r="AL52">
        <f t="shared" si="8"/>
        <v>-36.374105233719163</v>
      </c>
      <c r="AN52">
        <f t="shared" si="26"/>
        <v>0</v>
      </c>
      <c r="AO52">
        <f t="shared" si="26"/>
        <v>0</v>
      </c>
      <c r="AP52">
        <f t="shared" si="26"/>
        <v>-5.1976787346297807E-10</v>
      </c>
      <c r="AQ52">
        <f t="shared" si="26"/>
        <v>-7.2684788785791865E-6</v>
      </c>
      <c r="AR52">
        <f t="shared" si="26"/>
        <v>-7.2689986464526491E-6</v>
      </c>
      <c r="AS52">
        <f t="shared" si="26"/>
        <v>-0.2180891840558096</v>
      </c>
      <c r="AT52">
        <f t="shared" si="26"/>
        <v>-0.14248513733234697</v>
      </c>
      <c r="AU52">
        <f t="shared" si="23"/>
        <v>-0.36058159038680304</v>
      </c>
      <c r="AW52">
        <v>49</v>
      </c>
      <c r="AX52">
        <f>IF(Z52&gt;0, (R52*SUMPRODUCT(K52:$K$98, X52:$X$98)-K52*$AZ$3)/Z52, 0)</f>
        <v>-87414635966.545135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100000</v>
      </c>
      <c r="S53">
        <f t="shared" si="1"/>
        <v>-359604674168.63831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-183.33371807239817</v>
      </c>
      <c r="AC53">
        <f t="shared" si="2"/>
        <v>-163.69082600649577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-1.6211190952654145E-4</v>
      </c>
      <c r="AI53">
        <f t="shared" si="25"/>
        <v>-1.6212328944160964E-4</v>
      </c>
      <c r="AJ53">
        <f t="shared" si="7"/>
        <v>-19.642892065902402</v>
      </c>
      <c r="AK53">
        <f t="shared" si="22"/>
        <v>-12.833360265067872</v>
      </c>
      <c r="AL53">
        <f t="shared" si="8"/>
        <v>-32.476414454259718</v>
      </c>
      <c r="AN53">
        <f t="shared" si="26"/>
        <v>0</v>
      </c>
      <c r="AO53">
        <f t="shared" si="26"/>
        <v>0</v>
      </c>
      <c r="AP53">
        <f t="shared" si="26"/>
        <v>-1.0072382947850987E-10</v>
      </c>
      <c r="AQ53">
        <f t="shared" si="26"/>
        <v>-1.434855377544347E-6</v>
      </c>
      <c r="AR53">
        <f t="shared" si="26"/>
        <v>-1.4349561013738256E-6</v>
      </c>
      <c r="AS53">
        <f t="shared" si="26"/>
        <v>-0.17385958498421589</v>
      </c>
      <c r="AT53">
        <f t="shared" si="26"/>
        <v>-0.11358829861467881</v>
      </c>
      <c r="AU53">
        <f t="shared" si="23"/>
        <v>-0.28744931855499606</v>
      </c>
      <c r="AW53">
        <v>50</v>
      </c>
      <c r="AX53">
        <f>IF(Z53&gt;0, (R53*SUMPRODUCT(K53:$K$98, X53:$X$98)-K53*$AZ$3)/Z53, 0)</f>
        <v>-359604674168.63831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100000</v>
      </c>
      <c r="S54">
        <f t="shared" si="1"/>
        <v>-1502767692792.5784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-163.69082600649577</v>
      </c>
      <c r="AC54">
        <f t="shared" si="2"/>
        <v>-146.15252446422505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-3.5338906941249416E-5</v>
      </c>
      <c r="AI54">
        <f t="shared" si="25"/>
        <v>-3.5341338330431609E-5</v>
      </c>
      <c r="AJ54">
        <f t="shared" si="7"/>
        <v>-17.538301542270716</v>
      </c>
      <c r="AK54">
        <f t="shared" si="22"/>
        <v>-11.458357820454705</v>
      </c>
      <c r="AL54">
        <f t="shared" si="8"/>
        <v>-28.996694704063749</v>
      </c>
      <c r="AN54">
        <f t="shared" si="26"/>
        <v>0</v>
      </c>
      <c r="AO54">
        <f t="shared" si="26"/>
        <v>0</v>
      </c>
      <c r="AP54">
        <f t="shared" si="26"/>
        <v>-1.9214525572633763E-11</v>
      </c>
      <c r="AQ54">
        <f t="shared" si="26"/>
        <v>-2.7927258050848206E-7</v>
      </c>
      <c r="AR54">
        <f t="shared" si="26"/>
        <v>-2.7929179503405465E-7</v>
      </c>
      <c r="AS54">
        <f t="shared" si="26"/>
        <v>-0.13859983664997491</v>
      </c>
      <c r="AT54">
        <f t="shared" si="26"/>
        <v>-9.0551899701592581E-2</v>
      </c>
      <c r="AU54">
        <f t="shared" si="23"/>
        <v>-0.22915201564336252</v>
      </c>
      <c r="AW54">
        <v>51</v>
      </c>
      <c r="AX54">
        <f>IF(Z54&gt;0, (R54*SUMPRODUCT(K54:$K$98, X54:$X$98)-K54*$AZ$3)/Z54, 0)</f>
        <v>-1502767692792.5784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100000</v>
      </c>
      <c r="S55">
        <f t="shared" si="1"/>
        <v>-6383977506818.5293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-146.15252446422505</v>
      </c>
      <c r="AC55">
        <f t="shared" si="2"/>
        <v>-130.4933256567779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-7.5842255751073219E-6</v>
      </c>
      <c r="AI55">
        <f t="shared" si="25"/>
        <v>-7.5847365940039166E-6</v>
      </c>
      <c r="AJ55">
        <f t="shared" si="7"/>
        <v>-15.659198807447154</v>
      </c>
      <c r="AK55">
        <f t="shared" si="22"/>
        <v>-10.230676712495754</v>
      </c>
      <c r="AL55">
        <f t="shared" si="8"/>
        <v>-25.889883104679502</v>
      </c>
      <c r="AN55">
        <f t="shared" si="26"/>
        <v>0</v>
      </c>
      <c r="AO55">
        <f t="shared" si="26"/>
        <v>0</v>
      </c>
      <c r="AP55">
        <f t="shared" si="26"/>
        <v>-3.6057376348539455E-12</v>
      </c>
      <c r="AQ55">
        <f t="shared" si="26"/>
        <v>-5.3514122020967875E-8</v>
      </c>
      <c r="AR55">
        <f t="shared" si="26"/>
        <v>-5.3517727758602726E-8</v>
      </c>
      <c r="AS55">
        <f t="shared" si="26"/>
        <v>-0.11049094827595018</v>
      </c>
      <c r="AT55">
        <f t="shared" si="26"/>
        <v>-7.218742065722708E-2</v>
      </c>
      <c r="AU55">
        <f t="shared" si="23"/>
        <v>-0.18267842245090501</v>
      </c>
      <c r="AW55">
        <v>52</v>
      </c>
      <c r="AX55">
        <f>IF(Z55&gt;0, (R55*SUMPRODUCT(K55:$K$98, X55:$X$98)-K55*$AZ$3)/Z55, 0)</f>
        <v>-6383977506818.5293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100000</v>
      </c>
      <c r="S56">
        <f t="shared" si="1"/>
        <v>-27604237997095.852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-130.4933256567779</v>
      </c>
      <c r="AC56">
        <f t="shared" si="2"/>
        <v>-116.51189795429224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-1.6015550833160185E-6</v>
      </c>
      <c r="AI56">
        <f t="shared" si="25"/>
        <v>-1.6016606032528181E-6</v>
      </c>
      <c r="AJ56">
        <f t="shared" si="7"/>
        <v>-13.981427702485661</v>
      </c>
      <c r="AK56">
        <f t="shared" si="22"/>
        <v>-9.1345327959744544</v>
      </c>
      <c r="AL56">
        <f t="shared" si="8"/>
        <v>-23.115962100120719</v>
      </c>
      <c r="AN56">
        <f t="shared" si="26"/>
        <v>0</v>
      </c>
      <c r="AO56">
        <f t="shared" si="26"/>
        <v>0</v>
      </c>
      <c r="AP56">
        <f t="shared" si="26"/>
        <v>-6.6477344485119194E-13</v>
      </c>
      <c r="AQ56">
        <f t="shared" si="26"/>
        <v>-1.0089764286685966E-8</v>
      </c>
      <c r="AR56">
        <f t="shared" si="26"/>
        <v>-1.0090429060130817E-8</v>
      </c>
      <c r="AS56">
        <f t="shared" si="26"/>
        <v>-8.8082708724159367E-2</v>
      </c>
      <c r="AT56">
        <f t="shared" si="26"/>
        <v>-5.754736989099158E-2</v>
      </c>
      <c r="AU56">
        <f t="shared" si="23"/>
        <v>-0.14563008870558</v>
      </c>
      <c r="AW56">
        <v>53</v>
      </c>
      <c r="AX56">
        <f>IF(Z56&gt;0, (R56*SUMPRODUCT(K56:$K$98, X56:$X$98)-K56*$AZ$3)/Z56, 0)</f>
        <v>-27604237997095.852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100000</v>
      </c>
      <c r="S57">
        <f t="shared" si="1"/>
        <v>-121659639503382.7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-116.51189795429224</v>
      </c>
      <c r="AC57">
        <f t="shared" si="2"/>
        <v>-104.0284803250965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-3.3235115046835212E-7</v>
      </c>
      <c r="AI57">
        <f t="shared" si="25"/>
        <v>-3.3237252741816673E-7</v>
      </c>
      <c r="AJ57">
        <f t="shared" si="7"/>
        <v>-12.483417629195742</v>
      </c>
      <c r="AK57">
        <f t="shared" si="22"/>
        <v>-8.1558328568004566</v>
      </c>
      <c r="AL57">
        <f t="shared" si="8"/>
        <v>-20.639250818368726</v>
      </c>
      <c r="AN57">
        <f t="shared" si="26"/>
        <v>0</v>
      </c>
      <c r="AO57">
        <f t="shared" si="26"/>
        <v>0</v>
      </c>
      <c r="AP57">
        <f t="shared" si="26"/>
        <v>-1.202449525490207E-13</v>
      </c>
      <c r="AQ57">
        <f t="shared" si="26"/>
        <v>-1.8694691555277745E-9</v>
      </c>
      <c r="AR57">
        <f t="shared" si="26"/>
        <v>-1.8695894004803233E-9</v>
      </c>
      <c r="AS57">
        <f t="shared" si="26"/>
        <v>-7.0218996325019128E-2</v>
      </c>
      <c r="AT57">
        <f t="shared" si="26"/>
        <v>-4.5876410964553936E-2</v>
      </c>
      <c r="AU57">
        <f t="shared" si="23"/>
        <v>-0.11609540915916246</v>
      </c>
      <c r="AW57">
        <v>54</v>
      </c>
      <c r="AX57">
        <f>IF(Z57&gt;0, (R57*SUMPRODUCT(K57:$K$98, X57:$X$98)-K57*$AZ$3)/Z57, 0)</f>
        <v>-121659639503382.7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100000</v>
      </c>
      <c r="S58">
        <f t="shared" si="1"/>
        <v>-546918091586591.06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-104.0284803250965</v>
      </c>
      <c r="AC58">
        <f t="shared" si="2"/>
        <v>-92.882571720461044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-6.7669817765442625E-8</v>
      </c>
      <c r="AI58">
        <f t="shared" si="25"/>
        <v>-6.7674063491317733E-8</v>
      </c>
      <c r="AJ58">
        <f t="shared" si="7"/>
        <v>-11.145908604635451</v>
      </c>
      <c r="AK58">
        <f t="shared" si="22"/>
        <v>-7.2819936227567554</v>
      </c>
      <c r="AL58">
        <f t="shared" si="8"/>
        <v>-18.427902295066271</v>
      </c>
      <c r="AN58">
        <f t="shared" si="26"/>
        <v>0</v>
      </c>
      <c r="AO58">
        <f t="shared" si="26"/>
        <v>0</v>
      </c>
      <c r="AP58">
        <f t="shared" si="26"/>
        <v>-2.1323330854674376E-14</v>
      </c>
      <c r="AQ58">
        <f t="shared" si="26"/>
        <v>-3.3985847309391136E-10</v>
      </c>
      <c r="AR58">
        <f t="shared" si="26"/>
        <v>-3.3987979642476606E-10</v>
      </c>
      <c r="AS58">
        <f t="shared" si="26"/>
        <v>-5.5978153993938351E-2</v>
      </c>
      <c r="AT58">
        <f t="shared" si="26"/>
        <v>-3.6572393948038039E-2</v>
      </c>
      <c r="AU58">
        <f t="shared" si="23"/>
        <v>-9.2550548281856201E-2</v>
      </c>
      <c r="AW58">
        <v>55</v>
      </c>
      <c r="AX58">
        <f>IF(Z58&gt;0, (R58*SUMPRODUCT(K58:$K$98, X58:$X$98)-K58*$AZ$3)/Z58, 0)</f>
        <v>-546918091586591.06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100000</v>
      </c>
      <c r="S59">
        <f t="shared" si="1"/>
        <v>-2511173445768946.5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-92.882571720461044</v>
      </c>
      <c r="AC59">
        <f t="shared" si="2"/>
        <v>-82.930867607850089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-1.3510599769862269E-8</v>
      </c>
      <c r="AI59">
        <f t="shared" si="25"/>
        <v>-1.3511425388536156E-8</v>
      </c>
      <c r="AJ59">
        <f t="shared" si="7"/>
        <v>-9.9517041126109547</v>
      </c>
      <c r="AK59">
        <f t="shared" si="22"/>
        <v>-6.5017800204322738</v>
      </c>
      <c r="AL59">
        <f t="shared" si="8"/>
        <v>-16.453484146554654</v>
      </c>
      <c r="AN59">
        <f t="shared" si="26"/>
        <v>0</v>
      </c>
      <c r="AO59">
        <f t="shared" si="26"/>
        <v>0</v>
      </c>
      <c r="AP59">
        <f t="shared" si="26"/>
        <v>-3.7022400924431558E-15</v>
      </c>
      <c r="AQ59">
        <f t="shared" si="26"/>
        <v>-6.0584245152111768E-11</v>
      </c>
      <c r="AR59">
        <f t="shared" si="26"/>
        <v>-6.0587947392204216E-11</v>
      </c>
      <c r="AS59">
        <f t="shared" si="26"/>
        <v>-4.4625441646536708E-2</v>
      </c>
      <c r="AT59">
        <f t="shared" si="26"/>
        <v>-2.9155288543269958E-2</v>
      </c>
      <c r="AU59">
        <f t="shared" si="23"/>
        <v>-7.3780730250394611E-2</v>
      </c>
      <c r="AW59">
        <v>56</v>
      </c>
      <c r="AX59">
        <f>IF(Z59&gt;0, (R59*SUMPRODUCT(K59:$K$98, X59:$X$98)-K59*$AZ$3)/Z59, 0)</f>
        <v>-2511173445768946.5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100000</v>
      </c>
      <c r="S60">
        <f t="shared" si="1"/>
        <v>-1.1783435930018562E+16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-82.930867607850089</v>
      </c>
      <c r="AC60">
        <f t="shared" si="2"/>
        <v>-74.045417507061728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-2.6410643236630066E-9</v>
      </c>
      <c r="AI60">
        <f t="shared" si="25"/>
        <v>-2.641221420069239E-9</v>
      </c>
      <c r="AJ60">
        <f t="shared" si="7"/>
        <v>-8.8854501007883613</v>
      </c>
      <c r="AK60">
        <f t="shared" si="22"/>
        <v>-5.8051607325495072</v>
      </c>
      <c r="AL60">
        <f t="shared" si="8"/>
        <v>-14.69061083597909</v>
      </c>
      <c r="AN60">
        <f t="shared" si="26"/>
        <v>0</v>
      </c>
      <c r="AO60">
        <f t="shared" si="26"/>
        <v>0</v>
      </c>
      <c r="AP60">
        <f t="shared" si="26"/>
        <v>-6.2897487831148618E-16</v>
      </c>
      <c r="AQ60">
        <f t="shared" si="26"/>
        <v>-1.0574163670749499E-11</v>
      </c>
      <c r="AR60">
        <f t="shared" si="26"/>
        <v>-1.057479264562781E-11</v>
      </c>
      <c r="AS60">
        <f t="shared" si="26"/>
        <v>-3.5575128864601763E-2</v>
      </c>
      <c r="AT60">
        <f t="shared" si="26"/>
        <v>-2.324241752501106E-2</v>
      </c>
      <c r="AU60">
        <f t="shared" si="23"/>
        <v>-5.8817546400187617E-2</v>
      </c>
      <c r="AW60">
        <v>57</v>
      </c>
      <c r="AX60">
        <f>IF(Z60&gt;0, (R60*SUMPRODUCT(K60:$K$98, X60:$X$98)-K60*$AZ$3)/Z60, 0)</f>
        <v>-1.1783435930018562E+16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100000</v>
      </c>
      <c r="S61">
        <f t="shared" si="1"/>
        <v>-5.6514260305229672E+16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-74.045417507061728</v>
      </c>
      <c r="AC61">
        <f t="shared" si="2"/>
        <v>-66.11197991702862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-5.0511894070061623E-10</v>
      </c>
      <c r="AI61">
        <f t="shared" si="25"/>
        <v>-5.0514818640761122E-10</v>
      </c>
      <c r="AJ61">
        <f t="shared" si="7"/>
        <v>-7.9334375900331082</v>
      </c>
      <c r="AK61">
        <f t="shared" si="22"/>
        <v>-5.1831792254943219</v>
      </c>
      <c r="AL61">
        <f t="shared" si="8"/>
        <v>-13.116616816032579</v>
      </c>
      <c r="AN61">
        <f t="shared" si="26"/>
        <v>0</v>
      </c>
      <c r="AO61">
        <f t="shared" si="26"/>
        <v>0</v>
      </c>
      <c r="AP61">
        <f t="shared" si="26"/>
        <v>-1.0454689802689332E-16</v>
      </c>
      <c r="AQ61">
        <f t="shared" si="26"/>
        <v>-1.8056878704937524E-12</v>
      </c>
      <c r="AR61">
        <f t="shared" si="26"/>
        <v>-1.8057924173917794E-12</v>
      </c>
      <c r="AS61">
        <f t="shared" si="26"/>
        <v>-2.8360274924104614E-2</v>
      </c>
      <c r="AT61">
        <f t="shared" si="26"/>
        <v>-1.8528712950436548E-2</v>
      </c>
      <c r="AU61">
        <f t="shared" si="23"/>
        <v>-4.6888987876346953E-2</v>
      </c>
      <c r="AW61">
        <v>58</v>
      </c>
      <c r="AX61">
        <f>IF(Z61&gt;0, (R61*SUMPRODUCT(K61:$K$98, X61:$X$98)-K61*$AZ$3)/Z61, 0)</f>
        <v>-5.6514260305229672E+16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100000</v>
      </c>
      <c r="S62">
        <f t="shared" si="1"/>
        <v>-2.7732037467657242E+17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-66.11197991702862</v>
      </c>
      <c r="AC62">
        <f t="shared" si="2"/>
        <v>-59.02855349734854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-9.4527670929737962E-11</v>
      </c>
      <c r="AI62">
        <f t="shared" si="25"/>
        <v>-9.4532992261930571E-11</v>
      </c>
      <c r="AJ62">
        <f t="shared" si="7"/>
        <v>-7.0834264196800802</v>
      </c>
      <c r="AK62">
        <f t="shared" si="22"/>
        <v>-4.6278385941920037</v>
      </c>
      <c r="AL62">
        <f t="shared" si="8"/>
        <v>-11.711265013966617</v>
      </c>
      <c r="AN62">
        <f t="shared" si="26"/>
        <v>0</v>
      </c>
      <c r="AO62">
        <f t="shared" si="26"/>
        <v>0</v>
      </c>
      <c r="AP62">
        <f t="shared" si="26"/>
        <v>-1.6984445608529405E-17</v>
      </c>
      <c r="AQ62">
        <f t="shared" si="26"/>
        <v>-3.0171017844668373E-13</v>
      </c>
      <c r="AR62">
        <f t="shared" si="26"/>
        <v>-3.0172716289229227E-13</v>
      </c>
      <c r="AS62">
        <f t="shared" si="26"/>
        <v>-2.260863753518438E-2</v>
      </c>
      <c r="AT62">
        <f t="shared" si="26"/>
        <v>-1.4770976522990377E-2</v>
      </c>
      <c r="AU62">
        <f t="shared" si="23"/>
        <v>-3.7379614058476486E-2</v>
      </c>
      <c r="AW62">
        <v>59</v>
      </c>
      <c r="AX62">
        <f>IF(Z62&gt;0, (R62*SUMPRODUCT(K62:$K$98, X62:$X$98)-K62*$AZ$3)/Z62, 0)</f>
        <v>-2.7732037467657242E+17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100000</v>
      </c>
      <c r="S63">
        <f t="shared" si="1"/>
        <v>-1.3936574885186186E+18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-59.02855349734854</v>
      </c>
      <c r="AC63">
        <f t="shared" si="2"/>
        <v>-52.704065622632889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-1.7290766845089298E-11</v>
      </c>
      <c r="AI63">
        <f t="shared" si="25"/>
        <v>-1.7291712272248713E-11</v>
      </c>
      <c r="AJ63">
        <f t="shared" si="7"/>
        <v>-6.3244878747156505</v>
      </c>
      <c r="AK63">
        <f t="shared" si="22"/>
        <v>-4.131998744814398</v>
      </c>
      <c r="AL63">
        <f t="shared" si="8"/>
        <v>-10.456486619547341</v>
      </c>
      <c r="AN63">
        <f t="shared" si="26"/>
        <v>0</v>
      </c>
      <c r="AO63">
        <f t="shared" si="26"/>
        <v>0</v>
      </c>
      <c r="AP63">
        <f t="shared" si="26"/>
        <v>-2.6942696303471577E-18</v>
      </c>
      <c r="AQ63">
        <f t="shared" si="26"/>
        <v>-4.9275068451626053E-14</v>
      </c>
      <c r="AR63">
        <f t="shared" si="26"/>
        <v>-4.9277762721256401E-14</v>
      </c>
      <c r="AS63">
        <f t="shared" si="26"/>
        <v>-1.8023467422822865E-2</v>
      </c>
      <c r="AT63">
        <f t="shared" si="26"/>
        <v>-1.1775332049578098E-2</v>
      </c>
      <c r="AU63">
        <f t="shared" si="23"/>
        <v>-2.9798799472450246E-2</v>
      </c>
      <c r="AW63">
        <v>60</v>
      </c>
      <c r="AX63">
        <f>IF(Z63&gt;0, (R63*SUMPRODUCT(K63:$K$98, X63:$X$98)-K63*$AZ$3)/Z63, 0)</f>
        <v>-1.3936574885186186E+18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100000</v>
      </c>
      <c r="S64">
        <f t="shared" si="1"/>
        <v>-7.1787515241423585E+18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-52.704065622632889</v>
      </c>
      <c r="AC64">
        <f t="shared" si="2"/>
        <v>-47.057201448779409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-3.0883847923311316E-12</v>
      </c>
      <c r="AI64">
        <f t="shared" si="25"/>
        <v>-3.0885486690208682E-12</v>
      </c>
      <c r="AJ64">
        <f t="shared" si="7"/>
        <v>-5.6468641738534799</v>
      </c>
      <c r="AK64">
        <f t="shared" si="22"/>
        <v>-3.6892845935843024</v>
      </c>
      <c r="AL64">
        <f t="shared" si="8"/>
        <v>-9.3361487674408714</v>
      </c>
      <c r="AN64">
        <f t="shared" si="26"/>
        <v>0</v>
      </c>
      <c r="AO64">
        <f t="shared" si="26"/>
        <v>0</v>
      </c>
      <c r="AP64">
        <f t="shared" si="26"/>
        <v>-4.1697703961808503E-19</v>
      </c>
      <c r="AQ64">
        <f t="shared" si="26"/>
        <v>-7.858259463112252E-15</v>
      </c>
      <c r="AR64">
        <f t="shared" si="26"/>
        <v>-7.8586764401518691E-15</v>
      </c>
      <c r="AS64">
        <f t="shared" si="26"/>
        <v>-1.4368197881715217E-2</v>
      </c>
      <c r="AT64">
        <f t="shared" si="26"/>
        <v>-9.3872226160540157E-3</v>
      </c>
      <c r="AU64">
        <f t="shared" si="23"/>
        <v>-2.3755420497777093E-2</v>
      </c>
      <c r="AW64">
        <v>61</v>
      </c>
      <c r="AX64">
        <f>IF(Z64&gt;0, (R64*SUMPRODUCT(K64:$K$98, X64:$X$98)-K64*$AZ$3)/Z64, 0)</f>
        <v>-7.1787515241423585E+18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100000</v>
      </c>
      <c r="S65">
        <f t="shared" si="1"/>
        <v>-3.7929721700336378E+19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-47.057201448779409</v>
      </c>
      <c r="AC65">
        <f t="shared" si="2"/>
        <v>-42.015358436410182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-5.3818009443343061E-13</v>
      </c>
      <c r="AI65">
        <f t="shared" si="25"/>
        <v>-5.3820778733266165E-13</v>
      </c>
      <c r="AJ65">
        <f t="shared" si="7"/>
        <v>-5.0418430123692275</v>
      </c>
      <c r="AK65">
        <f t="shared" si="22"/>
        <v>-3.2940041014145591</v>
      </c>
      <c r="AL65">
        <f t="shared" si="8"/>
        <v>-8.3358471137843253</v>
      </c>
      <c r="AN65">
        <f t="shared" si="26"/>
        <v>0</v>
      </c>
      <c r="AO65">
        <f t="shared" si="26"/>
        <v>0</v>
      </c>
      <c r="AP65">
        <f t="shared" si="26"/>
        <v>-6.2913719490434541E-20</v>
      </c>
      <c r="AQ65">
        <f t="shared" si="26"/>
        <v>-1.2226567978307767E-15</v>
      </c>
      <c r="AR65">
        <f t="shared" si="26"/>
        <v>-1.222719711550267E-15</v>
      </c>
      <c r="AS65">
        <f t="shared" si="26"/>
        <v>-1.1454239382745023E-2</v>
      </c>
      <c r="AT65">
        <f t="shared" si="26"/>
        <v>-7.4834363967267422E-3</v>
      </c>
      <c r="AU65">
        <f t="shared" si="23"/>
        <v>-1.8937675779472991E-2</v>
      </c>
      <c r="AW65">
        <v>62</v>
      </c>
      <c r="AX65">
        <f>IF(Z65&gt;0, (R65*SUMPRODUCT(K65:$K$98, X65:$X$98)-K65*$AZ$3)/Z65, 0)</f>
        <v>-3.7929721700336378E+19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100000</v>
      </c>
      <c r="S66">
        <f t="shared" si="1"/>
        <v>-2.0572973831217211E+20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-42.015358436410182</v>
      </c>
      <c r="AC66">
        <f t="shared" si="2"/>
        <v>-37.513712889651949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-9.1429418014797414E-14</v>
      </c>
      <c r="AI66">
        <f t="shared" si="25"/>
        <v>-9.1433976630532481E-14</v>
      </c>
      <c r="AJ66">
        <f t="shared" si="7"/>
        <v>-4.5016455467582333</v>
      </c>
      <c r="AK66">
        <f t="shared" si="22"/>
        <v>-2.9410750905487131</v>
      </c>
      <c r="AL66">
        <f t="shared" si="8"/>
        <v>-7.4427206373070378</v>
      </c>
      <c r="AN66">
        <f t="shared" si="26"/>
        <v>0</v>
      </c>
      <c r="AO66">
        <f t="shared" si="26"/>
        <v>0</v>
      </c>
      <c r="AP66">
        <f t="shared" si="26"/>
        <v>-9.2468092512635431E-21</v>
      </c>
      <c r="AQ66">
        <f t="shared" si="26"/>
        <v>-1.8545769976469648E-16</v>
      </c>
      <c r="AR66">
        <f t="shared" si="26"/>
        <v>-1.8546694657394774E-16</v>
      </c>
      <c r="AS66">
        <f t="shared" si="26"/>
        <v>-9.1312495079280999E-3</v>
      </c>
      <c r="AT66">
        <f t="shared" si="26"/>
        <v>-5.9657496785130264E-3</v>
      </c>
      <c r="AU66">
        <f t="shared" si="23"/>
        <v>-1.509699918644131E-2</v>
      </c>
      <c r="AW66">
        <v>63</v>
      </c>
      <c r="AX66">
        <f>IF(Z66&gt;0, (R66*SUMPRODUCT(K66:$K$98, X66:$X$98)-K66*$AZ$3)/Z66, 0)</f>
        <v>-2.0572973831217211E+20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-1.1465474647575976E+21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-37.513712889651949</v>
      </c>
      <c r="AC67">
        <f t="shared" ref="AC67:AC79" si="29">S67*Z67</f>
        <v>-33.494386508617808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-7.3033144152691434E-19</v>
      </c>
      <c r="AH67">
        <f t="shared" ref="AH67:AH79" si="32">-X67*R67</f>
        <v>-1.5130792544761795E-14</v>
      </c>
      <c r="AI67">
        <f t="shared" ref="AI67:AI79" si="33">SUM(AE67:AH67)</f>
        <v>-1.5131522876203321E-14</v>
      </c>
      <c r="AJ67">
        <f t="shared" ref="AJ67:AJ79" si="34">AB67-AC67</f>
        <v>-4.0193263810341406</v>
      </c>
      <c r="AK67">
        <f t="shared" si="22"/>
        <v>-2.6259599022756368</v>
      </c>
      <c r="AL67">
        <f t="shared" ref="AL67:AL79" si="35">SUM(AI67:AK67)</f>
        <v>-6.6452862833097921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-2.7403281228701692E-17</v>
      </c>
      <c r="AR67">
        <f t="shared" si="36"/>
        <v>-2.7404603927286257E-17</v>
      </c>
      <c r="AS67">
        <f t="shared" si="36"/>
        <v>-7.2793762021110542E-3</v>
      </c>
      <c r="AT67">
        <f t="shared" si="36"/>
        <v>-4.7558591187125522E-3</v>
      </c>
      <c r="AU67">
        <f t="shared" si="23"/>
        <v>-1.2035235320823633E-2</v>
      </c>
      <c r="AW67">
        <v>64</v>
      </c>
      <c r="AX67">
        <f>IF(Z67&gt;0, (R67*SUMPRODUCT(K67:$K$98, X67:$X$98)-K67*$AZ$3)/Z67, 0)</f>
        <v>-1.1465474647575976E+21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7"/>
        <v>100000</v>
      </c>
      <c r="S68">
        <f t="shared" si="28"/>
        <v>-6.5706739284615249E+21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-33.494386508617808</v>
      </c>
      <c r="AC68">
        <f t="shared" si="29"/>
        <v>-29.905702239837328</v>
      </c>
      <c r="AE68">
        <f t="shared" si="30"/>
        <v>0</v>
      </c>
      <c r="AF68">
        <f t="shared" si="31"/>
        <v>0</v>
      </c>
      <c r="AG68">
        <f t="shared" si="31"/>
        <v>-1.1378476000116905E-19</v>
      </c>
      <c r="AH68">
        <f t="shared" si="32"/>
        <v>-2.4369734684419047E-15</v>
      </c>
      <c r="AI68">
        <f t="shared" si="33"/>
        <v>-2.437087253201906E-15</v>
      </c>
      <c r="AJ68">
        <f t="shared" si="34"/>
        <v>-3.5886842687804794</v>
      </c>
      <c r="AK68">
        <f t="shared" si="22"/>
        <v>-2.3446070556032468</v>
      </c>
      <c r="AL68">
        <f t="shared" si="35"/>
        <v>-5.9332913243837284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-3.9407026801847729E-18</v>
      </c>
      <c r="AR68">
        <f t="shared" si="36"/>
        <v>-3.9408866755850131E-18</v>
      </c>
      <c r="AS68">
        <f t="shared" si="36"/>
        <v>-5.803074140713526E-3</v>
      </c>
      <c r="AT68">
        <f t="shared" si="36"/>
        <v>-3.7913417719328377E-3</v>
      </c>
      <c r="AU68">
        <f t="shared" si="23"/>
        <v>-9.5944159126463667E-3</v>
      </c>
      <c r="AW68">
        <v>65</v>
      </c>
      <c r="AX68">
        <f>IF(Z68&gt;0, (R68*SUMPRODUCT(K68:$K$98, X68:$X$98)-K68*$AZ$3)/Z68, 0)</f>
        <v>-6.5706739284615249E+21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7"/>
        <v>100000</v>
      </c>
      <c r="S69">
        <f t="shared" si="28"/>
        <v>-3.8747421441728998E+22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-29.905702239837328</v>
      </c>
      <c r="AC69">
        <f t="shared" si="29"/>
        <v>-26.701519856997614</v>
      </c>
      <c r="AE69">
        <f t="shared" si="30"/>
        <v>0</v>
      </c>
      <c r="AF69">
        <f t="shared" si="31"/>
        <v>0</v>
      </c>
      <c r="AG69">
        <f t="shared" si="31"/>
        <v>-1.722793341045492E-20</v>
      </c>
      <c r="AH69">
        <f t="shared" si="32"/>
        <v>-3.8167591596280978E-16</v>
      </c>
      <c r="AI69">
        <f t="shared" si="33"/>
        <v>-3.8169314389622022E-16</v>
      </c>
      <c r="AJ69">
        <f t="shared" si="34"/>
        <v>-3.2041823828397149</v>
      </c>
      <c r="AK69">
        <f t="shared" si="22"/>
        <v>-2.093399156788613</v>
      </c>
      <c r="AL69">
        <f t="shared" si="35"/>
        <v>-5.2975815396283288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-5.510609062524198E-19</v>
      </c>
      <c r="AR69">
        <f t="shared" si="36"/>
        <v>-5.5108577981714044E-19</v>
      </c>
      <c r="AS69">
        <f t="shared" si="36"/>
        <v>-4.6261751759514736E-3</v>
      </c>
      <c r="AT69">
        <f t="shared" si="36"/>
        <v>-3.022434448288295E-3</v>
      </c>
      <c r="AU69">
        <f t="shared" si="23"/>
        <v>-7.648609624239769E-3</v>
      </c>
      <c r="AW69">
        <v>66</v>
      </c>
      <c r="AX69">
        <f>IF(Z69&gt;0, (R69*SUMPRODUCT(K69:$K$98, X69:$X$98)-K69*$AZ$3)/Z69, 0)</f>
        <v>-3.8747421441728998E+22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7"/>
        <v>100000</v>
      </c>
      <c r="S70">
        <f t="shared" si="28"/>
        <v>-2.3645539961483662E+23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-26.701519856997614</v>
      </c>
      <c r="AC70">
        <f t="shared" si="29"/>
        <v>-23.840642729462154</v>
      </c>
      <c r="AE70">
        <f t="shared" si="30"/>
        <v>0</v>
      </c>
      <c r="AF70">
        <f t="shared" si="31"/>
        <v>0</v>
      </c>
      <c r="AG70">
        <f t="shared" si="31"/>
        <v>-2.5206278613531659E-21</v>
      </c>
      <c r="AH70">
        <f t="shared" si="32"/>
        <v>-5.8140104859988825E-17</v>
      </c>
      <c r="AI70">
        <f t="shared" si="33"/>
        <v>-5.8142625487850174E-17</v>
      </c>
      <c r="AJ70">
        <f t="shared" si="34"/>
        <v>-2.8608771275354599</v>
      </c>
      <c r="AK70">
        <f t="shared" si="22"/>
        <v>-1.869106389989833</v>
      </c>
      <c r="AL70">
        <f t="shared" si="35"/>
        <v>-4.7299835175252927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-7.494844619526726E-20</v>
      </c>
      <c r="AR70">
        <f t="shared" si="36"/>
        <v>-7.4951695538248323E-20</v>
      </c>
      <c r="AS70">
        <f t="shared" si="36"/>
        <v>-3.6879585267470291E-3</v>
      </c>
      <c r="AT70">
        <f t="shared" si="36"/>
        <v>-2.4094662374747246E-3</v>
      </c>
      <c r="AU70">
        <f t="shared" si="23"/>
        <v>-6.0974247642217533E-3</v>
      </c>
      <c r="AW70">
        <v>67</v>
      </c>
      <c r="AX70">
        <f>IF(Z70&gt;0, (R70*SUMPRODUCT(K70:$K$98, X70:$X$98)-K70*$AZ$3)/Z70, 0)</f>
        <v>-2.3645539961483662E+23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7"/>
        <v>100000</v>
      </c>
      <c r="S71">
        <f t="shared" si="28"/>
        <v>-1.4947602898645069E+24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-23.840642729462154</v>
      </c>
      <c r="AC71">
        <f t="shared" si="29"/>
        <v>-21.286288151305495</v>
      </c>
      <c r="AE71">
        <f t="shared" si="30"/>
        <v>0</v>
      </c>
      <c r="AF71">
        <f t="shared" si="31"/>
        <v>0</v>
      </c>
      <c r="AG71">
        <f t="shared" si="31"/>
        <v>-3.5601507973621311E-22</v>
      </c>
      <c r="AH71">
        <f t="shared" si="32"/>
        <v>-8.5576260120136854E-18</v>
      </c>
      <c r="AI71">
        <f t="shared" si="33"/>
        <v>-8.5579820270934214E-18</v>
      </c>
      <c r="AJ71">
        <f t="shared" si="34"/>
        <v>-2.5543545781566586</v>
      </c>
      <c r="AK71">
        <f t="shared" si="22"/>
        <v>-1.6688449910623508</v>
      </c>
      <c r="AL71">
        <f t="shared" si="35"/>
        <v>-4.223199569219009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-9.8496795902572065E-21</v>
      </c>
      <c r="AR71">
        <f t="shared" si="36"/>
        <v>-9.8500893574589727E-21</v>
      </c>
      <c r="AS71">
        <f t="shared" si="36"/>
        <v>-2.9400179581848102E-3</v>
      </c>
      <c r="AT71">
        <f t="shared" si="36"/>
        <v>-1.9208117326807435E-3</v>
      </c>
      <c r="AU71">
        <f t="shared" si="23"/>
        <v>-4.8608296908655537E-3</v>
      </c>
      <c r="AW71">
        <v>68</v>
      </c>
      <c r="AX71">
        <f>IF(Z71&gt;0, (R71*SUMPRODUCT(K71:$K$98, X71:$X$98)-K71*$AZ$3)/Z71, 0)</f>
        <v>-1.4947602898645069E+24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7"/>
        <v>100000</v>
      </c>
      <c r="S72">
        <f t="shared" si="28"/>
        <v>-9.7985394579308495E+24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-21.286288151305495</v>
      </c>
      <c r="AC72">
        <f t="shared" si="29"/>
        <v>-19.005614420808481</v>
      </c>
      <c r="AE72">
        <f t="shared" si="30"/>
        <v>0</v>
      </c>
      <c r="AF72">
        <f t="shared" si="31"/>
        <v>0</v>
      </c>
      <c r="AG72">
        <f t="shared" si="31"/>
        <v>-4.8490937099369195E-23</v>
      </c>
      <c r="AH72">
        <f t="shared" si="32"/>
        <v>-1.2158559673579269E-18</v>
      </c>
      <c r="AI72">
        <f t="shared" si="33"/>
        <v>-1.2159044582950262E-18</v>
      </c>
      <c r="AJ72">
        <f t="shared" si="34"/>
        <v>-2.2806737304970142</v>
      </c>
      <c r="AK72">
        <f t="shared" ref="AK72:AK79" si="49">G72*SUM(AB72:AB72, AE72:AF72)</f>
        <v>-1.4900401705913848</v>
      </c>
      <c r="AL72">
        <f t="shared" si="35"/>
        <v>-3.7707139010883992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-1.2494903553155711E-21</v>
      </c>
      <c r="AR72">
        <f t="shared" si="36"/>
        <v>-1.2495401876640174E-21</v>
      </c>
      <c r="AS72">
        <f t="shared" si="36"/>
        <v>-2.3437643161549802E-3</v>
      </c>
      <c r="AT72">
        <f t="shared" si="36"/>
        <v>-1.5312593532212559E-3</v>
      </c>
      <c r="AU72">
        <f t="shared" si="23"/>
        <v>-3.8750236693762363E-3</v>
      </c>
      <c r="AW72">
        <v>69</v>
      </c>
      <c r="AX72">
        <f>IF(Z72&gt;0, (R72*SUMPRODUCT(K72:$K$98, X72:$X$98)-K72*$AZ$3)/Z72, 0)</f>
        <v>-9.7985394579308495E+24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7"/>
        <v>100000</v>
      </c>
      <c r="S73">
        <f t="shared" si="28"/>
        <v>-6.6677518135376545E+25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-19.005614420808481</v>
      </c>
      <c r="AC73">
        <f t="shared" si="29"/>
        <v>-16.969298590007568</v>
      </c>
      <c r="AE73">
        <f t="shared" si="30"/>
        <v>0</v>
      </c>
      <c r="AF73">
        <f t="shared" si="31"/>
        <v>0</v>
      </c>
      <c r="AG73">
        <f t="shared" si="31"/>
        <v>-6.3624513421279795E-24</v>
      </c>
      <c r="AH73">
        <f t="shared" si="32"/>
        <v>-1.665743055449901E-19</v>
      </c>
      <c r="AI73">
        <f t="shared" si="33"/>
        <v>-1.6658066799633222E-19</v>
      </c>
      <c r="AJ73">
        <f t="shared" si="34"/>
        <v>-2.0363158308009126</v>
      </c>
      <c r="AK73">
        <f t="shared" si="49"/>
        <v>-1.3303930094565939</v>
      </c>
      <c r="AL73">
        <f t="shared" si="35"/>
        <v>-3.3667088402575063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-1.5284131524386235E-22</v>
      </c>
      <c r="AR73">
        <f t="shared" si="36"/>
        <v>-1.5284715315162442E-22</v>
      </c>
      <c r="AS73">
        <f t="shared" si="36"/>
        <v>-1.8684345632613108E-3</v>
      </c>
      <c r="AT73">
        <f t="shared" si="36"/>
        <v>-1.2207105813307208E-3</v>
      </c>
      <c r="AU73">
        <f t="shared" si="23"/>
        <v>-3.0891451445920317E-3</v>
      </c>
      <c r="AW73">
        <v>70</v>
      </c>
      <c r="AX73">
        <f>IF(Z73&gt;0, (R73*SUMPRODUCT(K73:$K$98, X73:$X$98)-K73*$AZ$3)/Z73, 0)</f>
        <v>-6.6677518135376545E+25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7"/>
        <v>100000</v>
      </c>
      <c r="S74">
        <f t="shared" si="28"/>
        <v>-4.7151581267713124E+26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-16.969298590007568</v>
      </c>
      <c r="AC74">
        <f t="shared" si="29"/>
        <v>-15.151159455363899</v>
      </c>
      <c r="AE74">
        <f t="shared" si="30"/>
        <v>0</v>
      </c>
      <c r="AF74">
        <f t="shared" si="31"/>
        <v>0</v>
      </c>
      <c r="AG74">
        <f t="shared" si="31"/>
        <v>-8.0332191667867783E-25</v>
      </c>
      <c r="AH74">
        <f t="shared" si="32"/>
        <v>-2.1982019648112088E-20</v>
      </c>
      <c r="AI74">
        <f t="shared" si="33"/>
        <v>-2.1982822970028766E-20</v>
      </c>
      <c r="AJ74">
        <f t="shared" si="34"/>
        <v>-1.8181391346436691</v>
      </c>
      <c r="AK74">
        <f t="shared" si="49"/>
        <v>-1.1878509013005298</v>
      </c>
      <c r="AL74">
        <f t="shared" si="35"/>
        <v>-3.0059900359441989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-1.8008698364702583E-23</v>
      </c>
      <c r="AR74">
        <f t="shared" si="36"/>
        <v>-1.8009356483579684E-23</v>
      </c>
      <c r="AS74">
        <f t="shared" si="36"/>
        <v>-1.4895045944366293E-3</v>
      </c>
      <c r="AT74">
        <f t="shared" si="36"/>
        <v>-9.7314300169859731E-4</v>
      </c>
      <c r="AU74">
        <f t="shared" si="23"/>
        <v>-2.4626475961352264E-3</v>
      </c>
      <c r="AW74">
        <v>71</v>
      </c>
      <c r="AX74">
        <f>IF(Z74&gt;0, (R74*SUMPRODUCT(K74:$K$98, X74:$X$98)-K74*$AZ$3)/Z74, 0)</f>
        <v>-4.7151581267713124E+26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7"/>
        <v>100000</v>
      </c>
      <c r="S75">
        <f t="shared" si="28"/>
        <v>-3.4696821289564157E+27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-15.151159455363899</v>
      </c>
      <c r="AC75">
        <f t="shared" si="29"/>
        <v>-13.527820942289194</v>
      </c>
      <c r="AE75">
        <f t="shared" si="30"/>
        <v>0</v>
      </c>
      <c r="AF75">
        <f t="shared" si="31"/>
        <v>0</v>
      </c>
      <c r="AG75">
        <f t="shared" si="31"/>
        <v>-9.7471615839042211E-26</v>
      </c>
      <c r="AH75">
        <f t="shared" si="32"/>
        <v>-2.7912683266913952E-21</v>
      </c>
      <c r="AI75">
        <f t="shared" si="33"/>
        <v>-2.7913657983072341E-21</v>
      </c>
      <c r="AJ75">
        <f t="shared" si="34"/>
        <v>-1.6233385130747049</v>
      </c>
      <c r="AK75">
        <f t="shared" si="49"/>
        <v>-1.060581161875473</v>
      </c>
      <c r="AL75">
        <f t="shared" si="35"/>
        <v>-2.6839196749501779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-2.0417299389540347E-24</v>
      </c>
      <c r="AR75">
        <f t="shared" si="36"/>
        <v>-2.0418012365481619E-24</v>
      </c>
      <c r="AS75">
        <f t="shared" si="36"/>
        <v>-1.1874239432689967E-3</v>
      </c>
      <c r="AT75">
        <f t="shared" si="36"/>
        <v>-7.7578364293574387E-4</v>
      </c>
      <c r="AU75">
        <f t="shared" si="23"/>
        <v>-1.9632075862047404E-3</v>
      </c>
      <c r="AW75">
        <v>72</v>
      </c>
      <c r="AX75">
        <f>IF(Z75&gt;0, (R75*SUMPRODUCT(K75:$K$98, X75:$X$98)-K75*$AZ$3)/Z75, 0)</f>
        <v>-3.4696821289564157E+27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7"/>
        <v>100000</v>
      </c>
      <c r="S76">
        <f t="shared" si="28"/>
        <v>-2.6611841197467899E+28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-13.527820942289194</v>
      </c>
      <c r="AC76">
        <f t="shared" si="29"/>
        <v>-12.078411555615352</v>
      </c>
      <c r="AE76">
        <f t="shared" si="30"/>
        <v>0</v>
      </c>
      <c r="AF76">
        <f t="shared" si="31"/>
        <v>0</v>
      </c>
      <c r="AG76">
        <f t="shared" si="31"/>
        <v>-1.134683942571832E-26</v>
      </c>
      <c r="AH76">
        <f t="shared" si="32"/>
        <v>-3.4060024101973386E-22</v>
      </c>
      <c r="AI76">
        <f t="shared" si="33"/>
        <v>-3.4061158785915955E-22</v>
      </c>
      <c r="AJ76">
        <f t="shared" si="34"/>
        <v>-1.4494093866738424</v>
      </c>
      <c r="AK76">
        <f t="shared" si="49"/>
        <v>-0.94694746596024371</v>
      </c>
      <c r="AL76">
        <f t="shared" si="35"/>
        <v>-2.3963568526340859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-2.2244550681721458E-25</v>
      </c>
      <c r="AR76">
        <f t="shared" si="36"/>
        <v>-2.2245291742103349E-25</v>
      </c>
      <c r="AS76">
        <f t="shared" si="36"/>
        <v>-9.4660709763153353E-4</v>
      </c>
      <c r="AT76">
        <f t="shared" si="36"/>
        <v>-6.1844997045260193E-4</v>
      </c>
      <c r="AU76">
        <f t="shared" si="23"/>
        <v>-1.5650570680841352E-3</v>
      </c>
      <c r="AW76">
        <v>73</v>
      </c>
      <c r="AX76">
        <f>IF(Z76&gt;0, (R76*SUMPRODUCT(K76:$K$98, X76:$X$98)-K76*$AZ$3)/Z76, 0)</f>
        <v>-2.6611841197467899E+28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7"/>
        <v>100000</v>
      </c>
      <c r="S77">
        <f t="shared" si="28"/>
        <v>-2.1312300074959171E+29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-12.078411555615352</v>
      </c>
      <c r="AC77">
        <f t="shared" si="29"/>
        <v>-10.784296031799419</v>
      </c>
      <c r="AE77">
        <f t="shared" si="30"/>
        <v>0</v>
      </c>
      <c r="AF77">
        <f t="shared" si="31"/>
        <v>0</v>
      </c>
      <c r="AG77">
        <f t="shared" si="31"/>
        <v>-1.2650319291992327E-27</v>
      </c>
      <c r="AH77">
        <f t="shared" si="32"/>
        <v>-3.9873356409047616E-23</v>
      </c>
      <c r="AI77">
        <f t="shared" si="33"/>
        <v>-3.9874621440976813E-23</v>
      </c>
      <c r="AJ77">
        <f t="shared" si="34"/>
        <v>-1.2941155238159325</v>
      </c>
      <c r="AK77">
        <f t="shared" si="49"/>
        <v>-0.84548880889307476</v>
      </c>
      <c r="AL77">
        <f t="shared" si="35"/>
        <v>-2.1396043327090073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-2.3251097586359875E-26</v>
      </c>
      <c r="AR77">
        <f t="shared" si="36"/>
        <v>-2.3251835256410367E-26</v>
      </c>
      <c r="AS77">
        <f t="shared" si="36"/>
        <v>-7.5462938267820058E-4</v>
      </c>
      <c r="AT77">
        <f t="shared" si="36"/>
        <v>-4.9302453001642365E-4</v>
      </c>
      <c r="AU77">
        <f t="shared" si="23"/>
        <v>-1.2476539126946241E-3</v>
      </c>
      <c r="AW77">
        <v>74</v>
      </c>
      <c r="AX77">
        <f>IF(Z77&gt;0, (R77*SUMPRODUCT(K77:$K$98, X77:$X$98)-K77*$AZ$3)/Z77, 0)</f>
        <v>-2.1312300074959171E+29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7"/>
        <v>100000</v>
      </c>
      <c r="S78">
        <f t="shared" si="28"/>
        <v>-1.7856811796043617E+30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-10.784296031799419</v>
      </c>
      <c r="AC78">
        <f t="shared" si="29"/>
        <v>-9.6288357426780546</v>
      </c>
      <c r="AE78">
        <f t="shared" si="30"/>
        <v>0</v>
      </c>
      <c r="AF78">
        <f t="shared" si="31"/>
        <v>0</v>
      </c>
      <c r="AG78">
        <f t="shared" si="31"/>
        <v>-1.3480619962645621E-28</v>
      </c>
      <c r="AH78">
        <f t="shared" si="32"/>
        <v>-4.4703016411231365E-24</v>
      </c>
      <c r="AI78">
        <f t="shared" si="33"/>
        <v>-4.4704364473227629E-24</v>
      </c>
      <c r="AJ78">
        <f t="shared" si="34"/>
        <v>-1.1554602891213648</v>
      </c>
      <c r="AK78">
        <f t="shared" si="49"/>
        <v>-0.75490072222595939</v>
      </c>
      <c r="AL78">
        <f t="shared" si="35"/>
        <v>-1.9103610113473242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-2.3274452331011492E-27</v>
      </c>
      <c r="AR78">
        <f t="shared" si="36"/>
        <v>-2.3275154194267936E-27</v>
      </c>
      <c r="AS78">
        <f t="shared" si="36"/>
        <v>-6.0158592369116573E-4</v>
      </c>
      <c r="AT78">
        <f t="shared" si="36"/>
        <v>-3.9303613681156212E-4</v>
      </c>
      <c r="AU78">
        <f t="shared" si="23"/>
        <v>-9.9462206050272774E-4</v>
      </c>
      <c r="AW78">
        <v>75</v>
      </c>
      <c r="AX78">
        <f>IF(Z78&gt;0, (R78*SUMPRODUCT(K78:$K$98, X78:$X$98)-K78*$AZ$3)/Z78, 0)</f>
        <v>-1.7856811796043617E+30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-9.6288357426780546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-5.3922479850582481E-25</v>
      </c>
      <c r="AI79">
        <f t="shared" si="33"/>
        <v>-5.3922479850582481E-25</v>
      </c>
      <c r="AJ79">
        <f t="shared" si="34"/>
        <v>-9.6288357426780546</v>
      </c>
      <c r="AK79">
        <f t="shared" si="49"/>
        <v>-0.67401850198746394</v>
      </c>
      <c r="AL79">
        <f t="shared" si="35"/>
        <v>-10.302854244665518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-2.5066544873040996E-28</v>
      </c>
      <c r="AR79">
        <f t="shared" si="36"/>
        <v>-2.5066544873040996E-28</v>
      </c>
      <c r="AS79">
        <f t="shared" si="36"/>
        <v>-4.4760857417497513E-3</v>
      </c>
      <c r="AT79">
        <f t="shared" si="36"/>
        <v>-3.1332600192248263E-4</v>
      </c>
      <c r="AU79">
        <f t="shared" si="23"/>
        <v>-4.7894117436722335E-3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24782.42489801643</v>
      </c>
      <c r="AO81" s="8">
        <f t="shared" si="50"/>
        <v>-2478.2424898016434</v>
      </c>
      <c r="AP81" s="8">
        <f t="shared" si="50"/>
        <v>-412.51137099549271</v>
      </c>
      <c r="AQ81" s="8">
        <f t="shared" si="50"/>
        <v>-18494.012065429411</v>
      </c>
      <c r="AR81" s="8">
        <f t="shared" si="50"/>
        <v>3397.6589717898883</v>
      </c>
      <c r="AS81" s="8">
        <f t="shared" si="50"/>
        <v>-2968.7454741215015</v>
      </c>
      <c r="AT81" s="8">
        <f t="shared" si="50"/>
        <v>703.66968131252668</v>
      </c>
      <c r="AU81" s="8">
        <f t="shared" si="50"/>
        <v>1132.5831789809147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572D-E962-4D9B-A506-A84C3DE5992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43713.377438085081</v>
      </c>
      <c r="K3">
        <v>1</v>
      </c>
      <c r="L3" s="2">
        <v>0</v>
      </c>
      <c r="O3">
        <f>$C$3</f>
        <v>43713.377438085081</v>
      </c>
      <c r="P3" s="2">
        <f>O3*C5</f>
        <v>4371.3377438085081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43713.377438085081</v>
      </c>
      <c r="AF3">
        <f t="shared" ref="AF3:AG34" si="4">-$Z3*P3</f>
        <v>-4371.3377438085081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39142.039694276573</v>
      </c>
      <c r="AJ3">
        <f t="shared" ref="AJ3:AJ66" si="7">AB3-AC3</f>
        <v>0</v>
      </c>
      <c r="AL3">
        <f t="shared" ref="AL3:AL66" si="8">SUM(AI3:AK3)</f>
        <v>39142.039694276573</v>
      </c>
      <c r="AN3">
        <f t="shared" ref="AN3:AU34" si="9">AE3*$K3</f>
        <v>43713.377438085081</v>
      </c>
      <c r="AO3">
        <f t="shared" si="9"/>
        <v>-4371.3377438085081</v>
      </c>
      <c r="AP3">
        <f t="shared" si="9"/>
        <v>-200</v>
      </c>
      <c r="AQ3">
        <f t="shared" si="9"/>
        <v>0</v>
      </c>
      <c r="AR3">
        <f t="shared" si="9"/>
        <v>39142.039694276573</v>
      </c>
      <c r="AS3">
        <f t="shared" si="9"/>
        <v>0</v>
      </c>
      <c r="AT3">
        <f t="shared" si="9"/>
        <v>0</v>
      </c>
      <c r="AU3">
        <f t="shared" si="9"/>
        <v>39142.039694276573</v>
      </c>
      <c r="AW3">
        <v>0</v>
      </c>
      <c r="AX3">
        <f>IF(Z3&gt;0, (R3*SUMPRODUCT(K3:$K$98, X3:$X$98)-K3*$AZ$3)/Z3, 0)</f>
        <v>0</v>
      </c>
      <c r="AZ3">
        <f>C6*ABS(SUMPRODUCT(X4:X69, K4:K69))/1</f>
        <v>37254.202529243572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</v>
      </c>
      <c r="S4">
        <f t="shared" si="1"/>
        <v>2570.0060310885119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2498.9058324961443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-2498.9058324961443</v>
      </c>
      <c r="AK4">
        <f>G4*SUM(AB4, AE4:AF4)</f>
        <v>0</v>
      </c>
      <c r="AL4">
        <f t="shared" si="8"/>
        <v>-4265.4440324961442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-1648.043847373822</v>
      </c>
      <c r="AR4">
        <f t="shared" si="9"/>
        <v>-1648.043847373822</v>
      </c>
      <c r="AS4">
        <f t="shared" si="9"/>
        <v>-2331.2863443382257</v>
      </c>
      <c r="AT4">
        <f t="shared" si="9"/>
        <v>0</v>
      </c>
      <c r="AU4">
        <f t="shared" si="9"/>
        <v>-3979.330191712048</v>
      </c>
      <c r="AW4">
        <v>1</v>
      </c>
      <c r="AX4">
        <f>IF(Z4&gt;0, (R4*SUMPRODUCT(K4:$K$98, X4:$X$98)-K4*$AZ$3)/Z4, 0)</f>
        <v>2570.0060310885119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100000</v>
      </c>
      <c r="S5">
        <f t="shared" si="1"/>
        <v>3979.9015182141511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2498.9058324961443</v>
      </c>
      <c r="AC5">
        <f t="shared" si="2"/>
        <v>3749.7914071241539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-2042.9313305923822</v>
      </c>
      <c r="AI5">
        <f t="shared" si="6"/>
        <v>-2066.4858795552341</v>
      </c>
      <c r="AJ5">
        <f t="shared" si="7"/>
        <v>-1250.8855746280096</v>
      </c>
      <c r="AK5">
        <f>G5*SUM(AB5, AE5:AF5)</f>
        <v>102.45513913234193</v>
      </c>
      <c r="AL5">
        <f t="shared" si="8"/>
        <v>-3214.9163150509016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-1746.926960343581</v>
      </c>
      <c r="AR5">
        <f t="shared" si="9"/>
        <v>-1767.0686440143716</v>
      </c>
      <c r="AS5">
        <f t="shared" si="9"/>
        <v>-1069.6422840550913</v>
      </c>
      <c r="AT5">
        <f t="shared" si="9"/>
        <v>87.610210923801361</v>
      </c>
      <c r="AU5">
        <f t="shared" si="9"/>
        <v>-2749.1007171456613</v>
      </c>
      <c r="AW5">
        <v>2</v>
      </c>
      <c r="AX5">
        <f>IF(Z5&gt;0, (R5*SUMPRODUCT(K5:$K$98, X5:$X$98)-K5*$AZ$3)/Z5, 0)</f>
        <v>3979.9015182141511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100000</v>
      </c>
      <c r="S6">
        <f t="shared" si="1"/>
        <v>5629.4312277483423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3749.7914071241539</v>
      </c>
      <c r="AC6">
        <f t="shared" si="2"/>
        <v>5120.9662503979816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-2308.2758884581649</v>
      </c>
      <c r="AI6">
        <f t="shared" si="6"/>
        <v>-2331.0178229592739</v>
      </c>
      <c r="AJ6">
        <f t="shared" si="7"/>
        <v>-1371.1748432738277</v>
      </c>
      <c r="AK6">
        <f>G6*SUM(AB6, AE6:AF6)</f>
        <v>219.36279731676302</v>
      </c>
      <c r="AL6">
        <f t="shared" si="8"/>
        <v>-3482.8298689163385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-1780.6271711505058</v>
      </c>
      <c r="AR6">
        <f t="shared" si="9"/>
        <v>-1798.1705275143104</v>
      </c>
      <c r="AS6">
        <f t="shared" si="9"/>
        <v>-1057.7380262643871</v>
      </c>
      <c r="AT6">
        <f t="shared" si="9"/>
        <v>169.21866194370585</v>
      </c>
      <c r="AU6">
        <f t="shared" si="9"/>
        <v>-2686.6898918349916</v>
      </c>
      <c r="AW6">
        <v>3</v>
      </c>
      <c r="AX6">
        <f>IF(Z6&gt;0, (R6*SUMPRODUCT(K6:$K$98, X6:$X$98)-K6*$AZ$3)/Z6, 0)</f>
        <v>5629.4312277483423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100000</v>
      </c>
      <c r="S7">
        <f t="shared" si="1"/>
        <v>6779.6641001425442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5120.9662503979816</v>
      </c>
      <c r="AC7">
        <f t="shared" si="2"/>
        <v>5931.5155947499734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-2568.2453896618899</v>
      </c>
      <c r="AI7">
        <f t="shared" si="6"/>
        <v>-2590.1178434705721</v>
      </c>
      <c r="AJ7">
        <f t="shared" si="7"/>
        <v>-810.54934435199175</v>
      </c>
      <c r="AK7">
        <f>G7*SUM(AB7, AE7:AF7)</f>
        <v>251.43944289454089</v>
      </c>
      <c r="AL7">
        <f t="shared" si="8"/>
        <v>-3149.2277449280227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-1802.5386695810303</v>
      </c>
      <c r="AR7">
        <f t="shared" si="9"/>
        <v>-1817.8899845089099</v>
      </c>
      <c r="AS7">
        <f t="shared" si="9"/>
        <v>-568.88899428351067</v>
      </c>
      <c r="AT7">
        <f t="shared" si="9"/>
        <v>176.47430448030082</v>
      </c>
      <c r="AU7">
        <f t="shared" si="9"/>
        <v>-2210.3046743121195</v>
      </c>
      <c r="AW7">
        <v>4</v>
      </c>
      <c r="AX7">
        <f>IF(Z7&gt;0, (R7*SUMPRODUCT(K7:$K$98, X7:$X$98)-K7*$AZ$3)/Z7, 0)</f>
        <v>6779.6641001425442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100000</v>
      </c>
      <c r="S8">
        <f t="shared" si="1"/>
        <v>7005.0570704082002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5931.5155947499734</v>
      </c>
      <c r="AC8">
        <f t="shared" si="2"/>
        <v>5869.187363455243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-2829.9128423916509</v>
      </c>
      <c r="AI8">
        <f t="shared" si="6"/>
        <v>-2850.8590934516483</v>
      </c>
      <c r="AJ8">
        <f t="shared" si="7"/>
        <v>62.328231294730358</v>
      </c>
      <c r="AK8">
        <f t="shared" ref="AK8:AK69" si="22">G8*SUM(AB8:AB8, AE8:AF8)</f>
        <v>126.34128216817443</v>
      </c>
      <c r="AL8">
        <f t="shared" si="8"/>
        <v>-2662.1895799887434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-1854.0012742104461</v>
      </c>
      <c r="AR8">
        <f t="shared" si="9"/>
        <v>-1867.7240912433363</v>
      </c>
      <c r="AS8">
        <f t="shared" si="9"/>
        <v>40.833985594430125</v>
      </c>
      <c r="AT8">
        <f t="shared" si="9"/>
        <v>82.771771135967469</v>
      </c>
      <c r="AU8">
        <f t="shared" si="9"/>
        <v>-1744.1183345129386</v>
      </c>
      <c r="AW8">
        <v>5</v>
      </c>
      <c r="AX8">
        <f>IF(Z8&gt;0, (R8*SUMPRODUCT(K8:$K$98, X8:$X$98)-K8*$AZ$3)/Z8, 0)</f>
        <v>7005.0570704082002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100000</v>
      </c>
      <c r="S9">
        <f t="shared" si="1"/>
        <v>6648.6820479855232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5869.187363455243</v>
      </c>
      <c r="AC9">
        <f t="shared" si="2"/>
        <v>5307.3013550079122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-3122.2909133553972</v>
      </c>
      <c r="AI9">
        <f t="shared" si="6"/>
        <v>-3142.2471291764559</v>
      </c>
      <c r="AJ9">
        <f t="shared" si="7"/>
        <v>561.88600844733082</v>
      </c>
      <c r="AK9">
        <f t="shared" si="22"/>
        <v>34.628205444385934</v>
      </c>
      <c r="AL9">
        <f t="shared" si="8"/>
        <v>-2545.7329152847392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-1937.25835919063</v>
      </c>
      <c r="AR9">
        <f t="shared" si="9"/>
        <v>-1949.6404039744109</v>
      </c>
      <c r="AS9">
        <f t="shared" si="9"/>
        <v>348.62810576707693</v>
      </c>
      <c r="AT9">
        <f t="shared" si="9"/>
        <v>21.485435637646898</v>
      </c>
      <c r="AU9">
        <f t="shared" si="9"/>
        <v>-1579.526862569687</v>
      </c>
      <c r="AW9">
        <v>6</v>
      </c>
      <c r="AX9">
        <f>IF(Z9&gt;0, (R9*SUMPRODUCT(K9:$K$98, X9:$X$98)-K9*$AZ$3)/Z9, 0)</f>
        <v>6648.6820479855232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100000</v>
      </c>
      <c r="S10">
        <f t="shared" si="1"/>
        <v>6024.3089719440759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5307.3013550079122</v>
      </c>
      <c r="AC10">
        <f t="shared" si="2"/>
        <v>4556.3713251126792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-3393.5196967306442</v>
      </c>
      <c r="AI10">
        <f t="shared" si="6"/>
        <v>-3412.4279704693099</v>
      </c>
      <c r="AJ10">
        <f t="shared" si="7"/>
        <v>750.93002989523302</v>
      </c>
      <c r="AK10">
        <f t="shared" si="22"/>
        <v>21.759935555532444</v>
      </c>
      <c r="AL10">
        <f t="shared" si="8"/>
        <v>-2639.7380050185443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-1997.4813786128625</v>
      </c>
      <c r="AR10">
        <f t="shared" si="9"/>
        <v>-2008.611098806055</v>
      </c>
      <c r="AS10">
        <f t="shared" si="9"/>
        <v>442.00973779583933</v>
      </c>
      <c r="AT10">
        <f t="shared" si="9"/>
        <v>12.80825513223534</v>
      </c>
      <c r="AU10">
        <f t="shared" si="9"/>
        <v>-1553.7931058779802</v>
      </c>
      <c r="AW10">
        <v>7</v>
      </c>
      <c r="AX10">
        <f>IF(Z10&gt;0, (R10*SUMPRODUCT(K10:$K$98, X10:$X$98)-K10*$AZ$3)/Z10, 0)</f>
        <v>6024.3089719440759</v>
      </c>
    </row>
    <row r="11" spans="1:52" x14ac:dyDescent="0.25">
      <c r="A11" t="s">
        <v>33</v>
      </c>
      <c r="C11" s="12">
        <f>AU71</f>
        <v>1327.6964083546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100000</v>
      </c>
      <c r="S11">
        <f t="shared" si="1"/>
        <v>5122.6634102752023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4556.3713251126792</v>
      </c>
      <c r="AC11">
        <f t="shared" si="2"/>
        <v>3650.7276412237843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-3610.5622495785465</v>
      </c>
      <c r="AI11">
        <f t="shared" si="6"/>
        <v>-3628.3788000174309</v>
      </c>
      <c r="AJ11">
        <f t="shared" si="7"/>
        <v>905.64368388889488</v>
      </c>
      <c r="AK11">
        <f t="shared" si="22"/>
        <v>10.935291180270429</v>
      </c>
      <c r="AL11">
        <f t="shared" si="8"/>
        <v>-2711.7998249482657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-2019.4186494915546</v>
      </c>
      <c r="AR11">
        <f t="shared" si="9"/>
        <v>-2029.3836000280228</v>
      </c>
      <c r="AS11">
        <f t="shared" si="9"/>
        <v>506.53433416165279</v>
      </c>
      <c r="AT11">
        <f t="shared" si="9"/>
        <v>6.1162028018312968</v>
      </c>
      <c r="AU11">
        <f t="shared" si="9"/>
        <v>-1516.7330630645388</v>
      </c>
      <c r="AW11">
        <v>8</v>
      </c>
      <c r="AX11">
        <f>IF(Z11&gt;0, (R11*SUMPRODUCT(K11:$K$98, X11:$X$98)-K11*$AZ$3)/Z11, 0)</f>
        <v>5122.6634102752023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100000</v>
      </c>
      <c r="S12">
        <f t="shared" si="1"/>
        <v>3995.853735202043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3650.7276412237843</v>
      </c>
      <c r="AC12">
        <f t="shared" si="2"/>
        <v>2666.9015366350395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-3811.8191104070866</v>
      </c>
      <c r="AI12">
        <f t="shared" si="6"/>
        <v>-3828.5045405639803</v>
      </c>
      <c r="AJ12">
        <f t="shared" si="7"/>
        <v>983.82610458874478</v>
      </c>
      <c r="AK12">
        <f t="shared" si="22"/>
        <v>8.3966735748147041</v>
      </c>
      <c r="AL12">
        <f t="shared" si="8"/>
        <v>-2836.281762400421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-2026.0223794980686</v>
      </c>
      <c r="AR12">
        <f t="shared" si="9"/>
        <v>-2034.8908630043095</v>
      </c>
      <c r="AS12">
        <f t="shared" si="9"/>
        <v>522.91403335200062</v>
      </c>
      <c r="AT12">
        <f t="shared" si="9"/>
        <v>4.4629212675566459</v>
      </c>
      <c r="AU12">
        <f t="shared" si="9"/>
        <v>-1507.5139083847523</v>
      </c>
      <c r="AW12">
        <v>9</v>
      </c>
      <c r="AX12">
        <f>IF(Z12&gt;0, (R12*SUMPRODUCT(K12:$K$98, X12:$X$98)-K12*$AZ$3)/Z12, 0)</f>
        <v>3995.853735202043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100000</v>
      </c>
      <c r="S13">
        <f t="shared" si="1"/>
        <v>2608.2615117601367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2666.9015366350395</v>
      </c>
      <c r="AC13">
        <f t="shared" si="2"/>
        <v>1619.636042591359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-3977.9210114543039</v>
      </c>
      <c r="AI13">
        <f t="shared" si="6"/>
        <v>-3993.4451070567648</v>
      </c>
      <c r="AJ13">
        <f t="shared" si="7"/>
        <v>1047.2654940436805</v>
      </c>
      <c r="AK13">
        <f t="shared" si="22"/>
        <v>5.3338030732700794</v>
      </c>
      <c r="AL13">
        <f t="shared" si="8"/>
        <v>-2940.845809939814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-2009.7978190918589</v>
      </c>
      <c r="AR13">
        <f t="shared" si="9"/>
        <v>-2017.6411858644417</v>
      </c>
      <c r="AS13">
        <f t="shared" si="9"/>
        <v>529.11857723631579</v>
      </c>
      <c r="AT13">
        <f t="shared" si="9"/>
        <v>2.6948412885163204</v>
      </c>
      <c r="AU13">
        <f t="shared" si="9"/>
        <v>-1485.8277673396096</v>
      </c>
      <c r="AW13">
        <v>10</v>
      </c>
      <c r="AX13">
        <f>IF(Z13&gt;0, (R13*SUMPRODUCT(K13:$K$98, X13:$X$98)-K13*$AZ$3)/Z13, 0)</f>
        <v>2608.2615117601367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100000</v>
      </c>
      <c r="S14">
        <f t="shared" si="1"/>
        <v>936.00358443573964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1619.636042591359</v>
      </c>
      <c r="AC14">
        <f t="shared" si="2"/>
        <v>536.8133479480166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-4123.7848020323399</v>
      </c>
      <c r="AI14">
        <f t="shared" si="6"/>
        <v>-4138.1227104782683</v>
      </c>
      <c r="AJ14">
        <f t="shared" si="7"/>
        <v>1082.8226946433424</v>
      </c>
      <c r="AK14">
        <f t="shared" si="22"/>
        <v>2.9153448766644461</v>
      </c>
      <c r="AL14">
        <f t="shared" si="8"/>
        <v>-3052.3846709582617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-1980.8839933746494</v>
      </c>
      <c r="AR14">
        <f t="shared" si="9"/>
        <v>-1987.7712910156451</v>
      </c>
      <c r="AS14">
        <f t="shared" si="9"/>
        <v>520.14017376093466</v>
      </c>
      <c r="AT14">
        <f t="shared" si="9"/>
        <v>1.4004028528611139</v>
      </c>
      <c r="AU14">
        <f t="shared" si="9"/>
        <v>-1466.2307144018494</v>
      </c>
      <c r="AW14">
        <v>11</v>
      </c>
      <c r="AX14">
        <f>IF(Z14&gt;0, (R14*SUMPRODUCT(K14:$K$98, X14:$X$98)-K14*$AZ$3)/Z14, 0)</f>
        <v>936.00358443573964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100000</v>
      </c>
      <c r="S15">
        <f t="shared" si="1"/>
        <v>-1000.8248001283384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536.8133479480166</v>
      </c>
      <c r="AC15">
        <f t="shared" si="2"/>
        <v>-525.62433900804172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-4259.0013187940031</v>
      </c>
      <c r="AI15">
        <f t="shared" si="6"/>
        <v>-4272.1310978257734</v>
      </c>
      <c r="AJ15">
        <f t="shared" si="7"/>
        <v>1062.4376869560583</v>
      </c>
      <c r="AK15">
        <f t="shared" si="22"/>
        <v>2.2009347265868682</v>
      </c>
      <c r="AL15">
        <f t="shared" si="8"/>
        <v>-3207.492476143128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-1940.8367640238787</v>
      </c>
      <c r="AR15">
        <f t="shared" si="9"/>
        <v>-1946.8200347347658</v>
      </c>
      <c r="AS15">
        <f t="shared" si="9"/>
        <v>484.15531435259118</v>
      </c>
      <c r="AT15">
        <f t="shared" si="9"/>
        <v>1.0029710518582835</v>
      </c>
      <c r="AU15">
        <f t="shared" si="9"/>
        <v>-1461.6617493303163</v>
      </c>
      <c r="AW15">
        <v>12</v>
      </c>
      <c r="AX15">
        <f>IF(Z15&gt;0, (R15*SUMPRODUCT(K15:$K$98, X15:$X$98)-K15*$AZ$3)/Z15, 0)</f>
        <v>-1000.8248001283384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100000</v>
      </c>
      <c r="S16">
        <f t="shared" si="1"/>
        <v>-3251.5285780094828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-525.62433900804172</v>
      </c>
      <c r="AC16">
        <f t="shared" si="2"/>
        <v>-1549.4458863848795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-4341.079566758689</v>
      </c>
      <c r="AI16">
        <f t="shared" si="6"/>
        <v>-4352.9927781084525</v>
      </c>
      <c r="AJ16">
        <f t="shared" si="7"/>
        <v>1023.8215473768378</v>
      </c>
      <c r="AK16">
        <f t="shared" si="22"/>
        <v>-3.7319328069570963</v>
      </c>
      <c r="AL16">
        <f t="shared" si="8"/>
        <v>-3332.9031635385718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-1871.3839860933094</v>
      </c>
      <c r="AR16">
        <f t="shared" si="9"/>
        <v>-1876.5196194306036</v>
      </c>
      <c r="AS16">
        <f t="shared" si="9"/>
        <v>441.356399695954</v>
      </c>
      <c r="AT16">
        <f t="shared" si="9"/>
        <v>-1.6087885938774322</v>
      </c>
      <c r="AU16">
        <f t="shared" si="9"/>
        <v>-1436.7720083285271</v>
      </c>
      <c r="AW16">
        <v>13</v>
      </c>
      <c r="AX16">
        <f>IF(Z16&gt;0, (R16*SUMPRODUCT(K16:$K$98, X16:$X$98)-K16*$AZ$3)/Z16, 0)</f>
        <v>-3251.5285780094828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100000</v>
      </c>
      <c r="S17">
        <f t="shared" si="1"/>
        <v>-5740.5313441299331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-1549.4458863848795</v>
      </c>
      <c r="AC17">
        <f t="shared" si="2"/>
        <v>-2457.6639095622813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-4363.8356217889232</v>
      </c>
      <c r="AI17">
        <f t="shared" si="6"/>
        <v>-4374.5387421197411</v>
      </c>
      <c r="AJ17">
        <f t="shared" si="7"/>
        <v>908.21802317740185</v>
      </c>
      <c r="AK17">
        <f t="shared" si="22"/>
        <v>-21.382353232111338</v>
      </c>
      <c r="AL17">
        <f t="shared" si="8"/>
        <v>-3487.7030721744504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-1768.3717154814988</v>
      </c>
      <c r="AR17">
        <f t="shared" si="9"/>
        <v>-1772.7089767582318</v>
      </c>
      <c r="AS17">
        <f t="shared" si="9"/>
        <v>368.04022948486818</v>
      </c>
      <c r="AT17">
        <f t="shared" si="9"/>
        <v>-8.6648425704447956</v>
      </c>
      <c r="AU17">
        <f t="shared" si="9"/>
        <v>-1413.3335898438083</v>
      </c>
      <c r="AW17">
        <v>14</v>
      </c>
      <c r="AX17">
        <f>IF(Z17&gt;0, (R17*SUMPRODUCT(K17:$K$98, X17:$X$98)-K17*$AZ$3)/Z17, 0)</f>
        <v>-5740.5313441299331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100000</v>
      </c>
      <c r="S18">
        <f t="shared" si="1"/>
        <v>-8459.1683952595486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-2457.6639095622813</v>
      </c>
      <c r="AC18">
        <f t="shared" si="2"/>
        <v>-3217.3385408960494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-4350.611458942939</v>
      </c>
      <c r="AI18">
        <f t="shared" si="6"/>
        <v>-4360.119895205713</v>
      </c>
      <c r="AJ18">
        <f t="shared" si="7"/>
        <v>759.67463133376805</v>
      </c>
      <c r="AK18">
        <f t="shared" si="22"/>
        <v>-53.085540446545281</v>
      </c>
      <c r="AL18">
        <f t="shared" si="8"/>
        <v>-3653.53080431849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-1645.2154196603281</v>
      </c>
      <c r="AR18">
        <f t="shared" si="9"/>
        <v>-1648.811104106986</v>
      </c>
      <c r="AS18">
        <f t="shared" si="9"/>
        <v>287.27649646258209</v>
      </c>
      <c r="AT18">
        <f t="shared" si="9"/>
        <v>-20.074683875557685</v>
      </c>
      <c r="AU18">
        <f t="shared" si="9"/>
        <v>-1381.6092915199617</v>
      </c>
      <c r="AW18">
        <v>15</v>
      </c>
      <c r="AX18">
        <f>IF(Z18&gt;0, (R18*SUMPRODUCT(K18:$K$98, X18:$X$98)-K18*$AZ$3)/Z18, 0)</f>
        <v>-8459.1683952595486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100000</v>
      </c>
      <c r="S19">
        <f t="shared" si="1"/>
        <v>-11729.473952499971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-3217.3385408960494</v>
      </c>
      <c r="AC19">
        <f t="shared" si="2"/>
        <v>-3912.6717934207209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-4295.8008633571317</v>
      </c>
      <c r="AI19">
        <f t="shared" si="6"/>
        <v>-4304.1402650414393</v>
      </c>
      <c r="AJ19">
        <f t="shared" si="7"/>
        <v>695.33325252467148</v>
      </c>
      <c r="AK19">
        <f t="shared" si="22"/>
        <v>-71.746649461981903</v>
      </c>
      <c r="AL19">
        <f t="shared" si="8"/>
        <v>-3680.5536619787499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-1514.9570023462995</v>
      </c>
      <c r="AR19">
        <f t="shared" si="9"/>
        <v>-1517.8979754916766</v>
      </c>
      <c r="AS19">
        <f t="shared" si="9"/>
        <v>245.2162037728294</v>
      </c>
      <c r="AT19">
        <f t="shared" si="9"/>
        <v>-25.302171225966031</v>
      </c>
      <c r="AU19">
        <f t="shared" si="9"/>
        <v>-1297.9839429448132</v>
      </c>
      <c r="AW19">
        <v>16</v>
      </c>
      <c r="AX19">
        <f>IF(Z19&gt;0, (R19*SUMPRODUCT(K19:$K$98, X19:$X$98)-K19*$AZ$3)/Z19, 0)</f>
        <v>-11729.473952499971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100000</v>
      </c>
      <c r="S20">
        <f t="shared" si="1"/>
        <v>-16482.735616291571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-3912.6717934207209</v>
      </c>
      <c r="AC20">
        <f t="shared" si="2"/>
        <v>-4750.9741620793584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-4200.0886211631141</v>
      </c>
      <c r="AI20">
        <f t="shared" si="6"/>
        <v>-4207.2946066752875</v>
      </c>
      <c r="AJ20">
        <f t="shared" si="7"/>
        <v>838.30236865863753</v>
      </c>
      <c r="AK20">
        <f t="shared" si="22"/>
        <v>-16.824488711709101</v>
      </c>
      <c r="AL20">
        <f t="shared" si="8"/>
        <v>-3385.8167267283588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-1404.9161774764316</v>
      </c>
      <c r="AR20">
        <f t="shared" si="9"/>
        <v>-1407.3265565264599</v>
      </c>
      <c r="AS20">
        <f t="shared" si="9"/>
        <v>280.40945455555254</v>
      </c>
      <c r="AT20">
        <f t="shared" si="9"/>
        <v>-5.6277375314771394</v>
      </c>
      <c r="AU20">
        <f t="shared" si="9"/>
        <v>-1132.5448395023843</v>
      </c>
      <c r="AW20">
        <v>17</v>
      </c>
      <c r="AX20">
        <f>IF(Z20&gt;0, (R20*SUMPRODUCT(K20:$K$98, X20:$X$98)-K20*$AZ$3)/Z20, 0)</f>
        <v>-16482.735616291571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100000</v>
      </c>
      <c r="S21">
        <f t="shared" si="1"/>
        <v>-22653.177292368237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-4750.9741620793584</v>
      </c>
      <c r="AC21">
        <f t="shared" si="2"/>
        <v>-5544.4327290833608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-4060.4042736966926</v>
      </c>
      <c r="AI21">
        <f t="shared" si="6"/>
        <v>-4066.5230982853204</v>
      </c>
      <c r="AJ21">
        <f t="shared" si="7"/>
        <v>793.45856700400236</v>
      </c>
      <c r="AK21">
        <f t="shared" si="22"/>
        <v>-7.6015586593269742</v>
      </c>
      <c r="AL21">
        <f t="shared" si="8"/>
        <v>-3280.6660899406452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-1291.5483179004882</v>
      </c>
      <c r="AR21">
        <f t="shared" si="9"/>
        <v>-1293.4946161191567</v>
      </c>
      <c r="AS21">
        <f t="shared" si="9"/>
        <v>252.38621783952482</v>
      </c>
      <c r="AT21">
        <f t="shared" si="9"/>
        <v>-2.4179317225812329</v>
      </c>
      <c r="AU21">
        <f t="shared" si="9"/>
        <v>-1043.5263300022132</v>
      </c>
      <c r="AW21">
        <v>18</v>
      </c>
      <c r="AX21">
        <f>IF(Z21&gt;0, (R21*SUMPRODUCT(K21:$K$98, X21:$X$98)-K21*$AZ$3)/Z21, 0)</f>
        <v>-22653.177292368237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100000</v>
      </c>
      <c r="S22">
        <f t="shared" si="1"/>
        <v>-29716.213248253302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-5544.4327290833608</v>
      </c>
      <c r="AC22">
        <f t="shared" si="2"/>
        <v>-6050.4098872414042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-3869.9097923489703</v>
      </c>
      <c r="AI22">
        <f t="shared" si="6"/>
        <v>-3874.9999512436243</v>
      </c>
      <c r="AJ22">
        <f t="shared" si="7"/>
        <v>505.97715815804349</v>
      </c>
      <c r="AK22">
        <f t="shared" si="22"/>
        <v>-116.43308731075058</v>
      </c>
      <c r="AL22">
        <f t="shared" si="8"/>
        <v>-3485.4558803963314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-1149.3511979396039</v>
      </c>
      <c r="AR22">
        <f t="shared" si="9"/>
        <v>-1150.8629593338462</v>
      </c>
      <c r="AS22">
        <f t="shared" si="9"/>
        <v>150.27364565674679</v>
      </c>
      <c r="AT22">
        <f t="shared" si="9"/>
        <v>-34.580265577505784</v>
      </c>
      <c r="AU22">
        <f t="shared" si="9"/>
        <v>-1035.1695792546052</v>
      </c>
      <c r="AW22">
        <v>19</v>
      </c>
      <c r="AX22">
        <f>IF(Z22&gt;0, (R22*SUMPRODUCT(K22:$K$98, X22:$X$98)-K22*$AZ$3)/Z22, 0)</f>
        <v>-29716.213248253302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100000</v>
      </c>
      <c r="S23">
        <f t="shared" si="1"/>
        <v>-36407.402806586571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-6050.4098872414042</v>
      </c>
      <c r="AC23">
        <f t="shared" si="2"/>
        <v>-6014.2915282256108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-3637.6099163327112</v>
      </c>
      <c r="AI23">
        <f t="shared" si="6"/>
        <v>-3641.7397711593358</v>
      </c>
      <c r="AJ23">
        <f t="shared" si="7"/>
        <v>-36.11835901579343</v>
      </c>
      <c r="AK23">
        <f t="shared" si="22"/>
        <v>-423.52869210689835</v>
      </c>
      <c r="AL23">
        <f t="shared" si="8"/>
        <v>-4101.3868222820274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-964.60612117216385</v>
      </c>
      <c r="AR23">
        <f t="shared" si="9"/>
        <v>-965.70125873142433</v>
      </c>
      <c r="AS23">
        <f t="shared" si="9"/>
        <v>-9.5777147617995269</v>
      </c>
      <c r="AT23">
        <f t="shared" si="9"/>
        <v>-112.30955992945677</v>
      </c>
      <c r="AU23">
        <f t="shared" si="9"/>
        <v>-1087.5885334226805</v>
      </c>
      <c r="AW23">
        <v>20</v>
      </c>
      <c r="AX23">
        <f>IF(Z23&gt;0, (R23*SUMPRODUCT(K23:$K$98, X23:$X$98)-K23*$AZ$3)/Z23, 0)</f>
        <v>-36407.402806586571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100000</v>
      </c>
      <c r="S24">
        <f t="shared" si="1"/>
        <v>-45501.680273198421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-6014.2915282256108</v>
      </c>
      <c r="AC24">
        <f t="shared" si="2"/>
        <v>-5920.442687830453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-3342.7436642129646</v>
      </c>
      <c r="AI24">
        <f t="shared" si="6"/>
        <v>-3345.9965345752694</v>
      </c>
      <c r="AJ24">
        <f t="shared" si="7"/>
        <v>-93.848840395157822</v>
      </c>
      <c r="AK24">
        <f t="shared" si="22"/>
        <v>-421.00040697579277</v>
      </c>
      <c r="AL24">
        <f t="shared" si="8"/>
        <v>-3860.8457819462201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-791.44172031253504</v>
      </c>
      <c r="AR24">
        <f t="shared" si="9"/>
        <v>-792.21188326073184</v>
      </c>
      <c r="AS24">
        <f t="shared" si="9"/>
        <v>-22.220036937581991</v>
      </c>
      <c r="AT24">
        <f t="shared" si="9"/>
        <v>-99.67778562154534</v>
      </c>
      <c r="AU24">
        <f t="shared" si="9"/>
        <v>-914.10970581985919</v>
      </c>
      <c r="AW24">
        <v>21</v>
      </c>
      <c r="AX24">
        <f>IF(Z24&gt;0, (R24*SUMPRODUCT(K24:$K$98, X24:$X$98)-K24*$AZ$3)/Z24, 0)</f>
        <v>-45501.680273198421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100000</v>
      </c>
      <c r="S25">
        <f t="shared" si="1"/>
        <v>-58283.648187486746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-5920.442687830453</v>
      </c>
      <c r="AC25">
        <f t="shared" si="2"/>
        <v>-5766.8353353150233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-2986.9356671183709</v>
      </c>
      <c r="AI25">
        <f t="shared" si="6"/>
        <v>-2989.4092748602734</v>
      </c>
      <c r="AJ25">
        <f t="shared" si="7"/>
        <v>-153.60735251542974</v>
      </c>
      <c r="AK25">
        <f t="shared" si="22"/>
        <v>-414.43098814813175</v>
      </c>
      <c r="AL25">
        <f t="shared" si="8"/>
        <v>-3557.4476155238349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-631.42781913690771</v>
      </c>
      <c r="AR25">
        <f t="shared" si="9"/>
        <v>-631.95073121669031</v>
      </c>
      <c r="AS25">
        <f t="shared" si="9"/>
        <v>-32.472060469847492</v>
      </c>
      <c r="AT25">
        <f t="shared" si="9"/>
        <v>-87.609270567780896</v>
      </c>
      <c r="AU25">
        <f t="shared" si="9"/>
        <v>-752.0320622543187</v>
      </c>
      <c r="AW25">
        <v>22</v>
      </c>
      <c r="AX25">
        <f>IF(Z25&gt;0, (R25*SUMPRODUCT(K25:$K$98, X25:$X$98)-K25*$AZ$3)/Z25, 0)</f>
        <v>-58283.648187486746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100000</v>
      </c>
      <c r="S26">
        <f t="shared" si="1"/>
        <v>-77005.107775528173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-5766.8353353150233</v>
      </c>
      <c r="AC26">
        <f t="shared" si="2"/>
        <v>-5554.4693394269643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-2582.3685935853955</v>
      </c>
      <c r="AI26">
        <f t="shared" si="6"/>
        <v>-2584.1718731014826</v>
      </c>
      <c r="AJ26">
        <f t="shared" si="7"/>
        <v>-212.36599588805893</v>
      </c>
      <c r="AK26">
        <f t="shared" si="22"/>
        <v>-403.67847347205168</v>
      </c>
      <c r="AL26">
        <f t="shared" si="8"/>
        <v>-3200.2163424615933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-487.41405878339822</v>
      </c>
      <c r="AR26">
        <f t="shared" si="9"/>
        <v>-487.75442219636733</v>
      </c>
      <c r="AS26">
        <f t="shared" si="9"/>
        <v>-40.083422738526387</v>
      </c>
      <c r="AT26">
        <f t="shared" si="9"/>
        <v>-76.193059227581756</v>
      </c>
      <c r="AU26">
        <f t="shared" si="9"/>
        <v>-604.03090416247551</v>
      </c>
      <c r="AW26">
        <v>23</v>
      </c>
      <c r="AX26">
        <f>IF(Z26&gt;0, (R26*SUMPRODUCT(K26:$K$98, X26:$X$98)-K26*$AZ$3)/Z26, 0)</f>
        <v>-77005.107775528173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100000</v>
      </c>
      <c r="S27">
        <f t="shared" si="1"/>
        <v>-105665.76089750134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-5554.4693394269643</v>
      </c>
      <c r="AC27">
        <f t="shared" si="2"/>
        <v>-5288.4960633666406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-2136.0581173304822</v>
      </c>
      <c r="AI27">
        <f t="shared" si="6"/>
        <v>-2137.3093495220755</v>
      </c>
      <c r="AJ27">
        <f t="shared" si="7"/>
        <v>-265.97327606032377</v>
      </c>
      <c r="AK27">
        <f t="shared" si="22"/>
        <v>-388.81285375988756</v>
      </c>
      <c r="AL27">
        <f t="shared" si="8"/>
        <v>-2792.095479342287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-359.97709046464109</v>
      </c>
      <c r="AR27">
        <f t="shared" si="9"/>
        <v>-360.18795313741725</v>
      </c>
      <c r="AS27">
        <f t="shared" si="9"/>
        <v>-44.82288439660978</v>
      </c>
      <c r="AT27">
        <f t="shared" si="9"/>
        <v>-65.524303246325815</v>
      </c>
      <c r="AU27">
        <f t="shared" si="9"/>
        <v>-470.53514078035283</v>
      </c>
      <c r="AW27">
        <v>24</v>
      </c>
      <c r="AX27">
        <f>IF(Z27&gt;0, (R27*SUMPRODUCT(K27:$K$98, X27:$X$98)-K27*$AZ$3)/Z27, 0)</f>
        <v>-105665.76089750134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100000</v>
      </c>
      <c r="S28">
        <f t="shared" si="1"/>
        <v>-151840.85497299259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-5288.4960633666406</v>
      </c>
      <c r="AC28">
        <f t="shared" si="2"/>
        <v>-4975.8058905779581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-1677.8919436601445</v>
      </c>
      <c r="AI28">
        <f t="shared" si="6"/>
        <v>-1678.7111905439069</v>
      </c>
      <c r="AJ28">
        <f t="shared" si="7"/>
        <v>-312.6901727886825</v>
      </c>
      <c r="AK28">
        <f t="shared" si="22"/>
        <v>-370.19472443566485</v>
      </c>
      <c r="AL28">
        <f t="shared" si="8"/>
        <v>-2361.5960877682542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-252.46882793305818</v>
      </c>
      <c r="AR28">
        <f t="shared" si="9"/>
        <v>-252.59209826718956</v>
      </c>
      <c r="AS28">
        <f t="shared" si="9"/>
        <v>-47.049824470779065</v>
      </c>
      <c r="AT28">
        <f t="shared" si="9"/>
        <v>-55.702411909431355</v>
      </c>
      <c r="AU28">
        <f t="shared" si="9"/>
        <v>-355.34433464739993</v>
      </c>
      <c r="AW28">
        <v>25</v>
      </c>
      <c r="AX28">
        <f>IF(Z28&gt;0, (R28*SUMPRODUCT(K28:$K$98, X28:$X$98)-K28*$AZ$3)/Z28, 0)</f>
        <v>-151840.85497299259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100000</v>
      </c>
      <c r="S29">
        <f t="shared" si="1"/>
        <v>-230724.37619306563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-4975.8058905779581</v>
      </c>
      <c r="AC29">
        <f t="shared" si="2"/>
        <v>-4627.6789477491211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-1238.500264725461</v>
      </c>
      <c r="AI29">
        <f t="shared" si="6"/>
        <v>-1239.0016940742044</v>
      </c>
      <c r="AJ29">
        <f t="shared" si="7"/>
        <v>-348.12694282883695</v>
      </c>
      <c r="AK29">
        <f t="shared" si="22"/>
        <v>-348.30641234045709</v>
      </c>
      <c r="AL29">
        <f t="shared" si="8"/>
        <v>-1935.4350492434983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-166.38794430814127</v>
      </c>
      <c r="AR29">
        <f t="shared" si="9"/>
        <v>-166.45530949241248</v>
      </c>
      <c r="AS29">
        <f t="shared" si="9"/>
        <v>-46.769571251087356</v>
      </c>
      <c r="AT29">
        <f t="shared" si="9"/>
        <v>-46.793682318282876</v>
      </c>
      <c r="AU29">
        <f t="shared" si="9"/>
        <v>-260.01856306178269</v>
      </c>
      <c r="AW29">
        <v>26</v>
      </c>
      <c r="AX29">
        <f>IF(Z29&gt;0, (R29*SUMPRODUCT(K29:$K$98, X29:$X$98)-K29*$AZ$3)/Z29, 0)</f>
        <v>-230724.37619306563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100000</v>
      </c>
      <c r="S30">
        <f t="shared" si="1"/>
        <v>-375633.42774090113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-4627.6789477491211</v>
      </c>
      <c r="AC30">
        <f t="shared" si="2"/>
        <v>-4257.8206681627134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-852.15602418788842</v>
      </c>
      <c r="AI30">
        <f t="shared" si="6"/>
        <v>-852.43940023709752</v>
      </c>
      <c r="AJ30">
        <f t="shared" si="7"/>
        <v>-369.85827958640766</v>
      </c>
      <c r="AK30">
        <f t="shared" si="22"/>
        <v>-323.9375263424385</v>
      </c>
      <c r="AL30">
        <f t="shared" si="8"/>
        <v>-1546.2352061659437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-102.21787501267842</v>
      </c>
      <c r="AR30">
        <f t="shared" si="9"/>
        <v>-102.25186655502215</v>
      </c>
      <c r="AS30">
        <f t="shared" si="9"/>
        <v>-44.365264484514128</v>
      </c>
      <c r="AT30">
        <f t="shared" si="9"/>
        <v>-38.856975295273891</v>
      </c>
      <c r="AU30">
        <f t="shared" si="9"/>
        <v>-185.47410633481019</v>
      </c>
      <c r="AW30">
        <v>27</v>
      </c>
      <c r="AX30">
        <f>IF(Z30&gt;0, (R30*SUMPRODUCT(K30:$K$98, X30:$X$98)-K30*$AZ$3)/Z30, 0)</f>
        <v>-375633.42774090113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100000</v>
      </c>
      <c r="S31">
        <f t="shared" si="1"/>
        <v>-668319.20795400406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-4257.8206681627134</v>
      </c>
      <c r="AC31">
        <f t="shared" si="2"/>
        <v>-3881.2472718409726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-541.42162799019877</v>
      </c>
      <c r="AI31">
        <f t="shared" si="6"/>
        <v>-541.56681487191815</v>
      </c>
      <c r="AJ31">
        <f t="shared" si="7"/>
        <v>-376.5733963217408</v>
      </c>
      <c r="AK31">
        <f t="shared" si="22"/>
        <v>-298.04744677138996</v>
      </c>
      <c r="AL31">
        <f t="shared" si="8"/>
        <v>-1216.1876579650489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-57.986287898188785</v>
      </c>
      <c r="AR31">
        <f t="shared" si="9"/>
        <v>-58.001837421678772</v>
      </c>
      <c r="AS31">
        <f t="shared" si="9"/>
        <v>-40.331032683287084</v>
      </c>
      <c r="AT31">
        <f t="shared" si="9"/>
        <v>-31.920898911926695</v>
      </c>
      <c r="AU31">
        <f t="shared" si="9"/>
        <v>-130.25376901689253</v>
      </c>
      <c r="AW31">
        <v>28</v>
      </c>
      <c r="AX31">
        <f>IF(Z31&gt;0, (R31*SUMPRODUCT(K31:$K$98, X31:$X$98)-K31*$AZ$3)/Z31, 0)</f>
        <v>-668319.20795400406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100000</v>
      </c>
      <c r="S32">
        <f t="shared" si="1"/>
        <v>-1334797.8758792852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-3881.2472718409726</v>
      </c>
      <c r="AC32">
        <f t="shared" si="2"/>
        <v>-3511.7413531905718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-311.84843177260041</v>
      </c>
      <c r="AI32">
        <f t="shared" si="6"/>
        <v>-311.91420467755944</v>
      </c>
      <c r="AJ32">
        <f t="shared" si="7"/>
        <v>-369.50591865040087</v>
      </c>
      <c r="AK32">
        <f t="shared" si="22"/>
        <v>-271.68730902886813</v>
      </c>
      <c r="AL32">
        <f t="shared" si="8"/>
        <v>-953.10743235682844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-29.820522508509566</v>
      </c>
      <c r="AR32">
        <f t="shared" si="9"/>
        <v>-29.826812045967337</v>
      </c>
      <c r="AS32">
        <f t="shared" si="9"/>
        <v>-35.33402269015329</v>
      </c>
      <c r="AT32">
        <f t="shared" si="9"/>
        <v>-25.980113057229104</v>
      </c>
      <c r="AU32">
        <f t="shared" si="9"/>
        <v>-91.140947793349739</v>
      </c>
      <c r="AW32">
        <v>29</v>
      </c>
      <c r="AX32">
        <f>IF(Z32&gt;0, (R32*SUMPRODUCT(K32:$K$98, X32:$X$98)-K32*$AZ$3)/Z32, 0)</f>
        <v>-1334797.8758792852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100000</v>
      </c>
      <c r="S33">
        <f t="shared" si="1"/>
        <v>-3110598.99812205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-3511.7413531905718</v>
      </c>
      <c r="AC33">
        <f t="shared" si="2"/>
        <v>-3159.8724055664134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-158.87665479474396</v>
      </c>
      <c r="AI33">
        <f t="shared" si="6"/>
        <v>-158.90205080695475</v>
      </c>
      <c r="AJ33">
        <f t="shared" si="7"/>
        <v>-351.86894762415841</v>
      </c>
      <c r="AK33">
        <f t="shared" si="22"/>
        <v>-245.82189472334005</v>
      </c>
      <c r="AL33">
        <f t="shared" si="8"/>
        <v>-756.59289315445324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-13.564811052179195</v>
      </c>
      <c r="AR33">
        <f t="shared" si="9"/>
        <v>-13.566979351276146</v>
      </c>
      <c r="AS33">
        <f t="shared" si="9"/>
        <v>-30.042398587868242</v>
      </c>
      <c r="AT33">
        <f t="shared" si="9"/>
        <v>-20.988153097248546</v>
      </c>
      <c r="AU33">
        <f t="shared" si="9"/>
        <v>-64.597531036392937</v>
      </c>
      <c r="AW33">
        <v>30</v>
      </c>
      <c r="AX33">
        <f>IF(Z33&gt;0, (R33*SUMPRODUCT(K33:$K$98, X33:$X$98)-K33*$AZ$3)/Z33, 0)</f>
        <v>-3110598.99812205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100000</v>
      </c>
      <c r="S34">
        <f t="shared" si="1"/>
        <v>-8884966.9087626953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-3159.8724055664134</v>
      </c>
      <c r="AC34">
        <f t="shared" si="2"/>
        <v>-2832.6430468572817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-68.686907321792646</v>
      </c>
      <c r="AI34">
        <f t="shared" si="6"/>
        <v>-68.694877647050873</v>
      </c>
      <c r="AJ34">
        <f t="shared" si="7"/>
        <v>-327.2293587091317</v>
      </c>
      <c r="AK34">
        <f t="shared" si="22"/>
        <v>-221.19106838964896</v>
      </c>
      <c r="AL34">
        <f t="shared" si="8"/>
        <v>-617.11530474583151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-5.2361201253799665</v>
      </c>
      <c r="AR34">
        <f t="shared" si="9"/>
        <v>-5.2367277168718198</v>
      </c>
      <c r="AS34">
        <f t="shared" si="9"/>
        <v>-24.94525226947351</v>
      </c>
      <c r="AT34">
        <f t="shared" si="9"/>
        <v>-16.861772496515865</v>
      </c>
      <c r="AU34">
        <f t="shared" ref="AU34:AU69" si="23">AL34*$K34</f>
        <v>-47.043752482861194</v>
      </c>
      <c r="AW34">
        <v>31</v>
      </c>
      <c r="AX34">
        <f>IF(Z34&gt;0, (R34*SUMPRODUCT(K34:$K$98, X34:$X$98)-K34*$AZ$3)/Z34, 0)</f>
        <v>-8884966.9087626953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100000</v>
      </c>
      <c r="S35">
        <f t="shared" si="1"/>
        <v>-33345341.626260631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-2832.6430468572817</v>
      </c>
      <c r="AC35">
        <f t="shared" si="2"/>
        <v>-2533.5986582672053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-23.964429239248084</v>
      </c>
      <c r="AI35">
        <f t="shared" ref="AI35:AI66" si="25">SUM(AE35:AH35)</f>
        <v>-23.966328753943916</v>
      </c>
      <c r="AJ35">
        <f t="shared" si="7"/>
        <v>-299.04438859007632</v>
      </c>
      <c r="AK35">
        <f t="shared" si="22"/>
        <v>-198.28501328000974</v>
      </c>
      <c r="AL35">
        <f t="shared" si="8"/>
        <v>-521.29573062402994</v>
      </c>
      <c r="AN35">
        <f t="shared" ref="AN35:AT69" si="26">AE35*$K35</f>
        <v>0</v>
      </c>
      <c r="AO35">
        <f t="shared" si="26"/>
        <v>0</v>
      </c>
      <c r="AP35">
        <f t="shared" si="26"/>
        <v>-1.2928861236238733E-4</v>
      </c>
      <c r="AQ35">
        <f t="shared" si="26"/>
        <v>-1.631115468174362</v>
      </c>
      <c r="AR35">
        <f t="shared" si="26"/>
        <v>-1.6312447567867243</v>
      </c>
      <c r="AS35">
        <f t="shared" si="26"/>
        <v>-20.354164208557751</v>
      </c>
      <c r="AT35">
        <f t="shared" si="26"/>
        <v>-13.496075747904213</v>
      </c>
      <c r="AU35">
        <f t="shared" si="23"/>
        <v>-35.481484713248683</v>
      </c>
      <c r="AW35">
        <v>32</v>
      </c>
      <c r="AX35">
        <f>IF(Z35&gt;0, (R35*SUMPRODUCT(K35:$K$98, X35:$X$98)-K35*$AZ$3)/Z35, 0)</f>
        <v>-33345341.626260631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100000</v>
      </c>
      <c r="S36">
        <f t="shared" si="1"/>
        <v>-126094949.48154442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-2533.5986582672053</v>
      </c>
      <c r="AC36">
        <f t="shared" si="2"/>
        <v>-2263.5507480965794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-5.7269620886287891</v>
      </c>
      <c r="AI36">
        <f t="shared" si="25"/>
        <v>-5.7274108676555073</v>
      </c>
      <c r="AJ36">
        <f t="shared" si="7"/>
        <v>-270.04791017062598</v>
      </c>
      <c r="AK36">
        <f t="shared" si="22"/>
        <v>-177.35190607870439</v>
      </c>
      <c r="AL36">
        <f t="shared" si="8"/>
        <v>-453.12722711698586</v>
      </c>
      <c r="AN36">
        <f t="shared" si="26"/>
        <v>0</v>
      </c>
      <c r="AO36">
        <f t="shared" si="26"/>
        <v>0</v>
      </c>
      <c r="AP36">
        <f t="shared" si="26"/>
        <v>-2.7272951870382116E-5</v>
      </c>
      <c r="AQ36">
        <f t="shared" si="26"/>
        <v>-0.34803578622834097</v>
      </c>
      <c r="AR36">
        <f t="shared" si="26"/>
        <v>-0.34806305918021135</v>
      </c>
      <c r="AS36">
        <f t="shared" si="26"/>
        <v>-16.411202882269723</v>
      </c>
      <c r="AT36">
        <f t="shared" si="26"/>
        <v>-10.777932369022473</v>
      </c>
      <c r="AU36">
        <f t="shared" si="23"/>
        <v>-27.537198310472405</v>
      </c>
      <c r="AW36">
        <v>33</v>
      </c>
      <c r="AX36">
        <f>IF(Z36&gt;0, (R36*SUMPRODUCT(K36:$K$98, X36:$X$98)-K36*$AZ$3)/Z36, 0)</f>
        <v>-126094949.48154442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100000</v>
      </c>
      <c r="S37">
        <f t="shared" si="1"/>
        <v>-481139703.26472574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-2263.5507480965794</v>
      </c>
      <c r="AC37">
        <f t="shared" si="2"/>
        <v>-2021.3282252767362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-1.3570524064396732</v>
      </c>
      <c r="AI37">
        <f t="shared" si="25"/>
        <v>-1.3571574345745143</v>
      </c>
      <c r="AJ37">
        <f t="shared" si="7"/>
        <v>-242.22252281984311</v>
      </c>
      <c r="AK37">
        <f t="shared" si="22"/>
        <v>-158.44855236676057</v>
      </c>
      <c r="AL37">
        <f t="shared" si="8"/>
        <v>-402.02823262117818</v>
      </c>
      <c r="AN37">
        <f t="shared" si="26"/>
        <v>0</v>
      </c>
      <c r="AO37">
        <f t="shared" si="26"/>
        <v>0</v>
      </c>
      <c r="AP37">
        <f t="shared" si="26"/>
        <v>-5.6988499748838007E-6</v>
      </c>
      <c r="AQ37">
        <f t="shared" si="26"/>
        <v>-7.3633965642172977E-2</v>
      </c>
      <c r="AR37">
        <f t="shared" si="26"/>
        <v>-7.3639664492147858E-2</v>
      </c>
      <c r="AS37">
        <f t="shared" si="26"/>
        <v>-13.143048004955338</v>
      </c>
      <c r="AT37">
        <f t="shared" si="26"/>
        <v>-8.597453720771064</v>
      </c>
      <c r="AU37">
        <f t="shared" si="23"/>
        <v>-21.814141390218548</v>
      </c>
      <c r="AW37">
        <v>34</v>
      </c>
      <c r="AX37">
        <f>IF(Z37&gt;0, (R37*SUMPRODUCT(K37:$K$98, X37:$X$98)-K37*$AZ$3)/Z37, 0)</f>
        <v>-481139703.26472574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100000</v>
      </c>
      <c r="S38">
        <f t="shared" si="1"/>
        <v>-1855142732.5835872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-2021.3282252767362</v>
      </c>
      <c r="AC38">
        <f t="shared" si="2"/>
        <v>-1804.8210033441003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-0.31862396693820677</v>
      </c>
      <c r="AI38">
        <f t="shared" si="25"/>
        <v>-0.31864828879996498</v>
      </c>
      <c r="AJ38">
        <f t="shared" si="7"/>
        <v>-216.50722193263596</v>
      </c>
      <c r="AK38">
        <f t="shared" si="22"/>
        <v>-141.49297576937155</v>
      </c>
      <c r="AL38">
        <f t="shared" si="8"/>
        <v>-358.31884599080752</v>
      </c>
      <c r="AN38">
        <f t="shared" si="26"/>
        <v>0</v>
      </c>
      <c r="AO38">
        <f t="shared" si="26"/>
        <v>0</v>
      </c>
      <c r="AP38">
        <f t="shared" si="26"/>
        <v>-1.1783121721843956E-6</v>
      </c>
      <c r="AQ38">
        <f t="shared" si="26"/>
        <v>-1.543625657960157E-2</v>
      </c>
      <c r="AR38">
        <f t="shared" si="26"/>
        <v>-1.5437434891773755E-2</v>
      </c>
      <c r="AS38">
        <f t="shared" si="26"/>
        <v>-10.489044691785729</v>
      </c>
      <c r="AT38">
        <f t="shared" si="26"/>
        <v>-6.8548574646644553</v>
      </c>
      <c r="AU38">
        <f t="shared" si="23"/>
        <v>-17.359339591341961</v>
      </c>
      <c r="AW38">
        <v>35</v>
      </c>
      <c r="AX38">
        <f>IF(Z38&gt;0, (R38*SUMPRODUCT(K38:$K$98, X38:$X$98)-K38*$AZ$3)/Z38, 0)</f>
        <v>-1855142732.5835872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100000</v>
      </c>
      <c r="S39">
        <f t="shared" si="1"/>
        <v>-7237620547.6653557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-1804.8210033441003</v>
      </c>
      <c r="AC39">
        <f t="shared" si="2"/>
        <v>-1611.4606754057888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-7.4049510933488924E-2</v>
      </c>
      <c r="AI39">
        <f t="shared" si="25"/>
        <v>-7.405507719889616E-2</v>
      </c>
      <c r="AJ39">
        <f t="shared" si="7"/>
        <v>-193.36032793831146</v>
      </c>
      <c r="AK39">
        <f t="shared" si="22"/>
        <v>-126.33747023408704</v>
      </c>
      <c r="AL39">
        <f t="shared" si="8"/>
        <v>-319.77185324959737</v>
      </c>
      <c r="AN39">
        <f t="shared" si="26"/>
        <v>0</v>
      </c>
      <c r="AO39">
        <f t="shared" si="26"/>
        <v>0</v>
      </c>
      <c r="AP39">
        <f t="shared" si="26"/>
        <v>-2.4077391581755961E-7</v>
      </c>
      <c r="AQ39">
        <f t="shared" si="26"/>
        <v>-3.2030795169531601E-3</v>
      </c>
      <c r="AR39">
        <f t="shared" si="26"/>
        <v>-3.2033202908689777E-3</v>
      </c>
      <c r="AS39">
        <f t="shared" si="26"/>
        <v>-8.3639783437171982</v>
      </c>
      <c r="AT39">
        <f t="shared" si="26"/>
        <v>-5.4648431573566549</v>
      </c>
      <c r="AU39">
        <f t="shared" si="23"/>
        <v>-13.832024821364723</v>
      </c>
      <c r="AW39">
        <v>36</v>
      </c>
      <c r="AX39">
        <f>IF(Z39&gt;0, (R39*SUMPRODUCT(K39:$K$98, X39:$X$98)-K39*$AZ$3)/Z39, 0)</f>
        <v>-7237620547.6653557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100000</v>
      </c>
      <c r="S40">
        <f t="shared" si="1"/>
        <v>-28573353726.901852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-1611.4606754057888</v>
      </c>
      <c r="AC40">
        <f t="shared" si="2"/>
        <v>-1438.8069461684386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-1.7006925994255146E-2</v>
      </c>
      <c r="AI40">
        <f t="shared" si="25"/>
        <v>-1.7008184865509743E-2</v>
      </c>
      <c r="AJ40">
        <f t="shared" si="7"/>
        <v>-172.65372923735026</v>
      </c>
      <c r="AK40">
        <f t="shared" si="22"/>
        <v>-112.80224727840523</v>
      </c>
      <c r="AL40">
        <f t="shared" si="8"/>
        <v>-285.472984700621</v>
      </c>
      <c r="AN40">
        <f t="shared" si="26"/>
        <v>0</v>
      </c>
      <c r="AO40">
        <f t="shared" si="26"/>
        <v>0</v>
      </c>
      <c r="AP40">
        <f t="shared" si="26"/>
        <v>-4.8619313223763067E-8</v>
      </c>
      <c r="AQ40">
        <f t="shared" si="26"/>
        <v>-6.5683052088846188E-4</v>
      </c>
      <c r="AR40">
        <f t="shared" si="26"/>
        <v>-6.5687914020168563E-4</v>
      </c>
      <c r="AS40">
        <f t="shared" si="26"/>
        <v>-6.6681209141858799</v>
      </c>
      <c r="AT40">
        <f t="shared" si="26"/>
        <v>-4.3565756011575454</v>
      </c>
      <c r="AU40">
        <f t="shared" si="23"/>
        <v>-11.025353394483627</v>
      </c>
      <c r="AW40">
        <v>37</v>
      </c>
      <c r="AX40">
        <f>IF(Z40&gt;0, (R40*SUMPRODUCT(K40:$K$98, X40:$X$98)-K40*$AZ$3)/Z40, 0)</f>
        <v>-28573353726.901852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100000</v>
      </c>
      <c r="S41">
        <f t="shared" si="1"/>
        <v>-114276509277.98932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-1438.8069461684386</v>
      </c>
      <c r="AC41">
        <f t="shared" si="2"/>
        <v>-1284.6496277160422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-3.8609711998952223E-3</v>
      </c>
      <c r="AI41">
        <f t="shared" si="25"/>
        <v>-3.8612522396372991E-3</v>
      </c>
      <c r="AJ41">
        <f t="shared" si="7"/>
        <v>-154.15731845239634</v>
      </c>
      <c r="AK41">
        <f t="shared" si="22"/>
        <v>-100.71648623179071</v>
      </c>
      <c r="AL41">
        <f t="shared" si="8"/>
        <v>-254.87766593642669</v>
      </c>
      <c r="AN41">
        <f t="shared" si="26"/>
        <v>0</v>
      </c>
      <c r="AO41">
        <f t="shared" si="26"/>
        <v>0</v>
      </c>
      <c r="AP41">
        <f t="shared" si="26"/>
        <v>-9.6911924631308982E-9</v>
      </c>
      <c r="AQ41">
        <f t="shared" si="26"/>
        <v>-1.3313923047435295E-4</v>
      </c>
      <c r="AR41">
        <f t="shared" si="26"/>
        <v>-1.3314892166681609E-4</v>
      </c>
      <c r="AS41">
        <f t="shared" si="26"/>
        <v>-5.3158611365189161</v>
      </c>
      <c r="AT41">
        <f t="shared" si="26"/>
        <v>-3.473042086754047</v>
      </c>
      <c r="AU41">
        <f t="shared" si="23"/>
        <v>-8.7890363721946301</v>
      </c>
      <c r="AW41">
        <v>38</v>
      </c>
      <c r="AX41">
        <f>IF(Z41&gt;0, (R41*SUMPRODUCT(K41:$K$98, X41:$X$98)-K41*$AZ$3)/Z41, 0)</f>
        <v>-114276509277.98932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100000</v>
      </c>
      <c r="S42">
        <f t="shared" si="1"/>
        <v>-463374555635.87323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-1284.6496277160422</v>
      </c>
      <c r="AC42">
        <f t="shared" si="2"/>
        <v>-1147.0087114955254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-8.6538356444542904E-4</v>
      </c>
      <c r="AI42">
        <f t="shared" si="25"/>
        <v>-8.654454478989735E-4</v>
      </c>
      <c r="AJ42">
        <f t="shared" si="7"/>
        <v>-137.64091622051683</v>
      </c>
      <c r="AK42">
        <f t="shared" si="22"/>
        <v>-89.92547394012297</v>
      </c>
      <c r="AL42">
        <f t="shared" si="8"/>
        <v>-227.56725560608768</v>
      </c>
      <c r="AN42">
        <f t="shared" si="26"/>
        <v>0</v>
      </c>
      <c r="AO42">
        <f t="shared" si="26"/>
        <v>0</v>
      </c>
      <c r="AP42">
        <f t="shared" si="26"/>
        <v>-1.9053115500149893E-9</v>
      </c>
      <c r="AQ42">
        <f t="shared" si="26"/>
        <v>-2.6644041437438571E-5</v>
      </c>
      <c r="AR42">
        <f t="shared" si="26"/>
        <v>-2.6645946748988583E-5</v>
      </c>
      <c r="AS42">
        <f t="shared" si="26"/>
        <v>-4.2377859089762282</v>
      </c>
      <c r="AT42">
        <f t="shared" si="26"/>
        <v>-2.7686891135693954</v>
      </c>
      <c r="AU42">
        <f t="shared" si="23"/>
        <v>-7.0065016684923727</v>
      </c>
      <c r="AW42">
        <v>39</v>
      </c>
      <c r="AX42">
        <f>IF(Z42&gt;0, (R42*SUMPRODUCT(K42:$K$98, X42:$X$98)-K42*$AZ$3)/Z42, 0)</f>
        <v>-463374555635.87323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100000</v>
      </c>
      <c r="S43">
        <f t="shared" si="1"/>
        <v>-1906221442208.4473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-1147.0087114955254</v>
      </c>
      <c r="AC43">
        <f t="shared" si="2"/>
        <v>-1024.1149440683639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-1.9133360853692557E-4</v>
      </c>
      <c r="AI43">
        <f t="shared" si="25"/>
        <v>-1.9134703975380037E-4</v>
      </c>
      <c r="AJ43">
        <f t="shared" si="7"/>
        <v>-122.89376742716149</v>
      </c>
      <c r="AK43">
        <f t="shared" si="22"/>
        <v>-80.290609804686781</v>
      </c>
      <c r="AL43">
        <f t="shared" si="8"/>
        <v>-203.18456857888805</v>
      </c>
      <c r="AN43">
        <f t="shared" si="26"/>
        <v>0</v>
      </c>
      <c r="AO43">
        <f t="shared" si="26"/>
        <v>0</v>
      </c>
      <c r="AP43">
        <f t="shared" si="26"/>
        <v>-3.6922304256423895E-10</v>
      </c>
      <c r="AQ43">
        <f t="shared" si="26"/>
        <v>-5.2597450958674697E-6</v>
      </c>
      <c r="AR43">
        <f t="shared" si="26"/>
        <v>-5.2601143189100339E-6</v>
      </c>
      <c r="AS43">
        <f t="shared" si="26"/>
        <v>-3.3783395164103802</v>
      </c>
      <c r="AT43">
        <f t="shared" si="26"/>
        <v>-2.2071822320902315</v>
      </c>
      <c r="AU43">
        <f t="shared" si="23"/>
        <v>-5.5855270086149309</v>
      </c>
      <c r="AW43">
        <v>40</v>
      </c>
      <c r="AX43">
        <f>IF(Z43&gt;0, (R43*SUMPRODUCT(K43:$K$98, X43:$X$98)-K43*$AZ$3)/Z43, 0)</f>
        <v>-1906221442208.4473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100000</v>
      </c>
      <c r="S44">
        <f t="shared" si="1"/>
        <v>-7965992086127.041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-1024.1149440683639</v>
      </c>
      <c r="AC44">
        <f t="shared" si="2"/>
        <v>-914.38834747882061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-4.1708968863344616E-5</v>
      </c>
      <c r="AI44">
        <f t="shared" si="25"/>
        <v>-4.1711838525834842E-5</v>
      </c>
      <c r="AJ44">
        <f t="shared" si="7"/>
        <v>-109.72659658954331</v>
      </c>
      <c r="AK44">
        <f t="shared" si="22"/>
        <v>-71.688046084785483</v>
      </c>
      <c r="AL44">
        <f t="shared" si="8"/>
        <v>-181.41468438616732</v>
      </c>
      <c r="AN44">
        <f t="shared" si="26"/>
        <v>0</v>
      </c>
      <c r="AO44">
        <f t="shared" si="26"/>
        <v>0</v>
      </c>
      <c r="AP44">
        <f t="shared" si="26"/>
        <v>-7.043462932343991E-11</v>
      </c>
      <c r="AQ44">
        <f t="shared" si="26"/>
        <v>-1.0237286689155137E-6</v>
      </c>
      <c r="AR44">
        <f t="shared" si="26"/>
        <v>-1.0237991035448373E-6</v>
      </c>
      <c r="AS44">
        <f t="shared" si="26"/>
        <v>-2.6931920335715303</v>
      </c>
      <c r="AT44">
        <f t="shared" si="26"/>
        <v>-1.7595522017334864</v>
      </c>
      <c r="AU44">
        <f t="shared" si="23"/>
        <v>-4.4527452591041206</v>
      </c>
      <c r="AW44">
        <v>41</v>
      </c>
      <c r="AX44">
        <f>IF(Z44&gt;0, (R44*SUMPRODUCT(K44:$K$98, X44:$X$98)-K44*$AZ$3)/Z44, 0)</f>
        <v>-7965992086127.041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100000</v>
      </c>
      <c r="S45">
        <f t="shared" si="1"/>
        <v>-33840702393413.121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-914.38834747882061</v>
      </c>
      <c r="AC45">
        <f t="shared" si="2"/>
        <v>-816.41816827997036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-8.9513302969621862E-6</v>
      </c>
      <c r="AI45">
        <f t="shared" si="25"/>
        <v>-8.9519334302532655E-6</v>
      </c>
      <c r="AJ45">
        <f t="shared" si="7"/>
        <v>-97.970179198850246</v>
      </c>
      <c r="AK45">
        <f t="shared" si="22"/>
        <v>-64.00718432351745</v>
      </c>
      <c r="AL45">
        <f t="shared" si="8"/>
        <v>-161.97737247430112</v>
      </c>
      <c r="AN45">
        <f t="shared" si="26"/>
        <v>0</v>
      </c>
      <c r="AO45">
        <f t="shared" si="26"/>
        <v>0</v>
      </c>
      <c r="AP45">
        <f t="shared" si="26"/>
        <v>-1.3217541738851413E-11</v>
      </c>
      <c r="AQ45">
        <f t="shared" si="26"/>
        <v>-1.9616655815247114E-7</v>
      </c>
      <c r="AR45">
        <f t="shared" si="26"/>
        <v>-1.9617977569421E-7</v>
      </c>
      <c r="AS45">
        <f t="shared" si="26"/>
        <v>-2.1469962807138789</v>
      </c>
      <c r="AT45">
        <f t="shared" si="26"/>
        <v>-1.4027042494495348</v>
      </c>
      <c r="AU45">
        <f t="shared" si="23"/>
        <v>-3.5497007263431897</v>
      </c>
      <c r="AW45">
        <v>42</v>
      </c>
      <c r="AX45">
        <f>IF(Z45&gt;0, (R45*SUMPRODUCT(K45:$K$98, X45:$X$98)-K45*$AZ$3)/Z45, 0)</f>
        <v>-33840702393413.121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100000</v>
      </c>
      <c r="S46">
        <f t="shared" si="1"/>
        <v>-146326769119205.69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-816.41816827997036</v>
      </c>
      <c r="AC46">
        <f t="shared" si="2"/>
        <v>-728.94479327740567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-1.8902455362870209E-6</v>
      </c>
      <c r="AI46">
        <f t="shared" si="25"/>
        <v>-1.8903700768611183E-6</v>
      </c>
      <c r="AJ46">
        <f t="shared" si="7"/>
        <v>-87.473375002564694</v>
      </c>
      <c r="AK46">
        <f t="shared" si="22"/>
        <v>-57.149271779597932</v>
      </c>
      <c r="AL46">
        <f t="shared" si="8"/>
        <v>-144.6226486725327</v>
      </c>
      <c r="AN46">
        <f t="shared" si="26"/>
        <v>0</v>
      </c>
      <c r="AO46">
        <f t="shared" si="26"/>
        <v>0</v>
      </c>
      <c r="AP46">
        <f t="shared" si="26"/>
        <v>-2.4368580423784991E-12</v>
      </c>
      <c r="AQ46">
        <f t="shared" si="26"/>
        <v>-3.6986018978567777E-8</v>
      </c>
      <c r="AR46">
        <f t="shared" si="26"/>
        <v>-3.6988455836610157E-8</v>
      </c>
      <c r="AS46">
        <f t="shared" si="26"/>
        <v>-1.711572304156457</v>
      </c>
      <c r="AT46">
        <f t="shared" si="26"/>
        <v>-1.1182272408924672</v>
      </c>
      <c r="AU46">
        <f t="shared" si="23"/>
        <v>-2.82979958203738</v>
      </c>
      <c r="AW46">
        <v>43</v>
      </c>
      <c r="AX46">
        <f>IF(Z46&gt;0, (R46*SUMPRODUCT(K46:$K$98, X46:$X$98)-K46*$AZ$3)/Z46, 0)</f>
        <v>-146326769119205.69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100000</v>
      </c>
      <c r="S47">
        <f t="shared" si="1"/>
        <v>-644903220367435.13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-728.94479327740567</v>
      </c>
      <c r="AC47">
        <f t="shared" si="2"/>
        <v>-650.8435654583817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-3.9225955148037648E-7</v>
      </c>
      <c r="AI47">
        <f t="shared" si="25"/>
        <v>-3.922847817608629E-7</v>
      </c>
      <c r="AJ47">
        <f t="shared" si="7"/>
        <v>-78.101227819023961</v>
      </c>
      <c r="AK47">
        <f t="shared" si="22"/>
        <v>-51.026135529418404</v>
      </c>
      <c r="AL47">
        <f t="shared" si="8"/>
        <v>-129.12736374072713</v>
      </c>
      <c r="AN47">
        <f t="shared" si="26"/>
        <v>0</v>
      </c>
      <c r="AO47">
        <f t="shared" si="26"/>
        <v>0</v>
      </c>
      <c r="AP47">
        <f t="shared" si="26"/>
        <v>-4.4078156542503581E-13</v>
      </c>
      <c r="AQ47">
        <f t="shared" si="26"/>
        <v>-6.8529075309952646E-9</v>
      </c>
      <c r="AR47">
        <f t="shared" si="26"/>
        <v>-6.8533483125606892E-9</v>
      </c>
      <c r="AS47">
        <f t="shared" si="26"/>
        <v>-1.3644549642731683</v>
      </c>
      <c r="AT47">
        <f t="shared" si="26"/>
        <v>-0.89144391035849557</v>
      </c>
      <c r="AU47">
        <f t="shared" si="23"/>
        <v>-2.2558988814850118</v>
      </c>
      <c r="AW47">
        <v>44</v>
      </c>
      <c r="AX47">
        <f>IF(Z47&gt;0, (R47*SUMPRODUCT(K47:$K$98, X47:$X$98)-K47*$AZ$3)/Z47, 0)</f>
        <v>-644903220367435.13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100000</v>
      </c>
      <c r="S48">
        <f t="shared" si="1"/>
        <v>-2899147490314916.5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-650.8435654583817</v>
      </c>
      <c r="AC48">
        <f t="shared" si="2"/>
        <v>-581.1103263080829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-7.9867731247582914E-8</v>
      </c>
      <c r="AI48">
        <f t="shared" si="25"/>
        <v>-7.9872742292452558E-8</v>
      </c>
      <c r="AJ48">
        <f t="shared" si="7"/>
        <v>-69.7332391502988</v>
      </c>
      <c r="AK48">
        <f t="shared" si="22"/>
        <v>-45.559049582086722</v>
      </c>
      <c r="AL48">
        <f t="shared" si="8"/>
        <v>-115.29228881225828</v>
      </c>
      <c r="AN48">
        <f t="shared" si="26"/>
        <v>0</v>
      </c>
      <c r="AO48">
        <f t="shared" si="26"/>
        <v>0</v>
      </c>
      <c r="AP48">
        <f t="shared" si="26"/>
        <v>-7.8164870582552232E-14</v>
      </c>
      <c r="AQ48">
        <f t="shared" si="26"/>
        <v>-1.2458181954225961E-9</v>
      </c>
      <c r="AR48">
        <f t="shared" si="26"/>
        <v>-1.2458963602931786E-9</v>
      </c>
      <c r="AS48">
        <f t="shared" si="26"/>
        <v>-1.0877351441208833</v>
      </c>
      <c r="AT48">
        <f t="shared" si="26"/>
        <v>-0.7106536275530122</v>
      </c>
      <c r="AU48">
        <f t="shared" si="23"/>
        <v>-1.7983887729197923</v>
      </c>
      <c r="AW48">
        <v>45</v>
      </c>
      <c r="AX48">
        <f>IF(Z48&gt;0, (R48*SUMPRODUCT(K48:$K$98, X48:$X$98)-K48*$AZ$3)/Z48, 0)</f>
        <v>-2899147490314916.5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100000</v>
      </c>
      <c r="S49">
        <f t="shared" si="1"/>
        <v>-1.3311430550625892E+16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-581.1103263080829</v>
      </c>
      <c r="AC49">
        <f t="shared" si="2"/>
        <v>-518.84850563330042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-1.5945970996305328E-8</v>
      </c>
      <c r="AI49">
        <f t="shared" si="25"/>
        <v>-1.5946945437977205E-8</v>
      </c>
      <c r="AJ49">
        <f t="shared" si="7"/>
        <v>-62.261820674782484</v>
      </c>
      <c r="AK49">
        <f t="shared" si="22"/>
        <v>-40.67772284156581</v>
      </c>
      <c r="AL49">
        <f t="shared" si="8"/>
        <v>-102.93954353229523</v>
      </c>
      <c r="AN49">
        <f t="shared" si="26"/>
        <v>0</v>
      </c>
      <c r="AO49">
        <f t="shared" si="26"/>
        <v>0</v>
      </c>
      <c r="AP49">
        <f t="shared" si="26"/>
        <v>-1.3571290511018742E-14</v>
      </c>
      <c r="AQ49">
        <f t="shared" si="26"/>
        <v>-2.2208348751566326E-10</v>
      </c>
      <c r="AR49">
        <f t="shared" si="26"/>
        <v>-2.2209705880617427E-10</v>
      </c>
      <c r="AS49">
        <f t="shared" si="26"/>
        <v>-0.86713579735811019</v>
      </c>
      <c r="AT49">
        <f t="shared" si="26"/>
        <v>-0.56652872095049145</v>
      </c>
      <c r="AU49">
        <f t="shared" si="23"/>
        <v>-1.4336645185306987</v>
      </c>
      <c r="AW49">
        <v>46</v>
      </c>
      <c r="AX49">
        <f>IF(Z49&gt;0, (R49*SUMPRODUCT(K49:$K$98, X49:$X$98)-K49*$AZ$3)/Z49, 0)</f>
        <v>-1.3311430550625892E+16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100000</v>
      </c>
      <c r="S50">
        <f t="shared" si="1"/>
        <v>-6.2462586682106E+16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-518.84850563330042</v>
      </c>
      <c r="AC50">
        <f t="shared" si="2"/>
        <v>-463.25759431563995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-3.1171329046731416E-9</v>
      </c>
      <c r="AI50">
        <f t="shared" si="25"/>
        <v>-3.1173183187021322E-9</v>
      </c>
      <c r="AJ50">
        <f t="shared" si="7"/>
        <v>-55.590911317660471</v>
      </c>
      <c r="AK50">
        <f t="shared" si="22"/>
        <v>-36.319395394331032</v>
      </c>
      <c r="AL50">
        <f t="shared" si="8"/>
        <v>-91.910306715108817</v>
      </c>
      <c r="AN50">
        <f t="shared" si="26"/>
        <v>0</v>
      </c>
      <c r="AO50">
        <f t="shared" si="26"/>
        <v>0</v>
      </c>
      <c r="AP50">
        <f t="shared" si="26"/>
        <v>-2.3056313433375471E-15</v>
      </c>
      <c r="AQ50">
        <f t="shared" si="26"/>
        <v>-3.87616803620375E-11</v>
      </c>
      <c r="AR50">
        <f t="shared" si="26"/>
        <v>-3.876398599338084E-11</v>
      </c>
      <c r="AS50">
        <f t="shared" si="26"/>
        <v>-0.69127534867027984</v>
      </c>
      <c r="AT50">
        <f t="shared" si="26"/>
        <v>-0.45163322779948534</v>
      </c>
      <c r="AU50">
        <f t="shared" si="23"/>
        <v>-1.142908576508529</v>
      </c>
      <c r="AW50">
        <v>47</v>
      </c>
      <c r="AX50">
        <f>IF(Z50&gt;0, (R50*SUMPRODUCT(K50:$K$98, X50:$X$98)-K50*$AZ$3)/Z50, 0)</f>
        <v>-6.2462586682106E+16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100000</v>
      </c>
      <c r="S51">
        <f t="shared" si="1"/>
        <v>-2.9957534492104173E+17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-463.25759431563995</v>
      </c>
      <c r="AC51">
        <f t="shared" si="2"/>
        <v>-413.62285206756934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-5.9616983074753676E-10</v>
      </c>
      <c r="AI51">
        <f t="shared" si="25"/>
        <v>-5.9620434817855037E-10</v>
      </c>
      <c r="AJ51">
        <f t="shared" si="7"/>
        <v>-49.634742248070609</v>
      </c>
      <c r="AK51">
        <f t="shared" si="22"/>
        <v>-32.428031602094798</v>
      </c>
      <c r="AL51">
        <f t="shared" si="8"/>
        <v>-82.062773850761602</v>
      </c>
      <c r="AN51">
        <f t="shared" si="26"/>
        <v>0</v>
      </c>
      <c r="AO51">
        <f t="shared" si="26"/>
        <v>0</v>
      </c>
      <c r="AP51">
        <f t="shared" si="26"/>
        <v>-3.8323725358733076E-16</v>
      </c>
      <c r="AQ51">
        <f t="shared" si="26"/>
        <v>-6.6191046638798611E-12</v>
      </c>
      <c r="AR51">
        <f t="shared" si="26"/>
        <v>-6.619487901133448E-12</v>
      </c>
      <c r="AS51">
        <f t="shared" si="26"/>
        <v>-0.55108047566366447</v>
      </c>
      <c r="AT51">
        <f t="shared" si="26"/>
        <v>-0.36003924410050508</v>
      </c>
      <c r="AU51">
        <f t="shared" si="23"/>
        <v>-0.91111971977078898</v>
      </c>
      <c r="AW51">
        <v>48</v>
      </c>
      <c r="AX51">
        <f>IF(Z51&gt;0, (R51*SUMPRODUCT(K51:$K$98, X51:$X$98)-K51*$AZ$3)/Z51, 0)</f>
        <v>-2.9957534492104173E+17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100000</v>
      </c>
      <c r="S52">
        <f t="shared" si="1"/>
        <v>-1.4700421884435067E+18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-413.62285206756934</v>
      </c>
      <c r="AC52">
        <f t="shared" si="2"/>
        <v>-369.30611791747845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-1.1156688264545205E-10</v>
      </c>
      <c r="AI52">
        <f t="shared" si="25"/>
        <v>-1.1157316318149416E-10</v>
      </c>
      <c r="AJ52">
        <f t="shared" si="7"/>
        <v>-44.316734150090895</v>
      </c>
      <c r="AK52">
        <f t="shared" si="22"/>
        <v>-28.953599644729856</v>
      </c>
      <c r="AL52">
        <f t="shared" si="8"/>
        <v>-73.270333794932327</v>
      </c>
      <c r="AN52">
        <f t="shared" si="26"/>
        <v>0</v>
      </c>
      <c r="AO52">
        <f t="shared" si="26"/>
        <v>0</v>
      </c>
      <c r="AP52">
        <f t="shared" si="26"/>
        <v>-6.2259831822478707E-17</v>
      </c>
      <c r="AQ52">
        <f t="shared" si="26"/>
        <v>-1.1059781050367187E-12</v>
      </c>
      <c r="AR52">
        <f t="shared" si="26"/>
        <v>-1.1060403648685412E-12</v>
      </c>
      <c r="AS52">
        <f t="shared" si="26"/>
        <v>-0.43931798123725352</v>
      </c>
      <c r="AT52">
        <f t="shared" si="26"/>
        <v>-0.28702108107504337</v>
      </c>
      <c r="AU52">
        <f t="shared" si="23"/>
        <v>-0.72633906231340295</v>
      </c>
      <c r="AW52">
        <v>49</v>
      </c>
      <c r="AX52">
        <f>IF(Z52&gt;0, (R52*SUMPRODUCT(K52:$K$98, X52:$X$98)-K52*$AZ$3)/Z52, 0)</f>
        <v>-1.4700421884435067E+18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100000</v>
      </c>
      <c r="S53">
        <f t="shared" si="1"/>
        <v>-7.387611915467606E+18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-369.30611791747845</v>
      </c>
      <c r="AC53">
        <f t="shared" si="2"/>
        <v>-329.73760528346378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-2.0407537142111814E-11</v>
      </c>
      <c r="AI53">
        <f t="shared" si="25"/>
        <v>-2.0408652988507972E-11</v>
      </c>
      <c r="AJ53">
        <f t="shared" si="7"/>
        <v>-39.568512634014667</v>
      </c>
      <c r="AK53">
        <f t="shared" si="22"/>
        <v>-25.851428254223492</v>
      </c>
      <c r="AL53">
        <f t="shared" si="8"/>
        <v>-65.419940888258566</v>
      </c>
      <c r="AN53">
        <f t="shared" si="26"/>
        <v>0</v>
      </c>
      <c r="AO53">
        <f t="shared" si="26"/>
        <v>0</v>
      </c>
      <c r="AP53">
        <f t="shared" si="26"/>
        <v>-9.8763761818393522E-18</v>
      </c>
      <c r="AQ53">
        <f t="shared" si="26"/>
        <v>-1.8062747207354939E-13</v>
      </c>
      <c r="AR53">
        <f t="shared" si="26"/>
        <v>-1.8063734844973124E-13</v>
      </c>
      <c r="AS53">
        <f t="shared" si="26"/>
        <v>-0.35022160494045623</v>
      </c>
      <c r="AT53">
        <f t="shared" si="26"/>
        <v>-0.22881144856110316</v>
      </c>
      <c r="AU53">
        <f t="shared" si="23"/>
        <v>-0.57903305350174006</v>
      </c>
      <c r="AW53">
        <v>50</v>
      </c>
      <c r="AX53">
        <f>IF(Z53&gt;0, (R53*SUMPRODUCT(K53:$K$98, X53:$X$98)-K53*$AZ$3)/Z53, 0)</f>
        <v>-7.387611915467606E+18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100000</v>
      </c>
      <c r="S54">
        <f t="shared" si="1"/>
        <v>-3.8053704539920622E+19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-329.73760528346378</v>
      </c>
      <c r="AC54">
        <f t="shared" si="2"/>
        <v>-294.40857614594995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-3.6450857225300437E-12</v>
      </c>
      <c r="AI54">
        <f t="shared" si="25"/>
        <v>-3.6452791390316072E-12</v>
      </c>
      <c r="AJ54">
        <f t="shared" si="7"/>
        <v>-35.329029137513828</v>
      </c>
      <c r="AK54">
        <f t="shared" si="22"/>
        <v>-23.081632369842467</v>
      </c>
      <c r="AL54">
        <f t="shared" si="8"/>
        <v>-58.41066150735994</v>
      </c>
      <c r="AN54">
        <f t="shared" si="26"/>
        <v>0</v>
      </c>
      <c r="AO54">
        <f t="shared" si="26"/>
        <v>0</v>
      </c>
      <c r="AP54">
        <f t="shared" si="26"/>
        <v>-1.5285114956840096E-18</v>
      </c>
      <c r="AQ54">
        <f t="shared" si="26"/>
        <v>-2.8805998374481681E-14</v>
      </c>
      <c r="AR54">
        <f t="shared" si="26"/>
        <v>-2.8807526885977366E-14</v>
      </c>
      <c r="AS54">
        <f t="shared" si="26"/>
        <v>-0.27919451924462968</v>
      </c>
      <c r="AT54">
        <f t="shared" si="26"/>
        <v>-0.18240708590649218</v>
      </c>
      <c r="AU54">
        <f t="shared" si="23"/>
        <v>-0.46160160515115067</v>
      </c>
      <c r="AW54">
        <v>51</v>
      </c>
      <c r="AX54">
        <f>IF(Z54&gt;0, (R54*SUMPRODUCT(K54:$K$98, X54:$X$98)-K54*$AZ$3)/Z54, 0)</f>
        <v>-3.8053704539920622E+19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100000</v>
      </c>
      <c r="S55">
        <f t="shared" si="1"/>
        <v>-2.0106092514999747E+20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-294.40857614594995</v>
      </c>
      <c r="AC55">
        <f t="shared" si="2"/>
        <v>-262.86480013031252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-6.3519046695229158E-13</v>
      </c>
      <c r="AI55">
        <f t="shared" si="25"/>
        <v>-6.3522315167210158E-13</v>
      </c>
      <c r="AJ55">
        <f t="shared" si="7"/>
        <v>-31.543776015637434</v>
      </c>
      <c r="AK55">
        <f t="shared" si="22"/>
        <v>-20.608600330216497</v>
      </c>
      <c r="AL55">
        <f t="shared" si="8"/>
        <v>-52.152376345854563</v>
      </c>
      <c r="AN55">
        <f t="shared" si="26"/>
        <v>0</v>
      </c>
      <c r="AO55">
        <f t="shared" si="26"/>
        <v>0</v>
      </c>
      <c r="AP55">
        <f t="shared" si="26"/>
        <v>-2.3062263467898986E-19</v>
      </c>
      <c r="AQ55">
        <f t="shared" si="26"/>
        <v>-4.4818893924525031E-15</v>
      </c>
      <c r="AR55">
        <f t="shared" si="26"/>
        <v>-4.4821200150871829E-15</v>
      </c>
      <c r="AS55">
        <f t="shared" si="26"/>
        <v>-0.22257216138761993</v>
      </c>
      <c r="AT55">
        <f t="shared" si="26"/>
        <v>-0.14541381210657864</v>
      </c>
      <c r="AU55">
        <f t="shared" si="23"/>
        <v>-0.36798597349420303</v>
      </c>
      <c r="AW55">
        <v>52</v>
      </c>
      <c r="AX55">
        <f>IF(Z55&gt;0, (R55*SUMPRODUCT(K55:$K$98, X55:$X$98)-K55*$AZ$3)/Z55, 0)</f>
        <v>-2.0106092514999747E+20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100000</v>
      </c>
      <c r="S56">
        <f t="shared" si="1"/>
        <v>-1.090548774460039E+21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-262.86480013031252</v>
      </c>
      <c r="AC56">
        <f t="shared" si="2"/>
        <v>-234.7007144020647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-1.079101500086769E-13</v>
      </c>
      <c r="AI56">
        <f t="shared" si="25"/>
        <v>-1.0791553034378659E-13</v>
      </c>
      <c r="AJ56">
        <f t="shared" si="7"/>
        <v>-28.164085728247812</v>
      </c>
      <c r="AK56">
        <f t="shared" si="22"/>
        <v>-18.400536009121879</v>
      </c>
      <c r="AL56">
        <f t="shared" si="8"/>
        <v>-46.564621737369798</v>
      </c>
      <c r="AN56">
        <f t="shared" si="26"/>
        <v>0</v>
      </c>
      <c r="AO56">
        <f t="shared" si="26"/>
        <v>0</v>
      </c>
      <c r="AP56">
        <f t="shared" si="26"/>
        <v>-3.389600120884106E-20</v>
      </c>
      <c r="AQ56">
        <f t="shared" si="26"/>
        <v>-6.7983173920820693E-16</v>
      </c>
      <c r="AR56">
        <f t="shared" si="26"/>
        <v>-6.7986563520941569E-16</v>
      </c>
      <c r="AS56">
        <f t="shared" si="26"/>
        <v>-0.17743316437150886</v>
      </c>
      <c r="AT56">
        <f t="shared" si="26"/>
        <v>-0.11592300072271897</v>
      </c>
      <c r="AU56">
        <f t="shared" si="23"/>
        <v>-0.29335616509422852</v>
      </c>
      <c r="AW56">
        <v>53</v>
      </c>
      <c r="AX56">
        <f>IF(Z56&gt;0, (R56*SUMPRODUCT(K56:$K$98, X56:$X$98)-K56*$AZ$3)/Z56, 0)</f>
        <v>-1.090548774460039E+21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100000</v>
      </c>
      <c r="S57">
        <f t="shared" si="1"/>
        <v>-6.0777111894944949E+21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-234.7007144020647</v>
      </c>
      <c r="AC57">
        <f t="shared" si="2"/>
        <v>-209.55420928755774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-1.7858213786192544E-14</v>
      </c>
      <c r="AI57">
        <f t="shared" si="25"/>
        <v>-1.7859075764504583E-14</v>
      </c>
      <c r="AJ57">
        <f t="shared" si="7"/>
        <v>-25.146505114506965</v>
      </c>
      <c r="AK57">
        <f t="shared" si="22"/>
        <v>-16.429050008144532</v>
      </c>
      <c r="AL57">
        <f t="shared" si="8"/>
        <v>-41.575555122651515</v>
      </c>
      <c r="AN57">
        <f t="shared" si="26"/>
        <v>0</v>
      </c>
      <c r="AO57">
        <f t="shared" si="26"/>
        <v>0</v>
      </c>
      <c r="AP57">
        <f t="shared" si="26"/>
        <v>-4.848612272960057E-21</v>
      </c>
      <c r="AQ57">
        <f t="shared" si="26"/>
        <v>-1.0045212661084779E-16</v>
      </c>
      <c r="AR57">
        <f t="shared" si="26"/>
        <v>-1.0045697522312075E-16</v>
      </c>
      <c r="AS57">
        <f t="shared" si="26"/>
        <v>-0.14144863231147065</v>
      </c>
      <c r="AT57">
        <f t="shared" si="26"/>
        <v>-9.2413106443494056E-2</v>
      </c>
      <c r="AU57">
        <f t="shared" si="23"/>
        <v>-0.2338617387549648</v>
      </c>
      <c r="AW57">
        <v>54</v>
      </c>
      <c r="AX57">
        <f>IF(Z57&gt;0, (R57*SUMPRODUCT(K57:$K$98, X57:$X$98)-K57*$AZ$3)/Z57, 0)</f>
        <v>-6.0777111894944949E+21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100000</v>
      </c>
      <c r="S58">
        <f t="shared" si="1"/>
        <v>-3.4830357822101413E+22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-209.55420928755774</v>
      </c>
      <c r="AC58">
        <f t="shared" si="2"/>
        <v>-187.10197257817657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-2.8762533794557293E-15</v>
      </c>
      <c r="AI58">
        <f t="shared" si="25"/>
        <v>-2.8763876746397854E-15</v>
      </c>
      <c r="AJ58">
        <f t="shared" si="7"/>
        <v>-22.452236709381168</v>
      </c>
      <c r="AK58">
        <f t="shared" si="22"/>
        <v>-14.668794650129044</v>
      </c>
      <c r="AL58">
        <f t="shared" si="8"/>
        <v>-37.121031359510212</v>
      </c>
      <c r="AN58">
        <f t="shared" si="26"/>
        <v>0</v>
      </c>
      <c r="AO58">
        <f t="shared" si="26"/>
        <v>0</v>
      </c>
      <c r="AP58">
        <f t="shared" si="26"/>
        <v>-6.7447139218447581E-22</v>
      </c>
      <c r="AQ58">
        <f t="shared" si="26"/>
        <v>-1.4445422110656582E-17</v>
      </c>
      <c r="AR58">
        <f t="shared" si="26"/>
        <v>-1.4446096582048768E-17</v>
      </c>
      <c r="AS58">
        <f t="shared" si="26"/>
        <v>-0.11276198366666959</v>
      </c>
      <c r="AT58">
        <f t="shared" si="26"/>
        <v>-7.3671162662224204E-2</v>
      </c>
      <c r="AU58">
        <f t="shared" si="23"/>
        <v>-0.1864331463288938</v>
      </c>
      <c r="AW58">
        <v>55</v>
      </c>
      <c r="AX58">
        <f>IF(Z58&gt;0, (R58*SUMPRODUCT(K58:$K$98, X58:$X$98)-K58*$AZ$3)/Z58, 0)</f>
        <v>-3.4830357822101413E+22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100000</v>
      </c>
      <c r="S59">
        <f t="shared" si="1"/>
        <v>-2.0539545382906887E+23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-187.10197257817657</v>
      </c>
      <c r="AC59">
        <f t="shared" si="2"/>
        <v>-167.05533265908619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-4.5047541853082931E-16</v>
      </c>
      <c r="AI59">
        <f t="shared" si="25"/>
        <v>-4.5049575190841201E-16</v>
      </c>
      <c r="AJ59">
        <f t="shared" si="7"/>
        <v>-20.046639919090381</v>
      </c>
      <c r="AK59">
        <f t="shared" si="22"/>
        <v>-13.09713808047236</v>
      </c>
      <c r="AL59">
        <f t="shared" si="8"/>
        <v>-33.143777999562744</v>
      </c>
      <c r="AN59">
        <f t="shared" si="26"/>
        <v>0</v>
      </c>
      <c r="AO59">
        <f t="shared" si="26"/>
        <v>0</v>
      </c>
      <c r="AP59">
        <f t="shared" si="26"/>
        <v>-9.1178952320745647E-23</v>
      </c>
      <c r="AQ59">
        <f t="shared" si="26"/>
        <v>-2.0200223273692708E-18</v>
      </c>
      <c r="AR59">
        <f t="shared" si="26"/>
        <v>-2.0201135063215917E-18</v>
      </c>
      <c r="AS59">
        <f t="shared" si="26"/>
        <v>-8.9893162999577392E-2</v>
      </c>
      <c r="AT59">
        <f t="shared" si="26"/>
        <v>-5.873019982639046E-2</v>
      </c>
      <c r="AU59">
        <f t="shared" si="23"/>
        <v>-0.14862336282596786</v>
      </c>
      <c r="AW59">
        <v>56</v>
      </c>
      <c r="AX59">
        <f>IF(Z59&gt;0, (R59*SUMPRODUCT(K59:$K$98, X59:$X$98)-K59*$AZ$3)/Z59, 0)</f>
        <v>-2.0539545382906887E+23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100000</v>
      </c>
      <c r="S60">
        <f t="shared" si="1"/>
        <v>-1.2534218357539324E+24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-167.05533265908619</v>
      </c>
      <c r="AC60">
        <f t="shared" si="2"/>
        <v>-149.15654701704125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-6.8620227200245357E-17</v>
      </c>
      <c r="AI60">
        <f t="shared" si="25"/>
        <v>-6.8623202187252171E-17</v>
      </c>
      <c r="AJ60">
        <f t="shared" si="7"/>
        <v>-17.898785642044942</v>
      </c>
      <c r="AK60">
        <f t="shared" si="22"/>
        <v>-11.693873286136034</v>
      </c>
      <c r="AL60">
        <f t="shared" si="8"/>
        <v>-29.592658928180974</v>
      </c>
      <c r="AN60">
        <f t="shared" si="26"/>
        <v>0</v>
      </c>
      <c r="AO60">
        <f t="shared" si="26"/>
        <v>0</v>
      </c>
      <c r="AP60">
        <f t="shared" si="26"/>
        <v>-1.191110691495142E-23</v>
      </c>
      <c r="AQ60">
        <f t="shared" si="26"/>
        <v>-2.7473829661711642E-19</v>
      </c>
      <c r="AR60">
        <f t="shared" si="26"/>
        <v>-2.7475020772403139E-19</v>
      </c>
      <c r="AS60">
        <f t="shared" si="26"/>
        <v>-7.1662279176958846E-2</v>
      </c>
      <c r="AT60">
        <f t="shared" si="26"/>
        <v>-4.6819355728946466E-2</v>
      </c>
      <c r="AU60">
        <f t="shared" si="23"/>
        <v>-0.1184816349059053</v>
      </c>
      <c r="AW60">
        <v>57</v>
      </c>
      <c r="AX60">
        <f>IF(Z60&gt;0, (R60*SUMPRODUCT(K60:$K$98, X60:$X$98)-K60*$AZ$3)/Z60, 0)</f>
        <v>-1.2534218357539324E+24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100000</v>
      </c>
      <c r="S61">
        <f t="shared" si="1"/>
        <v>-7.9235457916626563E+24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-149.15654701704125</v>
      </c>
      <c r="AC61">
        <f t="shared" si="2"/>
        <v>-133.17548840807254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-1.0100192331149869E-17</v>
      </c>
      <c r="AI61">
        <f t="shared" si="25"/>
        <v>-1.0100612520203829E-17</v>
      </c>
      <c r="AJ61">
        <f t="shared" si="7"/>
        <v>-15.981058608968709</v>
      </c>
      <c r="AK61">
        <f t="shared" si="22"/>
        <v>-10.440958291192889</v>
      </c>
      <c r="AL61">
        <f t="shared" si="8"/>
        <v>-26.422016900161598</v>
      </c>
      <c r="AN61">
        <f t="shared" si="26"/>
        <v>0</v>
      </c>
      <c r="AO61">
        <f t="shared" si="26"/>
        <v>0</v>
      </c>
      <c r="AP61">
        <f t="shared" si="26"/>
        <v>-1.5020824144827045E-24</v>
      </c>
      <c r="AQ61">
        <f t="shared" si="26"/>
        <v>-3.6105941219933131E-20</v>
      </c>
      <c r="AR61">
        <f t="shared" si="26"/>
        <v>-3.6107443302347612E-20</v>
      </c>
      <c r="AS61">
        <f t="shared" si="26"/>
        <v>-5.7128730211223604E-2</v>
      </c>
      <c r="AT61">
        <f t="shared" si="26"/>
        <v>-3.7324103737999416E-2</v>
      </c>
      <c r="AU61">
        <f t="shared" si="23"/>
        <v>-9.445283394922302E-2</v>
      </c>
      <c r="AW61">
        <v>58</v>
      </c>
      <c r="AX61">
        <f>IF(Z61&gt;0, (R61*SUMPRODUCT(K61:$K$98, X61:$X$98)-K61*$AZ$3)/Z61, 0)</f>
        <v>-7.9235457916626563E+24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100000</v>
      </c>
      <c r="S62">
        <f t="shared" si="1"/>
        <v>-5.1940887520744927E+25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-133.17548840807254</v>
      </c>
      <c r="AC62">
        <f t="shared" si="2"/>
        <v>-118.90668607863617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-1.4350217104663652E-18</v>
      </c>
      <c r="AI62">
        <f t="shared" si="25"/>
        <v>-1.4350789422021683E-18</v>
      </c>
      <c r="AJ62">
        <f t="shared" si="7"/>
        <v>-14.268802329436369</v>
      </c>
      <c r="AK62">
        <f t="shared" si="22"/>
        <v>-9.322284188565078</v>
      </c>
      <c r="AL62">
        <f t="shared" si="8"/>
        <v>-23.591086518001447</v>
      </c>
      <c r="AN62">
        <f t="shared" si="26"/>
        <v>0</v>
      </c>
      <c r="AO62">
        <f t="shared" si="26"/>
        <v>0</v>
      </c>
      <c r="AP62">
        <f t="shared" si="26"/>
        <v>-1.8267029169482139E-25</v>
      </c>
      <c r="AQ62">
        <f t="shared" si="26"/>
        <v>-4.5802530844274188E-21</v>
      </c>
      <c r="AR62">
        <f t="shared" si="26"/>
        <v>-4.5804357547191137E-21</v>
      </c>
      <c r="AS62">
        <f t="shared" si="26"/>
        <v>-4.5542673956651535E-2</v>
      </c>
      <c r="AT62">
        <f t="shared" si="26"/>
        <v>-2.9754546985012283E-2</v>
      </c>
      <c r="AU62">
        <f t="shared" si="23"/>
        <v>-7.5297220941663814E-2</v>
      </c>
      <c r="AW62">
        <v>59</v>
      </c>
      <c r="AX62">
        <f>IF(Z62&gt;0, (R62*SUMPRODUCT(K62:$K$98, X62:$X$98)-K62*$AZ$3)/Z62, 0)</f>
        <v>-5.1940887520744927E+25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100000</v>
      </c>
      <c r="S63">
        <f t="shared" si="1"/>
        <v>-3.5344956097807735E+26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-118.90668607863617</v>
      </c>
      <c r="AC63">
        <f t="shared" si="2"/>
        <v>-106.1666839987823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-1.9660037971631726E-19</v>
      </c>
      <c r="AI63">
        <f t="shared" si="25"/>
        <v>-1.9660788903983324E-19</v>
      </c>
      <c r="AJ63">
        <f t="shared" si="7"/>
        <v>-12.740002079853866</v>
      </c>
      <c r="AK63">
        <f t="shared" si="22"/>
        <v>-8.3234680255045319</v>
      </c>
      <c r="AL63">
        <f t="shared" si="8"/>
        <v>-21.063470105358398</v>
      </c>
      <c r="AN63">
        <f t="shared" si="26"/>
        <v>0</v>
      </c>
      <c r="AO63">
        <f t="shared" si="26"/>
        <v>0</v>
      </c>
      <c r="AP63">
        <f t="shared" si="26"/>
        <v>-2.1400001144597977E-26</v>
      </c>
      <c r="AQ63">
        <f t="shared" si="26"/>
        <v>-5.6026995534258372E-22</v>
      </c>
      <c r="AR63">
        <f t="shared" si="26"/>
        <v>-5.6029135534372824E-22</v>
      </c>
      <c r="AS63">
        <f t="shared" si="26"/>
        <v>-3.6306340845544807E-2</v>
      </c>
      <c r="AT63">
        <f t="shared" si="26"/>
        <v>-2.3720142685755959E-2</v>
      </c>
      <c r="AU63">
        <f t="shared" si="23"/>
        <v>-6.0026483531300766E-2</v>
      </c>
      <c r="AW63">
        <v>60</v>
      </c>
      <c r="AX63">
        <f>IF(Z63&gt;0, (R63*SUMPRODUCT(K63:$K$98, X63:$X$98)-K63*$AZ$3)/Z63, 0)</f>
        <v>-3.5344956097807735E+26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100000</v>
      </c>
      <c r="S64">
        <f t="shared" si="1"/>
        <v>-2.4994490143827301E+27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-106.1666839987823</v>
      </c>
      <c r="AC64">
        <f t="shared" si="2"/>
        <v>-94.791682141769911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-2.594441799178408E-20</v>
      </c>
      <c r="AI64">
        <f t="shared" si="25"/>
        <v>-2.5945366117566964E-20</v>
      </c>
      <c r="AJ64">
        <f t="shared" si="7"/>
        <v>-11.375001857012393</v>
      </c>
      <c r="AK64">
        <f t="shared" si="22"/>
        <v>-7.4316678799147624</v>
      </c>
      <c r="AL64">
        <f t="shared" si="8"/>
        <v>-18.806669736927155</v>
      </c>
      <c r="AN64">
        <f t="shared" si="26"/>
        <v>0</v>
      </c>
      <c r="AO64">
        <f t="shared" si="26"/>
        <v>0</v>
      </c>
      <c r="AP64">
        <f t="shared" si="26"/>
        <v>-2.4124644131399331E-27</v>
      </c>
      <c r="AQ64">
        <f t="shared" si="26"/>
        <v>-6.6014432108697406E-23</v>
      </c>
      <c r="AR64">
        <f t="shared" si="26"/>
        <v>-6.6016844573110546E-23</v>
      </c>
      <c r="AS64">
        <f t="shared" si="26"/>
        <v>-2.8943192638348891E-2</v>
      </c>
      <c r="AT64">
        <f t="shared" si="26"/>
        <v>-1.8909552523721274E-2</v>
      </c>
      <c r="AU64">
        <f t="shared" si="23"/>
        <v>-4.7852745162070165E-2</v>
      </c>
      <c r="AW64">
        <v>61</v>
      </c>
      <c r="AX64">
        <f>IF(Z64&gt;0, (R64*SUMPRODUCT(K64:$K$98, X64:$X$98)-K64*$AZ$3)/Z64, 0)</f>
        <v>-2.4994490143827301E+27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100000</v>
      </c>
      <c r="S65">
        <f t="shared" si="1"/>
        <v>-1.8392370614683506E+28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-94.791682141769911</v>
      </c>
      <c r="AC65">
        <f t="shared" si="2"/>
        <v>-84.635430483723127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-3.2944121311041035E-21</v>
      </c>
      <c r="AI65">
        <f t="shared" si="25"/>
        <v>-3.2945271725963843E-21</v>
      </c>
      <c r="AJ65">
        <f t="shared" si="7"/>
        <v>-10.156251658046784</v>
      </c>
      <c r="AK65">
        <f t="shared" si="22"/>
        <v>-6.635417749923894</v>
      </c>
      <c r="AL65">
        <f t="shared" si="8"/>
        <v>-16.79166940797068</v>
      </c>
      <c r="AN65">
        <f t="shared" si="26"/>
        <v>0</v>
      </c>
      <c r="AO65">
        <f t="shared" si="26"/>
        <v>0</v>
      </c>
      <c r="AP65">
        <f t="shared" si="26"/>
        <v>-2.613553790347512E-28</v>
      </c>
      <c r="AQ65">
        <f t="shared" si="26"/>
        <v>-7.4843633731771878E-24</v>
      </c>
      <c r="AR65">
        <f t="shared" si="26"/>
        <v>-7.4846247285562226E-24</v>
      </c>
      <c r="AS65">
        <f t="shared" si="26"/>
        <v>-2.3073335968071512E-2</v>
      </c>
      <c r="AT65">
        <f t="shared" si="26"/>
        <v>-1.5074579499140043E-2</v>
      </c>
      <c r="AU65">
        <f t="shared" si="23"/>
        <v>-3.8147915467211559E-2</v>
      </c>
      <c r="AW65">
        <v>62</v>
      </c>
      <c r="AX65">
        <f>IF(Z65&gt;0, (R65*SUMPRODUCT(K65:$K$98, X65:$X$98)-K65*$AZ$3)/Z65, 0)</f>
        <v>-1.8392370614683506E+28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100000</v>
      </c>
      <c r="S66">
        <f t="shared" si="1"/>
        <v>-1.4106619219039165E+29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-84.635430483723127</v>
      </c>
      <c r="AC66">
        <f t="shared" si="2"/>
        <v>-75.567348646181358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-4.0199559287889676E-22</v>
      </c>
      <c r="AI66">
        <f t="shared" si="25"/>
        <v>-4.0200898505803496E-22</v>
      </c>
      <c r="AJ66">
        <f t="shared" si="7"/>
        <v>-9.0680818375417687</v>
      </c>
      <c r="AK66">
        <f t="shared" si="22"/>
        <v>-5.9244801338606194</v>
      </c>
      <c r="AL66">
        <f t="shared" si="8"/>
        <v>-14.992561971402388</v>
      </c>
      <c r="AN66">
        <f t="shared" si="26"/>
        <v>0</v>
      </c>
      <c r="AO66">
        <f t="shared" si="26"/>
        <v>0</v>
      </c>
      <c r="AP66">
        <f t="shared" si="26"/>
        <v>-2.7165028409143853E-29</v>
      </c>
      <c r="AQ66">
        <f t="shared" si="26"/>
        <v>-8.1541783366486615E-25</v>
      </c>
      <c r="AR66">
        <f t="shared" si="26"/>
        <v>-8.1544499869327536E-25</v>
      </c>
      <c r="AS66">
        <f t="shared" si="26"/>
        <v>-1.8393922168424347E-2</v>
      </c>
      <c r="AT66">
        <f t="shared" si="26"/>
        <v>-1.2017362483370568E-2</v>
      </c>
      <c r="AU66">
        <f t="shared" si="23"/>
        <v>-3.0411284651794913E-2</v>
      </c>
      <c r="AW66">
        <v>63</v>
      </c>
      <c r="AX66">
        <f>IF(Z66&gt;0, (R66*SUMPRODUCT(K66:$K$98, X66:$X$98)-K66*$AZ$3)/Z66, 0)</f>
        <v>-1.4106619219039165E+29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-1.1297395757342594E+30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-75.567348646181358</v>
      </c>
      <c r="AC67">
        <f t="shared" ref="AC67:AC69" si="29">S67*Z67</f>
        <v>-67.470847005519062</v>
      </c>
      <c r="AE67">
        <f t="shared" ref="AE67:AE69" si="30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1">-X67*R67</f>
        <v>-4.706078158294064E-23</v>
      </c>
      <c r="AI67">
        <f t="shared" ref="AI67:AI69" si="32">SUM(AE67:AH67)</f>
        <v>-4.7062274644891705E-23</v>
      </c>
      <c r="AJ67">
        <f t="shared" ref="AJ67:AJ69" si="33">AB67-AC67</f>
        <v>-8.0965016406622965</v>
      </c>
      <c r="AK67">
        <f t="shared" si="22"/>
        <v>-5.2897144052326954</v>
      </c>
      <c r="AL67">
        <f t="shared" ref="AL67:AL69" si="34">SUM(AI67:AK67)</f>
        <v>-13.386216045894992</v>
      </c>
      <c r="AN67">
        <f t="shared" si="26"/>
        <v>0</v>
      </c>
      <c r="AO67">
        <f t="shared" si="26"/>
        <v>0</v>
      </c>
      <c r="AP67">
        <f t="shared" si="26"/>
        <v>-2.7040749131806738E-30</v>
      </c>
      <c r="AQ67">
        <f t="shared" si="26"/>
        <v>-8.5231479365321651E-26</v>
      </c>
      <c r="AR67">
        <f t="shared" si="26"/>
        <v>-8.5234183440234833E-26</v>
      </c>
      <c r="AS67">
        <f t="shared" si="26"/>
        <v>-1.4663522136817883E-2</v>
      </c>
      <c r="AT67">
        <f t="shared" si="26"/>
        <v>-9.580167796054341E-3</v>
      </c>
      <c r="AU67">
        <f t="shared" si="23"/>
        <v>-2.4243689932872223E-2</v>
      </c>
      <c r="AW67">
        <v>64</v>
      </c>
      <c r="AX67">
        <f>IF(Z67&gt;0, (R67*SUMPRODUCT(K67:$K$98, X67:$X$98)-K67*$AZ$3)/Z67, 0)</f>
        <v>-1.1297395757342594E+30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7"/>
        <v>100000</v>
      </c>
      <c r="S68">
        <f t="shared" si="28"/>
        <v>-9.4656826862773354E+30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-67.470847005519062</v>
      </c>
      <c r="AC68">
        <f t="shared" si="29"/>
        <v>-60.24182768349916</v>
      </c>
      <c r="AE68">
        <f t="shared" si="30"/>
        <v>0</v>
      </c>
      <c r="AF68">
        <f t="shared" si="24"/>
        <v>0</v>
      </c>
      <c r="AG68">
        <f t="shared" si="24"/>
        <v>-1.5910587138853021E-28</v>
      </c>
      <c r="AH68">
        <f t="shared" si="31"/>
        <v>-5.2761018406521949E-24</v>
      </c>
      <c r="AI68">
        <f t="shared" si="32"/>
        <v>-5.2762609465235832E-24</v>
      </c>
      <c r="AJ68">
        <f t="shared" si="33"/>
        <v>-7.2290193220199015</v>
      </c>
      <c r="AK68">
        <f t="shared" si="22"/>
        <v>-4.7229592903863349</v>
      </c>
      <c r="AL68">
        <f t="shared" si="34"/>
        <v>-11.951978612406236</v>
      </c>
      <c r="AN68">
        <f t="shared" si="26"/>
        <v>0</v>
      </c>
      <c r="AO68">
        <f t="shared" si="26"/>
        <v>0</v>
      </c>
      <c r="AP68">
        <f t="shared" si="26"/>
        <v>-2.5728180545797424E-31</v>
      </c>
      <c r="AQ68">
        <f t="shared" si="26"/>
        <v>-8.5317090783426272E-27</v>
      </c>
      <c r="AR68">
        <f t="shared" si="26"/>
        <v>-8.5319663601480855E-27</v>
      </c>
      <c r="AS68">
        <f t="shared" si="26"/>
        <v>-1.1689670070805062E-2</v>
      </c>
      <c r="AT68">
        <f t="shared" si="26"/>
        <v>-7.6372511129259727E-3</v>
      </c>
      <c r="AU68">
        <f t="shared" si="23"/>
        <v>-1.9326921183731034E-2</v>
      </c>
      <c r="AW68">
        <v>65</v>
      </c>
      <c r="AX68">
        <f>IF(Z68&gt;0, (R68*SUMPRODUCT(K68:$K$98, X68:$X$98)-K68*$AZ$3)/Z68, 0)</f>
        <v>-9.4656826862773354E+30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-60.24182768349916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-6.3642348555412087E-25</v>
      </c>
      <c r="AI69">
        <f t="shared" si="32"/>
        <v>-6.3642348555412087E-25</v>
      </c>
      <c r="AJ69">
        <f t="shared" si="33"/>
        <v>-60.24182768349916</v>
      </c>
      <c r="AK69">
        <f t="shared" si="22"/>
        <v>-4.2169279378449414</v>
      </c>
      <c r="AL69">
        <f t="shared" si="34"/>
        <v>-64.458755621344096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-9.1886359092133643E-28</v>
      </c>
      <c r="AR69">
        <f t="shared" si="26"/>
        <v>-9.1886359092133643E-28</v>
      </c>
      <c r="AS69">
        <f t="shared" si="26"/>
        <v>-8.6976711836347156E-2</v>
      </c>
      <c r="AT69">
        <f t="shared" si="26"/>
        <v>-6.0883698285443006E-3</v>
      </c>
      <c r="AU69">
        <f t="shared" si="23"/>
        <v>-9.3065081664891441E-2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43713.377438085081</v>
      </c>
      <c r="AO71" s="8">
        <f t="shared" si="47"/>
        <v>-4371.3377438085081</v>
      </c>
      <c r="AP71" s="8">
        <f t="shared" si="47"/>
        <v>-354.88514143395406</v>
      </c>
      <c r="AQ71" s="8">
        <f t="shared" si="47"/>
        <v>-37254.20252924355</v>
      </c>
      <c r="AR71" s="8">
        <f t="shared" si="47"/>
        <v>1732.9520235990583</v>
      </c>
      <c r="AS71" s="8">
        <f t="shared" si="47"/>
        <v>-127.95843673891639</v>
      </c>
      <c r="AT71" s="8">
        <f t="shared" si="47"/>
        <v>-277.29717850554067</v>
      </c>
      <c r="AU71" s="8">
        <f t="shared" si="47"/>
        <v>1327.6964083546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5875-2D2B-4F9B-A539-586E47D1241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12365.23074979082</v>
      </c>
      <c r="K3">
        <v>1</v>
      </c>
      <c r="L3" s="2">
        <v>0</v>
      </c>
      <c r="O3">
        <f>$C$3</f>
        <v>12365.23074979082</v>
      </c>
      <c r="P3">
        <f>O3*C5</f>
        <v>1236.5230749790821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12365.23074979082</v>
      </c>
      <c r="AF3">
        <f t="shared" ref="AF3:AG34" si="4">-$Z3*P3</f>
        <v>-1236.5230749790821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10928.707674811738</v>
      </c>
      <c r="AJ3">
        <f t="shared" ref="AJ3:AJ66" si="7">AB3-AC3</f>
        <v>0</v>
      </c>
      <c r="AL3">
        <f t="shared" ref="AL3:AL66" si="8">SUM(AI3:AK3)</f>
        <v>10928.707674811738</v>
      </c>
      <c r="AN3">
        <f t="shared" ref="AN3:AU34" si="9">AE3*$K3</f>
        <v>12365.23074979082</v>
      </c>
      <c r="AO3">
        <f t="shared" si="9"/>
        <v>-1236.5230749790821</v>
      </c>
      <c r="AP3">
        <f t="shared" si="9"/>
        <v>-200</v>
      </c>
      <c r="AQ3">
        <f t="shared" si="9"/>
        <v>0</v>
      </c>
      <c r="AR3">
        <f t="shared" si="9"/>
        <v>10928.707674811738</v>
      </c>
      <c r="AS3">
        <f t="shared" si="9"/>
        <v>0</v>
      </c>
      <c r="AT3">
        <f t="shared" si="9"/>
        <v>0</v>
      </c>
      <c r="AU3">
        <f t="shared" si="9"/>
        <v>10928.707674811738</v>
      </c>
      <c r="AW3">
        <v>0</v>
      </c>
      <c r="AX3">
        <f>IF(Z3&gt;0, (R3*SUMPRODUCT(K3:$K$98, X3:$X$98)-K3*$AZ$3)/Z3, 0)</f>
        <v>0</v>
      </c>
      <c r="AZ3">
        <f>C6*SUMPRODUCT(X4:X98, K4:K98)/1</f>
        <v>8557.7034495962689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250000</v>
      </c>
      <c r="S4">
        <f t="shared" si="1"/>
        <v>580.43842236142029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574.02638121650489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-574.02638121650489</v>
      </c>
      <c r="AK4">
        <f>G4*SUM(AB4, AE4:AF4)</f>
        <v>0</v>
      </c>
      <c r="AL4">
        <f t="shared" si="8"/>
        <v>-835.74963121650489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-244.16759958951388</v>
      </c>
      <c r="AR4">
        <f t="shared" si="9"/>
        <v>-244.16759958951388</v>
      </c>
      <c r="AS4">
        <f t="shared" si="9"/>
        <v>-535.52232597864065</v>
      </c>
      <c r="AT4">
        <f t="shared" si="9"/>
        <v>0</v>
      </c>
      <c r="AU4">
        <f t="shared" si="9"/>
        <v>-779.68992556815454</v>
      </c>
      <c r="AW4">
        <v>1</v>
      </c>
      <c r="AX4">
        <f>IF(Z4&gt;0, (R4*SUMPRODUCT(K4:$K$98, X4:$X$98)-K4*$AZ$3)/Z4, 0)</f>
        <v>580.43842236142029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250000</v>
      </c>
      <c r="S5">
        <f t="shared" si="1"/>
        <v>1018.1565996344228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574.02638121650489</v>
      </c>
      <c r="AC5">
        <f t="shared" si="2"/>
        <v>995.77501739468789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-261.50788113090294</v>
      </c>
      <c r="AI5">
        <f t="shared" si="6"/>
        <v>-285.95831974103987</v>
      </c>
      <c r="AJ5">
        <f t="shared" si="7"/>
        <v>-421.74863617818301</v>
      </c>
      <c r="AK5">
        <f>G5*SUM(AB5, AE5:AF5)</f>
        <v>23.5350816298767</v>
      </c>
      <c r="AL5">
        <f t="shared" si="8"/>
        <v>-684.17187428934619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-223.61748583954204</v>
      </c>
      <c r="AR5">
        <f t="shared" si="9"/>
        <v>-244.52525193067561</v>
      </c>
      <c r="AS5">
        <f t="shared" si="9"/>
        <v>-360.64064023834175</v>
      </c>
      <c r="AT5">
        <f t="shared" si="9"/>
        <v>20.12503699828072</v>
      </c>
      <c r="AU5">
        <f t="shared" si="9"/>
        <v>-585.04085517073668</v>
      </c>
      <c r="AW5">
        <v>2</v>
      </c>
      <c r="AX5">
        <f>IF(Z5&gt;0, (R5*SUMPRODUCT(K5:$K$98, X5:$X$98)-K5*$AZ$3)/Z5, 0)</f>
        <v>1018.1565996344228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250000</v>
      </c>
      <c r="S6">
        <f t="shared" si="1"/>
        <v>1538.9123091451131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995.77501739468789</v>
      </c>
      <c r="AC6">
        <f t="shared" si="2"/>
        <v>1488.4200938811819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-261.92385658477502</v>
      </c>
      <c r="AI6">
        <f t="shared" si="6"/>
        <v>-286.10359842315211</v>
      </c>
      <c r="AJ6">
        <f t="shared" si="7"/>
        <v>-492.64507648649396</v>
      </c>
      <c r="AK6">
        <f>G6*SUM(AB6, AE6:AF6)</f>
        <v>58.252838517589247</v>
      </c>
      <c r="AL6">
        <f t="shared" si="8"/>
        <v>-720.49583639205684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-202.05068992810368</v>
      </c>
      <c r="AR6">
        <f t="shared" si="9"/>
        <v>-220.70318529232895</v>
      </c>
      <c r="AS6">
        <f t="shared" si="9"/>
        <v>-380.0313529728528</v>
      </c>
      <c r="AT6">
        <f t="shared" si="9"/>
        <v>44.93682387781962</v>
      </c>
      <c r="AU6">
        <f t="shared" si="9"/>
        <v>-555.79771438736213</v>
      </c>
      <c r="AW6">
        <v>3</v>
      </c>
      <c r="AX6">
        <f>IF(Z6&gt;0, (R6*SUMPRODUCT(K6:$K$98, X6:$X$98)-K6*$AZ$3)/Z6, 0)</f>
        <v>1538.9123091451131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250000</v>
      </c>
      <c r="S7">
        <f t="shared" si="1"/>
        <v>1967.2293533161362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1488.4200938811819</v>
      </c>
      <c r="AC7">
        <f t="shared" si="2"/>
        <v>1881.5913842873024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-262.51292860896342</v>
      </c>
      <c r="AI7">
        <f t="shared" si="6"/>
        <v>-286.42462173609579</v>
      </c>
      <c r="AJ7">
        <f t="shared" si="7"/>
        <v>-393.17129040612053</v>
      </c>
      <c r="AK7">
        <f>G7*SUM(AB7, AE7:AF7)</f>
        <v>73.081426609566023</v>
      </c>
      <c r="AL7">
        <f t="shared" si="8"/>
        <v>-606.51448553265027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-184.24629787612173</v>
      </c>
      <c r="AR7">
        <f t="shared" si="9"/>
        <v>-201.02886534039561</v>
      </c>
      <c r="AS7">
        <f t="shared" si="9"/>
        <v>-275.94966492645267</v>
      </c>
      <c r="AT7">
        <f t="shared" si="9"/>
        <v>51.292644395336929</v>
      </c>
      <c r="AU7">
        <f t="shared" si="9"/>
        <v>-425.68588587151135</v>
      </c>
      <c r="AW7">
        <v>4</v>
      </c>
      <c r="AX7">
        <f>IF(Z7&gt;0, (R7*SUMPRODUCT(K7:$K$98, X7:$X$98)-K7*$AZ$3)/Z7, 0)</f>
        <v>1967.2293533161362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250000</v>
      </c>
      <c r="S8">
        <f t="shared" si="1"/>
        <v>2217.1554900624951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1881.5913842873024</v>
      </c>
      <c r="AC8">
        <f t="shared" si="2"/>
        <v>2097.0907220627823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-263.91574821347291</v>
      </c>
      <c r="AI8">
        <f t="shared" si="6"/>
        <v>-287.56193283451262</v>
      </c>
      <c r="AJ8">
        <f t="shared" si="7"/>
        <v>-215.49933777547994</v>
      </c>
      <c r="AK8">
        <f>G8*SUM(AB8, AE8:AF8)</f>
        <v>40.077896485319542</v>
      </c>
      <c r="AL8">
        <f t="shared" si="8"/>
        <v>-462.98337412467299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-172.90289868378372</v>
      </c>
      <c r="AR8">
        <f t="shared" si="9"/>
        <v>-188.3945618053138</v>
      </c>
      <c r="AS8">
        <f t="shared" si="9"/>
        <v>-141.1831632558642</v>
      </c>
      <c r="AT8">
        <f t="shared" si="9"/>
        <v>26.256805523614528</v>
      </c>
      <c r="AU8">
        <f t="shared" si="9"/>
        <v>-303.32091953756344</v>
      </c>
      <c r="AW8">
        <v>5</v>
      </c>
      <c r="AX8">
        <f>IF(Z8&gt;0, (R8*SUMPRODUCT(K8:$K$98, X8:$X$98)-K8*$AZ$3)/Z8, 0)</f>
        <v>2217.1554900624951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250000</v>
      </c>
      <c r="S9">
        <f t="shared" si="1"/>
        <v>2374.5932188533066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2097.0907220627823</v>
      </c>
      <c r="AC9">
        <f t="shared" si="2"/>
        <v>2221.0010287728637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-267.59630457722778</v>
      </c>
      <c r="AI9">
        <f t="shared" si="6"/>
        <v>-290.9792677215994</v>
      </c>
      <c r="AJ9">
        <f t="shared" si="7"/>
        <v>-123.91030671008139</v>
      </c>
      <c r="AK9">
        <f t="shared" ref="AK9:AK72" si="22">G9*SUM(AB9:AB9, AE9:AF9)</f>
        <v>12.372835260170415</v>
      </c>
      <c r="AL9">
        <f t="shared" si="8"/>
        <v>-402.51673917151038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-166.03295218690877</v>
      </c>
      <c r="AR9">
        <f t="shared" si="9"/>
        <v>-180.54115852358211</v>
      </c>
      <c r="AS9">
        <f t="shared" si="9"/>
        <v>-76.881457918350137</v>
      </c>
      <c r="AT9">
        <f t="shared" si="9"/>
        <v>7.6768562570919467</v>
      </c>
      <c r="AU9">
        <f t="shared" si="9"/>
        <v>-249.74576018484029</v>
      </c>
      <c r="AW9">
        <v>6</v>
      </c>
      <c r="AX9">
        <f>IF(Z9&gt;0, (R9*SUMPRODUCT(K9:$K$98, X9:$X$98)-K9*$AZ$3)/Z9, 0)</f>
        <v>2374.5932188533066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250000</v>
      </c>
      <c r="S10">
        <f t="shared" si="1"/>
        <v>2516.5337875080272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2221.0010287728637</v>
      </c>
      <c r="AC10">
        <f t="shared" si="2"/>
        <v>2327.4808495542056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-272.41993849866117</v>
      </c>
      <c r="AI10">
        <f t="shared" si="6"/>
        <v>-295.54183001773919</v>
      </c>
      <c r="AJ10">
        <f t="shared" si="7"/>
        <v>-106.47982078134191</v>
      </c>
      <c r="AK10">
        <f t="shared" si="22"/>
        <v>9.1061042179687419</v>
      </c>
      <c r="AL10">
        <f t="shared" si="8"/>
        <v>-392.91554658111238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-160.35084600751867</v>
      </c>
      <c r="AR10">
        <f t="shared" si="9"/>
        <v>-173.96077076857446</v>
      </c>
      <c r="AS10">
        <f t="shared" si="9"/>
        <v>-62.675769766026342</v>
      </c>
      <c r="AT10">
        <f t="shared" si="9"/>
        <v>5.360002367048101</v>
      </c>
      <c r="AU10">
        <f t="shared" si="9"/>
        <v>-231.27653816755273</v>
      </c>
      <c r="AW10">
        <v>7</v>
      </c>
      <c r="AX10">
        <f>IF(Z10&gt;0, (R10*SUMPRODUCT(K10:$K$98, X10:$X$98)-K10*$AZ$3)/Z10, 0)</f>
        <v>2516.5337875080272</v>
      </c>
    </row>
    <row r="11" spans="1:52" x14ac:dyDescent="0.25">
      <c r="A11" t="s">
        <v>33</v>
      </c>
      <c r="C11" s="12">
        <f>AU100</f>
        <v>763.70920627532098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250000</v>
      </c>
      <c r="S11">
        <f t="shared" si="1"/>
        <v>2643.9431774983882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2327.4808495542056</v>
      </c>
      <c r="AC11">
        <f t="shared" si="2"/>
        <v>2417.9372299046836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-276.88534459770483</v>
      </c>
      <c r="AI11">
        <f t="shared" si="6"/>
        <v>-299.74832866713228</v>
      </c>
      <c r="AJ11">
        <f t="shared" si="7"/>
        <v>-90.456380350477957</v>
      </c>
      <c r="AK11">
        <f t="shared" si="22"/>
        <v>5.585954038930093</v>
      </c>
      <c r="AL11">
        <f t="shared" si="8"/>
        <v>-384.61875497868016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-154.86436460603025</v>
      </c>
      <c r="AR11">
        <f t="shared" si="9"/>
        <v>-167.65182905653776</v>
      </c>
      <c r="AS11">
        <f t="shared" si="9"/>
        <v>-50.593034773622641</v>
      </c>
      <c r="AT11">
        <f t="shared" si="9"/>
        <v>3.1242723381198698</v>
      </c>
      <c r="AU11">
        <f t="shared" si="9"/>
        <v>-215.12059149204052</v>
      </c>
      <c r="AW11">
        <v>8</v>
      </c>
      <c r="AX11">
        <f>IF(Z11&gt;0, (R11*SUMPRODUCT(K11:$K$98, X11:$X$98)-K11*$AZ$3)/Z11, 0)</f>
        <v>2643.9431774983882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250000</v>
      </c>
      <c r="S12">
        <f t="shared" si="1"/>
        <v>2765.8110020901095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2417.9372299046836</v>
      </c>
      <c r="AC12">
        <f t="shared" si="2"/>
        <v>2500.9599570149303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-283.26962906211793</v>
      </c>
      <c r="AI12">
        <f t="shared" si="6"/>
        <v>-305.87565632794491</v>
      </c>
      <c r="AJ12">
        <f t="shared" si="7"/>
        <v>-83.022727110246706</v>
      </c>
      <c r="AK12">
        <f t="shared" si="22"/>
        <v>5.5612556287807724</v>
      </c>
      <c r="AL12">
        <f t="shared" si="8"/>
        <v>-383.33712780941084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-150.5608192018</v>
      </c>
      <c r="AR12">
        <f t="shared" si="9"/>
        <v>-162.576163011548</v>
      </c>
      <c r="AS12">
        <f t="shared" si="9"/>
        <v>-44.127462049047011</v>
      </c>
      <c r="AT12">
        <f t="shared" si="9"/>
        <v>2.9558664867536577</v>
      </c>
      <c r="AU12">
        <f t="shared" si="9"/>
        <v>-203.74775857384137</v>
      </c>
      <c r="AW12">
        <v>9</v>
      </c>
      <c r="AX12">
        <f>IF(Z12&gt;0, (R12*SUMPRODUCT(K12:$K$98, X12:$X$98)-K12*$AZ$3)/Z12, 0)</f>
        <v>2765.8110020901095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250000</v>
      </c>
      <c r="S13">
        <f t="shared" si="1"/>
        <v>2880.4446950658235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2500.9599570149303</v>
      </c>
      <c r="AC13">
        <f t="shared" si="2"/>
        <v>2575.2304482778836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-289.8718882434282</v>
      </c>
      <c r="AI13">
        <f t="shared" si="6"/>
        <v>-312.22286804777258</v>
      </c>
      <c r="AJ13">
        <f t="shared" si="7"/>
        <v>-74.270491262953328</v>
      </c>
      <c r="AK13">
        <f t="shared" si="22"/>
        <v>5.0019199140298607</v>
      </c>
      <c r="AL13">
        <f t="shared" si="8"/>
        <v>-381.49143939669602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-146.45436325410896</v>
      </c>
      <c r="AR13">
        <f t="shared" si="9"/>
        <v>-157.74693299996085</v>
      </c>
      <c r="AS13">
        <f t="shared" si="9"/>
        <v>-37.524292446569433</v>
      </c>
      <c r="AT13">
        <f t="shared" si="9"/>
        <v>2.5271612245548565</v>
      </c>
      <c r="AU13">
        <f t="shared" si="9"/>
        <v>-192.74406422197541</v>
      </c>
      <c r="AW13">
        <v>10</v>
      </c>
      <c r="AX13">
        <f>IF(Z13&gt;0, (R13*SUMPRODUCT(K13:$K$98, X13:$X$98)-K13*$AZ$3)/Z13, 0)</f>
        <v>2880.4446950658235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250000</v>
      </c>
      <c r="S14">
        <f t="shared" si="1"/>
        <v>2988.6762160294957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2575.2304482778836</v>
      </c>
      <c r="AC14">
        <f t="shared" si="2"/>
        <v>2641.7125507542105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-297.88961214613886</v>
      </c>
      <c r="AI14">
        <f t="shared" si="6"/>
        <v>-319.98729319122515</v>
      </c>
      <c r="AJ14">
        <f t="shared" si="7"/>
        <v>-66.482102476326872</v>
      </c>
      <c r="AK14">
        <f t="shared" si="22"/>
        <v>4.6354148069001901</v>
      </c>
      <c r="AL14">
        <f t="shared" si="8"/>
        <v>-381.83398086065182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-143.09300626018492</v>
      </c>
      <c r="AR14">
        <f t="shared" si="9"/>
        <v>-153.70775576198653</v>
      </c>
      <c r="AS14">
        <f t="shared" si="9"/>
        <v>-31.935064258529238</v>
      </c>
      <c r="AT14">
        <f t="shared" si="9"/>
        <v>2.2266484393451185</v>
      </c>
      <c r="AU14">
        <f t="shared" si="9"/>
        <v>-183.41617158117063</v>
      </c>
      <c r="AW14">
        <v>11</v>
      </c>
      <c r="AX14">
        <f>IF(Z14&gt;0, (R14*SUMPRODUCT(K14:$K$98, X14:$X$98)-K14*$AZ$3)/Z14, 0)</f>
        <v>2988.6762160294957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250000</v>
      </c>
      <c r="S15">
        <f t="shared" si="1"/>
        <v>3100.8328548375152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2641.7125507542105</v>
      </c>
      <c r="AC15">
        <f t="shared" si="2"/>
        <v>2709.5968461430834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-309.85898705765112</v>
      </c>
      <c r="AI15">
        <f t="shared" si="6"/>
        <v>-331.70470539358081</v>
      </c>
      <c r="AJ15">
        <f t="shared" si="7"/>
        <v>-67.884295388872943</v>
      </c>
      <c r="AK15">
        <f t="shared" si="22"/>
        <v>10.831021458092264</v>
      </c>
      <c r="AL15">
        <f t="shared" si="8"/>
        <v>-388.75797932436149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-141.20345797755692</v>
      </c>
      <c r="AR15">
        <f t="shared" si="9"/>
        <v>-151.1586024138326</v>
      </c>
      <c r="AS15">
        <f t="shared" si="9"/>
        <v>-30.935030616024516</v>
      </c>
      <c r="AT15">
        <f t="shared" si="9"/>
        <v>4.9357215610699665</v>
      </c>
      <c r="AU15">
        <f t="shared" si="9"/>
        <v>-177.15791146878715</v>
      </c>
      <c r="AW15">
        <v>12</v>
      </c>
      <c r="AX15">
        <f>IF(Z15&gt;0, (R15*SUMPRODUCT(K15:$K$98, X15:$X$98)-K15*$AZ$3)/Z15, 0)</f>
        <v>3100.8328548375152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250000</v>
      </c>
      <c r="S16">
        <f t="shared" si="1"/>
        <v>3217.2470757159595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2709.5968461430834</v>
      </c>
      <c r="AC16">
        <f t="shared" si="2"/>
        <v>2779.0419526240621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-323.86037130114056</v>
      </c>
      <c r="AI16">
        <f t="shared" si="6"/>
        <v>-345.45524641658085</v>
      </c>
      <c r="AJ16">
        <f t="shared" si="7"/>
        <v>-69.445106480978666</v>
      </c>
      <c r="AK16">
        <f t="shared" si="22"/>
        <v>19.238137607615894</v>
      </c>
      <c r="AL16">
        <f t="shared" si="8"/>
        <v>-395.66221528994362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-139.61207189660286</v>
      </c>
      <c r="AR16">
        <f t="shared" si="9"/>
        <v>-148.92134689404182</v>
      </c>
      <c r="AS16">
        <f t="shared" si="9"/>
        <v>-29.936898917078125</v>
      </c>
      <c r="AT16">
        <f t="shared" si="9"/>
        <v>8.2933155422518663</v>
      </c>
      <c r="AU16">
        <f t="shared" si="9"/>
        <v>-170.56493026886807</v>
      </c>
      <c r="AW16">
        <v>13</v>
      </c>
      <c r="AX16">
        <f>IF(Z16&gt;0, (R16*SUMPRODUCT(K16:$K$98, X16:$X$98)-K16*$AZ$3)/Z16, 0)</f>
        <v>3217.2470757159595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250000</v>
      </c>
      <c r="S17">
        <f t="shared" si="1"/>
        <v>3350.5048371862044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2779.0419526240621</v>
      </c>
      <c r="AC17">
        <f t="shared" si="2"/>
        <v>2860.6797833903602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-337.86434620862997</v>
      </c>
      <c r="AI17">
        <f t="shared" si="6"/>
        <v>-359.20948613829495</v>
      </c>
      <c r="AJ17">
        <f t="shared" si="7"/>
        <v>-81.637830766298066</v>
      </c>
      <c r="AK17">
        <f t="shared" si="22"/>
        <v>38.35077894621206</v>
      </c>
      <c r="AL17">
        <f t="shared" si="8"/>
        <v>-402.49653795838094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-136.91389990076243</v>
      </c>
      <c r="AR17">
        <f t="shared" si="9"/>
        <v>-145.56366240009794</v>
      </c>
      <c r="AS17">
        <f t="shared" si="9"/>
        <v>-33.082371416457015</v>
      </c>
      <c r="AT17">
        <f t="shared" si="9"/>
        <v>15.541014518636493</v>
      </c>
      <c r="AU17">
        <f t="shared" si="9"/>
        <v>-163.10501929791846</v>
      </c>
      <c r="AW17">
        <v>14</v>
      </c>
      <c r="AX17">
        <f>IF(Z17&gt;0, (R17*SUMPRODUCT(K17:$K$98, X17:$X$98)-K17*$AZ$3)/Z17, 0)</f>
        <v>3350.5048371862044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250000</v>
      </c>
      <c r="S18">
        <f t="shared" si="1"/>
        <v>3502.3374997971964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2860.6797833903602</v>
      </c>
      <c r="AC18">
        <f t="shared" si="2"/>
        <v>2955.4747896145568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-352.43728962907358</v>
      </c>
      <c r="AI18">
        <f t="shared" si="6"/>
        <v>-373.533734430479</v>
      </c>
      <c r="AJ18">
        <f t="shared" si="7"/>
        <v>-94.795006224196641</v>
      </c>
      <c r="AK18">
        <f t="shared" si="22"/>
        <v>61.790683321231782</v>
      </c>
      <c r="AL18">
        <f t="shared" si="8"/>
        <v>-406.53805733344387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-133.27672876169146</v>
      </c>
      <c r="AR18">
        <f t="shared" si="9"/>
        <v>-141.25450306188563</v>
      </c>
      <c r="AS18">
        <f t="shared" si="9"/>
        <v>-35.847422234468624</v>
      </c>
      <c r="AT18">
        <f t="shared" si="9"/>
        <v>23.366597075101417</v>
      </c>
      <c r="AU18">
        <f t="shared" si="9"/>
        <v>-153.73532822125284</v>
      </c>
      <c r="AW18">
        <v>15</v>
      </c>
      <c r="AX18">
        <f>IF(Z18&gt;0, (R18*SUMPRODUCT(K18:$K$98, X18:$X$98)-K18*$AZ$3)/Z18, 0)</f>
        <v>3502.3374997971964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250000</v>
      </c>
      <c r="S19">
        <f t="shared" si="1"/>
        <v>3645.815490020836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2955.4747896145568</v>
      </c>
      <c r="AC19">
        <f t="shared" si="2"/>
        <v>3040.3965283150505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-369.44980186902882</v>
      </c>
      <c r="AI19">
        <f t="shared" si="6"/>
        <v>-390.29833724223329</v>
      </c>
      <c r="AJ19">
        <f t="shared" si="7"/>
        <v>-84.921738700493734</v>
      </c>
      <c r="AK19">
        <f t="shared" si="22"/>
        <v>65.907087808404611</v>
      </c>
      <c r="AL19">
        <f t="shared" si="8"/>
        <v>-409.31298813432238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-130.29015593603123</v>
      </c>
      <c r="AR19">
        <f t="shared" si="9"/>
        <v>-137.64259978921706</v>
      </c>
      <c r="AS19">
        <f t="shared" si="9"/>
        <v>-29.948497797729544</v>
      </c>
      <c r="AT19">
        <f t="shared" si="9"/>
        <v>23.242791590103153</v>
      </c>
      <c r="AU19">
        <f t="shared" si="9"/>
        <v>-144.34830599684346</v>
      </c>
      <c r="AW19">
        <v>16</v>
      </c>
      <c r="AX19">
        <f>IF(Z19&gt;0, (R19*SUMPRODUCT(K19:$K$98, X19:$X$98)-K19*$AZ$3)/Z19, 0)</f>
        <v>3645.815490020836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250000</v>
      </c>
      <c r="S20">
        <f t="shared" si="1"/>
        <v>3720.0516601388495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3040.3965283150505</v>
      </c>
      <c r="AC20">
        <f t="shared" si="2"/>
        <v>3065.5414454650349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-385.79088887204756</v>
      </c>
      <c r="AI20">
        <f t="shared" si="6"/>
        <v>-406.39235980263282</v>
      </c>
      <c r="AJ20">
        <f t="shared" si="7"/>
        <v>-25.144917149984394</v>
      </c>
      <c r="AK20">
        <f t="shared" si="22"/>
        <v>13.073705071754718</v>
      </c>
      <c r="AL20">
        <f t="shared" si="8"/>
        <v>-418.4635718808625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-129.04581540692752</v>
      </c>
      <c r="AR20">
        <f t="shared" si="9"/>
        <v>-135.93694138087767</v>
      </c>
      <c r="AS20">
        <f t="shared" si="9"/>
        <v>-8.4108941671651714</v>
      </c>
      <c r="AT20">
        <f t="shared" si="9"/>
        <v>4.3731124296556985</v>
      </c>
      <c r="AU20">
        <f t="shared" si="9"/>
        <v>-139.97472311838715</v>
      </c>
      <c r="AW20">
        <v>17</v>
      </c>
      <c r="AX20">
        <f>IF(Z20&gt;0, (R20*SUMPRODUCT(K20:$K$98, X20:$X$98)-K20*$AZ$3)/Z20, 0)</f>
        <v>3720.0516601388495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250000</v>
      </c>
      <c r="S21">
        <f t="shared" si="1"/>
        <v>3779.1147580216216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3065.5414454650349</v>
      </c>
      <c r="AC21">
        <f t="shared" si="2"/>
        <v>3076.9542239124316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-404.62916423872935</v>
      </c>
      <c r="AI21">
        <f t="shared" si="6"/>
        <v>-424.98415754358484</v>
      </c>
      <c r="AJ21">
        <f t="shared" si="7"/>
        <v>-11.412778447396704</v>
      </c>
      <c r="AK21">
        <f t="shared" si="22"/>
        <v>4.9048663127440557</v>
      </c>
      <c r="AL21">
        <f t="shared" si="8"/>
        <v>-431.4920696782375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-128.70593202539041</v>
      </c>
      <c r="AR21">
        <f t="shared" si="9"/>
        <v>-135.18052312314512</v>
      </c>
      <c r="AS21">
        <f t="shared" si="9"/>
        <v>-3.6302185232620583</v>
      </c>
      <c r="AT21">
        <f t="shared" si="9"/>
        <v>1.5601579076223193</v>
      </c>
      <c r="AU21">
        <f t="shared" si="9"/>
        <v>-137.25058373878488</v>
      </c>
      <c r="AW21">
        <v>18</v>
      </c>
      <c r="AX21">
        <f>IF(Z21&gt;0, (R21*SUMPRODUCT(K21:$K$98, X21:$X$98)-K21*$AZ$3)/Z21, 0)</f>
        <v>3779.1147580216216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250000</v>
      </c>
      <c r="S22">
        <f t="shared" si="1"/>
        <v>3889.6858179033152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3076.9542239124316</v>
      </c>
      <c r="AC22">
        <f t="shared" si="2"/>
        <v>3128.7026988322482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-424.75415889027761</v>
      </c>
      <c r="AI22">
        <f t="shared" si="6"/>
        <v>-444.86312684619554</v>
      </c>
      <c r="AJ22">
        <f t="shared" si="7"/>
        <v>-51.748474919816545</v>
      </c>
      <c r="AK22">
        <f t="shared" si="22"/>
        <v>64.616038702161063</v>
      </c>
      <c r="AL22">
        <f t="shared" si="8"/>
        <v>-431.99556306385102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-126.15066695238011</v>
      </c>
      <c r="AR22">
        <f t="shared" si="9"/>
        <v>-132.12296802646654</v>
      </c>
      <c r="AS22">
        <f t="shared" si="9"/>
        <v>-15.369136448148845</v>
      </c>
      <c r="AT22">
        <f t="shared" si="9"/>
        <v>19.190762956611991</v>
      </c>
      <c r="AU22">
        <f t="shared" si="9"/>
        <v>-128.3013415180034</v>
      </c>
      <c r="AW22">
        <v>19</v>
      </c>
      <c r="AX22">
        <f>IF(Z22&gt;0, (R22*SUMPRODUCT(K22:$K$98, X22:$X$98)-K22*$AZ$3)/Z22, 0)</f>
        <v>3889.6858179033152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250000</v>
      </c>
      <c r="S23">
        <f t="shared" si="1"/>
        <v>4121.77068945056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3128.7026988322482</v>
      </c>
      <c r="AC23">
        <f t="shared" si="2"/>
        <v>3274.867535318308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-446.46051309536733</v>
      </c>
      <c r="AI23">
        <f t="shared" si="6"/>
        <v>-466.32374532041655</v>
      </c>
      <c r="AJ23">
        <f t="shared" si="7"/>
        <v>-146.16483648605981</v>
      </c>
      <c r="AK23">
        <f t="shared" si="22"/>
        <v>219.00918891825739</v>
      </c>
      <c r="AL23">
        <f t="shared" si="8"/>
        <v>-393.47939288821891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-118.39052391511747</v>
      </c>
      <c r="AR23">
        <f t="shared" si="9"/>
        <v>-123.65777241928451</v>
      </c>
      <c r="AS23">
        <f t="shared" si="9"/>
        <v>-38.759377508164356</v>
      </c>
      <c r="AT23">
        <f t="shared" si="9"/>
        <v>58.075936970306905</v>
      </c>
      <c r="AU23">
        <f t="shared" si="9"/>
        <v>-104.34121295714195</v>
      </c>
      <c r="AW23">
        <v>20</v>
      </c>
      <c r="AX23">
        <f>IF(Z23&gt;0, (R23*SUMPRODUCT(K23:$K$98, X23:$X$98)-K23*$AZ$3)/Z23, 0)</f>
        <v>4121.77068945056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250000</v>
      </c>
      <c r="S24">
        <f t="shared" si="1"/>
        <v>4332.3352252674049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3274.867535318308</v>
      </c>
      <c r="AC24">
        <f t="shared" si="2"/>
        <v>3399.6158537589413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-469.12922279424572</v>
      </c>
      <c r="AI24">
        <f t="shared" si="6"/>
        <v>-488.74690977476502</v>
      </c>
      <c r="AJ24">
        <f t="shared" si="7"/>
        <v>-124.74831844063328</v>
      </c>
      <c r="AK24">
        <f t="shared" si="22"/>
        <v>229.24072747228158</v>
      </c>
      <c r="AL24">
        <f t="shared" si="8"/>
        <v>-384.25450074311675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-111.07296174460889</v>
      </c>
      <c r="AR24">
        <f t="shared" si="9"/>
        <v>-115.71772589408208</v>
      </c>
      <c r="AS24">
        <f t="shared" si="9"/>
        <v>-29.535924279732818</v>
      </c>
      <c r="AT24">
        <f t="shared" si="9"/>
        <v>54.275976246319999</v>
      </c>
      <c r="AU24">
        <f t="shared" si="9"/>
        <v>-90.977673927494905</v>
      </c>
      <c r="AW24">
        <v>21</v>
      </c>
      <c r="AX24">
        <f>IF(Z24&gt;0, (R24*SUMPRODUCT(K24:$K$98, X24:$X$98)-K24*$AZ$3)/Z24, 0)</f>
        <v>4332.3352252674049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250000</v>
      </c>
      <c r="S25">
        <f t="shared" si="1"/>
        <v>4524.1179395544887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3399.6158537589413</v>
      </c>
      <c r="AC25">
        <f t="shared" si="2"/>
        <v>3505.6311441176795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-496.06068006420327</v>
      </c>
      <c r="AI25">
        <f t="shared" si="6"/>
        <v>-515.43258410691101</v>
      </c>
      <c r="AJ25">
        <f t="shared" si="7"/>
        <v>-106.01529035873818</v>
      </c>
      <c r="AK25">
        <f t="shared" si="22"/>
        <v>237.9731097631259</v>
      </c>
      <c r="AL25">
        <f t="shared" si="8"/>
        <v>-383.47476470252332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-104.8655037403918</v>
      </c>
      <c r="AR25">
        <f t="shared" si="9"/>
        <v>-108.96065692928424</v>
      </c>
      <c r="AS25">
        <f t="shared" si="9"/>
        <v>-22.411263932900518</v>
      </c>
      <c r="AT25">
        <f t="shared" si="9"/>
        <v>50.306688344554729</v>
      </c>
      <c r="AU25">
        <f t="shared" si="9"/>
        <v>-81.065232517630037</v>
      </c>
      <c r="AW25">
        <v>22</v>
      </c>
      <c r="AX25">
        <f>IF(Z25&gt;0, (R25*SUMPRODUCT(K25:$K$98, X25:$X$98)-K25*$AZ$3)/Z25, 0)</f>
        <v>4524.1179395544887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250000</v>
      </c>
      <c r="S26">
        <f t="shared" si="1"/>
        <v>4698.6942414403957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3505.6311441176795</v>
      </c>
      <c r="AC26">
        <f t="shared" si="2"/>
        <v>3594.5944368981345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-526.88363260093831</v>
      </c>
      <c r="AI26">
        <f t="shared" si="6"/>
        <v>-546.00912923995884</v>
      </c>
      <c r="AJ26">
        <f t="shared" si="7"/>
        <v>-88.963292780455049</v>
      </c>
      <c r="AK26">
        <f t="shared" si="22"/>
        <v>245.39418008823759</v>
      </c>
      <c r="AL26">
        <f t="shared" si="8"/>
        <v>-389.5782419321763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-99.447650699625711</v>
      </c>
      <c r="AR26">
        <f t="shared" si="9"/>
        <v>-103.05752884259461</v>
      </c>
      <c r="AS26">
        <f t="shared" si="9"/>
        <v>-16.791545453491228</v>
      </c>
      <c r="AT26">
        <f t="shared" si="9"/>
        <v>46.317390017730148</v>
      </c>
      <c r="AU26">
        <f t="shared" si="9"/>
        <v>-73.531684278355684</v>
      </c>
      <c r="AW26">
        <v>23</v>
      </c>
      <c r="AX26">
        <f>IF(Z26&gt;0, (R26*SUMPRODUCT(K26:$K$98, X26:$X$98)-K26*$AZ$3)/Z26, 0)</f>
        <v>4698.6942414403957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250000</v>
      </c>
      <c r="S27">
        <f t="shared" si="1"/>
        <v>4864.1867573162226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3594.5944368981345</v>
      </c>
      <c r="AC27">
        <f t="shared" si="2"/>
        <v>3668.2082116635493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-810.99335187176564</v>
      </c>
      <c r="AI27">
        <f t="shared" si="6"/>
        <v>-829.8464942092088</v>
      </c>
      <c r="AJ27">
        <f t="shared" si="7"/>
        <v>-73.613774765414746</v>
      </c>
      <c r="AK27">
        <f t="shared" si="22"/>
        <v>251.62161058286944</v>
      </c>
      <c r="AL27">
        <f t="shared" si="8"/>
        <v>-651.83865839175405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-136.67185589398338</v>
      </c>
      <c r="AR27">
        <f t="shared" si="9"/>
        <v>-139.84906313833969</v>
      </c>
      <c r="AS27">
        <f t="shared" si="9"/>
        <v>-12.405688891691124</v>
      </c>
      <c r="AT27">
        <f t="shared" si="9"/>
        <v>42.404284106673686</v>
      </c>
      <c r="AU27">
        <f t="shared" si="9"/>
        <v>-109.85046792335712</v>
      </c>
      <c r="AW27">
        <v>24</v>
      </c>
      <c r="AX27">
        <f>IF(Z27&gt;0, (R27*SUMPRODUCT(K27:$K$98, X27:$X$98)-K27*$AZ$3)/Z27, 0)</f>
        <v>4864.1867573162226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250000</v>
      </c>
      <c r="S28">
        <f t="shared" si="1"/>
        <v>4966.8750142657673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3668.2082116635493</v>
      </c>
      <c r="AC28">
        <f t="shared" si="2"/>
        <v>3686.055485649068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-1114.1863994238352</v>
      </c>
      <c r="AI28">
        <f t="shared" si="6"/>
        <v>-1132.7395916979615</v>
      </c>
      <c r="AJ28">
        <f t="shared" si="7"/>
        <v>-17.847273985518768</v>
      </c>
      <c r="AK28">
        <f t="shared" si="22"/>
        <v>256.77457481644848</v>
      </c>
      <c r="AL28">
        <f t="shared" si="8"/>
        <v>-893.81229086703183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-167.64925502167284</v>
      </c>
      <c r="AR28">
        <f t="shared" si="9"/>
        <v>-170.44091435680707</v>
      </c>
      <c r="AS28">
        <f t="shared" si="9"/>
        <v>-2.6854413133988713</v>
      </c>
      <c r="AT28">
        <f t="shared" si="9"/>
        <v>38.636323508117918</v>
      </c>
      <c r="AU28">
        <f t="shared" si="9"/>
        <v>-134.49003216208803</v>
      </c>
      <c r="AW28">
        <v>25</v>
      </c>
      <c r="AX28">
        <f>IF(Z28&gt;0, (R28*SUMPRODUCT(K28:$K$98, X28:$X$98)-K28*$AZ$3)/Z28, 0)</f>
        <v>4966.8750142657673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250000</v>
      </c>
      <c r="S29">
        <f t="shared" si="1"/>
        <v>5015.6613100784652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3686.055485649068</v>
      </c>
      <c r="AC29">
        <f t="shared" si="2"/>
        <v>3656.3697394483788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-1428.9639004424455</v>
      </c>
      <c r="AI29">
        <f t="shared" si="6"/>
        <v>-1447.1886644037863</v>
      </c>
      <c r="AJ29">
        <f t="shared" si="7"/>
        <v>29.685746200689209</v>
      </c>
      <c r="AK29">
        <f t="shared" si="22"/>
        <v>258.0238839954348</v>
      </c>
      <c r="AL29">
        <f t="shared" si="8"/>
        <v>-1159.4790342076624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-191.97603154155712</v>
      </c>
      <c r="AR29">
        <f t="shared" si="9"/>
        <v>-194.42446138642342</v>
      </c>
      <c r="AS29">
        <f t="shared" si="9"/>
        <v>3.9881705529395273</v>
      </c>
      <c r="AT29">
        <f t="shared" si="9"/>
        <v>34.66455750004986</v>
      </c>
      <c r="AU29">
        <f t="shared" si="9"/>
        <v>-155.77173333343404</v>
      </c>
      <c r="AW29">
        <v>26</v>
      </c>
      <c r="AX29">
        <f>IF(Z29&gt;0, (R29*SUMPRODUCT(K29:$K$98, X29:$X$98)-K29*$AZ$3)/Z29, 0)</f>
        <v>5015.6613100784652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250000</v>
      </c>
      <c r="S30">
        <f t="shared" si="1"/>
        <v>5020.5219762895149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3656.3697394483788</v>
      </c>
      <c r="AC30">
        <f t="shared" si="2"/>
        <v>3587.5754122112712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-1779.6245086317808</v>
      </c>
      <c r="AI30">
        <f t="shared" si="6"/>
        <v>-1797.4890625026451</v>
      </c>
      <c r="AJ30">
        <f t="shared" si="7"/>
        <v>68.794327237107609</v>
      </c>
      <c r="AK30">
        <f t="shared" si="22"/>
        <v>255.94588176138654</v>
      </c>
      <c r="AL30">
        <f t="shared" si="8"/>
        <v>-1472.7488535041509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-213.46963517177946</v>
      </c>
      <c r="AR30">
        <f t="shared" si="9"/>
        <v>-215.61252530327801</v>
      </c>
      <c r="AS30">
        <f t="shared" si="9"/>
        <v>8.2520216292615274</v>
      </c>
      <c r="AT30">
        <f t="shared" si="9"/>
        <v>30.701237108342934</v>
      </c>
      <c r="AU30">
        <f t="shared" si="9"/>
        <v>-176.65926656567356</v>
      </c>
      <c r="AW30">
        <v>27</v>
      </c>
      <c r="AX30">
        <f>IF(Z30&gt;0, (R30*SUMPRODUCT(K30:$K$98, X30:$X$98)-K30*$AZ$3)/Z30, 0)</f>
        <v>5020.5219762895149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250000</v>
      </c>
      <c r="S31">
        <f t="shared" si="1"/>
        <v>4985.9557356402147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3587.5754122112712</v>
      </c>
      <c r="AC31">
        <f t="shared" si="2"/>
        <v>3484.0894415970365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-2163.9182255069936</v>
      </c>
      <c r="AI31">
        <f t="shared" si="6"/>
        <v>-2181.3877420165986</v>
      </c>
      <c r="AJ31">
        <f t="shared" si="7"/>
        <v>103.4859706142347</v>
      </c>
      <c r="AK31">
        <f t="shared" si="22"/>
        <v>251.130278854789</v>
      </c>
      <c r="AL31">
        <f t="shared" si="8"/>
        <v>-1826.771492547575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-231.75576801054174</v>
      </c>
      <c r="AR31">
        <f t="shared" si="9"/>
        <v>-233.62675424640457</v>
      </c>
      <c r="AS31">
        <f t="shared" si="9"/>
        <v>11.083353481344762</v>
      </c>
      <c r="AT31">
        <f t="shared" si="9"/>
        <v>26.896067494905914</v>
      </c>
      <c r="AU31">
        <f t="shared" si="9"/>
        <v>-195.64733327015392</v>
      </c>
      <c r="AW31">
        <v>28</v>
      </c>
      <c r="AX31">
        <f>IF(Z31&gt;0, (R31*SUMPRODUCT(K31:$K$98, X31:$X$98)-K31*$AZ$3)/Z31, 0)</f>
        <v>4985.9557356402147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250000</v>
      </c>
      <c r="S32">
        <f t="shared" si="1"/>
        <v>4916.3242192152775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3484.0894415970365</v>
      </c>
      <c r="AC32">
        <f t="shared" si="2"/>
        <v>3350.5333740843021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-2570.2427963635914</v>
      </c>
      <c r="AI32">
        <f t="shared" si="6"/>
        <v>-2587.2805934284638</v>
      </c>
      <c r="AJ32">
        <f t="shared" si="7"/>
        <v>133.55606751273444</v>
      </c>
      <c r="AK32">
        <f t="shared" si="22"/>
        <v>243.88626091179259</v>
      </c>
      <c r="AL32">
        <f t="shared" si="8"/>
        <v>-2209.8382650039366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-245.77960108898424</v>
      </c>
      <c r="AR32">
        <f t="shared" si="9"/>
        <v>-247.40884131950409</v>
      </c>
      <c r="AS32">
        <f t="shared" si="9"/>
        <v>12.771305902592161</v>
      </c>
      <c r="AT32">
        <f t="shared" si="9"/>
        <v>23.321636385010518</v>
      </c>
      <c r="AU32">
        <f t="shared" si="9"/>
        <v>-211.31589903190138</v>
      </c>
      <c r="AW32">
        <v>29</v>
      </c>
      <c r="AX32">
        <f>IF(Z32&gt;0, (R32*SUMPRODUCT(K32:$K$98, X32:$X$98)-K32*$AZ$3)/Z32, 0)</f>
        <v>4916.3242192152775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250000</v>
      </c>
      <c r="S33">
        <f t="shared" si="1"/>
        <v>4817.6193801436239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3350.5333740843021</v>
      </c>
      <c r="AC33">
        <f t="shared" si="2"/>
        <v>3192.4320770112176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-3009.7919358945114</v>
      </c>
      <c r="AI33">
        <f t="shared" si="6"/>
        <v>-3026.3583757951455</v>
      </c>
      <c r="AJ33">
        <f t="shared" si="7"/>
        <v>158.10129707308442</v>
      </c>
      <c r="AK33">
        <f t="shared" si="22"/>
        <v>234.53733618590115</v>
      </c>
      <c r="AL33">
        <f t="shared" si="8"/>
        <v>-2633.7197425361601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-256.97456287411933</v>
      </c>
      <c r="AR33">
        <f t="shared" si="9"/>
        <v>-258.38899740730926</v>
      </c>
      <c r="AS33">
        <f t="shared" si="9"/>
        <v>13.498611389266179</v>
      </c>
      <c r="AT33">
        <f t="shared" si="9"/>
        <v>20.024683010561663</v>
      </c>
      <c r="AU33">
        <f t="shared" si="9"/>
        <v>-224.86570300748144</v>
      </c>
      <c r="AW33">
        <v>30</v>
      </c>
      <c r="AX33">
        <f>IF(Z33&gt;0, (R33*SUMPRODUCT(K33:$K$98, X33:$X$98)-K33*$AZ$3)/Z33, 0)</f>
        <v>4817.6193801436239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250000</v>
      </c>
      <c r="S34">
        <f t="shared" si="1"/>
        <v>4693.5107085877116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3192.4320770112176</v>
      </c>
      <c r="AC34">
        <f t="shared" si="2"/>
        <v>3013.741714151296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-3480.7049428102923</v>
      </c>
      <c r="AI34">
        <f t="shared" si="6"/>
        <v>-3496.7576478176393</v>
      </c>
      <c r="AJ34">
        <f t="shared" si="7"/>
        <v>178.69036285992161</v>
      </c>
      <c r="AK34">
        <f t="shared" si="22"/>
        <v>223.47024539078527</v>
      </c>
      <c r="AL34">
        <f t="shared" si="8"/>
        <v>-3094.5970395669324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-265.34007589210574</v>
      </c>
      <c r="AR34">
        <f t="shared" si="9"/>
        <v>-266.56380098081843</v>
      </c>
      <c r="AS34">
        <f t="shared" si="9"/>
        <v>13.621871207548571</v>
      </c>
      <c r="AT34">
        <f t="shared" si="9"/>
        <v>17.03551804760092</v>
      </c>
      <c r="AU34">
        <f t="shared" ref="AU34:AU97" si="23">AL34*$K34</f>
        <v>-235.9064117256689</v>
      </c>
      <c r="AW34">
        <v>31</v>
      </c>
      <c r="AX34">
        <f>IF(Z34&gt;0, (R34*SUMPRODUCT(K34:$K$98, X34:$X$98)-K34*$AZ$3)/Z34, 0)</f>
        <v>4693.5107085877116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250000</v>
      </c>
      <c r="S35">
        <f t="shared" si="1"/>
        <v>4545.9653600748825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3013.741714151296</v>
      </c>
      <c r="AC35">
        <f t="shared" si="2"/>
        <v>2818.2982454147227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-3932.7936157288432</v>
      </c>
      <c r="AI35">
        <f t="shared" ref="AI35:AI66" si="25">SUM(AE35:AH35)</f>
        <v>-3948.2925143245438</v>
      </c>
      <c r="AJ35">
        <f t="shared" si="7"/>
        <v>195.44346873657332</v>
      </c>
      <c r="AK35">
        <f t="shared" si="22"/>
        <v>210.96191999059073</v>
      </c>
      <c r="AL35">
        <f t="shared" si="8"/>
        <v>-3541.88712559738</v>
      </c>
      <c r="AN35">
        <f t="shared" ref="AN35:AT66" si="26">AE35*$K35</f>
        <v>0</v>
      </c>
      <c r="AO35">
        <f t="shared" si="26"/>
        <v>0</v>
      </c>
      <c r="AP35">
        <f t="shared" si="26"/>
        <v>-1.054917393889341</v>
      </c>
      <c r="AQ35">
        <f t="shared" si="26"/>
        <v>-267.68175597717544</v>
      </c>
      <c r="AR35">
        <f t="shared" si="26"/>
        <v>-268.7366733710648</v>
      </c>
      <c r="AS35">
        <f t="shared" si="26"/>
        <v>13.302668794121448</v>
      </c>
      <c r="AT35">
        <f t="shared" si="26"/>
        <v>14.358917020600462</v>
      </c>
      <c r="AU35">
        <f t="shared" si="23"/>
        <v>-241.07508755634291</v>
      </c>
      <c r="AW35">
        <v>32</v>
      </c>
      <c r="AX35">
        <f>IF(Z35&gt;0, (R35*SUMPRODUCT(K35:$K$98, X35:$X$98)-K35*$AZ$3)/Z35, 0)</f>
        <v>4545.9653600748825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250000</v>
      </c>
      <c r="S36">
        <f t="shared" si="1"/>
        <v>4382.4048527565492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2818.2982454147227</v>
      </c>
      <c r="AC36">
        <f t="shared" si="2"/>
        <v>2613.024174397844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-4375.7243761853624</v>
      </c>
      <c r="AI36">
        <f t="shared" si="25"/>
        <v>-4390.6307133574874</v>
      </c>
      <c r="AJ36">
        <f t="shared" si="7"/>
        <v>205.27407101687868</v>
      </c>
      <c r="AK36">
        <f t="shared" si="22"/>
        <v>197.2808771790306</v>
      </c>
      <c r="AL36">
        <f t="shared" si="8"/>
        <v>-3988.0757651615777</v>
      </c>
      <c r="AN36">
        <f t="shared" si="26"/>
        <v>0</v>
      </c>
      <c r="AO36">
        <f t="shared" si="26"/>
        <v>0</v>
      </c>
      <c r="AP36">
        <f t="shared" si="26"/>
        <v>-0.90587971374670551</v>
      </c>
      <c r="AQ36">
        <f t="shared" si="26"/>
        <v>-265.91911209051165</v>
      </c>
      <c r="AR36">
        <f t="shared" si="26"/>
        <v>-266.82499180425833</v>
      </c>
      <c r="AS36">
        <f t="shared" si="26"/>
        <v>12.474802799988023</v>
      </c>
      <c r="AT36">
        <f t="shared" si="26"/>
        <v>11.989044825903536</v>
      </c>
      <c r="AU36">
        <f t="shared" si="23"/>
        <v>-242.36114417836674</v>
      </c>
      <c r="AW36">
        <v>33</v>
      </c>
      <c r="AX36">
        <f>IF(Z36&gt;0, (R36*SUMPRODUCT(K36:$K$98, X36:$X$98)-K36*$AZ$3)/Z36, 0)</f>
        <v>4382.4048527565492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250000</v>
      </c>
      <c r="S37">
        <f t="shared" si="1"/>
        <v>4208.066865742373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2613.024174397844</v>
      </c>
      <c r="AC37">
        <f t="shared" si="2"/>
        <v>2402.826209593311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-4821.5480719945408</v>
      </c>
      <c r="AI37">
        <f t="shared" si="25"/>
        <v>-4835.823190987745</v>
      </c>
      <c r="AJ37">
        <f t="shared" si="7"/>
        <v>210.19796480453306</v>
      </c>
      <c r="AK37">
        <f t="shared" si="22"/>
        <v>182.91169220784909</v>
      </c>
      <c r="AL37">
        <f t="shared" si="8"/>
        <v>-4442.7135339753631</v>
      </c>
      <c r="AN37">
        <f t="shared" si="26"/>
        <v>0</v>
      </c>
      <c r="AO37">
        <f t="shared" si="26"/>
        <v>0</v>
      </c>
      <c r="AP37">
        <f t="shared" si="26"/>
        <v>-0.77457113409589329</v>
      </c>
      <c r="AQ37">
        <f t="shared" si="26"/>
        <v>-261.61827162355354</v>
      </c>
      <c r="AR37">
        <f t="shared" si="26"/>
        <v>-262.39284275764942</v>
      </c>
      <c r="AS37">
        <f t="shared" si="26"/>
        <v>11.405388358640167</v>
      </c>
      <c r="AT37">
        <f t="shared" si="26"/>
        <v>9.9248291338431898</v>
      </c>
      <c r="AU37">
        <f t="shared" si="23"/>
        <v>-241.06262526516608</v>
      </c>
      <c r="AW37">
        <v>34</v>
      </c>
      <c r="AX37">
        <f>IF(Z37&gt;0, (R37*SUMPRODUCT(K37:$K$98, X37:$X$98)-K37*$AZ$3)/Z37, 0)</f>
        <v>4208.066865742373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250000</v>
      </c>
      <c r="S38">
        <f t="shared" si="1"/>
        <v>4027.3801691491676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2402.826209593311</v>
      </c>
      <c r="AC38">
        <f t="shared" si="2"/>
        <v>2190.9589623322386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-5319.6958959244603</v>
      </c>
      <c r="AI38">
        <f t="shared" si="25"/>
        <v>-5333.2962941381402</v>
      </c>
      <c r="AJ38">
        <f t="shared" si="7"/>
        <v>211.86724726107241</v>
      </c>
      <c r="AK38">
        <f t="shared" si="22"/>
        <v>168.19783467153178</v>
      </c>
      <c r="AL38">
        <f t="shared" si="8"/>
        <v>-4953.2312122055364</v>
      </c>
      <c r="AN38">
        <f t="shared" si="26"/>
        <v>0</v>
      </c>
      <c r="AO38">
        <f t="shared" si="26"/>
        <v>0</v>
      </c>
      <c r="AP38">
        <f t="shared" si="26"/>
        <v>-0.65889342358176106</v>
      </c>
      <c r="AQ38">
        <f t="shared" si="26"/>
        <v>-257.72132449430228</v>
      </c>
      <c r="AR38">
        <f t="shared" si="26"/>
        <v>-258.38021791788401</v>
      </c>
      <c r="AS38">
        <f t="shared" si="26"/>
        <v>10.264253568125536</v>
      </c>
      <c r="AT38">
        <f t="shared" si="26"/>
        <v>8.148617811373553</v>
      </c>
      <c r="AU38">
        <f t="shared" si="23"/>
        <v>-239.96734653838496</v>
      </c>
      <c r="AW38">
        <v>35</v>
      </c>
      <c r="AX38">
        <f>IF(Z38&gt;0, (R38*SUMPRODUCT(K38:$K$98, X38:$X$98)-K38*$AZ$3)/Z38, 0)</f>
        <v>4027.3801691491676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250000</v>
      </c>
      <c r="S39">
        <f t="shared" si="1"/>
        <v>3836.7714387067481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2190.9589623322386</v>
      </c>
      <c r="AC39">
        <f t="shared" si="2"/>
        <v>1977.6581953044372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-5781.8099928544325</v>
      </c>
      <c r="AI39">
        <f t="shared" si="25"/>
        <v>-5794.6962060866899</v>
      </c>
      <c r="AJ39">
        <f t="shared" si="7"/>
        <v>213.30076702780138</v>
      </c>
      <c r="AK39">
        <f t="shared" si="22"/>
        <v>153.36712736325671</v>
      </c>
      <c r="AL39">
        <f t="shared" si="8"/>
        <v>-5428.0283116956325</v>
      </c>
      <c r="AN39">
        <f t="shared" si="26"/>
        <v>0</v>
      </c>
      <c r="AO39">
        <f t="shared" si="26"/>
        <v>0</v>
      </c>
      <c r="AP39">
        <f t="shared" si="26"/>
        <v>-0.55740497317272897</v>
      </c>
      <c r="AQ39">
        <f t="shared" si="26"/>
        <v>-250.09749457577624</v>
      </c>
      <c r="AR39">
        <f t="shared" si="26"/>
        <v>-250.65489954894898</v>
      </c>
      <c r="AS39">
        <f t="shared" si="26"/>
        <v>9.2265203267961411</v>
      </c>
      <c r="AT39">
        <f t="shared" si="26"/>
        <v>6.6340357692899685</v>
      </c>
      <c r="AU39">
        <f t="shared" si="23"/>
        <v>-234.79434345286288</v>
      </c>
      <c r="AW39">
        <v>36</v>
      </c>
      <c r="AX39">
        <f>IF(Z39&gt;0, (R39*SUMPRODUCT(K39:$K$98, X39:$X$98)-K39*$AZ$3)/Z39, 0)</f>
        <v>3836.7714387067481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250000</v>
      </c>
      <c r="S40">
        <f t="shared" si="1"/>
        <v>3638.5977155119363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1977.6581953044372</v>
      </c>
      <c r="AC40">
        <f t="shared" si="2"/>
        <v>1767.2219127523226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-6151.6026898408727</v>
      </c>
      <c r="AI40">
        <f t="shared" si="25"/>
        <v>-6163.7448806718239</v>
      </c>
      <c r="AJ40">
        <f t="shared" si="7"/>
        <v>210.43628255211456</v>
      </c>
      <c r="AK40">
        <f t="shared" si="22"/>
        <v>138.43607367131062</v>
      </c>
      <c r="AL40">
        <f t="shared" si="8"/>
        <v>-5814.8725244483985</v>
      </c>
      <c r="AN40">
        <f t="shared" si="26"/>
        <v>0</v>
      </c>
      <c r="AO40">
        <f t="shared" si="26"/>
        <v>0</v>
      </c>
      <c r="AP40">
        <f t="shared" si="26"/>
        <v>-0.46894785870854305</v>
      </c>
      <c r="AQ40">
        <f t="shared" si="26"/>
        <v>-237.58322935208423</v>
      </c>
      <c r="AR40">
        <f t="shared" si="26"/>
        <v>-238.05217721079279</v>
      </c>
      <c r="AS40">
        <f t="shared" si="26"/>
        <v>8.1273343065776444</v>
      </c>
      <c r="AT40">
        <f t="shared" si="26"/>
        <v>5.3465887021555698</v>
      </c>
      <c r="AU40">
        <f t="shared" si="23"/>
        <v>-224.57825420205958</v>
      </c>
      <c r="AW40">
        <v>37</v>
      </c>
      <c r="AX40">
        <f>IF(Z40&gt;0, (R40*SUMPRODUCT(K40:$K$98, X40:$X$98)-K40*$AZ$3)/Z40, 0)</f>
        <v>3638.5977155119363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250000</v>
      </c>
      <c r="S41">
        <f t="shared" si="1"/>
        <v>3440.7848621557969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1767.2219127523226</v>
      </c>
      <c r="AC41">
        <f t="shared" si="2"/>
        <v>1565.0504798499348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-6494.5000451118685</v>
      </c>
      <c r="AI41">
        <f t="shared" si="25"/>
        <v>-6505.8713640299984</v>
      </c>
      <c r="AJ41">
        <f t="shared" si="7"/>
        <v>202.17143290238778</v>
      </c>
      <c r="AK41">
        <f t="shared" si="22"/>
        <v>123.7055338926626</v>
      </c>
      <c r="AL41">
        <f t="shared" si="8"/>
        <v>-6179.9943972349474</v>
      </c>
      <c r="AN41">
        <f t="shared" si="26"/>
        <v>0</v>
      </c>
      <c r="AO41">
        <f t="shared" si="26"/>
        <v>0</v>
      </c>
      <c r="AP41">
        <f t="shared" si="26"/>
        <v>-0.39212119745399754</v>
      </c>
      <c r="AQ41">
        <f t="shared" si="26"/>
        <v>-223.95213368732456</v>
      </c>
      <c r="AR41">
        <f t="shared" si="26"/>
        <v>-224.34425488477854</v>
      </c>
      <c r="AS41">
        <f t="shared" si="26"/>
        <v>6.9715487650494916</v>
      </c>
      <c r="AT41">
        <f t="shared" si="26"/>
        <v>4.2657815184777981</v>
      </c>
      <c r="AU41">
        <f t="shared" si="23"/>
        <v>-213.10692460125125</v>
      </c>
      <c r="AW41">
        <v>38</v>
      </c>
      <c r="AX41">
        <f>IF(Z41&gt;0, (R41*SUMPRODUCT(K41:$K$98, X41:$X$98)-K41*$AZ$3)/Z41, 0)</f>
        <v>3440.7848621557969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250000</v>
      </c>
      <c r="S42">
        <f t="shared" si="1"/>
        <v>3243.7021612538169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1565.0504798499348</v>
      </c>
      <c r="AC42">
        <f t="shared" si="2"/>
        <v>1372.7160215641265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-6777.5010933250696</v>
      </c>
      <c r="AI42">
        <f t="shared" si="25"/>
        <v>-6788.0809489446865</v>
      </c>
      <c r="AJ42">
        <f t="shared" si="7"/>
        <v>192.3344582858083</v>
      </c>
      <c r="AK42">
        <f t="shared" si="22"/>
        <v>109.55353358949544</v>
      </c>
      <c r="AL42">
        <f t="shared" si="8"/>
        <v>-6486.1929570693828</v>
      </c>
      <c r="AN42">
        <f t="shared" si="26"/>
        <v>0</v>
      </c>
      <c r="AO42">
        <f t="shared" si="26"/>
        <v>0</v>
      </c>
      <c r="AP42">
        <f t="shared" si="26"/>
        <v>-0.32574008002084431</v>
      </c>
      <c r="AQ42">
        <f t="shared" si="26"/>
        <v>-208.67049871528468</v>
      </c>
      <c r="AR42">
        <f t="shared" si="26"/>
        <v>-208.99623879530552</v>
      </c>
      <c r="AS42">
        <f t="shared" si="26"/>
        <v>5.9217293775372255</v>
      </c>
      <c r="AT42">
        <f t="shared" si="26"/>
        <v>3.3730117008252973</v>
      </c>
      <c r="AU42">
        <f t="shared" si="23"/>
        <v>-199.70149771694301</v>
      </c>
      <c r="AW42">
        <v>39</v>
      </c>
      <c r="AX42">
        <f>IF(Z42&gt;0, (R42*SUMPRODUCT(K42:$K$98, X42:$X$98)-K42*$AZ$3)/Z42, 0)</f>
        <v>3243.7021612538169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250000</v>
      </c>
      <c r="S43">
        <f t="shared" si="1"/>
        <v>3050.4044508267179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1372.7160215641265</v>
      </c>
      <c r="AC43">
        <f t="shared" si="2"/>
        <v>1192.2755901716241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-7026.0208596232342</v>
      </c>
      <c r="AI43">
        <f t="shared" si="25"/>
        <v>-7035.7923146006924</v>
      </c>
      <c r="AJ43">
        <f t="shared" si="7"/>
        <v>180.44043139250243</v>
      </c>
      <c r="AK43">
        <f t="shared" si="22"/>
        <v>96.090121509488867</v>
      </c>
      <c r="AL43">
        <f t="shared" si="8"/>
        <v>-6759.2617616987009</v>
      </c>
      <c r="AN43">
        <f t="shared" si="26"/>
        <v>0</v>
      </c>
      <c r="AO43">
        <f t="shared" si="26"/>
        <v>0</v>
      </c>
      <c r="AP43">
        <f t="shared" si="26"/>
        <v>-0.26861649027674822</v>
      </c>
      <c r="AQ43">
        <f t="shared" si="26"/>
        <v>-193.14473313105299</v>
      </c>
      <c r="AR43">
        <f t="shared" si="26"/>
        <v>-193.41334962132976</v>
      </c>
      <c r="AS43">
        <f t="shared" si="26"/>
        <v>4.9602925558672233</v>
      </c>
      <c r="AT43">
        <f t="shared" si="26"/>
        <v>2.6415095039265104</v>
      </c>
      <c r="AU43">
        <f t="shared" si="23"/>
        <v>-185.811547561536</v>
      </c>
      <c r="AW43">
        <v>40</v>
      </c>
      <c r="AX43">
        <f>IF(Z43&gt;0, (R43*SUMPRODUCT(K43:$K$98, X43:$X$98)-K43*$AZ$3)/Z43, 0)</f>
        <v>3050.4044508267179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250000</v>
      </c>
      <c r="S44">
        <f t="shared" si="1"/>
        <v>2861.8819233326917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1192.2755901716241</v>
      </c>
      <c r="AC44">
        <f t="shared" si="2"/>
        <v>1024.3362742930551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-7256.4000168636494</v>
      </c>
      <c r="AI44">
        <f t="shared" si="25"/>
        <v>-7265.3481172896463</v>
      </c>
      <c r="AJ44">
        <f t="shared" si="7"/>
        <v>167.939315878569</v>
      </c>
      <c r="AK44">
        <f t="shared" si="22"/>
        <v>83.45929131201369</v>
      </c>
      <c r="AL44">
        <f t="shared" si="8"/>
        <v>-7013.9495100990634</v>
      </c>
      <c r="AN44">
        <f t="shared" si="26"/>
        <v>0</v>
      </c>
      <c r="AO44">
        <f t="shared" si="26"/>
        <v>0</v>
      </c>
      <c r="AP44">
        <f t="shared" si="26"/>
        <v>-0.21962726933963533</v>
      </c>
      <c r="AQ44">
        <f t="shared" si="26"/>
        <v>-178.1052117284743</v>
      </c>
      <c r="AR44">
        <f t="shared" si="26"/>
        <v>-178.32483899781394</v>
      </c>
      <c r="AS44">
        <f t="shared" si="26"/>
        <v>4.1219981454406769</v>
      </c>
      <c r="AT44">
        <f t="shared" si="26"/>
        <v>2.0484723437641108</v>
      </c>
      <c r="AU44">
        <f t="shared" si="23"/>
        <v>-172.15436850860914</v>
      </c>
      <c r="AW44">
        <v>41</v>
      </c>
      <c r="AX44">
        <f>IF(Z44&gt;0, (R44*SUMPRODUCT(K44:$K$98, X44:$X$98)-K44*$AZ$3)/Z44, 0)</f>
        <v>2861.8819233326917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250000</v>
      </c>
      <c r="S45">
        <f t="shared" si="1"/>
        <v>2675.0105439811687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1024.3362742930551</v>
      </c>
      <c r="AC45">
        <f t="shared" si="2"/>
        <v>868.735899397156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-7396.243270089908</v>
      </c>
      <c r="AI45">
        <f t="shared" si="25"/>
        <v>-7404.3622651846363</v>
      </c>
      <c r="AJ45">
        <f t="shared" si="7"/>
        <v>155.60037489589911</v>
      </c>
      <c r="AK45">
        <f t="shared" si="22"/>
        <v>71.703539200513859</v>
      </c>
      <c r="AL45">
        <f t="shared" si="8"/>
        <v>-7177.0583510882234</v>
      </c>
      <c r="AN45">
        <f t="shared" si="26"/>
        <v>0</v>
      </c>
      <c r="AO45">
        <f t="shared" si="26"/>
        <v>0</v>
      </c>
      <c r="AP45">
        <f t="shared" si="26"/>
        <v>-0.17792610378036244</v>
      </c>
      <c r="AQ45">
        <f t="shared" si="26"/>
        <v>-162.08714653779515</v>
      </c>
      <c r="AR45">
        <f t="shared" si="26"/>
        <v>-162.26507264157553</v>
      </c>
      <c r="AS45">
        <f t="shared" si="26"/>
        <v>3.4099501390225204</v>
      </c>
      <c r="AT45">
        <f t="shared" si="26"/>
        <v>1.5713682799850566</v>
      </c>
      <c r="AU45">
        <f t="shared" si="23"/>
        <v>-157.28375422256795</v>
      </c>
      <c r="AW45">
        <v>42</v>
      </c>
      <c r="AX45">
        <f>IF(Z45&gt;0, (R45*SUMPRODUCT(K45:$K$98, X45:$X$98)-K45*$AZ$3)/Z45, 0)</f>
        <v>2675.0105439811687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250000</v>
      </c>
      <c r="S46">
        <f t="shared" si="1"/>
        <v>2490.7872924852845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868.735899397156</v>
      </c>
      <c r="AC46">
        <f t="shared" si="2"/>
        <v>726.7423571741607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-7435.0145748501282</v>
      </c>
      <c r="AI46">
        <f t="shared" si="25"/>
        <v>-7442.3088785364243</v>
      </c>
      <c r="AJ46">
        <f t="shared" si="7"/>
        <v>141.9935422229953</v>
      </c>
      <c r="AK46">
        <f t="shared" si="22"/>
        <v>60.811512957800929</v>
      </c>
      <c r="AL46">
        <f t="shared" si="8"/>
        <v>-7239.5038233556279</v>
      </c>
      <c r="AN46">
        <f t="shared" si="26"/>
        <v>0</v>
      </c>
      <c r="AO46">
        <f t="shared" si="26"/>
        <v>0</v>
      </c>
      <c r="AP46">
        <f t="shared" si="26"/>
        <v>-0.14272603711934179</v>
      </c>
      <c r="AQ46">
        <f t="shared" si="26"/>
        <v>-145.47929615085692</v>
      </c>
      <c r="AR46">
        <f t="shared" si="26"/>
        <v>-145.62202218797628</v>
      </c>
      <c r="AS46">
        <f t="shared" si="26"/>
        <v>2.778356433952887</v>
      </c>
      <c r="AT46">
        <f t="shared" si="26"/>
        <v>1.189885509154893</v>
      </c>
      <c r="AU46">
        <f t="shared" si="23"/>
        <v>-141.6537802448685</v>
      </c>
      <c r="AW46">
        <v>43</v>
      </c>
      <c r="AX46">
        <f>IF(Z46&gt;0, (R46*SUMPRODUCT(K46:$K$98, X46:$X$98)-K46*$AZ$3)/Z46, 0)</f>
        <v>2490.7872924852845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250000</v>
      </c>
      <c r="S47">
        <f t="shared" si="1"/>
        <v>2311.7029134995851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726.7423571741607</v>
      </c>
      <c r="AC47">
        <f t="shared" si="2"/>
        <v>599.20377916151745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-7412.4835145578591</v>
      </c>
      <c r="AI47">
        <f t="shared" si="25"/>
        <v>-7418.9636268558361</v>
      </c>
      <c r="AJ47">
        <f t="shared" si="7"/>
        <v>127.53857801264326</v>
      </c>
      <c r="AK47">
        <f t="shared" si="22"/>
        <v>50.871965002191253</v>
      </c>
      <c r="AL47">
        <f t="shared" si="8"/>
        <v>-7240.5530838410014</v>
      </c>
      <c r="AN47">
        <f t="shared" si="26"/>
        <v>0</v>
      </c>
      <c r="AO47">
        <f t="shared" si="26"/>
        <v>0</v>
      </c>
      <c r="AP47">
        <f t="shared" si="26"/>
        <v>-0.11320976175317742</v>
      </c>
      <c r="AQ47">
        <f t="shared" si="26"/>
        <v>-129.49860343383637</v>
      </c>
      <c r="AR47">
        <f t="shared" si="26"/>
        <v>-129.61181319558955</v>
      </c>
      <c r="AS47">
        <f t="shared" si="26"/>
        <v>2.2281422554448467</v>
      </c>
      <c r="AT47">
        <f t="shared" si="26"/>
        <v>0.88875049890909885</v>
      </c>
      <c r="AU47">
        <f t="shared" si="23"/>
        <v>-126.49492044123559</v>
      </c>
      <c r="AW47">
        <v>44</v>
      </c>
      <c r="AX47">
        <f>IF(Z47&gt;0, (R47*SUMPRODUCT(K47:$K$98, X47:$X$98)-K47*$AZ$3)/Z47, 0)</f>
        <v>2311.7029134995851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250000</v>
      </c>
      <c r="S48">
        <f t="shared" si="1"/>
        <v>2136.5888350659138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599.20377916151745</v>
      </c>
      <c r="AC48">
        <f t="shared" si="2"/>
        <v>485.72367406537165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-7319.0983340982802</v>
      </c>
      <c r="AI48">
        <f t="shared" si="25"/>
        <v>-7324.7817354398676</v>
      </c>
      <c r="AJ48">
        <f t="shared" si="7"/>
        <v>113.48010509614579</v>
      </c>
      <c r="AK48">
        <f t="shared" si="22"/>
        <v>41.944264541306225</v>
      </c>
      <c r="AL48">
        <f t="shared" si="8"/>
        <v>-7169.3573658024152</v>
      </c>
      <c r="AN48">
        <f t="shared" si="26"/>
        <v>0</v>
      </c>
      <c r="AO48">
        <f t="shared" si="26"/>
        <v>0</v>
      </c>
      <c r="AP48">
        <f t="shared" si="26"/>
        <v>-8.8652634707876057E-2</v>
      </c>
      <c r="AQ48">
        <f t="shared" si="26"/>
        <v>-114.16708270378972</v>
      </c>
      <c r="AR48">
        <f t="shared" si="26"/>
        <v>-114.2557353384976</v>
      </c>
      <c r="AS48">
        <f t="shared" si="26"/>
        <v>1.770121393695222</v>
      </c>
      <c r="AT48">
        <f t="shared" si="26"/>
        <v>0.6542683402035353</v>
      </c>
      <c r="AU48">
        <f t="shared" si="23"/>
        <v>-111.83134560459884</v>
      </c>
      <c r="AW48">
        <v>45</v>
      </c>
      <c r="AX48">
        <f>IF(Z48&gt;0, (R48*SUMPRODUCT(K48:$K$98, X48:$X$98)-K48*$AZ$3)/Z48, 0)</f>
        <v>2136.5888350659138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250000</v>
      </c>
      <c r="S49">
        <f t="shared" si="1"/>
        <v>1964.2719988743561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485.72367406537165</v>
      </c>
      <c r="AC49">
        <f t="shared" si="2"/>
        <v>385.85882202023441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-7156.0257581857195</v>
      </c>
      <c r="AI49">
        <f t="shared" si="25"/>
        <v>-7160.9367229380723</v>
      </c>
      <c r="AJ49">
        <f t="shared" si="7"/>
        <v>99.864852045137241</v>
      </c>
      <c r="AK49">
        <f t="shared" si="22"/>
        <v>34.000657184576021</v>
      </c>
      <c r="AL49">
        <f t="shared" si="8"/>
        <v>-7027.0712137083592</v>
      </c>
      <c r="AN49">
        <f t="shared" si="26"/>
        <v>0</v>
      </c>
      <c r="AO49">
        <f t="shared" si="26"/>
        <v>0</v>
      </c>
      <c r="AP49">
        <f t="shared" si="26"/>
        <v>-6.8396222438993709E-2</v>
      </c>
      <c r="AQ49">
        <f t="shared" si="26"/>
        <v>-99.663743117181625</v>
      </c>
      <c r="AR49">
        <f t="shared" si="26"/>
        <v>-99.732139339620616</v>
      </c>
      <c r="AS49">
        <f t="shared" si="26"/>
        <v>1.3908425286587127</v>
      </c>
      <c r="AT49">
        <f t="shared" si="26"/>
        <v>0.47353557379006228</v>
      </c>
      <c r="AU49">
        <f t="shared" si="23"/>
        <v>-97.867761237171834</v>
      </c>
      <c r="AW49">
        <v>46</v>
      </c>
      <c r="AX49">
        <f>IF(Z49&gt;0, (R49*SUMPRODUCT(K49:$K$98, X49:$X$98)-K49*$AZ$3)/Z49, 0)</f>
        <v>1964.2719988743561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250000</v>
      </c>
      <c r="S50">
        <f t="shared" si="1"/>
        <v>1792.3334753787758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385.85882202023441</v>
      </c>
      <c r="AC50">
        <f t="shared" si="2"/>
        <v>298.96492770542102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-6918.0344016585177</v>
      </c>
      <c r="AI50">
        <f t="shared" si="25"/>
        <v>-6922.204453323181</v>
      </c>
      <c r="AJ50">
        <f t="shared" si="7"/>
        <v>86.893894314813394</v>
      </c>
      <c r="AK50">
        <f t="shared" si="22"/>
        <v>27.010117541416413</v>
      </c>
      <c r="AL50">
        <f t="shared" si="8"/>
        <v>-6808.3004414669513</v>
      </c>
      <c r="AN50">
        <f t="shared" si="26"/>
        <v>0</v>
      </c>
      <c r="AO50">
        <f t="shared" si="26"/>
        <v>0</v>
      </c>
      <c r="AP50">
        <f t="shared" si="26"/>
        <v>-5.1854769963945849E-2</v>
      </c>
      <c r="AQ50">
        <f t="shared" si="26"/>
        <v>-86.026052276646553</v>
      </c>
      <c r="AR50">
        <f t="shared" si="26"/>
        <v>-86.077907046610491</v>
      </c>
      <c r="AS50">
        <f t="shared" si="26"/>
        <v>1.0805292747684894</v>
      </c>
      <c r="AT50">
        <f t="shared" si="26"/>
        <v>0.33587196141424319</v>
      </c>
      <c r="AU50">
        <f t="shared" si="23"/>
        <v>-84.661505810427769</v>
      </c>
      <c r="AW50">
        <v>47</v>
      </c>
      <c r="AX50">
        <f>IF(Z50&gt;0, (R50*SUMPRODUCT(K50:$K$98, X50:$X$98)-K50*$AZ$3)/Z50, 0)</f>
        <v>1792.3334753787758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250000</v>
      </c>
      <c r="S51">
        <f t="shared" si="1"/>
        <v>1616.7503767249955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298.96492770542102</v>
      </c>
      <c r="AC51">
        <f t="shared" si="2"/>
        <v>224.34052614517469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-6593.4737701404556</v>
      </c>
      <c r="AI51">
        <f t="shared" si="25"/>
        <v>-6596.9427739114581</v>
      </c>
      <c r="AJ51">
        <f t="shared" si="7"/>
        <v>74.624401560246326</v>
      </c>
      <c r="AK51">
        <f t="shared" si="22"/>
        <v>20.927544939379473</v>
      </c>
      <c r="AL51">
        <f t="shared" si="8"/>
        <v>-6501.3908274118321</v>
      </c>
      <c r="AN51">
        <f t="shared" si="26"/>
        <v>0</v>
      </c>
      <c r="AO51">
        <f t="shared" si="26"/>
        <v>0</v>
      </c>
      <c r="AP51">
        <f t="shared" si="26"/>
        <v>-3.8515365681739487E-2</v>
      </c>
      <c r="AQ51">
        <f t="shared" si="26"/>
        <v>-73.205470542483567</v>
      </c>
      <c r="AR51">
        <f t="shared" si="26"/>
        <v>-73.2439859081653</v>
      </c>
      <c r="AS51">
        <f t="shared" si="26"/>
        <v>0.82853358041836955</v>
      </c>
      <c r="AT51">
        <f t="shared" si="26"/>
        <v>0.23235260016111506</v>
      </c>
      <c r="AU51">
        <f t="shared" si="23"/>
        <v>-72.183099727585812</v>
      </c>
      <c r="AW51">
        <v>48</v>
      </c>
      <c r="AX51">
        <f>IF(Z51&gt;0, (R51*SUMPRODUCT(K51:$K$98, X51:$X$98)-K51*$AZ$3)/Z51, 0)</f>
        <v>1616.7503767249955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250000</v>
      </c>
      <c r="S52">
        <f t="shared" si="1"/>
        <v>1432.8700819391333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224.34052614517469</v>
      </c>
      <c r="AC52">
        <f t="shared" si="2"/>
        <v>161.31510088519127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-6197.6859555644487</v>
      </c>
      <c r="AI52">
        <f t="shared" si="25"/>
        <v>-6200.5005007021855</v>
      </c>
      <c r="AJ52">
        <f t="shared" si="7"/>
        <v>63.025425259983422</v>
      </c>
      <c r="AK52">
        <f t="shared" si="22"/>
        <v>15.70383683016223</v>
      </c>
      <c r="AL52">
        <f t="shared" si="8"/>
        <v>-6121.7712386120402</v>
      </c>
      <c r="AN52">
        <f t="shared" si="26"/>
        <v>0</v>
      </c>
      <c r="AO52">
        <f t="shared" si="26"/>
        <v>0</v>
      </c>
      <c r="AP52">
        <f t="shared" si="26"/>
        <v>-2.7900979431918681E-2</v>
      </c>
      <c r="AQ52">
        <f t="shared" si="26"/>
        <v>-61.438527331903309</v>
      </c>
      <c r="AR52">
        <f t="shared" si="26"/>
        <v>-61.466428311335228</v>
      </c>
      <c r="AS52">
        <f t="shared" si="26"/>
        <v>0.62477985173865824</v>
      </c>
      <c r="AT52">
        <f t="shared" si="26"/>
        <v>0.15567432993913319</v>
      </c>
      <c r="AU52">
        <f t="shared" si="23"/>
        <v>-60.685974129657446</v>
      </c>
      <c r="AW52">
        <v>49</v>
      </c>
      <c r="AX52">
        <f>IF(Z52&gt;0, (R52*SUMPRODUCT(K52:$K$98, X52:$X$98)-K52*$AZ$3)/Z52, 0)</f>
        <v>1432.8700819391333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250000</v>
      </c>
      <c r="S53">
        <f t="shared" si="1"/>
        <v>1228.8261074192183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161.31510088519127</v>
      </c>
      <c r="AC53">
        <f t="shared" si="2"/>
        <v>108.96589969837726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-5695.2988190748729</v>
      </c>
      <c r="AI53">
        <f t="shared" si="25"/>
        <v>-5697.5156888793244</v>
      </c>
      <c r="AJ53">
        <f t="shared" si="7"/>
        <v>52.349201186814014</v>
      </c>
      <c r="AK53">
        <f t="shared" si="22"/>
        <v>11.292057061963391</v>
      </c>
      <c r="AL53">
        <f t="shared" si="8"/>
        <v>-5633.8744306305471</v>
      </c>
      <c r="AN53">
        <f t="shared" si="26"/>
        <v>0</v>
      </c>
      <c r="AO53">
        <f t="shared" si="26"/>
        <v>0</v>
      </c>
      <c r="AP53">
        <f t="shared" si="26"/>
        <v>-1.96215538360076E-2</v>
      </c>
      <c r="AQ53">
        <f t="shared" si="26"/>
        <v>-50.409190547062295</v>
      </c>
      <c r="AR53">
        <f t="shared" si="26"/>
        <v>-50.428812100898298</v>
      </c>
      <c r="AS53">
        <f t="shared" si="26"/>
        <v>0.4633437052985499</v>
      </c>
      <c r="AT53">
        <f t="shared" si="26"/>
        <v>9.9946196711988483E-2</v>
      </c>
      <c r="AU53">
        <f t="shared" si="23"/>
        <v>-49.86552219888776</v>
      </c>
      <c r="AW53">
        <v>50</v>
      </c>
      <c r="AX53">
        <f>IF(Z53&gt;0, (R53*SUMPRODUCT(K53:$K$98, X53:$X$98)-K53*$AZ$3)/Z53, 0)</f>
        <v>1228.8261074192183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250000</v>
      </c>
      <c r="S54">
        <f t="shared" si="1"/>
        <v>988.73610513557242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108.96589969837726</v>
      </c>
      <c r="AC54">
        <f t="shared" si="2"/>
        <v>66.672178923716245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-5089.0803742192302</v>
      </c>
      <c r="AI54">
        <f t="shared" si="25"/>
        <v>-5090.766167288215</v>
      </c>
      <c r="AJ54">
        <f t="shared" si="7"/>
        <v>42.293720774661011</v>
      </c>
      <c r="AK54">
        <f t="shared" si="22"/>
        <v>7.6276129788864084</v>
      </c>
      <c r="AL54">
        <f t="shared" si="8"/>
        <v>-5040.8448335346675</v>
      </c>
      <c r="AN54">
        <f t="shared" si="26"/>
        <v>0</v>
      </c>
      <c r="AO54">
        <f t="shared" si="26"/>
        <v>0</v>
      </c>
      <c r="AP54">
        <f t="shared" si="26"/>
        <v>-1.3322307375309756E-2</v>
      </c>
      <c r="AQ54">
        <f t="shared" si="26"/>
        <v>-40.217446761612472</v>
      </c>
      <c r="AR54">
        <f t="shared" si="26"/>
        <v>-40.230769068987783</v>
      </c>
      <c r="AS54">
        <f t="shared" si="26"/>
        <v>0.33423434855190171</v>
      </c>
      <c r="AT54">
        <f t="shared" si="26"/>
        <v>6.0278694054544626E-2</v>
      </c>
      <c r="AU54">
        <f t="shared" si="23"/>
        <v>-39.836256026381335</v>
      </c>
      <c r="AW54">
        <v>51</v>
      </c>
      <c r="AX54">
        <f>IF(Z54&gt;0, (R54*SUMPRODUCT(K54:$K$98, X54:$X$98)-K54*$AZ$3)/Z54, 0)</f>
        <v>988.73610513557242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250000</v>
      </c>
      <c r="S55">
        <f t="shared" si="1"/>
        <v>685.55497221991379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66.672178923716245</v>
      </c>
      <c r="AC55">
        <f t="shared" si="2"/>
        <v>33.700687316033488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-4399.7872044208125</v>
      </c>
      <c r="AI55">
        <f t="shared" si="25"/>
        <v>-4401.0161608386661</v>
      </c>
      <c r="AJ55">
        <f t="shared" si="7"/>
        <v>32.971491607682758</v>
      </c>
      <c r="AK55">
        <f t="shared" si="22"/>
        <v>4.6670525246601375</v>
      </c>
      <c r="AL55">
        <f t="shared" si="8"/>
        <v>-4363.3776167063234</v>
      </c>
      <c r="AN55">
        <f t="shared" si="26"/>
        <v>0</v>
      </c>
      <c r="AO55">
        <f t="shared" si="26"/>
        <v>0</v>
      </c>
      <c r="AP55">
        <f t="shared" si="26"/>
        <v>-8.6714883480397045E-3</v>
      </c>
      <c r="AQ55">
        <f t="shared" si="26"/>
        <v>-31.044797783501672</v>
      </c>
      <c r="AR55">
        <f t="shared" si="26"/>
        <v>-31.053469271849714</v>
      </c>
      <c r="AS55">
        <f t="shared" si="26"/>
        <v>0.23264608991826899</v>
      </c>
      <c r="AT55">
        <f t="shared" si="26"/>
        <v>3.2930615764206694E-2</v>
      </c>
      <c r="AU55">
        <f t="shared" si="23"/>
        <v>-30.78789256616724</v>
      </c>
      <c r="AW55">
        <v>52</v>
      </c>
      <c r="AX55">
        <f>IF(Z55&gt;0, (R55*SUMPRODUCT(K55:$K$98, X55:$X$98)-K55*$AZ$3)/Z55, 0)</f>
        <v>685.55497221991379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250000</v>
      </c>
      <c r="S56">
        <f t="shared" si="1"/>
        <v>267.53768953985389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33.700687316033488</v>
      </c>
      <c r="AC56">
        <f t="shared" si="2"/>
        <v>9.125492348540476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-3639.3724721850326</v>
      </c>
      <c r="AI56">
        <f t="shared" si="25"/>
        <v>-3640.2252017914889</v>
      </c>
      <c r="AJ56">
        <f t="shared" si="7"/>
        <v>24.575194967493012</v>
      </c>
      <c r="AK56">
        <f t="shared" si="22"/>
        <v>2.3590481121223443</v>
      </c>
      <c r="AL56">
        <f t="shared" si="8"/>
        <v>-3613.2909587118734</v>
      </c>
      <c r="AN56">
        <f t="shared" si="26"/>
        <v>0</v>
      </c>
      <c r="AO56">
        <f t="shared" si="26"/>
        <v>0</v>
      </c>
      <c r="AP56">
        <f t="shared" si="26"/>
        <v>-5.3721790895927043E-3</v>
      </c>
      <c r="AQ56">
        <f t="shared" si="26"/>
        <v>-22.927972180495331</v>
      </c>
      <c r="AR56">
        <f t="shared" si="26"/>
        <v>-22.933344359584925</v>
      </c>
      <c r="AS56">
        <f t="shared" si="26"/>
        <v>0.15482322594110157</v>
      </c>
      <c r="AT56">
        <f t="shared" si="26"/>
        <v>1.4861954883864164E-2</v>
      </c>
      <c r="AU56">
        <f t="shared" si="23"/>
        <v>-22.763659178759958</v>
      </c>
      <c r="AW56">
        <v>53</v>
      </c>
      <c r="AX56">
        <f>IF(Z56&gt;0, (R56*SUMPRODUCT(K56:$K$98, X56:$X$98)-K56*$AZ$3)/Z56, 0)</f>
        <v>267.53768953985389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250000</v>
      </c>
      <c r="S57">
        <f t="shared" si="1"/>
        <v>-359.37972434501506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9.125492348540476</v>
      </c>
      <c r="AC57">
        <f t="shared" si="2"/>
        <v>-8.0260487462328953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-2858.7582432865988</v>
      </c>
      <c r="AI57">
        <f t="shared" si="25"/>
        <v>-2859.3165697726618</v>
      </c>
      <c r="AJ57">
        <f t="shared" si="7"/>
        <v>17.151541094773371</v>
      </c>
      <c r="AK57">
        <f t="shared" si="22"/>
        <v>0.63878446439783343</v>
      </c>
      <c r="AL57">
        <f t="shared" si="8"/>
        <v>-2841.5262442134908</v>
      </c>
      <c r="AN57">
        <f t="shared" si="26"/>
        <v>0</v>
      </c>
      <c r="AO57">
        <f t="shared" si="26"/>
        <v>0</v>
      </c>
      <c r="AP57">
        <f t="shared" si="26"/>
        <v>-3.1405762938927382E-3</v>
      </c>
      <c r="AQ57">
        <f t="shared" si="26"/>
        <v>-16.080462942293845</v>
      </c>
      <c r="AR57">
        <f t="shared" si="26"/>
        <v>-16.083603518587736</v>
      </c>
      <c r="AS57">
        <f t="shared" si="26"/>
        <v>9.6477105619344583E-2</v>
      </c>
      <c r="AT57">
        <f t="shared" si="26"/>
        <v>3.5931509535598702E-3</v>
      </c>
      <c r="AU57">
        <f t="shared" si="23"/>
        <v>-15.983533262014834</v>
      </c>
      <c r="AW57">
        <v>54</v>
      </c>
      <c r="AX57">
        <f>IF(Z57&gt;0, (R57*SUMPRODUCT(K57:$K$98, X57:$X$98)-K57*$AZ$3)/Z57, 0)</f>
        <v>-359.37972434501506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250000</v>
      </c>
      <c r="S58">
        <f t="shared" si="1"/>
        <v>-1386.2538141865923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-8.0260487462328953</v>
      </c>
      <c r="AC58">
        <f t="shared" si="2"/>
        <v>-18.948983933417772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-2110.1316175183247</v>
      </c>
      <c r="AI58">
        <f t="shared" si="25"/>
        <v>-2110.4733475777753</v>
      </c>
      <c r="AJ58">
        <f t="shared" si="7"/>
        <v>10.922935187184876</v>
      </c>
      <c r="AK58">
        <f t="shared" si="22"/>
        <v>-0.56182341223630272</v>
      </c>
      <c r="AL58">
        <f t="shared" si="8"/>
        <v>-2100.1122358028265</v>
      </c>
      <c r="AN58">
        <f t="shared" si="26"/>
        <v>0</v>
      </c>
      <c r="AO58">
        <f t="shared" si="26"/>
        <v>0</v>
      </c>
      <c r="AP58">
        <f t="shared" si="26"/>
        <v>-1.7162726315844005E-3</v>
      </c>
      <c r="AQ58">
        <f t="shared" si="26"/>
        <v>-10.597724853386449</v>
      </c>
      <c r="AR58">
        <f t="shared" si="26"/>
        <v>-10.599441126018034</v>
      </c>
      <c r="AS58">
        <f t="shared" si="26"/>
        <v>5.4858313455015219E-2</v>
      </c>
      <c r="AT58">
        <f t="shared" si="26"/>
        <v>-2.8216486069591535E-3</v>
      </c>
      <c r="AU58">
        <f t="shared" si="23"/>
        <v>-10.547404461169977</v>
      </c>
      <c r="AW58">
        <v>55</v>
      </c>
      <c r="AX58">
        <f>IF(Z58&gt;0, (R58*SUMPRODUCT(K58:$K$98, X58:$X$98)-K58*$AZ$3)/Z58, 0)</f>
        <v>-1386.2538141865923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250000</v>
      </c>
      <c r="S59">
        <f t="shared" si="1"/>
        <v>-3228.7228145067006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-18.948983933417772</v>
      </c>
      <c r="AC59">
        <f t="shared" si="2"/>
        <v>-24.941773291171231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-1451.8861407721804</v>
      </c>
      <c r="AI59">
        <f t="shared" si="25"/>
        <v>-1452.0792649169591</v>
      </c>
      <c r="AJ59">
        <f t="shared" si="7"/>
        <v>5.992789357753459</v>
      </c>
      <c r="AK59">
        <f t="shared" si="22"/>
        <v>-1.3264288753392441</v>
      </c>
      <c r="AL59">
        <f t="shared" si="8"/>
        <v>-1447.4129044345448</v>
      </c>
      <c r="AN59">
        <f t="shared" si="26"/>
        <v>0</v>
      </c>
      <c r="AO59">
        <f t="shared" si="26"/>
        <v>0</v>
      </c>
      <c r="AP59">
        <f t="shared" si="26"/>
        <v>-8.6600748533517246E-4</v>
      </c>
      <c r="AQ59">
        <f t="shared" si="26"/>
        <v>-6.510549300831812</v>
      </c>
      <c r="AR59">
        <f t="shared" si="26"/>
        <v>-6.5114153083171464</v>
      </c>
      <c r="AS59">
        <f t="shared" si="26"/>
        <v>2.6872872098912245E-2</v>
      </c>
      <c r="AT59">
        <f t="shared" si="26"/>
        <v>-5.9479737042948382E-3</v>
      </c>
      <c r="AU59">
        <f t="shared" si="23"/>
        <v>-6.4904904099225291</v>
      </c>
      <c r="AW59">
        <v>56</v>
      </c>
      <c r="AX59">
        <f>IF(Z59&gt;0, (R59*SUMPRODUCT(K59:$K$98, X59:$X$98)-K59*$AZ$3)/Z59, 0)</f>
        <v>-3228.7228145067006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250000</v>
      </c>
      <c r="S60">
        <f t="shared" si="1"/>
        <v>-6907.9627704756886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-24.941773291171231</v>
      </c>
      <c r="AC60">
        <f t="shared" si="2"/>
        <v>-27.340773042330742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-922.46318242298878</v>
      </c>
      <c r="AI60">
        <f t="shared" si="25"/>
        <v>-922.56212900807748</v>
      </c>
      <c r="AJ60">
        <f t="shared" si="7"/>
        <v>2.3989997511595114</v>
      </c>
      <c r="AK60">
        <f t="shared" si="22"/>
        <v>-1.7459241303819864</v>
      </c>
      <c r="AL60">
        <f t="shared" si="8"/>
        <v>-921.90905338729999</v>
      </c>
      <c r="AN60">
        <f t="shared" si="26"/>
        <v>0</v>
      </c>
      <c r="AO60">
        <f t="shared" si="26"/>
        <v>0</v>
      </c>
      <c r="AP60">
        <f t="shared" si="26"/>
        <v>-3.9615747939764637E-4</v>
      </c>
      <c r="AQ60">
        <f t="shared" si="26"/>
        <v>-3.6933127996112214</v>
      </c>
      <c r="AR60">
        <f t="shared" si="26"/>
        <v>-3.6937089570906192</v>
      </c>
      <c r="AS60">
        <f t="shared" si="26"/>
        <v>9.6049974200040772E-3</v>
      </c>
      <c r="AT60">
        <f t="shared" si="26"/>
        <v>-6.9902453135881207E-3</v>
      </c>
      <c r="AU60">
        <f t="shared" si="23"/>
        <v>-3.6910942049842035</v>
      </c>
      <c r="AW60">
        <v>57</v>
      </c>
      <c r="AX60">
        <f>IF(Z60&gt;0, (R60*SUMPRODUCT(K60:$K$98, X60:$X$98)-K60*$AZ$3)/Z60, 0)</f>
        <v>-6907.9627704756886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250000</v>
      </c>
      <c r="S61">
        <f t="shared" si="1"/>
        <v>-15261.042676441266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-27.340773042330742</v>
      </c>
      <c r="AC61">
        <f t="shared" si="2"/>
        <v>-27.363059458305976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-531.32102955402968</v>
      </c>
      <c r="AI61">
        <f t="shared" si="25"/>
        <v>-531.36585457031208</v>
      </c>
      <c r="AJ61">
        <f t="shared" si="7"/>
        <v>2.2286415975234064E-2</v>
      </c>
      <c r="AK61">
        <f t="shared" si="22"/>
        <v>-1.9138541129631521</v>
      </c>
      <c r="AL61">
        <f t="shared" si="8"/>
        <v>-533.25742226729994</v>
      </c>
      <c r="AN61">
        <f t="shared" si="26"/>
        <v>0</v>
      </c>
      <c r="AO61">
        <f t="shared" si="26"/>
        <v>0</v>
      </c>
      <c r="AP61">
        <f t="shared" si="26"/>
        <v>-1.602394637657437E-4</v>
      </c>
      <c r="AQ61">
        <f t="shared" si="26"/>
        <v>-1.8993545105896155</v>
      </c>
      <c r="AR61">
        <f t="shared" si="26"/>
        <v>-1.8995147500533813</v>
      </c>
      <c r="AS61">
        <f t="shared" si="26"/>
        <v>7.966898043348159E-5</v>
      </c>
      <c r="AT61">
        <f t="shared" si="26"/>
        <v>-6.8416027973110761E-3</v>
      </c>
      <c r="AU61">
        <f t="shared" si="23"/>
        <v>-1.9062766838702587</v>
      </c>
      <c r="AW61">
        <v>58</v>
      </c>
      <c r="AX61">
        <f>IF(Z61&gt;0, (R61*SUMPRODUCT(K61:$K$98, X61:$X$98)-K61*$AZ$3)/Z61, 0)</f>
        <v>-15261.042676441266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250000</v>
      </c>
      <c r="S62">
        <f t="shared" si="1"/>
        <v>-37533.490474901097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-27.363059458305976</v>
      </c>
      <c r="AC62">
        <f t="shared" si="2"/>
        <v>-25.984711840649169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-270.69082027386463</v>
      </c>
      <c r="AI62">
        <f t="shared" si="25"/>
        <v>-270.70812795795683</v>
      </c>
      <c r="AJ62">
        <f t="shared" si="7"/>
        <v>-1.3783476176568072</v>
      </c>
      <c r="AK62">
        <f t="shared" si="22"/>
        <v>-1.9154141620814185</v>
      </c>
      <c r="AL62">
        <f t="shared" si="8"/>
        <v>-274.00188973769502</v>
      </c>
      <c r="AN62">
        <f t="shared" si="26"/>
        <v>0</v>
      </c>
      <c r="AO62">
        <f t="shared" si="26"/>
        <v>0</v>
      </c>
      <c r="AP62">
        <f t="shared" si="26"/>
        <v>-5.5242072554926501E-5</v>
      </c>
      <c r="AQ62">
        <f t="shared" si="26"/>
        <v>-0.86398167738007647</v>
      </c>
      <c r="AR62">
        <f t="shared" si="26"/>
        <v>-0.86403691945263139</v>
      </c>
      <c r="AS62">
        <f t="shared" si="26"/>
        <v>-4.399362658516202E-3</v>
      </c>
      <c r="AT62">
        <f t="shared" si="26"/>
        <v>-6.1135532374476959E-3</v>
      </c>
      <c r="AU62">
        <f t="shared" si="23"/>
        <v>-0.87454983534859521</v>
      </c>
      <c r="AW62">
        <v>59</v>
      </c>
      <c r="AX62">
        <f>IF(Z62&gt;0, (R62*SUMPRODUCT(K62:$K$98, X62:$X$98)-K62*$AZ$3)/Z62, 0)</f>
        <v>-37533.490474901097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250000</v>
      </c>
      <c r="S63">
        <f t="shared" si="1"/>
        <v>-110100.97682731725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-25.984711840649169</v>
      </c>
      <c r="AC63">
        <f t="shared" si="2"/>
        <v>-23.922173760666379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-117.02735879624066</v>
      </c>
      <c r="AI63">
        <f t="shared" si="25"/>
        <v>-117.03279066761229</v>
      </c>
      <c r="AJ63">
        <f t="shared" si="7"/>
        <v>-2.0625380799827902</v>
      </c>
      <c r="AK63">
        <f t="shared" si="22"/>
        <v>-1.8189298288454421</v>
      </c>
      <c r="AL63">
        <f t="shared" si="8"/>
        <v>-120.91425857644052</v>
      </c>
      <c r="AN63">
        <f t="shared" si="26"/>
        <v>0</v>
      </c>
      <c r="AO63">
        <f t="shared" si="26"/>
        <v>0</v>
      </c>
      <c r="AP63">
        <f t="shared" si="26"/>
        <v>-1.5479697115541656E-5</v>
      </c>
      <c r="AQ63">
        <f t="shared" si="26"/>
        <v>-0.3335034916068802</v>
      </c>
      <c r="AR63">
        <f t="shared" si="26"/>
        <v>-0.33351897130399571</v>
      </c>
      <c r="AS63">
        <f t="shared" si="26"/>
        <v>-5.8778020654475186E-3</v>
      </c>
      <c r="AT63">
        <f t="shared" si="26"/>
        <v>-5.1835695101353227E-3</v>
      </c>
      <c r="AU63">
        <f t="shared" si="23"/>
        <v>-0.34458034287957856</v>
      </c>
      <c r="AW63">
        <v>60</v>
      </c>
      <c r="AX63">
        <f>IF(Z63&gt;0, (R63*SUMPRODUCT(K63:$K$98, X63:$X$98)-K63*$AZ$3)/Z63, 0)</f>
        <v>-110100.97682731725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250000</v>
      </c>
      <c r="S64">
        <f t="shared" si="1"/>
        <v>-417960.86798967962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-23.922173760666379</v>
      </c>
      <c r="AC64">
        <f t="shared" si="2"/>
        <v>-21.642713183199266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-40.830108215380527</v>
      </c>
      <c r="AI64">
        <f t="shared" si="25"/>
        <v>-40.8314027572169</v>
      </c>
      <c r="AJ64">
        <f t="shared" si="7"/>
        <v>-2.2794605774671126</v>
      </c>
      <c r="AK64">
        <f t="shared" si="22"/>
        <v>-1.6745521632466467</v>
      </c>
      <c r="AL64">
        <f t="shared" si="8"/>
        <v>-44.785415497930657</v>
      </c>
      <c r="AN64">
        <f t="shared" si="26"/>
        <v>0</v>
      </c>
      <c r="AO64">
        <f t="shared" si="26"/>
        <v>0</v>
      </c>
      <c r="AP64">
        <f t="shared" si="26"/>
        <v>-3.2939048467483895E-6</v>
      </c>
      <c r="AQ64">
        <f t="shared" si="26"/>
        <v>-0.10389041710739325</v>
      </c>
      <c r="AR64">
        <f t="shared" si="26"/>
        <v>-0.10389371101223999</v>
      </c>
      <c r="AS64">
        <f t="shared" si="26"/>
        <v>-5.7999873261102685E-3</v>
      </c>
      <c r="AT64">
        <f t="shared" si="26"/>
        <v>-4.2608244335303538E-3</v>
      </c>
      <c r="AU64">
        <f t="shared" si="23"/>
        <v>-0.1139545227718806</v>
      </c>
      <c r="AW64">
        <v>61</v>
      </c>
      <c r="AX64">
        <f>IF(Z64&gt;0, (R64*SUMPRODUCT(K64:$K$98, X64:$X$98)-K64*$AZ$3)/Z64, 0)</f>
        <v>-417960.86798967962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250000</v>
      </c>
      <c r="S65">
        <f t="shared" si="1"/>
        <v>-1586865.4342534086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-21.642713183199266</v>
      </c>
      <c r="AC65">
        <f t="shared" si="2"/>
        <v>-19.413599967204881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-9.7574817864275563</v>
      </c>
      <c r="AI65">
        <f t="shared" si="25"/>
        <v>-9.7577876346669239</v>
      </c>
      <c r="AJ65">
        <f t="shared" si="7"/>
        <v>-2.2291132159943849</v>
      </c>
      <c r="AK65">
        <f t="shared" si="22"/>
        <v>-1.5149899228239487</v>
      </c>
      <c r="AL65">
        <f t="shared" si="8"/>
        <v>-13.501890773485258</v>
      </c>
      <c r="AN65">
        <f t="shared" si="26"/>
        <v>0</v>
      </c>
      <c r="AO65">
        <f t="shared" si="26"/>
        <v>0</v>
      </c>
      <c r="AP65">
        <f t="shared" si="26"/>
        <v>-6.9483697527193726E-7</v>
      </c>
      <c r="AQ65">
        <f t="shared" si="26"/>
        <v>-2.2167396303360141E-2</v>
      </c>
      <c r="AR65">
        <f t="shared" si="26"/>
        <v>-2.2168091140335414E-2</v>
      </c>
      <c r="AS65">
        <f t="shared" si="26"/>
        <v>-5.0641791750755255E-3</v>
      </c>
      <c r="AT65">
        <f t="shared" si="26"/>
        <v>-3.4418083220559242E-3</v>
      </c>
      <c r="AU65">
        <f t="shared" si="23"/>
        <v>-3.0674078637466864E-2</v>
      </c>
      <c r="AW65">
        <v>62</v>
      </c>
      <c r="AX65">
        <f>IF(Z65&gt;0, (R65*SUMPRODUCT(K65:$K$98, X65:$X$98)-K65*$AZ$3)/Z65, 0)</f>
        <v>-1586865.4342534086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250000</v>
      </c>
      <c r="S66">
        <f t="shared" si="1"/>
        <v>-6060782.4118506787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-19.413599967204881</v>
      </c>
      <c r="AC66">
        <f t="shared" si="2"/>
        <v>-17.352728405381651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-2.3121183507315997</v>
      </c>
      <c r="AI66">
        <f t="shared" si="25"/>
        <v>-2.3121899286535008</v>
      </c>
      <c r="AJ66">
        <f t="shared" si="7"/>
        <v>-2.0608715618232303</v>
      </c>
      <c r="AK66">
        <f t="shared" si="22"/>
        <v>-1.3589519977043418</v>
      </c>
      <c r="AL66">
        <f t="shared" si="8"/>
        <v>-5.7320134881810727</v>
      </c>
      <c r="AN66">
        <f t="shared" si="26"/>
        <v>0</v>
      </c>
      <c r="AO66">
        <f t="shared" si="26"/>
        <v>0</v>
      </c>
      <c r="AP66">
        <f t="shared" si="26"/>
        <v>-1.4519043255369249E-7</v>
      </c>
      <c r="AQ66">
        <f t="shared" si="26"/>
        <v>-4.6899582237418047E-3</v>
      </c>
      <c r="AR66">
        <f t="shared" si="26"/>
        <v>-4.6901034141743582E-3</v>
      </c>
      <c r="AS66">
        <f t="shared" si="26"/>
        <v>-4.1803230039630769E-3</v>
      </c>
      <c r="AT66">
        <f t="shared" si="26"/>
        <v>-2.7565319462505688E-3</v>
      </c>
      <c r="AU66">
        <f t="shared" si="23"/>
        <v>-1.1626958364388004E-2</v>
      </c>
      <c r="AW66">
        <v>63</v>
      </c>
      <c r="AX66">
        <f>IF(Z66&gt;0, (R66*SUMPRODUCT(K66:$K$98, X66:$X$98)-K66*$AZ$3)/Z66, 0)</f>
        <v>-6060782.4118506787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-23374005.788837265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-17.352728405381651</v>
      </c>
      <c r="AC67">
        <f t="shared" ref="AC67:AC98" si="29">S67*Z67</f>
        <v>-15.497562150992366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-0.54286504886978071</v>
      </c>
      <c r="AI67">
        <f t="shared" ref="AI67:AI98" si="33">SUM(AE67:AH67)</f>
        <v>-0.54288162450757571</v>
      </c>
      <c r="AJ67">
        <f t="shared" ref="AJ67:AJ98" si="34">AB67-AC67</f>
        <v>-1.8551662543892853</v>
      </c>
      <c r="AK67">
        <f t="shared" si="22"/>
        <v>-1.2146909883767156</v>
      </c>
      <c r="AL67">
        <f t="shared" ref="AL67:AL98" si="35">SUM(AI67:AK67)</f>
        <v>-3.6127388672735767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-9.8317940447617764E-4</v>
      </c>
      <c r="AR67">
        <f t="shared" si="36"/>
        <v>-9.8320942450736207E-4</v>
      </c>
      <c r="AS67">
        <f t="shared" si="36"/>
        <v>-3.3598796920010954E-3</v>
      </c>
      <c r="AT67">
        <f t="shared" si="36"/>
        <v>-2.1999190499760292E-3</v>
      </c>
      <c r="AU67">
        <f t="shared" si="23"/>
        <v>-6.5430081664844871E-3</v>
      </c>
      <c r="AW67">
        <v>64</v>
      </c>
      <c r="AX67">
        <f>IF(Z67&gt;0, (R67*SUMPRODUCT(K67:$K$98, X67:$X$98)-K67*$AZ$3)/Z67, 0)</f>
        <v>-23374005.788837265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7"/>
        <v>250000</v>
      </c>
      <c r="S68">
        <f t="shared" si="28"/>
        <v>-91195775.097416267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-15.497562150992366</v>
      </c>
      <c r="AC68">
        <f t="shared" si="29"/>
        <v>-13.83795942627807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-0.12616405400378405</v>
      </c>
      <c r="AI68">
        <f t="shared" si="33"/>
        <v>-0.12616784747980075</v>
      </c>
      <c r="AJ68">
        <f t="shared" si="34"/>
        <v>-1.6596027247142953</v>
      </c>
      <c r="AK68">
        <f t="shared" si="22"/>
        <v>-1.0848293505694657</v>
      </c>
      <c r="AL68">
        <f t="shared" si="35"/>
        <v>-2.8705999227635619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-2.0401331085215319E-4</v>
      </c>
      <c r="AR68">
        <f t="shared" si="36"/>
        <v>-2.0401944508434728E-4</v>
      </c>
      <c r="AS68">
        <f t="shared" si="36"/>
        <v>-2.6836569991486076E-3</v>
      </c>
      <c r="AT68">
        <f t="shared" si="36"/>
        <v>-1.7542209567285292E-3</v>
      </c>
      <c r="AU68">
        <f t="shared" si="23"/>
        <v>-4.6418974009614844E-3</v>
      </c>
      <c r="AW68">
        <v>65</v>
      </c>
      <c r="AX68">
        <f>IF(Z68&gt;0, (R68*SUMPRODUCT(K68:$K$98, X68:$X$98)-K68*$AZ$3)/Z68, 0)</f>
        <v>-91195775.097416267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7"/>
        <v>250000</v>
      </c>
      <c r="S69">
        <f t="shared" si="28"/>
        <v>-360035640.92775375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-13.83795942627807</v>
      </c>
      <c r="AC69">
        <f t="shared" si="29"/>
        <v>-12.355497453768589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-2.8976055378742399E-2</v>
      </c>
      <c r="AI69">
        <f t="shared" si="33"/>
        <v>-2.8976913314461065E-2</v>
      </c>
      <c r="AJ69">
        <f t="shared" si="34"/>
        <v>-1.4824619725094816</v>
      </c>
      <c r="AK69">
        <f t="shared" si="22"/>
        <v>-0.96865715983946499</v>
      </c>
      <c r="AL69">
        <f t="shared" si="35"/>
        <v>-2.4800960456634078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-4.1835417611694312E-5</v>
      </c>
      <c r="AR69">
        <f t="shared" si="36"/>
        <v>-4.1836656293033269E-5</v>
      </c>
      <c r="AS69">
        <f t="shared" si="36"/>
        <v>-2.1403677934329645E-3</v>
      </c>
      <c r="AT69">
        <f t="shared" si="36"/>
        <v>-1.3985401489179702E-3</v>
      </c>
      <c r="AU69">
        <f t="shared" si="23"/>
        <v>-3.580744598643968E-3</v>
      </c>
      <c r="AW69">
        <v>66</v>
      </c>
      <c r="AX69">
        <f>IF(Z69&gt;0, (R69*SUMPRODUCT(K69:$K$98, X69:$X$98)-K69*$AZ$3)/Z69, 0)</f>
        <v>-360035640.92775375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7"/>
        <v>250000</v>
      </c>
      <c r="S70">
        <f t="shared" si="28"/>
        <v>-1439933636.0988958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-12.355497453768589</v>
      </c>
      <c r="AC70">
        <f t="shared" si="29"/>
        <v>-11.03173037327519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-6.5782443777132006E-3</v>
      </c>
      <c r="AI70">
        <f t="shared" si="33"/>
        <v>-6.5784359096369071E-3</v>
      </c>
      <c r="AJ70">
        <f t="shared" si="34"/>
        <v>-1.3237670804933988</v>
      </c>
      <c r="AK70">
        <f t="shared" si="22"/>
        <v>-0.86488482176380133</v>
      </c>
      <c r="AL70">
        <f t="shared" si="35"/>
        <v>-2.1952303381668368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-8.4800190159555889E-6</v>
      </c>
      <c r="AR70">
        <f t="shared" si="36"/>
        <v>-8.4802659198803964E-6</v>
      </c>
      <c r="AS70">
        <f t="shared" si="36"/>
        <v>-1.7064689863623441E-3</v>
      </c>
      <c r="AT70">
        <f t="shared" si="36"/>
        <v>-1.1149235744443416E-3</v>
      </c>
      <c r="AU70">
        <f t="shared" si="23"/>
        <v>-2.8298728267265659E-3</v>
      </c>
      <c r="AW70">
        <v>67</v>
      </c>
      <c r="AX70">
        <f>IF(Z70&gt;0, (R70*SUMPRODUCT(K70:$K$98, X70:$X$98)-K70*$AZ$3)/Z70, 0)</f>
        <v>-1439933636.0988958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7"/>
        <v>250000</v>
      </c>
      <c r="S71">
        <f t="shared" si="28"/>
        <v>-5838724366.5885983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-11.03173037327519</v>
      </c>
      <c r="AC71">
        <f t="shared" si="29"/>
        <v>-9.8497666069450887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-1.4744229554297223E-3</v>
      </c>
      <c r="AI71">
        <f t="shared" si="33"/>
        <v>-1.474465129738649E-3</v>
      </c>
      <c r="AJ71">
        <f t="shared" si="34"/>
        <v>-1.1819637663301013</v>
      </c>
      <c r="AK71">
        <f t="shared" si="22"/>
        <v>-0.77222112612926341</v>
      </c>
      <c r="AL71">
        <f t="shared" si="35"/>
        <v>-1.9556593575891035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-1.6970353309568796E-6</v>
      </c>
      <c r="AR71">
        <f t="shared" si="36"/>
        <v>-1.6970838728573184E-6</v>
      </c>
      <c r="AS71">
        <f t="shared" si="36"/>
        <v>-1.3604198605199013E-3</v>
      </c>
      <c r="AT71">
        <f t="shared" si="36"/>
        <v>-8.8881316553480138E-4</v>
      </c>
      <c r="AU71">
        <f t="shared" si="23"/>
        <v>-2.2509301099275601E-3</v>
      </c>
      <c r="AW71">
        <v>68</v>
      </c>
      <c r="AX71">
        <f>IF(Z71&gt;0, (R71*SUMPRODUCT(K71:$K$98, X71:$X$98)-K71*$AZ$3)/Z71, 0)</f>
        <v>-5838724366.5885983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7"/>
        <v>250000</v>
      </c>
      <c r="S72">
        <f t="shared" si="28"/>
        <v>-24019236830.476517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-9.8497666069450887</v>
      </c>
      <c r="AC72">
        <f t="shared" si="29"/>
        <v>-8.7944359411687074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-3.2599031939418912E-4</v>
      </c>
      <c r="AI72">
        <f t="shared" si="33"/>
        <v>-3.2599947292808699E-4</v>
      </c>
      <c r="AJ72">
        <f t="shared" si="34"/>
        <v>-1.0553306657763812</v>
      </c>
      <c r="AK72">
        <f t="shared" si="22"/>
        <v>-0.68948366248615622</v>
      </c>
      <c r="AL72">
        <f t="shared" si="35"/>
        <v>-1.7451403277354656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-3.3500823365977972E-7</v>
      </c>
      <c r="AR72">
        <f t="shared" si="36"/>
        <v>-3.3501764040912301E-7</v>
      </c>
      <c r="AS72">
        <f t="shared" si="36"/>
        <v>-1.0845244206201016E-3</v>
      </c>
      <c r="AT72">
        <f t="shared" si="36"/>
        <v>-7.0855694223072156E-4</v>
      </c>
      <c r="AU72">
        <f t="shared" si="23"/>
        <v>-1.7934163804912322E-3</v>
      </c>
      <c r="AW72">
        <v>69</v>
      </c>
      <c r="AX72">
        <f>IF(Z72&gt;0, (R72*SUMPRODUCT(K72:$K$98, X72:$X$98)-K72*$AZ$3)/Z72, 0)</f>
        <v>-24019236830.476517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7"/>
        <v>250000</v>
      </c>
      <c r="S73">
        <f t="shared" si="28"/>
        <v>-100375041636.63087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-8.7944359411687074</v>
      </c>
      <c r="AC73">
        <f t="shared" si="29"/>
        <v>-7.8521752379521992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-7.1062894727875073E-5</v>
      </c>
      <c r="AI73">
        <f t="shared" si="33"/>
        <v>-7.1064850436961192E-5</v>
      </c>
      <c r="AJ73">
        <f t="shared" si="34"/>
        <v>-0.94226070321650823</v>
      </c>
      <c r="AK73">
        <f t="shared" ref="AK73:AK98" si="49">G73*SUM(AB73:AB73, AE73:AF73)</f>
        <v>-0.61561051588180959</v>
      </c>
      <c r="AL73">
        <f t="shared" si="35"/>
        <v>-1.5579422839487549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-6.5204211776293511E-8</v>
      </c>
      <c r="AR73">
        <f t="shared" si="36"/>
        <v>-6.5206006249624663E-8</v>
      </c>
      <c r="AS73">
        <f t="shared" si="36"/>
        <v>-8.6457731107466825E-4</v>
      </c>
      <c r="AT73">
        <f t="shared" si="36"/>
        <v>-5.6485735070295939E-4</v>
      </c>
      <c r="AU73">
        <f t="shared" si="23"/>
        <v>-1.4294998677838774E-3</v>
      </c>
      <c r="AW73">
        <v>70</v>
      </c>
      <c r="AX73">
        <f>IF(Z73&gt;0, (R73*SUMPRODUCT(K73:$K$98, X73:$X$98)-K73*$AZ$3)/Z73, 0)</f>
        <v>-100375041636.63087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7"/>
        <v>250000</v>
      </c>
      <c r="S74">
        <f t="shared" si="28"/>
        <v>-426407897313.88202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-7.8521752379521992</v>
      </c>
      <c r="AC74">
        <f t="shared" si="29"/>
        <v>-7.0108708047414625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-1.5251094906028639E-5</v>
      </c>
      <c r="AI74">
        <f t="shared" si="33"/>
        <v>-1.5251505948533298E-5</v>
      </c>
      <c r="AJ74">
        <f t="shared" si="34"/>
        <v>-0.84130443321073667</v>
      </c>
      <c r="AK74">
        <f t="shared" si="49"/>
        <v>-0.54965226665665401</v>
      </c>
      <c r="AL74">
        <f t="shared" si="35"/>
        <v>-1.3909719513733392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-1.2494410081091443E-8</v>
      </c>
      <c r="AR74">
        <f t="shared" si="36"/>
        <v>-1.2494746826331415E-8</v>
      </c>
      <c r="AS74">
        <f t="shared" si="36"/>
        <v>-6.8923593068849086E-4</v>
      </c>
      <c r="AT74">
        <f t="shared" si="36"/>
        <v>-4.5030083832833264E-4</v>
      </c>
      <c r="AU74">
        <f t="shared" si="23"/>
        <v>-1.1395492637636497E-3</v>
      </c>
      <c r="AW74">
        <v>71</v>
      </c>
      <c r="AX74">
        <f>IF(Z74&gt;0, (R74*SUMPRODUCT(K74:$K$98, X74:$X$98)-K74*$AZ$3)/Z74, 0)</f>
        <v>-426407897313.88202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7"/>
        <v>250000</v>
      </c>
      <c r="S75">
        <f t="shared" si="28"/>
        <v>-1843782357382.0063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-7.0108708047414625</v>
      </c>
      <c r="AC75">
        <f t="shared" si="29"/>
        <v>-6.2597060865082392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-3.2205619850039309E-6</v>
      </c>
      <c r="AI75">
        <f t="shared" si="33"/>
        <v>-3.2206468608850434E-6</v>
      </c>
      <c r="AJ75">
        <f t="shared" si="34"/>
        <v>-0.75116471823322328</v>
      </c>
      <c r="AK75">
        <f t="shared" si="49"/>
        <v>-0.49076095633190242</v>
      </c>
      <c r="AL75">
        <f t="shared" si="35"/>
        <v>-1.2419288952119865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-2.355745509008083E-9</v>
      </c>
      <c r="AR75">
        <f t="shared" si="36"/>
        <v>-2.3558075931960863E-9</v>
      </c>
      <c r="AS75">
        <f t="shared" si="36"/>
        <v>-5.4945469757852771E-4</v>
      </c>
      <c r="AT75">
        <f t="shared" si="36"/>
        <v>-3.5897707426798056E-4</v>
      </c>
      <c r="AU75">
        <f t="shared" si="23"/>
        <v>-9.0843412765410133E-4</v>
      </c>
      <c r="AW75">
        <v>72</v>
      </c>
      <c r="AX75">
        <f>IF(Z75&gt;0, (R75*SUMPRODUCT(K75:$K$98, X75:$X$98)-K75*$AZ$3)/Z75, 0)</f>
        <v>-1843782357382.0063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7"/>
        <v>250000</v>
      </c>
      <c r="S76">
        <f t="shared" si="28"/>
        <v>-8126067345478.5752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-6.2597060865082392</v>
      </c>
      <c r="AC76">
        <f t="shared" si="29"/>
        <v>-5.5890232935714561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-6.6832386348805549E-7</v>
      </c>
      <c r="AI76">
        <f t="shared" si="33"/>
        <v>-6.6834105822400823E-7</v>
      </c>
      <c r="AJ76">
        <f t="shared" si="34"/>
        <v>-0.67068279293678312</v>
      </c>
      <c r="AK76">
        <f t="shared" si="49"/>
        <v>-0.4381794260555768</v>
      </c>
      <c r="AL76">
        <f t="shared" si="35"/>
        <v>-1.1088628873334181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-4.3648131336180115E-10</v>
      </c>
      <c r="AR76">
        <f t="shared" si="36"/>
        <v>-4.364925432180753E-10</v>
      </c>
      <c r="AS76">
        <f t="shared" si="36"/>
        <v>-4.3802192664850129E-4</v>
      </c>
      <c r="AT76">
        <f t="shared" si="36"/>
        <v>-2.8617432628346752E-4</v>
      </c>
      <c r="AU76">
        <f t="shared" si="23"/>
        <v>-7.2419668942451192E-4</v>
      </c>
      <c r="AW76">
        <v>73</v>
      </c>
      <c r="AX76">
        <f>IF(Z76&gt;0, (R76*SUMPRODUCT(K76:$K$98, X76:$X$98)-K76*$AZ$3)/Z76, 0)</f>
        <v>-8126067345478.5752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7"/>
        <v>250000</v>
      </c>
      <c r="S77">
        <f t="shared" si="28"/>
        <v>-36530547543088.969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-5.5890232935714561</v>
      </c>
      <c r="AC77">
        <f t="shared" si="29"/>
        <v>-4.9901993696396074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-1.360770197028092E-7</v>
      </c>
      <c r="AI77">
        <f t="shared" si="33"/>
        <v>-1.3608043478943208E-7</v>
      </c>
      <c r="AJ77">
        <f t="shared" si="34"/>
        <v>-0.59882392393184869</v>
      </c>
      <c r="AK77">
        <f t="shared" si="49"/>
        <v>-0.39123163055000199</v>
      </c>
      <c r="AL77">
        <f t="shared" si="35"/>
        <v>-0.99005569056228548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-7.9349729977913426E-11</v>
      </c>
      <c r="AR77">
        <f t="shared" si="36"/>
        <v>-7.9351721395729377E-11</v>
      </c>
      <c r="AS77">
        <f t="shared" si="36"/>
        <v>-3.4918839912927505E-4</v>
      </c>
      <c r="AT77">
        <f t="shared" si="36"/>
        <v>-2.2813642090899322E-4</v>
      </c>
      <c r="AU77">
        <f t="shared" si="23"/>
        <v>-5.7732489938998972E-4</v>
      </c>
      <c r="AW77">
        <v>74</v>
      </c>
      <c r="AX77">
        <f>IF(Z77&gt;0, (R77*SUMPRODUCT(K77:$K$98, X77:$X$98)-K77*$AZ$3)/Z77, 0)</f>
        <v>-36530547543088.969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7"/>
        <v>250000</v>
      </c>
      <c r="S78">
        <f t="shared" si="28"/>
        <v>-167729944139496.59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-4.9901993696396074</v>
      </c>
      <c r="AC78">
        <f t="shared" si="29"/>
        <v>-4.4555351515329491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-2.7168421783739261E-8</v>
      </c>
      <c r="AI78">
        <f t="shared" si="33"/>
        <v>-2.7169085877317542E-8</v>
      </c>
      <c r="AJ78">
        <f t="shared" si="34"/>
        <v>-0.53466421810665832</v>
      </c>
      <c r="AK78">
        <f t="shared" si="49"/>
        <v>-0.34931395587477254</v>
      </c>
      <c r="AL78">
        <f t="shared" si="35"/>
        <v>-0.88397820115051673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-1.4145133560955508E-11</v>
      </c>
      <c r="AR78">
        <f t="shared" si="36"/>
        <v>-1.4145479318704578E-11</v>
      </c>
      <c r="AS78">
        <f t="shared" si="36"/>
        <v>-2.7837085405929042E-4</v>
      </c>
      <c r="AT78">
        <f t="shared" si="36"/>
        <v>-1.8186895800887851E-4</v>
      </c>
      <c r="AU78">
        <f t="shared" si="23"/>
        <v>-4.6023982621364826E-4</v>
      </c>
      <c r="AW78">
        <v>75</v>
      </c>
      <c r="AX78">
        <f>IF(Z78&gt;0, (R78*SUMPRODUCT(K78:$K$98, X78:$X$98)-K78*$AZ$3)/Z78, 0)</f>
        <v>-167729944139496.59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7"/>
        <v>250000</v>
      </c>
      <c r="S79">
        <f t="shared" si="28"/>
        <v>-787056367471604.63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-4.4555351515329491</v>
      </c>
      <c r="AC79">
        <f t="shared" si="29"/>
        <v>-3.9781563853095867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-5.3109077854057488E-9</v>
      </c>
      <c r="AI79">
        <f t="shared" si="33"/>
        <v>-5.3110341472697056E-9</v>
      </c>
      <c r="AJ79">
        <f t="shared" si="34"/>
        <v>-0.47737876622336239</v>
      </c>
      <c r="AK79">
        <f t="shared" si="49"/>
        <v>-0.31188746060730649</v>
      </c>
      <c r="AL79">
        <f t="shared" si="35"/>
        <v>-0.78926623214170299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-2.4688424695663907E-12</v>
      </c>
      <c r="AR79">
        <f t="shared" si="36"/>
        <v>-2.4689012104726304E-12</v>
      </c>
      <c r="AS79">
        <f t="shared" si="36"/>
        <v>-2.2191554057107409E-4</v>
      </c>
      <c r="AT79">
        <f t="shared" si="36"/>
        <v>-1.4498481984350731E-4</v>
      </c>
      <c r="AU79">
        <f t="shared" si="23"/>
        <v>-3.6690036288348262E-4</v>
      </c>
      <c r="AW79">
        <v>76</v>
      </c>
      <c r="AX79">
        <f>IF(Z79&gt;0, (R79*SUMPRODUCT(K79:$K$98, X79:$X$98)-K79*$AZ$3)/Z79, 0)</f>
        <v>-787056367471604.63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7"/>
        <v>250000</v>
      </c>
      <c r="S80">
        <f t="shared" si="28"/>
        <v>-3774782558361091.5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-3.9781563853095867</v>
      </c>
      <c r="AC80">
        <f t="shared" si="29"/>
        <v>-3.5519253440285663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-1.0157420592475906E-9</v>
      </c>
      <c r="AI80">
        <f t="shared" si="33"/>
        <v>-1.0157655832869832E-9</v>
      </c>
      <c r="AJ80">
        <f t="shared" si="34"/>
        <v>-0.42623104128102041</v>
      </c>
      <c r="AK80">
        <f t="shared" si="49"/>
        <v>-0.27847094697167107</v>
      </c>
      <c r="AL80">
        <f t="shared" si="35"/>
        <v>-0.70470198926845706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-4.2158973893959898E-13</v>
      </c>
      <c r="AR80">
        <f t="shared" si="36"/>
        <v>-4.2159950273104191E-13</v>
      </c>
      <c r="AS80">
        <f t="shared" si="36"/>
        <v>-1.7690971028090277E-4</v>
      </c>
      <c r="AT80">
        <f t="shared" si="36"/>
        <v>-1.1558101071743938E-4</v>
      </c>
      <c r="AU80">
        <f t="shared" si="23"/>
        <v>-2.9249072141994165E-4</v>
      </c>
      <c r="AW80">
        <v>77</v>
      </c>
      <c r="AX80">
        <f>IF(Z80&gt;0, (R80*SUMPRODUCT(K80:$K$98, X80:$X$98)-K80*$AZ$3)/Z80, 0)</f>
        <v>-3774782558361091.5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7"/>
        <v>250000</v>
      </c>
      <c r="S81">
        <f t="shared" si="28"/>
        <v>-1.8523185258969276E+16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-3.5519253440285663</v>
      </c>
      <c r="AC81">
        <f t="shared" si="29"/>
        <v>-3.1713619143115874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-1.9008539056736564E-10</v>
      </c>
      <c r="AI81">
        <f t="shared" si="33"/>
        <v>-1.9008967082730739E-10</v>
      </c>
      <c r="AJ81">
        <f t="shared" si="34"/>
        <v>-0.38056342971697887</v>
      </c>
      <c r="AK81">
        <f t="shared" si="49"/>
        <v>-0.24863477408199966</v>
      </c>
      <c r="AL81">
        <f t="shared" si="35"/>
        <v>-0.62919820398906823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-7.0442913997077384E-14</v>
      </c>
      <c r="AR81">
        <f t="shared" si="36"/>
        <v>-7.044450019989951E-14</v>
      </c>
      <c r="AS81">
        <f t="shared" si="36"/>
        <v>-1.410313379159209E-4</v>
      </c>
      <c r="AT81">
        <f t="shared" si="36"/>
        <v>-9.2140474105157309E-5</v>
      </c>
      <c r="AU81">
        <f t="shared" si="23"/>
        <v>-2.3317181209152273E-4</v>
      </c>
      <c r="AW81">
        <v>78</v>
      </c>
      <c r="AX81">
        <f>IF(Z81&gt;0, (R81*SUMPRODUCT(K81:$K$98, X81:$X$98)-K81*$AZ$3)/Z81, 0)</f>
        <v>-1.8523185258969276E+16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7"/>
        <v>250000</v>
      </c>
      <c r="S82">
        <f t="shared" si="28"/>
        <v>-9.3087195188913232E+16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-3.1713619143115874</v>
      </c>
      <c r="AC82">
        <f t="shared" si="29"/>
        <v>-2.831573137778264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-3.4769947642114882E-11</v>
      </c>
      <c r="AI82">
        <f t="shared" si="33"/>
        <v>-3.4770708104693014E-11</v>
      </c>
      <c r="AJ82">
        <f t="shared" si="34"/>
        <v>-0.3397887765333234</v>
      </c>
      <c r="AK82">
        <f t="shared" si="49"/>
        <v>-0.22199533400181115</v>
      </c>
      <c r="AL82">
        <f t="shared" si="35"/>
        <v>-0.56178411056990529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-1.1504681171210071E-14</v>
      </c>
      <c r="AR82">
        <f t="shared" si="36"/>
        <v>-1.1504932793087507E-14</v>
      </c>
      <c r="AS82">
        <f t="shared" si="36"/>
        <v>-1.1242931912950264E-4</v>
      </c>
      <c r="AT82">
        <f t="shared" si="36"/>
        <v>-7.3453821831288247E-5</v>
      </c>
      <c r="AU82">
        <f t="shared" si="23"/>
        <v>-1.8588314097229584E-4</v>
      </c>
      <c r="AW82">
        <v>79</v>
      </c>
      <c r="AX82">
        <f>IF(Z82&gt;0, (R82*SUMPRODUCT(K82:$K$98, X82:$X$98)-K82*$AZ$3)/Z82, 0)</f>
        <v>-9.3087195188913232E+16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7"/>
        <v>250000</v>
      </c>
      <c r="S83">
        <f t="shared" si="28"/>
        <v>-4.7949359856765331E+17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-2.831573137778264</v>
      </c>
      <c r="AC83">
        <f t="shared" si="29"/>
        <v>-2.5281903015877454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-6.2104230824530975E-12</v>
      </c>
      <c r="AI83">
        <f t="shared" si="33"/>
        <v>-6.2105548980972027E-12</v>
      </c>
      <c r="AJ83">
        <f t="shared" si="34"/>
        <v>-0.30338283619051865</v>
      </c>
      <c r="AK83">
        <f t="shared" si="49"/>
        <v>-0.19821011964447849</v>
      </c>
      <c r="AL83">
        <f t="shared" si="35"/>
        <v>-0.50159295584120767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-1.8347365620101439E-15</v>
      </c>
      <c r="AR83">
        <f t="shared" si="36"/>
        <v>-1.8347755041206045E-15</v>
      </c>
      <c r="AS83">
        <f t="shared" si="36"/>
        <v>-8.9627964867284473E-5</v>
      </c>
      <c r="AT83">
        <f t="shared" si="36"/>
        <v>-5.8556937046627723E-5</v>
      </c>
      <c r="AU83">
        <f t="shared" si="23"/>
        <v>-1.4818490191574696E-4</v>
      </c>
      <c r="AW83">
        <v>80</v>
      </c>
      <c r="AX83">
        <f>IF(Z83&gt;0, (R83*SUMPRODUCT(K83:$K$98, X83:$X$98)-K83*$AZ$3)/Z83, 0)</f>
        <v>-4.7949359856765331E+17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7"/>
        <v>250000</v>
      </c>
      <c r="S84">
        <f t="shared" si="28"/>
        <v>-2.5334570627776E+18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-2.5281903015877454</v>
      </c>
      <c r="AC84">
        <f t="shared" si="29"/>
        <v>-2.2573127692747743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-1.0822246273474734E-12</v>
      </c>
      <c r="AI84">
        <f t="shared" si="33"/>
        <v>-1.0822469023724033E-12</v>
      </c>
      <c r="AJ84">
        <f t="shared" si="34"/>
        <v>-0.27087753231297107</v>
      </c>
      <c r="AK84">
        <f t="shared" si="49"/>
        <v>-0.1769733211111422</v>
      </c>
      <c r="AL84">
        <f t="shared" si="35"/>
        <v>-0.44785085342519548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-2.8546437545114246E-16</v>
      </c>
      <c r="AR84">
        <f t="shared" si="36"/>
        <v>-2.8547025105766544E-16</v>
      </c>
      <c r="AS84">
        <f t="shared" si="36"/>
        <v>-7.1450864849559252E-5</v>
      </c>
      <c r="AT84">
        <f t="shared" si="36"/>
        <v>-4.668123170171233E-5</v>
      </c>
      <c r="AU84">
        <f t="shared" si="23"/>
        <v>-1.1813209655155705E-4</v>
      </c>
      <c r="AW84">
        <v>81</v>
      </c>
      <c r="AX84">
        <f>IF(Z84&gt;0, (R84*SUMPRODUCT(K84:$K$98, X84:$X$98)-K84*$AZ$3)/Z84, 0)</f>
        <v>-2.5334570627776E+18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7"/>
        <v>250000</v>
      </c>
      <c r="S85">
        <f t="shared" si="28"/>
        <v>-1.3741399493203694E+19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-2.2573127692747743</v>
      </c>
      <c r="AC85">
        <f t="shared" si="29"/>
        <v>-2.0154578297096202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-1.8385512370877848E-13</v>
      </c>
      <c r="AI85">
        <f t="shared" si="33"/>
        <v>-1.8385879047108808E-13</v>
      </c>
      <c r="AJ85">
        <f t="shared" si="34"/>
        <v>-0.24185493956515414</v>
      </c>
      <c r="AK85">
        <f t="shared" si="49"/>
        <v>-0.15801189384923423</v>
      </c>
      <c r="AL85">
        <f t="shared" si="35"/>
        <v>-0.39986683341457219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-4.3300431102058128E-17</v>
      </c>
      <c r="AR85">
        <f t="shared" si="36"/>
        <v>-4.3301294675428028E-17</v>
      </c>
      <c r="AS85">
        <f t="shared" si="36"/>
        <v>-5.6960192003794371E-5</v>
      </c>
      <c r="AT85">
        <f t="shared" si="36"/>
        <v>-3.7213992109145702E-5</v>
      </c>
      <c r="AU85">
        <f t="shared" si="23"/>
        <v>-9.417418411298336E-5</v>
      </c>
      <c r="AW85">
        <v>82</v>
      </c>
      <c r="AX85">
        <f>IF(Z85&gt;0, (R85*SUMPRODUCT(K85:$K$98, X85:$X$98)-K85*$AZ$3)/Z85, 0)</f>
        <v>-1.3741399493203694E+19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7"/>
        <v>250000</v>
      </c>
      <c r="S86">
        <f t="shared" si="28"/>
        <v>-7.6581863567275426E+19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-2.0154578297096202</v>
      </c>
      <c r="AC86">
        <f t="shared" si="29"/>
        <v>-1.7995159193835892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-3.0426462243025688E-14</v>
      </c>
      <c r="AI86">
        <f t="shared" si="33"/>
        <v>-3.0427049691487882E-14</v>
      </c>
      <c r="AJ86">
        <f t="shared" si="34"/>
        <v>-0.21594191032603094</v>
      </c>
      <c r="AK86">
        <f t="shared" si="49"/>
        <v>-0.14108204807967342</v>
      </c>
      <c r="AL86">
        <f t="shared" si="35"/>
        <v>-0.35702395840573475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-6.3980837264735483E-18</v>
      </c>
      <c r="AR86">
        <f t="shared" si="36"/>
        <v>-6.3982072552760784E-18</v>
      </c>
      <c r="AS86">
        <f t="shared" si="36"/>
        <v>-4.5408316329555557E-5</v>
      </c>
      <c r="AT86">
        <f t="shared" si="36"/>
        <v>-2.9666766668642935E-5</v>
      </c>
      <c r="AU86">
        <f t="shared" si="23"/>
        <v>-7.5075082998204889E-5</v>
      </c>
      <c r="AW86">
        <v>83</v>
      </c>
      <c r="AX86">
        <f>IF(Z86&gt;0, (R86*SUMPRODUCT(K86:$K$98, X86:$X$98)-K86*$AZ$3)/Z86, 0)</f>
        <v>-7.6581863567275426E+19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7"/>
        <v>250000</v>
      </c>
      <c r="S87">
        <f t="shared" si="28"/>
        <v>-4.3887799659552604E+20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-1.7995159193835892</v>
      </c>
      <c r="AC87">
        <f t="shared" si="29"/>
        <v>-1.6067106423067761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-4.9005021386320397E-15</v>
      </c>
      <c r="AI87">
        <f t="shared" si="33"/>
        <v>-4.9005936623957488E-15</v>
      </c>
      <c r="AJ87">
        <f t="shared" si="34"/>
        <v>-0.19280527707681316</v>
      </c>
      <c r="AK87">
        <f t="shared" si="49"/>
        <v>-0.12596611435685126</v>
      </c>
      <c r="AL87">
        <f t="shared" si="35"/>
        <v>-0.31877139143366934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-9.2007031853372702E-19</v>
      </c>
      <c r="AR87">
        <f t="shared" si="36"/>
        <v>-9.2008750213982445E-19</v>
      </c>
      <c r="AS87">
        <f t="shared" si="36"/>
        <v>-3.6199231767821681E-5</v>
      </c>
      <c r="AT87">
        <f t="shared" si="36"/>
        <v>-2.3650164754976828E-5</v>
      </c>
      <c r="AU87">
        <f t="shared" si="23"/>
        <v>-5.9849396522799427E-5</v>
      </c>
      <c r="AW87">
        <v>84</v>
      </c>
      <c r="AX87">
        <f>IF(Z87&gt;0, (R87*SUMPRODUCT(K87:$K$98, X87:$X$98)-K87*$AZ$3)/Z87, 0)</f>
        <v>-4.3887799659552604E+20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7"/>
        <v>250000</v>
      </c>
      <c r="S88">
        <f t="shared" si="28"/>
        <v>-2.5880740515714863E+21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-1.6067106423067761</v>
      </c>
      <c r="AC88">
        <f t="shared" si="29"/>
        <v>-1.4345630734881929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-7.6751087636417644E-16</v>
      </c>
      <c r="AI88">
        <f t="shared" si="33"/>
        <v>-7.6752473380261232E-16</v>
      </c>
      <c r="AJ88">
        <f t="shared" si="34"/>
        <v>-0.17214756881858317</v>
      </c>
      <c r="AK88">
        <f t="shared" si="49"/>
        <v>-0.11246974496147434</v>
      </c>
      <c r="AL88">
        <f t="shared" si="35"/>
        <v>-0.28461731378005828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-1.2866100913844517E-19</v>
      </c>
      <c r="AR88">
        <f t="shared" si="36"/>
        <v>-1.2866333211792097E-19</v>
      </c>
      <c r="AS88">
        <f t="shared" si="36"/>
        <v>-2.8857805937357841E-5</v>
      </c>
      <c r="AT88">
        <f t="shared" si="36"/>
        <v>-1.8853766545740457E-5</v>
      </c>
      <c r="AU88">
        <f t="shared" si="23"/>
        <v>-4.7711572483098427E-5</v>
      </c>
      <c r="AW88">
        <v>85</v>
      </c>
      <c r="AX88">
        <f>IF(Z88&gt;0, (R88*SUMPRODUCT(K88:$K$98, X88:$X$98)-K88*$AZ$3)/Z88, 0)</f>
        <v>-2.5880740515714863E+21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7"/>
        <v>250000</v>
      </c>
      <c r="S89">
        <f t="shared" si="28"/>
        <v>-1.5793672490373031E+22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-1.4345630734881929</v>
      </c>
      <c r="AC89">
        <f t="shared" si="29"/>
        <v>-1.2808598870430292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-1.1691375055832232E-16</v>
      </c>
      <c r="AI89">
        <f t="shared" si="33"/>
        <v>-1.1691577804731804E-16</v>
      </c>
      <c r="AJ89">
        <f t="shared" si="34"/>
        <v>-0.15370318644516368</v>
      </c>
      <c r="AK89">
        <f t="shared" si="49"/>
        <v>-0.10041941514417352</v>
      </c>
      <c r="AL89">
        <f t="shared" si="35"/>
        <v>-0.2541226015893373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-1.7498869201990688E-20</v>
      </c>
      <c r="AR89">
        <f t="shared" si="36"/>
        <v>-1.749917266299998E-20</v>
      </c>
      <c r="AS89">
        <f t="shared" si="36"/>
        <v>-2.3005266212817172E-5</v>
      </c>
      <c r="AT89">
        <f t="shared" si="36"/>
        <v>-1.503010725904054E-5</v>
      </c>
      <c r="AU89">
        <f t="shared" si="23"/>
        <v>-3.8035373471857726E-5</v>
      </c>
      <c r="AW89">
        <v>86</v>
      </c>
      <c r="AX89">
        <f>IF(Z89&gt;0, (R89*SUMPRODUCT(K89:$K$98, X89:$X$98)-K89*$AZ$3)/Z89, 0)</f>
        <v>-1.5793672490373031E+22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7"/>
        <v>250000</v>
      </c>
      <c r="S90">
        <f t="shared" si="28"/>
        <v>-9.9840200343023954E+22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-1.2808598870430292</v>
      </c>
      <c r="AC90">
        <f t="shared" si="29"/>
        <v>-1.1436248991455618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-1.7208502725431279E-17</v>
      </c>
      <c r="AI90">
        <f t="shared" si="33"/>
        <v>-1.7208789089264488E-17</v>
      </c>
      <c r="AJ90">
        <f t="shared" si="34"/>
        <v>-0.13723498789746746</v>
      </c>
      <c r="AK90">
        <f t="shared" si="49"/>
        <v>-8.9660192093012056E-2</v>
      </c>
      <c r="AL90">
        <f t="shared" si="35"/>
        <v>-0.22689517999047953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-2.2996908352492547E-21</v>
      </c>
      <c r="AR90">
        <f t="shared" si="36"/>
        <v>-2.2997291040221566E-21</v>
      </c>
      <c r="AS90">
        <f t="shared" si="36"/>
        <v>-1.8339657376289185E-5</v>
      </c>
      <c r="AT90">
        <f t="shared" si="36"/>
        <v>-1.1981909485842265E-5</v>
      </c>
      <c r="AU90">
        <f t="shared" si="23"/>
        <v>-3.0321566862131453E-5</v>
      </c>
      <c r="AW90">
        <v>87</v>
      </c>
      <c r="AX90">
        <f>IF(Z90&gt;0, (R90*SUMPRODUCT(K90:$K$98, X90:$X$98)-K90*$AZ$3)/Z90, 0)</f>
        <v>-9.9840200343023954E+22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7"/>
        <v>250000</v>
      </c>
      <c r="S91">
        <f t="shared" si="28"/>
        <v>-6.5447827934840188E+23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-1.1436248991455618</v>
      </c>
      <c r="AC91">
        <f t="shared" si="29"/>
        <v>-1.0210936599513945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-2.4449608686612127E-18</v>
      </c>
      <c r="AI91">
        <f t="shared" si="33"/>
        <v>-2.4449998727692242E-18</v>
      </c>
      <c r="AJ91">
        <f t="shared" si="34"/>
        <v>-0.12253123919416731</v>
      </c>
      <c r="AK91">
        <f t="shared" si="49"/>
        <v>-8.0053742940189326E-2</v>
      </c>
      <c r="AL91">
        <f t="shared" si="35"/>
        <v>-0.20258498213435663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-2.9172944079255262E-22</v>
      </c>
      <c r="AR91">
        <f t="shared" si="36"/>
        <v>-2.9173409471023477E-22</v>
      </c>
      <c r="AS91">
        <f t="shared" si="36"/>
        <v>-1.462026257676114E-5</v>
      </c>
      <c r="AT91">
        <f t="shared" si="36"/>
        <v>-9.5519048834839464E-6</v>
      </c>
      <c r="AU91">
        <f t="shared" si="23"/>
        <v>-2.4172167460245088E-5</v>
      </c>
      <c r="AW91">
        <v>88</v>
      </c>
      <c r="AX91">
        <f>IF(Z91&gt;0, (R91*SUMPRODUCT(K91:$K$98, X91:$X$98)-K91*$AZ$3)/Z91, 0)</f>
        <v>-6.5447827934840188E+23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7"/>
        <v>250000</v>
      </c>
      <c r="S92">
        <f t="shared" si="28"/>
        <v>-4.4536216369616298E+24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-1.0210936599513945</v>
      </c>
      <c r="AC92">
        <f t="shared" si="29"/>
        <v>-0.91169076781374492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-3.3496373724834867E-19</v>
      </c>
      <c r="AI92">
        <f t="shared" si="33"/>
        <v>-3.3496885494155507E-19</v>
      </c>
      <c r="AJ92">
        <f t="shared" si="34"/>
        <v>-0.10940289213764953</v>
      </c>
      <c r="AK92">
        <f t="shared" si="49"/>
        <v>-7.1476556196597624E-2</v>
      </c>
      <c r="AL92">
        <f t="shared" si="35"/>
        <v>-0.18087944833424716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-3.5685198558278592E-23</v>
      </c>
      <c r="AR92">
        <f t="shared" si="36"/>
        <v>-3.5685743769231074E-23</v>
      </c>
      <c r="AS92">
        <f t="shared" si="36"/>
        <v>-1.1655183814382302E-5</v>
      </c>
      <c r="AT92">
        <f t="shared" si="36"/>
        <v>-7.6147200920630961E-6</v>
      </c>
      <c r="AU92">
        <f t="shared" si="23"/>
        <v>-1.9269903906445398E-5</v>
      </c>
      <c r="AW92">
        <v>89</v>
      </c>
      <c r="AX92">
        <f>IF(Z92&gt;0, (R92*SUMPRODUCT(K92:$K$98, X92:$X$98)-K92*$AZ$3)/Z92, 0)</f>
        <v>-4.4536216369616298E+24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7"/>
        <v>250000</v>
      </c>
      <c r="S93">
        <f t="shared" si="28"/>
        <v>-3.1494169012782503E+25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-0.91169076781374492</v>
      </c>
      <c r="AC93">
        <f t="shared" si="29"/>
        <v>-0.81400961411941508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-4.420357287102441E-20</v>
      </c>
      <c r="AI93">
        <f t="shared" si="33"/>
        <v>-4.4204219030011638E-20</v>
      </c>
      <c r="AJ93">
        <f t="shared" si="34"/>
        <v>-9.7681153694329836E-2</v>
      </c>
      <c r="AK93">
        <f t="shared" si="49"/>
        <v>-6.3818353746962153E-2</v>
      </c>
      <c r="AL93">
        <f t="shared" si="35"/>
        <v>-0.16149950744129199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-4.2046483039955739E-24</v>
      </c>
      <c r="AR93">
        <f t="shared" si="36"/>
        <v>-4.2047097667035251E-24</v>
      </c>
      <c r="AS93">
        <f t="shared" si="36"/>
        <v>-9.2914411785573093E-6</v>
      </c>
      <c r="AT93">
        <f t="shared" si="36"/>
        <v>-6.0704082366574417E-6</v>
      </c>
      <c r="AU93">
        <f t="shared" si="23"/>
        <v>-1.5361849415214751E-5</v>
      </c>
      <c r="AW93">
        <v>90</v>
      </c>
      <c r="AX93">
        <f>IF(Z93&gt;0, (R93*SUMPRODUCT(K93:$K$98, X93:$X$98)-K93*$AZ$3)/Z93, 0)</f>
        <v>-3.1494169012782503E+25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7"/>
        <v>250000</v>
      </c>
      <c r="S94">
        <f t="shared" si="28"/>
        <v>-2.3175204829198348E+26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-0.81400961411941508</v>
      </c>
      <c r="AC94">
        <f t="shared" si="29"/>
        <v>-0.72679429832090625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-5.612952533780587E-21</v>
      </c>
      <c r="AI94">
        <f t="shared" si="33"/>
        <v>-5.6130309359245679E-21</v>
      </c>
      <c r="AJ94">
        <f t="shared" si="34"/>
        <v>-8.721531579850883E-2</v>
      </c>
      <c r="AK94">
        <f t="shared" si="49"/>
        <v>-5.6980672988359064E-2</v>
      </c>
      <c r="AL94">
        <f t="shared" si="35"/>
        <v>-0.1441959887868679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-4.7670054499143388E-25</v>
      </c>
      <c r="AR94">
        <f t="shared" si="36"/>
        <v>-4.7670720358057018E-25</v>
      </c>
      <c r="AS94">
        <f t="shared" si="36"/>
        <v>-7.4070800211713277E-6</v>
      </c>
      <c r="AT94">
        <f t="shared" si="36"/>
        <v>-4.8392922804985978E-6</v>
      </c>
      <c r="AU94">
        <f t="shared" si="23"/>
        <v>-1.2246372301669926E-5</v>
      </c>
      <c r="AW94">
        <v>91</v>
      </c>
      <c r="AX94">
        <f>IF(Z94&gt;0, (R94*SUMPRODUCT(K94:$K$98, X94:$X$98)-K94*$AZ$3)/Z94, 0)</f>
        <v>-2.3175204829198348E+26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7"/>
        <v>250000</v>
      </c>
      <c r="S95">
        <f t="shared" si="28"/>
        <v>-1.7774967495910499E+27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-0.72679429832090625</v>
      </c>
      <c r="AC95">
        <f t="shared" si="29"/>
        <v>-0.64892348064366623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-6.8491193324437468E-22</v>
      </c>
      <c r="AI95">
        <f t="shared" si="33"/>
        <v>-6.8492106017359119E-22</v>
      </c>
      <c r="AJ95">
        <f t="shared" si="34"/>
        <v>-7.7870817677240023E-2</v>
      </c>
      <c r="AK95">
        <f t="shared" si="49"/>
        <v>-5.0875600882463443E-2</v>
      </c>
      <c r="AL95">
        <f t="shared" si="35"/>
        <v>-0.12874641855970348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-5.1936297895002459E-26</v>
      </c>
      <c r="AR95">
        <f t="shared" si="36"/>
        <v>-5.1936989982395955E-26</v>
      </c>
      <c r="AS95">
        <f t="shared" si="36"/>
        <v>-5.9048788434082644E-6</v>
      </c>
      <c r="AT95">
        <f t="shared" si="36"/>
        <v>-3.8578541776933965E-6</v>
      </c>
      <c r="AU95">
        <f t="shared" si="23"/>
        <v>-9.7627330211016617E-6</v>
      </c>
      <c r="AW95">
        <v>92</v>
      </c>
      <c r="AX95">
        <f>IF(Z95&gt;0, (R95*SUMPRODUCT(K95:$K$98, X95:$X$98)-K95*$AZ$3)/Z95, 0)</f>
        <v>-1.7774967495910499E+27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7"/>
        <v>250000</v>
      </c>
      <c r="S96">
        <f t="shared" si="28"/>
        <v>-1.4235221016257048E+28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-0.64892348064366623</v>
      </c>
      <c r="AC96">
        <f t="shared" si="29"/>
        <v>-0.57939596486041622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-8.0181204632443177E-23</v>
      </c>
      <c r="AI96">
        <f t="shared" si="33"/>
        <v>-8.0182222171904281E-23</v>
      </c>
      <c r="AJ96">
        <f t="shared" si="34"/>
        <v>-6.9527515783250005E-2</v>
      </c>
      <c r="AK96">
        <f t="shared" si="49"/>
        <v>-4.5424643645056641E-2</v>
      </c>
      <c r="AL96">
        <f t="shared" si="35"/>
        <v>-0.11495215942830664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-5.4286370981780864E-27</v>
      </c>
      <c r="AR96">
        <f t="shared" si="36"/>
        <v>-5.4287059902893074E-27</v>
      </c>
      <c r="AS96">
        <f t="shared" si="36"/>
        <v>-4.7073332616456171E-6</v>
      </c>
      <c r="AT96">
        <f t="shared" si="36"/>
        <v>-3.0754577309418009E-6</v>
      </c>
      <c r="AU96">
        <f t="shared" si="23"/>
        <v>-7.782790992587418E-6</v>
      </c>
      <c r="AW96">
        <v>93</v>
      </c>
      <c r="AX96">
        <f>IF(Z96&gt;0, (R96*SUMPRODUCT(K96:$K$98, X96:$X$98)-K96*$AZ$3)/Z96, 0)</f>
        <v>-1.4235221016257048E+28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7"/>
        <v>250000</v>
      </c>
      <c r="S97">
        <f t="shared" si="28"/>
        <v>-1.1927181095814861E+29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-0.57939596486041622</v>
      </c>
      <c r="AC97">
        <f t="shared" si="29"/>
        <v>-0.51731782576822871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-8.989315245463229E-24</v>
      </c>
      <c r="AI97">
        <f t="shared" si="33"/>
        <v>-8.9894236780051702E-24</v>
      </c>
      <c r="AJ97">
        <f t="shared" si="34"/>
        <v>-6.2078139092187512E-2</v>
      </c>
      <c r="AK97">
        <f t="shared" si="49"/>
        <v>-4.0557717540229139E-2</v>
      </c>
      <c r="AL97">
        <f t="shared" si="35"/>
        <v>-0.10263585663241664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-5.4340899346630428E-28</v>
      </c>
      <c r="AR97">
        <f t="shared" si="36"/>
        <v>-5.4341554827241209E-28</v>
      </c>
      <c r="AS97">
        <f t="shared" si="36"/>
        <v>-3.7526572557761618E-6</v>
      </c>
      <c r="AT97">
        <f t="shared" si="36"/>
        <v>-2.451736073773757E-6</v>
      </c>
      <c r="AU97">
        <f t="shared" si="23"/>
        <v>-6.2043933295499185E-6</v>
      </c>
      <c r="AW97">
        <v>94</v>
      </c>
      <c r="AX97">
        <f>IF(Z97&gt;0, (R97*SUMPRODUCT(K97:$K$98, X97:$X$98)-K97*$AZ$3)/Z97, 0)</f>
        <v>-1.1927181095814861E+29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-0.51731782576822871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-1.0843254194189917E-24</v>
      </c>
      <c r="AI98">
        <f t="shared" si="33"/>
        <v>-1.0843254194189917E-24</v>
      </c>
      <c r="AJ98">
        <f t="shared" si="34"/>
        <v>-0.51731782576822871</v>
      </c>
      <c r="AK98">
        <f t="shared" si="49"/>
        <v>-3.6212247803776014E-2</v>
      </c>
      <c r="AL98">
        <f t="shared" si="35"/>
        <v>-0.55353007357200468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-5.8525054533668559E-29</v>
      </c>
      <c r="AR98">
        <f t="shared" si="36"/>
        <v>-5.8525054533668559E-29</v>
      </c>
      <c r="AS98">
        <f t="shared" si="36"/>
        <v>-2.7921556962620219E-5</v>
      </c>
      <c r="AT98">
        <f t="shared" si="36"/>
        <v>-1.9545089873834156E-6</v>
      </c>
      <c r="AU98">
        <f t="shared" si="36"/>
        <v>-2.987606595000363E-5</v>
      </c>
      <c r="AW98">
        <v>95</v>
      </c>
    </row>
    <row r="100" spans="5:50" x14ac:dyDescent="0.25">
      <c r="AN100" s="8">
        <f t="shared" ref="AN100:AU100" si="50">SUM(AN3:AN98)</f>
        <v>12365.23074979082</v>
      </c>
      <c r="AO100" s="8">
        <f t="shared" si="50"/>
        <v>-1236.5230749790821</v>
      </c>
      <c r="AP100" s="8">
        <f t="shared" si="50"/>
        <v>-449.9500285932333</v>
      </c>
      <c r="AQ100" s="8">
        <f t="shared" si="50"/>
        <v>-8557.7034495962725</v>
      </c>
      <c r="AR100" s="8">
        <f t="shared" si="50"/>
        <v>2121.0541966222386</v>
      </c>
      <c r="AS100" s="8">
        <f t="shared" si="50"/>
        <v>-2141.3798063546292</v>
      </c>
      <c r="AT100" s="8">
        <f t="shared" si="50"/>
        <v>784.03481600771681</v>
      </c>
      <c r="AU100" s="8">
        <f t="shared" si="50"/>
        <v>763.70920627532098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5F0-8FEB-4A7C-869C-F3CCF169B697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26806.431197446174</v>
      </c>
      <c r="K3">
        <v>1</v>
      </c>
      <c r="L3" s="2">
        <v>0</v>
      </c>
      <c r="O3">
        <f>$C$3</f>
        <v>26806.431197446174</v>
      </c>
      <c r="P3">
        <f>O3*C5</f>
        <v>2680.6431197446177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26806.431197446174</v>
      </c>
      <c r="AF3">
        <f t="shared" ref="AF3:AG34" si="4">-$Z3*P3</f>
        <v>-2680.6431197446177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23925.788077701556</v>
      </c>
      <c r="AJ3">
        <f t="shared" ref="AJ3:AJ66" si="7">AB3-AC3</f>
        <v>0</v>
      </c>
      <c r="AL3">
        <f t="shared" ref="AL3:AL66" si="8">SUM(AI3:AK3)</f>
        <v>23925.788077701556</v>
      </c>
      <c r="AN3">
        <f t="shared" ref="AN3:AU34" si="9">AE3*$K3</f>
        <v>26806.431197446174</v>
      </c>
      <c r="AO3">
        <f t="shared" si="9"/>
        <v>-2680.6431197446177</v>
      </c>
      <c r="AP3">
        <f t="shared" si="9"/>
        <v>-200</v>
      </c>
      <c r="AQ3">
        <f t="shared" si="9"/>
        <v>0</v>
      </c>
      <c r="AR3">
        <f t="shared" si="9"/>
        <v>23925.788077701556</v>
      </c>
      <c r="AS3">
        <f t="shared" si="9"/>
        <v>0</v>
      </c>
      <c r="AT3">
        <f t="shared" si="9"/>
        <v>0</v>
      </c>
      <c r="AU3">
        <f t="shared" si="9"/>
        <v>23925.788077701556</v>
      </c>
      <c r="AW3">
        <v>0</v>
      </c>
      <c r="AX3">
        <f>IF(Z3&gt;0, (R3*SUMPRODUCT(K3:$K$98, X3:$X$98)-K3*$AZ$3)/Z3, 0)</f>
        <v>0</v>
      </c>
      <c r="AZ3">
        <f>C6*SUMPRODUCT(X4:X89, K4:K89)/1</f>
        <v>18907.511284379154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250000</v>
      </c>
      <c r="S4">
        <f t="shared" si="1"/>
        <v>1282.7341843526419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1268.2620219674063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-1268.2620219674063</v>
      </c>
      <c r="AK4">
        <f>G4*SUM(AB4, AE4:AF4)</f>
        <v>0</v>
      </c>
      <c r="AL4">
        <f t="shared" si="8"/>
        <v>-1588.8312719674063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-299.06637746058402</v>
      </c>
      <c r="AR4">
        <f t="shared" si="9"/>
        <v>-299.06637746058402</v>
      </c>
      <c r="AS4">
        <f t="shared" si="9"/>
        <v>-1183.1906166315946</v>
      </c>
      <c r="AT4">
        <f t="shared" si="9"/>
        <v>0</v>
      </c>
      <c r="AU4">
        <f t="shared" si="9"/>
        <v>-1482.2569940921787</v>
      </c>
      <c r="AW4">
        <v>1</v>
      </c>
      <c r="AX4">
        <f>IF(Z4&gt;0, (R4*SUMPRODUCT(K4:$K$98, X4:$X$98)-K4*$AZ$3)/Z4, 0)</f>
        <v>1282.7341843526419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250000</v>
      </c>
      <c r="S5">
        <f t="shared" si="1"/>
        <v>2496.6224580229036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1268.2620219674063</v>
      </c>
      <c r="AC5">
        <f t="shared" si="2"/>
        <v>2440.4804134155893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-329.43604889441571</v>
      </c>
      <c r="AI5">
        <f t="shared" si="6"/>
        <v>-353.87386893377629</v>
      </c>
      <c r="AJ5">
        <f t="shared" si="7"/>
        <v>-1172.218391448183</v>
      </c>
      <c r="AK5">
        <f>G5*SUM(AB5, AE5:AF5)</f>
        <v>51.998742900663665</v>
      </c>
      <c r="AL5">
        <f t="shared" si="8"/>
        <v>-1474.0935174812955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-281.70340671991403</v>
      </c>
      <c r="AR5">
        <f t="shared" si="9"/>
        <v>-302.60038257000519</v>
      </c>
      <c r="AS5">
        <f t="shared" si="9"/>
        <v>-1002.3733449903224</v>
      </c>
      <c r="AT5">
        <f t="shared" si="9"/>
        <v>44.464541963240507</v>
      </c>
      <c r="AU5">
        <f t="shared" si="9"/>
        <v>-1260.509185597087</v>
      </c>
      <c r="AW5">
        <v>2</v>
      </c>
      <c r="AX5">
        <f>IF(Z5&gt;0, (R5*SUMPRODUCT(K5:$K$98, X5:$X$98)-K5*$AZ$3)/Z5, 0)</f>
        <v>2496.6224580229036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250000</v>
      </c>
      <c r="S6">
        <f t="shared" si="1"/>
        <v>3871.5081683030671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2440.4804134155893</v>
      </c>
      <c r="AC6">
        <f t="shared" si="2"/>
        <v>3741.2976630286248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-342.67297766872326</v>
      </c>
      <c r="AI6">
        <f t="shared" si="6"/>
        <v>-366.83215220992332</v>
      </c>
      <c r="AJ6">
        <f t="shared" si="7"/>
        <v>-1300.8172496130355</v>
      </c>
      <c r="AK6">
        <f>G6*SUM(AB6, AE6:AF6)</f>
        <v>142.76810418481199</v>
      </c>
      <c r="AL6">
        <f t="shared" si="8"/>
        <v>-1524.8812976381469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-264.34137180350217</v>
      </c>
      <c r="AR6">
        <f t="shared" si="9"/>
        <v>-282.97800134840594</v>
      </c>
      <c r="AS6">
        <f t="shared" si="9"/>
        <v>-1003.4634728647692</v>
      </c>
      <c r="AT6">
        <f t="shared" si="9"/>
        <v>110.13274745720668</v>
      </c>
      <c r="AU6">
        <f t="shared" si="9"/>
        <v>-1176.3087267559683</v>
      </c>
      <c r="AW6">
        <v>3</v>
      </c>
      <c r="AX6">
        <f>IF(Z6&gt;0, (R6*SUMPRODUCT(K6:$K$98, X6:$X$98)-K6*$AZ$3)/Z6, 0)</f>
        <v>3871.5081683030671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250000</v>
      </c>
      <c r="S7">
        <f t="shared" si="1"/>
        <v>5016.4296397775606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3741.2976630286248</v>
      </c>
      <c r="AC7">
        <f t="shared" si="2"/>
        <v>4792.0481702748457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-358.1571050640917</v>
      </c>
      <c r="AI7">
        <f t="shared" si="6"/>
        <v>-382.03887214937339</v>
      </c>
      <c r="AJ7">
        <f t="shared" si="7"/>
        <v>-1050.7505072462209</v>
      </c>
      <c r="AK7">
        <f>G7*SUM(AB7, AE7:AF7)</f>
        <v>183.69771525470546</v>
      </c>
      <c r="AL7">
        <f t="shared" si="8"/>
        <v>-1249.091664140889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-251.37474567732542</v>
      </c>
      <c r="AR7">
        <f t="shared" si="9"/>
        <v>-268.13630936685081</v>
      </c>
      <c r="AS7">
        <f t="shared" si="9"/>
        <v>-737.47564349469883</v>
      </c>
      <c r="AT7">
        <f t="shared" si="9"/>
        <v>128.92936033027749</v>
      </c>
      <c r="AU7">
        <f t="shared" si="9"/>
        <v>-876.68259253127223</v>
      </c>
      <c r="AW7">
        <v>4</v>
      </c>
      <c r="AX7">
        <f>IF(Z7&gt;0, (R7*SUMPRODUCT(K7:$K$98, X7:$X$98)-K7*$AZ$3)/Z7, 0)</f>
        <v>5016.4296397775606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250000</v>
      </c>
      <c r="S8">
        <f t="shared" si="1"/>
        <v>5744.2731203960502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4792.0481702748457</v>
      </c>
      <c r="AC8">
        <f t="shared" si="2"/>
        <v>5423.8770973446262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-373.64409747414118</v>
      </c>
      <c r="AI8">
        <f t="shared" si="6"/>
        <v>-397.24968247882259</v>
      </c>
      <c r="AJ8">
        <f t="shared" si="7"/>
        <v>-631.82892706978055</v>
      </c>
      <c r="AK8">
        <f t="shared" ref="AK8:AK71" si="22">G8*SUM(AB8:AB8, AE8:AF8)</f>
        <v>102.07062602685421</v>
      </c>
      <c r="AL8">
        <f t="shared" si="8"/>
        <v>-927.007983521749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-244.79080148377139</v>
      </c>
      <c r="AR8">
        <f t="shared" si="9"/>
        <v>-260.25586599797577</v>
      </c>
      <c r="AS8">
        <f t="shared" si="9"/>
        <v>-413.93912148912483</v>
      </c>
      <c r="AT8">
        <f t="shared" si="9"/>
        <v>66.870989056084696</v>
      </c>
      <c r="AU8">
        <f t="shared" si="9"/>
        <v>-607.32399843101598</v>
      </c>
      <c r="AW8">
        <v>5</v>
      </c>
      <c r="AX8">
        <f>IF(Z8&gt;0, (R8*SUMPRODUCT(K8:$K$98, X8:$X$98)-K8*$AZ$3)/Z8, 0)</f>
        <v>5744.2731203960502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250000</v>
      </c>
      <c r="S9">
        <f t="shared" si="1"/>
        <v>6252.3909822576052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5423.8770973446262</v>
      </c>
      <c r="AC9">
        <f t="shared" si="2"/>
        <v>5834.8695984012138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-389.76031202289693</v>
      </c>
      <c r="AI9">
        <f t="shared" si="6"/>
        <v>-413.09086514632924</v>
      </c>
      <c r="AJ9">
        <f t="shared" si="7"/>
        <v>-410.99250105658757</v>
      </c>
      <c r="AK9">
        <f t="shared" si="22"/>
        <v>32.000874874333292</v>
      </c>
      <c r="AL9">
        <f t="shared" si="8"/>
        <v>-792.0824913285835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-241.8309002909875</v>
      </c>
      <c r="AR9">
        <f t="shared" si="9"/>
        <v>-256.30658827687688</v>
      </c>
      <c r="AS9">
        <f t="shared" si="9"/>
        <v>-255.00463612498436</v>
      </c>
      <c r="AT9">
        <f t="shared" si="9"/>
        <v>19.855280648750703</v>
      </c>
      <c r="AU9">
        <f t="shared" si="9"/>
        <v>-491.45594375311055</v>
      </c>
      <c r="AW9">
        <v>6</v>
      </c>
      <c r="AX9">
        <f>IF(Z9&gt;0, (R9*SUMPRODUCT(K9:$K$98, X9:$X$98)-K9*$AZ$3)/Z9, 0)</f>
        <v>6252.3909822576052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250000</v>
      </c>
      <c r="S10">
        <f t="shared" si="1"/>
        <v>6717.3701533206104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5834.8695984012138</v>
      </c>
      <c r="AC10">
        <f t="shared" si="2"/>
        <v>6195.1322808549903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-408.57444512985887</v>
      </c>
      <c r="AI10">
        <f t="shared" si="6"/>
        <v>-431.63083527754389</v>
      </c>
      <c r="AJ10">
        <f t="shared" si="7"/>
        <v>-360.26268245377651</v>
      </c>
      <c r="AK10">
        <f t="shared" si="22"/>
        <v>23.92296535344498</v>
      </c>
      <c r="AL10">
        <f t="shared" si="8"/>
        <v>-767.97055237787538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-240.49362280414493</v>
      </c>
      <c r="AR10">
        <f t="shared" si="9"/>
        <v>-254.06499238317039</v>
      </c>
      <c r="AS10">
        <f t="shared" si="9"/>
        <v>-212.05652653315249</v>
      </c>
      <c r="AT10">
        <f t="shared" si="9"/>
        <v>14.081449964985998</v>
      </c>
      <c r="AU10">
        <f t="shared" si="9"/>
        <v>-452.04006895133682</v>
      </c>
      <c r="AW10">
        <v>7</v>
      </c>
      <c r="AX10">
        <f>IF(Z10&gt;0, (R10*SUMPRODUCT(K10:$K$98, X10:$X$98)-K10*$AZ$3)/Z10, 0)</f>
        <v>6717.3701533206104</v>
      </c>
    </row>
    <row r="11" spans="1:52" x14ac:dyDescent="0.25">
      <c r="A11" t="s">
        <v>33</v>
      </c>
      <c r="C11" s="12">
        <f>AU91</f>
        <v>1502.7529316983712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250000</v>
      </c>
      <c r="S11">
        <f t="shared" si="1"/>
        <v>7142.0900674093618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6195.1322808549903</v>
      </c>
      <c r="AC11">
        <f t="shared" si="2"/>
        <v>6508.7756984961288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-426.64604923223163</v>
      </c>
      <c r="AI11">
        <f t="shared" si="6"/>
        <v>-449.42921087351658</v>
      </c>
      <c r="AJ11">
        <f t="shared" si="7"/>
        <v>-313.64341764113851</v>
      </c>
      <c r="AK11">
        <f t="shared" si="22"/>
        <v>14.868317474051976</v>
      </c>
      <c r="AL11">
        <f t="shared" si="8"/>
        <v>-748.2043110406031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-238.62682014471031</v>
      </c>
      <c r="AR11">
        <f t="shared" si="9"/>
        <v>-251.36963922175624</v>
      </c>
      <c r="AS11">
        <f t="shared" si="9"/>
        <v>-175.42347232725771</v>
      </c>
      <c r="AT11">
        <f t="shared" si="9"/>
        <v>8.3159783762671644</v>
      </c>
      <c r="AU11">
        <f t="shared" si="9"/>
        <v>-418.47713317274679</v>
      </c>
      <c r="AW11">
        <v>8</v>
      </c>
      <c r="AX11">
        <f>IF(Z11&gt;0, (R11*SUMPRODUCT(K11:$K$98, X11:$X$98)-K11*$AZ$3)/Z11, 0)</f>
        <v>7142.0900674093618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250000</v>
      </c>
      <c r="S12">
        <f t="shared" si="1"/>
        <v>7547.2726131294548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6508.7756984961288</v>
      </c>
      <c r="AC12">
        <f t="shared" si="2"/>
        <v>6795.7399902105044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-447.47929333253308</v>
      </c>
      <c r="AI12">
        <f t="shared" si="6"/>
        <v>-469.98987542807191</v>
      </c>
      <c r="AJ12">
        <f t="shared" si="7"/>
        <v>-286.96429171437558</v>
      </c>
      <c r="AK12">
        <f t="shared" si="22"/>
        <v>14.970184106541096</v>
      </c>
      <c r="AL12">
        <f t="shared" si="8"/>
        <v>-741.98398303590636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-237.84000142568976</v>
      </c>
      <c r="AR12">
        <f t="shared" si="9"/>
        <v>-249.80461511278037</v>
      </c>
      <c r="AS12">
        <f t="shared" si="9"/>
        <v>-152.52457167833612</v>
      </c>
      <c r="AT12">
        <f t="shared" si="9"/>
        <v>7.9568119962070938</v>
      </c>
      <c r="AU12">
        <f t="shared" si="9"/>
        <v>-394.37237479490938</v>
      </c>
      <c r="AW12">
        <v>9</v>
      </c>
      <c r="AX12">
        <f>IF(Z12&gt;0, (R12*SUMPRODUCT(K12:$K$98, X12:$X$98)-K12*$AZ$3)/Z12, 0)</f>
        <v>7547.2726131294548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250000</v>
      </c>
      <c r="S13">
        <f t="shared" si="1"/>
        <v>7930.6659721190063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6795.7399902105044</v>
      </c>
      <c r="AC13">
        <f t="shared" si="2"/>
        <v>7054.6454725155709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-469.73551997387978</v>
      </c>
      <c r="AI13">
        <f t="shared" si="6"/>
        <v>-491.97402269646585</v>
      </c>
      <c r="AJ13">
        <f t="shared" si="7"/>
        <v>-258.90548230506647</v>
      </c>
      <c r="AK13">
        <f t="shared" si="22"/>
        <v>13.59147998042101</v>
      </c>
      <c r="AL13">
        <f t="shared" si="8"/>
        <v>-737.28802502111137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-237.32834836967675</v>
      </c>
      <c r="AR13">
        <f t="shared" si="9"/>
        <v>-248.5640903924631</v>
      </c>
      <c r="AS13">
        <f t="shared" si="9"/>
        <v>-130.808950753251</v>
      </c>
      <c r="AT13">
        <f t="shared" si="9"/>
        <v>6.866935453023034</v>
      </c>
      <c r="AU13">
        <f t="shared" si="9"/>
        <v>-372.50610569269111</v>
      </c>
      <c r="AW13">
        <v>10</v>
      </c>
      <c r="AX13">
        <f>IF(Z13&gt;0, (R13*SUMPRODUCT(K13:$K$98, X13:$X$98)-K13*$AZ$3)/Z13, 0)</f>
        <v>7930.6659721190063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250000</v>
      </c>
      <c r="S14">
        <f t="shared" si="1"/>
        <v>8294.1082317207783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7054.6454725155709</v>
      </c>
      <c r="AC14">
        <f t="shared" si="2"/>
        <v>7287.7819693426482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-493.74057175701944</v>
      </c>
      <c r="AI14">
        <f t="shared" si="6"/>
        <v>-515.70731539520398</v>
      </c>
      <c r="AJ14">
        <f t="shared" si="7"/>
        <v>-233.13649682707728</v>
      </c>
      <c r="AK14">
        <f t="shared" si="22"/>
        <v>12.698361850528027</v>
      </c>
      <c r="AL14">
        <f t="shared" si="8"/>
        <v>-736.14545037175321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-237.17115281842905</v>
      </c>
      <c r="AR14">
        <f t="shared" si="9"/>
        <v>-247.72300577593529</v>
      </c>
      <c r="AS14">
        <f t="shared" si="9"/>
        <v>-111.98847102996221</v>
      </c>
      <c r="AT14">
        <f t="shared" si="9"/>
        <v>6.0997319063287527</v>
      </c>
      <c r="AU14">
        <f t="shared" si="9"/>
        <v>-353.61174489956875</v>
      </c>
      <c r="AW14">
        <v>11</v>
      </c>
      <c r="AX14">
        <f>IF(Z14&gt;0, (R14*SUMPRODUCT(K14:$K$98, X14:$X$98)-K14*$AZ$3)/Z14, 0)</f>
        <v>8294.1082317207783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250000</v>
      </c>
      <c r="S15">
        <f t="shared" si="1"/>
        <v>8661.7647170047276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7287.7819693426482</v>
      </c>
      <c r="AC15">
        <f t="shared" si="2"/>
        <v>7516.7470568336012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-518.80989224433279</v>
      </c>
      <c r="AI15">
        <f t="shared" si="6"/>
        <v>-540.50508745691104</v>
      </c>
      <c r="AJ15">
        <f t="shared" si="7"/>
        <v>-228.96508749095301</v>
      </c>
      <c r="AK15">
        <f t="shared" si="22"/>
        <v>29.879906074304859</v>
      </c>
      <c r="AL15">
        <f t="shared" si="8"/>
        <v>-739.59026887355924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-236.42286936229297</v>
      </c>
      <c r="AR15">
        <f t="shared" si="9"/>
        <v>-246.30942006267404</v>
      </c>
      <c r="AS15">
        <f t="shared" si="9"/>
        <v>-104.33992060989057</v>
      </c>
      <c r="AT15">
        <f t="shared" si="9"/>
        <v>13.616342394327445</v>
      </c>
      <c r="AU15">
        <f t="shared" si="9"/>
        <v>-337.03299827823719</v>
      </c>
      <c r="AW15">
        <v>12</v>
      </c>
      <c r="AX15">
        <f>IF(Z15&gt;0, (R15*SUMPRODUCT(K15:$K$98, X15:$X$98)-K15*$AZ$3)/Z15, 0)</f>
        <v>8661.7647170047276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250000</v>
      </c>
      <c r="S16">
        <f t="shared" si="1"/>
        <v>9038.8779608340337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7516.7470568336012</v>
      </c>
      <c r="AC16">
        <f t="shared" si="2"/>
        <v>7745.7341111729684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-548.59338422333826</v>
      </c>
      <c r="AI16">
        <f t="shared" si="6"/>
        <v>-570.01676814536836</v>
      </c>
      <c r="AJ16">
        <f t="shared" si="7"/>
        <v>-228.98705433936721</v>
      </c>
      <c r="AK16">
        <f t="shared" si="22"/>
        <v>53.368904103518574</v>
      </c>
      <c r="AL16">
        <f t="shared" si="8"/>
        <v>-745.63491838121695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-236.49160498544651</v>
      </c>
      <c r="AR16">
        <f t="shared" si="9"/>
        <v>-245.72695231854104</v>
      </c>
      <c r="AS16">
        <f t="shared" si="9"/>
        <v>-98.713396039716244</v>
      </c>
      <c r="AT16">
        <f t="shared" si="9"/>
        <v>23.006653289528597</v>
      </c>
      <c r="AU16">
        <f t="shared" si="9"/>
        <v>-321.4336950687287</v>
      </c>
      <c r="AW16">
        <v>13</v>
      </c>
      <c r="AX16">
        <f>IF(Z16&gt;0, (R16*SUMPRODUCT(K16:$K$98, X16:$X$98)-K16*$AZ$3)/Z16, 0)</f>
        <v>9038.8779608340337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250000</v>
      </c>
      <c r="S17">
        <f t="shared" si="1"/>
        <v>9453.5953200385902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7745.7341111729684</v>
      </c>
      <c r="AC17">
        <f t="shared" si="2"/>
        <v>7998.0751767638767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-582.68047986190857</v>
      </c>
      <c r="AI17">
        <f t="shared" si="6"/>
        <v>-603.83136189673223</v>
      </c>
      <c r="AJ17">
        <f t="shared" si="7"/>
        <v>-252.34106559090833</v>
      </c>
      <c r="AK17">
        <f t="shared" si="22"/>
        <v>106.89113073418696</v>
      </c>
      <c r="AL17">
        <f t="shared" si="8"/>
        <v>-749.2812967534536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-236.12156118029552</v>
      </c>
      <c r="AR17">
        <f t="shared" si="9"/>
        <v>-244.69260390269187</v>
      </c>
      <c r="AS17">
        <f t="shared" si="9"/>
        <v>-102.25701463578365</v>
      </c>
      <c r="AT17">
        <f t="shared" si="9"/>
        <v>43.315850689326062</v>
      </c>
      <c r="AU17">
        <f t="shared" si="9"/>
        <v>-303.63376784914948</v>
      </c>
      <c r="AW17">
        <v>14</v>
      </c>
      <c r="AX17">
        <f>IF(Z17&gt;0, (R17*SUMPRODUCT(K17:$K$98, X17:$X$98)-K17*$AZ$3)/Z17, 0)</f>
        <v>9453.5953200385902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250000</v>
      </c>
      <c r="S18">
        <f t="shared" si="1"/>
        <v>9920.8865341488108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7998.0751767638767</v>
      </c>
      <c r="AC18">
        <f t="shared" si="2"/>
        <v>8273.8945566377515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-896.87734861061347</v>
      </c>
      <c r="AI18">
        <f t="shared" si="6"/>
        <v>-917.72703409022779</v>
      </c>
      <c r="AJ18">
        <f t="shared" si="7"/>
        <v>-275.81937987387482</v>
      </c>
      <c r="AK18">
        <f t="shared" si="22"/>
        <v>172.75842381809974</v>
      </c>
      <c r="AL18">
        <f t="shared" si="8"/>
        <v>-1020.7879901460028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-339.16070359378091</v>
      </c>
      <c r="AR18">
        <f t="shared" si="9"/>
        <v>-347.04516405867008</v>
      </c>
      <c r="AS18">
        <f t="shared" si="9"/>
        <v>-104.30310798655027</v>
      </c>
      <c r="AT18">
        <f t="shared" si="9"/>
        <v>65.329856601538353</v>
      </c>
      <c r="AU18">
        <f t="shared" si="9"/>
        <v>-386.01841544368199</v>
      </c>
      <c r="AW18">
        <v>15</v>
      </c>
      <c r="AX18">
        <f>IF(Z18&gt;0, (R18*SUMPRODUCT(K18:$K$98, X18:$X$98)-K18*$AZ$3)/Z18, 0)</f>
        <v>9920.8865341488108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250000</v>
      </c>
      <c r="S19">
        <f t="shared" si="1"/>
        <v>10255.430142674253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8273.8945566377515</v>
      </c>
      <c r="AC19">
        <f t="shared" si="2"/>
        <v>8416.824639441822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-1232.178465417634</v>
      </c>
      <c r="AI19">
        <f t="shared" si="6"/>
        <v>-1252.6964361959103</v>
      </c>
      <c r="AJ19">
        <f t="shared" si="7"/>
        <v>-142.93008280407048</v>
      </c>
      <c r="AK19">
        <f t="shared" si="22"/>
        <v>184.50784861302185</v>
      </c>
      <c r="AL19">
        <f t="shared" si="8"/>
        <v>-1211.1186703869589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-434.54002028994296</v>
      </c>
      <c r="AR19">
        <f t="shared" si="9"/>
        <v>-441.77588724309464</v>
      </c>
      <c r="AS19">
        <f t="shared" si="9"/>
        <v>-50.405718672151011</v>
      </c>
      <c r="AT19">
        <f t="shared" si="9"/>
        <v>65.068532302892834</v>
      </c>
      <c r="AU19">
        <f t="shared" si="9"/>
        <v>-427.11307361235282</v>
      </c>
      <c r="AW19">
        <v>16</v>
      </c>
      <c r="AX19">
        <f>IF(Z19&gt;0, (R19*SUMPRODUCT(K19:$K$98, X19:$X$98)-K19*$AZ$3)/Z19, 0)</f>
        <v>10255.430142674253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250000</v>
      </c>
      <c r="S20">
        <f t="shared" si="1"/>
        <v>10327.21829899307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8416.824639441822</v>
      </c>
      <c r="AC20">
        <f t="shared" si="2"/>
        <v>8325.7050725096997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-1580.2908264675257</v>
      </c>
      <c r="AI20">
        <f t="shared" si="6"/>
        <v>-1600.4455884553727</v>
      </c>
      <c r="AJ20">
        <f t="shared" si="7"/>
        <v>91.119566932122325</v>
      </c>
      <c r="AK20">
        <f t="shared" si="22"/>
        <v>36.192345949599833</v>
      </c>
      <c r="AL20">
        <f t="shared" si="8"/>
        <v>-1473.1336755736504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-528.60221473303159</v>
      </c>
      <c r="AR20">
        <f t="shared" si="9"/>
        <v>-535.34391799787181</v>
      </c>
      <c r="AS20">
        <f t="shared" si="9"/>
        <v>30.479202991706011</v>
      </c>
      <c r="AT20">
        <f t="shared" si="9"/>
        <v>12.106223680426888</v>
      </c>
      <c r="AU20">
        <f t="shared" si="9"/>
        <v>-492.75849132573882</v>
      </c>
      <c r="AW20">
        <v>17</v>
      </c>
      <c r="AX20">
        <f>IF(Z20&gt;0, (R20*SUMPRODUCT(K20:$K$98, X20:$X$98)-K20*$AZ$3)/Z20, 0)</f>
        <v>10327.21829899307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250000</v>
      </c>
      <c r="S21">
        <f t="shared" si="1"/>
        <v>10259.247270837002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8325.7050725096997</v>
      </c>
      <c r="AC21">
        <f t="shared" si="2"/>
        <v>8107.4340656679615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-1968.0863069226662</v>
      </c>
      <c r="AI21">
        <f t="shared" si="6"/>
        <v>-1987.8427126599422</v>
      </c>
      <c r="AJ21">
        <f t="shared" si="7"/>
        <v>218.2710068417382</v>
      </c>
      <c r="AK21">
        <f t="shared" si="22"/>
        <v>13.321128116015521</v>
      </c>
      <c r="AL21">
        <f t="shared" si="8"/>
        <v>-1756.2505777021886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-626.01612742239683</v>
      </c>
      <c r="AR21">
        <f t="shared" si="9"/>
        <v>-632.3003175861777</v>
      </c>
      <c r="AS21">
        <f t="shared" si="9"/>
        <v>69.428444246079295</v>
      </c>
      <c r="AT21">
        <f t="shared" si="9"/>
        <v>4.2372334011738673</v>
      </c>
      <c r="AU21">
        <f t="shared" si="9"/>
        <v>-558.63463993892458</v>
      </c>
      <c r="AW21">
        <v>18</v>
      </c>
      <c r="AX21">
        <f>IF(Z21&gt;0, (R21*SUMPRODUCT(K21:$K$98, X21:$X$98)-K21*$AZ$3)/Z21, 0)</f>
        <v>10259.247270837002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250000</v>
      </c>
      <c r="S22">
        <f t="shared" si="1"/>
        <v>10197.084018284095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8107.4340656679615</v>
      </c>
      <c r="AC22">
        <f t="shared" si="2"/>
        <v>7880.1164624148487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-2393.076634011386</v>
      </c>
      <c r="AI22">
        <f t="shared" si="6"/>
        <v>-2412.3961680278881</v>
      </c>
      <c r="AJ22">
        <f t="shared" si="7"/>
        <v>227.31760325311279</v>
      </c>
      <c r="AK22">
        <f t="shared" si="22"/>
        <v>170.25611537902719</v>
      </c>
      <c r="AL22">
        <f t="shared" si="8"/>
        <v>-2014.822449395748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-710.73633331198732</v>
      </c>
      <c r="AR22">
        <f t="shared" si="9"/>
        <v>-716.47417495610057</v>
      </c>
      <c r="AS22">
        <f t="shared" si="9"/>
        <v>67.512622678767826</v>
      </c>
      <c r="AT22">
        <f t="shared" si="9"/>
        <v>50.56553787230564</v>
      </c>
      <c r="AU22">
        <f t="shared" si="9"/>
        <v>-598.39601440502702</v>
      </c>
      <c r="AW22">
        <v>19</v>
      </c>
      <c r="AX22">
        <f>IF(Z22&gt;0, (R22*SUMPRODUCT(K22:$K$98, X22:$X$98)-K22*$AZ$3)/Z22, 0)</f>
        <v>10197.084018284095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250000</v>
      </c>
      <c r="S23">
        <f t="shared" si="1"/>
        <v>10310.739887185644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7880.1164624148487</v>
      </c>
      <c r="AC23">
        <f t="shared" si="2"/>
        <v>7771.0378617526912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-2842.4308771061342</v>
      </c>
      <c r="AI23">
        <f t="shared" si="6"/>
        <v>-2861.2729726947609</v>
      </c>
      <c r="AJ23">
        <f t="shared" si="7"/>
        <v>109.07860066215744</v>
      </c>
      <c r="AK23">
        <f t="shared" si="22"/>
        <v>551.60815236903943</v>
      </c>
      <c r="AL23">
        <f t="shared" si="8"/>
        <v>-2200.586219663564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-753.74388296960001</v>
      </c>
      <c r="AR23">
        <f t="shared" si="9"/>
        <v>-758.74035074886751</v>
      </c>
      <c r="AS23">
        <f t="shared" si="9"/>
        <v>28.925005239068476</v>
      </c>
      <c r="AT23">
        <f t="shared" si="9"/>
        <v>146.27313332158189</v>
      </c>
      <c r="AU23">
        <f t="shared" si="9"/>
        <v>-583.54221218821715</v>
      </c>
      <c r="AW23">
        <v>20</v>
      </c>
      <c r="AX23">
        <f>IF(Z23&gt;0, (R23*SUMPRODUCT(K23:$K$98, X23:$X$98)-K23*$AZ$3)/Z23, 0)</f>
        <v>10310.739887185644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250000</v>
      </c>
      <c r="S24">
        <f t="shared" si="1"/>
        <v>10308.610141244453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7771.0378617526912</v>
      </c>
      <c r="AC24">
        <f t="shared" si="2"/>
        <v>7554.4883829347218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-3328.5281625360431</v>
      </c>
      <c r="AI24">
        <f t="shared" si="6"/>
        <v>-3346.8489843525299</v>
      </c>
      <c r="AJ24">
        <f t="shared" si="7"/>
        <v>216.54947881796943</v>
      </c>
      <c r="AK24">
        <f t="shared" si="22"/>
        <v>543.97265032268842</v>
      </c>
      <c r="AL24">
        <f t="shared" si="8"/>
        <v>-2586.326855211872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-788.07599974510492</v>
      </c>
      <c r="AR24">
        <f t="shared" si="9"/>
        <v>-792.41371277144719</v>
      </c>
      <c r="AS24">
        <f t="shared" si="9"/>
        <v>51.271144085416672</v>
      </c>
      <c r="AT24">
        <f t="shared" si="9"/>
        <v>128.79319906682775</v>
      </c>
      <c r="AU24">
        <f t="shared" si="9"/>
        <v>-612.34936961920278</v>
      </c>
      <c r="AW24">
        <v>21</v>
      </c>
      <c r="AX24">
        <f>IF(Z24&gt;0, (R24*SUMPRODUCT(K24:$K$98, X24:$X$98)-K24*$AZ$3)/Z24, 0)</f>
        <v>10308.610141244453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250000</v>
      </c>
      <c r="S25">
        <f t="shared" si="1"/>
        <v>10204.162433143518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7554.4883829347218</v>
      </c>
      <c r="AC25">
        <f t="shared" si="2"/>
        <v>7246.0502440392866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-3849.3107412021859</v>
      </c>
      <c r="AI25">
        <f t="shared" si="6"/>
        <v>-3867.0634237263876</v>
      </c>
      <c r="AJ25">
        <f t="shared" si="7"/>
        <v>308.43813889543526</v>
      </c>
      <c r="AK25">
        <f t="shared" si="22"/>
        <v>528.81418680543061</v>
      </c>
      <c r="AL25">
        <f t="shared" si="8"/>
        <v>-3029.8110980255215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-813.73091267226414</v>
      </c>
      <c r="AR25">
        <f t="shared" si="9"/>
        <v>-817.48376805963869</v>
      </c>
      <c r="AS25">
        <f t="shared" si="9"/>
        <v>65.202750606705052</v>
      </c>
      <c r="AT25">
        <f t="shared" si="9"/>
        <v>111.78948123290054</v>
      </c>
      <c r="AU25">
        <f t="shared" si="9"/>
        <v>-640.49153622003303</v>
      </c>
      <c r="AW25">
        <v>22</v>
      </c>
      <c r="AX25">
        <f>IF(Z25&gt;0, (R25*SUMPRODUCT(K25:$K$98, X25:$X$98)-K25*$AZ$3)/Z25, 0)</f>
        <v>10204.162433143518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250000</v>
      </c>
      <c r="S26">
        <f t="shared" si="1"/>
        <v>10006.528736854381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7246.0502440392866</v>
      </c>
      <c r="AC26">
        <f t="shared" si="2"/>
        <v>6860.5674214113742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-4349.2754935250805</v>
      </c>
      <c r="AI26">
        <f t="shared" si="6"/>
        <v>-4366.415721674688</v>
      </c>
      <c r="AJ26">
        <f t="shared" si="7"/>
        <v>385.48282262791236</v>
      </c>
      <c r="AK26">
        <f t="shared" si="22"/>
        <v>507.22351708275011</v>
      </c>
      <c r="AL26">
        <f t="shared" si="8"/>
        <v>-3473.7093819640254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-820.91225332125487</v>
      </c>
      <c r="AR26">
        <f t="shared" si="9"/>
        <v>-824.14741819726282</v>
      </c>
      <c r="AS26">
        <f t="shared" si="9"/>
        <v>72.758686593025388</v>
      </c>
      <c r="AT26">
        <f t="shared" si="9"/>
        <v>95.736864902170694</v>
      </c>
      <c r="AU26">
        <f t="shared" si="9"/>
        <v>-655.65186670206674</v>
      </c>
      <c r="AW26">
        <v>23</v>
      </c>
      <c r="AX26">
        <f>IF(Z26&gt;0, (R26*SUMPRODUCT(K26:$K$98, X26:$X$98)-K26*$AZ$3)/Z26, 0)</f>
        <v>10006.528736854381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250000</v>
      </c>
      <c r="S27">
        <f t="shared" si="1"/>
        <v>9739.2368772729387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6860.5674214113742</v>
      </c>
      <c r="AC27">
        <f t="shared" si="2"/>
        <v>6422.019534201143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-4839.1125127058986</v>
      </c>
      <c r="AI27">
        <f t="shared" si="6"/>
        <v>-4855.5974273227393</v>
      </c>
      <c r="AJ27">
        <f t="shared" si="7"/>
        <v>438.54788721023124</v>
      </c>
      <c r="AK27">
        <f t="shared" si="22"/>
        <v>480.23971949879626</v>
      </c>
      <c r="AL27">
        <f t="shared" si="8"/>
        <v>-3936.809820613712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-815.50667026415806</v>
      </c>
      <c r="AR27">
        <f t="shared" si="9"/>
        <v>-818.28477426431732</v>
      </c>
      <c r="AS27">
        <f t="shared" si="9"/>
        <v>73.905850775562044</v>
      </c>
      <c r="AT27">
        <f t="shared" si="9"/>
        <v>80.93192575058832</v>
      </c>
      <c r="AU27">
        <f t="shared" si="9"/>
        <v>-663.44699773816694</v>
      </c>
      <c r="AW27">
        <v>24</v>
      </c>
      <c r="AX27">
        <f>IF(Z27&gt;0, (R27*SUMPRODUCT(K27:$K$98, X27:$X$98)-K27*$AZ$3)/Z27, 0)</f>
        <v>9739.2368772729387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250000</v>
      </c>
      <c r="S28">
        <f t="shared" si="1"/>
        <v>9419.0883518860792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6422.019534201143</v>
      </c>
      <c r="AC28">
        <f t="shared" si="2"/>
        <v>5947.9096193932592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-5332.1488283825574</v>
      </c>
      <c r="AI28">
        <f t="shared" si="6"/>
        <v>-5347.9356789703916</v>
      </c>
      <c r="AJ28">
        <f t="shared" si="7"/>
        <v>474.1099148078838</v>
      </c>
      <c r="AK28">
        <f t="shared" si="22"/>
        <v>449.54136739408005</v>
      </c>
      <c r="AL28">
        <f t="shared" si="8"/>
        <v>-4424.2843967684275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-802.31708016296761</v>
      </c>
      <c r="AR28">
        <f t="shared" si="9"/>
        <v>-804.692493955092</v>
      </c>
      <c r="AS28">
        <f t="shared" si="9"/>
        <v>71.338309332292255</v>
      </c>
      <c r="AT28">
        <f t="shared" si="9"/>
        <v>67.641532318124078</v>
      </c>
      <c r="AU28">
        <f t="shared" si="9"/>
        <v>-665.71265230467566</v>
      </c>
      <c r="AW28">
        <v>25</v>
      </c>
      <c r="AX28">
        <f>IF(Z28&gt;0, (R28*SUMPRODUCT(K28:$K$98, X28:$X$98)-K28*$AZ$3)/Z28, 0)</f>
        <v>9419.0883518860792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250000</v>
      </c>
      <c r="S29">
        <f t="shared" si="1"/>
        <v>9059.4510059654203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5947.9096193932592</v>
      </c>
      <c r="AC29">
        <f t="shared" si="2"/>
        <v>5450.4110708876788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-5883.0503844942732</v>
      </c>
      <c r="AI29">
        <f t="shared" si="6"/>
        <v>-5898.0910615377788</v>
      </c>
      <c r="AJ29">
        <f t="shared" si="7"/>
        <v>497.4985485055804</v>
      </c>
      <c r="AK29">
        <f t="shared" si="22"/>
        <v>416.35367335752818</v>
      </c>
      <c r="AL29">
        <f t="shared" si="8"/>
        <v>-4984.2388396746701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-790.36612879062125</v>
      </c>
      <c r="AR29">
        <f t="shared" si="9"/>
        <v>-792.38678829756645</v>
      </c>
      <c r="AS29">
        <f t="shared" si="9"/>
        <v>66.837095751834198</v>
      </c>
      <c r="AT29">
        <f t="shared" si="9"/>
        <v>55.935580950771083</v>
      </c>
      <c r="AU29">
        <f t="shared" si="9"/>
        <v>-669.61411159496106</v>
      </c>
      <c r="AW29">
        <v>26</v>
      </c>
      <c r="AX29">
        <f>IF(Z29&gt;0, (R29*SUMPRODUCT(K29:$K$98, X29:$X$98)-K29*$AZ$3)/Z29, 0)</f>
        <v>9059.4510059654203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250000</v>
      </c>
      <c r="S30">
        <f t="shared" si="1"/>
        <v>8652.4678664162602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5450.4110708876788</v>
      </c>
      <c r="AC30">
        <f t="shared" si="2"/>
        <v>4932.204345362582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-6394.1022507686039</v>
      </c>
      <c r="AI30">
        <f t="shared" si="6"/>
        <v>-6408.353110816598</v>
      </c>
      <c r="AJ30">
        <f t="shared" si="7"/>
        <v>518.20672552509677</v>
      </c>
      <c r="AK30">
        <f t="shared" si="22"/>
        <v>381.52877496213756</v>
      </c>
      <c r="AL30">
        <f t="shared" si="8"/>
        <v>-5508.6176103293637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-766.98577037019595</v>
      </c>
      <c r="AR30">
        <f t="shared" si="9"/>
        <v>-768.69519046447658</v>
      </c>
      <c r="AS30">
        <f t="shared" si="9"/>
        <v>62.159966950811061</v>
      </c>
      <c r="AT30">
        <f t="shared" si="9"/>
        <v>45.765164507270264</v>
      </c>
      <c r="AU30">
        <f t="shared" si="9"/>
        <v>-660.77005900639517</v>
      </c>
      <c r="AW30">
        <v>27</v>
      </c>
      <c r="AX30">
        <f>IF(Z30&gt;0, (R30*SUMPRODUCT(K30:$K$98, X30:$X$98)-K30*$AZ$3)/Z30, 0)</f>
        <v>8652.4678664162602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250000</v>
      </c>
      <c r="S31">
        <f t="shared" si="1"/>
        <v>8207.1101206484564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4932.204345362582</v>
      </c>
      <c r="AC31">
        <f t="shared" si="2"/>
        <v>4408.2180421937483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-6803.0559035245751</v>
      </c>
      <c r="AI31">
        <f t="shared" si="6"/>
        <v>-6816.4839493817371</v>
      </c>
      <c r="AJ31">
        <f t="shared" si="7"/>
        <v>523.98630316883373</v>
      </c>
      <c r="AK31">
        <f t="shared" si="22"/>
        <v>345.25430417538075</v>
      </c>
      <c r="AL31">
        <f t="shared" si="8"/>
        <v>-5947.2433420375228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-728.60768357851805</v>
      </c>
      <c r="AR31">
        <f t="shared" si="9"/>
        <v>-730.04582807206896</v>
      </c>
      <c r="AS31">
        <f t="shared" si="9"/>
        <v>56.118963594128267</v>
      </c>
      <c r="AT31">
        <f t="shared" si="9"/>
        <v>36.976756089922745</v>
      </c>
      <c r="AU31">
        <f t="shared" si="9"/>
        <v>-636.95010838801795</v>
      </c>
      <c r="AW31">
        <v>28</v>
      </c>
      <c r="AX31">
        <f>IF(Z31&gt;0, (R31*SUMPRODUCT(K31:$K$98, X31:$X$98)-K31*$AZ$3)/Z31, 0)</f>
        <v>8207.1101206484564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250000</v>
      </c>
      <c r="S32">
        <f t="shared" si="1"/>
        <v>7746.3364217687631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4408.2180421937483</v>
      </c>
      <c r="AC32">
        <f t="shared" si="2"/>
        <v>3896.5741686164438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-7182.2660044844051</v>
      </c>
      <c r="AI32">
        <f t="shared" si="6"/>
        <v>-7194.8415432825468</v>
      </c>
      <c r="AJ32">
        <f t="shared" si="7"/>
        <v>511.64387357730448</v>
      </c>
      <c r="AK32">
        <f t="shared" si="22"/>
        <v>308.5752629535624</v>
      </c>
      <c r="AL32">
        <f t="shared" si="8"/>
        <v>-6374.6224067516796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-686.8045602519154</v>
      </c>
      <c r="AR32">
        <f t="shared" si="9"/>
        <v>-688.0070968035825</v>
      </c>
      <c r="AS32">
        <f t="shared" si="9"/>
        <v>48.925972023097351</v>
      </c>
      <c r="AT32">
        <f t="shared" si="9"/>
        <v>29.507525569940864</v>
      </c>
      <c r="AU32">
        <f t="shared" si="9"/>
        <v>-609.57359921054422</v>
      </c>
      <c r="AW32">
        <v>29</v>
      </c>
      <c r="AX32">
        <f>IF(Z32&gt;0, (R32*SUMPRODUCT(K32:$K$98, X32:$X$98)-K32*$AZ$3)/Z32, 0)</f>
        <v>7746.3364217687631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250000</v>
      </c>
      <c r="S33">
        <f t="shared" si="1"/>
        <v>7272.2473137136485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3896.5741686164438</v>
      </c>
      <c r="AC33">
        <f t="shared" si="2"/>
        <v>3403.4872958656142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-7495.2367941828315</v>
      </c>
      <c r="AI33">
        <f t="shared" si="6"/>
        <v>-7506.9370539135734</v>
      </c>
      <c r="AJ33">
        <f t="shared" si="7"/>
        <v>493.08687275082957</v>
      </c>
      <c r="AK33">
        <f t="shared" si="22"/>
        <v>272.76019180315109</v>
      </c>
      <c r="AL33">
        <f t="shared" si="8"/>
        <v>-6741.0899893595924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-639.93965026380317</v>
      </c>
      <c r="AR33">
        <f t="shared" si="9"/>
        <v>-640.93861271498247</v>
      </c>
      <c r="AS33">
        <f t="shared" si="9"/>
        <v>42.099515940942418</v>
      </c>
      <c r="AT33">
        <f t="shared" si="9"/>
        <v>23.2881317217179</v>
      </c>
      <c r="AU33">
        <f t="shared" si="9"/>
        <v>-575.55096505232211</v>
      </c>
      <c r="AW33">
        <v>30</v>
      </c>
      <c r="AX33">
        <f>IF(Z33&gt;0, (R33*SUMPRODUCT(K33:$K$98, X33:$X$98)-K33*$AZ$3)/Z33, 0)</f>
        <v>7272.2473137136485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250000</v>
      </c>
      <c r="S34">
        <f t="shared" si="1"/>
        <v>6793.5453075851256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3403.4872958656142</v>
      </c>
      <c r="AC34">
        <f t="shared" si="2"/>
        <v>2936.5098665849227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-7770.0747426819089</v>
      </c>
      <c r="AI34">
        <f t="shared" si="6"/>
        <v>-7780.8809923410754</v>
      </c>
      <c r="AJ34">
        <f t="shared" si="7"/>
        <v>466.97742928069147</v>
      </c>
      <c r="AK34">
        <f t="shared" si="22"/>
        <v>238.24411071059302</v>
      </c>
      <c r="AL34">
        <f t="shared" si="8"/>
        <v>-7075.6594523497906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-592.32605342466707</v>
      </c>
      <c r="AR34">
        <f t="shared" si="9"/>
        <v>-593.14983227170637</v>
      </c>
      <c r="AS34">
        <f t="shared" si="9"/>
        <v>35.598486100116538</v>
      </c>
      <c r="AT34">
        <f t="shared" si="9"/>
        <v>18.161755005224936</v>
      </c>
      <c r="AU34">
        <f t="shared" ref="AU34:AU89" si="23">AL34*$K34</f>
        <v>-539.38959116636488</v>
      </c>
      <c r="AW34">
        <v>31</v>
      </c>
      <c r="AX34">
        <f>IF(Z34&gt;0, (R34*SUMPRODUCT(K34:$K$98, X34:$X$98)-K34*$AZ$3)/Z34, 0)</f>
        <v>6793.5453075851256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250000</v>
      </c>
      <c r="S35">
        <f t="shared" si="1"/>
        <v>6312.3726636844449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2936.5098665849227</v>
      </c>
      <c r="AC35">
        <f t="shared" si="2"/>
        <v>2498.6143676094639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-8024.8509960803485</v>
      </c>
      <c r="AI35">
        <f t="shared" ref="AI35:AI66" si="25">SUM(AE35:AH35)</f>
        <v>-8034.7466981433154</v>
      </c>
      <c r="AJ35">
        <f t="shared" si="7"/>
        <v>437.89549897545885</v>
      </c>
      <c r="AK35">
        <f t="shared" si="22"/>
        <v>205.55569066094461</v>
      </c>
      <c r="AL35">
        <f t="shared" si="8"/>
        <v>-7391.2955085069125</v>
      </c>
      <c r="AN35">
        <f t="shared" ref="AN35:AT66" si="26">AE35*$K35</f>
        <v>0</v>
      </c>
      <c r="AO35">
        <f t="shared" si="26"/>
        <v>0</v>
      </c>
      <c r="AP35">
        <f t="shared" si="26"/>
        <v>-0.67354129498376203</v>
      </c>
      <c r="AQ35">
        <f t="shared" si="26"/>
        <v>-546.20364452760043</v>
      </c>
      <c r="AR35">
        <f t="shared" si="26"/>
        <v>-546.87718582258412</v>
      </c>
      <c r="AS35">
        <f t="shared" si="26"/>
        <v>29.804929409836102</v>
      </c>
      <c r="AT35">
        <f t="shared" si="26"/>
        <v>13.990947301979265</v>
      </c>
      <c r="AU35">
        <f t="shared" si="23"/>
        <v>-503.08130911076881</v>
      </c>
      <c r="AW35">
        <v>32</v>
      </c>
      <c r="AX35">
        <f>IF(Z35&gt;0, (R35*SUMPRODUCT(K35:$K$98, X35:$X$98)-K35*$AZ$3)/Z35, 0)</f>
        <v>6312.3726636844449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250000</v>
      </c>
      <c r="S36">
        <f t="shared" si="1"/>
        <v>5820.0883888384915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2498.6143676094639</v>
      </c>
      <c r="AC36">
        <f t="shared" si="2"/>
        <v>2090.2951466972268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-8179.5036154701065</v>
      </c>
      <c r="AI36">
        <f t="shared" si="25"/>
        <v>-8188.4824101508966</v>
      </c>
      <c r="AJ36">
        <f t="shared" si="7"/>
        <v>408.31922091223714</v>
      </c>
      <c r="AK36">
        <f t="shared" si="22"/>
        <v>174.90300573266248</v>
      </c>
      <c r="AL36">
        <f t="shared" si="8"/>
        <v>-7605.2601835059968</v>
      </c>
      <c r="AN36">
        <f t="shared" si="26"/>
        <v>0</v>
      </c>
      <c r="AO36">
        <f t="shared" si="26"/>
        <v>0</v>
      </c>
      <c r="AP36">
        <f t="shared" si="26"/>
        <v>-0.54565436574416004</v>
      </c>
      <c r="AQ36">
        <f t="shared" si="26"/>
        <v>-497.08028928986647</v>
      </c>
      <c r="AR36">
        <f t="shared" si="26"/>
        <v>-497.62594365561063</v>
      </c>
      <c r="AS36">
        <f t="shared" si="26"/>
        <v>24.814150833039569</v>
      </c>
      <c r="AT36">
        <f t="shared" si="26"/>
        <v>10.629109145795301</v>
      </c>
      <c r="AU36">
        <f t="shared" si="23"/>
        <v>-462.18268367677575</v>
      </c>
      <c r="AW36">
        <v>33</v>
      </c>
      <c r="AX36">
        <f>IF(Z36&gt;0, (R36*SUMPRODUCT(K36:$K$98, X36:$X$98)-K36*$AZ$3)/Z36, 0)</f>
        <v>5820.0883888384915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250000</v>
      </c>
      <c r="S37">
        <f t="shared" si="1"/>
        <v>5319.1247430315943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2090.2951466972268</v>
      </c>
      <c r="AC37">
        <f t="shared" si="2"/>
        <v>1716.3259499210772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-8222.3807918800776</v>
      </c>
      <c r="AI37">
        <f t="shared" si="25"/>
        <v>-8230.4475605348725</v>
      </c>
      <c r="AJ37">
        <f t="shared" si="7"/>
        <v>373.9691967761496</v>
      </c>
      <c r="AK37">
        <f t="shared" si="22"/>
        <v>146.32066026880588</v>
      </c>
      <c r="AL37">
        <f t="shared" si="8"/>
        <v>-7710.1577034899165</v>
      </c>
      <c r="AN37">
        <f t="shared" si="26"/>
        <v>0</v>
      </c>
      <c r="AO37">
        <f t="shared" si="26"/>
        <v>0</v>
      </c>
      <c r="AP37">
        <f t="shared" si="26"/>
        <v>-0.43770466280579212</v>
      </c>
      <c r="AQ37">
        <f t="shared" si="26"/>
        <v>-446.14821200206563</v>
      </c>
      <c r="AR37">
        <f t="shared" si="26"/>
        <v>-446.58591666487149</v>
      </c>
      <c r="AS37">
        <f t="shared" si="26"/>
        <v>20.291651859555621</v>
      </c>
      <c r="AT37">
        <f t="shared" si="26"/>
        <v>7.9393915959665451</v>
      </c>
      <c r="AU37">
        <f t="shared" si="23"/>
        <v>-418.35487320934931</v>
      </c>
      <c r="AW37">
        <v>34</v>
      </c>
      <c r="AX37">
        <f>IF(Z37&gt;0, (R37*SUMPRODUCT(K37:$K$98, X37:$X$98)-K37*$AZ$3)/Z37, 0)</f>
        <v>5319.1247430315943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250000</v>
      </c>
      <c r="S38">
        <f t="shared" si="1"/>
        <v>4814.5062363050884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1716.3259499210772</v>
      </c>
      <c r="AC38">
        <f t="shared" si="2"/>
        <v>1380.0983562348304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-8197.4636978377202</v>
      </c>
      <c r="AI38">
        <f t="shared" si="25"/>
        <v>-8204.6300524361832</v>
      </c>
      <c r="AJ38">
        <f t="shared" si="7"/>
        <v>336.22759368624679</v>
      </c>
      <c r="AK38">
        <f t="shared" si="22"/>
        <v>120.14281649447541</v>
      </c>
      <c r="AL38">
        <f t="shared" si="8"/>
        <v>-7748.2596422554607</v>
      </c>
      <c r="AN38">
        <f t="shared" si="26"/>
        <v>0</v>
      </c>
      <c r="AO38">
        <f t="shared" si="26"/>
        <v>0</v>
      </c>
      <c r="AP38">
        <f t="shared" si="26"/>
        <v>-0.34718571043253177</v>
      </c>
      <c r="AQ38">
        <f t="shared" si="26"/>
        <v>-397.13946869016621</v>
      </c>
      <c r="AR38">
        <f t="shared" si="26"/>
        <v>-397.48665440059881</v>
      </c>
      <c r="AS38">
        <f t="shared" si="26"/>
        <v>16.289092924040727</v>
      </c>
      <c r="AT38">
        <f t="shared" si="26"/>
        <v>5.8205142551764739</v>
      </c>
      <c r="AU38">
        <f t="shared" si="23"/>
        <v>-375.37704722138159</v>
      </c>
      <c r="AW38">
        <v>35</v>
      </c>
      <c r="AX38">
        <f>IF(Z38&gt;0, (R38*SUMPRODUCT(K38:$K$98, X38:$X$98)-K38*$AZ$3)/Z38, 0)</f>
        <v>4814.5062363050884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250000</v>
      </c>
      <c r="S39">
        <f t="shared" si="1"/>
        <v>4300.1411529333427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1380.0983562348304</v>
      </c>
      <c r="AC39">
        <f t="shared" si="2"/>
        <v>1081.1022967552151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-8094.1890497079858</v>
      </c>
      <c r="AI39">
        <f t="shared" si="25"/>
        <v>-8100.4743218554931</v>
      </c>
      <c r="AJ39">
        <f t="shared" si="7"/>
        <v>298.99605947961527</v>
      </c>
      <c r="AK39">
        <f t="shared" si="22"/>
        <v>96.606884936438135</v>
      </c>
      <c r="AL39">
        <f t="shared" si="8"/>
        <v>-7704.87137743944</v>
      </c>
      <c r="AN39">
        <f t="shared" si="26"/>
        <v>0</v>
      </c>
      <c r="AO39">
        <f t="shared" si="26"/>
        <v>0</v>
      </c>
      <c r="AP39">
        <f t="shared" si="26"/>
        <v>-0.27187521187328895</v>
      </c>
      <c r="AQ39">
        <f t="shared" si="26"/>
        <v>-350.12157169752516</v>
      </c>
      <c r="AR39">
        <f t="shared" si="26"/>
        <v>-350.39344690939845</v>
      </c>
      <c r="AS39">
        <f t="shared" si="26"/>
        <v>12.933348805356397</v>
      </c>
      <c r="AT39">
        <f t="shared" si="26"/>
        <v>4.1788194200835918</v>
      </c>
      <c r="AU39">
        <f t="shared" si="23"/>
        <v>-333.28127868395848</v>
      </c>
      <c r="AW39">
        <v>36</v>
      </c>
      <c r="AX39">
        <f>IF(Z39&gt;0, (R39*SUMPRODUCT(K39:$K$98, X39:$X$98)-K39*$AZ$3)/Z39, 0)</f>
        <v>4300.1411529333427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250000</v>
      </c>
      <c r="S40">
        <f t="shared" si="1"/>
        <v>3768.1989354729239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1081.1022967552151</v>
      </c>
      <c r="AC40">
        <f t="shared" si="2"/>
        <v>818.60876899568302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-7913.8471280658378</v>
      </c>
      <c r="AI40">
        <f t="shared" si="25"/>
        <v>-7919.2781627790628</v>
      </c>
      <c r="AJ40">
        <f t="shared" si="7"/>
        <v>262.49352775953207</v>
      </c>
      <c r="AK40">
        <f t="shared" si="22"/>
        <v>75.677160772865065</v>
      </c>
      <c r="AL40">
        <f t="shared" si="8"/>
        <v>-7581.1074742466653</v>
      </c>
      <c r="AN40">
        <f t="shared" si="26"/>
        <v>0</v>
      </c>
      <c r="AO40">
        <f t="shared" si="26"/>
        <v>0</v>
      </c>
      <c r="AP40">
        <f t="shared" si="26"/>
        <v>-0.20975391795413809</v>
      </c>
      <c r="AQ40">
        <f t="shared" si="26"/>
        <v>-305.6434968385833</v>
      </c>
      <c r="AR40">
        <f t="shared" si="26"/>
        <v>-305.85325075653742</v>
      </c>
      <c r="AS40">
        <f t="shared" si="26"/>
        <v>10.137855637543426</v>
      </c>
      <c r="AT40">
        <f t="shared" si="26"/>
        <v>2.9227544675970032</v>
      </c>
      <c r="AU40">
        <f t="shared" si="23"/>
        <v>-292.79264065139694</v>
      </c>
      <c r="AW40">
        <v>37</v>
      </c>
      <c r="AX40">
        <f>IF(Z40&gt;0, (R40*SUMPRODUCT(K40:$K$98, X40:$X$98)-K40*$AZ$3)/Z40, 0)</f>
        <v>3768.1989354729239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250000</v>
      </c>
      <c r="S41">
        <f t="shared" si="1"/>
        <v>3204.9452420494963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818.60876899568302</v>
      </c>
      <c r="AC41">
        <f t="shared" si="2"/>
        <v>591.20459710173679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-7650.6525453461127</v>
      </c>
      <c r="AI41">
        <f t="shared" si="25"/>
        <v>-7655.2642044576714</v>
      </c>
      <c r="AJ41">
        <f t="shared" si="7"/>
        <v>227.40417189394623</v>
      </c>
      <c r="AK41">
        <f t="shared" si="22"/>
        <v>57.302613829697819</v>
      </c>
      <c r="AL41">
        <f t="shared" si="8"/>
        <v>-7370.5574187340271</v>
      </c>
      <c r="AN41">
        <f t="shared" si="26"/>
        <v>0</v>
      </c>
      <c r="AO41">
        <f t="shared" si="26"/>
        <v>0</v>
      </c>
      <c r="AP41">
        <f t="shared" si="26"/>
        <v>-0.15902546627117831</v>
      </c>
      <c r="AQ41">
        <f t="shared" si="26"/>
        <v>-263.82014777568753</v>
      </c>
      <c r="AR41">
        <f t="shared" si="26"/>
        <v>-263.97917324195873</v>
      </c>
      <c r="AS41">
        <f t="shared" si="26"/>
        <v>7.8416581955957394</v>
      </c>
      <c r="AT41">
        <f t="shared" si="26"/>
        <v>1.9759862258651457</v>
      </c>
      <c r="AU41">
        <f t="shared" si="23"/>
        <v>-254.16152882049784</v>
      </c>
      <c r="AW41">
        <v>38</v>
      </c>
      <c r="AX41">
        <f>IF(Z41&gt;0, (R41*SUMPRODUCT(K41:$K$98, X41:$X$98)-K41*$AZ$3)/Z41, 0)</f>
        <v>3204.9452420494963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250000</v>
      </c>
      <c r="S42">
        <f t="shared" si="1"/>
        <v>2588.6511608293645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591.20459710173679</v>
      </c>
      <c r="AC42">
        <f t="shared" si="2"/>
        <v>397.24098945518909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-7291.7210226801508</v>
      </c>
      <c r="AI42">
        <f t="shared" si="25"/>
        <v>-7295.5573930983255</v>
      </c>
      <c r="AJ42">
        <f t="shared" si="7"/>
        <v>193.9636076465477</v>
      </c>
      <c r="AK42">
        <f t="shared" si="22"/>
        <v>41.384321797121579</v>
      </c>
      <c r="AL42">
        <f t="shared" si="8"/>
        <v>-7060.2094636546562</v>
      </c>
      <c r="AN42">
        <f t="shared" si="26"/>
        <v>0</v>
      </c>
      <c r="AO42">
        <f t="shared" si="26"/>
        <v>0</v>
      </c>
      <c r="AP42">
        <f t="shared" si="26"/>
        <v>-0.11811688665097088</v>
      </c>
      <c r="AQ42">
        <f t="shared" si="26"/>
        <v>-224.50266570874217</v>
      </c>
      <c r="AR42">
        <f t="shared" si="26"/>
        <v>-224.62078259539314</v>
      </c>
      <c r="AS42">
        <f t="shared" si="26"/>
        <v>5.9718887806721055</v>
      </c>
      <c r="AT42">
        <f t="shared" si="26"/>
        <v>1.2741697787262891</v>
      </c>
      <c r="AU42">
        <f t="shared" si="23"/>
        <v>-217.37472403599475</v>
      </c>
      <c r="AW42">
        <v>39</v>
      </c>
      <c r="AX42">
        <f>IF(Z42&gt;0, (R42*SUMPRODUCT(K42:$K$98, X42:$X$98)-K42*$AZ$3)/Z42, 0)</f>
        <v>2588.6511608293645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250000</v>
      </c>
      <c r="S43">
        <f t="shared" si="1"/>
        <v>1888.3720506167911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397.24098945518909</v>
      </c>
      <c r="AC43">
        <f t="shared" si="2"/>
        <v>235.11023457603608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-6854.0193757677025</v>
      </c>
      <c r="AI43">
        <f t="shared" si="25"/>
        <v>-6857.131980544119</v>
      </c>
      <c r="AJ43">
        <f t="shared" si="7"/>
        <v>162.13075487915302</v>
      </c>
      <c r="AK43">
        <f t="shared" si="22"/>
        <v>27.806869261863238</v>
      </c>
      <c r="AL43">
        <f t="shared" si="8"/>
        <v>-6667.1943564031026</v>
      </c>
      <c r="AN43">
        <f t="shared" si="26"/>
        <v>0</v>
      </c>
      <c r="AO43">
        <f t="shared" si="26"/>
        <v>0</v>
      </c>
      <c r="AP43">
        <f t="shared" si="26"/>
        <v>-8.5565248224385257E-2</v>
      </c>
      <c r="AQ43">
        <f t="shared" si="26"/>
        <v>-188.41642654597928</v>
      </c>
      <c r="AR43">
        <f t="shared" si="26"/>
        <v>-188.50199179420369</v>
      </c>
      <c r="AS43">
        <f t="shared" si="26"/>
        <v>4.4569610607659662</v>
      </c>
      <c r="AT43">
        <f t="shared" si="26"/>
        <v>0.76440853935646569</v>
      </c>
      <c r="AU43">
        <f t="shared" si="23"/>
        <v>-183.28062219408125</v>
      </c>
      <c r="AW43">
        <v>40</v>
      </c>
      <c r="AX43">
        <f>IF(Z43&gt;0, (R43*SUMPRODUCT(K43:$K$98, X43:$X$98)-K43*$AZ$3)/Z43, 0)</f>
        <v>1888.3720506167911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250000</v>
      </c>
      <c r="S44">
        <f t="shared" si="1"/>
        <v>1044.0275763084453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235.11023457603608</v>
      </c>
      <c r="AC44">
        <f t="shared" si="2"/>
        <v>102.38301412790423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-6298.4295649376691</v>
      </c>
      <c r="AI44">
        <f t="shared" si="25"/>
        <v>-6300.8812007098277</v>
      </c>
      <c r="AJ44">
        <f t="shared" si="7"/>
        <v>132.72722044813185</v>
      </c>
      <c r="AK44">
        <f t="shared" si="22"/>
        <v>16.457716420322527</v>
      </c>
      <c r="AL44">
        <f t="shared" si="8"/>
        <v>-6151.6962638413734</v>
      </c>
      <c r="AN44">
        <f t="shared" si="26"/>
        <v>0</v>
      </c>
      <c r="AO44">
        <f t="shared" si="26"/>
        <v>0</v>
      </c>
      <c r="AP44">
        <f t="shared" si="26"/>
        <v>-6.017434365065491E-2</v>
      </c>
      <c r="AQ44">
        <f t="shared" si="26"/>
        <v>-154.5922397625705</v>
      </c>
      <c r="AR44">
        <f t="shared" si="26"/>
        <v>-154.65241410622116</v>
      </c>
      <c r="AS44">
        <f t="shared" si="26"/>
        <v>3.2577324355202508</v>
      </c>
      <c r="AT44">
        <f t="shared" si="26"/>
        <v>0.40394755812754285</v>
      </c>
      <c r="AU44">
        <f t="shared" si="23"/>
        <v>-150.99073411257336</v>
      </c>
      <c r="AW44">
        <v>41</v>
      </c>
      <c r="AX44">
        <f>IF(Z44&gt;0, (R44*SUMPRODUCT(K44:$K$98, X44:$X$98)-K44*$AZ$3)/Z44, 0)</f>
        <v>1044.0275763084453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250000</v>
      </c>
      <c r="S45">
        <f t="shared" si="1"/>
        <v>-33.346242463236045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102.38301412790423</v>
      </c>
      <c r="AC45">
        <f t="shared" si="2"/>
        <v>-2.4867201901591898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-5628.0127356922558</v>
      </c>
      <c r="AI45">
        <f t="shared" si="25"/>
        <v>-5629.8770538331237</v>
      </c>
      <c r="AJ45">
        <f t="shared" si="7"/>
        <v>104.86973431806342</v>
      </c>
      <c r="AK45">
        <f t="shared" si="22"/>
        <v>7.1668109889532969</v>
      </c>
      <c r="AL45">
        <f t="shared" si="8"/>
        <v>-5517.8405085261065</v>
      </c>
      <c r="AN45">
        <f t="shared" si="26"/>
        <v>0</v>
      </c>
      <c r="AO45">
        <f t="shared" si="26"/>
        <v>0</v>
      </c>
      <c r="AP45">
        <f t="shared" si="26"/>
        <v>-4.0856147730278722E-2</v>
      </c>
      <c r="AQ45">
        <f t="shared" si="26"/>
        <v>-123.33673889496595</v>
      </c>
      <c r="AR45">
        <f t="shared" si="26"/>
        <v>-123.37759504269623</v>
      </c>
      <c r="AS45">
        <f t="shared" si="26"/>
        <v>2.2981986088168469</v>
      </c>
      <c r="AT45">
        <f t="shared" si="26"/>
        <v>0.15705918539386182</v>
      </c>
      <c r="AU45">
        <f t="shared" si="23"/>
        <v>-120.92233724848552</v>
      </c>
      <c r="AW45">
        <v>42</v>
      </c>
      <c r="AX45">
        <f>IF(Z45&gt;0, (R45*SUMPRODUCT(K45:$K$98, X45:$X$98)-K45*$AZ$3)/Z45, 0)</f>
        <v>-33.346242463236045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250000</v>
      </c>
      <c r="S46">
        <f t="shared" si="1"/>
        <v>-1497.8332927551676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-2.4867201901591898</v>
      </c>
      <c r="AC46">
        <f t="shared" si="2"/>
        <v>-81.428364938244158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-4865.7235885403315</v>
      </c>
      <c r="AI46">
        <f t="shared" si="25"/>
        <v>-4867.0826911409367</v>
      </c>
      <c r="AJ46">
        <f t="shared" si="7"/>
        <v>78.941644748084968</v>
      </c>
      <c r="AK46">
        <f t="shared" si="22"/>
        <v>-0.17407041331114331</v>
      </c>
      <c r="AL46">
        <f t="shared" si="8"/>
        <v>-4788.3151168061622</v>
      </c>
      <c r="AN46">
        <f t="shared" si="26"/>
        <v>0</v>
      </c>
      <c r="AO46">
        <f t="shared" si="26"/>
        <v>0</v>
      </c>
      <c r="AP46">
        <f t="shared" si="26"/>
        <v>-2.6593261888364396E-2</v>
      </c>
      <c r="AQ46">
        <f t="shared" si="26"/>
        <v>-95.206544089355475</v>
      </c>
      <c r="AR46">
        <f t="shared" si="26"/>
        <v>-95.23313735124384</v>
      </c>
      <c r="AS46">
        <f t="shared" si="26"/>
        <v>1.5446338133337001</v>
      </c>
      <c r="AT46">
        <f t="shared" si="26"/>
        <v>-3.4059975208191639E-3</v>
      </c>
      <c r="AU46">
        <f t="shared" si="23"/>
        <v>-93.691909535430938</v>
      </c>
      <c r="AW46">
        <v>43</v>
      </c>
      <c r="AX46">
        <f>IF(Z46&gt;0, (R46*SUMPRODUCT(K46:$K$98, X46:$X$98)-K46*$AZ$3)/Z46, 0)</f>
        <v>-1497.8332927551676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250000</v>
      </c>
      <c r="S47">
        <f t="shared" si="1"/>
        <v>-3631.8019876041822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-81.428364938244158</v>
      </c>
      <c r="AC47">
        <f t="shared" si="2"/>
        <v>-136.99643211074158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-4024.7811229602771</v>
      </c>
      <c r="AI47">
        <f t="shared" si="25"/>
        <v>-4025.7241564225801</v>
      </c>
      <c r="AJ47">
        <f t="shared" si="7"/>
        <v>55.568067172497422</v>
      </c>
      <c r="AK47">
        <f t="shared" si="22"/>
        <v>-5.6999855456770918</v>
      </c>
      <c r="AL47">
        <f t="shared" si="8"/>
        <v>-3975.8560747957599</v>
      </c>
      <c r="AN47">
        <f t="shared" si="26"/>
        <v>0</v>
      </c>
      <c r="AO47">
        <f t="shared" si="26"/>
        <v>0</v>
      </c>
      <c r="AP47">
        <f t="shared" si="26"/>
        <v>-1.6475114733104604E-2</v>
      </c>
      <c r="AQ47">
        <f t="shared" si="26"/>
        <v>-70.314292575032098</v>
      </c>
      <c r="AR47">
        <f t="shared" si="26"/>
        <v>-70.33076768976521</v>
      </c>
      <c r="AS47">
        <f t="shared" si="26"/>
        <v>0.97079299808537278</v>
      </c>
      <c r="AT47">
        <f t="shared" si="26"/>
        <v>-9.9580682548373378E-2</v>
      </c>
      <c r="AU47">
        <f t="shared" si="23"/>
        <v>-69.459555374228216</v>
      </c>
      <c r="AW47">
        <v>44</v>
      </c>
      <c r="AX47">
        <f>IF(Z47&gt;0, (R47*SUMPRODUCT(K47:$K$98, X47:$X$98)-K47*$AZ$3)/Z47, 0)</f>
        <v>-3631.8019876041822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250000</v>
      </c>
      <c r="S48">
        <f t="shared" si="1"/>
        <v>-6960.8210249912345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-136.99643211074158</v>
      </c>
      <c r="AC48">
        <f t="shared" si="2"/>
        <v>-171.91922743857901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-3161.5000389830961</v>
      </c>
      <c r="AI48">
        <f t="shared" si="25"/>
        <v>-3162.1174921068778</v>
      </c>
      <c r="AJ48">
        <f t="shared" si="7"/>
        <v>34.922795327837434</v>
      </c>
      <c r="AK48">
        <f t="shared" si="22"/>
        <v>-9.5897502477519119</v>
      </c>
      <c r="AL48">
        <f t="shared" si="8"/>
        <v>-3136.7844470267923</v>
      </c>
      <c r="AN48">
        <f t="shared" si="26"/>
        <v>0</v>
      </c>
      <c r="AO48">
        <f t="shared" si="26"/>
        <v>0</v>
      </c>
      <c r="AP48">
        <f t="shared" si="26"/>
        <v>-9.6313532938966315E-3</v>
      </c>
      <c r="AQ48">
        <f t="shared" si="26"/>
        <v>-49.314713362583291</v>
      </c>
      <c r="AR48">
        <f t="shared" si="26"/>
        <v>-49.324344715877189</v>
      </c>
      <c r="AS48">
        <f t="shared" si="26"/>
        <v>0.54474383051610464</v>
      </c>
      <c r="AT48">
        <f t="shared" si="26"/>
        <v>-0.14958588608424059</v>
      </c>
      <c r="AU48">
        <f t="shared" si="23"/>
        <v>-48.92918677144533</v>
      </c>
      <c r="AW48">
        <v>45</v>
      </c>
      <c r="AX48">
        <f>IF(Z48&gt;0, (R48*SUMPRODUCT(K48:$K$98, X48:$X$98)-K48*$AZ$3)/Z48, 0)</f>
        <v>-6960.8210249912345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250000</v>
      </c>
      <c r="S49">
        <f t="shared" si="1"/>
        <v>-12544.638861181042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-171.91922743857901</v>
      </c>
      <c r="AC49">
        <f t="shared" si="2"/>
        <v>-189.63438968759564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-2333.5940374496518</v>
      </c>
      <c r="AI49">
        <f t="shared" si="25"/>
        <v>-2333.9719566384506</v>
      </c>
      <c r="AJ49">
        <f t="shared" si="7"/>
        <v>17.715162249016629</v>
      </c>
      <c r="AK49">
        <f t="shared" si="22"/>
        <v>-12.034345920700533</v>
      </c>
      <c r="AL49">
        <f t="shared" si="8"/>
        <v>-2328.2911403101348</v>
      </c>
      <c r="AN49">
        <f t="shared" si="26"/>
        <v>0</v>
      </c>
      <c r="AO49">
        <f t="shared" si="26"/>
        <v>0</v>
      </c>
      <c r="AP49">
        <f t="shared" si="26"/>
        <v>-5.2633741442867843E-3</v>
      </c>
      <c r="AQ49">
        <f t="shared" si="26"/>
        <v>-32.500542137111296</v>
      </c>
      <c r="AR49">
        <f t="shared" si="26"/>
        <v>-32.505805511255588</v>
      </c>
      <c r="AS49">
        <f t="shared" si="26"/>
        <v>0.24672345228013995</v>
      </c>
      <c r="AT49">
        <f t="shared" si="26"/>
        <v>-0.16760531626818564</v>
      </c>
      <c r="AU49">
        <f t="shared" si="23"/>
        <v>-32.426687375243638</v>
      </c>
      <c r="AW49">
        <v>46</v>
      </c>
      <c r="AX49">
        <f>IF(Z49&gt;0, (R49*SUMPRODUCT(K49:$K$98, X49:$X$98)-K49*$AZ$3)/Z49, 0)</f>
        <v>-12544.638861181042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250000</v>
      </c>
      <c r="S50">
        <f t="shared" si="1"/>
        <v>-22699.308150741981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-189.63438968759564</v>
      </c>
      <c r="AC50">
        <f t="shared" si="2"/>
        <v>-193.92104690187955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-1605.6405264172215</v>
      </c>
      <c r="AI50">
        <f t="shared" si="25"/>
        <v>-1605.8541023614905</v>
      </c>
      <c r="AJ50">
        <f t="shared" si="7"/>
        <v>4.2866572142839061</v>
      </c>
      <c r="AK50">
        <f t="shared" si="22"/>
        <v>-13.274407278131696</v>
      </c>
      <c r="AL50">
        <f t="shared" si="8"/>
        <v>-1614.8418524253384</v>
      </c>
      <c r="AN50">
        <f t="shared" si="26"/>
        <v>0</v>
      </c>
      <c r="AO50">
        <f t="shared" si="26"/>
        <v>0</v>
      </c>
      <c r="AP50">
        <f t="shared" si="26"/>
        <v>-2.65582595864392E-3</v>
      </c>
      <c r="AQ50">
        <f t="shared" si="26"/>
        <v>-19.966208296095765</v>
      </c>
      <c r="AR50">
        <f t="shared" si="26"/>
        <v>-19.968864122054409</v>
      </c>
      <c r="AS50">
        <f t="shared" si="26"/>
        <v>5.3304764937226176E-2</v>
      </c>
      <c r="AT50">
        <f t="shared" si="26"/>
        <v>-0.16506781957838876</v>
      </c>
      <c r="AU50">
        <f t="shared" si="23"/>
        <v>-20.080627176695572</v>
      </c>
      <c r="AW50">
        <v>47</v>
      </c>
      <c r="AX50">
        <f>IF(Z50&gt;0, (R50*SUMPRODUCT(K50:$K$98, X50:$X$98)-K50*$AZ$3)/Z50, 0)</f>
        <v>-22699.308150741981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250000</v>
      </c>
      <c r="S51">
        <f t="shared" si="1"/>
        <v>-43110.870315918859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-193.92104690187955</v>
      </c>
      <c r="AC51">
        <f t="shared" si="2"/>
        <v>-188.69628651687941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-1020.151806834117</v>
      </c>
      <c r="AI51">
        <f t="shared" si="25"/>
        <v>-1020.2612318382598</v>
      </c>
      <c r="AJ51">
        <f t="shared" si="7"/>
        <v>-5.2247603850001383</v>
      </c>
      <c r="AK51">
        <f t="shared" si="22"/>
        <v>-13.574473283131569</v>
      </c>
      <c r="AL51">
        <f t="shared" si="8"/>
        <v>-1039.0604655063914</v>
      </c>
      <c r="AN51">
        <f t="shared" si="26"/>
        <v>0</v>
      </c>
      <c r="AO51">
        <f t="shared" si="26"/>
        <v>0</v>
      </c>
      <c r="AP51">
        <f t="shared" si="26"/>
        <v>-1.2149148076797593E-3</v>
      </c>
      <c r="AQ51">
        <f t="shared" si="26"/>
        <v>-11.326456379072768</v>
      </c>
      <c r="AR51">
        <f t="shared" si="26"/>
        <v>-11.327671293880448</v>
      </c>
      <c r="AS51">
        <f t="shared" si="26"/>
        <v>-5.8009033749066546E-2</v>
      </c>
      <c r="AT51">
        <f t="shared" si="26"/>
        <v>-0.15071352957499515</v>
      </c>
      <c r="AU51">
        <f t="shared" si="23"/>
        <v>-11.536393857204509</v>
      </c>
      <c r="AW51">
        <v>48</v>
      </c>
      <c r="AX51">
        <f>IF(Z51&gt;0, (R51*SUMPRODUCT(K51:$K$98, X51:$X$98)-K51*$AZ$3)/Z51, 0)</f>
        <v>-43110.870315918859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250000</v>
      </c>
      <c r="S52">
        <f t="shared" si="1"/>
        <v>-89531.841519998285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-188.69628651687941</v>
      </c>
      <c r="AC52">
        <f t="shared" si="2"/>
        <v>-177.53080657354516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-587.58779606226449</v>
      </c>
      <c r="AI52">
        <f t="shared" si="25"/>
        <v>-587.63736803675965</v>
      </c>
      <c r="AJ52">
        <f t="shared" si="7"/>
        <v>-11.165479943334248</v>
      </c>
      <c r="AK52">
        <f t="shared" si="22"/>
        <v>-13.20874005618156</v>
      </c>
      <c r="AL52">
        <f t="shared" si="8"/>
        <v>-612.0115880362755</v>
      </c>
      <c r="AN52">
        <f t="shared" si="26"/>
        <v>0</v>
      </c>
      <c r="AO52">
        <f t="shared" si="26"/>
        <v>0</v>
      </c>
      <c r="AP52">
        <f t="shared" si="26"/>
        <v>-4.9141391347620451E-4</v>
      </c>
      <c r="AQ52">
        <f t="shared" si="26"/>
        <v>-5.8248399688358266</v>
      </c>
      <c r="AR52">
        <f t="shared" si="26"/>
        <v>-5.8253313827493027</v>
      </c>
      <c r="AS52">
        <f t="shared" si="26"/>
        <v>-0.11068496364460974</v>
      </c>
      <c r="AT52">
        <f t="shared" si="26"/>
        <v>-0.13094008679692901</v>
      </c>
      <c r="AU52">
        <f t="shared" si="23"/>
        <v>-6.0669564331908417</v>
      </c>
      <c r="AW52">
        <v>49</v>
      </c>
      <c r="AX52">
        <f>IF(Z52&gt;0, (R52*SUMPRODUCT(K52:$K$98, X52:$X$98)-K52*$AZ$3)/Z52, 0)</f>
        <v>-89531.841519998285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250000</v>
      </c>
      <c r="S53">
        <f t="shared" si="1"/>
        <v>-213255.94699466275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-177.53080657354516</v>
      </c>
      <c r="AC53">
        <f t="shared" si="2"/>
        <v>-163.27356054023181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-299.35691164437998</v>
      </c>
      <c r="AI53">
        <f t="shared" si="25"/>
        <v>-299.37605220796581</v>
      </c>
      <c r="AJ53">
        <f t="shared" si="7"/>
        <v>-14.257246033313351</v>
      </c>
      <c r="AK53">
        <f t="shared" si="22"/>
        <v>-12.427156460148163</v>
      </c>
      <c r="AL53">
        <f t="shared" si="8"/>
        <v>-326.06045470142732</v>
      </c>
      <c r="AN53">
        <f t="shared" si="26"/>
        <v>0</v>
      </c>
      <c r="AO53">
        <f t="shared" si="26"/>
        <v>0</v>
      </c>
      <c r="AP53">
        <f t="shared" si="26"/>
        <v>-1.6941346672526953E-4</v>
      </c>
      <c r="AQ53">
        <f t="shared" si="26"/>
        <v>-2.649613317938754</v>
      </c>
      <c r="AR53">
        <f t="shared" si="26"/>
        <v>-2.6497827314054794</v>
      </c>
      <c r="AS53">
        <f t="shared" si="26"/>
        <v>-0.12619113672535687</v>
      </c>
      <c r="AT53">
        <f t="shared" si="26"/>
        <v>-0.10999298155518421</v>
      </c>
      <c r="AU53">
        <f t="shared" si="23"/>
        <v>-2.8859668496860205</v>
      </c>
      <c r="AW53">
        <v>50</v>
      </c>
      <c r="AX53">
        <f>IF(Z53&gt;0, (R53*SUMPRODUCT(K53:$K$98, X53:$X$98)-K53*$AZ$3)/Z53, 0)</f>
        <v>-213255.94699466275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250000</v>
      </c>
      <c r="S54">
        <f t="shared" si="1"/>
        <v>-615907.05763462442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-163.27356054023181</v>
      </c>
      <c r="AC54">
        <f t="shared" si="2"/>
        <v>-147.9927399276803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-129.42052734443544</v>
      </c>
      <c r="AI54">
        <f t="shared" si="25"/>
        <v>-129.42653444965097</v>
      </c>
      <c r="AJ54">
        <f t="shared" si="7"/>
        <v>-15.280820612551508</v>
      </c>
      <c r="AK54">
        <f t="shared" si="22"/>
        <v>-11.429149237816228</v>
      </c>
      <c r="AL54">
        <f t="shared" si="8"/>
        <v>-156.13650430001871</v>
      </c>
      <c r="AN54">
        <f t="shared" si="26"/>
        <v>0</v>
      </c>
      <c r="AO54">
        <f t="shared" si="26"/>
        <v>0</v>
      </c>
      <c r="AP54">
        <f t="shared" si="26"/>
        <v>-4.7472316495612652E-5</v>
      </c>
      <c r="AQ54">
        <f t="shared" si="26"/>
        <v>-1.0227708712761669</v>
      </c>
      <c r="AR54">
        <f t="shared" si="26"/>
        <v>-1.0228183435926625</v>
      </c>
      <c r="AS54">
        <f t="shared" si="26"/>
        <v>-0.12075965484300812</v>
      </c>
      <c r="AT54">
        <f t="shared" si="26"/>
        <v>-9.0321073200365379E-2</v>
      </c>
      <c r="AU54">
        <f t="shared" si="23"/>
        <v>-1.2338990716360361</v>
      </c>
      <c r="AW54">
        <v>51</v>
      </c>
      <c r="AX54">
        <f>IF(Z54&gt;0, (R54*SUMPRODUCT(K54:$K$98, X54:$X$98)-K54*$AZ$3)/Z54, 0)</f>
        <v>-615907.05763462442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250000</v>
      </c>
      <c r="S55">
        <f t="shared" si="1"/>
        <v>-2322629.9695020979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-147.9927399276803</v>
      </c>
      <c r="AC55">
        <f t="shared" si="2"/>
        <v>-133.00619478959013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-45.154006645279132</v>
      </c>
      <c r="AI55">
        <f t="shared" si="25"/>
        <v>-45.155438278777972</v>
      </c>
      <c r="AJ55">
        <f t="shared" si="7"/>
        <v>-14.986545138090179</v>
      </c>
      <c r="AK55">
        <f t="shared" si="22"/>
        <v>-10.359491794937622</v>
      </c>
      <c r="AL55">
        <f t="shared" si="8"/>
        <v>-70.501475211805769</v>
      </c>
      <c r="AN55">
        <f t="shared" si="26"/>
        <v>0</v>
      </c>
      <c r="AO55">
        <f t="shared" si="26"/>
        <v>0</v>
      </c>
      <c r="AP55">
        <f t="shared" si="26"/>
        <v>-1.0101573191265919E-5</v>
      </c>
      <c r="AQ55">
        <f t="shared" si="26"/>
        <v>-0.31860563711105971</v>
      </c>
      <c r="AR55">
        <f t="shared" si="26"/>
        <v>-0.31861573868425103</v>
      </c>
      <c r="AS55">
        <f t="shared" si="26"/>
        <v>-0.1057447193850312</v>
      </c>
      <c r="AT55">
        <f t="shared" si="26"/>
        <v>-7.3096336929781069E-2</v>
      </c>
      <c r="AU55">
        <f t="shared" si="23"/>
        <v>-0.49745679499906326</v>
      </c>
      <c r="AW55">
        <v>52</v>
      </c>
      <c r="AX55">
        <f>IF(Z55&gt;0, (R55*SUMPRODUCT(K55:$K$98, X55:$X$98)-K55*$AZ$3)/Z55, 0)</f>
        <v>-2322629.9695020979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250000</v>
      </c>
      <c r="S56">
        <f t="shared" si="1"/>
        <v>-8797869.1610889602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-133.00619478959013</v>
      </c>
      <c r="AC56">
        <f t="shared" si="2"/>
        <v>-119.03076827548124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-10.790796710638439</v>
      </c>
      <c r="AI56">
        <f t="shared" si="25"/>
        <v>-10.791134948131223</v>
      </c>
      <c r="AJ56">
        <f t="shared" si="7"/>
        <v>-13.975426514108889</v>
      </c>
      <c r="AK56">
        <f t="shared" si="22"/>
        <v>-9.3104336352713091</v>
      </c>
      <c r="AL56">
        <f t="shared" si="8"/>
        <v>-34.076995097511421</v>
      </c>
      <c r="AN56">
        <f t="shared" si="26"/>
        <v>0</v>
      </c>
      <c r="AO56">
        <f t="shared" si="26"/>
        <v>0</v>
      </c>
      <c r="AP56">
        <f t="shared" si="26"/>
        <v>-2.1308892904529785E-6</v>
      </c>
      <c r="AQ56">
        <f t="shared" si="26"/>
        <v>-6.7981798696838583E-2</v>
      </c>
      <c r="AR56">
        <f t="shared" si="26"/>
        <v>-6.7983929586129033E-2</v>
      </c>
      <c r="AS56">
        <f t="shared" si="26"/>
        <v>-8.8044901360059061E-2</v>
      </c>
      <c r="AT56">
        <f t="shared" si="26"/>
        <v>-5.8655541582882921E-2</v>
      </c>
      <c r="AU56">
        <f t="shared" si="23"/>
        <v>-0.21468437252907102</v>
      </c>
      <c r="AW56">
        <v>53</v>
      </c>
      <c r="AX56">
        <f>IF(Z56&gt;0, (R56*SUMPRODUCT(K56:$K$98, X56:$X$98)-K56*$AZ$3)/Z56, 0)</f>
        <v>-8797869.1610889602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250000</v>
      </c>
      <c r="S57">
        <f t="shared" si="1"/>
        <v>-33583533.242386639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-119.03076827548124</v>
      </c>
      <c r="AC57">
        <f t="shared" si="2"/>
        <v>-106.33622136773172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-2.5569711160912112</v>
      </c>
      <c r="AI57">
        <f t="shared" si="25"/>
        <v>-2.5570502740974579</v>
      </c>
      <c r="AJ57">
        <f t="shared" si="7"/>
        <v>-12.694546907749512</v>
      </c>
      <c r="AK57">
        <f t="shared" si="22"/>
        <v>-8.3321537792836882</v>
      </c>
      <c r="AL57">
        <f t="shared" si="8"/>
        <v>-23.583750961130658</v>
      </c>
      <c r="AN57">
        <f t="shared" si="26"/>
        <v>0</v>
      </c>
      <c r="AO57">
        <f t="shared" si="26"/>
        <v>0</v>
      </c>
      <c r="AP57">
        <f t="shared" si="26"/>
        <v>-4.4526234039835814E-7</v>
      </c>
      <c r="AQ57">
        <f t="shared" si="26"/>
        <v>-1.4382915859841852E-2</v>
      </c>
      <c r="AR57">
        <f t="shared" si="26"/>
        <v>-1.4383361122182249E-2</v>
      </c>
      <c r="AS57">
        <f t="shared" si="26"/>
        <v>-7.1406594663490017E-2</v>
      </c>
      <c r="AT57">
        <f t="shared" si="26"/>
        <v>-4.6868212935427492E-2</v>
      </c>
      <c r="AU57">
        <f t="shared" si="23"/>
        <v>-0.13265816872109976</v>
      </c>
      <c r="AW57">
        <v>54</v>
      </c>
      <c r="AX57">
        <f>IF(Z57&gt;0, (R57*SUMPRODUCT(K57:$K$98, X57:$X$98)-K57*$AZ$3)/Z57, 0)</f>
        <v>-33583533.242386639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250000</v>
      </c>
      <c r="S58">
        <f t="shared" si="1"/>
        <v>-129501284.247181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-106.33622136773172</v>
      </c>
      <c r="AC58">
        <f t="shared" si="2"/>
        <v>-94.955489367121586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-0.6003543241877104</v>
      </c>
      <c r="AI58">
        <f t="shared" si="25"/>
        <v>-0.60037265518147609</v>
      </c>
      <c r="AJ58">
        <f t="shared" si="7"/>
        <v>-11.380732000610138</v>
      </c>
      <c r="AK58">
        <f t="shared" si="22"/>
        <v>-7.4435354957412212</v>
      </c>
      <c r="AL58">
        <f t="shared" si="8"/>
        <v>-19.424640151532834</v>
      </c>
      <c r="AN58">
        <f t="shared" si="26"/>
        <v>0</v>
      </c>
      <c r="AO58">
        <f t="shared" si="26"/>
        <v>0</v>
      </c>
      <c r="AP58">
        <f t="shared" si="26"/>
        <v>-9.2063844077136789E-8</v>
      </c>
      <c r="AQ58">
        <f t="shared" si="26"/>
        <v>-3.0151626038212626E-3</v>
      </c>
      <c r="AR58">
        <f t="shared" si="26"/>
        <v>-3.0152546676653399E-3</v>
      </c>
      <c r="AS58">
        <f t="shared" si="26"/>
        <v>-5.7157508740825813E-2</v>
      </c>
      <c r="AT58">
        <f t="shared" si="26"/>
        <v>-3.7383706525877844E-2</v>
      </c>
      <c r="AU58">
        <f t="shared" si="23"/>
        <v>-9.7556469934368992E-2</v>
      </c>
      <c r="AW58">
        <v>55</v>
      </c>
      <c r="AX58">
        <f>IF(Z58&gt;0, (R58*SUMPRODUCT(K58:$K$98, X58:$X$98)-K58*$AZ$3)/Z58, 0)</f>
        <v>-129501284.247181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250000</v>
      </c>
      <c r="S59">
        <f t="shared" si="1"/>
        <v>-505245339.92967606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-94.955489367121586</v>
      </c>
      <c r="AC59">
        <f t="shared" si="2"/>
        <v>-84.784294782877197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-0.13952479632998507</v>
      </c>
      <c r="AI59">
        <f t="shared" si="25"/>
        <v>-0.13952899153418005</v>
      </c>
      <c r="AJ59">
        <f t="shared" si="7"/>
        <v>-10.17119458424439</v>
      </c>
      <c r="AK59">
        <f t="shared" si="22"/>
        <v>-6.6468842556985113</v>
      </c>
      <c r="AL59">
        <f t="shared" si="8"/>
        <v>-16.95760783147708</v>
      </c>
      <c r="AN59">
        <f t="shared" si="26"/>
        <v>0</v>
      </c>
      <c r="AO59">
        <f t="shared" si="26"/>
        <v>0</v>
      </c>
      <c r="AP59">
        <f t="shared" si="26"/>
        <v>-1.8812138894038856E-8</v>
      </c>
      <c r="AQ59">
        <f t="shared" si="26"/>
        <v>-6.2565723281287407E-4</v>
      </c>
      <c r="AR59">
        <f t="shared" si="26"/>
        <v>-6.2567604495176803E-4</v>
      </c>
      <c r="AS59">
        <f t="shared" si="26"/>
        <v>-4.5609681041419485E-2</v>
      </c>
      <c r="AT59">
        <f t="shared" si="26"/>
        <v>-2.9805965101803601E-2</v>
      </c>
      <c r="AU59">
        <f t="shared" si="23"/>
        <v>-7.6041322188174859E-2</v>
      </c>
      <c r="AW59">
        <v>56</v>
      </c>
      <c r="AX59">
        <f>IF(Z59&gt;0, (R59*SUMPRODUCT(K59:$K$98, X59:$X$98)-K59*$AZ$3)/Z59, 0)</f>
        <v>-505245339.92967606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250000</v>
      </c>
      <c r="S60">
        <f t="shared" si="1"/>
        <v>-1994665119.4063458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-84.784294782877197</v>
      </c>
      <c r="AC60">
        <f t="shared" si="2"/>
        <v>-75.700804594709851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-3.2044612525245465E-2</v>
      </c>
      <c r="AI60">
        <f t="shared" si="25"/>
        <v>-3.2045561316145978E-2</v>
      </c>
      <c r="AJ60">
        <f t="shared" si="7"/>
        <v>-9.083490188167346</v>
      </c>
      <c r="AK60">
        <f t="shared" si="22"/>
        <v>-5.9349006348014042</v>
      </c>
      <c r="AL60">
        <f t="shared" si="8"/>
        <v>-15.050436384284897</v>
      </c>
      <c r="AN60">
        <f t="shared" si="26"/>
        <v>0</v>
      </c>
      <c r="AO60">
        <f t="shared" si="26"/>
        <v>0</v>
      </c>
      <c r="AP60">
        <f t="shared" si="26"/>
        <v>-3.7987224246967484E-9</v>
      </c>
      <c r="AQ60">
        <f t="shared" si="26"/>
        <v>-1.2829864633426882E-4</v>
      </c>
      <c r="AR60">
        <f t="shared" si="26"/>
        <v>-1.2830244505669352E-4</v>
      </c>
      <c r="AS60">
        <f t="shared" si="26"/>
        <v>-3.6368032043275773E-2</v>
      </c>
      <c r="AT60">
        <f t="shared" si="26"/>
        <v>-2.3761863775807354E-2</v>
      </c>
      <c r="AU60">
        <f t="shared" si="23"/>
        <v>-6.0258198264139827E-2</v>
      </c>
      <c r="AW60">
        <v>57</v>
      </c>
      <c r="AX60">
        <f>IF(Z60&gt;0, (R60*SUMPRODUCT(K60:$K$98, X60:$X$98)-K60*$AZ$3)/Z60, 0)</f>
        <v>-1994665119.4063458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250000</v>
      </c>
      <c r="S61">
        <f t="shared" si="1"/>
        <v>-7977489898.0806322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-75.700804594709851</v>
      </c>
      <c r="AC61">
        <f t="shared" si="2"/>
        <v>-67.590115174248879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-7.2748788413360263E-3</v>
      </c>
      <c r="AI61">
        <f t="shared" si="25"/>
        <v>-7.2750906564434028E-3</v>
      </c>
      <c r="AJ61">
        <f t="shared" si="7"/>
        <v>-8.1106894204609716</v>
      </c>
      <c r="AK61">
        <f t="shared" si="22"/>
        <v>-5.2990563216296902</v>
      </c>
      <c r="AL61">
        <f t="shared" si="8"/>
        <v>-13.417020832747106</v>
      </c>
      <c r="AN61">
        <f t="shared" si="26"/>
        <v>0</v>
      </c>
      <c r="AO61">
        <f t="shared" si="26"/>
        <v>0</v>
      </c>
      <c r="AP61">
        <f t="shared" si="26"/>
        <v>-7.5719189948891036E-10</v>
      </c>
      <c r="AQ61">
        <f t="shared" si="26"/>
        <v>-2.6006073866269653E-5</v>
      </c>
      <c r="AR61">
        <f t="shared" si="26"/>
        <v>-2.6006831058169142E-5</v>
      </c>
      <c r="AS61">
        <f t="shared" si="26"/>
        <v>-2.8993910795652951E-2</v>
      </c>
      <c r="AT61">
        <f t="shared" si="26"/>
        <v>-1.8942947797123258E-2</v>
      </c>
      <c r="AU61">
        <f t="shared" si="23"/>
        <v>-4.7962865423834378E-2</v>
      </c>
      <c r="AW61">
        <v>58</v>
      </c>
      <c r="AX61">
        <f>IF(Z61&gt;0, (R61*SUMPRODUCT(K61:$K$98, X61:$X$98)-K61*$AZ$3)/Z61, 0)</f>
        <v>-7977489898.0806322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250000</v>
      </c>
      <c r="S62">
        <f t="shared" si="1"/>
        <v>-32347565287.828472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-67.590115174248879</v>
      </c>
      <c r="AC62">
        <f t="shared" si="2"/>
        <v>-60.348339645405524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-1.6305639842107214E-3</v>
      </c>
      <c r="AI62">
        <f t="shared" si="25"/>
        <v>-1.630610624768603E-3</v>
      </c>
      <c r="AJ62">
        <f t="shared" si="7"/>
        <v>-7.2417755288433554</v>
      </c>
      <c r="AK62">
        <f t="shared" si="22"/>
        <v>-4.7313080621974217</v>
      </c>
      <c r="AL62">
        <f t="shared" si="8"/>
        <v>-11.974714201665545</v>
      </c>
      <c r="AN62">
        <f t="shared" si="26"/>
        <v>0</v>
      </c>
      <c r="AO62">
        <f t="shared" si="26"/>
        <v>0</v>
      </c>
      <c r="AP62">
        <f t="shared" si="26"/>
        <v>-1.4886573320698722E-10</v>
      </c>
      <c r="AQ62">
        <f t="shared" si="26"/>
        <v>-5.2043782080553174E-6</v>
      </c>
      <c r="AR62">
        <f t="shared" si="26"/>
        <v>-5.2045270737885243E-6</v>
      </c>
      <c r="AS62">
        <f t="shared" si="26"/>
        <v>-2.311405079156342E-2</v>
      </c>
      <c r="AT62">
        <f t="shared" si="26"/>
        <v>-1.5101226822703168E-2</v>
      </c>
      <c r="AU62">
        <f t="shared" si="23"/>
        <v>-3.8220482141340377E-2</v>
      </c>
      <c r="AW62">
        <v>59</v>
      </c>
      <c r="AX62">
        <f>IF(Z62&gt;0, (R62*SUMPRODUCT(K62:$K$98, X62:$X$98)-K62*$AZ$3)/Z62, 0)</f>
        <v>-32347565287.828472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250000</v>
      </c>
      <c r="S63">
        <f t="shared" si="1"/>
        <v>-133070807570.32205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-60.348339645405524</v>
      </c>
      <c r="AC63">
        <f t="shared" si="2"/>
        <v>-53.882450622179064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-3.605126141369621E-4</v>
      </c>
      <c r="AI63">
        <f t="shared" si="25"/>
        <v>-3.6052273702785119E-4</v>
      </c>
      <c r="AJ63">
        <f t="shared" si="7"/>
        <v>-6.4658890232264596</v>
      </c>
      <c r="AK63">
        <f t="shared" si="22"/>
        <v>-4.2243837751783868</v>
      </c>
      <c r="AL63">
        <f t="shared" si="8"/>
        <v>-10.690633321141874</v>
      </c>
      <c r="AN63">
        <f t="shared" si="26"/>
        <v>0</v>
      </c>
      <c r="AO63">
        <f t="shared" si="26"/>
        <v>0</v>
      </c>
      <c r="AP63">
        <f t="shared" si="26"/>
        <v>-2.884812142550003E-11</v>
      </c>
      <c r="AQ63">
        <f t="shared" si="26"/>
        <v>-1.0273855346281905E-6</v>
      </c>
      <c r="AR63">
        <f t="shared" si="26"/>
        <v>-1.0274143827496159E-6</v>
      </c>
      <c r="AS63">
        <f t="shared" si="26"/>
        <v>-1.8426431116361275E-2</v>
      </c>
      <c r="AT63">
        <f t="shared" si="26"/>
        <v>-1.2038610060083686E-2</v>
      </c>
      <c r="AU63">
        <f t="shared" si="23"/>
        <v>-3.0466068590827712E-2</v>
      </c>
      <c r="AW63">
        <v>60</v>
      </c>
      <c r="AX63">
        <f>IF(Z63&gt;0, (R63*SUMPRODUCT(K63:$K$98, X63:$X$98)-K63*$AZ$3)/Z63, 0)</f>
        <v>-133070807570.32205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250000</v>
      </c>
      <c r="S64">
        <f t="shared" si="1"/>
        <v>-556095420431.86755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-53.882450622179064</v>
      </c>
      <c r="AC64">
        <f t="shared" si="2"/>
        <v>-48.109331803489013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-7.8588437822619116E-5</v>
      </c>
      <c r="AI64">
        <f t="shared" si="25"/>
        <v>-7.8590600640817036E-5</v>
      </c>
      <c r="AJ64">
        <f t="shared" si="7"/>
        <v>-5.7731188186900511</v>
      </c>
      <c r="AK64">
        <f t="shared" si="22"/>
        <v>-3.7717715435525347</v>
      </c>
      <c r="AL64">
        <f t="shared" si="8"/>
        <v>-9.5449689528432273</v>
      </c>
      <c r="AN64">
        <f t="shared" si="26"/>
        <v>0</v>
      </c>
      <c r="AO64">
        <f t="shared" si="26"/>
        <v>0</v>
      </c>
      <c r="AP64">
        <f t="shared" si="26"/>
        <v>-5.5031959142397247E-12</v>
      </c>
      <c r="AQ64">
        <f t="shared" si="26"/>
        <v>-1.9996482845800481E-7</v>
      </c>
      <c r="AR64">
        <f t="shared" si="26"/>
        <v>-1.9997033165391906E-7</v>
      </c>
      <c r="AS64">
        <f t="shared" si="26"/>
        <v>-1.4689447280434084E-2</v>
      </c>
      <c r="AT64">
        <f t="shared" si="26"/>
        <v>-9.597107037444999E-3</v>
      </c>
      <c r="AU64">
        <f t="shared" si="23"/>
        <v>-2.4286754288210737E-2</v>
      </c>
      <c r="AW64">
        <v>61</v>
      </c>
      <c r="AX64">
        <f>IF(Z64&gt;0, (R64*SUMPRODUCT(K64:$K$98, X64:$X$98)-K64*$AZ$3)/Z64, 0)</f>
        <v>-556095420431.86755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250000</v>
      </c>
      <c r="S65">
        <f t="shared" si="1"/>
        <v>-2362374890314.0547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-48.109331803489013</v>
      </c>
      <c r="AC65">
        <f t="shared" si="2"/>
        <v>-42.954760712314915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-1.6866182110073113E-5</v>
      </c>
      <c r="AI65">
        <f t="shared" si="25"/>
        <v>-1.686663668187804E-5</v>
      </c>
      <c r="AJ65">
        <f t="shared" si="7"/>
        <v>-5.1545710911740983</v>
      </c>
      <c r="AK65">
        <f t="shared" si="22"/>
        <v>-3.3676532262442311</v>
      </c>
      <c r="AL65">
        <f t="shared" si="8"/>
        <v>-8.5222411840550123</v>
      </c>
      <c r="AN65">
        <f t="shared" si="26"/>
        <v>0</v>
      </c>
      <c r="AO65">
        <f t="shared" si="26"/>
        <v>0</v>
      </c>
      <c r="AP65">
        <f t="shared" si="26"/>
        <v>-1.032712493729749E-12</v>
      </c>
      <c r="AQ65">
        <f t="shared" si="26"/>
        <v>-3.8317196090357214E-8</v>
      </c>
      <c r="AR65">
        <f t="shared" si="26"/>
        <v>-3.831822880285094E-8</v>
      </c>
      <c r="AS65">
        <f t="shared" si="26"/>
        <v>-1.1710339066257616E-2</v>
      </c>
      <c r="AT65">
        <f t="shared" si="26"/>
        <v>-7.6507551141201894E-3</v>
      </c>
      <c r="AU65">
        <f t="shared" si="23"/>
        <v>-1.9361132498606611E-2</v>
      </c>
      <c r="AW65">
        <v>62</v>
      </c>
      <c r="AX65">
        <f>IF(Z65&gt;0, (R65*SUMPRODUCT(K65:$K$98, X65:$X$98)-K65*$AZ$3)/Z65, 0)</f>
        <v>-2362374890314.0547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250000</v>
      </c>
      <c r="S66">
        <f t="shared" si="1"/>
        <v>-10214879151986.107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-42.954760712314915</v>
      </c>
      <c r="AC66">
        <f t="shared" si="2"/>
        <v>-38.352464954972355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-3.5616187080694864E-6</v>
      </c>
      <c r="AI66">
        <f t="shared" si="25"/>
        <v>-3.5617125722855585E-6</v>
      </c>
      <c r="AJ66">
        <f t="shared" si="7"/>
        <v>-4.60229575734256</v>
      </c>
      <c r="AK66">
        <f t="shared" si="22"/>
        <v>-3.0068332498620443</v>
      </c>
      <c r="AL66">
        <f t="shared" si="8"/>
        <v>-7.6091325689171763</v>
      </c>
      <c r="AN66">
        <f t="shared" si="26"/>
        <v>0</v>
      </c>
      <c r="AO66">
        <f t="shared" si="26"/>
        <v>0</v>
      </c>
      <c r="AP66">
        <f t="shared" si="26"/>
        <v>-1.9039650454917204E-13</v>
      </c>
      <c r="AQ66">
        <f t="shared" si="26"/>
        <v>-7.2244757472980238E-9</v>
      </c>
      <c r="AR66">
        <f t="shared" si="26"/>
        <v>-7.2246661438025731E-9</v>
      </c>
      <c r="AS66">
        <f t="shared" si="26"/>
        <v>-9.3354108920985692E-3</v>
      </c>
      <c r="AT66">
        <f t="shared" si="26"/>
        <v>-6.099135160251924E-3</v>
      </c>
      <c r="AU66">
        <f t="shared" si="23"/>
        <v>-1.5434553277016637E-2</v>
      </c>
      <c r="AW66">
        <v>63</v>
      </c>
      <c r="AX66">
        <f>IF(Z66&gt;0, (R66*SUMPRODUCT(K66:$K$98, X66:$X$98)-K66*$AZ$3)/Z66, 0)</f>
        <v>-10214879151986.107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-45019844976522.664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-38.352464954972355</v>
      </c>
      <c r="AC67">
        <f t="shared" ref="AC67:AC89" si="29">S67*Z67</f>
        <v>-34.243272287500616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-1.901565426611203E-11</v>
      </c>
      <c r="AH67">
        <f t="shared" ref="AH67:AH89" si="32">-X67*R67</f>
        <v>-7.3909919645450643E-7</v>
      </c>
      <c r="AI67">
        <f t="shared" ref="AI67:AI89" si="33">SUM(AE67:AH67)</f>
        <v>-7.3911821210877252E-7</v>
      </c>
      <c r="AJ67">
        <f t="shared" ref="AJ67:AJ89" si="34">AB67-AC67</f>
        <v>-4.1091926674717385</v>
      </c>
      <c r="AK67">
        <f t="shared" si="22"/>
        <v>-2.684672546848065</v>
      </c>
      <c r="AL67">
        <f t="shared" ref="AL67:AL89" si="35">SUM(AI67:AK67)</f>
        <v>-6.793865953438015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-1.3385778092213698E-9</v>
      </c>
      <c r="AR67">
        <f t="shared" si="36"/>
        <v>-1.338612248350719E-9</v>
      </c>
      <c r="AS67">
        <f t="shared" si="36"/>
        <v>-7.4421324564806317E-3</v>
      </c>
      <c r="AT67">
        <f t="shared" si="36"/>
        <v>-4.8621932123259137E-3</v>
      </c>
      <c r="AU67">
        <f t="shared" si="23"/>
        <v>-1.2304327007418793E-2</v>
      </c>
      <c r="AW67">
        <v>64</v>
      </c>
      <c r="AX67">
        <f>IF(Z67&gt;0, (R67*SUMPRODUCT(K67:$K$98, X67:$X$98)-K67*$AZ$3)/Z67, 0)</f>
        <v>-45019844976522.664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7"/>
        <v>250000</v>
      </c>
      <c r="S68">
        <f t="shared" si="28"/>
        <v>-202385670375963.63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-34.243272287500616</v>
      </c>
      <c r="AC68">
        <f t="shared" si="29"/>
        <v>-30.574350257860438</v>
      </c>
      <c r="AE68">
        <f t="shared" si="30"/>
        <v>0</v>
      </c>
      <c r="AF68">
        <f t="shared" si="31"/>
        <v>0</v>
      </c>
      <c r="AG68">
        <f t="shared" si="31"/>
        <v>-3.7767434573139135E-12</v>
      </c>
      <c r="AH68">
        <f t="shared" si="32"/>
        <v>-1.5048754266136994E-7</v>
      </c>
      <c r="AI68">
        <f t="shared" si="33"/>
        <v>-1.5049131940482726E-7</v>
      </c>
      <c r="AJ68">
        <f t="shared" si="34"/>
        <v>-3.6689220296401786</v>
      </c>
      <c r="AK68">
        <f t="shared" si="22"/>
        <v>-2.3970290601250435</v>
      </c>
      <c r="AL68">
        <f t="shared" si="35"/>
        <v>-6.0659512402565419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-2.4334555561626056E-10</v>
      </c>
      <c r="AR68">
        <f t="shared" si="36"/>
        <v>-2.4335166279110565E-10</v>
      </c>
      <c r="AS68">
        <f t="shared" si="36"/>
        <v>-5.9328224384961863E-3</v>
      </c>
      <c r="AT68">
        <f t="shared" si="36"/>
        <v>-3.8761106610466695E-3</v>
      </c>
      <c r="AU68">
        <f t="shared" si="23"/>
        <v>-9.8089333428945189E-3</v>
      </c>
      <c r="AW68">
        <v>65</v>
      </c>
      <c r="AX68">
        <f>IF(Z68&gt;0, (R68*SUMPRODUCT(K68:$K$98, X68:$X$98)-K68*$AZ$3)/Z68, 0)</f>
        <v>-202385670375963.63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7"/>
        <v>250000</v>
      </c>
      <c r="S69">
        <f t="shared" si="28"/>
        <v>-929253445941147.25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-30.574350257860438</v>
      </c>
      <c r="AC69">
        <f t="shared" si="29"/>
        <v>-27.298527016158467</v>
      </c>
      <c r="AE69">
        <f t="shared" si="30"/>
        <v>0</v>
      </c>
      <c r="AF69">
        <f t="shared" si="31"/>
        <v>0</v>
      </c>
      <c r="AG69">
        <f t="shared" si="31"/>
        <v>-7.3442092508224534E-13</v>
      </c>
      <c r="AH69">
        <f t="shared" si="32"/>
        <v>-3.0045550976585292E-8</v>
      </c>
      <c r="AI69">
        <f t="shared" si="33"/>
        <v>-3.0046285397510376E-8</v>
      </c>
      <c r="AJ69">
        <f t="shared" si="34"/>
        <v>-3.2758232417019713</v>
      </c>
      <c r="AK69">
        <f t="shared" si="22"/>
        <v>-2.1402045180502309</v>
      </c>
      <c r="AL69">
        <f t="shared" si="35"/>
        <v>-5.4160277897984876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-4.3379547562607178E-11</v>
      </c>
      <c r="AR69">
        <f t="shared" si="36"/>
        <v>-4.3380607914187203E-11</v>
      </c>
      <c r="AS69">
        <f t="shared" si="36"/>
        <v>-4.7296097259406939E-3</v>
      </c>
      <c r="AT69">
        <f t="shared" si="36"/>
        <v>-3.0900116878142289E-3</v>
      </c>
      <c r="AU69">
        <f t="shared" si="23"/>
        <v>-7.8196214571355296E-3</v>
      </c>
      <c r="AW69">
        <v>66</v>
      </c>
      <c r="AX69">
        <f>IF(Z69&gt;0, (R69*SUMPRODUCT(K69:$K$98, X69:$X$98)-K69*$AZ$3)/Z69, 0)</f>
        <v>-929253445941147.25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7"/>
        <v>250000</v>
      </c>
      <c r="S70">
        <f t="shared" si="28"/>
        <v>-4360430961650560.5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-27.298527016158467</v>
      </c>
      <c r="AC70">
        <f t="shared" si="29"/>
        <v>-24.373684835893528</v>
      </c>
      <c r="AE70">
        <f t="shared" si="30"/>
        <v>0</v>
      </c>
      <c r="AF70">
        <f t="shared" si="31"/>
        <v>0</v>
      </c>
      <c r="AG70">
        <f t="shared" si="31"/>
        <v>-1.3974355430837575E-13</v>
      </c>
      <c r="AH70">
        <f t="shared" si="32"/>
        <v>-5.873331615230471E-9</v>
      </c>
      <c r="AI70">
        <f t="shared" si="33"/>
        <v>-5.8734713587847793E-9</v>
      </c>
      <c r="AJ70">
        <f t="shared" si="34"/>
        <v>-2.9248421802649389</v>
      </c>
      <c r="AK70">
        <f t="shared" si="22"/>
        <v>-1.9108968911310928</v>
      </c>
      <c r="AL70">
        <f t="shared" si="35"/>
        <v>-4.835739077269503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-7.5713155249914313E-12</v>
      </c>
      <c r="AR70">
        <f t="shared" si="36"/>
        <v>-7.5714956684962708E-12</v>
      </c>
      <c r="AS70">
        <f t="shared" si="36"/>
        <v>-3.770415916949846E-3</v>
      </c>
      <c r="AT70">
        <f t="shared" si="36"/>
        <v>-2.4633383991056967E-3</v>
      </c>
      <c r="AU70">
        <f t="shared" si="23"/>
        <v>-6.2337543236270386E-3</v>
      </c>
      <c r="AW70">
        <v>67</v>
      </c>
      <c r="AX70">
        <f>IF(Z70&gt;0, (R70*SUMPRODUCT(K70:$K$98, X70:$X$98)-K70*$AZ$3)/Z70, 0)</f>
        <v>-4360430961650560.5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7"/>
        <v>250000</v>
      </c>
      <c r="S71">
        <f t="shared" si="28"/>
        <v>-2.0912960521299728E+16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-24.373684835893528</v>
      </c>
      <c r="AC71">
        <f t="shared" si="29"/>
        <v>-21.762218603482957</v>
      </c>
      <c r="AE71">
        <f t="shared" si="30"/>
        <v>0</v>
      </c>
      <c r="AF71">
        <f t="shared" si="31"/>
        <v>0</v>
      </c>
      <c r="AG71">
        <f t="shared" si="31"/>
        <v>-2.6015229385287495E-14</v>
      </c>
      <c r="AH71">
        <f t="shared" si="32"/>
        <v>-1.1233088938000451E-9</v>
      </c>
      <c r="AI71">
        <f t="shared" si="33"/>
        <v>-1.1233349090294304E-9</v>
      </c>
      <c r="AJ71">
        <f t="shared" si="34"/>
        <v>-2.6114662324105709</v>
      </c>
      <c r="AK71">
        <f t="shared" si="22"/>
        <v>-1.7061579385125472</v>
      </c>
      <c r="AL71">
        <f t="shared" si="35"/>
        <v>-4.317624172046453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-1.2929091162997893E-12</v>
      </c>
      <c r="AR71">
        <f t="shared" si="36"/>
        <v>-1.2929390593790443E-12</v>
      </c>
      <c r="AS71">
        <f t="shared" si="36"/>
        <v>-3.0057524848491998E-3</v>
      </c>
      <c r="AT71">
        <f t="shared" si="36"/>
        <v>-1.9637582901064349E-3</v>
      </c>
      <c r="AU71">
        <f t="shared" si="23"/>
        <v>-4.969510776248574E-3</v>
      </c>
      <c r="AW71">
        <v>68</v>
      </c>
      <c r="AX71">
        <f>IF(Z71&gt;0, (R71*SUMPRODUCT(K71:$K$98, X71:$X$98)-K71*$AZ$3)/Z71, 0)</f>
        <v>-2.0912960521299728E+16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7"/>
        <v>250000</v>
      </c>
      <c r="S72">
        <f t="shared" si="28"/>
        <v>-1.0262171027348142E+17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-21.762218603482957</v>
      </c>
      <c r="AC72">
        <f t="shared" si="29"/>
        <v>-19.43055232453948</v>
      </c>
      <c r="AE72">
        <f t="shared" si="30"/>
        <v>0</v>
      </c>
      <c r="AF72">
        <f t="shared" si="31"/>
        <v>0</v>
      </c>
      <c r="AG72">
        <f t="shared" si="31"/>
        <v>-4.7335384181276279E-15</v>
      </c>
      <c r="AH72">
        <f t="shared" si="32"/>
        <v>-2.1021538673306991E-10</v>
      </c>
      <c r="AI72">
        <f t="shared" si="33"/>
        <v>-2.1022012027148803E-10</v>
      </c>
      <c r="AJ72">
        <f t="shared" si="34"/>
        <v>-2.3316662789434766</v>
      </c>
      <c r="AK72">
        <f t="shared" ref="AK72:AK89" si="49">G72*SUM(AB72:AB72, AE72:AF72)</f>
        <v>-1.5233553022438071</v>
      </c>
      <c r="AL72">
        <f t="shared" si="35"/>
        <v>-3.8550215813975042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-2.1603060338855132E-13</v>
      </c>
      <c r="AR72">
        <f t="shared" si="36"/>
        <v>-2.1603546787148251E-13</v>
      </c>
      <c r="AS72">
        <f t="shared" si="36"/>
        <v>-2.396167478361166E-3</v>
      </c>
      <c r="AT72">
        <f t="shared" si="36"/>
        <v>-1.5654960858633847E-3</v>
      </c>
      <c r="AU72">
        <f t="shared" si="23"/>
        <v>-3.961663564440587E-3</v>
      </c>
      <c r="AW72">
        <v>69</v>
      </c>
      <c r="AX72">
        <f>IF(Z72&gt;0, (R72*SUMPRODUCT(K72:$K$98, X72:$X$98)-K72*$AZ$3)/Z72, 0)</f>
        <v>-1.0262171027348142E+17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7"/>
        <v>250000</v>
      </c>
      <c r="S73">
        <f t="shared" si="28"/>
        <v>-5.1571946408201786E+17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-19.43055232453948</v>
      </c>
      <c r="AC73">
        <f t="shared" si="29"/>
        <v>-17.348707432624725</v>
      </c>
      <c r="AE73">
        <f t="shared" si="30"/>
        <v>0</v>
      </c>
      <c r="AF73">
        <f t="shared" si="31"/>
        <v>0</v>
      </c>
      <c r="AG73">
        <f t="shared" si="31"/>
        <v>-8.4099537834515678E-16</v>
      </c>
      <c r="AH73">
        <f t="shared" si="32"/>
        <v>-3.8452076556011947E-11</v>
      </c>
      <c r="AI73">
        <f t="shared" si="33"/>
        <v>-3.845291755139029E-11</v>
      </c>
      <c r="AJ73">
        <f t="shared" si="34"/>
        <v>-2.0818448919147556</v>
      </c>
      <c r="AK73">
        <f t="shared" si="49"/>
        <v>-1.3601386627177638</v>
      </c>
      <c r="AL73">
        <f t="shared" si="35"/>
        <v>-3.4419835546709723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-3.5281947809719144E-14</v>
      </c>
      <c r="AR73">
        <f t="shared" si="36"/>
        <v>-3.5282719470386252E-14</v>
      </c>
      <c r="AS73">
        <f t="shared" si="36"/>
        <v>-1.9102100433372488E-3</v>
      </c>
      <c r="AT73">
        <f t="shared" si="36"/>
        <v>-1.2480038949804493E-3</v>
      </c>
      <c r="AU73">
        <f t="shared" si="23"/>
        <v>-3.1582139383529808E-3</v>
      </c>
      <c r="AW73">
        <v>70</v>
      </c>
      <c r="AX73">
        <f>IF(Z73&gt;0, (R73*SUMPRODUCT(K73:$K$98, X73:$X$98)-K73*$AZ$3)/Z73, 0)</f>
        <v>-5.1571946408201786E+17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7"/>
        <v>250000</v>
      </c>
      <c r="S74">
        <f t="shared" si="28"/>
        <v>-2.6564790268116234E+18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-17.348707432624725</v>
      </c>
      <c r="AC74">
        <f t="shared" si="29"/>
        <v>-15.489917350557819</v>
      </c>
      <c r="AE74">
        <f t="shared" si="30"/>
        <v>0</v>
      </c>
      <c r="AF74">
        <f t="shared" si="31"/>
        <v>0</v>
      </c>
      <c r="AG74">
        <f t="shared" si="31"/>
        <v>-1.4577488843521221E-16</v>
      </c>
      <c r="AH74">
        <f t="shared" si="32"/>
        <v>-6.8681053612649297E-12</v>
      </c>
      <c r="AI74">
        <f t="shared" si="33"/>
        <v>-6.8682511361533647E-12</v>
      </c>
      <c r="AJ74">
        <f t="shared" si="34"/>
        <v>-1.8587900820669052</v>
      </c>
      <c r="AK74">
        <f t="shared" si="49"/>
        <v>-1.2144095202837308</v>
      </c>
      <c r="AL74">
        <f t="shared" si="35"/>
        <v>-3.0731996023575041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-5.6266730613462738E-15</v>
      </c>
      <c r="AR74">
        <f t="shared" si="36"/>
        <v>-5.6267924869512455E-15</v>
      </c>
      <c r="AS74">
        <f t="shared" si="36"/>
        <v>-1.5228077513850546E-3</v>
      </c>
      <c r="AT74">
        <f t="shared" si="36"/>
        <v>-9.9490106423825151E-4</v>
      </c>
      <c r="AU74">
        <f t="shared" si="23"/>
        <v>-2.5177088156289325E-3</v>
      </c>
      <c r="AW74">
        <v>71</v>
      </c>
      <c r="AX74">
        <f>IF(Z74&gt;0, (R74*SUMPRODUCT(K74:$K$98, X74:$X$98)-K74*$AZ$3)/Z74, 0)</f>
        <v>-2.6564790268116234E+18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7"/>
        <v>250000</v>
      </c>
      <c r="S75">
        <f t="shared" si="28"/>
        <v>-1.4035798543923417E+19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-15.489917350557819</v>
      </c>
      <c r="AC75">
        <f t="shared" si="29"/>
        <v>-13.830283348712342</v>
      </c>
      <c r="AE75">
        <f t="shared" si="30"/>
        <v>0</v>
      </c>
      <c r="AF75">
        <f t="shared" si="31"/>
        <v>0</v>
      </c>
      <c r="AG75">
        <f t="shared" si="31"/>
        <v>-2.4633944597865348E-17</v>
      </c>
      <c r="AH75">
        <f t="shared" si="32"/>
        <v>-1.1968319495299473E-12</v>
      </c>
      <c r="AI75">
        <f t="shared" si="33"/>
        <v>-1.1968565834745452E-12</v>
      </c>
      <c r="AJ75">
        <f t="shared" si="34"/>
        <v>-1.6596340018454772</v>
      </c>
      <c r="AK75">
        <f t="shared" si="49"/>
        <v>-1.0842942145390475</v>
      </c>
      <c r="AL75">
        <f t="shared" si="35"/>
        <v>-2.7439282163857213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-8.7544705031942447E-16</v>
      </c>
      <c r="AR75">
        <f t="shared" si="36"/>
        <v>-8.7546506931878726E-16</v>
      </c>
      <c r="AS75">
        <f t="shared" si="36"/>
        <v>-1.2139730160914209E-3</v>
      </c>
      <c r="AT75">
        <f t="shared" si="36"/>
        <v>-7.9312903717973005E-4</v>
      </c>
      <c r="AU75">
        <f t="shared" si="23"/>
        <v>-2.0071020532720263E-3</v>
      </c>
      <c r="AW75">
        <v>72</v>
      </c>
      <c r="AX75">
        <f>IF(Z75&gt;0, (R75*SUMPRODUCT(K75:$K$98, X75:$X$98)-K75*$AZ$3)/Z75, 0)</f>
        <v>-1.4035798543923417E+19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7"/>
        <v>250000</v>
      </c>
      <c r="S76">
        <f t="shared" si="28"/>
        <v>-7.6129774540848333E+19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-13.830283348712342</v>
      </c>
      <c r="AC76">
        <f t="shared" si="29"/>
        <v>-12.348467275636022</v>
      </c>
      <c r="AE76">
        <f t="shared" si="30"/>
        <v>0</v>
      </c>
      <c r="AF76">
        <f t="shared" si="31"/>
        <v>0</v>
      </c>
      <c r="AG76">
        <f t="shared" si="31"/>
        <v>-4.0550715374213759E-18</v>
      </c>
      <c r="AH76">
        <f t="shared" si="32"/>
        <v>-2.0332533614465317E-13</v>
      </c>
      <c r="AI76">
        <f t="shared" si="33"/>
        <v>-2.0332939121619059E-13</v>
      </c>
      <c r="AJ76">
        <f t="shared" si="34"/>
        <v>-1.4818160730763204</v>
      </c>
      <c r="AK76">
        <f t="shared" si="49"/>
        <v>-0.96811983440986404</v>
      </c>
      <c r="AL76">
        <f t="shared" si="35"/>
        <v>-2.4499359074863878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-1.3279147223168702E-16</v>
      </c>
      <c r="AR76">
        <f t="shared" si="36"/>
        <v>-1.3279412059282917E-16</v>
      </c>
      <c r="AS76">
        <f t="shared" si="36"/>
        <v>-9.6777185594022796E-4</v>
      </c>
      <c r="AT76">
        <f t="shared" si="36"/>
        <v>-6.3227761254761646E-4</v>
      </c>
      <c r="AU76">
        <f t="shared" si="23"/>
        <v>-1.6000494684879772E-3</v>
      </c>
      <c r="AW76">
        <v>73</v>
      </c>
      <c r="AX76">
        <f>IF(Z76&gt;0, (R76*SUMPRODUCT(K76:$K$98, X76:$X$98)-K76*$AZ$3)/Z76, 0)</f>
        <v>-7.6129774540848333E+19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7"/>
        <v>250000</v>
      </c>
      <c r="S77">
        <f t="shared" si="28"/>
        <v>-4.2427701852189059E+20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-12.348467275636022</v>
      </c>
      <c r="AC77">
        <f t="shared" si="29"/>
        <v>-11.025417210389303</v>
      </c>
      <c r="AE77">
        <f t="shared" si="30"/>
        <v>0</v>
      </c>
      <c r="AF77">
        <f t="shared" si="31"/>
        <v>0</v>
      </c>
      <c r="AG77">
        <f t="shared" si="31"/>
        <v>-6.4965911003145968E-19</v>
      </c>
      <c r="AH77">
        <f t="shared" si="32"/>
        <v>-3.3648617120157025E-14</v>
      </c>
      <c r="AI77">
        <f t="shared" si="33"/>
        <v>-3.3649266779267057E-14</v>
      </c>
      <c r="AJ77">
        <f t="shared" si="34"/>
        <v>-1.3230500652467185</v>
      </c>
      <c r="AK77">
        <f t="shared" si="49"/>
        <v>-0.86439270929452161</v>
      </c>
      <c r="AL77">
        <f t="shared" si="35"/>
        <v>-2.1874427745412737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-1.9621304820210836E-17</v>
      </c>
      <c r="AR77">
        <f t="shared" si="36"/>
        <v>-1.9621683651809815E-17</v>
      </c>
      <c r="AS77">
        <f t="shared" si="36"/>
        <v>-7.7150179842174003E-4</v>
      </c>
      <c r="AT77">
        <f t="shared" si="36"/>
        <v>-5.040478416355362E-4</v>
      </c>
      <c r="AU77">
        <f t="shared" si="23"/>
        <v>-1.2755496400572957E-3</v>
      </c>
      <c r="AW77">
        <v>74</v>
      </c>
      <c r="AX77">
        <f>IF(Z77&gt;0, (R77*SUMPRODUCT(K77:$K$98, X77:$X$98)-K77*$AZ$3)/Z77, 0)</f>
        <v>-4.2427701852189059E+20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7"/>
        <v>250000</v>
      </c>
      <c r="S78">
        <f t="shared" si="28"/>
        <v>-2.4314614350802877E+21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-11.025417210389303</v>
      </c>
      <c r="AC78">
        <f t="shared" si="29"/>
        <v>-9.8441225092761666</v>
      </c>
      <c r="AE78">
        <f t="shared" si="30"/>
        <v>0</v>
      </c>
      <c r="AF78">
        <f t="shared" si="31"/>
        <v>0</v>
      </c>
      <c r="AG78">
        <f t="shared" si="31"/>
        <v>-1.0121610780299205E-19</v>
      </c>
      <c r="AH78">
        <f t="shared" si="32"/>
        <v>-5.4194641112815305E-15</v>
      </c>
      <c r="AI78">
        <f t="shared" si="33"/>
        <v>-5.4195653273893333E-15</v>
      </c>
      <c r="AJ78">
        <f t="shared" si="34"/>
        <v>-1.1812947011131367</v>
      </c>
      <c r="AK78">
        <f t="shared" si="49"/>
        <v>-0.77177920472725126</v>
      </c>
      <c r="AL78">
        <f t="shared" si="35"/>
        <v>-1.9530739058403932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-2.8216229964732055E-18</v>
      </c>
      <c r="AR78">
        <f t="shared" si="36"/>
        <v>-2.8216756942476581E-18</v>
      </c>
      <c r="AS78">
        <f t="shared" si="36"/>
        <v>-6.1503651022141016E-4</v>
      </c>
      <c r="AT78">
        <f t="shared" si="36"/>
        <v>-4.0182385334465567E-4</v>
      </c>
      <c r="AU78">
        <f t="shared" si="23"/>
        <v>-1.0168603635660686E-3</v>
      </c>
      <c r="AW78">
        <v>75</v>
      </c>
      <c r="AX78">
        <f>IF(Z78&gt;0, (R78*SUMPRODUCT(K78:$K$98, X78:$X$98)-K78*$AZ$3)/Z78, 0)</f>
        <v>-2.4314614350802877E+21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7"/>
        <v>250000</v>
      </c>
      <c r="S79">
        <f t="shared" si="28"/>
        <v>-1.4338386285807729E+22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-9.8441225092761666</v>
      </c>
      <c r="AC79">
        <f t="shared" si="29"/>
        <v>-8.7893950975680024</v>
      </c>
      <c r="AE79">
        <f t="shared" si="30"/>
        <v>0</v>
      </c>
      <c r="AF79">
        <f t="shared" si="31"/>
        <v>0</v>
      </c>
      <c r="AG79">
        <f t="shared" si="31"/>
        <v>-1.5324937762117327E-20</v>
      </c>
      <c r="AH79">
        <f t="shared" si="32"/>
        <v>-8.4879008962844801E-16</v>
      </c>
      <c r="AI79">
        <f t="shared" si="33"/>
        <v>-8.4880541456621014E-16</v>
      </c>
      <c r="AJ79">
        <f t="shared" si="34"/>
        <v>-1.0547274117081642</v>
      </c>
      <c r="AK79">
        <f t="shared" si="49"/>
        <v>-0.68908857564933168</v>
      </c>
      <c r="AL79">
        <f t="shared" si="35"/>
        <v>-1.7438159873574968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-3.9457077879985804E-19</v>
      </c>
      <c r="AR79">
        <f t="shared" si="36"/>
        <v>-3.9457790279046745E-19</v>
      </c>
      <c r="AS79">
        <f t="shared" si="36"/>
        <v>-4.9030334041885672E-4</v>
      </c>
      <c r="AT79">
        <f t="shared" si="36"/>
        <v>-3.203315157403187E-4</v>
      </c>
      <c r="AU79">
        <f t="shared" si="23"/>
        <v>-8.1063485615917585E-4</v>
      </c>
      <c r="AW79">
        <v>76</v>
      </c>
      <c r="AX79">
        <f>IF(Z79&gt;0, (R79*SUMPRODUCT(K79:$K$98, X79:$X$98)-K79*$AZ$3)/Z79, 0)</f>
        <v>-1.4338386285807729E+22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7"/>
        <v>250000</v>
      </c>
      <c r="S80">
        <f t="shared" si="28"/>
        <v>-8.7499728572680826E+22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-8.7893950975680024</v>
      </c>
      <c r="AC80">
        <f t="shared" si="29"/>
        <v>-7.8476741942571442</v>
      </c>
      <c r="AE80">
        <f t="shared" si="30"/>
        <v>0</v>
      </c>
      <c r="AF80">
        <f t="shared" si="31"/>
        <v>0</v>
      </c>
      <c r="AG80">
        <f t="shared" si="31"/>
        <v>-2.242199582293146E-21</v>
      </c>
      <c r="AH80">
        <f t="shared" si="32"/>
        <v>-1.2929488802203007E-16</v>
      </c>
      <c r="AI80">
        <f t="shared" si="33"/>
        <v>-1.2929713022161235E-16</v>
      </c>
      <c r="AJ80">
        <f t="shared" si="34"/>
        <v>-0.94172090331085823</v>
      </c>
      <c r="AK80">
        <f t="shared" si="49"/>
        <v>-0.61525765682976019</v>
      </c>
      <c r="AL80">
        <f t="shared" si="35"/>
        <v>-1.5569785601406185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-5.3664606669738663E-20</v>
      </c>
      <c r="AR80">
        <f t="shared" si="36"/>
        <v>-5.3665537307913919E-20</v>
      </c>
      <c r="AS80">
        <f t="shared" si="36"/>
        <v>-3.908668211247252E-4</v>
      </c>
      <c r="AT80">
        <f t="shared" si="36"/>
        <v>-2.5536632313482026E-4</v>
      </c>
      <c r="AU80">
        <f t="shared" si="23"/>
        <v>-6.4623314425954557E-4</v>
      </c>
      <c r="AW80">
        <v>77</v>
      </c>
      <c r="AX80">
        <f>IF(Z80&gt;0, (R80*SUMPRODUCT(K80:$K$98, X80:$X$98)-K80*$AZ$3)/Z80, 0)</f>
        <v>-8.7499728572680826E+22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7"/>
        <v>250000</v>
      </c>
      <c r="S81">
        <f t="shared" si="28"/>
        <v>-5.5313230257127713E+23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-7.8476741942571442</v>
      </c>
      <c r="AC81">
        <f t="shared" si="29"/>
        <v>-7.0068519591581646</v>
      </c>
      <c r="AE81">
        <f t="shared" si="30"/>
        <v>0</v>
      </c>
      <c r="AF81">
        <f t="shared" si="31"/>
        <v>0</v>
      </c>
      <c r="AG81">
        <f t="shared" si="31"/>
        <v>-3.1668969279981868E-22</v>
      </c>
      <c r="AH81">
        <f t="shared" si="32"/>
        <v>-1.903087893670396E-17</v>
      </c>
      <c r="AI81">
        <f t="shared" si="33"/>
        <v>-1.903119562639676E-17</v>
      </c>
      <c r="AJ81">
        <f t="shared" si="34"/>
        <v>-0.84082223509897958</v>
      </c>
      <c r="AK81">
        <f t="shared" si="49"/>
        <v>-0.54933719359800015</v>
      </c>
      <c r="AL81">
        <f t="shared" si="35"/>
        <v>-1.3901594286969798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-7.0525702381737105E-21</v>
      </c>
      <c r="AR81">
        <f t="shared" si="36"/>
        <v>-7.0526875988226636E-21</v>
      </c>
      <c r="AS81">
        <f t="shared" si="36"/>
        <v>-3.1159663673846038E-4</v>
      </c>
      <c r="AT81">
        <f t="shared" si="36"/>
        <v>-2.035764693357942E-4</v>
      </c>
      <c r="AU81">
        <f t="shared" si="23"/>
        <v>-5.1517310607425459E-4</v>
      </c>
      <c r="AW81">
        <v>78</v>
      </c>
      <c r="AX81">
        <f>IF(Z81&gt;0, (R81*SUMPRODUCT(K81:$K$98, X81:$X$98)-K81*$AZ$3)/Z81, 0)</f>
        <v>-5.5313230257127713E+23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7"/>
        <v>250000</v>
      </c>
      <c r="S82">
        <f t="shared" si="28"/>
        <v>-3.6259249920882585E+24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-7.0068519591581646</v>
      </c>
      <c r="AC82">
        <f t="shared" si="29"/>
        <v>-6.2561178206769323</v>
      </c>
      <c r="AE82">
        <f t="shared" si="30"/>
        <v>0</v>
      </c>
      <c r="AF82">
        <f t="shared" si="31"/>
        <v>0</v>
      </c>
      <c r="AG82">
        <f t="shared" si="31"/>
        <v>-4.3134633468202836E-23</v>
      </c>
      <c r="AH82">
        <f t="shared" si="32"/>
        <v>-2.7038816240361767E-18</v>
      </c>
      <c r="AI82">
        <f t="shared" si="33"/>
        <v>-2.7039247586696451E-18</v>
      </c>
      <c r="AJ82">
        <f t="shared" si="34"/>
        <v>-0.75073413848123227</v>
      </c>
      <c r="AK82">
        <f t="shared" si="49"/>
        <v>-0.49047963714107157</v>
      </c>
      <c r="AL82">
        <f t="shared" si="35"/>
        <v>-1.2412137756223038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-8.9466042139078148E-22</v>
      </c>
      <c r="AR82">
        <f t="shared" si="36"/>
        <v>-8.9467469377941433E-22</v>
      </c>
      <c r="AS82">
        <f t="shared" si="36"/>
        <v>-2.4840293107339015E-4</v>
      </c>
      <c r="AT82">
        <f t="shared" si="36"/>
        <v>-1.6228991496794817E-4</v>
      </c>
      <c r="AU82">
        <f t="shared" si="23"/>
        <v>-4.1069284604133832E-4</v>
      </c>
      <c r="AW82">
        <v>79</v>
      </c>
      <c r="AX82">
        <f>IF(Z82&gt;0, (R82*SUMPRODUCT(K82:$K$98, X82:$X$98)-K82*$AZ$3)/Z82, 0)</f>
        <v>-3.6259249920882585E+24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7"/>
        <v>250000</v>
      </c>
      <c r="S83">
        <f t="shared" si="28"/>
        <v>-2.4673848633818113E+25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-6.2561178206769323</v>
      </c>
      <c r="AC83">
        <f t="shared" si="29"/>
        <v>-5.5858194827472598</v>
      </c>
      <c r="AE83">
        <f t="shared" si="30"/>
        <v>0</v>
      </c>
      <c r="AF83">
        <f t="shared" si="31"/>
        <v>0</v>
      </c>
      <c r="AG83">
        <f t="shared" si="31"/>
        <v>-5.6596556597693727E-24</v>
      </c>
      <c r="AH83">
        <f t="shared" si="32"/>
        <v>-3.7043631473751436E-19</v>
      </c>
      <c r="AI83">
        <f t="shared" si="33"/>
        <v>-3.7044197439317411E-19</v>
      </c>
      <c r="AJ83">
        <f t="shared" si="34"/>
        <v>-0.67029833792967253</v>
      </c>
      <c r="AK83">
        <f t="shared" si="49"/>
        <v>-0.43792824744738529</v>
      </c>
      <c r="AL83">
        <f t="shared" si="35"/>
        <v>-1.1082265853770579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-1.0943747978547604E-22</v>
      </c>
      <c r="AR83">
        <f t="shared" si="36"/>
        <v>-1.0943915180959249E-22</v>
      </c>
      <c r="AS83">
        <f t="shared" si="36"/>
        <v>-1.9802529581743495E-4</v>
      </c>
      <c r="AT83">
        <f t="shared" si="36"/>
        <v>-1.2937652660072394E-4</v>
      </c>
      <c r="AU83">
        <f t="shared" si="23"/>
        <v>-3.2740182241815892E-4</v>
      </c>
      <c r="AW83">
        <v>80</v>
      </c>
      <c r="AX83">
        <f>IF(Z83&gt;0, (R83*SUMPRODUCT(K83:$K$98, X83:$X$98)-K83*$AZ$3)/Z83, 0)</f>
        <v>-2.4673848633818113E+25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7"/>
        <v>250000</v>
      </c>
      <c r="S84">
        <f t="shared" si="28"/>
        <v>-1.7448324586446564E+26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-5.5858194827472598</v>
      </c>
      <c r="AC84">
        <f t="shared" si="29"/>
        <v>-4.9873388238814824</v>
      </c>
      <c r="AE84">
        <f t="shared" si="30"/>
        <v>0</v>
      </c>
      <c r="AF84">
        <f t="shared" si="31"/>
        <v>0</v>
      </c>
      <c r="AG84">
        <f t="shared" si="31"/>
        <v>-7.1458706524687281E-25</v>
      </c>
      <c r="AH84">
        <f t="shared" si="32"/>
        <v>-4.8884720379248063E-20</v>
      </c>
      <c r="AI84">
        <f t="shared" si="33"/>
        <v>-4.888543496631331E-20</v>
      </c>
      <c r="AJ84">
        <f t="shared" si="34"/>
        <v>-0.59848065886577739</v>
      </c>
      <c r="AK84">
        <f t="shared" si="49"/>
        <v>-0.39100736379230822</v>
      </c>
      <c r="AL84">
        <f t="shared" si="35"/>
        <v>-0.98948802265808555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-1.2894593062781278E-23</v>
      </c>
      <c r="AR84">
        <f t="shared" si="36"/>
        <v>-1.2894781553363668E-23</v>
      </c>
      <c r="AS84">
        <f t="shared" si="36"/>
        <v>-1.5786455342588841E-4</v>
      </c>
      <c r="AT84">
        <f t="shared" si="36"/>
        <v>-1.0313817490491385E-4</v>
      </c>
      <c r="AU84">
        <f t="shared" si="23"/>
        <v>-2.6100272833080222E-4</v>
      </c>
      <c r="AW84">
        <v>81</v>
      </c>
      <c r="AX84">
        <f>IF(Z84&gt;0, (R84*SUMPRODUCT(K84:$K$98, X84:$X$98)-K84*$AZ$3)/Z84, 0)</f>
        <v>-1.7448324586446564E+26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7"/>
        <v>250000</v>
      </c>
      <c r="S85">
        <f t="shared" si="28"/>
        <v>-1.2839471841696035E+27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-4.9873388238814824</v>
      </c>
      <c r="AC85">
        <f t="shared" si="29"/>
        <v>-4.4529810927513234</v>
      </c>
      <c r="AE85">
        <f t="shared" si="30"/>
        <v>0</v>
      </c>
      <c r="AF85">
        <f t="shared" si="31"/>
        <v>0</v>
      </c>
      <c r="AG85">
        <f t="shared" si="31"/>
        <v>-8.6704911768456068E-26</v>
      </c>
      <c r="AH85">
        <f t="shared" si="32"/>
        <v>-6.2073628282594803E-21</v>
      </c>
      <c r="AI85">
        <f t="shared" si="33"/>
        <v>-6.207449533171249E-21</v>
      </c>
      <c r="AJ85">
        <f t="shared" si="34"/>
        <v>-0.53435773113015905</v>
      </c>
      <c r="AK85">
        <f t="shared" si="49"/>
        <v>-0.34911371767170379</v>
      </c>
      <c r="AL85">
        <f t="shared" si="35"/>
        <v>-0.8834714488018629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-1.4619200218551911E-24</v>
      </c>
      <c r="AR85">
        <f t="shared" si="36"/>
        <v>-1.4619404420642258E-24</v>
      </c>
      <c r="AS85">
        <f t="shared" si="36"/>
        <v>-1.2584865547344434E-4</v>
      </c>
      <c r="AT85">
        <f t="shared" si="36"/>
        <v>-8.2221121575983612E-5</v>
      </c>
      <c r="AU85">
        <f t="shared" si="23"/>
        <v>-2.0806977704942797E-4</v>
      </c>
      <c r="AW85">
        <v>82</v>
      </c>
      <c r="AX85">
        <f>IF(Z85&gt;0, (R85*SUMPRODUCT(K85:$K$98, X85:$X$98)-K85*$AZ$3)/Z85, 0)</f>
        <v>-1.2839471841696035E+27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7"/>
        <v>250000</v>
      </c>
      <c r="S86">
        <f t="shared" si="28"/>
        <v>-9.8476452023962281E+27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-4.4529810927513234</v>
      </c>
      <c r="AC86">
        <f t="shared" si="29"/>
        <v>-3.975875975670824</v>
      </c>
      <c r="AE86">
        <f t="shared" si="30"/>
        <v>0</v>
      </c>
      <c r="AF86">
        <f t="shared" si="31"/>
        <v>0</v>
      </c>
      <c r="AG86">
        <f t="shared" si="31"/>
        <v>-1.0093468778463338E-26</v>
      </c>
      <c r="AH86">
        <f t="shared" si="32"/>
        <v>-7.5744393872308169E-22</v>
      </c>
      <c r="AI86">
        <f t="shared" si="33"/>
        <v>-7.5745403219186012E-22</v>
      </c>
      <c r="AJ86">
        <f t="shared" si="34"/>
        <v>-0.47710511708049941</v>
      </c>
      <c r="AK86">
        <f t="shared" si="49"/>
        <v>-0.31170867649259265</v>
      </c>
      <c r="AL86">
        <f t="shared" si="35"/>
        <v>-0.78881379357309211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-1.5927549181867219E-25</v>
      </c>
      <c r="AR86">
        <f t="shared" si="36"/>
        <v>-1.5927761427569068E-25</v>
      </c>
      <c r="AS86">
        <f t="shared" si="36"/>
        <v>-1.003257776414576E-4</v>
      </c>
      <c r="AT86">
        <f t="shared" si="36"/>
        <v>-6.554617472575223E-5</v>
      </c>
      <c r="AU86">
        <f t="shared" si="23"/>
        <v>-1.6587195236720983E-4</v>
      </c>
      <c r="AW86">
        <v>83</v>
      </c>
      <c r="AX86">
        <f>IF(Z86&gt;0, (R86*SUMPRODUCT(K86:$K$98, X86:$X$98)-K86*$AZ$3)/Z86, 0)</f>
        <v>-9.8476452023962281E+27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7"/>
        <v>250000</v>
      </c>
      <c r="S87">
        <f t="shared" si="28"/>
        <v>-7.8865632794009795E+28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-3.975875975670824</v>
      </c>
      <c r="AC87">
        <f t="shared" si="29"/>
        <v>-3.5498892639918069</v>
      </c>
      <c r="AE87">
        <f t="shared" si="30"/>
        <v>0</v>
      </c>
      <c r="AF87">
        <f t="shared" si="31"/>
        <v>0</v>
      </c>
      <c r="AG87">
        <f t="shared" si="31"/>
        <v>-1.1252966400662156E-27</v>
      </c>
      <c r="AH87">
        <f t="shared" si="32"/>
        <v>-8.867237450612488E-23</v>
      </c>
      <c r="AI87">
        <f t="shared" si="33"/>
        <v>-8.8673499802764941E-23</v>
      </c>
      <c r="AJ87">
        <f t="shared" si="34"/>
        <v>-0.42598671167901703</v>
      </c>
      <c r="AK87">
        <f t="shared" si="49"/>
        <v>-0.27831131829695771</v>
      </c>
      <c r="AL87">
        <f t="shared" si="35"/>
        <v>-0.70429802997597468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-1.6648257168145306E-26</v>
      </c>
      <c r="AR87">
        <f t="shared" si="36"/>
        <v>-1.6648468442828752E-26</v>
      </c>
      <c r="AS87">
        <f t="shared" si="36"/>
        <v>-7.9979095696314996E-5</v>
      </c>
      <c r="AT87">
        <f t="shared" si="36"/>
        <v>-5.2253009188259111E-5</v>
      </c>
      <c r="AU87">
        <f t="shared" si="23"/>
        <v>-1.3223210488457409E-4</v>
      </c>
      <c r="AW87">
        <v>84</v>
      </c>
      <c r="AX87">
        <f>IF(Z87&gt;0, (R87*SUMPRODUCT(K87:$K$98, X87:$X$98)-K87*$AZ$3)/Z87, 0)</f>
        <v>-7.8865632794009795E+28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7"/>
        <v>250000</v>
      </c>
      <c r="S88">
        <f t="shared" si="28"/>
        <v>-6.6078684938993682E+29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-3.5498892639918069</v>
      </c>
      <c r="AC88">
        <f t="shared" si="29"/>
        <v>-3.1695439857069703</v>
      </c>
      <c r="AE88">
        <f t="shared" si="30"/>
        <v>0</v>
      </c>
      <c r="AF88">
        <f t="shared" si="31"/>
        <v>0</v>
      </c>
      <c r="AG88">
        <f t="shared" si="31"/>
        <v>-1.1991552149657685E-28</v>
      </c>
      <c r="AH88">
        <f t="shared" si="32"/>
        <v>-9.9412815216897662E-24</v>
      </c>
      <c r="AI88">
        <f t="shared" si="33"/>
        <v>-9.9414014372112631E-24</v>
      </c>
      <c r="AJ88">
        <f t="shared" si="34"/>
        <v>-0.38034527828483666</v>
      </c>
      <c r="AK88">
        <f t="shared" si="49"/>
        <v>-0.2484922484794265</v>
      </c>
      <c r="AL88">
        <f t="shared" si="35"/>
        <v>-0.62883752676426319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-1.6664979638713078E-27</v>
      </c>
      <c r="AR88">
        <f t="shared" si="36"/>
        <v>-1.6665180658040392E-27</v>
      </c>
      <c r="AS88">
        <f t="shared" si="36"/>
        <v>-6.3758845421169481E-5</v>
      </c>
      <c r="AT88">
        <f t="shared" si="36"/>
        <v>-4.1655779008497371E-5</v>
      </c>
      <c r="AU88">
        <f t="shared" si="23"/>
        <v>-1.0541462442966686E-4</v>
      </c>
      <c r="AW88">
        <v>85</v>
      </c>
      <c r="AX88">
        <f>IF(Z88&gt;0, (R88*SUMPRODUCT(K88:$K$98, X88:$X$98)-K88*$AZ$3)/Z88, 0)</f>
        <v>-6.6078684938993682E+29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-3.1695439857069703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-1.1991552149657686E-24</v>
      </c>
      <c r="AI89">
        <f t="shared" si="33"/>
        <v>-1.1991552149657686E-24</v>
      </c>
      <c r="AJ89">
        <f t="shared" si="34"/>
        <v>-3.1695439857069703</v>
      </c>
      <c r="AK89">
        <f t="shared" si="49"/>
        <v>-0.22186807899948793</v>
      </c>
      <c r="AL89">
        <f t="shared" si="35"/>
        <v>-3.3914120647064583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-1.7948154224257163E-28</v>
      </c>
      <c r="AR89">
        <f t="shared" si="36"/>
        <v>-1.7948154224257163E-28</v>
      </c>
      <c r="AS89">
        <f t="shared" si="36"/>
        <v>-4.7439617128846304E-4</v>
      </c>
      <c r="AT89">
        <f t="shared" si="36"/>
        <v>-3.3207731990192414E-5</v>
      </c>
      <c r="AU89">
        <f t="shared" si="23"/>
        <v>-5.0760390327865546E-4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26806.431197446174</v>
      </c>
      <c r="AO91" s="8">
        <f t="shared" si="50"/>
        <v>-2680.6431197446177</v>
      </c>
      <c r="AP91" s="8">
        <f t="shared" si="50"/>
        <v>-440.56055115483929</v>
      </c>
      <c r="AQ91" s="8">
        <f t="shared" si="50"/>
        <v>-18907.511284379176</v>
      </c>
      <c r="AR91" s="8">
        <f t="shared" si="50"/>
        <v>4777.7162421675539</v>
      </c>
      <c r="AS91" s="8">
        <f t="shared" si="50"/>
        <v>-4855.2114669278371</v>
      </c>
      <c r="AT91" s="8">
        <f t="shared" si="50"/>
        <v>1580.2481564586483</v>
      </c>
      <c r="AU91" s="8">
        <f t="shared" si="50"/>
        <v>1502.7529316983712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8C1C-7A1B-4316-8610-2F17B1D7DFC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61273.416961203664</v>
      </c>
      <c r="K3">
        <v>1</v>
      </c>
      <c r="L3" s="2">
        <v>0</v>
      </c>
      <c r="O3">
        <f>$C$3</f>
        <v>61273.416961203664</v>
      </c>
      <c r="P3">
        <f>O3*C5</f>
        <v>6127.3416961203666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61273.416961203664</v>
      </c>
      <c r="AF3">
        <f t="shared" ref="AF3:AG34" si="4">-$Z3*P3</f>
        <v>-6127.3416961203666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54946.075265083295</v>
      </c>
      <c r="AJ3">
        <f t="shared" ref="AJ3:AJ66" si="7">AB3-AC3</f>
        <v>0</v>
      </c>
      <c r="AL3">
        <f t="shared" ref="AL3:AL66" si="8">SUM(AI3:AK3)</f>
        <v>54946.075265083295</v>
      </c>
      <c r="AN3">
        <f t="shared" ref="AN3:AU34" si="9">AE3*$K3</f>
        <v>61273.416961203664</v>
      </c>
      <c r="AO3">
        <f t="shared" si="9"/>
        <v>-6127.3416961203666</v>
      </c>
      <c r="AP3">
        <f t="shared" si="9"/>
        <v>-200</v>
      </c>
      <c r="AQ3">
        <f t="shared" si="9"/>
        <v>0</v>
      </c>
      <c r="AR3">
        <f t="shared" si="9"/>
        <v>54946.075265083295</v>
      </c>
      <c r="AS3">
        <f t="shared" si="9"/>
        <v>0</v>
      </c>
      <c r="AT3">
        <f t="shared" si="9"/>
        <v>0</v>
      </c>
      <c r="AU3">
        <f t="shared" si="9"/>
        <v>54946.075265083295</v>
      </c>
      <c r="AW3">
        <v>0</v>
      </c>
      <c r="AX3">
        <f>IF(Z3&gt;0, (R3*SUMPRODUCT(K3:$K$98, X3:$X$98)-K3*$AZ$3)/Z3, 0)</f>
        <v>0</v>
      </c>
      <c r="AZ3">
        <f>C6*ABS(SUMPRODUCT(X4:X79, K4:K79))/1</f>
        <v>46235.030163573523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250000</v>
      </c>
      <c r="S4">
        <f t="shared" si="1"/>
        <v>3139.6817368703214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3101.3141792713286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-3101.3141792713286</v>
      </c>
      <c r="AK4">
        <f>G4*SUM(AB4, AE4:AF4)</f>
        <v>0</v>
      </c>
      <c r="AL4">
        <f t="shared" si="8"/>
        <v>-3656.3656792713286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-517.82022576732902</v>
      </c>
      <c r="AR4">
        <f t="shared" si="9"/>
        <v>-517.82022576732902</v>
      </c>
      <c r="AS4">
        <f t="shared" si="9"/>
        <v>-2893.2868544372877</v>
      </c>
      <c r="AT4">
        <f t="shared" si="9"/>
        <v>0</v>
      </c>
      <c r="AU4">
        <f t="shared" si="9"/>
        <v>-3411.1070802046165</v>
      </c>
      <c r="AW4">
        <v>1</v>
      </c>
      <c r="AX4">
        <f>IF(Z4&gt;0, (R4*SUMPRODUCT(K4:$K$98, X4:$X$98)-K4*$AZ$3)/Z4, 0)</f>
        <v>3139.6817368703214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250000</v>
      </c>
      <c r="S5">
        <f t="shared" si="1"/>
        <v>6336.0608659926784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3101.3141792713286</v>
      </c>
      <c r="AC5">
        <f t="shared" si="2"/>
        <v>6181.2649476117003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-583.23383853245457</v>
      </c>
      <c r="AI5">
        <f t="shared" si="6"/>
        <v>-607.62306505010133</v>
      </c>
      <c r="AJ5">
        <f t="shared" si="7"/>
        <v>-3079.9507683403717</v>
      </c>
      <c r="AK5">
        <f>G5*SUM(AB5, AE5:AF5)</f>
        <v>127.15388135012448</v>
      </c>
      <c r="AL5">
        <f t="shared" si="8"/>
        <v>-3560.4199520403486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-498.72793150692064</v>
      </c>
      <c r="AR5">
        <f t="shared" si="9"/>
        <v>-519.58335464698735</v>
      </c>
      <c r="AS5">
        <f t="shared" si="9"/>
        <v>-2633.6905960439558</v>
      </c>
      <c r="AT5">
        <f t="shared" si="9"/>
        <v>108.73030342064969</v>
      </c>
      <c r="AU5">
        <f t="shared" si="9"/>
        <v>-3044.5436472702931</v>
      </c>
      <c r="AW5">
        <v>2</v>
      </c>
      <c r="AX5">
        <f>IF(Z5&gt;0, (R5*SUMPRODUCT(K5:$K$98, X5:$X$98)-K5*$AZ$3)/Z5, 0)</f>
        <v>6336.0608659926784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250000</v>
      </c>
      <c r="S6">
        <f t="shared" si="1"/>
        <v>9915.7633875029187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6181.2649476117003</v>
      </c>
      <c r="AC6">
        <f t="shared" si="2"/>
        <v>9552.3160250683432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-616.7157374158229</v>
      </c>
      <c r="AI6">
        <f t="shared" si="6"/>
        <v>-640.79940009455163</v>
      </c>
      <c r="AJ6">
        <f t="shared" si="7"/>
        <v>-3371.0510774566428</v>
      </c>
      <c r="AK6">
        <f>G6*SUM(AB6, AE6:AF6)</f>
        <v>361.60399943528449</v>
      </c>
      <c r="AL6">
        <f t="shared" si="8"/>
        <v>-3650.2464781159101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-475.74070517725181</v>
      </c>
      <c r="AR6">
        <f t="shared" si="9"/>
        <v>-494.31908411410086</v>
      </c>
      <c r="AS6">
        <f t="shared" si="9"/>
        <v>-2600.4626110204576</v>
      </c>
      <c r="AT6">
        <f t="shared" si="9"/>
        <v>278.94495186242523</v>
      </c>
      <c r="AU6">
        <f t="shared" si="9"/>
        <v>-2815.8367432721334</v>
      </c>
      <c r="AW6">
        <v>3</v>
      </c>
      <c r="AX6">
        <f>IF(Z6&gt;0, (R6*SUMPRODUCT(K6:$K$98, X6:$X$98)-K6*$AZ$3)/Z6, 0)</f>
        <v>9915.7633875029187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250000</v>
      </c>
      <c r="S7">
        <f t="shared" si="1"/>
        <v>12924.503774382501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9552.3160250683432</v>
      </c>
      <c r="AC7">
        <f t="shared" si="2"/>
        <v>12292.403769295128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-655.03564598137416</v>
      </c>
      <c r="AI7">
        <f t="shared" si="6"/>
        <v>-678.81296846871749</v>
      </c>
      <c r="AJ7">
        <f t="shared" si="7"/>
        <v>-2740.0877442267847</v>
      </c>
      <c r="AK7">
        <f>G7*SUM(AB7, AE7:AF7)</f>
        <v>469.01871683085562</v>
      </c>
      <c r="AL7">
        <f t="shared" si="8"/>
        <v>-2949.8819958646463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-459.74075786849164</v>
      </c>
      <c r="AR7">
        <f t="shared" si="9"/>
        <v>-476.42901648079561</v>
      </c>
      <c r="AS7">
        <f t="shared" si="9"/>
        <v>-1923.1472728017125</v>
      </c>
      <c r="AT7">
        <f t="shared" si="9"/>
        <v>329.18364313940918</v>
      </c>
      <c r="AU7">
        <f t="shared" si="9"/>
        <v>-2070.3926461430988</v>
      </c>
      <c r="AW7">
        <v>4</v>
      </c>
      <c r="AX7">
        <f>IF(Z7&gt;0, (R7*SUMPRODUCT(K7:$K$98, X7:$X$98)-K7*$AZ$3)/Z7, 0)</f>
        <v>12924.503774382501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250000</v>
      </c>
      <c r="S8">
        <f t="shared" si="1"/>
        <v>14924.429885568399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12292.403769295128</v>
      </c>
      <c r="AC8">
        <f t="shared" si="2"/>
        <v>13992.383972893309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-1008.2483517423575</v>
      </c>
      <c r="AI8">
        <f t="shared" si="6"/>
        <v>-1031.6870761696532</v>
      </c>
      <c r="AJ8">
        <f t="shared" si="7"/>
        <v>-1699.9802035981811</v>
      </c>
      <c r="AK8">
        <f t="shared" ref="AK8:AK71" si="22">G8*SUM(AB8:AB8, AE8:AF8)</f>
        <v>261.82820028598621</v>
      </c>
      <c r="AL8">
        <f t="shared" si="8"/>
        <v>-2469.8390794818479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-660.54816277349096</v>
      </c>
      <c r="AR8">
        <f t="shared" si="9"/>
        <v>-675.90390953117139</v>
      </c>
      <c r="AS8">
        <f t="shared" si="9"/>
        <v>-1113.7323441169667</v>
      </c>
      <c r="AT8">
        <f t="shared" si="9"/>
        <v>171.53525355367265</v>
      </c>
      <c r="AU8">
        <f t="shared" si="9"/>
        <v>-1618.1010000944652</v>
      </c>
      <c r="AW8">
        <v>5</v>
      </c>
      <c r="AX8">
        <f>IF(Z8&gt;0, (R8*SUMPRODUCT(K8:$K$98, X8:$X$98)-K8*$AZ$3)/Z8, 0)</f>
        <v>14924.429885568399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250000</v>
      </c>
      <c r="S9">
        <f t="shared" si="1"/>
        <v>16187.849301771021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13992.383972893309</v>
      </c>
      <c r="AC9">
        <f t="shared" si="2"/>
        <v>14935.439812660916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-1385.1859551747132</v>
      </c>
      <c r="AI9">
        <f t="shared" si="6"/>
        <v>-1408.2517737622184</v>
      </c>
      <c r="AJ9">
        <f t="shared" si="7"/>
        <v>-943.05583976760681</v>
      </c>
      <c r="AK9">
        <f t="shared" si="22"/>
        <v>82.555065440070521</v>
      </c>
      <c r="AL9">
        <f t="shared" si="8"/>
        <v>-2268.7525480897548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-859.45324928478988</v>
      </c>
      <c r="AR9">
        <f t="shared" si="9"/>
        <v>-873.76467993306301</v>
      </c>
      <c r="AS9">
        <f t="shared" si="9"/>
        <v>-585.12895161648976</v>
      </c>
      <c r="AT9">
        <f t="shared" si="9"/>
        <v>51.22216188543284</v>
      </c>
      <c r="AU9">
        <f t="shared" si="9"/>
        <v>-1407.67146966412</v>
      </c>
      <c r="AW9">
        <v>6</v>
      </c>
      <c r="AX9">
        <f>IF(Z9&gt;0, (R9*SUMPRODUCT(K9:$K$98, X9:$X$98)-K9*$AZ$3)/Z9, 0)</f>
        <v>16187.849301771021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250000</v>
      </c>
      <c r="S10">
        <f t="shared" si="1"/>
        <v>17155.794237484504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14935.439812660916</v>
      </c>
      <c r="AC10">
        <f t="shared" si="2"/>
        <v>15548.30169469101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-1776.5256570786757</v>
      </c>
      <c r="AI10">
        <f t="shared" si="6"/>
        <v>-1799.1831649145979</v>
      </c>
      <c r="AJ10">
        <f t="shared" si="7"/>
        <v>-612.86188203009442</v>
      </c>
      <c r="AK10">
        <f t="shared" si="22"/>
        <v>61.235303231909761</v>
      </c>
      <c r="AL10">
        <f t="shared" si="8"/>
        <v>-2350.8097437127826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-1045.6921532123047</v>
      </c>
      <c r="AR10">
        <f t="shared" si="9"/>
        <v>-1059.0287341172666</v>
      </c>
      <c r="AS10">
        <f t="shared" si="9"/>
        <v>-360.74056036749568</v>
      </c>
      <c r="AT10">
        <f t="shared" si="9"/>
        <v>36.044104307776017</v>
      </c>
      <c r="AU10">
        <f t="shared" si="9"/>
        <v>-1383.7251901769862</v>
      </c>
      <c r="AW10">
        <v>7</v>
      </c>
      <c r="AX10">
        <f>IF(Z10&gt;0, (R10*SUMPRODUCT(K10:$K$98, X10:$X$98)-K10*$AZ$3)/Z10, 0)</f>
        <v>17155.794237484504</v>
      </c>
    </row>
    <row r="11" spans="1:52" x14ac:dyDescent="0.25">
      <c r="A11" t="s">
        <v>33</v>
      </c>
      <c r="C11" s="12">
        <f>AU81</f>
        <v>2835.8442484918496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250000</v>
      </c>
      <c r="S11">
        <f t="shared" si="1"/>
        <v>17849.932575216306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15548.30169469101</v>
      </c>
      <c r="AC11">
        <f t="shared" si="2"/>
        <v>15857.655289932542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-2212.4761854176227</v>
      </c>
      <c r="AI11">
        <f t="shared" si="6"/>
        <v>-2234.6858705566437</v>
      </c>
      <c r="AJ11">
        <f t="shared" si="7"/>
        <v>-309.35359524153137</v>
      </c>
      <c r="AK11">
        <f t="shared" si="22"/>
        <v>37.315924067258422</v>
      </c>
      <c r="AL11">
        <f t="shared" si="8"/>
        <v>-2506.7235417309166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-1237.4570389722023</v>
      </c>
      <c r="AR11">
        <f t="shared" si="9"/>
        <v>-1249.8791076885939</v>
      </c>
      <c r="AS11">
        <f t="shared" si="9"/>
        <v>-173.0241376092967</v>
      </c>
      <c r="AT11">
        <f t="shared" si="9"/>
        <v>20.871118616838306</v>
      </c>
      <c r="AU11">
        <f t="shared" si="9"/>
        <v>-1402.0321266810524</v>
      </c>
      <c r="AW11">
        <v>8</v>
      </c>
      <c r="AX11">
        <f>IF(Z11&gt;0, (R11*SUMPRODUCT(K11:$K$98, X11:$X$98)-K11*$AZ$3)/Z11, 0)</f>
        <v>17849.932575216306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250000</v>
      </c>
      <c r="S12">
        <f t="shared" si="1"/>
        <v>18308.576600937988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15857.655289932542</v>
      </c>
      <c r="AC12">
        <f t="shared" si="2"/>
        <v>15905.439896199377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-2690.2402826572797</v>
      </c>
      <c r="AI12">
        <f t="shared" si="6"/>
        <v>-2711.9588469166451</v>
      </c>
      <c r="AJ12">
        <f t="shared" si="7"/>
        <v>-47.784606266835908</v>
      </c>
      <c r="AK12">
        <f t="shared" si="22"/>
        <v>36.472607166844845</v>
      </c>
      <c r="AL12">
        <f t="shared" si="8"/>
        <v>-2723.2708460166364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-1429.8913093776816</v>
      </c>
      <c r="AR12">
        <f t="shared" si="9"/>
        <v>-1441.4349571651396</v>
      </c>
      <c r="AS12">
        <f t="shared" si="9"/>
        <v>-25.398026214778596</v>
      </c>
      <c r="AT12">
        <f t="shared" si="9"/>
        <v>19.385578438631022</v>
      </c>
      <c r="AU12">
        <f t="shared" si="9"/>
        <v>-1447.4474049412875</v>
      </c>
      <c r="AW12">
        <v>9</v>
      </c>
      <c r="AX12">
        <f>IF(Z12&gt;0, (R12*SUMPRODUCT(K12:$K$98, X12:$X$98)-K12*$AZ$3)/Z12, 0)</f>
        <v>18308.576600937988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250000</v>
      </c>
      <c r="S13">
        <f t="shared" si="1"/>
        <v>18518.520847486277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15905.439896199377</v>
      </c>
      <c r="AC13">
        <f t="shared" si="2"/>
        <v>15690.253265743937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-3195.3937193569227</v>
      </c>
      <c r="AI13">
        <f t="shared" si="6"/>
        <v>-3216.5755586017585</v>
      </c>
      <c r="AJ13">
        <f t="shared" si="7"/>
        <v>215.18663045544054</v>
      </c>
      <c r="AK13">
        <f t="shared" si="22"/>
        <v>31.810879792398755</v>
      </c>
      <c r="AL13">
        <f t="shared" si="8"/>
        <v>-2969.5780483539193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-1614.4351056270691</v>
      </c>
      <c r="AR13">
        <f t="shared" si="9"/>
        <v>-1625.1369808518518</v>
      </c>
      <c r="AS13">
        <f t="shared" si="9"/>
        <v>108.72051489754381</v>
      </c>
      <c r="AT13">
        <f t="shared" si="9"/>
        <v>16.072072986382057</v>
      </c>
      <c r="AU13">
        <f t="shared" si="9"/>
        <v>-1500.3443929679261</v>
      </c>
      <c r="AW13">
        <v>10</v>
      </c>
      <c r="AX13">
        <f>IF(Z13&gt;0, (R13*SUMPRODUCT(K13:$K$98, X13:$X$98)-K13*$AZ$3)/Z13, 0)</f>
        <v>18518.520847486277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250000</v>
      </c>
      <c r="S14">
        <f t="shared" si="1"/>
        <v>18482.20488116562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15690.253265743937</v>
      </c>
      <c r="AC14">
        <f t="shared" si="2"/>
        <v>15226.258108633181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-3741.8528172261945</v>
      </c>
      <c r="AI14">
        <f t="shared" si="6"/>
        <v>-3762.4486527968593</v>
      </c>
      <c r="AJ14">
        <f t="shared" si="7"/>
        <v>463.99515711075583</v>
      </c>
      <c r="AK14">
        <f t="shared" si="22"/>
        <v>28.242455878339086</v>
      </c>
      <c r="AL14">
        <f t="shared" si="8"/>
        <v>-3270.2110398077643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-1797.4207450287504</v>
      </c>
      <c r="AR14">
        <f t="shared" si="9"/>
        <v>-1807.3140743295421</v>
      </c>
      <c r="AS14">
        <f t="shared" si="9"/>
        <v>222.882770039571</v>
      </c>
      <c r="AT14">
        <f t="shared" si="9"/>
        <v>13.566427800844526</v>
      </c>
      <c r="AU14">
        <f t="shared" si="9"/>
        <v>-1570.8648764891266</v>
      </c>
      <c r="AW14">
        <v>11</v>
      </c>
      <c r="AX14">
        <f>IF(Z14&gt;0, (R14*SUMPRODUCT(K14:$K$98, X14:$X$98)-K14*$AZ$3)/Z14, 0)</f>
        <v>18482.20488116562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250000</v>
      </c>
      <c r="S15">
        <f t="shared" si="1"/>
        <v>18249.96906995961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15226.258108633181</v>
      </c>
      <c r="AC15">
        <f t="shared" si="2"/>
        <v>14568.692461765582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-4327.3043032846745</v>
      </c>
      <c r="AI15">
        <f t="shared" si="6"/>
        <v>-4347.2614500693044</v>
      </c>
      <c r="AJ15">
        <f t="shared" si="7"/>
        <v>657.56564686759884</v>
      </c>
      <c r="AK15">
        <f t="shared" si="22"/>
        <v>62.427658245396046</v>
      </c>
      <c r="AL15">
        <f t="shared" si="8"/>
        <v>-3627.2681449563097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-1971.9625922331984</v>
      </c>
      <c r="AR15">
        <f t="shared" si="9"/>
        <v>-1981.0571102399688</v>
      </c>
      <c r="AS15">
        <f t="shared" si="9"/>
        <v>299.65418807645761</v>
      </c>
      <c r="AT15">
        <f t="shared" si="9"/>
        <v>28.448428433192362</v>
      </c>
      <c r="AU15">
        <f t="shared" si="9"/>
        <v>-1652.954493730319</v>
      </c>
      <c r="AW15">
        <v>12</v>
      </c>
      <c r="AX15">
        <f>IF(Z15&gt;0, (R15*SUMPRODUCT(K15:$K$98, X15:$X$98)-K15*$AZ$3)/Z15, 0)</f>
        <v>18249.96906995961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250000</v>
      </c>
      <c r="S16">
        <f t="shared" si="1"/>
        <v>17820.158644121861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14568.692461765582</v>
      </c>
      <c r="AC16">
        <f t="shared" si="2"/>
        <v>13734.808886761399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-4889.3528802051833</v>
      </c>
      <c r="AI16">
        <f t="shared" si="6"/>
        <v>-4908.6215202339463</v>
      </c>
      <c r="AJ16">
        <f t="shared" si="7"/>
        <v>833.88357500418351</v>
      </c>
      <c r="AK16">
        <f t="shared" si="22"/>
        <v>103.43771647853563</v>
      </c>
      <c r="AL16">
        <f t="shared" si="8"/>
        <v>-3971.3002287512272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-2107.7376126526547</v>
      </c>
      <c r="AR16">
        <f t="shared" si="9"/>
        <v>-2116.0440773992909</v>
      </c>
      <c r="AS16">
        <f t="shared" si="9"/>
        <v>359.47656441926114</v>
      </c>
      <c r="AT16">
        <f t="shared" si="9"/>
        <v>44.590679161525685</v>
      </c>
      <c r="AU16">
        <f t="shared" si="9"/>
        <v>-1711.976833818504</v>
      </c>
      <c r="AW16">
        <v>13</v>
      </c>
      <c r="AX16">
        <f>IF(Z16&gt;0, (R16*SUMPRODUCT(K16:$K$98, X16:$X$98)-K16*$AZ$3)/Z16, 0)</f>
        <v>17820.158644121861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250000</v>
      </c>
      <c r="S17">
        <f t="shared" si="1"/>
        <v>17297.727907848723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13734.808886761399</v>
      </c>
      <c r="AC17">
        <f t="shared" si="2"/>
        <v>12822.426544778882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-5440.0160985109333</v>
      </c>
      <c r="AI17">
        <f t="shared" si="6"/>
        <v>-5458.5480505295573</v>
      </c>
      <c r="AJ17">
        <f t="shared" si="7"/>
        <v>912.38234198251666</v>
      </c>
      <c r="AK17">
        <f t="shared" si="22"/>
        <v>189.54036263730731</v>
      </c>
      <c r="AL17">
        <f t="shared" si="8"/>
        <v>-4356.6253459097334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-2204.4759322137597</v>
      </c>
      <c r="AR17">
        <f t="shared" si="9"/>
        <v>-2211.9856971597092</v>
      </c>
      <c r="AS17">
        <f t="shared" si="9"/>
        <v>369.72775033291373</v>
      </c>
      <c r="AT17">
        <f t="shared" si="9"/>
        <v>76.80807557378084</v>
      </c>
      <c r="AU17">
        <f t="shared" si="9"/>
        <v>-1765.4498712530146</v>
      </c>
      <c r="AW17">
        <v>14</v>
      </c>
      <c r="AX17">
        <f>IF(Z17&gt;0, (R17*SUMPRODUCT(K17:$K$98, X17:$X$98)-K17*$AZ$3)/Z17, 0)</f>
        <v>17297.727907848723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250000</v>
      </c>
      <c r="S18">
        <f t="shared" si="1"/>
        <v>16720.679678780798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12822.426544778882</v>
      </c>
      <c r="AC18">
        <f t="shared" si="2"/>
        <v>11869.813139346354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-5994.275890443686</v>
      </c>
      <c r="AI18">
        <f t="shared" si="6"/>
        <v>-6012.02309535308</v>
      </c>
      <c r="AJ18">
        <f t="shared" si="7"/>
        <v>952.61340543252845</v>
      </c>
      <c r="AK18">
        <f t="shared" si="22"/>
        <v>276.96441336722387</v>
      </c>
      <c r="AL18">
        <f t="shared" si="8"/>
        <v>-4782.4452765533279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-2266.7790993802555</v>
      </c>
      <c r="AR18">
        <f t="shared" si="9"/>
        <v>-2273.4903342143361</v>
      </c>
      <c r="AS18">
        <f t="shared" si="9"/>
        <v>360.2376995470712</v>
      </c>
      <c r="AT18">
        <f t="shared" si="9"/>
        <v>104.73611074422313</v>
      </c>
      <c r="AU18">
        <f t="shared" si="9"/>
        <v>-1808.5165239230416</v>
      </c>
      <c r="AW18">
        <v>15</v>
      </c>
      <c r="AX18">
        <f>IF(Z18&gt;0, (R18*SUMPRODUCT(K18:$K$98, X18:$X$98)-K18*$AZ$3)/Z18, 0)</f>
        <v>16720.679678780798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250000</v>
      </c>
      <c r="S19">
        <f t="shared" si="1"/>
        <v>15941.661608533659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11869.813139346354</v>
      </c>
      <c r="AC19">
        <f t="shared" si="2"/>
        <v>10781.90320552891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-6613.5864202306184</v>
      </c>
      <c r="AI19">
        <f t="shared" si="6"/>
        <v>-6630.4947944488949</v>
      </c>
      <c r="AJ19">
        <f t="shared" si="7"/>
        <v>1087.9099338174437</v>
      </c>
      <c r="AK19">
        <f t="shared" si="22"/>
        <v>264.69683300742366</v>
      </c>
      <c r="AL19">
        <f t="shared" si="8"/>
        <v>-5277.8880276240279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-2332.3471866246555</v>
      </c>
      <c r="AR19">
        <f t="shared" si="9"/>
        <v>-2338.3100933642968</v>
      </c>
      <c r="AS19">
        <f t="shared" si="9"/>
        <v>383.66228430589564</v>
      </c>
      <c r="AT19">
        <f t="shared" si="9"/>
        <v>93.347977110397096</v>
      </c>
      <c r="AU19">
        <f t="shared" si="9"/>
        <v>-1861.2998319480043</v>
      </c>
      <c r="AW19">
        <v>16</v>
      </c>
      <c r="AX19">
        <f>IF(Z19&gt;0, (R19*SUMPRODUCT(K19:$K$98, X19:$X$98)-K19*$AZ$3)/Z19, 0)</f>
        <v>15941.661608533659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250000</v>
      </c>
      <c r="S20">
        <f t="shared" si="1"/>
        <v>14496.024249956068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10781.90320552891</v>
      </c>
      <c r="AC20">
        <f t="shared" si="2"/>
        <v>9289.3310046743245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-7188.0988690333106</v>
      </c>
      <c r="AI20">
        <f t="shared" si="6"/>
        <v>-7204.1193496225014</v>
      </c>
      <c r="AJ20">
        <f t="shared" si="7"/>
        <v>1492.5722008545854</v>
      </c>
      <c r="AK20">
        <f t="shared" si="22"/>
        <v>46.362183783774313</v>
      </c>
      <c r="AL20">
        <f t="shared" si="8"/>
        <v>-5665.1849649841415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-2404.3960252458564</v>
      </c>
      <c r="AR20">
        <f t="shared" si="9"/>
        <v>-2409.754824638158</v>
      </c>
      <c r="AS20">
        <f t="shared" si="9"/>
        <v>499.26061570851135</v>
      </c>
      <c r="AT20">
        <f t="shared" si="9"/>
        <v>15.508001829476266</v>
      </c>
      <c r="AU20">
        <f t="shared" si="9"/>
        <v>-1894.9862071001701</v>
      </c>
      <c r="AW20">
        <v>17</v>
      </c>
      <c r="AX20">
        <f>IF(Z20&gt;0, (R20*SUMPRODUCT(K20:$K$98, X20:$X$98)-K20*$AZ$3)/Z20, 0)</f>
        <v>14496.024249956068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250000</v>
      </c>
      <c r="S21">
        <f t="shared" si="1"/>
        <v>12659.070375215681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9289.3310046743245</v>
      </c>
      <c r="AC21">
        <f t="shared" si="2"/>
        <v>7643.7959707957561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-7647.8349154046173</v>
      </c>
      <c r="AI21">
        <f t="shared" si="6"/>
        <v>-7662.9304076963754</v>
      </c>
      <c r="AJ21">
        <f t="shared" si="7"/>
        <v>1645.5350338785684</v>
      </c>
      <c r="AK21">
        <f t="shared" si="22"/>
        <v>14.86292960747892</v>
      </c>
      <c r="AL21">
        <f t="shared" si="8"/>
        <v>-6002.5324442103283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-2432.6514442313623</v>
      </c>
      <c r="AR21">
        <f t="shared" si="9"/>
        <v>-2437.4530739123275</v>
      </c>
      <c r="AS21">
        <f t="shared" si="9"/>
        <v>523.41783275616365</v>
      </c>
      <c r="AT21">
        <f t="shared" si="9"/>
        <v>4.7276552874219275</v>
      </c>
      <c r="AU21">
        <f t="shared" si="9"/>
        <v>-1909.3075858687421</v>
      </c>
      <c r="AW21">
        <v>18</v>
      </c>
      <c r="AX21">
        <f>IF(Z21&gt;0, (R21*SUMPRODUCT(K21:$K$98, X21:$X$98)-K21*$AZ$3)/Z21, 0)</f>
        <v>12659.070375215681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250000</v>
      </c>
      <c r="S22">
        <f t="shared" si="1"/>
        <v>10939.446438508992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7643.7959707957561</v>
      </c>
      <c r="AC22">
        <f t="shared" si="2"/>
        <v>6186.0924196997839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-8074.1339627036659</v>
      </c>
      <c r="AI22">
        <f t="shared" si="6"/>
        <v>-8088.2710866762363</v>
      </c>
      <c r="AJ22">
        <f t="shared" si="7"/>
        <v>1457.7035510959722</v>
      </c>
      <c r="AK22">
        <f t="shared" si="22"/>
        <v>160.51971538671089</v>
      </c>
      <c r="AL22">
        <f t="shared" si="8"/>
        <v>-6470.047820193553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-2397.9927285916101</v>
      </c>
      <c r="AR22">
        <f t="shared" si="9"/>
        <v>-2402.1914105364499</v>
      </c>
      <c r="AS22">
        <f t="shared" si="9"/>
        <v>432.93343064620183</v>
      </c>
      <c r="AT22">
        <f t="shared" si="9"/>
        <v>47.673857291814528</v>
      </c>
      <c r="AU22">
        <f t="shared" si="9"/>
        <v>-1921.5841225984336</v>
      </c>
      <c r="AW22">
        <v>19</v>
      </c>
      <c r="AX22">
        <f>IF(Z22&gt;0, (R22*SUMPRODUCT(K22:$K$98, X22:$X$98)-K22*$AZ$3)/Z22, 0)</f>
        <v>10939.446438508992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250000</v>
      </c>
      <c r="S23">
        <f t="shared" si="1"/>
        <v>9996.3633580528913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6186.0924196997839</v>
      </c>
      <c r="AC23">
        <f t="shared" si="2"/>
        <v>5259.3490268255755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-8425.9683393280466</v>
      </c>
      <c r="AI23">
        <f t="shared" si="6"/>
        <v>-8439.1214952269584</v>
      </c>
      <c r="AJ23">
        <f t="shared" si="7"/>
        <v>926.74339287420844</v>
      </c>
      <c r="AK23">
        <f t="shared" si="22"/>
        <v>433.02646937898493</v>
      </c>
      <c r="AL23">
        <f t="shared" si="8"/>
        <v>-7079.3516329737649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-2234.3628986784652</v>
      </c>
      <c r="AR23">
        <f t="shared" si="9"/>
        <v>-2237.8507973219826</v>
      </c>
      <c r="AS23">
        <f t="shared" si="9"/>
        <v>245.74992098755791</v>
      </c>
      <c r="AT23">
        <f t="shared" si="9"/>
        <v>114.82814061977469</v>
      </c>
      <c r="AU23">
        <f t="shared" si="9"/>
        <v>-1877.2727357146498</v>
      </c>
      <c r="AW23">
        <v>20</v>
      </c>
      <c r="AX23">
        <f>IF(Z23&gt;0, (R23*SUMPRODUCT(K23:$K$98, X23:$X$98)-K23*$AZ$3)/Z23, 0)</f>
        <v>9996.3633580528913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250000</v>
      </c>
      <c r="S24">
        <f t="shared" si="1"/>
        <v>8928.5373446626745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5259.3490268255755</v>
      </c>
      <c r="AC24">
        <f t="shared" si="2"/>
        <v>4338.6016064662163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-8734.9346756946852</v>
      </c>
      <c r="AI24">
        <f t="shared" si="6"/>
        <v>-8747.0828065670376</v>
      </c>
      <c r="AJ24">
        <f t="shared" si="7"/>
        <v>920.74742035935924</v>
      </c>
      <c r="AK24">
        <f t="shared" si="22"/>
        <v>368.15443187779033</v>
      </c>
      <c r="AL24">
        <f t="shared" si="8"/>
        <v>-7458.1809543298878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-2068.1190127024292</v>
      </c>
      <c r="AR24">
        <f t="shared" si="9"/>
        <v>-2070.9952540664108</v>
      </c>
      <c r="AS24">
        <f t="shared" si="9"/>
        <v>217.9999412291501</v>
      </c>
      <c r="AT24">
        <f t="shared" si="9"/>
        <v>87.165755491647886</v>
      </c>
      <c r="AU24">
        <f t="shared" si="9"/>
        <v>-1765.8295573456128</v>
      </c>
      <c r="AW24">
        <v>21</v>
      </c>
      <c r="AX24">
        <f>IF(Z24&gt;0, (R24*SUMPRODUCT(K24:$K$98, X24:$X$98)-K24*$AZ$3)/Z24, 0)</f>
        <v>8928.5373446626745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250000</v>
      </c>
      <c r="S25">
        <f t="shared" si="1"/>
        <v>7738.2106852940096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4338.6016064662163</v>
      </c>
      <c r="AC25">
        <f t="shared" si="2"/>
        <v>3443.3535565487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-9021.3481278239069</v>
      </c>
      <c r="AI25">
        <f t="shared" si="6"/>
        <v>-9032.472642574754</v>
      </c>
      <c r="AJ25">
        <f t="shared" si="7"/>
        <v>895.24804991751625</v>
      </c>
      <c r="AK25">
        <f t="shared" si="22"/>
        <v>303.70211245263516</v>
      </c>
      <c r="AL25">
        <f t="shared" si="8"/>
        <v>-7833.5224802046023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-1907.0816411396556</v>
      </c>
      <c r="AR25">
        <f t="shared" si="9"/>
        <v>-1909.4333248954897</v>
      </c>
      <c r="AS25">
        <f t="shared" si="9"/>
        <v>189.25232637880742</v>
      </c>
      <c r="AT25">
        <f t="shared" si="9"/>
        <v>64.201571076435144</v>
      </c>
      <c r="AU25">
        <f t="shared" si="9"/>
        <v>-1655.979427440247</v>
      </c>
      <c r="AW25">
        <v>22</v>
      </c>
      <c r="AX25">
        <f>IF(Z25&gt;0, (R25*SUMPRODUCT(K25:$K$98, X25:$X$98)-K25*$AZ$3)/Z25, 0)</f>
        <v>7738.2106852940096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250000</v>
      </c>
      <c r="S26">
        <f t="shared" si="1"/>
        <v>6398.7080135794158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3443.3535565487</v>
      </c>
      <c r="AC26">
        <f t="shared" si="2"/>
        <v>2583.4781321812898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-9195.204953212482</v>
      </c>
      <c r="AI26">
        <f t="shared" si="6"/>
        <v>-9205.2987023204987</v>
      </c>
      <c r="AJ26">
        <f t="shared" si="7"/>
        <v>859.87542436741023</v>
      </c>
      <c r="AK26">
        <f t="shared" si="22"/>
        <v>241.03474895840901</v>
      </c>
      <c r="AL26">
        <f t="shared" si="8"/>
        <v>-8104.3885289946793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-1735.5664016064457</v>
      </c>
      <c r="AR26">
        <f t="shared" si="9"/>
        <v>-1737.4715654290312</v>
      </c>
      <c r="AS26">
        <f t="shared" si="9"/>
        <v>162.29881810059922</v>
      </c>
      <c r="AT26">
        <f t="shared" si="9"/>
        <v>45.494560919570205</v>
      </c>
      <c r="AU26">
        <f t="shared" si="9"/>
        <v>-1529.6781864088616</v>
      </c>
      <c r="AW26">
        <v>23</v>
      </c>
      <c r="AX26">
        <f>IF(Z26&gt;0, (R26*SUMPRODUCT(K26:$K$98, X26:$X$98)-K26*$AZ$3)/Z26, 0)</f>
        <v>6398.7080135794158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250000</v>
      </c>
      <c r="S27">
        <f t="shared" si="1"/>
        <v>4915.1540734937626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2583.4781321812898</v>
      </c>
      <c r="AC27">
        <f t="shared" si="2"/>
        <v>1782.9172812643483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-9243.4064631621859</v>
      </c>
      <c r="AI27">
        <f t="shared" si="6"/>
        <v>-9252.4749341328079</v>
      </c>
      <c r="AJ27">
        <f t="shared" si="7"/>
        <v>800.56085091694149</v>
      </c>
      <c r="AK27">
        <f t="shared" si="22"/>
        <v>180.84346925269031</v>
      </c>
      <c r="AL27">
        <f t="shared" si="8"/>
        <v>-8271.0706139631766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-1557.7359705688093</v>
      </c>
      <c r="AR27">
        <f t="shared" si="9"/>
        <v>-1559.264225707788</v>
      </c>
      <c r="AS27">
        <f t="shared" si="9"/>
        <v>134.91372894532125</v>
      </c>
      <c r="AT27">
        <f t="shared" si="9"/>
        <v>30.476467546900228</v>
      </c>
      <c r="AU27">
        <f t="shared" si="9"/>
        <v>-1393.8740292155667</v>
      </c>
      <c r="AW27">
        <v>24</v>
      </c>
      <c r="AX27">
        <f>IF(Z27&gt;0, (R27*SUMPRODUCT(K27:$K$98, X27:$X$98)-K27*$AZ$3)/Z27, 0)</f>
        <v>4915.1540734937626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250000</v>
      </c>
      <c r="S28">
        <f t="shared" si="1"/>
        <v>3289.3968185175995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1782.9172812643483</v>
      </c>
      <c r="AC28">
        <f t="shared" si="2"/>
        <v>1060.0076952397385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-9215.3952540070713</v>
      </c>
      <c r="AI28">
        <f t="shared" si="6"/>
        <v>-9223.4515007425853</v>
      </c>
      <c r="AJ28">
        <f t="shared" si="7"/>
        <v>722.90958602460978</v>
      </c>
      <c r="AK28">
        <f t="shared" si="22"/>
        <v>124.80420968850439</v>
      </c>
      <c r="AL28">
        <f t="shared" si="8"/>
        <v>-8375.7377050294708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-1386.6209010121352</v>
      </c>
      <c r="AR28">
        <f t="shared" si="9"/>
        <v>-1387.8331073038096</v>
      </c>
      <c r="AS28">
        <f t="shared" si="9"/>
        <v>108.77466607716974</v>
      </c>
      <c r="AT28">
        <f t="shared" si="9"/>
        <v>18.779023679221194</v>
      </c>
      <c r="AU28">
        <f t="shared" si="9"/>
        <v>-1260.2794175474187</v>
      </c>
      <c r="AW28">
        <v>25</v>
      </c>
      <c r="AX28">
        <f>IF(Z28&gt;0, (R28*SUMPRODUCT(K28:$K$98, X28:$X$98)-K28*$AZ$3)/Z28, 0)</f>
        <v>3289.3968185175995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250000</v>
      </c>
      <c r="S29">
        <f t="shared" si="1"/>
        <v>1481.680005695632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1060.0076952397385</v>
      </c>
      <c r="AC29">
        <f t="shared" si="2"/>
        <v>418.76749471349922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-9099.2963315458401</v>
      </c>
      <c r="AI29">
        <f t="shared" si="6"/>
        <v>-9106.3620861808449</v>
      </c>
      <c r="AJ29">
        <f t="shared" si="7"/>
        <v>641.24020052623928</v>
      </c>
      <c r="AK29">
        <f t="shared" si="22"/>
        <v>74.200538666781696</v>
      </c>
      <c r="AL29">
        <f t="shared" si="8"/>
        <v>-8390.9213469878232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-1222.4569137190581</v>
      </c>
      <c r="AR29">
        <f t="shared" si="9"/>
        <v>-1223.4061718033629</v>
      </c>
      <c r="AS29">
        <f t="shared" si="9"/>
        <v>86.148256736103562</v>
      </c>
      <c r="AT29">
        <f t="shared" si="9"/>
        <v>9.9685687980529565</v>
      </c>
      <c r="AU29">
        <f t="shared" si="9"/>
        <v>-1127.2893462692061</v>
      </c>
      <c r="AW29">
        <v>26</v>
      </c>
      <c r="AX29">
        <f>IF(Z29&gt;0, (R29*SUMPRODUCT(K29:$K$98, X29:$X$98)-K29*$AZ$3)/Z29, 0)</f>
        <v>1481.680005695632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250000</v>
      </c>
      <c r="S30">
        <f t="shared" si="1"/>
        <v>-565.76967524681368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418.76749471349922</v>
      </c>
      <c r="AC30">
        <f t="shared" si="2"/>
        <v>-138.17093642886812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-8896.5601987541904</v>
      </c>
      <c r="AI30">
        <f t="shared" si="6"/>
        <v>-8902.6656398229698</v>
      </c>
      <c r="AJ30">
        <f t="shared" si="7"/>
        <v>556.93843114236734</v>
      </c>
      <c r="AK30">
        <f t="shared" si="22"/>
        <v>29.313724629944947</v>
      </c>
      <c r="AL30">
        <f t="shared" si="8"/>
        <v>-8316.4134840506576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-1067.1607694209272</v>
      </c>
      <c r="AR30">
        <f t="shared" si="9"/>
        <v>-1067.8931296863616</v>
      </c>
      <c r="AS30">
        <f t="shared" si="9"/>
        <v>66.805915030080982</v>
      </c>
      <c r="AT30">
        <f t="shared" si="9"/>
        <v>3.5162418093979517</v>
      </c>
      <c r="AU30">
        <f t="shared" si="9"/>
        <v>-997.5709728468828</v>
      </c>
      <c r="AW30">
        <v>27</v>
      </c>
      <c r="AX30">
        <f>IF(Z30&gt;0, (R30*SUMPRODUCT(K30:$K$98, X30:$X$98)-K30*$AZ$3)/Z30, 0)</f>
        <v>-565.76967524681368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250000</v>
      </c>
      <c r="S31">
        <f t="shared" si="1"/>
        <v>-2946.9581797804417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-138.17093642886812</v>
      </c>
      <c r="AC31">
        <f t="shared" si="2"/>
        <v>-611.11877497774913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-8600.6830594488365</v>
      </c>
      <c r="AI31">
        <f t="shared" si="6"/>
        <v>-8605.8673778009834</v>
      </c>
      <c r="AJ31">
        <f t="shared" si="7"/>
        <v>472.94783854888101</v>
      </c>
      <c r="AK31">
        <f t="shared" si="22"/>
        <v>-9.6719655500207686</v>
      </c>
      <c r="AL31">
        <f t="shared" si="8"/>
        <v>-8142.5915048021234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-921.13365669851601</v>
      </c>
      <c r="AR31">
        <f t="shared" si="9"/>
        <v>-921.68889749604261</v>
      </c>
      <c r="AS31">
        <f t="shared" si="9"/>
        <v>50.652741060092971</v>
      </c>
      <c r="AT31">
        <f t="shared" si="9"/>
        <v>-1.0358680738461761</v>
      </c>
      <c r="AU31">
        <f t="shared" si="9"/>
        <v>-872.07202450979582</v>
      </c>
      <c r="AW31">
        <v>28</v>
      </c>
      <c r="AX31">
        <f>IF(Z31&gt;0, (R31*SUMPRODUCT(K31:$K$98, X31:$X$98)-K31*$AZ$3)/Z31, 0)</f>
        <v>-2946.9581797804417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250000</v>
      </c>
      <c r="S32">
        <f t="shared" si="1"/>
        <v>-5806.6403308002245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-611.11877497774913</v>
      </c>
      <c r="AC32">
        <f t="shared" si="2"/>
        <v>-1001.7051719690799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-8197.1807113552495</v>
      </c>
      <c r="AI32">
        <f t="shared" si="6"/>
        <v>-8201.4934684527398</v>
      </c>
      <c r="AJ32">
        <f t="shared" si="7"/>
        <v>390.58639699133073</v>
      </c>
      <c r="AK32">
        <f t="shared" si="22"/>
        <v>-42.778314248442442</v>
      </c>
      <c r="AL32">
        <f t="shared" si="8"/>
        <v>-7853.6853857098513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-783.85583188546593</v>
      </c>
      <c r="AR32">
        <f t="shared" si="9"/>
        <v>-784.26823950723406</v>
      </c>
      <c r="AS32">
        <f t="shared" si="9"/>
        <v>37.349844527969182</v>
      </c>
      <c r="AT32">
        <f t="shared" si="9"/>
        <v>-4.0906785250470392</v>
      </c>
      <c r="AU32">
        <f t="shared" si="9"/>
        <v>-751.00907350431191</v>
      </c>
      <c r="AW32">
        <v>29</v>
      </c>
      <c r="AX32">
        <f>IF(Z32&gt;0, (R32*SUMPRODUCT(K32:$K$98, X32:$X$98)-K32*$AZ$3)/Z32, 0)</f>
        <v>-5806.6403308002245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250000</v>
      </c>
      <c r="S33">
        <f t="shared" si="1"/>
        <v>-9372.7799953289978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-1001.7051719690799</v>
      </c>
      <c r="AC33">
        <f t="shared" si="2"/>
        <v>-1311.8580934017036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-7705.1268483180756</v>
      </c>
      <c r="AI33">
        <f t="shared" si="6"/>
        <v>-7708.6259651597584</v>
      </c>
      <c r="AJ33">
        <f t="shared" si="7"/>
        <v>310.15292143262377</v>
      </c>
      <c r="AK33">
        <f t="shared" si="22"/>
        <v>-70.1193620378356</v>
      </c>
      <c r="AL33">
        <f t="shared" si="8"/>
        <v>-7468.59240576497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-657.85996039215081</v>
      </c>
      <c r="AR33">
        <f t="shared" si="9"/>
        <v>-658.15871327606726</v>
      </c>
      <c r="AS33">
        <f t="shared" si="9"/>
        <v>26.48070468219667</v>
      </c>
      <c r="AT33">
        <f t="shared" si="9"/>
        <v>-5.986756823218645</v>
      </c>
      <c r="AU33">
        <f t="shared" si="9"/>
        <v>-637.66476541708914</v>
      </c>
      <c r="AW33">
        <v>30</v>
      </c>
      <c r="AX33">
        <f>IF(Z33&gt;0, (R33*SUMPRODUCT(K33:$K$98, X33:$X$98)-K33*$AZ$3)/Z33, 0)</f>
        <v>-9372.7799953289978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250000</v>
      </c>
      <c r="S34">
        <f t="shared" si="1"/>
        <v>-14030.561798768911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-1311.8580934017036</v>
      </c>
      <c r="AC34">
        <f t="shared" si="2"/>
        <v>-1546.7690266038176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-7080.5458932053016</v>
      </c>
      <c r="AI34">
        <f t="shared" si="6"/>
        <v>-7083.3019642892468</v>
      </c>
      <c r="AJ34">
        <f t="shared" si="7"/>
        <v>234.91093320211394</v>
      </c>
      <c r="AK34">
        <f t="shared" si="22"/>
        <v>-91.830066538119269</v>
      </c>
      <c r="AL34">
        <f t="shared" si="8"/>
        <v>-6940.2210976252518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-539.76209288907535</v>
      </c>
      <c r="AR34">
        <f t="shared" si="9"/>
        <v>-539.97219288967676</v>
      </c>
      <c r="AS34">
        <f t="shared" si="9"/>
        <v>17.907661197334509</v>
      </c>
      <c r="AT34">
        <f t="shared" si="9"/>
        <v>-7.0003626347967964</v>
      </c>
      <c r="AU34">
        <f t="shared" ref="AU34:AU79" si="23">AL34*$K34</f>
        <v>-529.06489432713909</v>
      </c>
      <c r="AW34">
        <v>31</v>
      </c>
      <c r="AX34">
        <f>IF(Z34&gt;0, (R34*SUMPRODUCT(K34:$K$98, X34:$X$98)-K34*$AZ$3)/Z34, 0)</f>
        <v>-14030.561798768911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250000</v>
      </c>
      <c r="S35">
        <f t="shared" si="1"/>
        <v>-20384.575634267749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-1546.7690266038176</v>
      </c>
      <c r="AC35">
        <f t="shared" si="2"/>
        <v>-1708.8980595017892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-6326.8791135568263</v>
      </c>
      <c r="AI35">
        <f t="shared" ref="AI35:AI66" si="25">SUM(AE35:AH35)</f>
        <v>-6328.974936018576</v>
      </c>
      <c r="AJ35">
        <f t="shared" si="7"/>
        <v>162.12903289797168</v>
      </c>
      <c r="AK35">
        <f t="shared" si="22"/>
        <v>-108.27383186226724</v>
      </c>
      <c r="AL35">
        <f t="shared" si="8"/>
        <v>-6275.1197349828708</v>
      </c>
      <c r="AN35">
        <f t="shared" ref="AN35:AT66" si="26">AE35*$K35</f>
        <v>0</v>
      </c>
      <c r="AO35">
        <f t="shared" si="26"/>
        <v>0</v>
      </c>
      <c r="AP35">
        <f t="shared" si="26"/>
        <v>-0.14265010869982761</v>
      </c>
      <c r="AQ35">
        <f t="shared" si="26"/>
        <v>-430.63284689001989</v>
      </c>
      <c r="AR35">
        <f t="shared" si="26"/>
        <v>-430.77549699871969</v>
      </c>
      <c r="AS35">
        <f t="shared" si="26"/>
        <v>11.035154259669284</v>
      </c>
      <c r="AT35">
        <f t="shared" si="26"/>
        <v>-7.3695526059019745</v>
      </c>
      <c r="AU35">
        <f t="shared" si="23"/>
        <v>-427.10989534495229</v>
      </c>
      <c r="AW35">
        <v>32</v>
      </c>
      <c r="AX35">
        <f>IF(Z35&gt;0, (R35*SUMPRODUCT(K35:$K$98, X35:$X$98)-K35*$AZ$3)/Z35, 0)</f>
        <v>-20384.575634267749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250000</v>
      </c>
      <c r="S36">
        <f t="shared" si="1"/>
        <v>-29491.338689051998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-1708.8980595017892</v>
      </c>
      <c r="AC36">
        <f t="shared" si="2"/>
        <v>-1802.3585313997505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-5469.9316420239038</v>
      </c>
      <c r="AI36">
        <f t="shared" si="25"/>
        <v>-5471.4595130968337</v>
      </c>
      <c r="AJ36">
        <f t="shared" si="7"/>
        <v>93.46047189796127</v>
      </c>
      <c r="AK36">
        <f t="shared" si="22"/>
        <v>-119.62286416512526</v>
      </c>
      <c r="AL36">
        <f t="shared" si="8"/>
        <v>-5497.6219053639979</v>
      </c>
      <c r="AN36">
        <f t="shared" si="26"/>
        <v>0</v>
      </c>
      <c r="AO36">
        <f t="shared" si="26"/>
        <v>0</v>
      </c>
      <c r="AP36">
        <f t="shared" si="26"/>
        <v>-9.2850939449848208E-2</v>
      </c>
      <c r="AQ36">
        <f t="shared" si="26"/>
        <v>-332.41567347320813</v>
      </c>
      <c r="AR36">
        <f t="shared" si="26"/>
        <v>-332.50852441265795</v>
      </c>
      <c r="AS36">
        <f t="shared" si="26"/>
        <v>5.6797283297656378</v>
      </c>
      <c r="AT36">
        <f t="shared" si="26"/>
        <v>-7.2696548250703783</v>
      </c>
      <c r="AU36">
        <f t="shared" si="23"/>
        <v>-334.09845090796273</v>
      </c>
      <c r="AW36">
        <v>33</v>
      </c>
      <c r="AX36">
        <f>IF(Z36&gt;0, (R36*SUMPRODUCT(K36:$K$98, X36:$X$98)-K36*$AZ$3)/Z36, 0)</f>
        <v>-29491.338689051998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250000</v>
      </c>
      <c r="S37">
        <f t="shared" si="1"/>
        <v>-43242.741991800169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-1802.3585313997505</v>
      </c>
      <c r="AC37">
        <f t="shared" si="2"/>
        <v>-1833.7274414871922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-4524.5639658921282</v>
      </c>
      <c r="AI37">
        <f t="shared" si="25"/>
        <v>-4525.6241018577402</v>
      </c>
      <c r="AJ37">
        <f t="shared" si="7"/>
        <v>31.368910087441691</v>
      </c>
      <c r="AK37">
        <f t="shared" si="22"/>
        <v>-126.16509719798255</v>
      </c>
      <c r="AL37">
        <f t="shared" si="8"/>
        <v>-4620.4202889682811</v>
      </c>
      <c r="AN37">
        <f t="shared" si="26"/>
        <v>0</v>
      </c>
      <c r="AO37">
        <f t="shared" si="26"/>
        <v>0</v>
      </c>
      <c r="AP37">
        <f t="shared" si="26"/>
        <v>-5.7523213471684535E-2</v>
      </c>
      <c r="AQ37">
        <f t="shared" si="26"/>
        <v>-245.50384792020583</v>
      </c>
      <c r="AR37">
        <f t="shared" si="26"/>
        <v>-245.56137113367754</v>
      </c>
      <c r="AS37">
        <f t="shared" si="26"/>
        <v>1.7020840438071734</v>
      </c>
      <c r="AT37">
        <f t="shared" si="26"/>
        <v>-6.8457462572803323</v>
      </c>
      <c r="AU37">
        <f t="shared" si="23"/>
        <v>-250.70503334715067</v>
      </c>
      <c r="AW37">
        <v>34</v>
      </c>
      <c r="AX37">
        <f>IF(Z37&gt;0, (R37*SUMPRODUCT(K37:$K$98, X37:$X$98)-K37*$AZ$3)/Z37, 0)</f>
        <v>-43242.741991800169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250000</v>
      </c>
      <c r="S38">
        <f t="shared" si="1"/>
        <v>-65205.702276456708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-1833.7274414871922</v>
      </c>
      <c r="AC38">
        <f t="shared" si="2"/>
        <v>-1810.4395363843933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-3554.0837420814578</v>
      </c>
      <c r="AI38">
        <f t="shared" si="25"/>
        <v>-3554.7778683132055</v>
      </c>
      <c r="AJ38">
        <f t="shared" si="7"/>
        <v>-23.287905102798959</v>
      </c>
      <c r="AK38">
        <f t="shared" si="22"/>
        <v>-128.36092090410347</v>
      </c>
      <c r="AL38">
        <f t="shared" si="8"/>
        <v>-3706.4266943201078</v>
      </c>
      <c r="AN38">
        <f t="shared" si="26"/>
        <v>0</v>
      </c>
      <c r="AO38">
        <f t="shared" si="26"/>
        <v>0</v>
      </c>
      <c r="AP38">
        <f t="shared" si="26"/>
        <v>-3.3628074858427774E-2</v>
      </c>
      <c r="AQ38">
        <f t="shared" si="26"/>
        <v>-172.18337049579085</v>
      </c>
      <c r="AR38">
        <f t="shared" si="26"/>
        <v>-172.21699857064931</v>
      </c>
      <c r="AS38">
        <f t="shared" si="26"/>
        <v>-1.1282204594418781</v>
      </c>
      <c r="AT38">
        <f t="shared" si="26"/>
        <v>-6.2186536967382446</v>
      </c>
      <c r="AU38">
        <f t="shared" si="23"/>
        <v>-179.5638727268294</v>
      </c>
      <c r="AW38">
        <v>35</v>
      </c>
      <c r="AX38">
        <f>IF(Z38&gt;0, (R38*SUMPRODUCT(K38:$K$98, X38:$X$98)-K38*$AZ$3)/Z38, 0)</f>
        <v>-65205.702276456708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250000</v>
      </c>
      <c r="S39">
        <f t="shared" si="1"/>
        <v>-102544.37762914374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-1810.4395363843933</v>
      </c>
      <c r="AC39">
        <f t="shared" si="2"/>
        <v>-1742.6302702525006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-2623.3713512101526</v>
      </c>
      <c r="AI39">
        <f t="shared" si="25"/>
        <v>-2623.7961990444619</v>
      </c>
      <c r="AJ39">
        <f t="shared" si="7"/>
        <v>-67.809266131892628</v>
      </c>
      <c r="AK39">
        <f t="shared" si="22"/>
        <v>-126.73076754690754</v>
      </c>
      <c r="AL39">
        <f t="shared" si="8"/>
        <v>-2818.3362327232617</v>
      </c>
      <c r="AN39">
        <f t="shared" si="26"/>
        <v>0</v>
      </c>
      <c r="AO39">
        <f t="shared" si="26"/>
        <v>0</v>
      </c>
      <c r="AP39">
        <f t="shared" si="26"/>
        <v>-1.8377182762483846E-2</v>
      </c>
      <c r="AQ39">
        <f t="shared" si="26"/>
        <v>-113.47633407019268</v>
      </c>
      <c r="AR39">
        <f t="shared" si="26"/>
        <v>-113.49471125295517</v>
      </c>
      <c r="AS39">
        <f t="shared" si="26"/>
        <v>-2.9331520042283334</v>
      </c>
      <c r="AT39">
        <f t="shared" si="26"/>
        <v>-5.4818555933726012</v>
      </c>
      <c r="AU39">
        <f t="shared" si="23"/>
        <v>-121.90971885055609</v>
      </c>
      <c r="AW39">
        <v>36</v>
      </c>
      <c r="AX39">
        <f>IF(Z39&gt;0, (R39*SUMPRODUCT(K39:$K$98, X39:$X$98)-K39*$AZ$3)/Z39, 0)</f>
        <v>-102544.37762914374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250000</v>
      </c>
      <c r="S40">
        <f t="shared" si="1"/>
        <v>-170954.57385779865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-1742.6302702525006</v>
      </c>
      <c r="AC40">
        <f t="shared" si="2"/>
        <v>-1641.8274644765472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-1805.0231915866416</v>
      </c>
      <c r="AI40">
        <f t="shared" si="25"/>
        <v>-1805.2632886234489</v>
      </c>
      <c r="AJ40">
        <f t="shared" si="7"/>
        <v>-100.8028057759534</v>
      </c>
      <c r="AK40">
        <f t="shared" si="22"/>
        <v>-121.98411891767506</v>
      </c>
      <c r="AL40">
        <f t="shared" si="8"/>
        <v>-2028.0502133170774</v>
      </c>
      <c r="AN40">
        <f t="shared" si="26"/>
        <v>0</v>
      </c>
      <c r="AO40">
        <f t="shared" si="26"/>
        <v>0</v>
      </c>
      <c r="AP40">
        <f t="shared" si="26"/>
        <v>-9.2728728168272271E-3</v>
      </c>
      <c r="AQ40">
        <f t="shared" si="26"/>
        <v>-69.712440892968871</v>
      </c>
      <c r="AR40">
        <f t="shared" si="26"/>
        <v>-69.721713765785708</v>
      </c>
      <c r="AS40">
        <f t="shared" si="26"/>
        <v>-3.8931409148956995</v>
      </c>
      <c r="AT40">
        <f t="shared" si="26"/>
        <v>-4.7111919223898369</v>
      </c>
      <c r="AU40">
        <f t="shared" si="23"/>
        <v>-78.326046603071234</v>
      </c>
      <c r="AW40">
        <v>37</v>
      </c>
      <c r="AX40">
        <f>IF(Z40&gt;0, (R40*SUMPRODUCT(K40:$K$98, X40:$X$98)-K40*$AZ$3)/Z40, 0)</f>
        <v>-170954.57385779865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250000</v>
      </c>
      <c r="S41">
        <f t="shared" si="1"/>
        <v>-308954.97860899119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-1641.8274644765472</v>
      </c>
      <c r="AC41">
        <f t="shared" si="2"/>
        <v>-1520.2192447925997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-1146.830588776578</v>
      </c>
      <c r="AI41">
        <f t="shared" si="25"/>
        <v>-1146.9536017841397</v>
      </c>
      <c r="AJ41">
        <f t="shared" si="7"/>
        <v>-121.60821968394748</v>
      </c>
      <c r="AK41">
        <f t="shared" si="22"/>
        <v>-114.92792251335831</v>
      </c>
      <c r="AL41">
        <f t="shared" si="8"/>
        <v>-1383.4897439814454</v>
      </c>
      <c r="AN41">
        <f t="shared" si="26"/>
        <v>0</v>
      </c>
      <c r="AO41">
        <f t="shared" si="26"/>
        <v>0</v>
      </c>
      <c r="AP41">
        <f t="shared" si="26"/>
        <v>-4.2419008889599359E-3</v>
      </c>
      <c r="AQ41">
        <f t="shared" si="26"/>
        <v>-39.54656333056986</v>
      </c>
      <c r="AR41">
        <f t="shared" si="26"/>
        <v>-39.550805231458824</v>
      </c>
      <c r="AS41">
        <f t="shared" si="26"/>
        <v>-4.1934590935348623</v>
      </c>
      <c r="AT41">
        <f t="shared" si="26"/>
        <v>-3.9631000520956579</v>
      </c>
      <c r="AU41">
        <f t="shared" si="23"/>
        <v>-47.707364377089341</v>
      </c>
      <c r="AW41">
        <v>38</v>
      </c>
      <c r="AX41">
        <f>IF(Z41&gt;0, (R41*SUMPRODUCT(K41:$K$98, X41:$X$98)-K41*$AZ$3)/Z41, 0)</f>
        <v>-308954.97860899119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250000</v>
      </c>
      <c r="S42">
        <f t="shared" si="1"/>
        <v>-623094.61272072035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-1520.2192447925997</v>
      </c>
      <c r="AC42">
        <f t="shared" si="2"/>
        <v>-1388.9437897509238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-660.55233505614251</v>
      </c>
      <c r="AI42">
        <f t="shared" si="25"/>
        <v>-660.6080627001229</v>
      </c>
      <c r="AJ42">
        <f t="shared" si="7"/>
        <v>-131.27545504167597</v>
      </c>
      <c r="AK42">
        <f t="shared" si="22"/>
        <v>-106.41534713548199</v>
      </c>
      <c r="AL42">
        <f t="shared" si="8"/>
        <v>-898.29886487728083</v>
      </c>
      <c r="AN42">
        <f t="shared" si="26"/>
        <v>0</v>
      </c>
      <c r="AO42">
        <f t="shared" si="26"/>
        <v>0</v>
      </c>
      <c r="AP42">
        <f t="shared" si="26"/>
        <v>-1.7157821299445847E-3</v>
      </c>
      <c r="AQ42">
        <f t="shared" si="26"/>
        <v>-20.337552629753585</v>
      </c>
      <c r="AR42">
        <f t="shared" si="26"/>
        <v>-20.339268411883531</v>
      </c>
      <c r="AS42">
        <f t="shared" si="26"/>
        <v>-4.0418015866646186</v>
      </c>
      <c r="AT42">
        <f t="shared" si="26"/>
        <v>-3.276390996025194</v>
      </c>
      <c r="AU42">
        <f t="shared" si="23"/>
        <v>-27.657460994573345</v>
      </c>
      <c r="AW42">
        <v>39</v>
      </c>
      <c r="AX42">
        <f>IF(Z42&gt;0, (R42*SUMPRODUCT(K42:$K$98, X42:$X$98)-K42*$AZ$3)/Z42, 0)</f>
        <v>-623094.61272072035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250000</v>
      </c>
      <c r="S43">
        <f t="shared" si="1"/>
        <v>-1460171.117030439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-1388.9437897509238</v>
      </c>
      <c r="AC43">
        <f t="shared" si="2"/>
        <v>-1256.7616831197429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-336.52997616195665</v>
      </c>
      <c r="AI43">
        <f t="shared" si="25"/>
        <v>-336.55149353188102</v>
      </c>
      <c r="AJ43">
        <f t="shared" si="7"/>
        <v>-132.18210663118089</v>
      </c>
      <c r="AK43">
        <f t="shared" si="22"/>
        <v>-97.226065282564676</v>
      </c>
      <c r="AL43">
        <f t="shared" si="8"/>
        <v>-565.95966544562657</v>
      </c>
      <c r="AN43">
        <f t="shared" si="26"/>
        <v>0</v>
      </c>
      <c r="AO43">
        <f t="shared" si="26"/>
        <v>0</v>
      </c>
      <c r="AP43">
        <f t="shared" si="26"/>
        <v>-5.9151072203667747E-4</v>
      </c>
      <c r="AQ43">
        <f t="shared" si="26"/>
        <v>-9.2511812496791066</v>
      </c>
      <c r="AR43">
        <f t="shared" si="26"/>
        <v>-9.2517727604011437</v>
      </c>
      <c r="AS43">
        <f t="shared" si="26"/>
        <v>-3.6336751939772731</v>
      </c>
      <c r="AT43">
        <f t="shared" si="26"/>
        <v>-2.6727365044273848</v>
      </c>
      <c r="AU43">
        <f t="shared" si="23"/>
        <v>-15.558184458805801</v>
      </c>
      <c r="AW43">
        <v>40</v>
      </c>
      <c r="AX43">
        <f>IF(Z43&gt;0, (R43*SUMPRODUCT(K43:$K$98, X43:$X$98)-K43*$AZ$3)/Z43, 0)</f>
        <v>-1460171.117030439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250000</v>
      </c>
      <c r="S44">
        <f t="shared" si="1"/>
        <v>-4182685.1476437068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-1256.7616831197429</v>
      </c>
      <c r="AC44">
        <f t="shared" si="2"/>
        <v>-1129.8345971721594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-145.49150291151591</v>
      </c>
      <c r="AI44">
        <f t="shared" si="25"/>
        <v>-145.49825595744986</v>
      </c>
      <c r="AJ44">
        <f t="shared" si="7"/>
        <v>-126.92708594758346</v>
      </c>
      <c r="AK44">
        <f t="shared" si="22"/>
        <v>-87.973317818382014</v>
      </c>
      <c r="AL44">
        <f t="shared" si="8"/>
        <v>-360.39865972341534</v>
      </c>
      <c r="AN44">
        <f t="shared" si="26"/>
        <v>0</v>
      </c>
      <c r="AO44">
        <f t="shared" si="26"/>
        <v>0</v>
      </c>
      <c r="AP44">
        <f t="shared" si="26"/>
        <v>-1.6575060265197362E-4</v>
      </c>
      <c r="AQ44">
        <f t="shared" si="26"/>
        <v>-3.5710262486258948</v>
      </c>
      <c r="AR44">
        <f t="shared" si="26"/>
        <v>-3.5711919992285464</v>
      </c>
      <c r="AS44">
        <f t="shared" si="26"/>
        <v>-3.1153706334044555</v>
      </c>
      <c r="AT44">
        <f t="shared" si="26"/>
        <v>-2.1592671793294422</v>
      </c>
      <c r="AU44">
        <f t="shared" si="23"/>
        <v>-8.8458298119624441</v>
      </c>
      <c r="AW44">
        <v>41</v>
      </c>
      <c r="AX44">
        <f>IF(Z44&gt;0, (R44*SUMPRODUCT(K44:$K$98, X44:$X$98)-K44*$AZ$3)/Z44, 0)</f>
        <v>-4182685.1476437068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250000</v>
      </c>
      <c r="S45">
        <f t="shared" si="1"/>
        <v>-15717231.264378874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-1129.8345971721594</v>
      </c>
      <c r="AC45">
        <f t="shared" si="2"/>
        <v>-1011.8178848518007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-50.761068774000009</v>
      </c>
      <c r="AI45">
        <f t="shared" si="25"/>
        <v>-50.76267818259722</v>
      </c>
      <c r="AJ45">
        <f t="shared" si="7"/>
        <v>-118.01671232035869</v>
      </c>
      <c r="AK45">
        <f t="shared" si="22"/>
        <v>-79.088421802051172</v>
      </c>
      <c r="AL45">
        <f t="shared" si="8"/>
        <v>-247.86781230500708</v>
      </c>
      <c r="AN45">
        <f t="shared" si="26"/>
        <v>0</v>
      </c>
      <c r="AO45">
        <f t="shared" si="26"/>
        <v>0</v>
      </c>
      <c r="AP45">
        <f t="shared" si="26"/>
        <v>-3.5269857630395755E-5</v>
      </c>
      <c r="AQ45">
        <f t="shared" si="26"/>
        <v>-1.1124183578518805</v>
      </c>
      <c r="AR45">
        <f t="shared" si="26"/>
        <v>-1.1124536277095107</v>
      </c>
      <c r="AS45">
        <f t="shared" si="26"/>
        <v>-2.5863119215042079</v>
      </c>
      <c r="AT45">
        <f t="shared" si="26"/>
        <v>-1.7332064598135091</v>
      </c>
      <c r="AU45">
        <f t="shared" si="23"/>
        <v>-5.431972009027227</v>
      </c>
      <c r="AW45">
        <v>42</v>
      </c>
      <c r="AX45">
        <f>IF(Z45&gt;0, (R45*SUMPRODUCT(K45:$K$98, X45:$X$98)-K45*$AZ$3)/Z45, 0)</f>
        <v>-15717231.264378874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250000</v>
      </c>
      <c r="S46">
        <f t="shared" si="1"/>
        <v>-59460678.326649502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-1011.8178848518007</v>
      </c>
      <c r="AC46">
        <f t="shared" si="2"/>
        <v>-904.36982234448772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-12.13075903226051</v>
      </c>
      <c r="AI46">
        <f t="shared" si="25"/>
        <v>-12.131139270868527</v>
      </c>
      <c r="AJ46">
        <f t="shared" si="7"/>
        <v>-107.44806250731301</v>
      </c>
      <c r="AK46">
        <f t="shared" si="22"/>
        <v>-70.827251939626052</v>
      </c>
      <c r="AL46">
        <f t="shared" si="8"/>
        <v>-190.40645371780761</v>
      </c>
      <c r="AN46">
        <f t="shared" si="26"/>
        <v>0</v>
      </c>
      <c r="AO46">
        <f t="shared" si="26"/>
        <v>0</v>
      </c>
      <c r="AP46">
        <f t="shared" si="26"/>
        <v>-7.4400452758579757E-6</v>
      </c>
      <c r="AQ46">
        <f t="shared" si="26"/>
        <v>-0.23735989593866841</v>
      </c>
      <c r="AR46">
        <f t="shared" si="26"/>
        <v>-0.23736733598394427</v>
      </c>
      <c r="AS46">
        <f t="shared" si="26"/>
        <v>-2.1024126246117372</v>
      </c>
      <c r="AT46">
        <f t="shared" si="26"/>
        <v>-1.3858612725966197</v>
      </c>
      <c r="AU46">
        <f t="shared" si="23"/>
        <v>-3.7256412331923014</v>
      </c>
      <c r="AW46">
        <v>43</v>
      </c>
      <c r="AX46">
        <f>IF(Z46&gt;0, (R46*SUMPRODUCT(K46:$K$98, X46:$X$98)-K46*$AZ$3)/Z46, 0)</f>
        <v>-59460678.326649502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250000</v>
      </c>
      <c r="S47">
        <f t="shared" si="1"/>
        <v>-226907602.77019361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-904.36982234448772</v>
      </c>
      <c r="AC47">
        <f t="shared" si="2"/>
        <v>-807.67818146795787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-2.8744865920022979</v>
      </c>
      <c r="AI47">
        <f t="shared" si="25"/>
        <v>-2.8745755795650334</v>
      </c>
      <c r="AJ47">
        <f t="shared" si="7"/>
        <v>-96.691640876529846</v>
      </c>
      <c r="AK47">
        <f t="shared" si="22"/>
        <v>-63.305887564114144</v>
      </c>
      <c r="AL47">
        <f t="shared" si="8"/>
        <v>-162.87210402020901</v>
      </c>
      <c r="AN47">
        <f t="shared" si="26"/>
        <v>0</v>
      </c>
      <c r="AO47">
        <f t="shared" si="26"/>
        <v>0</v>
      </c>
      <c r="AP47">
        <f t="shared" si="26"/>
        <v>-1.5546429310243752E-6</v>
      </c>
      <c r="AQ47">
        <f t="shared" si="26"/>
        <v>-5.0218256610286567E-2</v>
      </c>
      <c r="AR47">
        <f t="shared" si="26"/>
        <v>-5.0219811253217589E-2</v>
      </c>
      <c r="AS47">
        <f t="shared" si="26"/>
        <v>-1.6892357915730949</v>
      </c>
      <c r="AT47">
        <f t="shared" si="26"/>
        <v>-1.1059753472087483</v>
      </c>
      <c r="AU47">
        <f t="shared" si="23"/>
        <v>-2.8454309500350603</v>
      </c>
      <c r="AW47">
        <v>44</v>
      </c>
      <c r="AX47">
        <f>IF(Z47&gt;0, (R47*SUMPRODUCT(K47:$K$98, X47:$X$98)-K47*$AZ$3)/Z47, 0)</f>
        <v>-226907602.77019361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250000</v>
      </c>
      <c r="S48">
        <f t="shared" si="1"/>
        <v>-874915292.97812605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-807.67818146795787</v>
      </c>
      <c r="AC48">
        <f t="shared" si="2"/>
        <v>-721.18464903486426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-0.67490416472370296</v>
      </c>
      <c r="AI48">
        <f t="shared" si="25"/>
        <v>-0.67492477199433887</v>
      </c>
      <c r="AJ48">
        <f t="shared" si="7"/>
        <v>-86.493532433093606</v>
      </c>
      <c r="AK48">
        <f t="shared" si="22"/>
        <v>-56.537472702757057</v>
      </c>
      <c r="AL48">
        <f t="shared" si="8"/>
        <v>-143.70592990784502</v>
      </c>
      <c r="AN48">
        <f t="shared" si="26"/>
        <v>0</v>
      </c>
      <c r="AO48">
        <f t="shared" si="26"/>
        <v>0</v>
      </c>
      <c r="AP48">
        <f t="shared" si="26"/>
        <v>-3.2144286954383261E-7</v>
      </c>
      <c r="AQ48">
        <f t="shared" si="26"/>
        <v>-1.0527504355580704E-2</v>
      </c>
      <c r="AR48">
        <f t="shared" si="26"/>
        <v>-1.0527825798450248E-2</v>
      </c>
      <c r="AS48">
        <f t="shared" si="26"/>
        <v>-1.3491708704919989</v>
      </c>
      <c r="AT48">
        <f t="shared" si="26"/>
        <v>-0.88190075160592118</v>
      </c>
      <c r="AU48">
        <f t="shared" si="23"/>
        <v>-2.2415994478963706</v>
      </c>
      <c r="AW48">
        <v>45</v>
      </c>
      <c r="AX48">
        <f>IF(Z48&gt;0, (R48*SUMPRODUCT(K48:$K$98, X48:$X$98)-K48*$AZ$3)/Z48, 0)</f>
        <v>-874915292.97812605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250000</v>
      </c>
      <c r="S49">
        <f t="shared" si="1"/>
        <v>-3413398801.8220615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-721.18464903486426</v>
      </c>
      <c r="AC49">
        <f t="shared" si="2"/>
        <v>-643.92397056626976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-0.15685048367518867</v>
      </c>
      <c r="AI49">
        <f t="shared" si="25"/>
        <v>-0.15685519982475069</v>
      </c>
      <c r="AJ49">
        <f t="shared" si="7"/>
        <v>-77.260678468594506</v>
      </c>
      <c r="AK49">
        <f t="shared" si="22"/>
        <v>-50.482925432440503</v>
      </c>
      <c r="AL49">
        <f t="shared" si="8"/>
        <v>-127.90045910085976</v>
      </c>
      <c r="AN49">
        <f t="shared" si="26"/>
        <v>0</v>
      </c>
      <c r="AO49">
        <f t="shared" si="26"/>
        <v>0</v>
      </c>
      <c r="AP49">
        <f t="shared" si="26"/>
        <v>-6.5682983031758016E-8</v>
      </c>
      <c r="AQ49">
        <f t="shared" si="26"/>
        <v>-2.1844955344002257E-3</v>
      </c>
      <c r="AR49">
        <f t="shared" si="26"/>
        <v>-2.1845612173832575E-3</v>
      </c>
      <c r="AS49">
        <f t="shared" si="26"/>
        <v>-1.0760286047245009</v>
      </c>
      <c r="AT49">
        <f t="shared" si="26"/>
        <v>-0.70308820595667954</v>
      </c>
      <c r="AU49">
        <f t="shared" si="23"/>
        <v>-1.7813013718985637</v>
      </c>
      <c r="AW49">
        <v>46</v>
      </c>
      <c r="AX49">
        <f>IF(Z49&gt;0, (R49*SUMPRODUCT(K49:$K$98, X49:$X$98)-K49*$AZ$3)/Z49, 0)</f>
        <v>-3413398801.8220615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250000</v>
      </c>
      <c r="S50">
        <f t="shared" si="1"/>
        <v>-13475752634.411497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-643.92397056626976</v>
      </c>
      <c r="AC50">
        <f t="shared" si="2"/>
        <v>-574.93400687167014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-3.6023797245913508E-2</v>
      </c>
      <c r="AI50">
        <f t="shared" si="25"/>
        <v>-3.6024863854255303E-2</v>
      </c>
      <c r="AJ50">
        <f t="shared" si="7"/>
        <v>-68.989963694599624</v>
      </c>
      <c r="AK50">
        <f t="shared" si="22"/>
        <v>-45.074677939638889</v>
      </c>
      <c r="AL50">
        <f t="shared" si="8"/>
        <v>-114.10066649809276</v>
      </c>
      <c r="AN50">
        <f t="shared" si="26"/>
        <v>0</v>
      </c>
      <c r="AO50">
        <f t="shared" si="26"/>
        <v>0</v>
      </c>
      <c r="AP50">
        <f t="shared" si="26"/>
        <v>-1.326332013436174E-8</v>
      </c>
      <c r="AQ50">
        <f t="shared" si="26"/>
        <v>-4.4795745224067207E-4</v>
      </c>
      <c r="AR50">
        <f t="shared" si="26"/>
        <v>-4.4797071556080642E-4</v>
      </c>
      <c r="AS50">
        <f t="shared" si="26"/>
        <v>-0.85789313535832434</v>
      </c>
      <c r="AT50">
        <f t="shared" si="26"/>
        <v>-0.56050553895175392</v>
      </c>
      <c r="AU50">
        <f t="shared" si="23"/>
        <v>-1.4188466450256392</v>
      </c>
      <c r="AW50">
        <v>47</v>
      </c>
      <c r="AX50">
        <f>IF(Z50&gt;0, (R50*SUMPRODUCT(K50:$K$98, X50:$X$98)-K50*$AZ$3)/Z50, 0)</f>
        <v>-13475752634.411497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250000</v>
      </c>
      <c r="S51">
        <f t="shared" si="1"/>
        <v>-53895054372.081093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-574.93400687167014</v>
      </c>
      <c r="AC51">
        <f t="shared" si="2"/>
        <v>-513.33432251650277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-8.1782471285122126E-3</v>
      </c>
      <c r="AI51">
        <f t="shared" si="25"/>
        <v>-8.1784852460577359E-3</v>
      </c>
      <c r="AJ51">
        <f t="shared" si="7"/>
        <v>-61.599684355167369</v>
      </c>
      <c r="AK51">
        <f t="shared" si="22"/>
        <v>-40.245380481016916</v>
      </c>
      <c r="AL51">
        <f t="shared" si="8"/>
        <v>-101.85324332143034</v>
      </c>
      <c r="AN51">
        <f t="shared" si="26"/>
        <v>0</v>
      </c>
      <c r="AO51">
        <f t="shared" si="26"/>
        <v>0</v>
      </c>
      <c r="AP51">
        <f t="shared" si="26"/>
        <v>-2.6437516204855636E-9</v>
      </c>
      <c r="AQ51">
        <f t="shared" si="26"/>
        <v>-9.0800759982806177E-5</v>
      </c>
      <c r="AR51">
        <f t="shared" si="26"/>
        <v>-9.080340373442666E-5</v>
      </c>
      <c r="AS51">
        <f t="shared" si="26"/>
        <v>-0.6839238367657039</v>
      </c>
      <c r="AT51">
        <f t="shared" si="26"/>
        <v>-0.44683305310417076</v>
      </c>
      <c r="AU51">
        <f t="shared" si="23"/>
        <v>-1.1308476932736091</v>
      </c>
      <c r="AW51">
        <v>48</v>
      </c>
      <c r="AX51">
        <f>IF(Z51&gt;0, (R51*SUMPRODUCT(K51:$K$98, X51:$X$98)-K51*$AZ$3)/Z51, 0)</f>
        <v>-53895054372.081093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250000</v>
      </c>
      <c r="S52">
        <f t="shared" si="1"/>
        <v>-218536589916.36279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-513.33432251650277</v>
      </c>
      <c r="AC52">
        <f t="shared" si="2"/>
        <v>-458.3342951809953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-1.8330415547206248E-3</v>
      </c>
      <c r="AI52">
        <f t="shared" si="25"/>
        <v>-1.8330939869352207E-3</v>
      </c>
      <c r="AJ52">
        <f t="shared" si="7"/>
        <v>-55.000027335507468</v>
      </c>
      <c r="AK52">
        <f t="shared" si="22"/>
        <v>-35.933402576155196</v>
      </c>
      <c r="AL52">
        <f t="shared" si="8"/>
        <v>-90.935263005649603</v>
      </c>
      <c r="AN52">
        <f t="shared" si="26"/>
        <v>0</v>
      </c>
      <c r="AO52">
        <f t="shared" si="26"/>
        <v>0</v>
      </c>
      <c r="AP52">
        <f t="shared" si="26"/>
        <v>-5.1976787346297807E-10</v>
      </c>
      <c r="AQ52">
        <f t="shared" si="26"/>
        <v>-1.8171197196447965E-5</v>
      </c>
      <c r="AR52">
        <f t="shared" si="26"/>
        <v>-1.8171716964321428E-5</v>
      </c>
      <c r="AS52">
        <f t="shared" si="26"/>
        <v>-0.5452229601395242</v>
      </c>
      <c r="AT52">
        <f t="shared" si="26"/>
        <v>-0.35621284333086733</v>
      </c>
      <c r="AU52">
        <f t="shared" si="23"/>
        <v>-0.90145397518735593</v>
      </c>
      <c r="AW52">
        <v>49</v>
      </c>
      <c r="AX52">
        <f>IF(Z52&gt;0, (R52*SUMPRODUCT(K52:$K$98, X52:$X$98)-K52*$AZ$3)/Z52, 0)</f>
        <v>-218536589916.36279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250000</v>
      </c>
      <c r="S53">
        <f t="shared" si="1"/>
        <v>-899011685421.59583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-458.3342951809953</v>
      </c>
      <c r="AC53">
        <f t="shared" si="2"/>
        <v>-409.22706501623941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-4.0527977381635358E-4</v>
      </c>
      <c r="AI53">
        <f t="shared" si="25"/>
        <v>-4.0529115373142175E-4</v>
      </c>
      <c r="AJ53">
        <f t="shared" si="7"/>
        <v>-49.10723016475589</v>
      </c>
      <c r="AK53">
        <f t="shared" si="22"/>
        <v>-32.083400662669675</v>
      </c>
      <c r="AL53">
        <f t="shared" si="8"/>
        <v>-81.191036118579291</v>
      </c>
      <c r="AN53">
        <f t="shared" si="26"/>
        <v>0</v>
      </c>
      <c r="AO53">
        <f t="shared" si="26"/>
        <v>0</v>
      </c>
      <c r="AP53">
        <f t="shared" si="26"/>
        <v>-1.0072382947850987E-10</v>
      </c>
      <c r="AQ53">
        <f t="shared" si="26"/>
        <v>-3.5871384438608673E-6</v>
      </c>
      <c r="AR53">
        <f t="shared" si="26"/>
        <v>-3.5872391676903454E-6</v>
      </c>
      <c r="AS53">
        <f t="shared" si="26"/>
        <v>-0.43464896246053869</v>
      </c>
      <c r="AT53">
        <f t="shared" si="26"/>
        <v>-0.28397074653669696</v>
      </c>
      <c r="AU53">
        <f t="shared" si="23"/>
        <v>-0.71862329623640331</v>
      </c>
      <c r="AW53">
        <v>50</v>
      </c>
      <c r="AX53">
        <f>IF(Z53&gt;0, (R53*SUMPRODUCT(K53:$K$98, X53:$X$98)-K53*$AZ$3)/Z53, 0)</f>
        <v>-899011685421.59583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250000</v>
      </c>
      <c r="S54">
        <f t="shared" si="1"/>
        <v>-3756919231981.4448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-409.22706501623941</v>
      </c>
      <c r="AC54">
        <f t="shared" si="2"/>
        <v>-365.38131116056252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-8.834726735312354E-5</v>
      </c>
      <c r="AI54">
        <f t="shared" si="25"/>
        <v>-8.8349698742305733E-5</v>
      </c>
      <c r="AJ54">
        <f t="shared" si="7"/>
        <v>-43.84575385567689</v>
      </c>
      <c r="AK54">
        <f t="shared" si="22"/>
        <v>-28.64589455113676</v>
      </c>
      <c r="AL54">
        <f t="shared" si="8"/>
        <v>-72.491736756512395</v>
      </c>
      <c r="AN54">
        <f t="shared" si="26"/>
        <v>0</v>
      </c>
      <c r="AO54">
        <f t="shared" si="26"/>
        <v>0</v>
      </c>
      <c r="AP54">
        <f t="shared" si="26"/>
        <v>-1.9214525572633763E-11</v>
      </c>
      <c r="AQ54">
        <f t="shared" si="26"/>
        <v>-6.9818145127120512E-7</v>
      </c>
      <c r="AR54">
        <f t="shared" si="26"/>
        <v>-6.9820066579677776E-7</v>
      </c>
      <c r="AS54">
        <f t="shared" si="26"/>
        <v>-0.34649959162493804</v>
      </c>
      <c r="AT54">
        <f t="shared" si="26"/>
        <v>-0.22637974925398147</v>
      </c>
      <c r="AU54">
        <f t="shared" si="23"/>
        <v>-0.57288003907958529</v>
      </c>
      <c r="AW54">
        <v>51</v>
      </c>
      <c r="AX54">
        <f>IF(Z54&gt;0, (R54*SUMPRODUCT(K54:$K$98, X54:$X$98)-K54*$AZ$3)/Z54, 0)</f>
        <v>-3756919231981.4448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250000</v>
      </c>
      <c r="S55">
        <f t="shared" si="1"/>
        <v>-15959943767046.318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-365.38131116056252</v>
      </c>
      <c r="AC55">
        <f t="shared" si="2"/>
        <v>-326.23331414194462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-1.8960563937768304E-5</v>
      </c>
      <c r="AI55">
        <f t="shared" si="25"/>
        <v>-1.8961074956664899E-5</v>
      </c>
      <c r="AJ55">
        <f t="shared" si="7"/>
        <v>-39.1479970186179</v>
      </c>
      <c r="AK55">
        <f t="shared" si="22"/>
        <v>-25.576691781239379</v>
      </c>
      <c r="AL55">
        <f t="shared" si="8"/>
        <v>-64.724707760932233</v>
      </c>
      <c r="AN55">
        <f t="shared" si="26"/>
        <v>0</v>
      </c>
      <c r="AO55">
        <f t="shared" si="26"/>
        <v>0</v>
      </c>
      <c r="AP55">
        <f t="shared" si="26"/>
        <v>-3.6057376348539455E-12</v>
      </c>
      <c r="AQ55">
        <f t="shared" si="26"/>
        <v>-1.3378530505241969E-7</v>
      </c>
      <c r="AR55">
        <f t="shared" si="26"/>
        <v>-1.3378891079005452E-7</v>
      </c>
      <c r="AS55">
        <f t="shared" si="26"/>
        <v>-0.27622737068987557</v>
      </c>
      <c r="AT55">
        <f t="shared" si="26"/>
        <v>-0.18046855164306766</v>
      </c>
      <c r="AU55">
        <f t="shared" si="23"/>
        <v>-0.45669605612185399</v>
      </c>
      <c r="AW55">
        <v>52</v>
      </c>
      <c r="AX55">
        <f>IF(Z55&gt;0, (R55*SUMPRODUCT(K55:$K$98, X55:$X$98)-K55*$AZ$3)/Z55, 0)</f>
        <v>-15959943767046.318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250000</v>
      </c>
      <c r="S56">
        <f t="shared" si="1"/>
        <v>-69010594992739.609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-326.23331414194462</v>
      </c>
      <c r="AC56">
        <f t="shared" si="2"/>
        <v>-291.27974488573051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-4.0038877082900459E-6</v>
      </c>
      <c r="AI56">
        <f t="shared" si="25"/>
        <v>-4.0039932282268453E-6</v>
      </c>
      <c r="AJ56">
        <f t="shared" si="7"/>
        <v>-34.953569256214109</v>
      </c>
      <c r="AK56">
        <f t="shared" si="22"/>
        <v>-22.836331989936124</v>
      </c>
      <c r="AL56">
        <f t="shared" si="8"/>
        <v>-57.789905250143462</v>
      </c>
      <c r="AN56">
        <f t="shared" si="26"/>
        <v>0</v>
      </c>
      <c r="AO56">
        <f t="shared" si="26"/>
        <v>0</v>
      </c>
      <c r="AP56">
        <f t="shared" si="26"/>
        <v>-6.6477344485119194E-13</v>
      </c>
      <c r="AQ56">
        <f t="shared" si="26"/>
        <v>-2.5224410716714913E-8</v>
      </c>
      <c r="AR56">
        <f t="shared" si="26"/>
        <v>-2.5225075490159762E-8</v>
      </c>
      <c r="AS56">
        <f t="shared" si="26"/>
        <v>-0.22020677181039813</v>
      </c>
      <c r="AT56">
        <f t="shared" si="26"/>
        <v>-0.14386842472747888</v>
      </c>
      <c r="AU56">
        <f t="shared" si="23"/>
        <v>-0.36407522176295254</v>
      </c>
      <c r="AW56">
        <v>53</v>
      </c>
      <c r="AX56">
        <f>IF(Z56&gt;0, (R56*SUMPRODUCT(K56:$K$98, X56:$X$98)-K56*$AZ$3)/Z56, 0)</f>
        <v>-69010594992739.609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250000</v>
      </c>
      <c r="S57">
        <f t="shared" si="1"/>
        <v>-304149098758456.69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-291.27974488573051</v>
      </c>
      <c r="AC57">
        <f t="shared" si="2"/>
        <v>-260.07120081274121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-8.3087787617088028E-7</v>
      </c>
      <c r="AI57">
        <f t="shared" si="25"/>
        <v>-8.3089925312069489E-7</v>
      </c>
      <c r="AJ57">
        <f t="shared" si="7"/>
        <v>-31.208544072989298</v>
      </c>
      <c r="AK57">
        <f t="shared" si="22"/>
        <v>-20.389582142001139</v>
      </c>
      <c r="AL57">
        <f t="shared" si="8"/>
        <v>-51.59812704588969</v>
      </c>
      <c r="AN57">
        <f t="shared" si="26"/>
        <v>0</v>
      </c>
      <c r="AO57">
        <f t="shared" si="26"/>
        <v>0</v>
      </c>
      <c r="AP57">
        <f t="shared" si="26"/>
        <v>-1.202449525490207E-13</v>
      </c>
      <c r="AQ57">
        <f t="shared" si="26"/>
        <v>-4.6736728888194357E-9</v>
      </c>
      <c r="AR57">
        <f t="shared" si="26"/>
        <v>-4.6737931337719849E-9</v>
      </c>
      <c r="AS57">
        <f t="shared" si="26"/>
        <v>-0.17554749081254747</v>
      </c>
      <c r="AT57">
        <f t="shared" si="26"/>
        <v>-0.11469102741138483</v>
      </c>
      <c r="AU57">
        <f t="shared" si="23"/>
        <v>-0.29023852289772545</v>
      </c>
      <c r="AW57">
        <v>54</v>
      </c>
      <c r="AX57">
        <f>IF(Z57&gt;0, (R57*SUMPRODUCT(K57:$K$98, X57:$X$98)-K57*$AZ$3)/Z57, 0)</f>
        <v>-304149098758456.69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250000</v>
      </c>
      <c r="S58">
        <f t="shared" si="1"/>
        <v>-1367295228966477.5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-260.07120081274121</v>
      </c>
      <c r="AC58">
        <f t="shared" si="2"/>
        <v>-232.20642930115258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-1.6917454441360655E-7</v>
      </c>
      <c r="AI58">
        <f t="shared" si="25"/>
        <v>-1.6917879013948164E-7</v>
      </c>
      <c r="AJ58">
        <f t="shared" si="7"/>
        <v>-27.864771511588629</v>
      </c>
      <c r="AK58">
        <f t="shared" si="22"/>
        <v>-18.204984056891888</v>
      </c>
      <c r="AL58">
        <f t="shared" si="8"/>
        <v>-46.069755737659307</v>
      </c>
      <c r="AN58">
        <f t="shared" si="26"/>
        <v>0</v>
      </c>
      <c r="AO58">
        <f t="shared" si="26"/>
        <v>0</v>
      </c>
      <c r="AP58">
        <f t="shared" si="26"/>
        <v>-2.1323330854674376E-14</v>
      </c>
      <c r="AQ58">
        <f t="shared" si="26"/>
        <v>-8.4964618273477832E-10</v>
      </c>
      <c r="AR58">
        <f t="shared" si="26"/>
        <v>-8.4966750606563297E-10</v>
      </c>
      <c r="AS58">
        <f t="shared" si="26"/>
        <v>-0.13994538498484588</v>
      </c>
      <c r="AT58">
        <f t="shared" si="26"/>
        <v>-9.14309848700951E-2</v>
      </c>
      <c r="AU58">
        <f t="shared" si="23"/>
        <v>-0.23137637070460848</v>
      </c>
      <c r="AW58">
        <v>55</v>
      </c>
      <c r="AX58">
        <f>IF(Z58&gt;0, (R58*SUMPRODUCT(K58:$K$98, X58:$X$98)-K58*$AZ$3)/Z58, 0)</f>
        <v>-1367295228966477.5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250000</v>
      </c>
      <c r="S59">
        <f t="shared" si="1"/>
        <v>-6277933614422366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-232.20642930115258</v>
      </c>
      <c r="AC59">
        <f t="shared" si="2"/>
        <v>-207.32716901962519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-3.3776499424655674E-8</v>
      </c>
      <c r="AI59">
        <f t="shared" si="25"/>
        <v>-3.377732504332956E-8</v>
      </c>
      <c r="AJ59">
        <f t="shared" si="7"/>
        <v>-24.879260281527394</v>
      </c>
      <c r="AK59">
        <f t="shared" si="22"/>
        <v>-16.254450051080681</v>
      </c>
      <c r="AL59">
        <f t="shared" si="8"/>
        <v>-41.133710366385401</v>
      </c>
      <c r="AN59">
        <f t="shared" si="26"/>
        <v>0</v>
      </c>
      <c r="AO59">
        <f t="shared" si="26"/>
        <v>0</v>
      </c>
      <c r="AP59">
        <f t="shared" si="26"/>
        <v>-3.7022400924431558E-15</v>
      </c>
      <c r="AQ59">
        <f t="shared" si="26"/>
        <v>-1.5146061288027943E-10</v>
      </c>
      <c r="AR59">
        <f t="shared" si="26"/>
        <v>-1.5146431512037187E-10</v>
      </c>
      <c r="AS59">
        <f t="shared" si="26"/>
        <v>-0.11156360411634181</v>
      </c>
      <c r="AT59">
        <f t="shared" si="26"/>
        <v>-7.2888221358174882E-2</v>
      </c>
      <c r="AU59">
        <f t="shared" si="23"/>
        <v>-0.184451825625981</v>
      </c>
      <c r="AW59">
        <v>56</v>
      </c>
      <c r="AX59">
        <f>IF(Z59&gt;0, (R59*SUMPRODUCT(K59:$K$98, X59:$X$98)-K59*$AZ$3)/Z59, 0)</f>
        <v>-6277933614422366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250000</v>
      </c>
      <c r="S60">
        <f t="shared" si="1"/>
        <v>-2.9458589825046404E+16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-207.32716901962519</v>
      </c>
      <c r="AC60">
        <f t="shared" si="2"/>
        <v>-185.11354376765431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-6.6026608091575163E-9</v>
      </c>
      <c r="AI60">
        <f t="shared" si="25"/>
        <v>-6.6028179055637486E-9</v>
      </c>
      <c r="AJ60">
        <f t="shared" si="7"/>
        <v>-22.213625251970882</v>
      </c>
      <c r="AK60">
        <f t="shared" si="22"/>
        <v>-14.512901831373764</v>
      </c>
      <c r="AL60">
        <f t="shared" si="8"/>
        <v>-36.726527089947467</v>
      </c>
      <c r="AN60">
        <f t="shared" si="26"/>
        <v>0</v>
      </c>
      <c r="AO60">
        <f t="shared" si="26"/>
        <v>0</v>
      </c>
      <c r="AP60">
        <f t="shared" si="26"/>
        <v>-6.2897487831148618E-16</v>
      </c>
      <c r="AQ60">
        <f t="shared" si="26"/>
        <v>-2.6435409176873747E-11</v>
      </c>
      <c r="AR60">
        <f t="shared" si="26"/>
        <v>-2.6436038151752059E-11</v>
      </c>
      <c r="AS60">
        <f t="shared" si="26"/>
        <v>-8.8937822161504324E-2</v>
      </c>
      <c r="AT60">
        <f t="shared" si="26"/>
        <v>-5.8106043812527632E-2</v>
      </c>
      <c r="AU60">
        <f t="shared" si="23"/>
        <v>-0.14704386600046801</v>
      </c>
      <c r="AW60">
        <v>57</v>
      </c>
      <c r="AX60">
        <f>IF(Z60&gt;0, (R60*SUMPRODUCT(K60:$K$98, X60:$X$98)-K60*$AZ$3)/Z60, 0)</f>
        <v>-2.9458589825046404E+16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250000</v>
      </c>
      <c r="S61">
        <f t="shared" si="1"/>
        <v>-1.4128565076307413E+17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-185.11354376765431</v>
      </c>
      <c r="AC61">
        <f t="shared" si="2"/>
        <v>-165.2799497925715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-1.2627973517515407E-9</v>
      </c>
      <c r="AI61">
        <f t="shared" si="25"/>
        <v>-1.2628265974585358E-9</v>
      </c>
      <c r="AJ61">
        <f t="shared" si="7"/>
        <v>-19.833593975082806</v>
      </c>
      <c r="AK61">
        <f t="shared" si="22"/>
        <v>-12.957948063735802</v>
      </c>
      <c r="AL61">
        <f t="shared" si="8"/>
        <v>-32.791542040081438</v>
      </c>
      <c r="AN61">
        <f t="shared" si="26"/>
        <v>0</v>
      </c>
      <c r="AO61">
        <f t="shared" si="26"/>
        <v>0</v>
      </c>
      <c r="AP61">
        <f t="shared" si="26"/>
        <v>-1.0454689802689332E-16</v>
      </c>
      <c r="AQ61">
        <f t="shared" si="26"/>
        <v>-4.5142196762343816E-12</v>
      </c>
      <c r="AR61">
        <f t="shared" si="26"/>
        <v>-4.5143242231324088E-12</v>
      </c>
      <c r="AS61">
        <f t="shared" si="26"/>
        <v>-7.0900687310261654E-2</v>
      </c>
      <c r="AT61">
        <f t="shared" si="26"/>
        <v>-4.6321782376091365E-2</v>
      </c>
      <c r="AU61">
        <f t="shared" si="23"/>
        <v>-0.11722246969086736</v>
      </c>
      <c r="AW61">
        <v>58</v>
      </c>
      <c r="AX61">
        <f>IF(Z61&gt;0, (R61*SUMPRODUCT(K61:$K$98, X61:$X$98)-K61*$AZ$3)/Z61, 0)</f>
        <v>-1.4128565076307413E+17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250000</v>
      </c>
      <c r="S62">
        <f t="shared" si="1"/>
        <v>-6.9330093669143078E+17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-165.2799497925715</v>
      </c>
      <c r="AC62">
        <f t="shared" si="2"/>
        <v>-147.57138374337131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-2.3631917732434491E-10</v>
      </c>
      <c r="AI62">
        <f t="shared" si="25"/>
        <v>-2.3632449865653751E-10</v>
      </c>
      <c r="AJ62">
        <f t="shared" si="7"/>
        <v>-17.708566049200186</v>
      </c>
      <c r="AK62">
        <f t="shared" si="22"/>
        <v>-11.569596485480005</v>
      </c>
      <c r="AL62">
        <f t="shared" si="8"/>
        <v>-29.278162534916515</v>
      </c>
      <c r="AN62">
        <f t="shared" si="26"/>
        <v>0</v>
      </c>
      <c r="AO62">
        <f t="shared" si="26"/>
        <v>0</v>
      </c>
      <c r="AP62">
        <f t="shared" si="26"/>
        <v>-1.6984445608529405E-17</v>
      </c>
      <c r="AQ62">
        <f t="shared" si="26"/>
        <v>-7.5427544611670933E-13</v>
      </c>
      <c r="AR62">
        <f t="shared" si="26"/>
        <v>-7.5429243056231786E-13</v>
      </c>
      <c r="AS62">
        <f t="shared" si="26"/>
        <v>-5.6521593837960904E-2</v>
      </c>
      <c r="AT62">
        <f t="shared" si="26"/>
        <v>-3.6927441307475932E-2</v>
      </c>
      <c r="AU62">
        <f t="shared" si="23"/>
        <v>-9.3449035146191128E-2</v>
      </c>
      <c r="AW62">
        <v>59</v>
      </c>
      <c r="AX62">
        <f>IF(Z62&gt;0, (R62*SUMPRODUCT(K62:$K$98, X62:$X$98)-K62*$AZ$3)/Z62, 0)</f>
        <v>-6.9330093669143078E+17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250000</v>
      </c>
      <c r="S63">
        <f t="shared" si="1"/>
        <v>-3.4841437212965458E+18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-147.57138374337131</v>
      </c>
      <c r="AC63">
        <f t="shared" si="2"/>
        <v>-131.7601640565822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-4.3226917112723243E-11</v>
      </c>
      <c r="AI63">
        <f t="shared" si="25"/>
        <v>-4.3227862539882655E-11</v>
      </c>
      <c r="AJ63">
        <f t="shared" si="7"/>
        <v>-15.811219686789116</v>
      </c>
      <c r="AK63">
        <f t="shared" si="22"/>
        <v>-10.329996862035992</v>
      </c>
      <c r="AL63">
        <f t="shared" si="8"/>
        <v>-26.141216548868336</v>
      </c>
      <c r="AN63">
        <f t="shared" si="26"/>
        <v>0</v>
      </c>
      <c r="AO63">
        <f t="shared" si="26"/>
        <v>0</v>
      </c>
      <c r="AP63">
        <f t="shared" si="26"/>
        <v>-2.6942696303471577E-18</v>
      </c>
      <c r="AQ63">
        <f t="shared" si="26"/>
        <v>-1.2318767112906512E-13</v>
      </c>
      <c r="AR63">
        <f t="shared" si="26"/>
        <v>-1.2319036539869546E-13</v>
      </c>
      <c r="AS63">
        <f t="shared" si="26"/>
        <v>-4.5058668557057133E-2</v>
      </c>
      <c r="AT63">
        <f t="shared" si="26"/>
        <v>-2.9438330123945238E-2</v>
      </c>
      <c r="AU63">
        <f t="shared" si="23"/>
        <v>-7.4496998681125567E-2</v>
      </c>
      <c r="AW63">
        <v>60</v>
      </c>
      <c r="AX63">
        <f>IF(Z63&gt;0, (R63*SUMPRODUCT(K63:$K$98, X63:$X$98)-K63*$AZ$3)/Z63, 0)</f>
        <v>-3.4841437212965458E+18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250000</v>
      </c>
      <c r="S64">
        <f t="shared" si="1"/>
        <v>-1.7946878810355892E+19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-131.7601640565822</v>
      </c>
      <c r="AC64">
        <f t="shared" si="2"/>
        <v>-117.64300362194849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-7.7209619808278289E-12</v>
      </c>
      <c r="AI64">
        <f t="shared" si="25"/>
        <v>-7.7211258575175651E-12</v>
      </c>
      <c r="AJ64">
        <f t="shared" si="7"/>
        <v>-14.117160434633703</v>
      </c>
      <c r="AK64">
        <f t="shared" si="22"/>
        <v>-9.2232114839607551</v>
      </c>
      <c r="AL64">
        <f t="shared" si="8"/>
        <v>-23.34037191860218</v>
      </c>
      <c r="AN64">
        <f t="shared" si="26"/>
        <v>0</v>
      </c>
      <c r="AO64">
        <f t="shared" si="26"/>
        <v>0</v>
      </c>
      <c r="AP64">
        <f t="shared" si="26"/>
        <v>-4.1697703961808503E-19</v>
      </c>
      <c r="AQ64">
        <f t="shared" si="26"/>
        <v>-1.9645648657780629E-14</v>
      </c>
      <c r="AR64">
        <f t="shared" si="26"/>
        <v>-1.9646065634820246E-14</v>
      </c>
      <c r="AS64">
        <f t="shared" si="26"/>
        <v>-3.5920494704288056E-2</v>
      </c>
      <c r="AT64">
        <f t="shared" si="26"/>
        <v>-2.3468056540135038E-2</v>
      </c>
      <c r="AU64">
        <f t="shared" si="23"/>
        <v>-5.9388551244442742E-2</v>
      </c>
      <c r="AW64">
        <v>61</v>
      </c>
      <c r="AX64">
        <f>IF(Z64&gt;0, (R64*SUMPRODUCT(K64:$K$98, X64:$X$98)-K64*$AZ$3)/Z64, 0)</f>
        <v>-1.7946878810355892E+19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250000</v>
      </c>
      <c r="S65">
        <f t="shared" si="1"/>
        <v>-9.4824304250840941E+19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-117.64300362194849</v>
      </c>
      <c r="AC65">
        <f t="shared" si="2"/>
        <v>-105.03839609102546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-1.3454502360835766E-12</v>
      </c>
      <c r="AI65">
        <f t="shared" si="25"/>
        <v>-1.3454779289828077E-12</v>
      </c>
      <c r="AJ65">
        <f t="shared" si="7"/>
        <v>-12.604607530923033</v>
      </c>
      <c r="AK65">
        <f t="shared" si="22"/>
        <v>-8.2350102535363963</v>
      </c>
      <c r="AL65">
        <f t="shared" si="8"/>
        <v>-20.839617784460774</v>
      </c>
      <c r="AN65">
        <f t="shared" si="26"/>
        <v>0</v>
      </c>
      <c r="AO65">
        <f t="shared" si="26"/>
        <v>0</v>
      </c>
      <c r="AP65">
        <f t="shared" si="26"/>
        <v>-6.2913719490434541E-20</v>
      </c>
      <c r="AQ65">
        <f t="shared" si="26"/>
        <v>-3.0566419945769421E-15</v>
      </c>
      <c r="AR65">
        <f t="shared" si="26"/>
        <v>-3.0567049082964324E-15</v>
      </c>
      <c r="AS65">
        <f t="shared" si="26"/>
        <v>-2.8635598456862477E-2</v>
      </c>
      <c r="AT65">
        <f t="shared" si="26"/>
        <v>-1.8708590991816852E-2</v>
      </c>
      <c r="AU65">
        <f t="shared" si="23"/>
        <v>-4.7344189448682385E-2</v>
      </c>
      <c r="AW65">
        <v>62</v>
      </c>
      <c r="AX65">
        <f>IF(Z65&gt;0, (R65*SUMPRODUCT(K65:$K$98, X65:$X$98)-K65*$AZ$3)/Z65, 0)</f>
        <v>-9.4824304250840941E+19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250000</v>
      </c>
      <c r="S66">
        <f t="shared" si="1"/>
        <v>-5.1432434578043024E+20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-105.03839609102546</v>
      </c>
      <c r="AC66">
        <f t="shared" si="2"/>
        <v>-93.784282224129868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-2.2857354503699355E-13</v>
      </c>
      <c r="AI66">
        <f t="shared" si="25"/>
        <v>-2.2857810365272865E-13</v>
      </c>
      <c r="AJ66">
        <f t="shared" si="7"/>
        <v>-11.254113866895594</v>
      </c>
      <c r="AK66">
        <f t="shared" si="22"/>
        <v>-7.3526877263717827</v>
      </c>
      <c r="AL66">
        <f t="shared" si="8"/>
        <v>-18.606801593267605</v>
      </c>
      <c r="AN66">
        <f t="shared" si="26"/>
        <v>0</v>
      </c>
      <c r="AO66">
        <f t="shared" si="26"/>
        <v>0</v>
      </c>
      <c r="AP66">
        <f t="shared" si="26"/>
        <v>-9.2468092512635431E-21</v>
      </c>
      <c r="AQ66">
        <f t="shared" si="26"/>
        <v>-4.636442494117412E-16</v>
      </c>
      <c r="AR66">
        <f t="shared" si="26"/>
        <v>-4.6365349622099251E-16</v>
      </c>
      <c r="AS66">
        <f t="shared" si="26"/>
        <v>-2.2828123769820269E-2</v>
      </c>
      <c r="AT66">
        <f t="shared" si="26"/>
        <v>-1.4914374196282566E-2</v>
      </c>
      <c r="AU66">
        <f t="shared" si="23"/>
        <v>-3.7742497966103294E-2</v>
      </c>
      <c r="AW66">
        <v>63</v>
      </c>
      <c r="AX66">
        <f>IF(Z66&gt;0, (R66*SUMPRODUCT(K66:$K$98, X66:$X$98)-K66*$AZ$3)/Z66, 0)</f>
        <v>-5.1432434578043024E+20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-2.8663686618939937E+21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-93.784282224129868</v>
      </c>
      <c r="AC67">
        <f t="shared" ref="AC67:AC79" si="29">S67*Z67</f>
        <v>-83.735966271544513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-7.3033144152691434E-19</v>
      </c>
      <c r="AH67">
        <f t="shared" ref="AH67:AH79" si="32">-X67*R67</f>
        <v>-3.7826981361904489E-14</v>
      </c>
      <c r="AI67">
        <f t="shared" ref="AI67:AI79" si="33">SUM(AE67:AH67)</f>
        <v>-3.7827711693346015E-14</v>
      </c>
      <c r="AJ67">
        <f t="shared" ref="AJ67:AJ79" si="34">AB67-AC67</f>
        <v>-10.048315952585355</v>
      </c>
      <c r="AK67">
        <f t="shared" si="22"/>
        <v>-6.5648997556890913</v>
      </c>
      <c r="AL67">
        <f t="shared" ref="AL67:AL79" si="35">SUM(AI67:AK67)</f>
        <v>-16.613215708274485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-6.8508203071754237E-17</v>
      </c>
      <c r="AR67">
        <f t="shared" si="36"/>
        <v>-6.8509525770338798E-17</v>
      </c>
      <c r="AS67">
        <f t="shared" si="36"/>
        <v>-1.8198440505277642E-2</v>
      </c>
      <c r="AT67">
        <f t="shared" si="36"/>
        <v>-1.188964779678138E-2</v>
      </c>
      <c r="AU67">
        <f t="shared" si="23"/>
        <v>-3.0088088302059092E-2</v>
      </c>
      <c r="AW67">
        <v>64</v>
      </c>
      <c r="AX67">
        <f>IF(Z67&gt;0, (R67*SUMPRODUCT(K67:$K$98, X67:$X$98)-K67*$AZ$3)/Z67, 0)</f>
        <v>-2.8663686618939937E+21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7"/>
        <v>250000</v>
      </c>
      <c r="S68">
        <f t="shared" si="28"/>
        <v>-1.6426684821153809E+22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-83.735966271544513</v>
      </c>
      <c r="AC68">
        <f t="shared" si="29"/>
        <v>-74.764255599593312</v>
      </c>
      <c r="AE68">
        <f t="shared" si="30"/>
        <v>0</v>
      </c>
      <c r="AF68">
        <f t="shared" si="31"/>
        <v>0</v>
      </c>
      <c r="AG68">
        <f t="shared" si="31"/>
        <v>-1.1378476000116905E-19</v>
      </c>
      <c r="AH68">
        <f t="shared" si="32"/>
        <v>-6.0924336711047614E-15</v>
      </c>
      <c r="AI68">
        <f t="shared" si="33"/>
        <v>-6.0925474558647624E-15</v>
      </c>
      <c r="AJ68">
        <f t="shared" si="34"/>
        <v>-8.9717106719512003</v>
      </c>
      <c r="AK68">
        <f t="shared" si="22"/>
        <v>-5.8615176390081167</v>
      </c>
      <c r="AL68">
        <f t="shared" si="35"/>
        <v>-14.833228310959322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-9.8517567004619319E-18</v>
      </c>
      <c r="AR68">
        <f t="shared" si="36"/>
        <v>-9.8519406958621714E-18</v>
      </c>
      <c r="AS68">
        <f t="shared" si="36"/>
        <v>-1.4507685351783818E-2</v>
      </c>
      <c r="AT68">
        <f t="shared" si="36"/>
        <v>-9.4783544298320931E-3</v>
      </c>
      <c r="AU68">
        <f t="shared" si="23"/>
        <v>-2.3986039781615922E-2</v>
      </c>
      <c r="AW68">
        <v>65</v>
      </c>
      <c r="AX68">
        <f>IF(Z68&gt;0, (R68*SUMPRODUCT(K68:$K$98, X68:$X$98)-K68*$AZ$3)/Z68, 0)</f>
        <v>-1.6426684821153809E+22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7"/>
        <v>250000</v>
      </c>
      <c r="S69">
        <f t="shared" si="28"/>
        <v>-9.6868553604322487E+22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-74.764255599593312</v>
      </c>
      <c r="AC69">
        <f t="shared" si="29"/>
        <v>-66.75379964249403</v>
      </c>
      <c r="AE69">
        <f t="shared" si="30"/>
        <v>0</v>
      </c>
      <c r="AF69">
        <f t="shared" si="31"/>
        <v>0</v>
      </c>
      <c r="AG69">
        <f t="shared" si="31"/>
        <v>-1.722793341045492E-20</v>
      </c>
      <c r="AH69">
        <f t="shared" si="32"/>
        <v>-9.5418978990702433E-16</v>
      </c>
      <c r="AI69">
        <f t="shared" si="33"/>
        <v>-9.5420701784043482E-16</v>
      </c>
      <c r="AJ69">
        <f t="shared" si="34"/>
        <v>-8.0104559570992819</v>
      </c>
      <c r="AK69">
        <f t="shared" si="22"/>
        <v>-5.233497891971532</v>
      </c>
      <c r="AL69">
        <f t="shared" si="35"/>
        <v>-13.243953849070817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-1.3776522656310493E-18</v>
      </c>
      <c r="AR69">
        <f t="shared" si="36"/>
        <v>-1.37767713919577E-18</v>
      </c>
      <c r="AS69">
        <f t="shared" si="36"/>
        <v>-1.1565437939878676E-2</v>
      </c>
      <c r="AT69">
        <f t="shared" si="36"/>
        <v>-7.5560861207207364E-3</v>
      </c>
      <c r="AU69">
        <f t="shared" si="23"/>
        <v>-1.9121524060599415E-2</v>
      </c>
      <c r="AW69">
        <v>66</v>
      </c>
      <c r="AX69">
        <f>IF(Z69&gt;0, (R69*SUMPRODUCT(K69:$K$98, X69:$X$98)-K69*$AZ$3)/Z69, 0)</f>
        <v>-9.6868553604322487E+22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7"/>
        <v>250000</v>
      </c>
      <c r="S70">
        <f t="shared" si="28"/>
        <v>-5.911384990370915E+23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-66.75379964249403</v>
      </c>
      <c r="AC70">
        <f t="shared" si="29"/>
        <v>-59.601606823655381</v>
      </c>
      <c r="AE70">
        <f t="shared" si="30"/>
        <v>0</v>
      </c>
      <c r="AF70">
        <f t="shared" si="31"/>
        <v>0</v>
      </c>
      <c r="AG70">
        <f t="shared" si="31"/>
        <v>-2.5206278613531659E-21</v>
      </c>
      <c r="AH70">
        <f t="shared" si="32"/>
        <v>-1.4535026214997205E-16</v>
      </c>
      <c r="AI70">
        <f t="shared" si="33"/>
        <v>-1.4535278277783341E-16</v>
      </c>
      <c r="AJ70">
        <f t="shared" si="34"/>
        <v>-7.1521928188386497</v>
      </c>
      <c r="AK70">
        <f t="shared" si="22"/>
        <v>-4.6727659749745829</v>
      </c>
      <c r="AL70">
        <f t="shared" si="35"/>
        <v>-11.824958793813233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-1.8737111548816815E-19</v>
      </c>
      <c r="AR70">
        <f t="shared" si="36"/>
        <v>-1.8737436483114921E-19</v>
      </c>
      <c r="AS70">
        <f t="shared" si="36"/>
        <v>-9.2198963168675721E-3</v>
      </c>
      <c r="AT70">
        <f t="shared" si="36"/>
        <v>-6.0236655936868125E-3</v>
      </c>
      <c r="AU70">
        <f t="shared" si="23"/>
        <v>-1.5243561910554385E-2</v>
      </c>
      <c r="AW70">
        <v>67</v>
      </c>
      <c r="AX70">
        <f>IF(Z70&gt;0, (R70*SUMPRODUCT(K70:$K$98, X70:$X$98)-K70*$AZ$3)/Z70, 0)</f>
        <v>-5.911384990370915E+23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7"/>
        <v>250000</v>
      </c>
      <c r="S71">
        <f t="shared" si="28"/>
        <v>-3.7369007246612669E+24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-59.601606823655381</v>
      </c>
      <c r="AC71">
        <f t="shared" si="29"/>
        <v>-53.21572037826374</v>
      </c>
      <c r="AE71">
        <f t="shared" si="30"/>
        <v>0</v>
      </c>
      <c r="AF71">
        <f t="shared" si="31"/>
        <v>0</v>
      </c>
      <c r="AG71">
        <f t="shared" si="31"/>
        <v>-3.5601507973621311E-22</v>
      </c>
      <c r="AH71">
        <f t="shared" si="32"/>
        <v>-2.1394065030034211E-17</v>
      </c>
      <c r="AI71">
        <f t="shared" si="33"/>
        <v>-2.1394421045113949E-17</v>
      </c>
      <c r="AJ71">
        <f t="shared" si="34"/>
        <v>-6.3858864453916411</v>
      </c>
      <c r="AK71">
        <f t="shared" si="22"/>
        <v>-4.1721124776558769</v>
      </c>
      <c r="AL71">
        <f t="shared" si="35"/>
        <v>-10.557998923047517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-2.4624198975643013E-20</v>
      </c>
      <c r="AR71">
        <f t="shared" si="36"/>
        <v>-2.462460874284478E-20</v>
      </c>
      <c r="AS71">
        <f t="shared" si="36"/>
        <v>-7.3500448954620197E-3</v>
      </c>
      <c r="AT71">
        <f t="shared" si="36"/>
        <v>-4.802029331701858E-3</v>
      </c>
      <c r="AU71">
        <f t="shared" si="23"/>
        <v>-1.2152074227163877E-2</v>
      </c>
      <c r="AW71">
        <v>68</v>
      </c>
      <c r="AX71">
        <f>IF(Z71&gt;0, (R71*SUMPRODUCT(K71:$K$98, X71:$X$98)-K71*$AZ$3)/Z71, 0)</f>
        <v>-3.7369007246612669E+24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7"/>
        <v>250000</v>
      </c>
      <c r="S72">
        <f t="shared" si="28"/>
        <v>-2.4496348644827114E+25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-53.21572037826374</v>
      </c>
      <c r="AC72">
        <f t="shared" si="29"/>
        <v>-47.514036052021183</v>
      </c>
      <c r="AE72">
        <f t="shared" si="30"/>
        <v>0</v>
      </c>
      <c r="AF72">
        <f t="shared" si="31"/>
        <v>0</v>
      </c>
      <c r="AG72">
        <f t="shared" si="31"/>
        <v>-4.8490937099369195E-23</v>
      </c>
      <c r="AH72">
        <f t="shared" si="32"/>
        <v>-3.0396399183948174E-18</v>
      </c>
      <c r="AI72">
        <f t="shared" si="33"/>
        <v>-3.0396884093319166E-18</v>
      </c>
      <c r="AJ72">
        <f t="shared" si="34"/>
        <v>-5.7016843262425567</v>
      </c>
      <c r="AK72">
        <f t="shared" ref="AK72:AK79" si="49">G72*SUM(AB72:AB72, AE72:AF72)</f>
        <v>-3.7251004264784622</v>
      </c>
      <c r="AL72">
        <f t="shared" si="35"/>
        <v>-9.4267847527210193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-3.1237258882889282E-21</v>
      </c>
      <c r="AR72">
        <f t="shared" si="36"/>
        <v>-3.1237757206373741E-21</v>
      </c>
      <c r="AS72">
        <f t="shared" si="36"/>
        <v>-5.8594107903874723E-3</v>
      </c>
      <c r="AT72">
        <f t="shared" si="36"/>
        <v>-3.82814838305314E-3</v>
      </c>
      <c r="AU72">
        <f t="shared" si="23"/>
        <v>-9.6875591734406127E-3</v>
      </c>
      <c r="AW72">
        <v>69</v>
      </c>
      <c r="AX72">
        <f>IF(Z72&gt;0, (R72*SUMPRODUCT(K72:$K$98, X72:$X$98)-K72*$AZ$3)/Z72, 0)</f>
        <v>-2.4496348644827114E+25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7"/>
        <v>250000</v>
      </c>
      <c r="S73">
        <f t="shared" si="28"/>
        <v>-1.6669379533844135E+26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-47.514036052021183</v>
      </c>
      <c r="AC73">
        <f t="shared" si="29"/>
        <v>-42.423246475018914</v>
      </c>
      <c r="AE73">
        <f t="shared" si="30"/>
        <v>0</v>
      </c>
      <c r="AF73">
        <f t="shared" si="31"/>
        <v>0</v>
      </c>
      <c r="AG73">
        <f t="shared" si="31"/>
        <v>-6.3624513421279795E-24</v>
      </c>
      <c r="AH73">
        <f t="shared" si="32"/>
        <v>-4.1643576386247524E-19</v>
      </c>
      <c r="AI73">
        <f t="shared" si="33"/>
        <v>-4.1644212631381736E-19</v>
      </c>
      <c r="AJ73">
        <f t="shared" si="34"/>
        <v>-5.0907895770022691</v>
      </c>
      <c r="AK73">
        <f t="shared" si="49"/>
        <v>-3.3259825236414833</v>
      </c>
      <c r="AL73">
        <f t="shared" si="35"/>
        <v>-8.4167721006437528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-3.8210328810965585E-22</v>
      </c>
      <c r="AR73">
        <f t="shared" si="36"/>
        <v>-3.821091260174179E-22</v>
      </c>
      <c r="AS73">
        <f t="shared" si="36"/>
        <v>-4.6710864081532652E-3</v>
      </c>
      <c r="AT73">
        <f t="shared" si="36"/>
        <v>-3.051776453326801E-3</v>
      </c>
      <c r="AU73">
        <f t="shared" si="23"/>
        <v>-7.7228628614800666E-3</v>
      </c>
      <c r="AW73">
        <v>70</v>
      </c>
      <c r="AX73">
        <f>IF(Z73&gt;0, (R73*SUMPRODUCT(K73:$K$98, X73:$X$98)-K73*$AZ$3)/Z73, 0)</f>
        <v>-1.6669379533844135E+26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7"/>
        <v>250000</v>
      </c>
      <c r="S74">
        <f t="shared" si="28"/>
        <v>-1.178789531692828E+27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-42.423246475018914</v>
      </c>
      <c r="AC74">
        <f t="shared" si="29"/>
        <v>-37.877898638409746</v>
      </c>
      <c r="AE74">
        <f t="shared" si="30"/>
        <v>0</v>
      </c>
      <c r="AF74">
        <f t="shared" si="31"/>
        <v>0</v>
      </c>
      <c r="AG74">
        <f t="shared" si="31"/>
        <v>-8.0332191667867783E-25</v>
      </c>
      <c r="AH74">
        <f t="shared" si="32"/>
        <v>-5.4955049120280219E-20</v>
      </c>
      <c r="AI74">
        <f t="shared" si="33"/>
        <v>-5.49558524421969E-20</v>
      </c>
      <c r="AJ74">
        <f t="shared" si="34"/>
        <v>-4.5453478366091673</v>
      </c>
      <c r="AK74">
        <f t="shared" si="49"/>
        <v>-2.9696272532513244</v>
      </c>
      <c r="AL74">
        <f t="shared" si="35"/>
        <v>-7.5149750898604921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-4.5021745911756457E-23</v>
      </c>
      <c r="AR74">
        <f t="shared" si="36"/>
        <v>-4.502240403063356E-23</v>
      </c>
      <c r="AS74">
        <f t="shared" si="36"/>
        <v>-3.7237614860915688E-3</v>
      </c>
      <c r="AT74">
        <f t="shared" si="36"/>
        <v>-2.4328575042464932E-3</v>
      </c>
      <c r="AU74">
        <f t="shared" si="23"/>
        <v>-6.1566189903380624E-3</v>
      </c>
      <c r="AW74">
        <v>71</v>
      </c>
      <c r="AX74">
        <f>IF(Z74&gt;0, (R74*SUMPRODUCT(K74:$K$98, X74:$X$98)-K74*$AZ$3)/Z74, 0)</f>
        <v>-1.178789531692828E+27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7"/>
        <v>250000</v>
      </c>
      <c r="S75">
        <f t="shared" si="28"/>
        <v>-8.6742053223910381E+27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-37.877898638409746</v>
      </c>
      <c r="AC75">
        <f t="shared" si="29"/>
        <v>-33.819552355722983</v>
      </c>
      <c r="AE75">
        <f t="shared" si="30"/>
        <v>0</v>
      </c>
      <c r="AF75">
        <f t="shared" si="31"/>
        <v>0</v>
      </c>
      <c r="AG75">
        <f t="shared" si="31"/>
        <v>-9.7471615839042211E-26</v>
      </c>
      <c r="AH75">
        <f t="shared" si="32"/>
        <v>-6.9781708167284883E-21</v>
      </c>
      <c r="AI75">
        <f t="shared" si="33"/>
        <v>-6.9782682883443276E-21</v>
      </c>
      <c r="AJ75">
        <f t="shared" si="34"/>
        <v>-4.0583462826867631</v>
      </c>
      <c r="AK75">
        <f t="shared" si="49"/>
        <v>-2.6514529046886826</v>
      </c>
      <c r="AL75">
        <f t="shared" si="35"/>
        <v>-6.7097991873754452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-5.1043248473850866E-24</v>
      </c>
      <c r="AR75">
        <f t="shared" si="36"/>
        <v>-5.1043961449792141E-24</v>
      </c>
      <c r="AS75">
        <f t="shared" si="36"/>
        <v>-2.9685598581724922E-3</v>
      </c>
      <c r="AT75">
        <f t="shared" si="36"/>
        <v>-1.9394591073393598E-3</v>
      </c>
      <c r="AU75">
        <f t="shared" si="23"/>
        <v>-4.908018965511852E-3</v>
      </c>
      <c r="AW75">
        <v>72</v>
      </c>
      <c r="AX75">
        <f>IF(Z75&gt;0, (R75*SUMPRODUCT(K75:$K$98, X75:$X$98)-K75*$AZ$3)/Z75, 0)</f>
        <v>-8.6742053223910381E+27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7"/>
        <v>250000</v>
      </c>
      <c r="S76">
        <f t="shared" si="28"/>
        <v>-6.6529602993669734E+28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-33.819552355722983</v>
      </c>
      <c r="AC76">
        <f t="shared" si="29"/>
        <v>-30.196028889038374</v>
      </c>
      <c r="AE76">
        <f t="shared" si="30"/>
        <v>0</v>
      </c>
      <c r="AF76">
        <f t="shared" si="31"/>
        <v>0</v>
      </c>
      <c r="AG76">
        <f t="shared" si="31"/>
        <v>-1.134683942571832E-26</v>
      </c>
      <c r="AH76">
        <f t="shared" si="32"/>
        <v>-8.5150060254933459E-22</v>
      </c>
      <c r="AI76">
        <f t="shared" si="33"/>
        <v>-8.5151194938876024E-22</v>
      </c>
      <c r="AJ76">
        <f t="shared" si="34"/>
        <v>-3.6235234666846097</v>
      </c>
      <c r="AK76">
        <f t="shared" si="49"/>
        <v>-2.3673686649006092</v>
      </c>
      <c r="AL76">
        <f t="shared" si="35"/>
        <v>-5.9908921315852188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-5.561137670430365E-25</v>
      </c>
      <c r="AR76">
        <f t="shared" si="36"/>
        <v>-5.5612117764685532E-25</v>
      </c>
      <c r="AS76">
        <f t="shared" si="36"/>
        <v>-2.3665177440788361E-3</v>
      </c>
      <c r="AT76">
        <f t="shared" si="36"/>
        <v>-1.5461249261315047E-3</v>
      </c>
      <c r="AU76">
        <f t="shared" si="23"/>
        <v>-3.9126426702103404E-3</v>
      </c>
      <c r="AW76">
        <v>73</v>
      </c>
      <c r="AX76">
        <f>IF(Z76&gt;0, (R76*SUMPRODUCT(K76:$K$98, X76:$X$98)-K76*$AZ$3)/Z76, 0)</f>
        <v>-6.6529602993669734E+28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7"/>
        <v>250000</v>
      </c>
      <c r="S77">
        <f t="shared" si="28"/>
        <v>-5.3280750187397915E+29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-30.196028889038374</v>
      </c>
      <c r="AC77">
        <f t="shared" si="29"/>
        <v>-26.960740079498546</v>
      </c>
      <c r="AE77">
        <f t="shared" si="30"/>
        <v>0</v>
      </c>
      <c r="AF77">
        <f t="shared" si="31"/>
        <v>0</v>
      </c>
      <c r="AG77">
        <f t="shared" si="31"/>
        <v>-1.2650319291992327E-27</v>
      </c>
      <c r="AH77">
        <f t="shared" si="32"/>
        <v>-9.9683391022619042E-23</v>
      </c>
      <c r="AI77">
        <f t="shared" si="33"/>
        <v>-9.9684656054548245E-23</v>
      </c>
      <c r="AJ77">
        <f t="shared" si="34"/>
        <v>-3.2352888095398278</v>
      </c>
      <c r="AK77">
        <f t="shared" si="49"/>
        <v>-2.1137220222326865</v>
      </c>
      <c r="AL77">
        <f t="shared" si="35"/>
        <v>-5.3490108317725138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-5.8127743965899688E-26</v>
      </c>
      <c r="AR77">
        <f t="shared" si="36"/>
        <v>-5.8128481635950183E-26</v>
      </c>
      <c r="AS77">
        <f t="shared" si="36"/>
        <v>-1.8865734566954992E-3</v>
      </c>
      <c r="AT77">
        <f t="shared" si="36"/>
        <v>-1.232561325041059E-3</v>
      </c>
      <c r="AU77">
        <f t="shared" si="23"/>
        <v>-3.1191347817365578E-3</v>
      </c>
      <c r="AW77">
        <v>74</v>
      </c>
      <c r="AX77">
        <f>IF(Z77&gt;0, (R77*SUMPRODUCT(K77:$K$98, X77:$X$98)-K77*$AZ$3)/Z77, 0)</f>
        <v>-5.3280750187397915E+29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7"/>
        <v>250000</v>
      </c>
      <c r="S78">
        <f t="shared" si="28"/>
        <v>-4.4642029490109029E+30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-26.960740079498546</v>
      </c>
      <c r="AC78">
        <f t="shared" si="29"/>
        <v>-24.07208935669513</v>
      </c>
      <c r="AE78">
        <f t="shared" si="30"/>
        <v>0</v>
      </c>
      <c r="AF78">
        <f t="shared" si="31"/>
        <v>0</v>
      </c>
      <c r="AG78">
        <f t="shared" si="31"/>
        <v>-1.3480619962645621E-28</v>
      </c>
      <c r="AH78">
        <f t="shared" si="32"/>
        <v>-1.117575410280784E-23</v>
      </c>
      <c r="AI78">
        <f t="shared" si="33"/>
        <v>-1.1175888909007467E-23</v>
      </c>
      <c r="AJ78">
        <f t="shared" si="34"/>
        <v>-2.8886507228034155</v>
      </c>
      <c r="AK78">
        <f t="shared" si="49"/>
        <v>-1.8872518055648984</v>
      </c>
      <c r="AL78">
        <f t="shared" si="35"/>
        <v>-4.7759025283683139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-5.8186130827528719E-27</v>
      </c>
      <c r="AR78">
        <f t="shared" si="36"/>
        <v>-5.8186832690785166E-27</v>
      </c>
      <c r="AS78">
        <f t="shared" si="36"/>
        <v>-1.503964809227916E-3</v>
      </c>
      <c r="AT78">
        <f t="shared" si="36"/>
        <v>-9.8259034202890518E-4</v>
      </c>
      <c r="AU78">
        <f t="shared" si="23"/>
        <v>-2.4865551512568214E-3</v>
      </c>
      <c r="AW78">
        <v>75</v>
      </c>
      <c r="AX78">
        <f>IF(Z78&gt;0, (R78*SUMPRODUCT(K78:$K$98, X78:$X$98)-K78*$AZ$3)/Z78, 0)</f>
        <v>-4.4642029490109029E+30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-24.07208935669513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-1.3480619962645621E-24</v>
      </c>
      <c r="AI79">
        <f t="shared" si="33"/>
        <v>-1.3480619962645621E-24</v>
      </c>
      <c r="AJ79">
        <f t="shared" si="34"/>
        <v>-24.07208935669513</v>
      </c>
      <c r="AK79">
        <f t="shared" si="49"/>
        <v>-1.6850462549686593</v>
      </c>
      <c r="AL79">
        <f t="shared" si="35"/>
        <v>-25.757135611663792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-6.2666362182602494E-28</v>
      </c>
      <c r="AR79">
        <f t="shared" si="36"/>
        <v>-6.2666362182602494E-28</v>
      </c>
      <c r="AS79">
        <f t="shared" si="36"/>
        <v>-1.1190214354374376E-2</v>
      </c>
      <c r="AT79">
        <f t="shared" si="36"/>
        <v>-7.8331500480620635E-4</v>
      </c>
      <c r="AU79">
        <f t="shared" si="23"/>
        <v>-1.1973529359180583E-2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61273.416961203664</v>
      </c>
      <c r="AO81" s="8">
        <f t="shared" si="50"/>
        <v>-6127.3416961203666</v>
      </c>
      <c r="AP81" s="8">
        <f t="shared" si="50"/>
        <v>-412.51137099549271</v>
      </c>
      <c r="AQ81" s="8">
        <f t="shared" si="50"/>
        <v>-46235.030163573516</v>
      </c>
      <c r="AR81" s="8">
        <f t="shared" si="50"/>
        <v>8498.5337305142784</v>
      </c>
      <c r="AS81" s="8">
        <f t="shared" si="50"/>
        <v>-7421.8636853037524</v>
      </c>
      <c r="AT81" s="8">
        <f t="shared" si="50"/>
        <v>1759.1742032813181</v>
      </c>
      <c r="AU81" s="8">
        <f t="shared" si="50"/>
        <v>2835.8442484918496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6230-1D42-4FC6-84C4-E1A85A21374E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108700.8355258544</v>
      </c>
      <c r="K3">
        <v>1</v>
      </c>
      <c r="L3" s="2">
        <v>0</v>
      </c>
      <c r="O3">
        <f>$C$3</f>
        <v>108700.8355258544</v>
      </c>
      <c r="P3" s="2">
        <f>O3*C5</f>
        <v>10870.083552585442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108700.8355258544</v>
      </c>
      <c r="AF3">
        <f t="shared" ref="AF3:AG34" si="4">-$Z3*P3</f>
        <v>-10870.083552585442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97630.751973268954</v>
      </c>
      <c r="AJ3">
        <f t="shared" ref="AJ3:AJ66" si="7">AB3-AC3</f>
        <v>0</v>
      </c>
      <c r="AL3">
        <f t="shared" ref="AL3:AL66" si="8">SUM(AI3:AK3)</f>
        <v>97630.751973268954</v>
      </c>
      <c r="AN3">
        <f t="shared" ref="AN3:AU34" si="9">AE3*$K3</f>
        <v>108700.8355258544</v>
      </c>
      <c r="AO3">
        <f t="shared" si="9"/>
        <v>-10870.083552585442</v>
      </c>
      <c r="AP3">
        <f t="shared" si="9"/>
        <v>-200</v>
      </c>
      <c r="AQ3">
        <f t="shared" si="9"/>
        <v>0</v>
      </c>
      <c r="AR3">
        <f t="shared" si="9"/>
        <v>97630.751973268954</v>
      </c>
      <c r="AS3">
        <f t="shared" si="9"/>
        <v>0</v>
      </c>
      <c r="AT3">
        <f t="shared" si="9"/>
        <v>0</v>
      </c>
      <c r="AU3">
        <f t="shared" si="9"/>
        <v>97630.751973268954</v>
      </c>
      <c r="AW3">
        <v>0</v>
      </c>
      <c r="AX3">
        <f>IF(Z3&gt;0, (R3*SUMPRODUCT(K3:$K$98, X3:$X$98)-K3*$AZ$3)/Z3, 0)</f>
        <v>0</v>
      </c>
      <c r="AZ3">
        <f>C6*ABS(SUMPRODUCT(X4:X69, K4:K69))/1</f>
        <v>93135.506323108915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250000</v>
      </c>
      <c r="S4">
        <f t="shared" si="1"/>
        <v>6425.0150777212684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6247.2645812403498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-6247.2645812403498</v>
      </c>
      <c r="AK4">
        <f>G4*SUM(AB4, AE4:AF4)</f>
        <v>0</v>
      </c>
      <c r="AL4">
        <f t="shared" si="8"/>
        <v>-10663.610081240349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-4120.1096184345561</v>
      </c>
      <c r="AR4">
        <f t="shared" si="9"/>
        <v>-4120.1096184345561</v>
      </c>
      <c r="AS4">
        <f t="shared" si="9"/>
        <v>-5828.2158608455538</v>
      </c>
      <c r="AT4">
        <f t="shared" si="9"/>
        <v>0</v>
      </c>
      <c r="AU4">
        <f t="shared" si="9"/>
        <v>-9948.325479280109</v>
      </c>
      <c r="AW4">
        <v>1</v>
      </c>
      <c r="AX4">
        <f>IF(Z4&gt;0, (R4*SUMPRODUCT(K4:$K$98, X4:$X$98)-K4*$AZ$3)/Z4, 0)</f>
        <v>6425.0150777212684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250000</v>
      </c>
      <c r="S5">
        <f t="shared" si="1"/>
        <v>9949.7537955353855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6247.2645812403498</v>
      </c>
      <c r="AC5">
        <f t="shared" si="2"/>
        <v>9374.4785178103921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-5107.3283264809552</v>
      </c>
      <c r="AI5">
        <f t="shared" si="6"/>
        <v>-5130.8828754438073</v>
      </c>
      <c r="AJ5">
        <f t="shared" si="7"/>
        <v>-3127.2139365700423</v>
      </c>
      <c r="AK5">
        <f>G5*SUM(AB5, AE5:AF5)</f>
        <v>256.13784783085435</v>
      </c>
      <c r="AL5">
        <f t="shared" si="8"/>
        <v>-8001.9589641829953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-4367.3174008589522</v>
      </c>
      <c r="AR5">
        <f t="shared" si="9"/>
        <v>-4387.4590845297425</v>
      </c>
      <c r="AS5">
        <f t="shared" si="9"/>
        <v>-2674.1057101377437</v>
      </c>
      <c r="AT5">
        <f t="shared" si="9"/>
        <v>219.02552730950299</v>
      </c>
      <c r="AU5">
        <f t="shared" si="9"/>
        <v>-6842.5392673579836</v>
      </c>
      <c r="AW5">
        <v>2</v>
      </c>
      <c r="AX5">
        <f>IF(Z5&gt;0, (R5*SUMPRODUCT(K5:$K$98, X5:$X$98)-K5*$AZ$3)/Z5, 0)</f>
        <v>9949.7537955353855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250000</v>
      </c>
      <c r="S6">
        <f t="shared" si="1"/>
        <v>14073.578069370869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9374.4785178103921</v>
      </c>
      <c r="AC6">
        <f t="shared" si="2"/>
        <v>12802.415625994967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-5770.6897211454125</v>
      </c>
      <c r="AI6">
        <f t="shared" si="6"/>
        <v>-5793.431655646521</v>
      </c>
      <c r="AJ6">
        <f t="shared" si="7"/>
        <v>-3427.9371081845748</v>
      </c>
      <c r="AK6">
        <f>G6*SUM(AB6, AE6:AF6)</f>
        <v>548.40699329190795</v>
      </c>
      <c r="AL6">
        <f t="shared" si="8"/>
        <v>-8672.9617705391865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-4451.5679278762645</v>
      </c>
      <c r="AR6">
        <f t="shared" si="9"/>
        <v>-4469.1112842400689</v>
      </c>
      <c r="AS6">
        <f t="shared" si="9"/>
        <v>-2644.3450656609721</v>
      </c>
      <c r="AT6">
        <f t="shared" si="9"/>
        <v>423.04665485926495</v>
      </c>
      <c r="AU6">
        <f t="shared" si="9"/>
        <v>-6690.4096950417752</v>
      </c>
      <c r="AW6">
        <v>3</v>
      </c>
      <c r="AX6">
        <f>IF(Z6&gt;0, (R6*SUMPRODUCT(K6:$K$98, X6:$X$98)-K6*$AZ$3)/Z6, 0)</f>
        <v>14073.578069370869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250000</v>
      </c>
      <c r="S7">
        <f t="shared" si="1"/>
        <v>16949.160250356377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12802.415625994967</v>
      </c>
      <c r="AC7">
        <f t="shared" si="2"/>
        <v>14828.788986874948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-6420.6134741547248</v>
      </c>
      <c r="AI7">
        <f t="shared" si="6"/>
        <v>-6442.4859279634074</v>
      </c>
      <c r="AJ7">
        <f t="shared" si="7"/>
        <v>-2026.3733608799812</v>
      </c>
      <c r="AK7">
        <f>G7*SUM(AB7, AE7:AF7)</f>
        <v>628.59860723635279</v>
      </c>
      <c r="AL7">
        <f t="shared" si="8"/>
        <v>-7840.2606816070356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-4506.3466739525757</v>
      </c>
      <c r="AR7">
        <f t="shared" si="9"/>
        <v>-4521.6979888804553</v>
      </c>
      <c r="AS7">
        <f t="shared" si="9"/>
        <v>-1422.2224857087781</v>
      </c>
      <c r="AT7">
        <f t="shared" si="9"/>
        <v>441.18576120075244</v>
      </c>
      <c r="AU7">
        <f t="shared" si="9"/>
        <v>-5502.7347133884814</v>
      </c>
      <c r="AW7">
        <v>4</v>
      </c>
      <c r="AX7">
        <f>IF(Z7&gt;0, (R7*SUMPRODUCT(K7:$K$98, X7:$X$98)-K7*$AZ$3)/Z7, 0)</f>
        <v>16949.160250356377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250000</v>
      </c>
      <c r="S8">
        <f t="shared" si="1"/>
        <v>17512.642676020521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14828.788986874948</v>
      </c>
      <c r="AC8">
        <f t="shared" si="2"/>
        <v>14672.968408638126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-7074.7821059791277</v>
      </c>
      <c r="AI8">
        <f t="shared" si="6"/>
        <v>-7095.7283570391255</v>
      </c>
      <c r="AJ8">
        <f t="shared" si="7"/>
        <v>155.82057823682226</v>
      </c>
      <c r="AK8">
        <f t="shared" ref="AK8:AK69" si="22">G8*SUM(AB8:AB8, AE8:AF8)</f>
        <v>315.85320542043638</v>
      </c>
      <c r="AL8">
        <f t="shared" si="8"/>
        <v>-6624.0545733818672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-4635.0031855261159</v>
      </c>
      <c r="AR8">
        <f t="shared" si="9"/>
        <v>-4648.7260025590058</v>
      </c>
      <c r="AS8">
        <f t="shared" si="9"/>
        <v>102.08496398607294</v>
      </c>
      <c r="AT8">
        <f t="shared" si="9"/>
        <v>206.92942783991887</v>
      </c>
      <c r="AU8">
        <f t="shared" si="9"/>
        <v>-4339.7116107330148</v>
      </c>
      <c r="AW8">
        <v>5</v>
      </c>
      <c r="AX8">
        <f>IF(Z8&gt;0, (R8*SUMPRODUCT(K8:$K$98, X8:$X$98)-K8*$AZ$3)/Z8, 0)</f>
        <v>17512.642676020521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250000</v>
      </c>
      <c r="S9">
        <f t="shared" si="1"/>
        <v>16621.705119963804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14672.968408638126</v>
      </c>
      <c r="AC9">
        <f t="shared" si="2"/>
        <v>13268.253387519779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-7805.7272833884927</v>
      </c>
      <c r="AI9">
        <f t="shared" si="6"/>
        <v>-7825.683499209551</v>
      </c>
      <c r="AJ9">
        <f t="shared" si="7"/>
        <v>1404.7150211183471</v>
      </c>
      <c r="AK9">
        <f t="shared" si="22"/>
        <v>86.570513610964937</v>
      </c>
      <c r="AL9">
        <f t="shared" si="8"/>
        <v>-6334.3979644802394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-4843.1458979765748</v>
      </c>
      <c r="AR9">
        <f t="shared" si="9"/>
        <v>-4855.5279427603555</v>
      </c>
      <c r="AS9">
        <f t="shared" si="9"/>
        <v>871.57026441770472</v>
      </c>
      <c r="AT9">
        <f t="shared" si="9"/>
        <v>53.71358909411731</v>
      </c>
      <c r="AU9">
        <f t="shared" si="9"/>
        <v>-3930.2440892485338</v>
      </c>
      <c r="AW9">
        <v>6</v>
      </c>
      <c r="AX9">
        <f>IF(Z9&gt;0, (R9*SUMPRODUCT(K9:$K$98, X9:$X$98)-K9*$AZ$3)/Z9, 0)</f>
        <v>16621.705119963804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250000</v>
      </c>
      <c r="S10">
        <f t="shared" si="1"/>
        <v>15060.772429860206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13268.253387519779</v>
      </c>
      <c r="AC10">
        <f t="shared" si="2"/>
        <v>11390.928312781711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-8483.7992418266113</v>
      </c>
      <c r="AI10">
        <f t="shared" si="6"/>
        <v>-8502.7075155652765</v>
      </c>
      <c r="AJ10">
        <f t="shared" si="7"/>
        <v>1877.325074738068</v>
      </c>
      <c r="AK10">
        <f t="shared" si="22"/>
        <v>54.399838888831098</v>
      </c>
      <c r="AL10">
        <f t="shared" si="8"/>
        <v>-6570.9826019383772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-4993.7034465321567</v>
      </c>
      <c r="AR10">
        <f t="shared" si="9"/>
        <v>-5004.8331667253487</v>
      </c>
      <c r="AS10">
        <f t="shared" si="9"/>
        <v>1105.0243444895898</v>
      </c>
      <c r="AT10">
        <f t="shared" si="9"/>
        <v>32.020637830588349</v>
      </c>
      <c r="AU10">
        <f t="shared" si="9"/>
        <v>-3867.7881844051708</v>
      </c>
      <c r="AW10">
        <v>7</v>
      </c>
      <c r="AX10">
        <f>IF(Z10&gt;0, (R10*SUMPRODUCT(K10:$K$98, X10:$X$98)-K10*$AZ$3)/Z10, 0)</f>
        <v>15060.772429860206</v>
      </c>
    </row>
    <row r="11" spans="1:52" x14ac:dyDescent="0.25">
      <c r="A11" t="s">
        <v>33</v>
      </c>
      <c r="C11" s="12">
        <f>AU71</f>
        <v>3327.2214706149675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250000</v>
      </c>
      <c r="S11">
        <f t="shared" si="1"/>
        <v>12806.658525688015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11390.928312781711</v>
      </c>
      <c r="AC11">
        <f t="shared" si="2"/>
        <v>9126.819103059468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-9026.4056239463662</v>
      </c>
      <c r="AI11">
        <f t="shared" si="6"/>
        <v>-9044.2221743852497</v>
      </c>
      <c r="AJ11">
        <f t="shared" si="7"/>
        <v>2264.1092097222427</v>
      </c>
      <c r="AK11">
        <f t="shared" si="22"/>
        <v>27.338227950676103</v>
      </c>
      <c r="AL11">
        <f t="shared" si="8"/>
        <v>-6752.7747367123311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-5048.5466237288865</v>
      </c>
      <c r="AR11">
        <f t="shared" si="9"/>
        <v>-5058.5115742653543</v>
      </c>
      <c r="AS11">
        <f t="shared" si="9"/>
        <v>1266.3358354041352</v>
      </c>
      <c r="AT11">
        <f t="shared" si="9"/>
        <v>15.290507004578259</v>
      </c>
      <c r="AU11">
        <f t="shared" si="9"/>
        <v>-3776.8852318566405</v>
      </c>
      <c r="AW11">
        <v>8</v>
      </c>
      <c r="AX11">
        <f>IF(Z11&gt;0, (R11*SUMPRODUCT(K11:$K$98, X11:$X$98)-K11*$AZ$3)/Z11, 0)</f>
        <v>12806.658525688015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250000</v>
      </c>
      <c r="S12">
        <f t="shared" si="1"/>
        <v>9989.6343380051258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9126.819103059468</v>
      </c>
      <c r="AC12">
        <f t="shared" si="2"/>
        <v>6667.2538415876106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-9529.5477760177164</v>
      </c>
      <c r="AI12">
        <f t="shared" si="6"/>
        <v>-9546.2332061746092</v>
      </c>
      <c r="AJ12">
        <f t="shared" si="7"/>
        <v>2459.5652614718574</v>
      </c>
      <c r="AK12">
        <f t="shared" si="22"/>
        <v>20.991683937036775</v>
      </c>
      <c r="AL12">
        <f t="shared" si="8"/>
        <v>-7065.6762607657147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-5065.0559487451719</v>
      </c>
      <c r="AR12">
        <f t="shared" si="9"/>
        <v>-5073.9244322514123</v>
      </c>
      <c r="AS12">
        <f t="shared" si="9"/>
        <v>1307.2850833799992</v>
      </c>
      <c r="AT12">
        <f t="shared" si="9"/>
        <v>11.157303168891623</v>
      </c>
      <c r="AU12">
        <f t="shared" si="9"/>
        <v>-3755.4820457025212</v>
      </c>
      <c r="AW12">
        <v>9</v>
      </c>
      <c r="AX12">
        <f>IF(Z12&gt;0, (R12*SUMPRODUCT(K12:$K$98, X12:$X$98)-K12*$AZ$3)/Z12, 0)</f>
        <v>9989.6343380051258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250000</v>
      </c>
      <c r="S13">
        <f t="shared" si="1"/>
        <v>6520.6537794003534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6667.2538415876106</v>
      </c>
      <c r="AC13">
        <f t="shared" si="2"/>
        <v>4049.0901064784048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-9944.8025286357588</v>
      </c>
      <c r="AI13">
        <f t="shared" si="6"/>
        <v>-9960.3266242382197</v>
      </c>
      <c r="AJ13">
        <f t="shared" si="7"/>
        <v>2618.1637351092058</v>
      </c>
      <c r="AK13">
        <f t="shared" si="22"/>
        <v>13.334507683175222</v>
      </c>
      <c r="AL13">
        <f t="shared" si="8"/>
        <v>-7328.8283814458382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-5024.4945477296469</v>
      </c>
      <c r="AR13">
        <f t="shared" si="9"/>
        <v>-5032.33791450223</v>
      </c>
      <c r="AS13">
        <f t="shared" si="9"/>
        <v>1322.7964430907916</v>
      </c>
      <c r="AT13">
        <f t="shared" si="9"/>
        <v>6.7371032212908126</v>
      </c>
      <c r="AU13">
        <f t="shared" si="9"/>
        <v>-3702.8043681901472</v>
      </c>
      <c r="AW13">
        <v>10</v>
      </c>
      <c r="AX13">
        <f>IF(Z13&gt;0, (R13*SUMPRODUCT(K13:$K$98, X13:$X$98)-K13*$AZ$3)/Z13, 0)</f>
        <v>6520.6537794003534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250000</v>
      </c>
      <c r="S14">
        <f t="shared" si="1"/>
        <v>2340.0089610893492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4049.0901064784048</v>
      </c>
      <c r="AC14">
        <f t="shared" si="2"/>
        <v>1342.0333698700417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-10309.462005080852</v>
      </c>
      <c r="AI14">
        <f t="shared" si="6"/>
        <v>-10323.79991352678</v>
      </c>
      <c r="AJ14">
        <f t="shared" si="7"/>
        <v>2707.0567366083633</v>
      </c>
      <c r="AK14">
        <f t="shared" si="22"/>
        <v>7.2883621916611281</v>
      </c>
      <c r="AL14">
        <f t="shared" si="8"/>
        <v>-7609.454814726756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-4952.2099834366245</v>
      </c>
      <c r="AR14">
        <f t="shared" si="9"/>
        <v>-4959.0972810776202</v>
      </c>
      <c r="AS14">
        <f t="shared" si="9"/>
        <v>1300.3504344023402</v>
      </c>
      <c r="AT14">
        <f t="shared" si="9"/>
        <v>3.5010071321527909</v>
      </c>
      <c r="AU14">
        <f t="shared" si="9"/>
        <v>-3655.2458395431272</v>
      </c>
      <c r="AW14">
        <v>11</v>
      </c>
      <c r="AX14">
        <f>IF(Z14&gt;0, (R14*SUMPRODUCT(K14:$K$98, X14:$X$98)-K14*$AZ$3)/Z14, 0)</f>
        <v>2340.0089610893492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250000</v>
      </c>
      <c r="S15">
        <f t="shared" si="1"/>
        <v>-2502.0620003208392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1342.0333698700417</v>
      </c>
      <c r="AC15">
        <f t="shared" si="2"/>
        <v>-1314.0608475201007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-10647.503296985009</v>
      </c>
      <c r="AI15">
        <f t="shared" si="6"/>
        <v>-10660.63307601678</v>
      </c>
      <c r="AJ15">
        <f t="shared" si="7"/>
        <v>2656.0942173901421</v>
      </c>
      <c r="AK15">
        <f t="shared" si="22"/>
        <v>5.5023368164671718</v>
      </c>
      <c r="AL15">
        <f t="shared" si="8"/>
        <v>-7999.0365218101706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-4852.0919100596975</v>
      </c>
      <c r="AR15">
        <f t="shared" si="9"/>
        <v>-4858.0751807705856</v>
      </c>
      <c r="AS15">
        <f t="shared" si="9"/>
        <v>1210.3882858814763</v>
      </c>
      <c r="AT15">
        <f t="shared" si="9"/>
        <v>2.5074276296457092</v>
      </c>
      <c r="AU15">
        <f t="shared" si="9"/>
        <v>-3645.1794672594629</v>
      </c>
      <c r="AW15">
        <v>12</v>
      </c>
      <c r="AX15">
        <f>IF(Z15&gt;0, (R15*SUMPRODUCT(K15:$K$98, X15:$X$98)-K15*$AZ$3)/Z15, 0)</f>
        <v>-2502.0620003208392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250000</v>
      </c>
      <c r="S16">
        <f t="shared" si="1"/>
        <v>-8128.8214450236901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-1314.0608475201007</v>
      </c>
      <c r="AC16">
        <f t="shared" si="2"/>
        <v>-3873.6147159621905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-10852.698916896723</v>
      </c>
      <c r="AI16">
        <f t="shared" si="6"/>
        <v>-10864.612128246486</v>
      </c>
      <c r="AJ16">
        <f t="shared" si="7"/>
        <v>2559.5538684420899</v>
      </c>
      <c r="AK16">
        <f t="shared" si="22"/>
        <v>-9.3298320173927145</v>
      </c>
      <c r="AL16">
        <f t="shared" si="8"/>
        <v>-8314.3880918217892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-4678.4599652332736</v>
      </c>
      <c r="AR16">
        <f t="shared" si="9"/>
        <v>-4683.5955985705677</v>
      </c>
      <c r="AS16">
        <f t="shared" si="9"/>
        <v>1103.3909992398831</v>
      </c>
      <c r="AT16">
        <f t="shared" si="9"/>
        <v>-4.0219714846935695</v>
      </c>
      <c r="AU16">
        <f t="shared" si="9"/>
        <v>-3584.2265708153786</v>
      </c>
      <c r="AW16">
        <v>13</v>
      </c>
      <c r="AX16">
        <f>IF(Z16&gt;0, (R16*SUMPRODUCT(K16:$K$98, X16:$X$98)-K16*$AZ$3)/Z16, 0)</f>
        <v>-8128.8214450236901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250000</v>
      </c>
      <c r="S17">
        <f t="shared" si="1"/>
        <v>-14351.328360324807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-3873.6147159621905</v>
      </c>
      <c r="AC17">
        <f t="shared" si="2"/>
        <v>-6144.1597739056924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-10909.589054472308</v>
      </c>
      <c r="AI17">
        <f t="shared" si="6"/>
        <v>-10920.292174803126</v>
      </c>
      <c r="AJ17">
        <f t="shared" si="7"/>
        <v>2270.5450579435019</v>
      </c>
      <c r="AK17">
        <f t="shared" si="22"/>
        <v>-53.455883080278227</v>
      </c>
      <c r="AL17">
        <f t="shared" si="8"/>
        <v>-8703.2029999399019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-4420.9292887037464</v>
      </c>
      <c r="AR17">
        <f t="shared" si="9"/>
        <v>-4425.2665499804798</v>
      </c>
      <c r="AS17">
        <f t="shared" si="9"/>
        <v>920.10057371216931</v>
      </c>
      <c r="AT17">
        <f t="shared" si="9"/>
        <v>-21.66210642611194</v>
      </c>
      <c r="AU17">
        <f t="shared" si="9"/>
        <v>-3526.8280826944224</v>
      </c>
      <c r="AW17">
        <v>14</v>
      </c>
      <c r="AX17">
        <f>IF(Z17&gt;0, (R17*SUMPRODUCT(K17:$K$98, X17:$X$98)-K17*$AZ$3)/Z17, 0)</f>
        <v>-14351.328360324807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250000</v>
      </c>
      <c r="S18">
        <f t="shared" si="1"/>
        <v>-21147.920988148857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-6144.1597739056924</v>
      </c>
      <c r="AC18">
        <f t="shared" si="2"/>
        <v>-8043.346352240118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-10876.528647357349</v>
      </c>
      <c r="AI18">
        <f t="shared" si="6"/>
        <v>-10886.037083620124</v>
      </c>
      <c r="AJ18">
        <f t="shared" si="7"/>
        <v>1899.1865783344256</v>
      </c>
      <c r="AK18">
        <f t="shared" si="22"/>
        <v>-132.71385111636297</v>
      </c>
      <c r="AL18">
        <f t="shared" si="8"/>
        <v>-9119.5643564020611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-4113.0385491508205</v>
      </c>
      <c r="AR18">
        <f t="shared" si="9"/>
        <v>-4116.6342335974787</v>
      </c>
      <c r="AS18">
        <f t="shared" si="9"/>
        <v>718.19124115645718</v>
      </c>
      <c r="AT18">
        <f t="shared" si="9"/>
        <v>-50.186709688894126</v>
      </c>
      <c r="AU18">
        <f t="shared" si="9"/>
        <v>-3448.629702129916</v>
      </c>
      <c r="AW18">
        <v>15</v>
      </c>
      <c r="AX18">
        <f>IF(Z18&gt;0, (R18*SUMPRODUCT(K18:$K$98, X18:$X$98)-K18*$AZ$3)/Z18, 0)</f>
        <v>-21147.920988148857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250000</v>
      </c>
      <c r="S19">
        <f t="shared" si="1"/>
        <v>-29323.684881249916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-8043.346352240118</v>
      </c>
      <c r="AC19">
        <f t="shared" si="2"/>
        <v>-9781.6794835517976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-10739.50215839283</v>
      </c>
      <c r="AI19">
        <f t="shared" si="6"/>
        <v>-10747.841560077137</v>
      </c>
      <c r="AJ19">
        <f t="shared" si="7"/>
        <v>1738.3331313116796</v>
      </c>
      <c r="AK19">
        <f t="shared" si="22"/>
        <v>-179.36662365495462</v>
      </c>
      <c r="AL19">
        <f t="shared" si="8"/>
        <v>-9188.8750524204115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-3787.3925058657492</v>
      </c>
      <c r="AR19">
        <f t="shared" si="9"/>
        <v>-3790.3334790111257</v>
      </c>
      <c r="AS19">
        <f t="shared" si="9"/>
        <v>613.0405094320738</v>
      </c>
      <c r="AT19">
        <f t="shared" si="9"/>
        <v>-63.25542806491503</v>
      </c>
      <c r="AU19">
        <f t="shared" si="9"/>
        <v>-3240.5483976439668</v>
      </c>
      <c r="AW19">
        <v>16</v>
      </c>
      <c r="AX19">
        <f>IF(Z19&gt;0, (R19*SUMPRODUCT(K19:$K$98, X19:$X$98)-K19*$AZ$3)/Z19, 0)</f>
        <v>-29323.684881249916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250000</v>
      </c>
      <c r="S20">
        <f t="shared" si="1"/>
        <v>-41206.839040728904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-9781.6794835517976</v>
      </c>
      <c r="AC20">
        <f t="shared" si="2"/>
        <v>-11877.43540519839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-10500.221552907784</v>
      </c>
      <c r="AI20">
        <f t="shared" si="6"/>
        <v>-10507.427538419957</v>
      </c>
      <c r="AJ20">
        <f t="shared" si="7"/>
        <v>2095.7559216465925</v>
      </c>
      <c r="AK20">
        <f t="shared" si="22"/>
        <v>-42.061221779272728</v>
      </c>
      <c r="AL20">
        <f t="shared" si="8"/>
        <v>-8453.732838552638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-3512.290443691079</v>
      </c>
      <c r="AR20">
        <f t="shared" si="9"/>
        <v>-3514.700822741107</v>
      </c>
      <c r="AS20">
        <f t="shared" si="9"/>
        <v>701.02363638888085</v>
      </c>
      <c r="AT20">
        <f t="shared" si="9"/>
        <v>-14.069343828692841</v>
      </c>
      <c r="AU20">
        <f t="shared" si="9"/>
        <v>-2827.7465301809189</v>
      </c>
      <c r="AW20">
        <v>17</v>
      </c>
      <c r="AX20">
        <f>IF(Z20&gt;0, (R20*SUMPRODUCT(K20:$K$98, X20:$X$98)-K20*$AZ$3)/Z20, 0)</f>
        <v>-41206.839040728904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250000</v>
      </c>
      <c r="S21">
        <f t="shared" si="1"/>
        <v>-56632.94323092058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-11877.43540519839</v>
      </c>
      <c r="AC21">
        <f t="shared" si="2"/>
        <v>-13861.081822708398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-10151.010684241732</v>
      </c>
      <c r="AI21">
        <f t="shared" si="6"/>
        <v>-10157.12950883036</v>
      </c>
      <c r="AJ21">
        <f t="shared" si="7"/>
        <v>1983.6464175100082</v>
      </c>
      <c r="AK21">
        <f t="shared" si="22"/>
        <v>-19.003896648317426</v>
      </c>
      <c r="AL21">
        <f t="shared" si="8"/>
        <v>-8192.4869879686685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-3228.8707947512203</v>
      </c>
      <c r="AR21">
        <f t="shared" si="9"/>
        <v>-3230.817092969889</v>
      </c>
      <c r="AS21">
        <f t="shared" si="9"/>
        <v>630.96554459881281</v>
      </c>
      <c r="AT21">
        <f t="shared" si="9"/>
        <v>-6.0448293064530789</v>
      </c>
      <c r="AU21">
        <f t="shared" si="9"/>
        <v>-2605.8963776775295</v>
      </c>
      <c r="AW21">
        <v>18</v>
      </c>
      <c r="AX21">
        <f>IF(Z21&gt;0, (R21*SUMPRODUCT(K21:$K$98, X21:$X$98)-K21*$AZ$3)/Z21, 0)</f>
        <v>-56632.94323092058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250000</v>
      </c>
      <c r="S22">
        <f t="shared" si="1"/>
        <v>-74290.533120633234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-13861.081822708398</v>
      </c>
      <c r="AC22">
        <f t="shared" si="2"/>
        <v>-15126.024718103507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-9674.7744808724256</v>
      </c>
      <c r="AI22">
        <f t="shared" si="6"/>
        <v>-9679.86463976708</v>
      </c>
      <c r="AJ22">
        <f t="shared" si="7"/>
        <v>1264.9428953951083</v>
      </c>
      <c r="AK22">
        <f t="shared" si="22"/>
        <v>-291.08271827687639</v>
      </c>
      <c r="AL22">
        <f t="shared" si="8"/>
        <v>-8706.0044626488489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-2873.3779948490096</v>
      </c>
      <c r="AR22">
        <f t="shared" si="9"/>
        <v>-2874.8897562432521</v>
      </c>
      <c r="AS22">
        <f t="shared" si="9"/>
        <v>375.68411414186681</v>
      </c>
      <c r="AT22">
        <f t="shared" si="9"/>
        <v>-86.450663943764454</v>
      </c>
      <c r="AU22">
        <f t="shared" si="9"/>
        <v>-2585.6563060451499</v>
      </c>
      <c r="AW22">
        <v>19</v>
      </c>
      <c r="AX22">
        <f>IF(Z22&gt;0, (R22*SUMPRODUCT(K22:$K$98, X22:$X$98)-K22*$AZ$3)/Z22, 0)</f>
        <v>-74290.533120633234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250000</v>
      </c>
      <c r="S23">
        <f t="shared" si="1"/>
        <v>-91018.507016466392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-15126.024718103507</v>
      </c>
      <c r="AC23">
        <f t="shared" si="2"/>
        <v>-15035.72882056402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-9094.0247908317779</v>
      </c>
      <c r="AI23">
        <f t="shared" si="6"/>
        <v>-9098.1546456584019</v>
      </c>
      <c r="AJ23">
        <f t="shared" si="7"/>
        <v>-90.295897539486759</v>
      </c>
      <c r="AK23">
        <f t="shared" si="22"/>
        <v>-1058.8217302672456</v>
      </c>
      <c r="AL23">
        <f t="shared" si="8"/>
        <v>-10247.272273465134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-2411.5153029304092</v>
      </c>
      <c r="AR23">
        <f t="shared" si="9"/>
        <v>-2412.6104404896701</v>
      </c>
      <c r="AS23">
        <f t="shared" si="9"/>
        <v>-23.944286904499663</v>
      </c>
      <c r="AT23">
        <f t="shared" si="9"/>
        <v>-280.77389982364184</v>
      </c>
      <c r="AU23">
        <f t="shared" si="9"/>
        <v>-2717.3286272178116</v>
      </c>
      <c r="AW23">
        <v>20</v>
      </c>
      <c r="AX23">
        <f>IF(Z23&gt;0, (R23*SUMPRODUCT(K23:$K$98, X23:$X$98)-K23*$AZ$3)/Z23, 0)</f>
        <v>-91018.507016466392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250000</v>
      </c>
      <c r="S24">
        <f t="shared" si="1"/>
        <v>-113754.20068299602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-15035.72882056402</v>
      </c>
      <c r="AC24">
        <f t="shared" si="2"/>
        <v>-14801.106719576128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-8356.8591605324109</v>
      </c>
      <c r="AI24">
        <f t="shared" si="6"/>
        <v>-8360.1120308947156</v>
      </c>
      <c r="AJ24">
        <f t="shared" si="7"/>
        <v>-234.62210098789183</v>
      </c>
      <c r="AK24">
        <f t="shared" si="22"/>
        <v>-1052.5010174394815</v>
      </c>
      <c r="AL24">
        <f t="shared" si="8"/>
        <v>-9647.2351493220885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-1978.6043007813375</v>
      </c>
      <c r="AR24">
        <f t="shared" si="9"/>
        <v>-1979.3744637295342</v>
      </c>
      <c r="AS24">
        <f t="shared" si="9"/>
        <v>-55.550092343954326</v>
      </c>
      <c r="AT24">
        <f t="shared" si="9"/>
        <v>-249.19446405386324</v>
      </c>
      <c r="AU24">
        <f t="shared" si="9"/>
        <v>-2284.1190201273516</v>
      </c>
      <c r="AW24">
        <v>21</v>
      </c>
      <c r="AX24">
        <f>IF(Z24&gt;0, (R24*SUMPRODUCT(K24:$K$98, X24:$X$98)-K24*$AZ$3)/Z24, 0)</f>
        <v>-113754.20068299602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250000</v>
      </c>
      <c r="S25">
        <f t="shared" si="1"/>
        <v>-145709.12046871684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-14801.106719576128</v>
      </c>
      <c r="AC25">
        <f t="shared" si="2"/>
        <v>-14417.088338287556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-7467.3391677959271</v>
      </c>
      <c r="AI25">
        <f t="shared" si="6"/>
        <v>-7469.8127755378291</v>
      </c>
      <c r="AJ25">
        <f t="shared" si="7"/>
        <v>-384.01838128857162</v>
      </c>
      <c r="AK25">
        <f t="shared" si="22"/>
        <v>-1036.0774703703291</v>
      </c>
      <c r="AL25">
        <f t="shared" si="8"/>
        <v>-8889.9086271967299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-1578.5695478422692</v>
      </c>
      <c r="AR25">
        <f t="shared" si="9"/>
        <v>-1579.0924599220518</v>
      </c>
      <c r="AS25">
        <f t="shared" si="9"/>
        <v>-81.180151174618146</v>
      </c>
      <c r="AT25">
        <f t="shared" si="9"/>
        <v>-219.02317641945217</v>
      </c>
      <c r="AU25">
        <f t="shared" si="9"/>
        <v>-1879.2957875161221</v>
      </c>
      <c r="AW25">
        <v>22</v>
      </c>
      <c r="AX25">
        <f>IF(Z25&gt;0, (R25*SUMPRODUCT(K25:$K$98, X25:$X$98)-K25*$AZ$3)/Z25, 0)</f>
        <v>-145709.12046871684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250000</v>
      </c>
      <c r="S26">
        <f t="shared" si="1"/>
        <v>-192512.76943882043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-14417.088338287556</v>
      </c>
      <c r="AC26">
        <f t="shared" si="2"/>
        <v>-13886.17334856741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-6455.9214839634888</v>
      </c>
      <c r="AI26">
        <f t="shared" si="6"/>
        <v>-6457.7247634795758</v>
      </c>
      <c r="AJ26">
        <f t="shared" si="7"/>
        <v>-530.91498972014597</v>
      </c>
      <c r="AK26">
        <f t="shared" si="22"/>
        <v>-1009.196183680129</v>
      </c>
      <c r="AL26">
        <f t="shared" si="8"/>
        <v>-7997.835936879851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-1218.5351469584955</v>
      </c>
      <c r="AR26">
        <f t="shared" si="9"/>
        <v>-1218.8755103714645</v>
      </c>
      <c r="AS26">
        <f t="shared" si="9"/>
        <v>-100.20855684631572</v>
      </c>
      <c r="AT26">
        <f t="shared" si="9"/>
        <v>-190.48264806895438</v>
      </c>
      <c r="AU26">
        <f t="shared" si="9"/>
        <v>-1509.5667152867347</v>
      </c>
      <c r="AW26">
        <v>23</v>
      </c>
      <c r="AX26">
        <f>IF(Z26&gt;0, (R26*SUMPRODUCT(K26:$K$98, X26:$X$98)-K26*$AZ$3)/Z26, 0)</f>
        <v>-192512.76943882043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250000</v>
      </c>
      <c r="S27">
        <f t="shared" si="1"/>
        <v>-264164.40224375325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-13886.17334856741</v>
      </c>
      <c r="AC27">
        <f t="shared" si="2"/>
        <v>-13221.240158416596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-5340.1452933262053</v>
      </c>
      <c r="AI27">
        <f t="shared" si="6"/>
        <v>-5341.3965255177991</v>
      </c>
      <c r="AJ27">
        <f t="shared" si="7"/>
        <v>-664.93319015081397</v>
      </c>
      <c r="AK27">
        <f t="shared" si="22"/>
        <v>-972.03213439971887</v>
      </c>
      <c r="AL27">
        <f t="shared" si="8"/>
        <v>-6978.3618500683315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-899.94272616160265</v>
      </c>
      <c r="AR27">
        <f t="shared" si="9"/>
        <v>-900.15358883437887</v>
      </c>
      <c r="AS27">
        <f t="shared" si="9"/>
        <v>-112.05721099152521</v>
      </c>
      <c r="AT27">
        <f t="shared" si="9"/>
        <v>-163.81075811581451</v>
      </c>
      <c r="AU27">
        <f t="shared" si="9"/>
        <v>-1176.0215579417186</v>
      </c>
      <c r="AW27">
        <v>24</v>
      </c>
      <c r="AX27">
        <f>IF(Z27&gt;0, (R27*SUMPRODUCT(K27:$K$98, X27:$X$98)-K27*$AZ$3)/Z27, 0)</f>
        <v>-264164.40224375325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250000</v>
      </c>
      <c r="S28">
        <f t="shared" si="1"/>
        <v>-379602.1374324814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-13221.240158416596</v>
      </c>
      <c r="AC28">
        <f t="shared" si="2"/>
        <v>-12439.514726444893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-4194.7298591503613</v>
      </c>
      <c r="AI28">
        <f t="shared" si="6"/>
        <v>-4195.5491060341237</v>
      </c>
      <c r="AJ28">
        <f t="shared" si="7"/>
        <v>-781.72543197170307</v>
      </c>
      <c r="AK28">
        <f t="shared" si="22"/>
        <v>-925.48681108916185</v>
      </c>
      <c r="AL28">
        <f t="shared" si="8"/>
        <v>-5902.7613490949889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-631.17206983264543</v>
      </c>
      <c r="AR28">
        <f t="shared" si="9"/>
        <v>-631.29534016677678</v>
      </c>
      <c r="AS28">
        <f t="shared" si="9"/>
        <v>-117.62456117694718</v>
      </c>
      <c r="AT28">
        <f t="shared" si="9"/>
        <v>-139.25602977357835</v>
      </c>
      <c r="AU28">
        <f t="shared" si="9"/>
        <v>-888.17593111730241</v>
      </c>
      <c r="AW28">
        <v>25</v>
      </c>
      <c r="AX28">
        <f>IF(Z28&gt;0, (R28*SUMPRODUCT(K28:$K$98, X28:$X$98)-K28*$AZ$3)/Z28, 0)</f>
        <v>-379602.1374324814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250000</v>
      </c>
      <c r="S29">
        <f t="shared" si="1"/>
        <v>-576810.94048266404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-12439.514726444893</v>
      </c>
      <c r="AC29">
        <f t="shared" si="2"/>
        <v>-11569.197369372801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-3096.2506618136526</v>
      </c>
      <c r="AI29">
        <f t="shared" si="6"/>
        <v>-3096.752091162396</v>
      </c>
      <c r="AJ29">
        <f t="shared" si="7"/>
        <v>-870.31735707209191</v>
      </c>
      <c r="AK29">
        <f t="shared" si="22"/>
        <v>-870.76603085114266</v>
      </c>
      <c r="AL29">
        <f t="shared" si="8"/>
        <v>-4837.8354790856301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-415.96986077035319</v>
      </c>
      <c r="AR29">
        <f t="shared" si="9"/>
        <v>-416.03722595462443</v>
      </c>
      <c r="AS29">
        <f t="shared" si="9"/>
        <v>-116.92392812771834</v>
      </c>
      <c r="AT29">
        <f t="shared" si="9"/>
        <v>-116.98420579570718</v>
      </c>
      <c r="AU29">
        <f t="shared" si="9"/>
        <v>-649.94535987804989</v>
      </c>
      <c r="AW29">
        <v>26</v>
      </c>
      <c r="AX29">
        <f>IF(Z29&gt;0, (R29*SUMPRODUCT(K29:$K$98, X29:$X$98)-K29*$AZ$3)/Z29, 0)</f>
        <v>-576810.94048266404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250000</v>
      </c>
      <c r="S30">
        <f t="shared" si="1"/>
        <v>-939083.56935225241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-11569.197369372801</v>
      </c>
      <c r="AC30">
        <f t="shared" si="2"/>
        <v>-10644.55167040678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-2130.390060469721</v>
      </c>
      <c r="AI30">
        <f t="shared" si="6"/>
        <v>-2130.67343651893</v>
      </c>
      <c r="AJ30">
        <f t="shared" si="7"/>
        <v>-924.64569896602188</v>
      </c>
      <c r="AK30">
        <f t="shared" si="22"/>
        <v>-809.84381585609617</v>
      </c>
      <c r="AL30">
        <f t="shared" si="8"/>
        <v>-3865.162951341048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-255.54468753169604</v>
      </c>
      <c r="AR30">
        <f t="shared" si="9"/>
        <v>-255.57867907403977</v>
      </c>
      <c r="AS30">
        <f t="shared" si="9"/>
        <v>-110.91316121128565</v>
      </c>
      <c r="AT30">
        <f t="shared" si="9"/>
        <v>-97.142438238184724</v>
      </c>
      <c r="AU30">
        <f t="shared" si="9"/>
        <v>-463.63427852351015</v>
      </c>
      <c r="AW30">
        <v>27</v>
      </c>
      <c r="AX30">
        <f>IF(Z30&gt;0, (R30*SUMPRODUCT(K30:$K$98, X30:$X$98)-K30*$AZ$3)/Z30, 0)</f>
        <v>-939083.56935225241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250000</v>
      </c>
      <c r="S31">
        <f t="shared" si="1"/>
        <v>-1670798.0198850096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-10644.55167040678</v>
      </c>
      <c r="AC31">
        <f t="shared" si="2"/>
        <v>-9703.1181796024284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-1353.554069975497</v>
      </c>
      <c r="AI31">
        <f t="shared" si="6"/>
        <v>-1353.6992568572164</v>
      </c>
      <c r="AJ31">
        <f t="shared" si="7"/>
        <v>-941.43349080435109</v>
      </c>
      <c r="AK31">
        <f t="shared" si="22"/>
        <v>-745.11861692847469</v>
      </c>
      <c r="AL31">
        <f t="shared" si="8"/>
        <v>-3040.2513645900422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-144.96571974547197</v>
      </c>
      <c r="AR31">
        <f t="shared" si="9"/>
        <v>-144.98126926896197</v>
      </c>
      <c r="AS31">
        <f t="shared" si="9"/>
        <v>-100.82758170821762</v>
      </c>
      <c r="AT31">
        <f t="shared" si="9"/>
        <v>-79.802247279816712</v>
      </c>
      <c r="AU31">
        <f t="shared" si="9"/>
        <v>-325.61109825699629</v>
      </c>
      <c r="AW31">
        <v>28</v>
      </c>
      <c r="AX31">
        <f>IF(Z31&gt;0, (R31*SUMPRODUCT(K31:$K$98, X31:$X$98)-K31*$AZ$3)/Z31, 0)</f>
        <v>-1670798.0198850096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250000</v>
      </c>
      <c r="S32">
        <f t="shared" si="1"/>
        <v>-3336994.6896982128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-9703.1181796024284</v>
      </c>
      <c r="AC32">
        <f t="shared" si="2"/>
        <v>-8779.3533829764292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-779.62107943150102</v>
      </c>
      <c r="AI32">
        <f t="shared" si="6"/>
        <v>-779.68685233646011</v>
      </c>
      <c r="AJ32">
        <f t="shared" si="7"/>
        <v>-923.76479662599922</v>
      </c>
      <c r="AK32">
        <f t="shared" si="22"/>
        <v>-679.21827257217001</v>
      </c>
      <c r="AL32">
        <f t="shared" si="8"/>
        <v>-2382.6699215346293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-74.551306271273916</v>
      </c>
      <c r="AR32">
        <f t="shared" si="9"/>
        <v>-74.557595808731691</v>
      </c>
      <c r="AS32">
        <f t="shared" si="9"/>
        <v>-88.335056725382941</v>
      </c>
      <c r="AT32">
        <f t="shared" si="9"/>
        <v>-64.95028264307274</v>
      </c>
      <c r="AU32">
        <f t="shared" si="9"/>
        <v>-227.84293517718737</v>
      </c>
      <c r="AW32">
        <v>29</v>
      </c>
      <c r="AX32">
        <f>IF(Z32&gt;0, (R32*SUMPRODUCT(K32:$K$98, X32:$X$98)-K32*$AZ$3)/Z32, 0)</f>
        <v>-3336994.6896982128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250000</v>
      </c>
      <c r="S33">
        <f t="shared" si="1"/>
        <v>-7776497.4953051228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-8779.3533829764292</v>
      </c>
      <c r="AC33">
        <f t="shared" si="2"/>
        <v>-7899.6810139160316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-397.19163698685986</v>
      </c>
      <c r="AI33">
        <f t="shared" si="6"/>
        <v>-397.21703299907063</v>
      </c>
      <c r="AJ33">
        <f t="shared" si="7"/>
        <v>-879.67236906039761</v>
      </c>
      <c r="AK33">
        <f t="shared" si="22"/>
        <v>-614.55473680835007</v>
      </c>
      <c r="AL33">
        <f t="shared" si="8"/>
        <v>-1891.4441388678183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-33.91202763044798</v>
      </c>
      <c r="AR33">
        <f t="shared" si="9"/>
        <v>-33.914195929544931</v>
      </c>
      <c r="AS33">
        <f t="shared" si="9"/>
        <v>-75.105996469670742</v>
      </c>
      <c r="AT33">
        <f t="shared" si="9"/>
        <v>-52.470382743121363</v>
      </c>
      <c r="AU33">
        <f t="shared" si="9"/>
        <v>-161.49057514233704</v>
      </c>
      <c r="AW33">
        <v>30</v>
      </c>
      <c r="AX33">
        <f>IF(Z33&gt;0, (R33*SUMPRODUCT(K33:$K$98, X33:$X$98)-K33*$AZ$3)/Z33, 0)</f>
        <v>-7776497.4953051228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250000</v>
      </c>
      <c r="S34">
        <f t="shared" si="1"/>
        <v>-22212417.271906734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-7899.6810139160316</v>
      </c>
      <c r="AC34">
        <f t="shared" si="2"/>
        <v>-7081.6076171432023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-171.71726830448159</v>
      </c>
      <c r="AI34">
        <f t="shared" si="6"/>
        <v>-171.72523862973983</v>
      </c>
      <c r="AJ34">
        <f t="shared" si="7"/>
        <v>-818.07339677282926</v>
      </c>
      <c r="AK34">
        <f t="shared" si="22"/>
        <v>-552.97767097412225</v>
      </c>
      <c r="AL34">
        <f t="shared" si="8"/>
        <v>-1542.7763063766913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-13.090300313449914</v>
      </c>
      <c r="AR34">
        <f t="shared" si="9"/>
        <v>-13.090907904941769</v>
      </c>
      <c r="AS34">
        <f t="shared" si="9"/>
        <v>-62.363130673683777</v>
      </c>
      <c r="AT34">
        <f t="shared" si="9"/>
        <v>-42.15443124128965</v>
      </c>
      <c r="AU34">
        <f t="shared" ref="AU34:AU69" si="23">AL34*$K34</f>
        <v>-117.60846981991519</v>
      </c>
      <c r="AW34">
        <v>31</v>
      </c>
      <c r="AX34">
        <f>IF(Z34&gt;0, (R34*SUMPRODUCT(K34:$K$98, X34:$X$98)-K34*$AZ$3)/Z34, 0)</f>
        <v>-22212417.271906734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250000</v>
      </c>
      <c r="S35">
        <f t="shared" si="1"/>
        <v>-83363354.065651566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-7081.6076171432023</v>
      </c>
      <c r="AC35">
        <f t="shared" si="2"/>
        <v>-6333.9966456680122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-59.911073098120212</v>
      </c>
      <c r="AI35">
        <f t="shared" ref="AI35:AI66" si="25">SUM(AE35:AH35)</f>
        <v>-59.912972612816048</v>
      </c>
      <c r="AJ35">
        <f t="shared" si="7"/>
        <v>-747.61097147519013</v>
      </c>
      <c r="AK35">
        <f t="shared" si="22"/>
        <v>-495.71253320002421</v>
      </c>
      <c r="AL35">
        <f t="shared" si="8"/>
        <v>-1303.2364772880303</v>
      </c>
      <c r="AN35">
        <f t="shared" ref="AN35:AT69" si="26">AE35*$K35</f>
        <v>0</v>
      </c>
      <c r="AO35">
        <f t="shared" si="26"/>
        <v>0</v>
      </c>
      <c r="AP35">
        <f t="shared" si="26"/>
        <v>-1.2928861236238733E-4</v>
      </c>
      <c r="AQ35">
        <f t="shared" si="26"/>
        <v>-4.077788670435905</v>
      </c>
      <c r="AR35">
        <f t="shared" si="26"/>
        <v>-4.0779179590482677</v>
      </c>
      <c r="AS35">
        <f t="shared" si="26"/>
        <v>-50.885410521394327</v>
      </c>
      <c r="AT35">
        <f t="shared" si="26"/>
        <v>-33.740189369760522</v>
      </c>
      <c r="AU35">
        <f t="shared" si="23"/>
        <v>-88.703517850203113</v>
      </c>
      <c r="AW35">
        <v>32</v>
      </c>
      <c r="AX35">
        <f>IF(Z35&gt;0, (R35*SUMPRODUCT(K35:$K$98, X35:$X$98)-K35*$AZ$3)/Z35, 0)</f>
        <v>-83363354.065651566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250000</v>
      </c>
      <c r="S36">
        <f t="shared" si="1"/>
        <v>-315237373.70386106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-6333.9966456680122</v>
      </c>
      <c r="AC36">
        <f t="shared" si="2"/>
        <v>-5658.8768702414482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-14.317405221571972</v>
      </c>
      <c r="AI36">
        <f t="shared" si="25"/>
        <v>-14.317854000598691</v>
      </c>
      <c r="AJ36">
        <f t="shared" si="7"/>
        <v>-675.11977542656405</v>
      </c>
      <c r="AK36">
        <f t="shared" si="22"/>
        <v>-443.3797651967609</v>
      </c>
      <c r="AL36">
        <f t="shared" si="8"/>
        <v>-1132.8173946239235</v>
      </c>
      <c r="AN36">
        <f t="shared" si="26"/>
        <v>0</v>
      </c>
      <c r="AO36">
        <f t="shared" si="26"/>
        <v>0</v>
      </c>
      <c r="AP36">
        <f t="shared" si="26"/>
        <v>-2.7272951870382116E-5</v>
      </c>
      <c r="AQ36">
        <f t="shared" si="26"/>
        <v>-0.87008946557085243</v>
      </c>
      <c r="AR36">
        <f t="shared" si="26"/>
        <v>-0.87011673852272287</v>
      </c>
      <c r="AS36">
        <f t="shared" si="26"/>
        <v>-41.02800720567425</v>
      </c>
      <c r="AT36">
        <f t="shared" si="26"/>
        <v>-26.944830922556175</v>
      </c>
      <c r="AU36">
        <f t="shared" si="23"/>
        <v>-68.842954866753146</v>
      </c>
      <c r="AW36">
        <v>33</v>
      </c>
      <c r="AX36">
        <f>IF(Z36&gt;0, (R36*SUMPRODUCT(K36:$K$98, X36:$X$98)-K36*$AZ$3)/Z36, 0)</f>
        <v>-315237373.70386106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250000</v>
      </c>
      <c r="S37">
        <f t="shared" si="1"/>
        <v>-1202849258.1618142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-5658.8768702414482</v>
      </c>
      <c r="AC37">
        <f t="shared" si="2"/>
        <v>-5053.3205631918399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-3.3926310160991831</v>
      </c>
      <c r="AI37">
        <f t="shared" si="25"/>
        <v>-3.3927360442340242</v>
      </c>
      <c r="AJ37">
        <f t="shared" si="7"/>
        <v>-605.55630704960822</v>
      </c>
      <c r="AK37">
        <f t="shared" si="22"/>
        <v>-396.12138091690139</v>
      </c>
      <c r="AL37">
        <f t="shared" si="8"/>
        <v>-1005.0704240107436</v>
      </c>
      <c r="AN37">
        <f t="shared" si="26"/>
        <v>0</v>
      </c>
      <c r="AO37">
        <f t="shared" si="26"/>
        <v>0</v>
      </c>
      <c r="AP37">
        <f t="shared" si="26"/>
        <v>-5.6988499748838007E-6</v>
      </c>
      <c r="AQ37">
        <f t="shared" si="26"/>
        <v>-0.18408491410543246</v>
      </c>
      <c r="AR37">
        <f t="shared" si="26"/>
        <v>-0.18409061295540732</v>
      </c>
      <c r="AS37">
        <f t="shared" si="26"/>
        <v>-32.857620012388374</v>
      </c>
      <c r="AT37">
        <f t="shared" si="26"/>
        <v>-21.493634301927656</v>
      </c>
      <c r="AU37">
        <f t="shared" si="23"/>
        <v>-54.535344927271431</v>
      </c>
      <c r="AW37">
        <v>34</v>
      </c>
      <c r="AX37">
        <f>IF(Z37&gt;0, (R37*SUMPRODUCT(K37:$K$98, X37:$X$98)-K37*$AZ$3)/Z37, 0)</f>
        <v>-1202849258.1618142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250000</v>
      </c>
      <c r="S38">
        <f t="shared" si="1"/>
        <v>-4637856831.4589682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-5053.3205631918399</v>
      </c>
      <c r="AC38">
        <f t="shared" si="2"/>
        <v>-4512.0525083602506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-0.7965599173455169</v>
      </c>
      <c r="AI38">
        <f t="shared" si="25"/>
        <v>-0.79658423920727506</v>
      </c>
      <c r="AJ38">
        <f t="shared" si="7"/>
        <v>-541.26805483158932</v>
      </c>
      <c r="AK38">
        <f t="shared" si="22"/>
        <v>-353.73243942342884</v>
      </c>
      <c r="AL38">
        <f t="shared" si="8"/>
        <v>-895.79707849422539</v>
      </c>
      <c r="AN38">
        <f t="shared" si="26"/>
        <v>0</v>
      </c>
      <c r="AO38">
        <f t="shared" si="26"/>
        <v>0</v>
      </c>
      <c r="AP38">
        <f t="shared" si="26"/>
        <v>-1.1783121721843956E-6</v>
      </c>
      <c r="AQ38">
        <f t="shared" si="26"/>
        <v>-3.8590641449003926E-2</v>
      </c>
      <c r="AR38">
        <f t="shared" si="26"/>
        <v>-3.8591819761176108E-2</v>
      </c>
      <c r="AS38">
        <f t="shared" si="26"/>
        <v>-26.222611729464294</v>
      </c>
      <c r="AT38">
        <f t="shared" si="26"/>
        <v>-17.137143661661135</v>
      </c>
      <c r="AU38">
        <f t="shared" si="23"/>
        <v>-43.398347210886605</v>
      </c>
      <c r="AW38">
        <v>35</v>
      </c>
      <c r="AX38">
        <f>IF(Z38&gt;0, (R38*SUMPRODUCT(K38:$K$98, X38:$X$98)-K38*$AZ$3)/Z38, 0)</f>
        <v>-4637856831.4589682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250000</v>
      </c>
      <c r="S39">
        <f t="shared" si="1"/>
        <v>-18094051369.163387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-4512.0525083602506</v>
      </c>
      <c r="AC39">
        <f t="shared" si="2"/>
        <v>-4028.6516885144715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-0.18512377733372229</v>
      </c>
      <c r="AI39">
        <f t="shared" si="25"/>
        <v>-0.18512934359912953</v>
      </c>
      <c r="AJ39">
        <f t="shared" si="7"/>
        <v>-483.4008198457791</v>
      </c>
      <c r="AK39">
        <f t="shared" si="22"/>
        <v>-315.84367558521757</v>
      </c>
      <c r="AL39">
        <f t="shared" si="8"/>
        <v>-799.42962477459582</v>
      </c>
      <c r="AN39">
        <f t="shared" si="26"/>
        <v>0</v>
      </c>
      <c r="AO39">
        <f t="shared" si="26"/>
        <v>0</v>
      </c>
      <c r="AP39">
        <f t="shared" si="26"/>
        <v>-2.4077391581755961E-7</v>
      </c>
      <c r="AQ39">
        <f t="shared" si="26"/>
        <v>-8.0076987923828995E-3</v>
      </c>
      <c r="AR39">
        <f t="shared" si="26"/>
        <v>-8.0079395662987166E-3</v>
      </c>
      <c r="AS39">
        <f t="shared" si="26"/>
        <v>-20.909945859293018</v>
      </c>
      <c r="AT39">
        <f t="shared" si="26"/>
        <v>-13.662107893391637</v>
      </c>
      <c r="AU39">
        <f t="shared" si="23"/>
        <v>-34.580061692250951</v>
      </c>
      <c r="AW39">
        <v>36</v>
      </c>
      <c r="AX39">
        <f>IF(Z39&gt;0, (R39*SUMPRODUCT(K39:$K$98, X39:$X$98)-K39*$AZ$3)/Z39, 0)</f>
        <v>-18094051369.163387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250000</v>
      </c>
      <c r="S40">
        <f t="shared" si="1"/>
        <v>-71433384317.254608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-4028.6516885144715</v>
      </c>
      <c r="AC40">
        <f t="shared" si="2"/>
        <v>-3597.0173654210957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-4.251731498563787E-2</v>
      </c>
      <c r="AI40">
        <f t="shared" si="25"/>
        <v>-4.2518573856892464E-2</v>
      </c>
      <c r="AJ40">
        <f t="shared" si="7"/>
        <v>-431.63432309337577</v>
      </c>
      <c r="AK40">
        <f t="shared" si="22"/>
        <v>-282.00561819601302</v>
      </c>
      <c r="AL40">
        <f t="shared" si="8"/>
        <v>-713.68245986324564</v>
      </c>
      <c r="AN40">
        <f t="shared" si="26"/>
        <v>0</v>
      </c>
      <c r="AO40">
        <f t="shared" si="26"/>
        <v>0</v>
      </c>
      <c r="AP40">
        <f t="shared" si="26"/>
        <v>-4.8619313223763067E-8</v>
      </c>
      <c r="AQ40">
        <f t="shared" si="26"/>
        <v>-1.6420763022211549E-3</v>
      </c>
      <c r="AR40">
        <f t="shared" si="26"/>
        <v>-1.6421249215343786E-3</v>
      </c>
      <c r="AS40">
        <f t="shared" si="26"/>
        <v>-16.670302285464704</v>
      </c>
      <c r="AT40">
        <f t="shared" si="26"/>
        <v>-10.891439002893859</v>
      </c>
      <c r="AU40">
        <f t="shared" si="23"/>
        <v>-27.5633834132801</v>
      </c>
      <c r="AW40">
        <v>37</v>
      </c>
      <c r="AX40">
        <f>IF(Z40&gt;0, (R40*SUMPRODUCT(K40:$K$98, X40:$X$98)-K40*$AZ$3)/Z40, 0)</f>
        <v>-71433384317.254608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250000</v>
      </c>
      <c r="S41">
        <f t="shared" si="1"/>
        <v>-285691273194.97327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-3597.0173654210957</v>
      </c>
      <c r="AC41">
        <f t="shared" si="2"/>
        <v>-3211.6240692901056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-9.6524279997380544E-3</v>
      </c>
      <c r="AI41">
        <f t="shared" si="25"/>
        <v>-9.6527090394801316E-3</v>
      </c>
      <c r="AJ41">
        <f t="shared" si="7"/>
        <v>-385.39329613099017</v>
      </c>
      <c r="AK41">
        <f t="shared" si="22"/>
        <v>-251.79121557947673</v>
      </c>
      <c r="AL41">
        <f t="shared" si="8"/>
        <v>-637.19416441950636</v>
      </c>
      <c r="AN41">
        <f t="shared" si="26"/>
        <v>0</v>
      </c>
      <c r="AO41">
        <f t="shared" si="26"/>
        <v>0</v>
      </c>
      <c r="AP41">
        <f t="shared" si="26"/>
        <v>-9.6911924631308982E-9</v>
      </c>
      <c r="AQ41">
        <f t="shared" si="26"/>
        <v>-3.3284807618588237E-4</v>
      </c>
      <c r="AR41">
        <f t="shared" si="26"/>
        <v>-3.3285776737834548E-4</v>
      </c>
      <c r="AS41">
        <f t="shared" si="26"/>
        <v>-13.289652841297267</v>
      </c>
      <c r="AT41">
        <f t="shared" si="26"/>
        <v>-8.6826052168851167</v>
      </c>
      <c r="AU41">
        <f t="shared" si="23"/>
        <v>-21.972590915949763</v>
      </c>
      <c r="AW41">
        <v>38</v>
      </c>
      <c r="AX41">
        <f>IF(Z41&gt;0, (R41*SUMPRODUCT(K41:$K$98, X41:$X$98)-K41*$AZ$3)/Z41, 0)</f>
        <v>-285691273194.97327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250000</v>
      </c>
      <c r="S42">
        <f t="shared" si="1"/>
        <v>-1158436389089.6829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-3211.6240692901056</v>
      </c>
      <c r="AC42">
        <f t="shared" si="2"/>
        <v>-2867.5217787388128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-2.1634589111135727E-3</v>
      </c>
      <c r="AI42">
        <f t="shared" si="25"/>
        <v>-2.1635207945671173E-3</v>
      </c>
      <c r="AJ42">
        <f t="shared" si="7"/>
        <v>-344.10229055129275</v>
      </c>
      <c r="AK42">
        <f t="shared" si="22"/>
        <v>-224.81368485030742</v>
      </c>
      <c r="AL42">
        <f t="shared" si="8"/>
        <v>-568.91813892239475</v>
      </c>
      <c r="AN42">
        <f t="shared" si="26"/>
        <v>0</v>
      </c>
      <c r="AO42">
        <f t="shared" si="26"/>
        <v>0</v>
      </c>
      <c r="AP42">
        <f t="shared" si="26"/>
        <v>-1.9053115500149893E-9</v>
      </c>
      <c r="AQ42">
        <f t="shared" si="26"/>
        <v>-6.661010359359643E-5</v>
      </c>
      <c r="AR42">
        <f t="shared" si="26"/>
        <v>-6.6612008905146442E-5</v>
      </c>
      <c r="AS42">
        <f t="shared" si="26"/>
        <v>-10.594464772440592</v>
      </c>
      <c r="AT42">
        <f t="shared" si="26"/>
        <v>-6.9217227839234887</v>
      </c>
      <c r="AU42">
        <f t="shared" si="23"/>
        <v>-17.516254168372985</v>
      </c>
      <c r="AW42">
        <v>39</v>
      </c>
      <c r="AX42">
        <f>IF(Z42&gt;0, (R42*SUMPRODUCT(K42:$K$98, X42:$X$98)-K42*$AZ$3)/Z42, 0)</f>
        <v>-1158436389089.6829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250000</v>
      </c>
      <c r="S43">
        <f t="shared" si="1"/>
        <v>-4765553605521.1172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-2867.5217787388128</v>
      </c>
      <c r="AC43">
        <f t="shared" si="2"/>
        <v>-2560.2873601709093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-4.7833402134231389E-4</v>
      </c>
      <c r="AI43">
        <f t="shared" si="25"/>
        <v>-4.783474525591887E-4</v>
      </c>
      <c r="AJ43">
        <f t="shared" si="7"/>
        <v>-307.2344185679035</v>
      </c>
      <c r="AK43">
        <f t="shared" si="22"/>
        <v>-200.72652451171692</v>
      </c>
      <c r="AL43">
        <f t="shared" si="8"/>
        <v>-507.96142142707299</v>
      </c>
      <c r="AN43">
        <f t="shared" si="26"/>
        <v>0</v>
      </c>
      <c r="AO43">
        <f t="shared" si="26"/>
        <v>0</v>
      </c>
      <c r="AP43">
        <f t="shared" si="26"/>
        <v>-3.6922304256423895E-10</v>
      </c>
      <c r="AQ43">
        <f t="shared" si="26"/>
        <v>-1.3149362739668674E-5</v>
      </c>
      <c r="AR43">
        <f t="shared" si="26"/>
        <v>-1.3149731962711239E-5</v>
      </c>
      <c r="AS43">
        <f t="shared" si="26"/>
        <v>-8.4458487910259432</v>
      </c>
      <c r="AT43">
        <f t="shared" si="26"/>
        <v>-5.5179555802255775</v>
      </c>
      <c r="AU43">
        <f t="shared" si="23"/>
        <v>-13.963817520983484</v>
      </c>
      <c r="AW43">
        <v>40</v>
      </c>
      <c r="AX43">
        <f>IF(Z43&gt;0, (R43*SUMPRODUCT(K43:$K$98, X43:$X$98)-K43*$AZ$3)/Z43, 0)</f>
        <v>-4765553605521.1172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250000</v>
      </c>
      <c r="S44">
        <f t="shared" si="1"/>
        <v>-19914980215317.594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-2560.2873601709093</v>
      </c>
      <c r="AC44">
        <f t="shared" si="2"/>
        <v>-2285.9708686970507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-1.0427242215836154E-4</v>
      </c>
      <c r="AI44">
        <f t="shared" si="25"/>
        <v>-1.0427529182085176E-4</v>
      </c>
      <c r="AJ44">
        <f t="shared" si="7"/>
        <v>-274.3164914738586</v>
      </c>
      <c r="AK44">
        <f t="shared" si="22"/>
        <v>-179.22011521196367</v>
      </c>
      <c r="AL44">
        <f t="shared" si="8"/>
        <v>-453.53671096111412</v>
      </c>
      <c r="AN44">
        <f t="shared" si="26"/>
        <v>0</v>
      </c>
      <c r="AO44">
        <f t="shared" si="26"/>
        <v>0</v>
      </c>
      <c r="AP44">
        <f t="shared" si="26"/>
        <v>-7.043462932343991E-11</v>
      </c>
      <c r="AQ44">
        <f t="shared" si="26"/>
        <v>-2.5593216722887841E-6</v>
      </c>
      <c r="AR44">
        <f t="shared" si="26"/>
        <v>-2.5593921069181074E-6</v>
      </c>
      <c r="AS44">
        <f t="shared" si="26"/>
        <v>-6.7329800839288332</v>
      </c>
      <c r="AT44">
        <f t="shared" si="26"/>
        <v>-4.3988805043337154</v>
      </c>
      <c r="AU44">
        <f t="shared" si="23"/>
        <v>-11.131863147654656</v>
      </c>
      <c r="AW44">
        <v>41</v>
      </c>
      <c r="AX44">
        <f>IF(Z44&gt;0, (R44*SUMPRODUCT(K44:$K$98, X44:$X$98)-K44*$AZ$3)/Z44, 0)</f>
        <v>-19914980215317.594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250000</v>
      </c>
      <c r="S45">
        <f t="shared" si="1"/>
        <v>-84601755983532.797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-2285.9708686970507</v>
      </c>
      <c r="AC45">
        <f t="shared" si="2"/>
        <v>-2041.0454206999257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-2.2378325742405466E-5</v>
      </c>
      <c r="AI45">
        <f t="shared" si="25"/>
        <v>-2.2378928875696546E-5</v>
      </c>
      <c r="AJ45">
        <f t="shared" si="7"/>
        <v>-244.92544799712505</v>
      </c>
      <c r="AK45">
        <f t="shared" si="22"/>
        <v>-160.01796080879356</v>
      </c>
      <c r="AL45">
        <f t="shared" si="8"/>
        <v>-404.9434311848475</v>
      </c>
      <c r="AN45">
        <f t="shared" si="26"/>
        <v>0</v>
      </c>
      <c r="AO45">
        <f t="shared" si="26"/>
        <v>0</v>
      </c>
      <c r="AP45">
        <f t="shared" si="26"/>
        <v>-1.3217541738851413E-11</v>
      </c>
      <c r="AQ45">
        <f t="shared" si="26"/>
        <v>-4.9041639538117792E-7</v>
      </c>
      <c r="AR45">
        <f t="shared" si="26"/>
        <v>-4.9042961292291678E-7</v>
      </c>
      <c r="AS45">
        <f t="shared" si="26"/>
        <v>-5.3674907017846847</v>
      </c>
      <c r="AT45">
        <f t="shared" si="26"/>
        <v>-3.5067606236238356</v>
      </c>
      <c r="AU45">
        <f t="shared" si="23"/>
        <v>-8.874251815838134</v>
      </c>
      <c r="AW45">
        <v>42</v>
      </c>
      <c r="AX45">
        <f>IF(Z45&gt;0, (R45*SUMPRODUCT(K45:$K$98, X45:$X$98)-K45*$AZ$3)/Z45, 0)</f>
        <v>-84601755983532.797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250000</v>
      </c>
      <c r="S46">
        <f t="shared" si="1"/>
        <v>-365816922798014.19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-2041.0454206999257</v>
      </c>
      <c r="AC46">
        <f t="shared" si="2"/>
        <v>-1822.3619831935141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-4.7256138407175516E-6</v>
      </c>
      <c r="AI46">
        <f t="shared" si="25"/>
        <v>-4.7257383812916492E-6</v>
      </c>
      <c r="AJ46">
        <f t="shared" si="7"/>
        <v>-218.68343750641156</v>
      </c>
      <c r="AK46">
        <f t="shared" si="22"/>
        <v>-142.87317944899482</v>
      </c>
      <c r="AL46">
        <f t="shared" si="8"/>
        <v>-361.55662168114475</v>
      </c>
      <c r="AN46">
        <f t="shared" si="26"/>
        <v>0</v>
      </c>
      <c r="AO46">
        <f t="shared" si="26"/>
        <v>0</v>
      </c>
      <c r="AP46">
        <f t="shared" si="26"/>
        <v>-2.4368580423784991E-12</v>
      </c>
      <c r="AQ46">
        <f t="shared" si="26"/>
        <v>-9.2465047446419437E-8</v>
      </c>
      <c r="AR46">
        <f t="shared" si="26"/>
        <v>-9.2467484304461823E-8</v>
      </c>
      <c r="AS46">
        <f t="shared" si="26"/>
        <v>-4.2789307603911393</v>
      </c>
      <c r="AT46">
        <f t="shared" si="26"/>
        <v>-2.7955681022311674</v>
      </c>
      <c r="AU46">
        <f t="shared" si="23"/>
        <v>-7.0744989550897905</v>
      </c>
      <c r="AW46">
        <v>43</v>
      </c>
      <c r="AX46">
        <f>IF(Z46&gt;0, (R46*SUMPRODUCT(K46:$K$98, X46:$X$98)-K46*$AZ$3)/Z46, 0)</f>
        <v>-365816922798014.19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250000</v>
      </c>
      <c r="S47">
        <f t="shared" si="1"/>
        <v>-1612258050918587.3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-1822.3619831935141</v>
      </c>
      <c r="AC47">
        <f t="shared" si="2"/>
        <v>-1627.1089136459539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-9.8064887870094119E-7</v>
      </c>
      <c r="AI47">
        <f t="shared" si="25"/>
        <v>-9.8067410898142751E-7</v>
      </c>
      <c r="AJ47">
        <f t="shared" si="7"/>
        <v>-195.25306954756024</v>
      </c>
      <c r="AK47">
        <f t="shared" si="22"/>
        <v>-127.565338823546</v>
      </c>
      <c r="AL47">
        <f t="shared" si="8"/>
        <v>-322.81840935178036</v>
      </c>
      <c r="AN47">
        <f t="shared" si="26"/>
        <v>0</v>
      </c>
      <c r="AO47">
        <f t="shared" si="26"/>
        <v>0</v>
      </c>
      <c r="AP47">
        <f t="shared" si="26"/>
        <v>-4.4078156542503581E-13</v>
      </c>
      <c r="AQ47">
        <f t="shared" si="26"/>
        <v>-1.7132268827488162E-8</v>
      </c>
      <c r="AR47">
        <f t="shared" si="26"/>
        <v>-1.7132709609053583E-8</v>
      </c>
      <c r="AS47">
        <f t="shared" si="26"/>
        <v>-3.4111374106829269</v>
      </c>
      <c r="AT47">
        <f t="shared" si="26"/>
        <v>-2.2286097758962389</v>
      </c>
      <c r="AU47">
        <f t="shared" si="23"/>
        <v>-5.6397472037118757</v>
      </c>
      <c r="AW47">
        <v>44</v>
      </c>
      <c r="AX47">
        <f>IF(Z47&gt;0, (R47*SUMPRODUCT(K47:$K$98, X47:$X$98)-K47*$AZ$3)/Z47, 0)</f>
        <v>-1612258050918587.3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250000</v>
      </c>
      <c r="S48">
        <f t="shared" si="1"/>
        <v>-7247868725787290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-1627.1089136459539</v>
      </c>
      <c r="AC48">
        <f t="shared" si="2"/>
        <v>-1452.7758157702071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-1.9966932811895729E-7</v>
      </c>
      <c r="AI48">
        <f t="shared" si="25"/>
        <v>-1.9967433916382695E-7</v>
      </c>
      <c r="AJ48">
        <f t="shared" si="7"/>
        <v>-174.33309787574672</v>
      </c>
      <c r="AK48">
        <f t="shared" si="22"/>
        <v>-113.89762395521679</v>
      </c>
      <c r="AL48">
        <f t="shared" si="8"/>
        <v>-288.23072203063782</v>
      </c>
      <c r="AN48">
        <f t="shared" si="26"/>
        <v>0</v>
      </c>
      <c r="AO48">
        <f t="shared" si="26"/>
        <v>0</v>
      </c>
      <c r="AP48">
        <f t="shared" si="26"/>
        <v>-7.8164870582552232E-14</v>
      </c>
      <c r="AQ48">
        <f t="shared" si="26"/>
        <v>-3.1145454885564906E-9</v>
      </c>
      <c r="AR48">
        <f t="shared" si="26"/>
        <v>-3.114623653427073E-9</v>
      </c>
      <c r="AS48">
        <f t="shared" si="26"/>
        <v>-2.719337860302204</v>
      </c>
      <c r="AT48">
        <f t="shared" si="26"/>
        <v>-1.7766340688825302</v>
      </c>
      <c r="AU48">
        <f t="shared" si="23"/>
        <v>-4.4959719322993577</v>
      </c>
      <c r="AW48">
        <v>45</v>
      </c>
      <c r="AX48">
        <f>IF(Z48&gt;0, (R48*SUMPRODUCT(K48:$K$98, X48:$X$98)-K48*$AZ$3)/Z48, 0)</f>
        <v>-7247868725787290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250000</v>
      </c>
      <c r="S49">
        <f t="shared" si="1"/>
        <v>-3.327857637656472E+16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-1452.7758157702071</v>
      </c>
      <c r="AC49">
        <f t="shared" si="2"/>
        <v>-1297.1212640832507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-3.9864927490763319E-8</v>
      </c>
      <c r="AI49">
        <f t="shared" si="25"/>
        <v>-3.9865901932435196E-8</v>
      </c>
      <c r="AJ49">
        <f t="shared" si="7"/>
        <v>-155.65455168695644</v>
      </c>
      <c r="AK49">
        <f t="shared" si="22"/>
        <v>-101.69430710391451</v>
      </c>
      <c r="AL49">
        <f t="shared" si="8"/>
        <v>-257.34885883073684</v>
      </c>
      <c r="AN49">
        <f t="shared" si="26"/>
        <v>0</v>
      </c>
      <c r="AO49">
        <f t="shared" si="26"/>
        <v>0</v>
      </c>
      <c r="AP49">
        <f t="shared" si="26"/>
        <v>-1.3571290511018742E-14</v>
      </c>
      <c r="AQ49">
        <f t="shared" si="26"/>
        <v>-5.552087187891581E-10</v>
      </c>
      <c r="AR49">
        <f t="shared" si="26"/>
        <v>-5.5522229007966911E-10</v>
      </c>
      <c r="AS49">
        <f t="shared" si="26"/>
        <v>-2.1678394933952787</v>
      </c>
      <c r="AT49">
        <f t="shared" si="26"/>
        <v>-1.4163218023762283</v>
      </c>
      <c r="AU49">
        <f t="shared" si="23"/>
        <v>-3.5841612963267293</v>
      </c>
      <c r="AW49">
        <v>46</v>
      </c>
      <c r="AX49">
        <f>IF(Z49&gt;0, (R49*SUMPRODUCT(K49:$K$98, X49:$X$98)-K49*$AZ$3)/Z49, 0)</f>
        <v>-3.327857637656472E+16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250000</v>
      </c>
      <c r="S50">
        <f t="shared" si="1"/>
        <v>-1.5615646670526499E+17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-1297.1212640832507</v>
      </c>
      <c r="AC50">
        <f t="shared" si="2"/>
        <v>-1158.1439857890998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-7.7928322616828535E-9</v>
      </c>
      <c r="AI50">
        <f t="shared" si="25"/>
        <v>-7.7930176757118445E-9</v>
      </c>
      <c r="AJ50">
        <f t="shared" si="7"/>
        <v>-138.97727829415089</v>
      </c>
      <c r="AK50">
        <f t="shared" si="22"/>
        <v>-90.798488485827562</v>
      </c>
      <c r="AL50">
        <f t="shared" si="8"/>
        <v>-229.77576678777146</v>
      </c>
      <c r="AN50">
        <f t="shared" si="26"/>
        <v>0</v>
      </c>
      <c r="AO50">
        <f t="shared" si="26"/>
        <v>0</v>
      </c>
      <c r="AP50">
        <f t="shared" si="26"/>
        <v>-2.3056313433375471E-15</v>
      </c>
      <c r="AQ50">
        <f t="shared" si="26"/>
        <v>-9.6904200905093741E-11</v>
      </c>
      <c r="AR50">
        <f t="shared" si="26"/>
        <v>-9.6906506536437087E-11</v>
      </c>
      <c r="AS50">
        <f t="shared" si="26"/>
        <v>-1.7281883716756961</v>
      </c>
      <c r="AT50">
        <f t="shared" si="26"/>
        <v>-1.1290830694987131</v>
      </c>
      <c r="AU50">
        <f t="shared" si="23"/>
        <v>-2.8572714412713154</v>
      </c>
      <c r="AW50">
        <v>47</v>
      </c>
      <c r="AX50">
        <f>IF(Z50&gt;0, (R50*SUMPRODUCT(K50:$K$98, X50:$X$98)-K50*$AZ$3)/Z50, 0)</f>
        <v>-1.5615646670526499E+17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250000</v>
      </c>
      <c r="S51">
        <f t="shared" si="1"/>
        <v>-7.4893836230260442E+17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-1158.1439857890998</v>
      </c>
      <c r="AC51">
        <f t="shared" si="2"/>
        <v>-1034.0571301689235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-1.4904245768688418E-9</v>
      </c>
      <c r="AI51">
        <f t="shared" si="25"/>
        <v>-1.4904590942998553E-9</v>
      </c>
      <c r="AJ51">
        <f t="shared" si="7"/>
        <v>-124.08685562017627</v>
      </c>
      <c r="AK51">
        <f t="shared" si="22"/>
        <v>-81.070079005236991</v>
      </c>
      <c r="AL51">
        <f t="shared" si="8"/>
        <v>-205.15693462690371</v>
      </c>
      <c r="AN51">
        <f t="shared" si="26"/>
        <v>0</v>
      </c>
      <c r="AO51">
        <f t="shared" si="26"/>
        <v>0</v>
      </c>
      <c r="AP51">
        <f t="shared" si="26"/>
        <v>-3.8323725358733076E-16</v>
      </c>
      <c r="AQ51">
        <f t="shared" si="26"/>
        <v>-1.6547761659699651E-11</v>
      </c>
      <c r="AR51">
        <f t="shared" si="26"/>
        <v>-1.6548144896953238E-11</v>
      </c>
      <c r="AS51">
        <f t="shared" si="26"/>
        <v>-1.3777011891591584</v>
      </c>
      <c r="AT51">
        <f t="shared" si="26"/>
        <v>-0.90009811025126263</v>
      </c>
      <c r="AU51">
        <f t="shared" si="23"/>
        <v>-2.2777992994269693</v>
      </c>
      <c r="AW51">
        <v>48</v>
      </c>
      <c r="AX51">
        <f>IF(Z51&gt;0, (R51*SUMPRODUCT(K51:$K$98, X51:$X$98)-K51*$AZ$3)/Z51, 0)</f>
        <v>-7.4893836230260442E+17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250000</v>
      </c>
      <c r="S52">
        <f t="shared" si="1"/>
        <v>-3.6751054711087662E+18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-1034.0571301689235</v>
      </c>
      <c r="AC52">
        <f t="shared" si="2"/>
        <v>-923.26529479369594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-2.7891720661363014E-10</v>
      </c>
      <c r="AI52">
        <f t="shared" si="25"/>
        <v>-2.7892348714967224E-10</v>
      </c>
      <c r="AJ52">
        <f t="shared" si="7"/>
        <v>-110.79183537522761</v>
      </c>
      <c r="AK52">
        <f t="shared" si="22"/>
        <v>-72.38399911182465</v>
      </c>
      <c r="AL52">
        <f t="shared" si="8"/>
        <v>-183.17583448733117</v>
      </c>
      <c r="AN52">
        <f t="shared" si="26"/>
        <v>0</v>
      </c>
      <c r="AO52">
        <f t="shared" si="26"/>
        <v>0</v>
      </c>
      <c r="AP52">
        <f t="shared" si="26"/>
        <v>-6.2259831822478707E-17</v>
      </c>
      <c r="AQ52">
        <f t="shared" si="26"/>
        <v>-2.7649452625917972E-12</v>
      </c>
      <c r="AR52">
        <f t="shared" si="26"/>
        <v>-2.7650075224236195E-12</v>
      </c>
      <c r="AS52">
        <f t="shared" si="26"/>
        <v>-1.0982949530931374</v>
      </c>
      <c r="AT52">
        <f t="shared" si="26"/>
        <v>-0.71755270268760851</v>
      </c>
      <c r="AU52">
        <f t="shared" si="23"/>
        <v>-1.8158476557835108</v>
      </c>
      <c r="AW52">
        <v>49</v>
      </c>
      <c r="AX52">
        <f>IF(Z52&gt;0, (R52*SUMPRODUCT(K52:$K$98, X52:$X$98)-K52*$AZ$3)/Z52, 0)</f>
        <v>-3.6751054711087662E+18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250000</v>
      </c>
      <c r="S53">
        <f t="shared" si="1"/>
        <v>-1.8469029788669014E+19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-923.26529479369594</v>
      </c>
      <c r="AC53">
        <f t="shared" si="2"/>
        <v>-824.34401320865948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-5.1018842855279536E-11</v>
      </c>
      <c r="AI53">
        <f t="shared" si="25"/>
        <v>-5.1019958701675694E-11</v>
      </c>
      <c r="AJ53">
        <f t="shared" si="7"/>
        <v>-98.921281585036468</v>
      </c>
      <c r="AK53">
        <f t="shared" si="22"/>
        <v>-64.628570635558717</v>
      </c>
      <c r="AL53">
        <f t="shared" si="8"/>
        <v>-163.54985222064619</v>
      </c>
      <c r="AN53">
        <f t="shared" si="26"/>
        <v>0</v>
      </c>
      <c r="AO53">
        <f t="shared" si="26"/>
        <v>0</v>
      </c>
      <c r="AP53">
        <f t="shared" si="26"/>
        <v>-9.8763761818393522E-18</v>
      </c>
      <c r="AQ53">
        <f t="shared" si="26"/>
        <v>-4.515686801838735E-13</v>
      </c>
      <c r="AR53">
        <f t="shared" si="26"/>
        <v>-4.5157855656005536E-13</v>
      </c>
      <c r="AS53">
        <f t="shared" si="26"/>
        <v>-0.87555401235113883</v>
      </c>
      <c r="AT53">
        <f t="shared" si="26"/>
        <v>-0.57202862140275779</v>
      </c>
      <c r="AU53">
        <f t="shared" si="23"/>
        <v>-1.447582633754348</v>
      </c>
      <c r="AW53">
        <v>50</v>
      </c>
      <c r="AX53">
        <f>IF(Z53&gt;0, (R53*SUMPRODUCT(K53:$K$98, X53:$X$98)-K53*$AZ$3)/Z53, 0)</f>
        <v>-1.8469029788669014E+19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250000</v>
      </c>
      <c r="S54">
        <f t="shared" si="1"/>
        <v>-9.5134261349801542E+19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-824.34401320865948</v>
      </c>
      <c r="AC54">
        <f t="shared" si="2"/>
        <v>-736.02144036487482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-9.1127143063251088E-12</v>
      </c>
      <c r="AI54">
        <f t="shared" si="25"/>
        <v>-9.1129077228266723E-12</v>
      </c>
      <c r="AJ54">
        <f t="shared" si="7"/>
        <v>-88.322572843784656</v>
      </c>
      <c r="AK54">
        <f t="shared" si="22"/>
        <v>-57.704080924606167</v>
      </c>
      <c r="AL54">
        <f t="shared" si="8"/>
        <v>-146.02665376839994</v>
      </c>
      <c r="AN54">
        <f t="shared" si="26"/>
        <v>0</v>
      </c>
      <c r="AO54">
        <f t="shared" si="26"/>
        <v>0</v>
      </c>
      <c r="AP54">
        <f t="shared" si="26"/>
        <v>-1.5285114956840096E-18</v>
      </c>
      <c r="AQ54">
        <f t="shared" si="26"/>
        <v>-7.2014995936204197E-14</v>
      </c>
      <c r="AR54">
        <f t="shared" si="26"/>
        <v>-7.2016524447699882E-14</v>
      </c>
      <c r="AS54">
        <f t="shared" si="26"/>
        <v>-0.69798629811157498</v>
      </c>
      <c r="AT54">
        <f t="shared" si="26"/>
        <v>-0.45601771476623049</v>
      </c>
      <c r="AU54">
        <f t="shared" si="23"/>
        <v>-1.1540040128778775</v>
      </c>
      <c r="AW54">
        <v>51</v>
      </c>
      <c r="AX54">
        <f>IF(Z54&gt;0, (R54*SUMPRODUCT(K54:$K$98, X54:$X$98)-K54*$AZ$3)/Z54, 0)</f>
        <v>-9.5134261349801542E+19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250000</v>
      </c>
      <c r="S55">
        <f t="shared" si="1"/>
        <v>-5.0265231287499352E+20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-736.02144036487482</v>
      </c>
      <c r="AC55">
        <f t="shared" si="2"/>
        <v>-657.16200032578115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-1.5879761673807288E-12</v>
      </c>
      <c r="AI55">
        <f t="shared" si="25"/>
        <v>-1.5880088521005387E-12</v>
      </c>
      <c r="AJ55">
        <f t="shared" si="7"/>
        <v>-78.85944003909367</v>
      </c>
      <c r="AK55">
        <f t="shared" si="22"/>
        <v>-51.521500825541246</v>
      </c>
      <c r="AL55">
        <f t="shared" si="8"/>
        <v>-130.3809408646365</v>
      </c>
      <c r="AN55">
        <f t="shared" si="26"/>
        <v>0</v>
      </c>
      <c r="AO55">
        <f t="shared" si="26"/>
        <v>0</v>
      </c>
      <c r="AP55">
        <f t="shared" si="26"/>
        <v>-2.3062263467898986E-19</v>
      </c>
      <c r="AQ55">
        <f t="shared" si="26"/>
        <v>-1.1204723481131257E-14</v>
      </c>
      <c r="AR55">
        <f t="shared" si="26"/>
        <v>-1.1204954103765935E-14</v>
      </c>
      <c r="AS55">
        <f t="shared" si="26"/>
        <v>-0.55643040346905048</v>
      </c>
      <c r="AT55">
        <f t="shared" si="26"/>
        <v>-0.36353453026644661</v>
      </c>
      <c r="AU55">
        <f t="shared" si="23"/>
        <v>-0.91996493373550825</v>
      </c>
      <c r="AW55">
        <v>52</v>
      </c>
      <c r="AX55">
        <f>IF(Z55&gt;0, (R55*SUMPRODUCT(K55:$K$98, X55:$X$98)-K55*$AZ$3)/Z55, 0)</f>
        <v>-5.0265231287499352E+20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250000</v>
      </c>
      <c r="S56">
        <f t="shared" si="1"/>
        <v>-2.726371936150097E+21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-657.16200032578115</v>
      </c>
      <c r="AC56">
        <f t="shared" si="2"/>
        <v>-586.75178600516165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-2.6977537502169228E-13</v>
      </c>
      <c r="AI56">
        <f t="shared" si="25"/>
        <v>-2.6978075535680197E-13</v>
      </c>
      <c r="AJ56">
        <f t="shared" si="7"/>
        <v>-70.410214320619502</v>
      </c>
      <c r="AK56">
        <f t="shared" si="22"/>
        <v>-46.001340022804683</v>
      </c>
      <c r="AL56">
        <f t="shared" si="8"/>
        <v>-116.41155434342446</v>
      </c>
      <c r="AN56">
        <f t="shared" si="26"/>
        <v>0</v>
      </c>
      <c r="AO56">
        <f t="shared" si="26"/>
        <v>0</v>
      </c>
      <c r="AP56">
        <f t="shared" si="26"/>
        <v>-3.389600120884106E-20</v>
      </c>
      <c r="AQ56">
        <f t="shared" si="26"/>
        <v>-1.6995793480205173E-15</v>
      </c>
      <c r="AR56">
        <f t="shared" si="26"/>
        <v>-1.6996132440217263E-15</v>
      </c>
      <c r="AS56">
        <f t="shared" si="26"/>
        <v>-0.443582910928772</v>
      </c>
      <c r="AT56">
        <f t="shared" si="26"/>
        <v>-0.28980750180679732</v>
      </c>
      <c r="AU56">
        <f t="shared" si="23"/>
        <v>-0.73339041273557104</v>
      </c>
      <c r="AW56">
        <v>53</v>
      </c>
      <c r="AX56">
        <f>IF(Z56&gt;0, (R56*SUMPRODUCT(K56:$K$98, X56:$X$98)-K56*$AZ$3)/Z56, 0)</f>
        <v>-2.726371936150097E+21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250000</v>
      </c>
      <c r="S57">
        <f t="shared" si="1"/>
        <v>-1.5194277973736236E+22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-586.75178600516165</v>
      </c>
      <c r="AC57">
        <f t="shared" si="2"/>
        <v>-523.88552321889426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-4.4645534465481362E-14</v>
      </c>
      <c r="AI57">
        <f t="shared" si="25"/>
        <v>-4.4646396443793401E-14</v>
      </c>
      <c r="AJ57">
        <f t="shared" si="7"/>
        <v>-62.866262786267384</v>
      </c>
      <c r="AK57">
        <f t="shared" si="22"/>
        <v>-41.072625020361322</v>
      </c>
      <c r="AL57">
        <f t="shared" si="8"/>
        <v>-103.93888780662874</v>
      </c>
      <c r="AN57">
        <f t="shared" si="26"/>
        <v>0</v>
      </c>
      <c r="AO57">
        <f t="shared" si="26"/>
        <v>0</v>
      </c>
      <c r="AP57">
        <f t="shared" si="26"/>
        <v>-4.848612272960057E-21</v>
      </c>
      <c r="AQ57">
        <f t="shared" si="26"/>
        <v>-2.5113031652711948E-16</v>
      </c>
      <c r="AR57">
        <f t="shared" si="26"/>
        <v>-2.5113516513939247E-16</v>
      </c>
      <c r="AS57">
        <f t="shared" si="26"/>
        <v>-0.35362158077867645</v>
      </c>
      <c r="AT57">
        <f t="shared" si="26"/>
        <v>-0.23103276610873508</v>
      </c>
      <c r="AU57">
        <f t="shared" si="23"/>
        <v>-0.5846543468874118</v>
      </c>
      <c r="AW57">
        <v>54</v>
      </c>
      <c r="AX57">
        <f>IF(Z57&gt;0, (R57*SUMPRODUCT(K57:$K$98, X57:$X$98)-K57*$AZ$3)/Z57, 0)</f>
        <v>-1.5194277973736236E+22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250000</v>
      </c>
      <c r="S58">
        <f t="shared" si="1"/>
        <v>-8.7075894555253508E+22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-523.88552321889426</v>
      </c>
      <c r="AC58">
        <f t="shared" si="2"/>
        <v>-467.75493144544129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-7.1906334486393238E-15</v>
      </c>
      <c r="AI58">
        <f t="shared" si="25"/>
        <v>-7.1907677438233796E-15</v>
      </c>
      <c r="AJ58">
        <f t="shared" si="7"/>
        <v>-56.130591773452977</v>
      </c>
      <c r="AK58">
        <f t="shared" si="22"/>
        <v>-36.671986625322603</v>
      </c>
      <c r="AL58">
        <f t="shared" si="8"/>
        <v>-92.80257839877558</v>
      </c>
      <c r="AN58">
        <f t="shared" si="26"/>
        <v>0</v>
      </c>
      <c r="AO58">
        <f t="shared" si="26"/>
        <v>0</v>
      </c>
      <c r="AP58">
        <f t="shared" si="26"/>
        <v>-6.7447139218447581E-22</v>
      </c>
      <c r="AQ58">
        <f t="shared" si="26"/>
        <v>-3.6113555276641462E-17</v>
      </c>
      <c r="AR58">
        <f t="shared" si="26"/>
        <v>-3.6114229748033648E-17</v>
      </c>
      <c r="AS58">
        <f t="shared" si="26"/>
        <v>-0.28190495916667424</v>
      </c>
      <c r="AT58">
        <f t="shared" si="26"/>
        <v>-0.18417790665556047</v>
      </c>
      <c r="AU58">
        <f t="shared" si="23"/>
        <v>-0.46608286582223474</v>
      </c>
      <c r="AW58">
        <v>55</v>
      </c>
      <c r="AX58">
        <f>IF(Z58&gt;0, (R58*SUMPRODUCT(K58:$K$98, X58:$X$98)-K58*$AZ$3)/Z58, 0)</f>
        <v>-8.7075894555253508E+22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250000</v>
      </c>
      <c r="S59">
        <f t="shared" si="1"/>
        <v>-5.134886345726722E+23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-467.75493144544129</v>
      </c>
      <c r="AC59">
        <f t="shared" si="2"/>
        <v>-417.63833164771546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-1.1261885463270732E-15</v>
      </c>
      <c r="AI59">
        <f t="shared" si="25"/>
        <v>-1.126208879704656E-15</v>
      </c>
      <c r="AJ59">
        <f t="shared" si="7"/>
        <v>-50.116599797725826</v>
      </c>
      <c r="AK59">
        <f t="shared" si="22"/>
        <v>-32.742845201180891</v>
      </c>
      <c r="AL59">
        <f t="shared" si="8"/>
        <v>-82.859444998906724</v>
      </c>
      <c r="AN59">
        <f t="shared" si="26"/>
        <v>0</v>
      </c>
      <c r="AO59">
        <f t="shared" si="26"/>
        <v>0</v>
      </c>
      <c r="AP59">
        <f t="shared" si="26"/>
        <v>-9.1178952320745647E-23</v>
      </c>
      <c r="AQ59">
        <f t="shared" si="26"/>
        <v>-5.0500558184231766E-18</v>
      </c>
      <c r="AR59">
        <f t="shared" si="26"/>
        <v>-5.0501469973754983E-18</v>
      </c>
      <c r="AS59">
        <f t="shared" si="26"/>
        <v>-0.2247329074989429</v>
      </c>
      <c r="AT59">
        <f t="shared" si="26"/>
        <v>-0.1468254995659761</v>
      </c>
      <c r="AU59">
        <f t="shared" si="23"/>
        <v>-0.37155840706491905</v>
      </c>
      <c r="AW59">
        <v>56</v>
      </c>
      <c r="AX59">
        <f>IF(Z59&gt;0, (R59*SUMPRODUCT(K59:$K$98, X59:$X$98)-K59*$AZ$3)/Z59, 0)</f>
        <v>-5.134886345726722E+23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250000</v>
      </c>
      <c r="S60">
        <f t="shared" si="1"/>
        <v>-3.1335545893848306E+24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-417.63833164771546</v>
      </c>
      <c r="AC60">
        <f t="shared" si="2"/>
        <v>-372.89136754260306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-1.7155056800061342E-16</v>
      </c>
      <c r="AI60">
        <f t="shared" si="25"/>
        <v>-1.7155354298762024E-16</v>
      </c>
      <c r="AJ60">
        <f t="shared" si="7"/>
        <v>-44.746964105112397</v>
      </c>
      <c r="AK60">
        <f t="shared" si="22"/>
        <v>-29.234683215340084</v>
      </c>
      <c r="AL60">
        <f t="shared" si="8"/>
        <v>-73.981647320452481</v>
      </c>
      <c r="AN60">
        <f t="shared" si="26"/>
        <v>0</v>
      </c>
      <c r="AO60">
        <f t="shared" si="26"/>
        <v>0</v>
      </c>
      <c r="AP60">
        <f t="shared" si="26"/>
        <v>-1.191110691495142E-23</v>
      </c>
      <c r="AQ60">
        <f t="shared" si="26"/>
        <v>-6.8684574154279112E-19</v>
      </c>
      <c r="AR60">
        <f t="shared" si="26"/>
        <v>-6.8685765264970614E-19</v>
      </c>
      <c r="AS60">
        <f t="shared" si="26"/>
        <v>-0.17915569794239727</v>
      </c>
      <c r="AT60">
        <f t="shared" si="26"/>
        <v>-0.11704838932236616</v>
      </c>
      <c r="AU60">
        <f t="shared" si="23"/>
        <v>-0.29620408726476344</v>
      </c>
      <c r="AW60">
        <v>57</v>
      </c>
      <c r="AX60">
        <f>IF(Z60&gt;0, (R60*SUMPRODUCT(K60:$K$98, X60:$X$98)-K60*$AZ$3)/Z60, 0)</f>
        <v>-3.1335545893848306E+24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250000</v>
      </c>
      <c r="S61">
        <f t="shared" si="1"/>
        <v>-1.9808864479156638E+25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-372.89136754260306</v>
      </c>
      <c r="AC61">
        <f t="shared" si="2"/>
        <v>-332.93872102018133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-2.5250480827874672E-17</v>
      </c>
      <c r="AI61">
        <f t="shared" si="25"/>
        <v>-2.5250901016928631E-17</v>
      </c>
      <c r="AJ61">
        <f t="shared" si="7"/>
        <v>-39.95264652242173</v>
      </c>
      <c r="AK61">
        <f t="shared" si="22"/>
        <v>-26.102395727982216</v>
      </c>
      <c r="AL61">
        <f t="shared" si="8"/>
        <v>-66.055042250403943</v>
      </c>
      <c r="AN61">
        <f t="shared" si="26"/>
        <v>0</v>
      </c>
      <c r="AO61">
        <f t="shared" si="26"/>
        <v>0</v>
      </c>
      <c r="AP61">
        <f t="shared" si="26"/>
        <v>-1.5020824144827045E-24</v>
      </c>
      <c r="AQ61">
        <f t="shared" si="26"/>
        <v>-9.0264853049832821E-20</v>
      </c>
      <c r="AR61">
        <f t="shared" si="26"/>
        <v>-9.0266355132247296E-20</v>
      </c>
      <c r="AS61">
        <f t="shared" si="26"/>
        <v>-0.14282182552805886</v>
      </c>
      <c r="AT61">
        <f t="shared" si="26"/>
        <v>-9.3310259344998522E-2</v>
      </c>
      <c r="AU61">
        <f t="shared" si="23"/>
        <v>-0.23613208487305737</v>
      </c>
      <c r="AW61">
        <v>58</v>
      </c>
      <c r="AX61">
        <f>IF(Z61&gt;0, (R61*SUMPRODUCT(K61:$K$98, X61:$X$98)-K61*$AZ$3)/Z61, 0)</f>
        <v>-1.9808864479156638E+25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250000</v>
      </c>
      <c r="S62">
        <f t="shared" si="1"/>
        <v>-1.298522188018623E+26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-332.93872102018133</v>
      </c>
      <c r="AC62">
        <f t="shared" si="2"/>
        <v>-297.26671519659038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-3.5875542761659127E-18</v>
      </c>
      <c r="AI62">
        <f t="shared" si="25"/>
        <v>-3.587611507901716E-18</v>
      </c>
      <c r="AJ62">
        <f t="shared" si="7"/>
        <v>-35.672005823590951</v>
      </c>
      <c r="AK62">
        <f t="shared" si="22"/>
        <v>-23.305710471412695</v>
      </c>
      <c r="AL62">
        <f t="shared" si="8"/>
        <v>-58.977716295003646</v>
      </c>
      <c r="AN62">
        <f t="shared" si="26"/>
        <v>0</v>
      </c>
      <c r="AO62">
        <f t="shared" si="26"/>
        <v>0</v>
      </c>
      <c r="AP62">
        <f t="shared" si="26"/>
        <v>-1.8267029169482139E-25</v>
      </c>
      <c r="AQ62">
        <f t="shared" si="26"/>
        <v>-1.1450632711068547E-20</v>
      </c>
      <c r="AR62">
        <f t="shared" si="26"/>
        <v>-1.1450815381360242E-20</v>
      </c>
      <c r="AS62">
        <f t="shared" si="26"/>
        <v>-0.11385668489162892</v>
      </c>
      <c r="AT62">
        <f t="shared" si="26"/>
        <v>-7.4386367462530703E-2</v>
      </c>
      <c r="AU62">
        <f t="shared" si="23"/>
        <v>-0.18824305235415964</v>
      </c>
      <c r="AW62">
        <v>59</v>
      </c>
      <c r="AX62">
        <f>IF(Z62&gt;0, (R62*SUMPRODUCT(K62:$K$98, X62:$X$98)-K62*$AZ$3)/Z62, 0)</f>
        <v>-1.298522188018623E+26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250000</v>
      </c>
      <c r="S63">
        <f t="shared" si="1"/>
        <v>-8.8362390244519331E+26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-297.26671519659038</v>
      </c>
      <c r="AC63">
        <f t="shared" si="2"/>
        <v>-265.41670999695572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-4.9150094929079317E-19</v>
      </c>
      <c r="AI63">
        <f t="shared" si="25"/>
        <v>-4.915084586143092E-19</v>
      </c>
      <c r="AJ63">
        <f t="shared" si="7"/>
        <v>-31.850005199634666</v>
      </c>
      <c r="AK63">
        <f t="shared" si="22"/>
        <v>-20.80867006376133</v>
      </c>
      <c r="AL63">
        <f t="shared" si="8"/>
        <v>-52.658675263395992</v>
      </c>
      <c r="AN63">
        <f t="shared" si="26"/>
        <v>0</v>
      </c>
      <c r="AO63">
        <f t="shared" si="26"/>
        <v>0</v>
      </c>
      <c r="AP63">
        <f t="shared" si="26"/>
        <v>-2.1400001144597977E-26</v>
      </c>
      <c r="AQ63">
        <f t="shared" si="26"/>
        <v>-1.4006748883564592E-21</v>
      </c>
      <c r="AR63">
        <f t="shared" si="26"/>
        <v>-1.400696288357604E-21</v>
      </c>
      <c r="AS63">
        <f t="shared" si="26"/>
        <v>-9.0765852113862025E-2</v>
      </c>
      <c r="AT63">
        <f t="shared" si="26"/>
        <v>-5.93003567143899E-2</v>
      </c>
      <c r="AU63">
        <f t="shared" si="23"/>
        <v>-0.15006620882825192</v>
      </c>
      <c r="AW63">
        <v>60</v>
      </c>
      <c r="AX63">
        <f>IF(Z63&gt;0, (R63*SUMPRODUCT(K63:$K$98, X63:$X$98)-K63*$AZ$3)/Z63, 0)</f>
        <v>-8.8362390244519331E+26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250000</v>
      </c>
      <c r="S64">
        <f t="shared" si="1"/>
        <v>-6.2486225359568238E+27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-265.41670999695572</v>
      </c>
      <c r="AC64">
        <f t="shared" si="2"/>
        <v>-236.97920535442475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-6.4861044979460193E-20</v>
      </c>
      <c r="AI64">
        <f t="shared" si="25"/>
        <v>-6.4861993105243084E-20</v>
      </c>
      <c r="AJ64">
        <f t="shared" si="7"/>
        <v>-28.437504642530968</v>
      </c>
      <c r="AK64">
        <f t="shared" si="22"/>
        <v>-18.579169699786902</v>
      </c>
      <c r="AL64">
        <f t="shared" si="8"/>
        <v>-47.01667434231787</v>
      </c>
      <c r="AN64">
        <f t="shared" si="26"/>
        <v>0</v>
      </c>
      <c r="AO64">
        <f t="shared" si="26"/>
        <v>0</v>
      </c>
      <c r="AP64">
        <f t="shared" si="26"/>
        <v>-2.4124644131399331E-27</v>
      </c>
      <c r="AQ64">
        <f t="shared" si="26"/>
        <v>-1.6503608027174349E-22</v>
      </c>
      <c r="AR64">
        <f t="shared" si="26"/>
        <v>-1.6503849273615665E-22</v>
      </c>
      <c r="AS64">
        <f t="shared" si="26"/>
        <v>-7.2357981595872187E-2</v>
      </c>
      <c r="AT64">
        <f t="shared" si="26"/>
        <v>-4.7273881309303177E-2</v>
      </c>
      <c r="AU64">
        <f t="shared" si="23"/>
        <v>-0.11963186290517537</v>
      </c>
      <c r="AW64">
        <v>61</v>
      </c>
      <c r="AX64">
        <f>IF(Z64&gt;0, (R64*SUMPRODUCT(K64:$K$98, X64:$X$98)-K64*$AZ$3)/Z64, 0)</f>
        <v>-6.2486225359568238E+27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250000</v>
      </c>
      <c r="S65">
        <f t="shared" si="1"/>
        <v>-4.598092653670876E+28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-236.97920535442475</v>
      </c>
      <c r="AC65">
        <f t="shared" si="2"/>
        <v>-211.5885762093078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-8.2360303277602584E-21</v>
      </c>
      <c r="AI65">
        <f t="shared" si="25"/>
        <v>-8.2361453692525388E-21</v>
      </c>
      <c r="AJ65">
        <f t="shared" si="7"/>
        <v>-25.390629145116947</v>
      </c>
      <c r="AK65">
        <f t="shared" si="22"/>
        <v>-16.588544374809732</v>
      </c>
      <c r="AL65">
        <f t="shared" si="8"/>
        <v>-41.979173519926675</v>
      </c>
      <c r="AN65">
        <f t="shared" si="26"/>
        <v>0</v>
      </c>
      <c r="AO65">
        <f t="shared" si="26"/>
        <v>0</v>
      </c>
      <c r="AP65">
        <f t="shared" si="26"/>
        <v>-2.613553790347512E-28</v>
      </c>
      <c r="AQ65">
        <f t="shared" si="26"/>
        <v>-1.8710908432942969E-23</v>
      </c>
      <c r="AR65">
        <f t="shared" si="26"/>
        <v>-1.8711169788322002E-23</v>
      </c>
      <c r="AS65">
        <f t="shared" si="26"/>
        <v>-5.7683339920178746E-2</v>
      </c>
      <c r="AT65">
        <f t="shared" si="26"/>
        <v>-3.7686448747850106E-2</v>
      </c>
      <c r="AU65">
        <f t="shared" si="23"/>
        <v>-9.5369788668028838E-2</v>
      </c>
      <c r="AW65">
        <v>62</v>
      </c>
      <c r="AX65">
        <f>IF(Z65&gt;0, (R65*SUMPRODUCT(K65:$K$98, X65:$X$98)-K65*$AZ$3)/Z65, 0)</f>
        <v>-4.598092653670876E+28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250000</v>
      </c>
      <c r="S66">
        <f t="shared" si="1"/>
        <v>-3.5266548047597912E+29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-211.5885762093078</v>
      </c>
      <c r="AC66">
        <f t="shared" si="2"/>
        <v>-188.91837161545337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-1.0049889821972418E-21</v>
      </c>
      <c r="AI66">
        <f t="shared" si="25"/>
        <v>-1.00500237437638E-21</v>
      </c>
      <c r="AJ66">
        <f t="shared" si="7"/>
        <v>-22.670204593854436</v>
      </c>
      <c r="AK66">
        <f t="shared" si="22"/>
        <v>-14.811200334651547</v>
      </c>
      <c r="AL66">
        <f t="shared" si="8"/>
        <v>-37.481404928505981</v>
      </c>
      <c r="AN66">
        <f t="shared" si="26"/>
        <v>0</v>
      </c>
      <c r="AO66">
        <f t="shared" si="26"/>
        <v>0</v>
      </c>
      <c r="AP66">
        <f t="shared" si="26"/>
        <v>-2.7165028409143853E-29</v>
      </c>
      <c r="AQ66">
        <f t="shared" si="26"/>
        <v>-2.0385445841621654E-24</v>
      </c>
      <c r="AR66">
        <f t="shared" si="26"/>
        <v>-2.0385717491905744E-24</v>
      </c>
      <c r="AS66">
        <f t="shared" si="26"/>
        <v>-4.5984805421060898E-2</v>
      </c>
      <c r="AT66">
        <f t="shared" si="26"/>
        <v>-3.0043406208426417E-2</v>
      </c>
      <c r="AU66">
        <f t="shared" si="23"/>
        <v>-7.6028211629487308E-2</v>
      </c>
      <c r="AW66">
        <v>63</v>
      </c>
      <c r="AX66">
        <f>IF(Z66&gt;0, (R66*SUMPRODUCT(K66:$K$98, X66:$X$98)-K66*$AZ$3)/Z66, 0)</f>
        <v>-3.5266548047597912E+29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-2.8243489393356478E+30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-188.91837161545337</v>
      </c>
      <c r="AC67">
        <f t="shared" ref="AC67:AC69" si="29">S67*Z67</f>
        <v>-168.67711751379761</v>
      </c>
      <c r="AE67">
        <f t="shared" ref="AE67:AE69" si="30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1">-X67*R67</f>
        <v>-1.1765195395735159E-22</v>
      </c>
      <c r="AI67">
        <f t="shared" ref="AI67:AI69" si="32">SUM(AE67:AH67)</f>
        <v>-1.1765344701930264E-22</v>
      </c>
      <c r="AJ67">
        <f t="shared" ref="AJ67:AJ69" si="33">AB67-AC67</f>
        <v>-20.241254101655755</v>
      </c>
      <c r="AK67">
        <f t="shared" si="22"/>
        <v>-13.224286013081738</v>
      </c>
      <c r="AL67">
        <f t="shared" ref="AL67:AL69" si="34">SUM(AI67:AK67)</f>
        <v>-33.465540114737493</v>
      </c>
      <c r="AN67">
        <f t="shared" si="26"/>
        <v>0</v>
      </c>
      <c r="AO67">
        <f t="shared" si="26"/>
        <v>0</v>
      </c>
      <c r="AP67">
        <f t="shared" si="26"/>
        <v>-2.7040749131806738E-30</v>
      </c>
      <c r="AQ67">
        <f t="shared" si="26"/>
        <v>-2.1307869841330411E-25</v>
      </c>
      <c r="AR67">
        <f t="shared" si="26"/>
        <v>-2.1308140248821727E-25</v>
      </c>
      <c r="AS67">
        <f t="shared" si="26"/>
        <v>-3.6658805342044735E-2</v>
      </c>
      <c r="AT67">
        <f t="shared" si="26"/>
        <v>-2.3950419490135853E-2</v>
      </c>
      <c r="AU67">
        <f t="shared" si="23"/>
        <v>-6.0609224832180585E-2</v>
      </c>
      <c r="AW67">
        <v>64</v>
      </c>
      <c r="AX67">
        <f>IF(Z67&gt;0, (R67*SUMPRODUCT(K67:$K$98, X67:$X$98)-K67*$AZ$3)/Z67, 0)</f>
        <v>-2.8243489393356478E+30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7"/>
        <v>250000</v>
      </c>
      <c r="S68">
        <f t="shared" si="28"/>
        <v>-2.3664206715693334E+31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-168.67711751379761</v>
      </c>
      <c r="AC68">
        <f t="shared" si="29"/>
        <v>-150.60456920874788</v>
      </c>
      <c r="AE68">
        <f t="shared" si="30"/>
        <v>0</v>
      </c>
      <c r="AF68">
        <f t="shared" si="24"/>
        <v>0</v>
      </c>
      <c r="AG68">
        <f t="shared" si="24"/>
        <v>-1.5910587138853021E-28</v>
      </c>
      <c r="AH68">
        <f t="shared" si="31"/>
        <v>-1.3190254601630487E-23</v>
      </c>
      <c r="AI68">
        <f t="shared" si="32"/>
        <v>-1.3190413707501876E-23</v>
      </c>
      <c r="AJ68">
        <f t="shared" si="33"/>
        <v>-18.072548305049736</v>
      </c>
      <c r="AK68">
        <f t="shared" si="22"/>
        <v>-11.807398225965834</v>
      </c>
      <c r="AL68">
        <f t="shared" si="34"/>
        <v>-29.87994653101557</v>
      </c>
      <c r="AN68">
        <f t="shared" si="26"/>
        <v>0</v>
      </c>
      <c r="AO68">
        <f t="shared" si="26"/>
        <v>0</v>
      </c>
      <c r="AP68">
        <f t="shared" si="26"/>
        <v>-2.5728180545797424E-31</v>
      </c>
      <c r="AQ68">
        <f t="shared" si="26"/>
        <v>-2.132927269585657E-26</v>
      </c>
      <c r="AR68">
        <f t="shared" si="26"/>
        <v>-2.1329529977662027E-26</v>
      </c>
      <c r="AS68">
        <f t="shared" si="26"/>
        <v>-2.9224175177012625E-2</v>
      </c>
      <c r="AT68">
        <f t="shared" si="26"/>
        <v>-1.9093127782314926E-2</v>
      </c>
      <c r="AU68">
        <f t="shared" si="23"/>
        <v>-4.8317302959327554E-2</v>
      </c>
      <c r="AW68">
        <v>65</v>
      </c>
      <c r="AX68">
        <f>IF(Z68&gt;0, (R68*SUMPRODUCT(K68:$K$98, X68:$X$98)-K68*$AZ$3)/Z68, 0)</f>
        <v>-2.3664206715693334E+31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-150.60456920874788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-1.5910587138853021E-24</v>
      </c>
      <c r="AI69">
        <f t="shared" si="32"/>
        <v>-1.5910587138853021E-24</v>
      </c>
      <c r="AJ69">
        <f t="shared" si="33"/>
        <v>-150.60456920874788</v>
      </c>
      <c r="AK69">
        <f t="shared" si="22"/>
        <v>-10.542319844612352</v>
      </c>
      <c r="AL69">
        <f t="shared" si="34"/>
        <v>-161.14688905336024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-2.2971589773033411E-27</v>
      </c>
      <c r="AR69">
        <f t="shared" si="26"/>
        <v>-2.2971589773033411E-27</v>
      </c>
      <c r="AS69">
        <f t="shared" si="26"/>
        <v>-0.21744177959086786</v>
      </c>
      <c r="AT69">
        <f t="shared" si="26"/>
        <v>-1.5220924571360751E-2</v>
      </c>
      <c r="AU69">
        <f t="shared" si="23"/>
        <v>-0.23266270416222862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108700.8355258544</v>
      </c>
      <c r="AO71" s="8">
        <f t="shared" si="47"/>
        <v>-10870.083552585442</v>
      </c>
      <c r="AP71" s="8">
        <f t="shared" si="47"/>
        <v>-354.88514143395406</v>
      </c>
      <c r="AQ71" s="8">
        <f t="shared" si="47"/>
        <v>-93135.506323108842</v>
      </c>
      <c r="AR71" s="8">
        <f t="shared" si="47"/>
        <v>4340.3605087261212</v>
      </c>
      <c r="AS71" s="8">
        <f t="shared" si="47"/>
        <v>-319.89609184729591</v>
      </c>
      <c r="AT71" s="8">
        <f t="shared" si="47"/>
        <v>-693.24294626385029</v>
      </c>
      <c r="AU71" s="8">
        <f t="shared" si="47"/>
        <v>3327.2214706149675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0B93-2B36-4965-BE5D-1C1F01D5A4E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24231.271610045987</v>
      </c>
      <c r="K3">
        <v>1</v>
      </c>
      <c r="L3" s="2">
        <v>0</v>
      </c>
      <c r="O3">
        <f>$C$3</f>
        <v>24231.271610045987</v>
      </c>
      <c r="P3">
        <f>O3*C5</f>
        <v>2423.1271610045987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24231.271610045987</v>
      </c>
      <c r="AF3">
        <f t="shared" ref="AF3:AG34" si="4">-$Z3*P3</f>
        <v>-2423.1271610045987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21608.144449041389</v>
      </c>
      <c r="AJ3">
        <f t="shared" ref="AJ3:AJ66" si="7">AB3-AC3</f>
        <v>0</v>
      </c>
      <c r="AL3">
        <f t="shared" ref="AL3:AL66" si="8">SUM(AI3:AK3)</f>
        <v>21608.144449041389</v>
      </c>
      <c r="AN3">
        <f t="shared" ref="AN3:AU34" si="9">AE3*$K3</f>
        <v>24231.271610045987</v>
      </c>
      <c r="AO3">
        <f t="shared" si="9"/>
        <v>-2423.1271610045987</v>
      </c>
      <c r="AP3">
        <f t="shared" si="9"/>
        <v>-200</v>
      </c>
      <c r="AQ3">
        <f t="shared" si="9"/>
        <v>0</v>
      </c>
      <c r="AR3">
        <f t="shared" si="9"/>
        <v>21608.144449041389</v>
      </c>
      <c r="AS3">
        <f t="shared" si="9"/>
        <v>0</v>
      </c>
      <c r="AT3">
        <f t="shared" si="9"/>
        <v>0</v>
      </c>
      <c r="AU3">
        <f t="shared" si="9"/>
        <v>21608.144449041389</v>
      </c>
      <c r="AW3">
        <v>0</v>
      </c>
      <c r="AX3">
        <f>IF(Z3&gt;0, (R3*SUMPRODUCT(K3:$K$98, X3:$X$98)-K3*$AZ$3)/Z3, 0)</f>
        <v>0</v>
      </c>
      <c r="AZ3">
        <f>C6*SUMPRODUCT(X4:X98, K4:K98)/1</f>
        <v>17115.406899192538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500000</v>
      </c>
      <c r="S4">
        <f t="shared" si="1"/>
        <v>1160.8768447228406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1148.0527624330098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-1148.0527624330098</v>
      </c>
      <c r="AK4">
        <f>G4*SUM(AB4, AE4:AF4)</f>
        <v>0</v>
      </c>
      <c r="AL4">
        <f t="shared" si="8"/>
        <v>-1671.4992624330098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-488.33519917902777</v>
      </c>
      <c r="AR4">
        <f t="shared" si="9"/>
        <v>-488.33519917902777</v>
      </c>
      <c r="AS4">
        <f t="shared" si="9"/>
        <v>-1071.0446519572813</v>
      </c>
      <c r="AT4">
        <f t="shared" si="9"/>
        <v>0</v>
      </c>
      <c r="AU4">
        <f t="shared" si="9"/>
        <v>-1559.3798511363091</v>
      </c>
      <c r="AW4">
        <v>1</v>
      </c>
      <c r="AX4">
        <f>IF(Z4&gt;0, (R4*SUMPRODUCT(K4:$K$98, X4:$X$98)-K4*$AZ$3)/Z4, 0)</f>
        <v>1160.8768447228406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500000</v>
      </c>
      <c r="S5">
        <f t="shared" si="1"/>
        <v>2036.3131992688457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1148.0527624330098</v>
      </c>
      <c r="AC5">
        <f t="shared" si="2"/>
        <v>1991.5500347893758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-523.01576226180589</v>
      </c>
      <c r="AI5">
        <f t="shared" si="6"/>
        <v>-547.46620087194276</v>
      </c>
      <c r="AJ5">
        <f t="shared" si="7"/>
        <v>-843.49727235636601</v>
      </c>
      <c r="AK5">
        <f>G5*SUM(AB5, AE5:AF5)</f>
        <v>47.0701632597534</v>
      </c>
      <c r="AL5">
        <f t="shared" si="8"/>
        <v>-1343.8933099685555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-447.23497167908408</v>
      </c>
      <c r="AR5">
        <f t="shared" si="9"/>
        <v>-468.14273777021759</v>
      </c>
      <c r="AS5">
        <f t="shared" si="9"/>
        <v>-721.28128047668349</v>
      </c>
      <c r="AT5">
        <f t="shared" si="9"/>
        <v>40.25007399656144</v>
      </c>
      <c r="AU5">
        <f t="shared" si="9"/>
        <v>-1149.1739442503397</v>
      </c>
      <c r="AW5">
        <v>2</v>
      </c>
      <c r="AX5">
        <f>IF(Z5&gt;0, (R5*SUMPRODUCT(K5:$K$98, X5:$X$98)-K5*$AZ$3)/Z5, 0)</f>
        <v>2036.3131992688457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500000</v>
      </c>
      <c r="S6">
        <f t="shared" si="1"/>
        <v>3077.8246182902262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1991.5500347893758</v>
      </c>
      <c r="AC6">
        <f t="shared" si="2"/>
        <v>2976.8401877623637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-523.84771316955005</v>
      </c>
      <c r="AI6">
        <f t="shared" si="6"/>
        <v>-548.02745500792707</v>
      </c>
      <c r="AJ6">
        <f t="shared" si="7"/>
        <v>-985.29015297298793</v>
      </c>
      <c r="AK6">
        <f>G6*SUM(AB6, AE6:AF6)</f>
        <v>116.50567703517849</v>
      </c>
      <c r="AL6">
        <f t="shared" si="8"/>
        <v>-1416.8119309457365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-404.10137985620736</v>
      </c>
      <c r="AR6">
        <f t="shared" si="9"/>
        <v>-422.75387522043258</v>
      </c>
      <c r="AS6">
        <f t="shared" si="9"/>
        <v>-760.0627059457056</v>
      </c>
      <c r="AT6">
        <f t="shared" si="9"/>
        <v>89.87364775563924</v>
      </c>
      <c r="AU6">
        <f t="shared" si="9"/>
        <v>-1092.9429334104989</v>
      </c>
      <c r="AW6">
        <v>3</v>
      </c>
      <c r="AX6">
        <f>IF(Z6&gt;0, (R6*SUMPRODUCT(K6:$K$98, X6:$X$98)-K6*$AZ$3)/Z6, 0)</f>
        <v>3077.8246182902262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500000</v>
      </c>
      <c r="S7">
        <f t="shared" si="1"/>
        <v>3934.4587066322724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2976.8401877623637</v>
      </c>
      <c r="AC7">
        <f t="shared" si="2"/>
        <v>3763.1827685746048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-525.02585721792684</v>
      </c>
      <c r="AI7">
        <f t="shared" si="6"/>
        <v>-548.93755034505921</v>
      </c>
      <c r="AJ7">
        <f t="shared" si="7"/>
        <v>-786.34258081224107</v>
      </c>
      <c r="AK7">
        <f>G7*SUM(AB7, AE7:AF7)</f>
        <v>146.16285321913205</v>
      </c>
      <c r="AL7">
        <f t="shared" si="8"/>
        <v>-1189.1172779381682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-368.49259575224346</v>
      </c>
      <c r="AR7">
        <f t="shared" si="9"/>
        <v>-385.27516321651734</v>
      </c>
      <c r="AS7">
        <f t="shared" si="9"/>
        <v>-551.89932985290534</v>
      </c>
      <c r="AT7">
        <f t="shared" si="9"/>
        <v>102.58528879067386</v>
      </c>
      <c r="AU7">
        <f t="shared" si="9"/>
        <v>-834.58920427874875</v>
      </c>
      <c r="AW7">
        <v>4</v>
      </c>
      <c r="AX7">
        <f>IF(Z7&gt;0, (R7*SUMPRODUCT(K7:$K$98, X7:$X$98)-K7*$AZ$3)/Z7, 0)</f>
        <v>3934.4587066322724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500000</v>
      </c>
      <c r="S8">
        <f t="shared" si="1"/>
        <v>4434.3109801249902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3763.1827685746048</v>
      </c>
      <c r="AC8">
        <f t="shared" si="2"/>
        <v>4194.1814441255647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-527.83149642694582</v>
      </c>
      <c r="AI8">
        <f t="shared" si="6"/>
        <v>-551.47768104798558</v>
      </c>
      <c r="AJ8">
        <f t="shared" si="7"/>
        <v>-430.99867555095989</v>
      </c>
      <c r="AK8">
        <f t="shared" ref="AK8:AK71" si="22">G8*SUM(AB8:AB8, AE8:AF8)</f>
        <v>80.155792970639084</v>
      </c>
      <c r="AL8">
        <f t="shared" si="8"/>
        <v>-902.32056362830645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-345.80579736756744</v>
      </c>
      <c r="AR8">
        <f t="shared" si="9"/>
        <v>-361.29746048909755</v>
      </c>
      <c r="AS8">
        <f t="shared" si="9"/>
        <v>-282.3663265117284</v>
      </c>
      <c r="AT8">
        <f t="shared" si="9"/>
        <v>52.513611047229055</v>
      </c>
      <c r="AU8">
        <f t="shared" si="9"/>
        <v>-591.15017595359689</v>
      </c>
      <c r="AW8">
        <v>5</v>
      </c>
      <c r="AX8">
        <f>IF(Z8&gt;0, (R8*SUMPRODUCT(K8:$K$98, X8:$X$98)-K8*$AZ$3)/Z8, 0)</f>
        <v>4434.3109801249902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500000</v>
      </c>
      <c r="S9">
        <f t="shared" si="1"/>
        <v>4749.1864377066131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4194.1814441255647</v>
      </c>
      <c r="AC9">
        <f t="shared" si="2"/>
        <v>4442.0020575457274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-535.19260915445557</v>
      </c>
      <c r="AI9">
        <f t="shared" si="6"/>
        <v>-558.57557229882718</v>
      </c>
      <c r="AJ9">
        <f t="shared" si="7"/>
        <v>-247.82061342016277</v>
      </c>
      <c r="AK9">
        <f t="shared" si="22"/>
        <v>24.74567052034083</v>
      </c>
      <c r="AL9">
        <f t="shared" si="8"/>
        <v>-781.65051519864915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-332.06590437381755</v>
      </c>
      <c r="AR9">
        <f t="shared" si="9"/>
        <v>-346.57411071049086</v>
      </c>
      <c r="AS9">
        <f t="shared" si="9"/>
        <v>-153.76291583670027</v>
      </c>
      <c r="AT9">
        <f t="shared" si="9"/>
        <v>15.353712514183893</v>
      </c>
      <c r="AU9">
        <f t="shared" si="9"/>
        <v>-484.98331403300728</v>
      </c>
      <c r="AW9">
        <v>6</v>
      </c>
      <c r="AX9">
        <f>IF(Z9&gt;0, (R9*SUMPRODUCT(K9:$K$98, X9:$X$98)-K9*$AZ$3)/Z9, 0)</f>
        <v>4749.1864377066131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500000</v>
      </c>
      <c r="S10">
        <f t="shared" si="1"/>
        <v>5033.0675750160544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4442.0020575457274</v>
      </c>
      <c r="AC10">
        <f t="shared" si="2"/>
        <v>4654.9616991084113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-544.83987699732234</v>
      </c>
      <c r="AI10">
        <f t="shared" si="6"/>
        <v>-567.9617685164003</v>
      </c>
      <c r="AJ10">
        <f t="shared" si="7"/>
        <v>-212.95964156268383</v>
      </c>
      <c r="AK10">
        <f t="shared" si="22"/>
        <v>18.212208435937484</v>
      </c>
      <c r="AL10">
        <f t="shared" si="8"/>
        <v>-762.70920164314668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-320.70169201503734</v>
      </c>
      <c r="AR10">
        <f t="shared" si="9"/>
        <v>-334.3116167760931</v>
      </c>
      <c r="AS10">
        <f t="shared" si="9"/>
        <v>-125.35153953205268</v>
      </c>
      <c r="AT10">
        <f t="shared" si="9"/>
        <v>10.720004734096202</v>
      </c>
      <c r="AU10">
        <f t="shared" si="9"/>
        <v>-448.94315157404958</v>
      </c>
      <c r="AW10">
        <v>7</v>
      </c>
      <c r="AX10">
        <f>IF(Z10&gt;0, (R10*SUMPRODUCT(K10:$K$98, X10:$X$98)-K10*$AZ$3)/Z10, 0)</f>
        <v>5033.0675750160544</v>
      </c>
    </row>
    <row r="11" spans="1:52" x14ac:dyDescent="0.25">
      <c r="A11" t="s">
        <v>33</v>
      </c>
      <c r="C11" s="12">
        <f>AU100</f>
        <v>1528.0975405617899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500000</v>
      </c>
      <c r="S11">
        <f t="shared" si="1"/>
        <v>5287.8863549967764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4654.9616991084113</v>
      </c>
      <c r="AC11">
        <f t="shared" si="2"/>
        <v>4835.8744598093672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-553.77068919540966</v>
      </c>
      <c r="AI11">
        <f t="shared" si="6"/>
        <v>-576.63367326483717</v>
      </c>
      <c r="AJ11">
        <f t="shared" si="7"/>
        <v>-180.91276070095591</v>
      </c>
      <c r="AK11">
        <f t="shared" si="22"/>
        <v>11.171908077860186</v>
      </c>
      <c r="AL11">
        <f t="shared" si="8"/>
        <v>-746.37452588793292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-309.7287292120605</v>
      </c>
      <c r="AR11">
        <f t="shared" si="9"/>
        <v>-322.51619366256801</v>
      </c>
      <c r="AS11">
        <f t="shared" si="9"/>
        <v>-101.18606954724528</v>
      </c>
      <c r="AT11">
        <f t="shared" si="9"/>
        <v>6.2485446762397396</v>
      </c>
      <c r="AU11">
        <f t="shared" si="9"/>
        <v>-417.45371853357358</v>
      </c>
      <c r="AW11">
        <v>8</v>
      </c>
      <c r="AX11">
        <f>IF(Z11&gt;0, (R11*SUMPRODUCT(K11:$K$98, X11:$X$98)-K11*$AZ$3)/Z11, 0)</f>
        <v>5287.8863549967764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500000</v>
      </c>
      <c r="S12">
        <f t="shared" si="1"/>
        <v>5531.6220041802189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4835.8744598093672</v>
      </c>
      <c r="AC12">
        <f t="shared" si="2"/>
        <v>5001.9199140298606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-566.53925812423586</v>
      </c>
      <c r="AI12">
        <f t="shared" si="6"/>
        <v>-589.14528539006278</v>
      </c>
      <c r="AJ12">
        <f t="shared" si="7"/>
        <v>-166.04545422049341</v>
      </c>
      <c r="AK12">
        <f t="shared" si="22"/>
        <v>11.122511257561545</v>
      </c>
      <c r="AL12">
        <f t="shared" si="8"/>
        <v>-744.06822835299465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-301.1216384036</v>
      </c>
      <c r="AR12">
        <f t="shared" si="9"/>
        <v>-313.13698221334795</v>
      </c>
      <c r="AS12">
        <f t="shared" si="9"/>
        <v>-88.254924098094023</v>
      </c>
      <c r="AT12">
        <f t="shared" si="9"/>
        <v>5.9117329735073154</v>
      </c>
      <c r="AU12">
        <f t="shared" si="9"/>
        <v>-395.48017333793467</v>
      </c>
      <c r="AW12">
        <v>9</v>
      </c>
      <c r="AX12">
        <f>IF(Z12&gt;0, (R12*SUMPRODUCT(K12:$K$98, X12:$X$98)-K12*$AZ$3)/Z12, 0)</f>
        <v>5531.6220041802189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500000</v>
      </c>
      <c r="S13">
        <f t="shared" si="1"/>
        <v>5760.8893901316469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5001.9199140298606</v>
      </c>
      <c r="AC13">
        <f t="shared" si="2"/>
        <v>5150.4608965557672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-579.7437764868564</v>
      </c>
      <c r="AI13">
        <f t="shared" si="6"/>
        <v>-602.09475629120072</v>
      </c>
      <c r="AJ13">
        <f t="shared" si="7"/>
        <v>-148.54098252590666</v>
      </c>
      <c r="AK13">
        <f t="shared" si="22"/>
        <v>10.003839828059721</v>
      </c>
      <c r="AL13">
        <f t="shared" si="8"/>
        <v>-740.63189898904761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-292.90872650821791</v>
      </c>
      <c r="AR13">
        <f t="shared" si="9"/>
        <v>-304.20129625406975</v>
      </c>
      <c r="AS13">
        <f t="shared" si="9"/>
        <v>-75.048584893138866</v>
      </c>
      <c r="AT13">
        <f t="shared" si="9"/>
        <v>5.054322449109713</v>
      </c>
      <c r="AU13">
        <f t="shared" si="9"/>
        <v>-374.19555869809886</v>
      </c>
      <c r="AW13">
        <v>10</v>
      </c>
      <c r="AX13">
        <f>IF(Z13&gt;0, (R13*SUMPRODUCT(K13:$K$98, X13:$X$98)-K13*$AZ$3)/Z13, 0)</f>
        <v>5760.8893901316469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500000</v>
      </c>
      <c r="S14">
        <f t="shared" si="1"/>
        <v>5977.3524320589913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5150.4608965557672</v>
      </c>
      <c r="AC14">
        <f t="shared" si="2"/>
        <v>5283.425101508421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-595.77922429227772</v>
      </c>
      <c r="AI14">
        <f t="shared" si="6"/>
        <v>-617.87690533736406</v>
      </c>
      <c r="AJ14">
        <f t="shared" si="7"/>
        <v>-132.96420495265374</v>
      </c>
      <c r="AK14">
        <f t="shared" si="22"/>
        <v>9.2708296138003803</v>
      </c>
      <c r="AL14">
        <f t="shared" si="8"/>
        <v>-741.57028067621741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-286.18601252036984</v>
      </c>
      <c r="AR14">
        <f t="shared" si="9"/>
        <v>-296.80076202217145</v>
      </c>
      <c r="AS14">
        <f t="shared" si="9"/>
        <v>-63.870128517058475</v>
      </c>
      <c r="AT14">
        <f t="shared" si="9"/>
        <v>4.4532968786902369</v>
      </c>
      <c r="AU14">
        <f t="shared" si="9"/>
        <v>-356.21759366053971</v>
      </c>
      <c r="AW14">
        <v>11</v>
      </c>
      <c r="AX14">
        <f>IF(Z14&gt;0, (R14*SUMPRODUCT(K14:$K$98, X14:$X$98)-K14*$AZ$3)/Z14, 0)</f>
        <v>5977.3524320589913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500000</v>
      </c>
      <c r="S15">
        <f t="shared" si="1"/>
        <v>6201.6657096750305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5283.425101508421</v>
      </c>
      <c r="AC15">
        <f t="shared" si="2"/>
        <v>5419.1936922861669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-619.71797411530224</v>
      </c>
      <c r="AI15">
        <f t="shared" si="6"/>
        <v>-641.56369245123187</v>
      </c>
      <c r="AJ15">
        <f t="shared" si="7"/>
        <v>-135.76859077774589</v>
      </c>
      <c r="AK15">
        <f t="shared" si="22"/>
        <v>21.662042916184529</v>
      </c>
      <c r="AL15">
        <f t="shared" si="8"/>
        <v>-755.67024031279323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-282.40691595511385</v>
      </c>
      <c r="AR15">
        <f t="shared" si="9"/>
        <v>-292.36206039138949</v>
      </c>
      <c r="AS15">
        <f t="shared" si="9"/>
        <v>-61.870061232049032</v>
      </c>
      <c r="AT15">
        <f t="shared" si="9"/>
        <v>9.871443122139933</v>
      </c>
      <c r="AU15">
        <f t="shared" si="9"/>
        <v>-344.36067850129859</v>
      </c>
      <c r="AW15">
        <v>12</v>
      </c>
      <c r="AX15">
        <f>IF(Z15&gt;0, (R15*SUMPRODUCT(K15:$K$98, X15:$X$98)-K15*$AZ$3)/Z15, 0)</f>
        <v>6201.6657096750305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500000</v>
      </c>
      <c r="S16">
        <f t="shared" si="1"/>
        <v>6434.4941514319189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5419.1936922861669</v>
      </c>
      <c r="AC16">
        <f t="shared" si="2"/>
        <v>5558.0839052481242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-647.72074260228112</v>
      </c>
      <c r="AI16">
        <f t="shared" si="6"/>
        <v>-669.31561771772135</v>
      </c>
      <c r="AJ16">
        <f t="shared" si="7"/>
        <v>-138.89021296195733</v>
      </c>
      <c r="AK16">
        <f t="shared" si="22"/>
        <v>38.476275215231787</v>
      </c>
      <c r="AL16">
        <f t="shared" si="8"/>
        <v>-769.72955546444689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-279.22414379320571</v>
      </c>
      <c r="AR16">
        <f t="shared" si="9"/>
        <v>-288.53341879064465</v>
      </c>
      <c r="AS16">
        <f t="shared" si="9"/>
        <v>-59.87379783415625</v>
      </c>
      <c r="AT16">
        <f t="shared" si="9"/>
        <v>16.586631084503733</v>
      </c>
      <c r="AU16">
        <f t="shared" si="9"/>
        <v>-331.82058554029715</v>
      </c>
      <c r="AW16">
        <v>13</v>
      </c>
      <c r="AX16">
        <f>IF(Z16&gt;0, (R16*SUMPRODUCT(K16:$K$98, X16:$X$98)-K16*$AZ$3)/Z16, 0)</f>
        <v>6434.4941514319189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500000</v>
      </c>
      <c r="S17">
        <f t="shared" si="1"/>
        <v>6701.0096743724089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5558.0839052481242</v>
      </c>
      <c r="AC17">
        <f t="shared" si="2"/>
        <v>5721.3595667807203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-675.72869241725994</v>
      </c>
      <c r="AI17">
        <f t="shared" si="6"/>
        <v>-697.07383234692497</v>
      </c>
      <c r="AJ17">
        <f t="shared" si="7"/>
        <v>-163.27566153259613</v>
      </c>
      <c r="AK17">
        <f t="shared" si="22"/>
        <v>76.70155789242412</v>
      </c>
      <c r="AL17">
        <f t="shared" si="8"/>
        <v>-783.64793598709696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-273.82779980152486</v>
      </c>
      <c r="AR17">
        <f t="shared" si="9"/>
        <v>-282.47756230086037</v>
      </c>
      <c r="AS17">
        <f t="shared" si="9"/>
        <v>-66.16474283291403</v>
      </c>
      <c r="AT17">
        <f t="shared" si="9"/>
        <v>31.082029037272985</v>
      </c>
      <c r="AU17">
        <f t="shared" si="9"/>
        <v>-317.56027609650141</v>
      </c>
      <c r="AW17">
        <v>14</v>
      </c>
      <c r="AX17">
        <f>IF(Z17&gt;0, (R17*SUMPRODUCT(K17:$K$98, X17:$X$98)-K17*$AZ$3)/Z17, 0)</f>
        <v>6701.0096743724089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500000</v>
      </c>
      <c r="S18">
        <f t="shared" si="1"/>
        <v>7004.6749995943928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5721.3595667807203</v>
      </c>
      <c r="AC18">
        <f t="shared" si="2"/>
        <v>5910.9495792291136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-704.87457925814715</v>
      </c>
      <c r="AI18">
        <f t="shared" si="6"/>
        <v>-725.97102405955263</v>
      </c>
      <c r="AJ18">
        <f t="shared" si="7"/>
        <v>-189.59001244839328</v>
      </c>
      <c r="AK18">
        <f t="shared" si="22"/>
        <v>123.58136664246356</v>
      </c>
      <c r="AL18">
        <f t="shared" si="8"/>
        <v>-791.97966986548238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-266.55345752338292</v>
      </c>
      <c r="AR18">
        <f t="shared" si="9"/>
        <v>-274.53123182357712</v>
      </c>
      <c r="AS18">
        <f t="shared" si="9"/>
        <v>-71.694844468937248</v>
      </c>
      <c r="AT18">
        <f t="shared" si="9"/>
        <v>46.733194150202834</v>
      </c>
      <c r="AU18">
        <f t="shared" si="9"/>
        <v>-299.49288214231154</v>
      </c>
      <c r="AW18">
        <v>15</v>
      </c>
      <c r="AX18">
        <f>IF(Z18&gt;0, (R18*SUMPRODUCT(K18:$K$98, X18:$X$98)-K18*$AZ$3)/Z18, 0)</f>
        <v>7004.6749995943928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500000</v>
      </c>
      <c r="S19">
        <f t="shared" si="1"/>
        <v>7291.630980041672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5910.9495792291136</v>
      </c>
      <c r="AC19">
        <f t="shared" si="2"/>
        <v>6080.7930566301011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-738.89960373805764</v>
      </c>
      <c r="AI19">
        <f t="shared" si="6"/>
        <v>-759.74813911126216</v>
      </c>
      <c r="AJ19">
        <f t="shared" si="7"/>
        <v>-169.84347740098747</v>
      </c>
      <c r="AK19">
        <f t="shared" si="22"/>
        <v>131.81417561680922</v>
      </c>
      <c r="AL19">
        <f t="shared" si="8"/>
        <v>-797.77744089544035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-260.58031187206245</v>
      </c>
      <c r="AR19">
        <f t="shared" si="9"/>
        <v>-267.93275572524828</v>
      </c>
      <c r="AS19">
        <f t="shared" si="9"/>
        <v>-59.896995595459089</v>
      </c>
      <c r="AT19">
        <f t="shared" si="9"/>
        <v>46.485583180206305</v>
      </c>
      <c r="AU19">
        <f t="shared" si="9"/>
        <v>-281.3441681405011</v>
      </c>
      <c r="AW19">
        <v>16</v>
      </c>
      <c r="AX19">
        <f>IF(Z19&gt;0, (R19*SUMPRODUCT(K19:$K$98, X19:$X$98)-K19*$AZ$3)/Z19, 0)</f>
        <v>7291.630980041672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500000</v>
      </c>
      <c r="S20">
        <f t="shared" si="1"/>
        <v>7440.1033202776989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6080.7930566301011</v>
      </c>
      <c r="AC20">
        <f t="shared" si="2"/>
        <v>6131.0828909300699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-771.58177774409512</v>
      </c>
      <c r="AI20">
        <f t="shared" si="6"/>
        <v>-792.18324867468039</v>
      </c>
      <c r="AJ20">
        <f t="shared" si="7"/>
        <v>-50.289834299968788</v>
      </c>
      <c r="AK20">
        <f t="shared" si="22"/>
        <v>26.147410143509436</v>
      </c>
      <c r="AL20">
        <f t="shared" si="8"/>
        <v>-816.32567283113974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-258.09163081385503</v>
      </c>
      <c r="AR20">
        <f t="shared" si="9"/>
        <v>-264.98275678780516</v>
      </c>
      <c r="AS20">
        <f t="shared" si="9"/>
        <v>-16.821788334330343</v>
      </c>
      <c r="AT20">
        <f t="shared" si="9"/>
        <v>8.7462248593113969</v>
      </c>
      <c r="AU20">
        <f t="shared" si="9"/>
        <v>-273.05832026282411</v>
      </c>
      <c r="AW20">
        <v>17</v>
      </c>
      <c r="AX20">
        <f>IF(Z20&gt;0, (R20*SUMPRODUCT(K20:$K$98, X20:$X$98)-K20*$AZ$3)/Z20, 0)</f>
        <v>7440.1033202776989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500000</v>
      </c>
      <c r="S21">
        <f t="shared" si="1"/>
        <v>7558.2295160432432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6131.0828909300699</v>
      </c>
      <c r="AC21">
        <f t="shared" si="2"/>
        <v>6153.9084478248633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-809.25832847745869</v>
      </c>
      <c r="AI21">
        <f t="shared" si="6"/>
        <v>-829.61332178231419</v>
      </c>
      <c r="AJ21">
        <f t="shared" si="7"/>
        <v>-22.825556894793408</v>
      </c>
      <c r="AK21">
        <f t="shared" si="22"/>
        <v>9.8097326254881114</v>
      </c>
      <c r="AL21">
        <f t="shared" si="8"/>
        <v>-842.6291460516195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-257.41186405078082</v>
      </c>
      <c r="AR21">
        <f t="shared" si="9"/>
        <v>-263.88645514853556</v>
      </c>
      <c r="AS21">
        <f t="shared" si="9"/>
        <v>-7.2604370465241166</v>
      </c>
      <c r="AT21">
        <f t="shared" si="9"/>
        <v>3.1203158152446386</v>
      </c>
      <c r="AU21">
        <f t="shared" si="9"/>
        <v>-268.02657637981503</v>
      </c>
      <c r="AW21">
        <v>18</v>
      </c>
      <c r="AX21">
        <f>IF(Z21&gt;0, (R21*SUMPRODUCT(K21:$K$98, X21:$X$98)-K21*$AZ$3)/Z21, 0)</f>
        <v>7558.2295160432432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500000</v>
      </c>
      <c r="S22">
        <f t="shared" si="1"/>
        <v>7779.3716358066304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6153.9084478248633</v>
      </c>
      <c r="AC22">
        <f t="shared" si="2"/>
        <v>6257.4053976644964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-849.50831778055522</v>
      </c>
      <c r="AI22">
        <f t="shared" si="6"/>
        <v>-869.61728573647315</v>
      </c>
      <c r="AJ22">
        <f t="shared" si="7"/>
        <v>-103.49694983963309</v>
      </c>
      <c r="AK22">
        <f t="shared" si="22"/>
        <v>129.23207740432213</v>
      </c>
      <c r="AL22">
        <f t="shared" si="8"/>
        <v>-843.88215817178411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-252.30133390476021</v>
      </c>
      <c r="AR22">
        <f t="shared" si="9"/>
        <v>-258.27363497884664</v>
      </c>
      <c r="AS22">
        <f t="shared" si="9"/>
        <v>-30.738272896297691</v>
      </c>
      <c r="AT22">
        <f t="shared" si="9"/>
        <v>38.381525913223982</v>
      </c>
      <c r="AU22">
        <f t="shared" si="9"/>
        <v>-250.63038196192036</v>
      </c>
      <c r="AW22">
        <v>19</v>
      </c>
      <c r="AX22">
        <f>IF(Z22&gt;0, (R22*SUMPRODUCT(K22:$K$98, X22:$X$98)-K22*$AZ$3)/Z22, 0)</f>
        <v>7779.3716358066304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500000</v>
      </c>
      <c r="S23">
        <f t="shared" si="1"/>
        <v>8243.54137890112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6257.4053976644964</v>
      </c>
      <c r="AC23">
        <f t="shared" si="2"/>
        <v>6549.735070636616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-892.92102619073466</v>
      </c>
      <c r="AI23">
        <f t="shared" si="6"/>
        <v>-912.78425841578382</v>
      </c>
      <c r="AJ23">
        <f t="shared" si="7"/>
        <v>-292.32967297211962</v>
      </c>
      <c r="AK23">
        <f t="shared" si="22"/>
        <v>438.01837783651479</v>
      </c>
      <c r="AL23">
        <f t="shared" si="8"/>
        <v>-767.09555355138866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-236.78104783023494</v>
      </c>
      <c r="AR23">
        <f t="shared" si="9"/>
        <v>-242.04829633440198</v>
      </c>
      <c r="AS23">
        <f t="shared" si="9"/>
        <v>-77.518755016328711</v>
      </c>
      <c r="AT23">
        <f t="shared" si="9"/>
        <v>116.15187394061381</v>
      </c>
      <c r="AU23">
        <f t="shared" si="9"/>
        <v>-203.41517741011688</v>
      </c>
      <c r="AW23">
        <v>20</v>
      </c>
      <c r="AX23">
        <f>IF(Z23&gt;0, (R23*SUMPRODUCT(K23:$K$98, X23:$X$98)-K23*$AZ$3)/Z23, 0)</f>
        <v>8243.54137890112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500000</v>
      </c>
      <c r="S24">
        <f t="shared" si="1"/>
        <v>8664.6704505348098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6549.735070636616</v>
      </c>
      <c r="AC24">
        <f t="shared" si="2"/>
        <v>6799.2317075178826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-938.25844558849144</v>
      </c>
      <c r="AI24">
        <f t="shared" si="6"/>
        <v>-957.87613256901079</v>
      </c>
      <c r="AJ24">
        <f t="shared" si="7"/>
        <v>-249.49663688126657</v>
      </c>
      <c r="AK24">
        <f t="shared" si="22"/>
        <v>458.48145494456315</v>
      </c>
      <c r="AL24">
        <f t="shared" si="8"/>
        <v>-748.89131450571404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-222.14592348921778</v>
      </c>
      <c r="AR24">
        <f t="shared" si="9"/>
        <v>-226.790687638691</v>
      </c>
      <c r="AS24">
        <f t="shared" si="9"/>
        <v>-59.071848559465636</v>
      </c>
      <c r="AT24">
        <f t="shared" si="9"/>
        <v>108.55195249264</v>
      </c>
      <c r="AU24">
        <f t="shared" si="9"/>
        <v>-177.31058370551659</v>
      </c>
      <c r="AW24">
        <v>21</v>
      </c>
      <c r="AX24">
        <f>IF(Z24&gt;0, (R24*SUMPRODUCT(K24:$K$98, X24:$X$98)-K24*$AZ$3)/Z24, 0)</f>
        <v>8664.6704505348098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500000</v>
      </c>
      <c r="S25">
        <f t="shared" si="1"/>
        <v>9048.2358791089773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6799.2317075178826</v>
      </c>
      <c r="AC25">
        <f t="shared" si="2"/>
        <v>7011.2622882353589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-992.12136012840654</v>
      </c>
      <c r="AI25">
        <f t="shared" si="6"/>
        <v>-1011.4932641711142</v>
      </c>
      <c r="AJ25">
        <f t="shared" si="7"/>
        <v>-212.03058071747637</v>
      </c>
      <c r="AK25">
        <f t="shared" si="22"/>
        <v>475.94621952625181</v>
      </c>
      <c r="AL25">
        <f t="shared" si="8"/>
        <v>-747.57762536233895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-209.7310074807836</v>
      </c>
      <c r="AR25">
        <f t="shared" si="9"/>
        <v>-213.82616066967603</v>
      </c>
      <c r="AS25">
        <f t="shared" si="9"/>
        <v>-44.822527865801035</v>
      </c>
      <c r="AT25">
        <f t="shared" si="9"/>
        <v>100.61337668910946</v>
      </c>
      <c r="AU25">
        <f t="shared" si="9"/>
        <v>-158.03531184636765</v>
      </c>
      <c r="AW25">
        <v>22</v>
      </c>
      <c r="AX25">
        <f>IF(Z25&gt;0, (R25*SUMPRODUCT(K25:$K$98, X25:$X$98)-K25*$AZ$3)/Z25, 0)</f>
        <v>9048.2358791089773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500000</v>
      </c>
      <c r="S26">
        <f t="shared" si="1"/>
        <v>9397.3884828807913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7011.2622882353589</v>
      </c>
      <c r="AC26">
        <f t="shared" si="2"/>
        <v>7189.188873796269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-1053.7672652018766</v>
      </c>
      <c r="AI26">
        <f t="shared" si="6"/>
        <v>-1072.892761840897</v>
      </c>
      <c r="AJ26">
        <f t="shared" si="7"/>
        <v>-177.9265855609101</v>
      </c>
      <c r="AK26">
        <f t="shared" si="22"/>
        <v>490.78836017647518</v>
      </c>
      <c r="AL26">
        <f t="shared" si="8"/>
        <v>-760.03098722533196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-198.89530139925142</v>
      </c>
      <c r="AR26">
        <f t="shared" si="9"/>
        <v>-202.5051795422203</v>
      </c>
      <c r="AS26">
        <f t="shared" si="9"/>
        <v>-33.583090906982456</v>
      </c>
      <c r="AT26">
        <f t="shared" si="9"/>
        <v>92.634780035460295</v>
      </c>
      <c r="AU26">
        <f t="shared" si="9"/>
        <v>-143.45349041374246</v>
      </c>
      <c r="AW26">
        <v>23</v>
      </c>
      <c r="AX26">
        <f>IF(Z26&gt;0, (R26*SUMPRODUCT(K26:$K$98, X26:$X$98)-K26*$AZ$3)/Z26, 0)</f>
        <v>9397.3884828807913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500000</v>
      </c>
      <c r="S27">
        <f t="shared" si="1"/>
        <v>9728.3735146324452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7189.188873796269</v>
      </c>
      <c r="AC27">
        <f t="shared" si="2"/>
        <v>7336.4164233270985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-1621.9867037435313</v>
      </c>
      <c r="AI27">
        <f t="shared" si="6"/>
        <v>-1640.8398460809744</v>
      </c>
      <c r="AJ27">
        <f t="shared" si="7"/>
        <v>-147.22754953082949</v>
      </c>
      <c r="AK27">
        <f t="shared" si="22"/>
        <v>503.24322116573887</v>
      </c>
      <c r="AL27">
        <f t="shared" si="8"/>
        <v>-1284.8241744460652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-273.34371178796675</v>
      </c>
      <c r="AR27">
        <f t="shared" si="9"/>
        <v>-276.52091903232304</v>
      </c>
      <c r="AS27">
        <f t="shared" si="9"/>
        <v>-24.811377783382248</v>
      </c>
      <c r="AT27">
        <f t="shared" si="9"/>
        <v>84.808568213347371</v>
      </c>
      <c r="AU27">
        <f t="shared" si="9"/>
        <v>-216.52372860235795</v>
      </c>
      <c r="AW27">
        <v>24</v>
      </c>
      <c r="AX27">
        <f>IF(Z27&gt;0, (R27*SUMPRODUCT(K27:$K$98, X27:$X$98)-K27*$AZ$3)/Z27, 0)</f>
        <v>9728.3735146324452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500000</v>
      </c>
      <c r="S28">
        <f t="shared" si="1"/>
        <v>9933.7500285315346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7336.4164233270985</v>
      </c>
      <c r="AC28">
        <f t="shared" si="2"/>
        <v>7372.1109712981361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-2228.3727988476703</v>
      </c>
      <c r="AI28">
        <f t="shared" si="6"/>
        <v>-2246.9259911217964</v>
      </c>
      <c r="AJ28">
        <f t="shared" si="7"/>
        <v>-35.694547971037537</v>
      </c>
      <c r="AK28">
        <f t="shared" si="22"/>
        <v>513.54914963289696</v>
      </c>
      <c r="AL28">
        <f t="shared" si="8"/>
        <v>-1769.0713894599371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-335.29851004334569</v>
      </c>
      <c r="AR28">
        <f t="shared" si="9"/>
        <v>-338.09016937847986</v>
      </c>
      <c r="AS28">
        <f t="shared" si="9"/>
        <v>-5.3708826267977425</v>
      </c>
      <c r="AT28">
        <f t="shared" si="9"/>
        <v>77.272647016235837</v>
      </c>
      <c r="AU28">
        <f t="shared" si="9"/>
        <v>-266.18840498904177</v>
      </c>
      <c r="AW28">
        <v>25</v>
      </c>
      <c r="AX28">
        <f>IF(Z28&gt;0, (R28*SUMPRODUCT(K28:$K$98, X28:$X$98)-K28*$AZ$3)/Z28, 0)</f>
        <v>9933.7500285315346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500000</v>
      </c>
      <c r="S29">
        <f t="shared" si="1"/>
        <v>10031.32262015693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7372.1109712981361</v>
      </c>
      <c r="AC29">
        <f t="shared" si="2"/>
        <v>7312.7394788967576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-2857.927800884891</v>
      </c>
      <c r="AI29">
        <f t="shared" si="6"/>
        <v>-2876.1525648462316</v>
      </c>
      <c r="AJ29">
        <f t="shared" si="7"/>
        <v>59.371492401378418</v>
      </c>
      <c r="AK29">
        <f t="shared" si="22"/>
        <v>516.0477679908696</v>
      </c>
      <c r="AL29">
        <f t="shared" si="8"/>
        <v>-2300.7333044539837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-383.95206308311424</v>
      </c>
      <c r="AR29">
        <f t="shared" si="9"/>
        <v>-386.40049292798051</v>
      </c>
      <c r="AS29">
        <f t="shared" si="9"/>
        <v>7.9763411058790545</v>
      </c>
      <c r="AT29">
        <f t="shared" si="9"/>
        <v>69.329115000099719</v>
      </c>
      <c r="AU29">
        <f t="shared" si="9"/>
        <v>-309.09503682200176</v>
      </c>
      <c r="AW29">
        <v>26</v>
      </c>
      <c r="AX29">
        <f>IF(Z29&gt;0, (R29*SUMPRODUCT(K29:$K$98, X29:$X$98)-K29*$AZ$3)/Z29, 0)</f>
        <v>10031.32262015693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500000</v>
      </c>
      <c r="S30">
        <f t="shared" si="1"/>
        <v>10041.04395257903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7312.7394788967576</v>
      </c>
      <c r="AC30">
        <f t="shared" si="2"/>
        <v>7175.1508244225424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-3559.2490172635617</v>
      </c>
      <c r="AI30">
        <f t="shared" si="6"/>
        <v>-3577.1135711344259</v>
      </c>
      <c r="AJ30">
        <f t="shared" si="7"/>
        <v>137.58865447421522</v>
      </c>
      <c r="AK30">
        <f t="shared" si="22"/>
        <v>511.89176352277309</v>
      </c>
      <c r="AL30">
        <f t="shared" si="8"/>
        <v>-2927.6331531374376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-426.93927034355892</v>
      </c>
      <c r="AR30">
        <f t="shared" si="9"/>
        <v>-429.08216047505749</v>
      </c>
      <c r="AS30">
        <f t="shared" si="9"/>
        <v>16.504043258523055</v>
      </c>
      <c r="AT30">
        <f t="shared" si="9"/>
        <v>61.402474216685867</v>
      </c>
      <c r="AU30">
        <f t="shared" si="9"/>
        <v>-351.17564299984855</v>
      </c>
      <c r="AW30">
        <v>27</v>
      </c>
      <c r="AX30">
        <f>IF(Z30&gt;0, (R30*SUMPRODUCT(K30:$K$98, X30:$X$98)-K30*$AZ$3)/Z30, 0)</f>
        <v>10041.04395257903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500000</v>
      </c>
      <c r="S31">
        <f t="shared" si="1"/>
        <v>9971.9114712804294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7175.1508244225424</v>
      </c>
      <c r="AC31">
        <f t="shared" si="2"/>
        <v>6968.178883194073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-4327.8364510139872</v>
      </c>
      <c r="AI31">
        <f t="shared" si="6"/>
        <v>-4345.3059675235918</v>
      </c>
      <c r="AJ31">
        <f t="shared" si="7"/>
        <v>206.9719412284694</v>
      </c>
      <c r="AK31">
        <f t="shared" si="22"/>
        <v>502.26055770957799</v>
      </c>
      <c r="AL31">
        <f t="shared" si="8"/>
        <v>-3636.0734685855446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-463.51153602108349</v>
      </c>
      <c r="AR31">
        <f t="shared" si="9"/>
        <v>-465.38252225694629</v>
      </c>
      <c r="AS31">
        <f t="shared" si="9"/>
        <v>22.166706962689524</v>
      </c>
      <c r="AT31">
        <f t="shared" si="9"/>
        <v>53.792134989811828</v>
      </c>
      <c r="AU31">
        <f t="shared" si="9"/>
        <v>-389.42368030444493</v>
      </c>
      <c r="AW31">
        <v>28</v>
      </c>
      <c r="AX31">
        <f>IF(Z31&gt;0, (R31*SUMPRODUCT(K31:$K$98, X31:$X$98)-K31*$AZ$3)/Z31, 0)</f>
        <v>9971.9114712804294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500000</v>
      </c>
      <c r="S32">
        <f t="shared" si="1"/>
        <v>9832.648438430555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6968.178883194073</v>
      </c>
      <c r="AC32">
        <f t="shared" si="2"/>
        <v>6701.0667481686041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-5140.4855927271828</v>
      </c>
      <c r="AI32">
        <f t="shared" si="6"/>
        <v>-5157.5233897920552</v>
      </c>
      <c r="AJ32">
        <f t="shared" si="7"/>
        <v>267.11213502546889</v>
      </c>
      <c r="AK32">
        <f t="shared" si="22"/>
        <v>487.77252182358518</v>
      </c>
      <c r="AL32">
        <f t="shared" si="8"/>
        <v>-4402.6387329430008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-491.55920217796847</v>
      </c>
      <c r="AR32">
        <f t="shared" si="9"/>
        <v>-493.1884424084883</v>
      </c>
      <c r="AS32">
        <f t="shared" si="9"/>
        <v>25.542611805184322</v>
      </c>
      <c r="AT32">
        <f t="shared" si="9"/>
        <v>46.643272770021035</v>
      </c>
      <c r="AU32">
        <f t="shared" si="9"/>
        <v>-421.00255783328294</v>
      </c>
      <c r="AW32">
        <v>29</v>
      </c>
      <c r="AX32">
        <f>IF(Z32&gt;0, (R32*SUMPRODUCT(K32:$K$98, X32:$X$98)-K32*$AZ$3)/Z32, 0)</f>
        <v>9832.648438430555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500000</v>
      </c>
      <c r="S33">
        <f t="shared" si="1"/>
        <v>9635.2387602872477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6701.0667481686041</v>
      </c>
      <c r="AC33">
        <f t="shared" si="2"/>
        <v>6384.8641540224353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-6019.5838717890229</v>
      </c>
      <c r="AI33">
        <f t="shared" si="6"/>
        <v>-6036.1503116896574</v>
      </c>
      <c r="AJ33">
        <f t="shared" si="7"/>
        <v>316.20259414616885</v>
      </c>
      <c r="AK33">
        <f t="shared" si="22"/>
        <v>469.07467237180231</v>
      </c>
      <c r="AL33">
        <f t="shared" si="8"/>
        <v>-5250.8730451716865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-513.94912574823866</v>
      </c>
      <c r="AR33">
        <f t="shared" si="9"/>
        <v>-515.36356028142859</v>
      </c>
      <c r="AS33">
        <f t="shared" si="9"/>
        <v>26.997222778532358</v>
      </c>
      <c r="AT33">
        <f t="shared" si="9"/>
        <v>40.049366021123326</v>
      </c>
      <c r="AU33">
        <f t="shared" si="9"/>
        <v>-448.31697148177295</v>
      </c>
      <c r="AW33">
        <v>30</v>
      </c>
      <c r="AX33">
        <f>IF(Z33&gt;0, (R33*SUMPRODUCT(K33:$K$98, X33:$X$98)-K33*$AZ$3)/Z33, 0)</f>
        <v>9635.2387602872477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500000</v>
      </c>
      <c r="S34">
        <f t="shared" si="1"/>
        <v>9387.0214171754233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6384.8641540224353</v>
      </c>
      <c r="AC34">
        <f t="shared" si="2"/>
        <v>6027.4834283025921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-6961.4098856205846</v>
      </c>
      <c r="AI34">
        <f t="shared" si="6"/>
        <v>-6977.4625906279316</v>
      </c>
      <c r="AJ34">
        <f t="shared" si="7"/>
        <v>357.38072571984321</v>
      </c>
      <c r="AK34">
        <f t="shared" si="22"/>
        <v>446.94049078157053</v>
      </c>
      <c r="AL34">
        <f t="shared" si="8"/>
        <v>-6173.1413741265178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-530.68015178421149</v>
      </c>
      <c r="AR34">
        <f t="shared" si="9"/>
        <v>-531.90387687292423</v>
      </c>
      <c r="AS34">
        <f t="shared" si="9"/>
        <v>27.243742415097142</v>
      </c>
      <c r="AT34">
        <f t="shared" si="9"/>
        <v>34.071036095201841</v>
      </c>
      <c r="AU34">
        <f t="shared" ref="AU34:AU97" si="23">AL34*$K34</f>
        <v>-470.58909836262518</v>
      </c>
      <c r="AW34">
        <v>31</v>
      </c>
      <c r="AX34">
        <f>IF(Z34&gt;0, (R34*SUMPRODUCT(K34:$K$98, X34:$X$98)-K34*$AZ$3)/Z34, 0)</f>
        <v>9387.0214171754233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500000</v>
      </c>
      <c r="S35">
        <f t="shared" si="1"/>
        <v>9091.930720149765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6027.4834283025921</v>
      </c>
      <c r="AC35">
        <f t="shared" si="2"/>
        <v>5636.5964908294454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-7865.5872314576864</v>
      </c>
      <c r="AI35">
        <f t="shared" ref="AI35:AI66" si="25">SUM(AE35:AH35)</f>
        <v>-7881.086130053387</v>
      </c>
      <c r="AJ35">
        <f t="shared" si="7"/>
        <v>390.88693747314665</v>
      </c>
      <c r="AK35">
        <f t="shared" si="22"/>
        <v>421.92383998118146</v>
      </c>
      <c r="AL35">
        <f t="shared" si="8"/>
        <v>-7068.2753525990593</v>
      </c>
      <c r="AN35">
        <f t="shared" ref="AN35:AT66" si="26">AE35*$K35</f>
        <v>0</v>
      </c>
      <c r="AO35">
        <f t="shared" si="26"/>
        <v>0</v>
      </c>
      <c r="AP35">
        <f t="shared" si="26"/>
        <v>-1.054917393889341</v>
      </c>
      <c r="AQ35">
        <f t="shared" si="26"/>
        <v>-535.36351195435088</v>
      </c>
      <c r="AR35">
        <f t="shared" si="26"/>
        <v>-536.41842934824024</v>
      </c>
      <c r="AS35">
        <f t="shared" si="26"/>
        <v>26.605337588242897</v>
      </c>
      <c r="AT35">
        <f t="shared" si="26"/>
        <v>28.717834041200923</v>
      </c>
      <c r="AU35">
        <f t="shared" si="23"/>
        <v>-481.09525771879646</v>
      </c>
      <c r="AW35">
        <v>32</v>
      </c>
      <c r="AX35">
        <f>IF(Z35&gt;0, (R35*SUMPRODUCT(K35:$K$98, X35:$X$98)-K35*$AZ$3)/Z35, 0)</f>
        <v>9091.930720149765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500000</v>
      </c>
      <c r="S36">
        <f t="shared" si="1"/>
        <v>8764.8097055130984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5636.5964908294454</v>
      </c>
      <c r="AC36">
        <f t="shared" si="2"/>
        <v>5226.0483487956881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-8751.4487523707248</v>
      </c>
      <c r="AI36">
        <f t="shared" si="25"/>
        <v>-8766.3550895428507</v>
      </c>
      <c r="AJ36">
        <f t="shared" si="7"/>
        <v>410.54814203375736</v>
      </c>
      <c r="AK36">
        <f t="shared" si="22"/>
        <v>394.56175435806119</v>
      </c>
      <c r="AL36">
        <f t="shared" si="8"/>
        <v>-7961.2451931510313</v>
      </c>
      <c r="AN36">
        <f t="shared" si="26"/>
        <v>0</v>
      </c>
      <c r="AO36">
        <f t="shared" si="26"/>
        <v>0</v>
      </c>
      <c r="AP36">
        <f t="shared" si="26"/>
        <v>-0.90587971374670551</v>
      </c>
      <c r="AQ36">
        <f t="shared" si="26"/>
        <v>-531.83822418102329</v>
      </c>
      <c r="AR36">
        <f t="shared" si="26"/>
        <v>-532.74410389476998</v>
      </c>
      <c r="AS36">
        <f t="shared" si="26"/>
        <v>24.949605599976046</v>
      </c>
      <c r="AT36">
        <f t="shared" si="26"/>
        <v>23.978089651807071</v>
      </c>
      <c r="AU36">
        <f t="shared" si="23"/>
        <v>-483.81640864298686</v>
      </c>
      <c r="AW36">
        <v>33</v>
      </c>
      <c r="AX36">
        <f>IF(Z36&gt;0, (R36*SUMPRODUCT(K36:$K$98, X36:$X$98)-K36*$AZ$3)/Z36, 0)</f>
        <v>8764.8097055130984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500000</v>
      </c>
      <c r="S37">
        <f t="shared" si="1"/>
        <v>8416.133731484746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5226.0483487956881</v>
      </c>
      <c r="AC37">
        <f t="shared" si="2"/>
        <v>4805.652419186622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-9643.0961439890816</v>
      </c>
      <c r="AI37">
        <f t="shared" si="25"/>
        <v>-9657.3712629822858</v>
      </c>
      <c r="AJ37">
        <f t="shared" si="7"/>
        <v>420.39592960906612</v>
      </c>
      <c r="AK37">
        <f t="shared" si="22"/>
        <v>365.82338441569817</v>
      </c>
      <c r="AL37">
        <f t="shared" si="8"/>
        <v>-8871.1519489575203</v>
      </c>
      <c r="AN37">
        <f t="shared" si="26"/>
        <v>0</v>
      </c>
      <c r="AO37">
        <f t="shared" si="26"/>
        <v>0</v>
      </c>
      <c r="AP37">
        <f t="shared" si="26"/>
        <v>-0.77457113409589329</v>
      </c>
      <c r="AQ37">
        <f t="shared" si="26"/>
        <v>-523.23654324710708</v>
      </c>
      <c r="AR37">
        <f t="shared" si="26"/>
        <v>-524.0111143812029</v>
      </c>
      <c r="AS37">
        <f t="shared" si="26"/>
        <v>22.810776717280334</v>
      </c>
      <c r="AT37">
        <f t="shared" si="26"/>
        <v>19.84965826768638</v>
      </c>
      <c r="AU37">
        <f t="shared" si="23"/>
        <v>-481.35067939623616</v>
      </c>
      <c r="AW37">
        <v>34</v>
      </c>
      <c r="AX37">
        <f>IF(Z37&gt;0, (R37*SUMPRODUCT(K37:$K$98, X37:$X$98)-K37*$AZ$3)/Z37, 0)</f>
        <v>8416.133731484746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500000</v>
      </c>
      <c r="S38">
        <f t="shared" si="1"/>
        <v>8054.7603382983352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4805.652419186622</v>
      </c>
      <c r="AC38">
        <f t="shared" si="2"/>
        <v>4381.9179246644771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-10639.391791848921</v>
      </c>
      <c r="AI38">
        <f t="shared" si="25"/>
        <v>-10652.9921900626</v>
      </c>
      <c r="AJ38">
        <f t="shared" si="7"/>
        <v>423.73449452214481</v>
      </c>
      <c r="AK38">
        <f t="shared" si="22"/>
        <v>336.39566934306356</v>
      </c>
      <c r="AL38">
        <f t="shared" si="8"/>
        <v>-9892.862026197392</v>
      </c>
      <c r="AN38">
        <f t="shared" si="26"/>
        <v>0</v>
      </c>
      <c r="AO38">
        <f t="shared" si="26"/>
        <v>0</v>
      </c>
      <c r="AP38">
        <f t="shared" si="26"/>
        <v>-0.65889342358176106</v>
      </c>
      <c r="AQ38">
        <f t="shared" si="26"/>
        <v>-515.44264898860456</v>
      </c>
      <c r="AR38">
        <f t="shared" si="26"/>
        <v>-516.10154241218618</v>
      </c>
      <c r="AS38">
        <f t="shared" si="26"/>
        <v>20.528507136251072</v>
      </c>
      <c r="AT38">
        <f t="shared" si="26"/>
        <v>16.297235622747106</v>
      </c>
      <c r="AU38">
        <f t="shared" si="23"/>
        <v>-479.27579965318807</v>
      </c>
      <c r="AW38">
        <v>35</v>
      </c>
      <c r="AX38">
        <f>IF(Z38&gt;0, (R38*SUMPRODUCT(K38:$K$98, X38:$X$98)-K38*$AZ$3)/Z38, 0)</f>
        <v>8054.7603382983352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500000</v>
      </c>
      <c r="S39">
        <f t="shared" si="1"/>
        <v>7673.5428774134962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4381.9179246644771</v>
      </c>
      <c r="AC39">
        <f t="shared" si="2"/>
        <v>3955.3163906088744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-11563.619985708865</v>
      </c>
      <c r="AI39">
        <f t="shared" si="25"/>
        <v>-11576.506198941122</v>
      </c>
      <c r="AJ39">
        <f t="shared" si="7"/>
        <v>426.60153405560277</v>
      </c>
      <c r="AK39">
        <f t="shared" si="22"/>
        <v>306.73425472651343</v>
      </c>
      <c r="AL39">
        <f t="shared" si="8"/>
        <v>-10843.170410159008</v>
      </c>
      <c r="AN39">
        <f t="shared" si="26"/>
        <v>0</v>
      </c>
      <c r="AO39">
        <f t="shared" si="26"/>
        <v>0</v>
      </c>
      <c r="AP39">
        <f t="shared" si="26"/>
        <v>-0.55740497317272897</v>
      </c>
      <c r="AQ39">
        <f t="shared" si="26"/>
        <v>-500.19498915155248</v>
      </c>
      <c r="AR39">
        <f t="shared" si="26"/>
        <v>-500.75239412472524</v>
      </c>
      <c r="AS39">
        <f t="shared" si="26"/>
        <v>18.453040653592282</v>
      </c>
      <c r="AT39">
        <f t="shared" si="26"/>
        <v>13.268071538579937</v>
      </c>
      <c r="AU39">
        <f t="shared" si="23"/>
        <v>-469.03128193255304</v>
      </c>
      <c r="AW39">
        <v>36</v>
      </c>
      <c r="AX39">
        <f>IF(Z39&gt;0, (R39*SUMPRODUCT(K39:$K$98, X39:$X$98)-K39*$AZ$3)/Z39, 0)</f>
        <v>7673.5428774134962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500000</v>
      </c>
      <c r="S40">
        <f t="shared" si="1"/>
        <v>7277.1954310238725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3955.3163906088744</v>
      </c>
      <c r="AC40">
        <f t="shared" si="2"/>
        <v>3534.4438255046452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-12303.205379681745</v>
      </c>
      <c r="AI40">
        <f t="shared" si="25"/>
        <v>-12315.347570512697</v>
      </c>
      <c r="AJ40">
        <f t="shared" si="7"/>
        <v>420.87256510422912</v>
      </c>
      <c r="AK40">
        <f t="shared" si="22"/>
        <v>276.87214734262125</v>
      </c>
      <c r="AL40">
        <f t="shared" si="8"/>
        <v>-11617.602858065846</v>
      </c>
      <c r="AN40">
        <f t="shared" si="26"/>
        <v>0</v>
      </c>
      <c r="AO40">
        <f t="shared" si="26"/>
        <v>0</v>
      </c>
      <c r="AP40">
        <f t="shared" si="26"/>
        <v>-0.46894785870854305</v>
      </c>
      <c r="AQ40">
        <f t="shared" si="26"/>
        <v>-475.16645870416846</v>
      </c>
      <c r="AR40">
        <f t="shared" si="26"/>
        <v>-475.63540656287705</v>
      </c>
      <c r="AS40">
        <f t="shared" si="26"/>
        <v>16.254668613155289</v>
      </c>
      <c r="AT40">
        <f t="shared" si="26"/>
        <v>10.69317740431114</v>
      </c>
      <c r="AU40">
        <f t="shared" si="23"/>
        <v>-448.68756054541058</v>
      </c>
      <c r="AW40">
        <v>37</v>
      </c>
      <c r="AX40">
        <f>IF(Z40&gt;0, (R40*SUMPRODUCT(K40:$K$98, X40:$X$98)-K40*$AZ$3)/Z40, 0)</f>
        <v>7277.1954310238725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500000</v>
      </c>
      <c r="S41">
        <f t="shared" si="1"/>
        <v>6881.5697243115937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3534.4438255046452</v>
      </c>
      <c r="AC41">
        <f t="shared" si="2"/>
        <v>3130.1009596998697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-12989.000090223737</v>
      </c>
      <c r="AI41">
        <f t="shared" si="25"/>
        <v>-13000.371409141868</v>
      </c>
      <c r="AJ41">
        <f t="shared" si="7"/>
        <v>404.34286580477556</v>
      </c>
      <c r="AK41">
        <f t="shared" si="22"/>
        <v>247.4110677853252</v>
      </c>
      <c r="AL41">
        <f t="shared" si="8"/>
        <v>-12348.617475551766</v>
      </c>
      <c r="AN41">
        <f t="shared" si="26"/>
        <v>0</v>
      </c>
      <c r="AO41">
        <f t="shared" si="26"/>
        <v>0</v>
      </c>
      <c r="AP41">
        <f t="shared" si="26"/>
        <v>-0.39212119745399754</v>
      </c>
      <c r="AQ41">
        <f t="shared" si="26"/>
        <v>-447.90426737464912</v>
      </c>
      <c r="AR41">
        <f t="shared" si="26"/>
        <v>-448.29638857210313</v>
      </c>
      <c r="AS41">
        <f t="shared" si="26"/>
        <v>13.943097530098983</v>
      </c>
      <c r="AT41">
        <f t="shared" si="26"/>
        <v>8.5315630369555961</v>
      </c>
      <c r="AU41">
        <f t="shared" si="23"/>
        <v>-425.8217280050485</v>
      </c>
      <c r="AW41">
        <v>38</v>
      </c>
      <c r="AX41">
        <f>IF(Z41&gt;0, (R41*SUMPRODUCT(K41:$K$98, X41:$X$98)-K41*$AZ$3)/Z41, 0)</f>
        <v>6881.5697243115937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500000</v>
      </c>
      <c r="S42">
        <f t="shared" si="1"/>
        <v>6487.4043225076339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3130.1009596998697</v>
      </c>
      <c r="AC42">
        <f t="shared" si="2"/>
        <v>2745.4320431282531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-13555.002186650139</v>
      </c>
      <c r="AI42">
        <f t="shared" si="25"/>
        <v>-13565.582042269756</v>
      </c>
      <c r="AJ42">
        <f t="shared" si="7"/>
        <v>384.66891657161659</v>
      </c>
      <c r="AK42">
        <f t="shared" si="22"/>
        <v>219.10706717899089</v>
      </c>
      <c r="AL42">
        <f t="shared" si="8"/>
        <v>-12961.806058519149</v>
      </c>
      <c r="AN42">
        <f t="shared" si="26"/>
        <v>0</v>
      </c>
      <c r="AO42">
        <f t="shared" si="26"/>
        <v>0</v>
      </c>
      <c r="AP42">
        <f t="shared" si="26"/>
        <v>-0.32574008002084431</v>
      </c>
      <c r="AQ42">
        <f t="shared" si="26"/>
        <v>-417.34099743056936</v>
      </c>
      <c r="AR42">
        <f t="shared" si="26"/>
        <v>-417.66673751059022</v>
      </c>
      <c r="AS42">
        <f t="shared" si="26"/>
        <v>11.843458755074451</v>
      </c>
      <c r="AT42">
        <f t="shared" si="26"/>
        <v>6.7460234016505947</v>
      </c>
      <c r="AU42">
        <f t="shared" si="23"/>
        <v>-399.07725535386516</v>
      </c>
      <c r="AW42">
        <v>39</v>
      </c>
      <c r="AX42">
        <f>IF(Z42&gt;0, (R42*SUMPRODUCT(K42:$K$98, X42:$X$98)-K42*$AZ$3)/Z42, 0)</f>
        <v>6487.4043225076339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500000</v>
      </c>
      <c r="S43">
        <f t="shared" si="1"/>
        <v>6100.8089016534359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2745.4320431282531</v>
      </c>
      <c r="AC43">
        <f t="shared" si="2"/>
        <v>2384.5511803432482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-14052.041719246468</v>
      </c>
      <c r="AI43">
        <f t="shared" si="25"/>
        <v>-14061.813174223926</v>
      </c>
      <c r="AJ43">
        <f t="shared" si="7"/>
        <v>360.88086278500487</v>
      </c>
      <c r="AK43">
        <f t="shared" si="22"/>
        <v>192.18024301897773</v>
      </c>
      <c r="AL43">
        <f t="shared" si="8"/>
        <v>-13508.752068419943</v>
      </c>
      <c r="AN43">
        <f t="shared" si="26"/>
        <v>0</v>
      </c>
      <c r="AO43">
        <f t="shared" si="26"/>
        <v>0</v>
      </c>
      <c r="AP43">
        <f t="shared" si="26"/>
        <v>-0.26861649027674822</v>
      </c>
      <c r="AQ43">
        <f t="shared" si="26"/>
        <v>-386.28946626210598</v>
      </c>
      <c r="AR43">
        <f t="shared" si="26"/>
        <v>-386.55808275238275</v>
      </c>
      <c r="AS43">
        <f t="shared" si="26"/>
        <v>9.9205851117344466</v>
      </c>
      <c r="AT43">
        <f t="shared" si="26"/>
        <v>5.2830190078530208</v>
      </c>
      <c r="AU43">
        <f t="shared" si="23"/>
        <v>-371.35447863279524</v>
      </c>
      <c r="AW43">
        <v>40</v>
      </c>
      <c r="AX43">
        <f>IF(Z43&gt;0, (R43*SUMPRODUCT(K43:$K$98, X43:$X$98)-K43*$AZ$3)/Z43, 0)</f>
        <v>6100.8089016534359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500000</v>
      </c>
      <c r="S44">
        <f t="shared" si="1"/>
        <v>5723.7638466653834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2384.5511803432482</v>
      </c>
      <c r="AC44">
        <f t="shared" si="2"/>
        <v>2048.6725485861102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-14512.800033727299</v>
      </c>
      <c r="AI44">
        <f t="shared" si="25"/>
        <v>-14521.748134153297</v>
      </c>
      <c r="AJ44">
        <f t="shared" si="7"/>
        <v>335.87863175713801</v>
      </c>
      <c r="AK44">
        <f t="shared" si="22"/>
        <v>166.91858262402738</v>
      </c>
      <c r="AL44">
        <f t="shared" si="8"/>
        <v>-14018.950919772131</v>
      </c>
      <c r="AN44">
        <f t="shared" si="26"/>
        <v>0</v>
      </c>
      <c r="AO44">
        <f t="shared" si="26"/>
        <v>0</v>
      </c>
      <c r="AP44">
        <f t="shared" si="26"/>
        <v>-0.21962726933963533</v>
      </c>
      <c r="AQ44">
        <f t="shared" si="26"/>
        <v>-356.2104234569486</v>
      </c>
      <c r="AR44">
        <f t="shared" si="26"/>
        <v>-356.43005072628824</v>
      </c>
      <c r="AS44">
        <f t="shared" si="26"/>
        <v>8.2439962908813538</v>
      </c>
      <c r="AT44">
        <f t="shared" si="26"/>
        <v>4.0969446875282216</v>
      </c>
      <c r="AU44">
        <f t="shared" si="23"/>
        <v>-344.08910974787869</v>
      </c>
      <c r="AW44">
        <v>41</v>
      </c>
      <c r="AX44">
        <f>IF(Z44&gt;0, (R44*SUMPRODUCT(K44:$K$98, X44:$X$98)-K44*$AZ$3)/Z44, 0)</f>
        <v>5723.7638466653834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500000</v>
      </c>
      <c r="S45">
        <f t="shared" si="1"/>
        <v>5350.0210879623373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2048.6725485861102</v>
      </c>
      <c r="AC45">
        <f t="shared" si="2"/>
        <v>1737.471798794312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-14792.486540179816</v>
      </c>
      <c r="AI45">
        <f t="shared" si="25"/>
        <v>-14800.605535274544</v>
      </c>
      <c r="AJ45">
        <f t="shared" si="7"/>
        <v>311.20074979179822</v>
      </c>
      <c r="AK45">
        <f t="shared" si="22"/>
        <v>143.40707840102772</v>
      </c>
      <c r="AL45">
        <f t="shared" si="8"/>
        <v>-14345.997707081719</v>
      </c>
      <c r="AN45">
        <f t="shared" si="26"/>
        <v>0</v>
      </c>
      <c r="AO45">
        <f t="shared" si="26"/>
        <v>0</v>
      </c>
      <c r="AP45">
        <f t="shared" si="26"/>
        <v>-0.17792610378036244</v>
      </c>
      <c r="AQ45">
        <f t="shared" si="26"/>
        <v>-324.1742930755903</v>
      </c>
      <c r="AR45">
        <f t="shared" si="26"/>
        <v>-324.35221917937071</v>
      </c>
      <c r="AS45">
        <f t="shared" si="26"/>
        <v>6.8199002780450408</v>
      </c>
      <c r="AT45">
        <f t="shared" si="26"/>
        <v>3.1427365599701131</v>
      </c>
      <c r="AU45">
        <f t="shared" si="23"/>
        <v>-314.38958234135555</v>
      </c>
      <c r="AW45">
        <v>42</v>
      </c>
      <c r="AX45">
        <f>IF(Z45&gt;0, (R45*SUMPRODUCT(K45:$K$98, X45:$X$98)-K45*$AZ$3)/Z45, 0)</f>
        <v>5350.0210879623373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500000</v>
      </c>
      <c r="S46">
        <f t="shared" si="1"/>
        <v>4981.574584970569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1737.471798794312</v>
      </c>
      <c r="AC46">
        <f t="shared" si="2"/>
        <v>1453.4847143483214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-14870.029149700256</v>
      </c>
      <c r="AI46">
        <f t="shared" si="25"/>
        <v>-14877.323453386553</v>
      </c>
      <c r="AJ46">
        <f t="shared" si="7"/>
        <v>283.9870844459906</v>
      </c>
      <c r="AK46">
        <f t="shared" si="22"/>
        <v>121.62302591560186</v>
      </c>
      <c r="AL46">
        <f t="shared" si="8"/>
        <v>-14471.71334302496</v>
      </c>
      <c r="AN46">
        <f t="shared" si="26"/>
        <v>0</v>
      </c>
      <c r="AO46">
        <f t="shared" si="26"/>
        <v>0</v>
      </c>
      <c r="AP46">
        <f t="shared" si="26"/>
        <v>-0.14272603711934179</v>
      </c>
      <c r="AQ46">
        <f t="shared" si="26"/>
        <v>-290.95859230171385</v>
      </c>
      <c r="AR46">
        <f t="shared" si="26"/>
        <v>-291.10131833883321</v>
      </c>
      <c r="AS46">
        <f t="shared" si="26"/>
        <v>5.556712867905774</v>
      </c>
      <c r="AT46">
        <f t="shared" si="26"/>
        <v>2.379771018309786</v>
      </c>
      <c r="AU46">
        <f t="shared" si="23"/>
        <v>-283.16483445261764</v>
      </c>
      <c r="AW46">
        <v>43</v>
      </c>
      <c r="AX46">
        <f>IF(Z46&gt;0, (R46*SUMPRODUCT(K46:$K$98, X46:$X$98)-K46*$AZ$3)/Z46, 0)</f>
        <v>4981.574584970569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500000</v>
      </c>
      <c r="S47">
        <f t="shared" si="1"/>
        <v>4623.4058269991701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1453.4847143483214</v>
      </c>
      <c r="AC47">
        <f t="shared" si="2"/>
        <v>1198.4075583230349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-14824.967029115718</v>
      </c>
      <c r="AI47">
        <f t="shared" si="25"/>
        <v>-14831.447141413695</v>
      </c>
      <c r="AJ47">
        <f t="shared" si="7"/>
        <v>255.07715602528651</v>
      </c>
      <c r="AK47">
        <f t="shared" si="22"/>
        <v>101.74393000438251</v>
      </c>
      <c r="AL47">
        <f t="shared" si="8"/>
        <v>-14474.626055384026</v>
      </c>
      <c r="AN47">
        <f t="shared" si="26"/>
        <v>0</v>
      </c>
      <c r="AO47">
        <f t="shared" si="26"/>
        <v>0</v>
      </c>
      <c r="AP47">
        <f t="shared" si="26"/>
        <v>-0.11320976175317742</v>
      </c>
      <c r="AQ47">
        <f t="shared" si="26"/>
        <v>-258.99720686767273</v>
      </c>
      <c r="AR47">
        <f t="shared" si="26"/>
        <v>-259.11041662942591</v>
      </c>
      <c r="AS47">
        <f t="shared" si="26"/>
        <v>4.4562845108896934</v>
      </c>
      <c r="AT47">
        <f t="shared" si="26"/>
        <v>1.7775009978181977</v>
      </c>
      <c r="AU47">
        <f t="shared" si="23"/>
        <v>-252.87663112071803</v>
      </c>
      <c r="AW47">
        <v>44</v>
      </c>
      <c r="AX47">
        <f>IF(Z47&gt;0, (R47*SUMPRODUCT(K47:$K$98, X47:$X$98)-K47*$AZ$3)/Z47, 0)</f>
        <v>4623.4058269991701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500000</v>
      </c>
      <c r="S48">
        <f t="shared" si="1"/>
        <v>4273.1776701318277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1198.4075583230349</v>
      </c>
      <c r="AC48">
        <f t="shared" si="2"/>
        <v>971.44734813074331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-14638.19666819656</v>
      </c>
      <c r="AI48">
        <f t="shared" si="25"/>
        <v>-14643.880069538149</v>
      </c>
      <c r="AJ48">
        <f t="shared" si="7"/>
        <v>226.96021019229158</v>
      </c>
      <c r="AK48">
        <f t="shared" si="22"/>
        <v>83.88852908261245</v>
      </c>
      <c r="AL48">
        <f t="shared" si="8"/>
        <v>-14333.031330263244</v>
      </c>
      <c r="AN48">
        <f t="shared" si="26"/>
        <v>0</v>
      </c>
      <c r="AO48">
        <f t="shared" si="26"/>
        <v>0</v>
      </c>
      <c r="AP48">
        <f t="shared" si="26"/>
        <v>-8.8652634707876057E-2</v>
      </c>
      <c r="AQ48">
        <f t="shared" si="26"/>
        <v>-228.33416540757943</v>
      </c>
      <c r="AR48">
        <f t="shared" si="26"/>
        <v>-228.42281804228733</v>
      </c>
      <c r="AS48">
        <f t="shared" si="26"/>
        <v>3.5402427873904441</v>
      </c>
      <c r="AT48">
        <f t="shared" si="26"/>
        <v>1.3085366804070706</v>
      </c>
      <c r="AU48">
        <f t="shared" si="23"/>
        <v>-223.5740385744898</v>
      </c>
      <c r="AW48">
        <v>45</v>
      </c>
      <c r="AX48">
        <f>IF(Z48&gt;0, (R48*SUMPRODUCT(K48:$K$98, X48:$X$98)-K48*$AZ$3)/Z48, 0)</f>
        <v>4273.1776701318277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500000</v>
      </c>
      <c r="S49">
        <f t="shared" si="1"/>
        <v>3928.5439977487122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971.44734813074331</v>
      </c>
      <c r="AC49">
        <f t="shared" si="2"/>
        <v>771.71764404046883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-14312.051516371439</v>
      </c>
      <c r="AI49">
        <f t="shared" si="25"/>
        <v>-14316.962481123792</v>
      </c>
      <c r="AJ49">
        <f t="shared" si="7"/>
        <v>199.72970409027448</v>
      </c>
      <c r="AK49">
        <f t="shared" si="22"/>
        <v>68.001314369152041</v>
      </c>
      <c r="AL49">
        <f t="shared" si="8"/>
        <v>-14049.231462664366</v>
      </c>
      <c r="AN49">
        <f t="shared" si="26"/>
        <v>0</v>
      </c>
      <c r="AO49">
        <f t="shared" si="26"/>
        <v>0</v>
      </c>
      <c r="AP49">
        <f t="shared" si="26"/>
        <v>-6.8396222438993709E-2</v>
      </c>
      <c r="AQ49">
        <f t="shared" si="26"/>
        <v>-199.32748623436325</v>
      </c>
      <c r="AR49">
        <f t="shared" si="26"/>
        <v>-199.39588245680224</v>
      </c>
      <c r="AS49">
        <f t="shared" si="26"/>
        <v>2.7816850573174254</v>
      </c>
      <c r="AT49">
        <f t="shared" si="26"/>
        <v>0.94707114758012456</v>
      </c>
      <c r="AU49">
        <f t="shared" si="23"/>
        <v>-195.66712625190468</v>
      </c>
      <c r="AW49">
        <v>46</v>
      </c>
      <c r="AX49">
        <f>IF(Z49&gt;0, (R49*SUMPRODUCT(K49:$K$98, X49:$X$98)-K49*$AZ$3)/Z49, 0)</f>
        <v>3928.5439977487122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500000</v>
      </c>
      <c r="S50">
        <f t="shared" si="1"/>
        <v>3584.6669507575516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771.71764404046883</v>
      </c>
      <c r="AC50">
        <f t="shared" si="2"/>
        <v>597.92985541084204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-13836.068803317035</v>
      </c>
      <c r="AI50">
        <f t="shared" si="25"/>
        <v>-13840.238854981699</v>
      </c>
      <c r="AJ50">
        <f t="shared" si="7"/>
        <v>173.78778862962679</v>
      </c>
      <c r="AK50">
        <f t="shared" si="22"/>
        <v>54.020235082832826</v>
      </c>
      <c r="AL50">
        <f t="shared" si="8"/>
        <v>-13612.430831269239</v>
      </c>
      <c r="AN50">
        <f t="shared" si="26"/>
        <v>0</v>
      </c>
      <c r="AO50">
        <f t="shared" si="26"/>
        <v>0</v>
      </c>
      <c r="AP50">
        <f t="shared" si="26"/>
        <v>-5.1854769963945849E-2</v>
      </c>
      <c r="AQ50">
        <f t="shared" si="26"/>
        <v>-172.05210455329311</v>
      </c>
      <c r="AR50">
        <f t="shared" si="26"/>
        <v>-172.10395932325704</v>
      </c>
      <c r="AS50">
        <f t="shared" si="26"/>
        <v>2.1610585495369787</v>
      </c>
      <c r="AT50">
        <f t="shared" si="26"/>
        <v>0.67174392282848638</v>
      </c>
      <c r="AU50">
        <f t="shared" si="23"/>
        <v>-169.2711568508916</v>
      </c>
      <c r="AW50">
        <v>47</v>
      </c>
      <c r="AX50">
        <f>IF(Z50&gt;0, (R50*SUMPRODUCT(K50:$K$98, X50:$X$98)-K50*$AZ$3)/Z50, 0)</f>
        <v>3584.6669507575516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500000</v>
      </c>
      <c r="S51">
        <f t="shared" si="1"/>
        <v>3233.500753449991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597.92985541084204</v>
      </c>
      <c r="AC51">
        <f t="shared" si="2"/>
        <v>448.68105229034938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-13186.947540280911</v>
      </c>
      <c r="AI51">
        <f t="shared" si="25"/>
        <v>-13190.416544051914</v>
      </c>
      <c r="AJ51">
        <f t="shared" si="7"/>
        <v>149.24880312049265</v>
      </c>
      <c r="AK51">
        <f t="shared" si="22"/>
        <v>41.855089878758946</v>
      </c>
      <c r="AL51">
        <f t="shared" si="8"/>
        <v>-12999.312651052662</v>
      </c>
      <c r="AN51">
        <f t="shared" si="26"/>
        <v>0</v>
      </c>
      <c r="AO51">
        <f t="shared" si="26"/>
        <v>0</v>
      </c>
      <c r="AP51">
        <f t="shared" si="26"/>
        <v>-3.8515365681739487E-2</v>
      </c>
      <c r="AQ51">
        <f t="shared" si="26"/>
        <v>-146.41094108496713</v>
      </c>
      <c r="AR51">
        <f t="shared" si="26"/>
        <v>-146.44945645064888</v>
      </c>
      <c r="AS51">
        <f t="shared" si="26"/>
        <v>1.6570671608367391</v>
      </c>
      <c r="AT51">
        <f t="shared" si="26"/>
        <v>0.46470520032223012</v>
      </c>
      <c r="AU51">
        <f t="shared" si="23"/>
        <v>-144.32768408948991</v>
      </c>
      <c r="AW51">
        <v>48</v>
      </c>
      <c r="AX51">
        <f>IF(Z51&gt;0, (R51*SUMPRODUCT(K51:$K$98, X51:$X$98)-K51*$AZ$3)/Z51, 0)</f>
        <v>3233.500753449991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500000</v>
      </c>
      <c r="S52">
        <f t="shared" si="1"/>
        <v>2865.7401638782667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448.68105229034938</v>
      </c>
      <c r="AC52">
        <f t="shared" si="2"/>
        <v>322.63020177038254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-12395.371911128897</v>
      </c>
      <c r="AI52">
        <f t="shared" si="25"/>
        <v>-12398.186456266634</v>
      </c>
      <c r="AJ52">
        <f t="shared" si="7"/>
        <v>126.05085051996684</v>
      </c>
      <c r="AK52">
        <f t="shared" si="22"/>
        <v>31.407673660324459</v>
      </c>
      <c r="AL52">
        <f t="shared" si="8"/>
        <v>-12240.727932086344</v>
      </c>
      <c r="AN52">
        <f t="shared" si="26"/>
        <v>0</v>
      </c>
      <c r="AO52">
        <f t="shared" si="26"/>
        <v>0</v>
      </c>
      <c r="AP52">
        <f t="shared" si="26"/>
        <v>-2.7900979431918681E-2</v>
      </c>
      <c r="AQ52">
        <f t="shared" si="26"/>
        <v>-122.87705466380662</v>
      </c>
      <c r="AR52">
        <f t="shared" si="26"/>
        <v>-122.90495564323854</v>
      </c>
      <c r="AS52">
        <f t="shared" si="26"/>
        <v>1.2495597034773165</v>
      </c>
      <c r="AT52">
        <f t="shared" si="26"/>
        <v>0.31134865987826638</v>
      </c>
      <c r="AU52">
        <f t="shared" si="23"/>
        <v>-121.34404727988296</v>
      </c>
      <c r="AW52">
        <v>49</v>
      </c>
      <c r="AX52">
        <f>IF(Z52&gt;0, (R52*SUMPRODUCT(K52:$K$98, X52:$X$98)-K52*$AZ$3)/Z52, 0)</f>
        <v>2865.7401638782667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500000</v>
      </c>
      <c r="S53">
        <f t="shared" si="1"/>
        <v>2457.6522148384365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322.63020177038254</v>
      </c>
      <c r="AC53">
        <f t="shared" si="2"/>
        <v>217.93179939675451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-11390.597638149746</v>
      </c>
      <c r="AI53">
        <f t="shared" si="25"/>
        <v>-11392.814507954197</v>
      </c>
      <c r="AJ53">
        <f t="shared" si="7"/>
        <v>104.69840237362803</v>
      </c>
      <c r="AK53">
        <f t="shared" si="22"/>
        <v>22.584114123926781</v>
      </c>
      <c r="AL53">
        <f t="shared" si="8"/>
        <v>-11265.531991456643</v>
      </c>
      <c r="AN53">
        <f t="shared" si="26"/>
        <v>0</v>
      </c>
      <c r="AO53">
        <f t="shared" si="26"/>
        <v>0</v>
      </c>
      <c r="AP53">
        <f t="shared" si="26"/>
        <v>-1.96215538360076E-2</v>
      </c>
      <c r="AQ53">
        <f t="shared" si="26"/>
        <v>-100.81838109412459</v>
      </c>
      <c r="AR53">
        <f t="shared" si="26"/>
        <v>-100.83800264796059</v>
      </c>
      <c r="AS53">
        <f t="shared" si="26"/>
        <v>0.9266874105970998</v>
      </c>
      <c r="AT53">
        <f t="shared" si="26"/>
        <v>0.19989239342397697</v>
      </c>
      <c r="AU53">
        <f t="shared" si="23"/>
        <v>-99.711422843939516</v>
      </c>
      <c r="AW53">
        <v>50</v>
      </c>
      <c r="AX53">
        <f>IF(Z53&gt;0, (R53*SUMPRODUCT(K53:$K$98, X53:$X$98)-K53*$AZ$3)/Z53, 0)</f>
        <v>2457.6522148384365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500000</v>
      </c>
      <c r="S54">
        <f t="shared" si="1"/>
        <v>1977.4722102711448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217.93179939675451</v>
      </c>
      <c r="AC54">
        <f t="shared" si="2"/>
        <v>133.34435784743249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-10178.16074843846</v>
      </c>
      <c r="AI54">
        <f t="shared" si="25"/>
        <v>-10179.846541507446</v>
      </c>
      <c r="AJ54">
        <f t="shared" si="7"/>
        <v>84.587441549322023</v>
      </c>
      <c r="AK54">
        <f t="shared" si="22"/>
        <v>15.255225957772817</v>
      </c>
      <c r="AL54">
        <f t="shared" si="8"/>
        <v>-10080.003874000351</v>
      </c>
      <c r="AN54">
        <f t="shared" si="26"/>
        <v>0</v>
      </c>
      <c r="AO54">
        <f t="shared" si="26"/>
        <v>0</v>
      </c>
      <c r="AP54">
        <f t="shared" si="26"/>
        <v>-1.3322307375309756E-2</v>
      </c>
      <c r="AQ54">
        <f t="shared" si="26"/>
        <v>-80.434893523224943</v>
      </c>
      <c r="AR54">
        <f t="shared" si="26"/>
        <v>-80.448215830600262</v>
      </c>
      <c r="AS54">
        <f t="shared" si="26"/>
        <v>0.66846869710380341</v>
      </c>
      <c r="AT54">
        <f t="shared" si="26"/>
        <v>0.12055738810908925</v>
      </c>
      <c r="AU54">
        <f t="shared" si="23"/>
        <v>-79.659189745387366</v>
      </c>
      <c r="AW54">
        <v>51</v>
      </c>
      <c r="AX54">
        <f>IF(Z54&gt;0, (R54*SUMPRODUCT(K54:$K$98, X54:$X$98)-K54*$AZ$3)/Z54, 0)</f>
        <v>1977.4722102711448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500000</v>
      </c>
      <c r="S55">
        <f t="shared" si="1"/>
        <v>1371.1099444398276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133.34435784743249</v>
      </c>
      <c r="AC55">
        <f t="shared" si="2"/>
        <v>67.401374632066975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-8799.574408841625</v>
      </c>
      <c r="AI55">
        <f t="shared" si="25"/>
        <v>-8800.8033652594786</v>
      </c>
      <c r="AJ55">
        <f t="shared" si="7"/>
        <v>65.942983215365516</v>
      </c>
      <c r="AK55">
        <f t="shared" si="22"/>
        <v>9.3341050493202751</v>
      </c>
      <c r="AL55">
        <f t="shared" si="8"/>
        <v>-8725.5262769947931</v>
      </c>
      <c r="AN55">
        <f t="shared" si="26"/>
        <v>0</v>
      </c>
      <c r="AO55">
        <f t="shared" si="26"/>
        <v>0</v>
      </c>
      <c r="AP55">
        <f t="shared" si="26"/>
        <v>-8.6714883480397045E-3</v>
      </c>
      <c r="AQ55">
        <f t="shared" si="26"/>
        <v>-62.089595567003343</v>
      </c>
      <c r="AR55">
        <f t="shared" si="26"/>
        <v>-62.098267055351386</v>
      </c>
      <c r="AS55">
        <f t="shared" si="26"/>
        <v>0.46529217983653798</v>
      </c>
      <c r="AT55">
        <f t="shared" si="26"/>
        <v>6.5861231528413389E-2</v>
      </c>
      <c r="AU55">
        <f t="shared" si="23"/>
        <v>-61.567113643986438</v>
      </c>
      <c r="AW55">
        <v>52</v>
      </c>
      <c r="AX55">
        <f>IF(Z55&gt;0, (R55*SUMPRODUCT(K55:$K$98, X55:$X$98)-K55*$AZ$3)/Z55, 0)</f>
        <v>1371.1099444398276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500000</v>
      </c>
      <c r="S56">
        <f t="shared" si="1"/>
        <v>535.07537907970777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67.401374632066975</v>
      </c>
      <c r="AC56">
        <f t="shared" si="2"/>
        <v>18.250984697080952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-7278.7449443700652</v>
      </c>
      <c r="AI56">
        <f t="shared" si="25"/>
        <v>-7279.597673976521</v>
      </c>
      <c r="AJ56">
        <f t="shared" si="7"/>
        <v>49.150389934986023</v>
      </c>
      <c r="AK56">
        <f t="shared" si="22"/>
        <v>4.7180962242446887</v>
      </c>
      <c r="AL56">
        <f t="shared" si="8"/>
        <v>-7225.72918781729</v>
      </c>
      <c r="AN56">
        <f t="shared" si="26"/>
        <v>0</v>
      </c>
      <c r="AO56">
        <f t="shared" si="26"/>
        <v>0</v>
      </c>
      <c r="AP56">
        <f t="shared" si="26"/>
        <v>-5.3721790895927043E-3</v>
      </c>
      <c r="AQ56">
        <f t="shared" si="26"/>
        <v>-45.855944360990662</v>
      </c>
      <c r="AR56">
        <f t="shared" si="26"/>
        <v>-45.861316540080253</v>
      </c>
      <c r="AS56">
        <f t="shared" si="26"/>
        <v>0.30964645188220313</v>
      </c>
      <c r="AT56">
        <f t="shared" si="26"/>
        <v>2.9723909767728329E-2</v>
      </c>
      <c r="AU56">
        <f t="shared" si="23"/>
        <v>-45.521946178430326</v>
      </c>
      <c r="AW56">
        <v>53</v>
      </c>
      <c r="AX56">
        <f>IF(Z56&gt;0, (R56*SUMPRODUCT(K56:$K$98, X56:$X$98)-K56*$AZ$3)/Z56, 0)</f>
        <v>535.07537907970777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500000</v>
      </c>
      <c r="S57">
        <f t="shared" si="1"/>
        <v>-718.75944869003013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18.250984697080952</v>
      </c>
      <c r="AC57">
        <f t="shared" si="2"/>
        <v>-16.052097492465791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-5717.5164865731977</v>
      </c>
      <c r="AI57">
        <f t="shared" si="25"/>
        <v>-5718.074813059261</v>
      </c>
      <c r="AJ57">
        <f t="shared" si="7"/>
        <v>34.303082189546743</v>
      </c>
      <c r="AK57">
        <f t="shared" si="22"/>
        <v>1.2775689287956669</v>
      </c>
      <c r="AL57">
        <f t="shared" si="8"/>
        <v>-5682.4941619409192</v>
      </c>
      <c r="AN57">
        <f t="shared" si="26"/>
        <v>0</v>
      </c>
      <c r="AO57">
        <f t="shared" si="26"/>
        <v>0</v>
      </c>
      <c r="AP57">
        <f t="shared" si="26"/>
        <v>-3.1405762938927382E-3</v>
      </c>
      <c r="AQ57">
        <f t="shared" si="26"/>
        <v>-32.160925884587691</v>
      </c>
      <c r="AR57">
        <f t="shared" si="26"/>
        <v>-32.164066460881585</v>
      </c>
      <c r="AS57">
        <f t="shared" si="26"/>
        <v>0.19295421123868917</v>
      </c>
      <c r="AT57">
        <f t="shared" si="26"/>
        <v>7.1863019071197404E-3</v>
      </c>
      <c r="AU57">
        <f t="shared" si="23"/>
        <v>-31.963925947735778</v>
      </c>
      <c r="AW57">
        <v>54</v>
      </c>
      <c r="AX57">
        <f>IF(Z57&gt;0, (R57*SUMPRODUCT(K57:$K$98, X57:$X$98)-K57*$AZ$3)/Z57, 0)</f>
        <v>-718.75944869003013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500000</v>
      </c>
      <c r="S58">
        <f t="shared" si="1"/>
        <v>-2772.5076283731846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-16.052097492465791</v>
      </c>
      <c r="AC58">
        <f t="shared" si="2"/>
        <v>-37.897967866835543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-4220.2632350366493</v>
      </c>
      <c r="AI58">
        <f t="shared" si="25"/>
        <v>-4220.6049650960995</v>
      </c>
      <c r="AJ58">
        <f t="shared" si="7"/>
        <v>21.845870374369753</v>
      </c>
      <c r="AK58">
        <f t="shared" si="22"/>
        <v>-1.1236468244726054</v>
      </c>
      <c r="AL58">
        <f t="shared" si="8"/>
        <v>-4199.8827415462019</v>
      </c>
      <c r="AN58">
        <f t="shared" si="26"/>
        <v>0</v>
      </c>
      <c r="AO58">
        <f t="shared" si="26"/>
        <v>0</v>
      </c>
      <c r="AP58">
        <f t="shared" si="26"/>
        <v>-1.7162726315844005E-3</v>
      </c>
      <c r="AQ58">
        <f t="shared" si="26"/>
        <v>-21.195449706772898</v>
      </c>
      <c r="AR58">
        <f t="shared" si="26"/>
        <v>-21.197165979404481</v>
      </c>
      <c r="AS58">
        <f t="shared" si="26"/>
        <v>0.10971662691003044</v>
      </c>
      <c r="AT58">
        <f t="shared" si="26"/>
        <v>-5.6432972139183069E-3</v>
      </c>
      <c r="AU58">
        <f t="shared" si="23"/>
        <v>-21.093092649708368</v>
      </c>
      <c r="AW58">
        <v>55</v>
      </c>
      <c r="AX58">
        <f>IF(Z58&gt;0, (R58*SUMPRODUCT(K58:$K$98, X58:$X$98)-K58*$AZ$3)/Z58, 0)</f>
        <v>-2772.5076283731846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500000</v>
      </c>
      <c r="S59">
        <f t="shared" si="1"/>
        <v>-6457.4456290134012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-37.897967866835543</v>
      </c>
      <c r="AC59">
        <f t="shared" si="2"/>
        <v>-49.883546582342461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-2903.7722815443608</v>
      </c>
      <c r="AI59">
        <f t="shared" si="25"/>
        <v>-2903.9654056891395</v>
      </c>
      <c r="AJ59">
        <f t="shared" si="7"/>
        <v>11.985578715506918</v>
      </c>
      <c r="AK59">
        <f t="shared" si="22"/>
        <v>-2.6528577506784883</v>
      </c>
      <c r="AL59">
        <f t="shared" si="8"/>
        <v>-2894.6326847243108</v>
      </c>
      <c r="AN59">
        <f t="shared" si="26"/>
        <v>0</v>
      </c>
      <c r="AO59">
        <f t="shared" si="26"/>
        <v>0</v>
      </c>
      <c r="AP59">
        <f t="shared" si="26"/>
        <v>-8.6600748533517246E-4</v>
      </c>
      <c r="AQ59">
        <f t="shared" si="26"/>
        <v>-13.021098601663624</v>
      </c>
      <c r="AR59">
        <f t="shared" si="26"/>
        <v>-13.021964609148959</v>
      </c>
      <c r="AS59">
        <f t="shared" si="26"/>
        <v>5.3745744197824491E-2</v>
      </c>
      <c r="AT59">
        <f t="shared" si="26"/>
        <v>-1.1895947408589676E-2</v>
      </c>
      <c r="AU59">
        <f t="shared" si="23"/>
        <v>-12.980114812359723</v>
      </c>
      <c r="AW59">
        <v>56</v>
      </c>
      <c r="AX59">
        <f>IF(Z59&gt;0, (R59*SUMPRODUCT(K59:$K$98, X59:$X$98)-K59*$AZ$3)/Z59, 0)</f>
        <v>-6457.4456290134012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500000</v>
      </c>
      <c r="S60">
        <f t="shared" si="1"/>
        <v>-13815.925540951377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-49.883546582342461</v>
      </c>
      <c r="AC60">
        <f t="shared" si="2"/>
        <v>-54.681546084661484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-1844.9263648459776</v>
      </c>
      <c r="AI60">
        <f t="shared" si="25"/>
        <v>-1845.0253114310663</v>
      </c>
      <c r="AJ60">
        <f t="shared" si="7"/>
        <v>4.7979995023190227</v>
      </c>
      <c r="AK60">
        <f t="shared" si="22"/>
        <v>-3.4918482607639727</v>
      </c>
      <c r="AL60">
        <f t="shared" si="8"/>
        <v>-1843.7191601895113</v>
      </c>
      <c r="AN60">
        <f t="shared" si="26"/>
        <v>0</v>
      </c>
      <c r="AO60">
        <f t="shared" si="26"/>
        <v>0</v>
      </c>
      <c r="AP60">
        <f t="shared" si="26"/>
        <v>-3.9615747939764637E-4</v>
      </c>
      <c r="AQ60">
        <f t="shared" si="26"/>
        <v>-7.3866255992224428</v>
      </c>
      <c r="AR60">
        <f t="shared" si="26"/>
        <v>-7.3870217567018406</v>
      </c>
      <c r="AS60">
        <f t="shared" si="26"/>
        <v>1.9209994840008154E-2</v>
      </c>
      <c r="AT60">
        <f t="shared" si="26"/>
        <v>-1.3980490627176241E-2</v>
      </c>
      <c r="AU60">
        <f t="shared" si="23"/>
        <v>-7.3817922524890092</v>
      </c>
      <c r="AW60">
        <v>57</v>
      </c>
      <c r="AX60">
        <f>IF(Z60&gt;0, (R60*SUMPRODUCT(K60:$K$98, X60:$X$98)-K60*$AZ$3)/Z60, 0)</f>
        <v>-13815.925540951377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500000</v>
      </c>
      <c r="S61">
        <f t="shared" si="1"/>
        <v>-30522.085352882532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-54.681546084661484</v>
      </c>
      <c r="AC61">
        <f t="shared" si="2"/>
        <v>-54.726118916611952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-1062.6420591080594</v>
      </c>
      <c r="AI61">
        <f t="shared" si="25"/>
        <v>-1062.6868841243418</v>
      </c>
      <c r="AJ61">
        <f t="shared" si="7"/>
        <v>4.4572831950468128E-2</v>
      </c>
      <c r="AK61">
        <f t="shared" si="22"/>
        <v>-3.8277082259263042</v>
      </c>
      <c r="AL61">
        <f t="shared" si="8"/>
        <v>-1066.4700195183175</v>
      </c>
      <c r="AN61">
        <f t="shared" si="26"/>
        <v>0</v>
      </c>
      <c r="AO61">
        <f t="shared" si="26"/>
        <v>0</v>
      </c>
      <c r="AP61">
        <f t="shared" si="26"/>
        <v>-1.602394637657437E-4</v>
      </c>
      <c r="AQ61">
        <f t="shared" si="26"/>
        <v>-3.7987090211792309</v>
      </c>
      <c r="AR61">
        <f t="shared" si="26"/>
        <v>-3.7988692606429968</v>
      </c>
      <c r="AS61">
        <f t="shared" si="26"/>
        <v>1.5933796086696318E-4</v>
      </c>
      <c r="AT61">
        <f t="shared" si="26"/>
        <v>-1.3683205594622152E-2</v>
      </c>
      <c r="AU61">
        <f t="shared" si="23"/>
        <v>-3.8123931282767516</v>
      </c>
      <c r="AW61">
        <v>58</v>
      </c>
      <c r="AX61">
        <f>IF(Z61&gt;0, (R61*SUMPRODUCT(K61:$K$98, X61:$X$98)-K61*$AZ$3)/Z61, 0)</f>
        <v>-30522.085352882532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500000</v>
      </c>
      <c r="S62">
        <f t="shared" si="1"/>
        <v>-75066.980949802193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-54.726118916611952</v>
      </c>
      <c r="AC62">
        <f t="shared" si="2"/>
        <v>-51.969423681298338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-541.38164054772926</v>
      </c>
      <c r="AI62">
        <f t="shared" si="25"/>
        <v>-541.39894823182146</v>
      </c>
      <c r="AJ62">
        <f t="shared" si="7"/>
        <v>-2.7566952353136145</v>
      </c>
      <c r="AK62">
        <f t="shared" si="22"/>
        <v>-3.8308283241628369</v>
      </c>
      <c r="AL62">
        <f t="shared" si="8"/>
        <v>-547.98647179129784</v>
      </c>
      <c r="AN62">
        <f t="shared" si="26"/>
        <v>0</v>
      </c>
      <c r="AO62">
        <f t="shared" si="26"/>
        <v>0</v>
      </c>
      <c r="AP62">
        <f t="shared" si="26"/>
        <v>-5.5242072554926501E-5</v>
      </c>
      <c r="AQ62">
        <f t="shared" si="26"/>
        <v>-1.7279633547601529</v>
      </c>
      <c r="AR62">
        <f t="shared" si="26"/>
        <v>-1.7280185968327078</v>
      </c>
      <c r="AS62">
        <f t="shared" si="26"/>
        <v>-8.7987253170324041E-3</v>
      </c>
      <c r="AT62">
        <f t="shared" si="26"/>
        <v>-1.2227106474895392E-2</v>
      </c>
      <c r="AU62">
        <f t="shared" si="23"/>
        <v>-1.7490444286246354</v>
      </c>
      <c r="AW62">
        <v>59</v>
      </c>
      <c r="AX62">
        <f>IF(Z62&gt;0, (R62*SUMPRODUCT(K62:$K$98, X62:$X$98)-K62*$AZ$3)/Z62, 0)</f>
        <v>-75066.980949802193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500000</v>
      </c>
      <c r="S63">
        <f t="shared" si="1"/>
        <v>-220201.9536546345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-51.969423681298338</v>
      </c>
      <c r="AC63">
        <f t="shared" si="2"/>
        <v>-47.844347521332757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-234.05471759248132</v>
      </c>
      <c r="AI63">
        <f t="shared" si="25"/>
        <v>-234.06014946385295</v>
      </c>
      <c r="AJ63">
        <f t="shared" si="7"/>
        <v>-4.1250761599655803</v>
      </c>
      <c r="AK63">
        <f t="shared" si="22"/>
        <v>-3.6378596576908842</v>
      </c>
      <c r="AL63">
        <f t="shared" si="8"/>
        <v>-241.82308528150941</v>
      </c>
      <c r="AN63">
        <f t="shared" si="26"/>
        <v>0</v>
      </c>
      <c r="AO63">
        <f t="shared" si="26"/>
        <v>0</v>
      </c>
      <c r="AP63">
        <f t="shared" si="26"/>
        <v>-1.5479697115541656E-5</v>
      </c>
      <c r="AQ63">
        <f t="shared" si="26"/>
        <v>-0.6670069832137604</v>
      </c>
      <c r="AR63">
        <f t="shared" si="26"/>
        <v>-0.66702246291087597</v>
      </c>
      <c r="AS63">
        <f t="shared" si="26"/>
        <v>-1.1755604130895037E-2</v>
      </c>
      <c r="AT63">
        <f t="shared" si="26"/>
        <v>-1.0367139020270645E-2</v>
      </c>
      <c r="AU63">
        <f t="shared" si="23"/>
        <v>-0.68914520606204155</v>
      </c>
      <c r="AW63">
        <v>60</v>
      </c>
      <c r="AX63">
        <f>IF(Z63&gt;0, (R63*SUMPRODUCT(K63:$K$98, X63:$X$98)-K63*$AZ$3)/Z63, 0)</f>
        <v>-220201.9536546345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500000</v>
      </c>
      <c r="S64">
        <f t="shared" si="1"/>
        <v>-835921.73597935925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-47.844347521332757</v>
      </c>
      <c r="AC64">
        <f t="shared" si="2"/>
        <v>-43.285426366398532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-81.660216430761054</v>
      </c>
      <c r="AI64">
        <f t="shared" si="25"/>
        <v>-81.661510972597426</v>
      </c>
      <c r="AJ64">
        <f t="shared" si="7"/>
        <v>-4.5589211549342252</v>
      </c>
      <c r="AK64">
        <f t="shared" si="22"/>
        <v>-3.3491043264932934</v>
      </c>
      <c r="AL64">
        <f t="shared" si="8"/>
        <v>-89.569536454024941</v>
      </c>
      <c r="AN64">
        <f t="shared" si="26"/>
        <v>0</v>
      </c>
      <c r="AO64">
        <f t="shared" si="26"/>
        <v>0</v>
      </c>
      <c r="AP64">
        <f t="shared" si="26"/>
        <v>-3.2939048467483895E-6</v>
      </c>
      <c r="AQ64">
        <f t="shared" si="26"/>
        <v>-0.20778083421478649</v>
      </c>
      <c r="AR64">
        <f t="shared" si="26"/>
        <v>-0.20778412811963323</v>
      </c>
      <c r="AS64">
        <f t="shared" si="26"/>
        <v>-1.1599974652220537E-2</v>
      </c>
      <c r="AT64">
        <f t="shared" si="26"/>
        <v>-8.5216488670607077E-3</v>
      </c>
      <c r="AU64">
        <f t="shared" si="23"/>
        <v>-0.22790575163891447</v>
      </c>
      <c r="AW64">
        <v>61</v>
      </c>
      <c r="AX64">
        <f>IF(Z64&gt;0, (R64*SUMPRODUCT(K64:$K$98, X64:$X$98)-K64*$AZ$3)/Z64, 0)</f>
        <v>-835921.73597935925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500000</v>
      </c>
      <c r="S65">
        <f t="shared" si="1"/>
        <v>-3173730.8685068171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-43.285426366398532</v>
      </c>
      <c r="AC65">
        <f t="shared" si="2"/>
        <v>-38.827199934409762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-19.514963572855113</v>
      </c>
      <c r="AI65">
        <f t="shared" si="25"/>
        <v>-19.51526942109448</v>
      </c>
      <c r="AJ65">
        <f t="shared" si="7"/>
        <v>-4.4582264319887699</v>
      </c>
      <c r="AK65">
        <f t="shared" si="22"/>
        <v>-3.0299798456478975</v>
      </c>
      <c r="AL65">
        <f t="shared" si="8"/>
        <v>-27.003475698731148</v>
      </c>
      <c r="AN65">
        <f t="shared" si="26"/>
        <v>0</v>
      </c>
      <c r="AO65">
        <f t="shared" si="26"/>
        <v>0</v>
      </c>
      <c r="AP65">
        <f t="shared" si="26"/>
        <v>-6.9483697527193726E-7</v>
      </c>
      <c r="AQ65">
        <f t="shared" si="26"/>
        <v>-4.4334792606720283E-2</v>
      </c>
      <c r="AR65">
        <f t="shared" si="26"/>
        <v>-4.4335487443695559E-2</v>
      </c>
      <c r="AS65">
        <f t="shared" si="26"/>
        <v>-1.0128358350151051E-2</v>
      </c>
      <c r="AT65">
        <f t="shared" si="26"/>
        <v>-6.8836166441118484E-3</v>
      </c>
      <c r="AU65">
        <f t="shared" si="23"/>
        <v>-6.134746243795846E-2</v>
      </c>
      <c r="AW65">
        <v>62</v>
      </c>
      <c r="AX65">
        <f>IF(Z65&gt;0, (R65*SUMPRODUCT(K65:$K$98, X65:$X$98)-K65*$AZ$3)/Z65, 0)</f>
        <v>-3173730.8685068171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500000</v>
      </c>
      <c r="S66">
        <f t="shared" si="1"/>
        <v>-12121564.823701357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-38.827199934409762</v>
      </c>
      <c r="AC66">
        <f t="shared" si="2"/>
        <v>-34.705456810763302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-4.6242367014631993</v>
      </c>
      <c r="AI66">
        <f t="shared" si="25"/>
        <v>-4.6243082793851</v>
      </c>
      <c r="AJ66">
        <f t="shared" si="7"/>
        <v>-4.1217431236464606</v>
      </c>
      <c r="AK66">
        <f t="shared" si="22"/>
        <v>-2.7179039954086837</v>
      </c>
      <c r="AL66">
        <f t="shared" si="8"/>
        <v>-11.463955398440245</v>
      </c>
      <c r="AN66">
        <f t="shared" si="26"/>
        <v>0</v>
      </c>
      <c r="AO66">
        <f t="shared" si="26"/>
        <v>0</v>
      </c>
      <c r="AP66">
        <f t="shared" si="26"/>
        <v>-1.4519043255369249E-7</v>
      </c>
      <c r="AQ66">
        <f t="shared" si="26"/>
        <v>-9.3799164474836095E-3</v>
      </c>
      <c r="AR66">
        <f t="shared" si="26"/>
        <v>-9.3800616379161612E-3</v>
      </c>
      <c r="AS66">
        <f t="shared" si="26"/>
        <v>-8.3606460079261539E-3</v>
      </c>
      <c r="AT66">
        <f t="shared" si="26"/>
        <v>-5.5130638925011376E-3</v>
      </c>
      <c r="AU66">
        <f t="shared" si="23"/>
        <v>-2.3253771538343453E-2</v>
      </c>
      <c r="AW66">
        <v>63</v>
      </c>
      <c r="AX66">
        <f>IF(Z66&gt;0, (R66*SUMPRODUCT(K66:$K$98, X66:$X$98)-K66*$AZ$3)/Z66, 0)</f>
        <v>-12121564.823701357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-46748011.57767453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-34.705456810763302</v>
      </c>
      <c r="AC67">
        <f t="shared" ref="AC67:AC98" si="29">S67*Z67</f>
        <v>-30.995124301984731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-1.0857300977395614</v>
      </c>
      <c r="AI67">
        <f t="shared" ref="AI67:AI98" si="33">SUM(AE67:AH67)</f>
        <v>-1.0857466733773564</v>
      </c>
      <c r="AJ67">
        <f t="shared" ref="AJ67:AJ98" si="34">AB67-AC67</f>
        <v>-3.7103325087785706</v>
      </c>
      <c r="AK67">
        <f t="shared" si="22"/>
        <v>-2.4293819767534313</v>
      </c>
      <c r="AL67">
        <f t="shared" ref="AL67:AL98" si="35">SUM(AI67:AK67)</f>
        <v>-7.2254611589093578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-1.9663588089523553E-3</v>
      </c>
      <c r="AR67">
        <f t="shared" si="36"/>
        <v>-1.9663888289835397E-3</v>
      </c>
      <c r="AS67">
        <f t="shared" si="36"/>
        <v>-6.7197593840021908E-3</v>
      </c>
      <c r="AT67">
        <f t="shared" si="36"/>
        <v>-4.3998380999520584E-3</v>
      </c>
      <c r="AU67">
        <f t="shared" si="23"/>
        <v>-1.3085986312937789E-2</v>
      </c>
      <c r="AW67">
        <v>64</v>
      </c>
      <c r="AX67">
        <f>IF(Z67&gt;0, (R67*SUMPRODUCT(K67:$K$98, X67:$X$98)-K67*$AZ$3)/Z67, 0)</f>
        <v>-46748011.57767453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7"/>
        <v>500000</v>
      </c>
      <c r="S68">
        <f t="shared" si="28"/>
        <v>-182391550.19483253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-30.995124301984731</v>
      </c>
      <c r="AC68">
        <f t="shared" si="29"/>
        <v>-27.675918852556141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-0.25232810800756811</v>
      </c>
      <c r="AI68">
        <f t="shared" si="33"/>
        <v>-0.25233190148358481</v>
      </c>
      <c r="AJ68">
        <f t="shared" si="34"/>
        <v>-3.3192054494285905</v>
      </c>
      <c r="AK68">
        <f t="shared" si="22"/>
        <v>-2.1696587011389314</v>
      </c>
      <c r="AL68">
        <f t="shared" si="35"/>
        <v>-5.7411960520511069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-4.0802662170430639E-4</v>
      </c>
      <c r="AR68">
        <f t="shared" si="36"/>
        <v>-4.0803275593650047E-4</v>
      </c>
      <c r="AS68">
        <f t="shared" si="36"/>
        <v>-5.3673139982972152E-3</v>
      </c>
      <c r="AT68">
        <f t="shared" si="36"/>
        <v>-3.5084419134570584E-3</v>
      </c>
      <c r="AU68">
        <f t="shared" si="23"/>
        <v>-9.2837886676907736E-3</v>
      </c>
      <c r="AW68">
        <v>65</v>
      </c>
      <c r="AX68">
        <f>IF(Z68&gt;0, (R68*SUMPRODUCT(K68:$K$98, X68:$X$98)-K68*$AZ$3)/Z68, 0)</f>
        <v>-182391550.19483253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7"/>
        <v>500000</v>
      </c>
      <c r="S69">
        <f t="shared" si="28"/>
        <v>-720071281.85550749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-27.675918852556141</v>
      </c>
      <c r="AC69">
        <f t="shared" si="29"/>
        <v>-24.710994907537177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-5.7952110757484798E-2</v>
      </c>
      <c r="AI69">
        <f t="shared" si="33"/>
        <v>-5.795296869320346E-2</v>
      </c>
      <c r="AJ69">
        <f t="shared" si="34"/>
        <v>-2.9649239450189633</v>
      </c>
      <c r="AK69">
        <f t="shared" si="22"/>
        <v>-1.93731431967893</v>
      </c>
      <c r="AL69">
        <f t="shared" si="35"/>
        <v>-4.9601912333910967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-8.3670835223388624E-5</v>
      </c>
      <c r="AR69">
        <f t="shared" si="36"/>
        <v>-8.3672073904727574E-5</v>
      </c>
      <c r="AS69">
        <f t="shared" si="36"/>
        <v>-4.280735586865929E-3</v>
      </c>
      <c r="AT69">
        <f t="shared" si="36"/>
        <v>-2.7970802978359403E-3</v>
      </c>
      <c r="AU69">
        <f t="shared" si="23"/>
        <v>-7.1614879586065971E-3</v>
      </c>
      <c r="AW69">
        <v>66</v>
      </c>
      <c r="AX69">
        <f>IF(Z69&gt;0, (R69*SUMPRODUCT(K69:$K$98, X69:$X$98)-K69*$AZ$3)/Z69, 0)</f>
        <v>-720071281.85550749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7"/>
        <v>500000</v>
      </c>
      <c r="S70">
        <f t="shared" si="28"/>
        <v>-2879867272.1977916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-24.710994907537177</v>
      </c>
      <c r="AC70">
        <f t="shared" si="29"/>
        <v>-22.06346074655038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-1.3156488755426401E-2</v>
      </c>
      <c r="AI70">
        <f t="shared" si="33"/>
        <v>-1.3156680287350108E-2</v>
      </c>
      <c r="AJ70">
        <f t="shared" si="34"/>
        <v>-2.6475341609867975</v>
      </c>
      <c r="AK70">
        <f t="shared" si="22"/>
        <v>-1.7297696435276027</v>
      </c>
      <c r="AL70">
        <f t="shared" si="35"/>
        <v>-4.3904604848017499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-1.6960038031911178E-5</v>
      </c>
      <c r="AR70">
        <f t="shared" si="36"/>
        <v>-1.6960284935835984E-5</v>
      </c>
      <c r="AS70">
        <f t="shared" si="36"/>
        <v>-3.4129379727246881E-3</v>
      </c>
      <c r="AT70">
        <f t="shared" si="36"/>
        <v>-2.2298471488886831E-3</v>
      </c>
      <c r="AU70">
        <f t="shared" si="23"/>
        <v>-5.6597454065492074E-3</v>
      </c>
      <c r="AW70">
        <v>67</v>
      </c>
      <c r="AX70">
        <f>IF(Z70&gt;0, (R70*SUMPRODUCT(K70:$K$98, X70:$X$98)-K70*$AZ$3)/Z70, 0)</f>
        <v>-2879867272.1977916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7"/>
        <v>500000</v>
      </c>
      <c r="S71">
        <f t="shared" si="28"/>
        <v>-11677448733.177197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-22.06346074655038</v>
      </c>
      <c r="AC71">
        <f t="shared" si="29"/>
        <v>-19.699533213890177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-2.9488459108594446E-3</v>
      </c>
      <c r="AI71">
        <f t="shared" si="33"/>
        <v>-2.9488880851683713E-3</v>
      </c>
      <c r="AJ71">
        <f t="shared" si="34"/>
        <v>-2.3639275326602025</v>
      </c>
      <c r="AK71">
        <f t="shared" si="22"/>
        <v>-1.5444422522585268</v>
      </c>
      <c r="AL71">
        <f t="shared" si="35"/>
        <v>-3.9113186730038976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-3.3940706619137593E-6</v>
      </c>
      <c r="AR71">
        <f t="shared" si="36"/>
        <v>-3.3941192038141983E-6</v>
      </c>
      <c r="AS71">
        <f t="shared" si="36"/>
        <v>-2.7208397210398026E-3</v>
      </c>
      <c r="AT71">
        <f t="shared" si="36"/>
        <v>-1.7776263310696028E-3</v>
      </c>
      <c r="AU71">
        <f t="shared" si="23"/>
        <v>-4.5018601713132196E-3</v>
      </c>
      <c r="AW71">
        <v>68</v>
      </c>
      <c r="AX71">
        <f>IF(Z71&gt;0, (R71*SUMPRODUCT(K71:$K$98, X71:$X$98)-K71*$AZ$3)/Z71, 0)</f>
        <v>-11677448733.177197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7"/>
        <v>500000</v>
      </c>
      <c r="S72">
        <f t="shared" si="28"/>
        <v>-48038473660.953033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-19.699533213890177</v>
      </c>
      <c r="AC72">
        <f t="shared" si="29"/>
        <v>-17.588871882337415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-6.5198063878837823E-4</v>
      </c>
      <c r="AI72">
        <f t="shared" si="33"/>
        <v>-6.519897923222761E-4</v>
      </c>
      <c r="AJ72">
        <f t="shared" si="34"/>
        <v>-2.1106613315527625</v>
      </c>
      <c r="AK72">
        <f t="shared" ref="AK72:AK98" si="49">G72*SUM(AB72:AB72, AE72:AF72)</f>
        <v>-1.3789673249723124</v>
      </c>
      <c r="AL72">
        <f t="shared" si="35"/>
        <v>-3.4902806463173972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-6.7001646731955944E-7</v>
      </c>
      <c r="AR72">
        <f t="shared" si="36"/>
        <v>-6.7002587406890273E-7</v>
      </c>
      <c r="AS72">
        <f t="shared" si="36"/>
        <v>-2.1690488412402032E-3</v>
      </c>
      <c r="AT72">
        <f t="shared" si="36"/>
        <v>-1.4171138844614431E-3</v>
      </c>
      <c r="AU72">
        <f t="shared" si="23"/>
        <v>-3.5868327515757152E-3</v>
      </c>
      <c r="AW72">
        <v>69</v>
      </c>
      <c r="AX72">
        <f>IF(Z72&gt;0, (R72*SUMPRODUCT(K72:$K$98, X72:$X$98)-K72*$AZ$3)/Z72, 0)</f>
        <v>-48038473660.953033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7"/>
        <v>500000</v>
      </c>
      <c r="S73">
        <f t="shared" si="28"/>
        <v>-200750083273.26175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-17.588871882337415</v>
      </c>
      <c r="AC73">
        <f t="shared" si="29"/>
        <v>-15.704350475904398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-1.4212578945575015E-4</v>
      </c>
      <c r="AI73">
        <f t="shared" si="33"/>
        <v>-1.4212774516483628E-4</v>
      </c>
      <c r="AJ73">
        <f t="shared" si="34"/>
        <v>-1.8845214064330165</v>
      </c>
      <c r="AK73">
        <f t="shared" si="49"/>
        <v>-1.2312210317636192</v>
      </c>
      <c r="AL73">
        <f t="shared" si="35"/>
        <v>-3.1158845659418004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-1.3040842355258702E-7</v>
      </c>
      <c r="AR73">
        <f t="shared" si="36"/>
        <v>-1.3041021802591819E-7</v>
      </c>
      <c r="AS73">
        <f t="shared" si="36"/>
        <v>-1.7291546221493365E-3</v>
      </c>
      <c r="AT73">
        <f t="shared" si="36"/>
        <v>-1.1297147014059188E-3</v>
      </c>
      <c r="AU73">
        <f t="shared" si="23"/>
        <v>-2.8589997337732809E-3</v>
      </c>
      <c r="AW73">
        <v>70</v>
      </c>
      <c r="AX73">
        <f>IF(Z73&gt;0, (R73*SUMPRODUCT(K73:$K$98, X73:$X$98)-K73*$AZ$3)/Z73, 0)</f>
        <v>-200750083273.26175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7"/>
        <v>500000</v>
      </c>
      <c r="S74">
        <f t="shared" si="28"/>
        <v>-852815794627.76404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-15.704350475904398</v>
      </c>
      <c r="AC74">
        <f t="shared" si="29"/>
        <v>-14.021741609482925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-3.0502189812057277E-5</v>
      </c>
      <c r="AI74">
        <f t="shared" si="33"/>
        <v>-3.0502600854561937E-5</v>
      </c>
      <c r="AJ74">
        <f t="shared" si="34"/>
        <v>-1.6826088664214733</v>
      </c>
      <c r="AK74">
        <f t="shared" si="49"/>
        <v>-1.099304533313308</v>
      </c>
      <c r="AL74">
        <f t="shared" si="35"/>
        <v>-2.7819439023356356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-2.4988820162182886E-8</v>
      </c>
      <c r="AR74">
        <f t="shared" si="36"/>
        <v>-2.4989156907422856E-8</v>
      </c>
      <c r="AS74">
        <f t="shared" si="36"/>
        <v>-1.3784718613769817E-3</v>
      </c>
      <c r="AT74">
        <f t="shared" si="36"/>
        <v>-9.0060167665666528E-4</v>
      </c>
      <c r="AU74">
        <f t="shared" si="23"/>
        <v>-2.279098527190554E-3</v>
      </c>
      <c r="AW74">
        <v>71</v>
      </c>
      <c r="AX74">
        <f>IF(Z74&gt;0, (R74*SUMPRODUCT(K74:$K$98, X74:$X$98)-K74*$AZ$3)/Z74, 0)</f>
        <v>-852815794627.76404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7"/>
        <v>500000</v>
      </c>
      <c r="S75">
        <f t="shared" si="28"/>
        <v>-3687564714764.0127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-14.021741609482925</v>
      </c>
      <c r="AC75">
        <f t="shared" si="29"/>
        <v>-12.519412173016478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-6.4411239700078617E-6</v>
      </c>
      <c r="AI75">
        <f t="shared" si="33"/>
        <v>-6.4412088458889747E-6</v>
      </c>
      <c r="AJ75">
        <f t="shared" si="34"/>
        <v>-1.5023294364664466</v>
      </c>
      <c r="AK75">
        <f t="shared" si="49"/>
        <v>-0.98152191266380484</v>
      </c>
      <c r="AL75">
        <f t="shared" si="35"/>
        <v>-2.4838577903390973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-4.7114910180161659E-9</v>
      </c>
      <c r="AR75">
        <f t="shared" si="36"/>
        <v>-4.7115531022041692E-9</v>
      </c>
      <c r="AS75">
        <f t="shared" si="36"/>
        <v>-1.0989093951570554E-3</v>
      </c>
      <c r="AT75">
        <f t="shared" si="36"/>
        <v>-7.1795414853596112E-4</v>
      </c>
      <c r="AU75">
        <f t="shared" si="23"/>
        <v>-1.8168682552461186E-3</v>
      </c>
      <c r="AW75">
        <v>72</v>
      </c>
      <c r="AX75">
        <f>IF(Z75&gt;0, (R75*SUMPRODUCT(K75:$K$98, X75:$X$98)-K75*$AZ$3)/Z75, 0)</f>
        <v>-3687564714764.0127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7"/>
        <v>500000</v>
      </c>
      <c r="S76">
        <f t="shared" si="28"/>
        <v>-16252134690957.15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-12.519412173016478</v>
      </c>
      <c r="AC76">
        <f t="shared" si="29"/>
        <v>-11.178046587142912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-1.336647726976111E-6</v>
      </c>
      <c r="AI76">
        <f t="shared" si="33"/>
        <v>-1.3366649217120637E-6</v>
      </c>
      <c r="AJ76">
        <f t="shared" si="34"/>
        <v>-1.3413655858735662</v>
      </c>
      <c r="AK76">
        <f t="shared" si="49"/>
        <v>-0.87635885211115361</v>
      </c>
      <c r="AL76">
        <f t="shared" si="35"/>
        <v>-2.2177257746496415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-8.729626267236023E-10</v>
      </c>
      <c r="AR76">
        <f t="shared" si="36"/>
        <v>-8.7297385657987645E-10</v>
      </c>
      <c r="AS76">
        <f t="shared" si="36"/>
        <v>-8.7604385329700257E-4</v>
      </c>
      <c r="AT76">
        <f t="shared" si="36"/>
        <v>-5.7234865256693503E-4</v>
      </c>
      <c r="AU76">
        <f t="shared" si="23"/>
        <v>-1.4483933788377941E-3</v>
      </c>
      <c r="AW76">
        <v>73</v>
      </c>
      <c r="AX76">
        <f>IF(Z76&gt;0, (R76*SUMPRODUCT(K76:$K$98, X76:$X$98)-K76*$AZ$3)/Z76, 0)</f>
        <v>-16252134690957.15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7"/>
        <v>500000</v>
      </c>
      <c r="S77">
        <f t="shared" si="28"/>
        <v>-73061095086177.938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-11.178046587142912</v>
      </c>
      <c r="AC77">
        <f t="shared" si="29"/>
        <v>-9.9803987392792148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-2.721540394056184E-7</v>
      </c>
      <c r="AI77">
        <f t="shared" si="33"/>
        <v>-2.7215745449224128E-7</v>
      </c>
      <c r="AJ77">
        <f t="shared" si="34"/>
        <v>-1.1976478478636974</v>
      </c>
      <c r="AK77">
        <f t="shared" si="49"/>
        <v>-0.78246326110000397</v>
      </c>
      <c r="AL77">
        <f t="shared" si="35"/>
        <v>-1.9801113811211559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-1.5869945995582685E-10</v>
      </c>
      <c r="AR77">
        <f t="shared" si="36"/>
        <v>-1.587014513736428E-10</v>
      </c>
      <c r="AS77">
        <f t="shared" si="36"/>
        <v>-6.9837679825855009E-4</v>
      </c>
      <c r="AT77">
        <f t="shared" si="36"/>
        <v>-4.5627284181798644E-4</v>
      </c>
      <c r="AU77">
        <f t="shared" si="23"/>
        <v>-1.154649798777988E-3</v>
      </c>
      <c r="AW77">
        <v>74</v>
      </c>
      <c r="AX77">
        <f>IF(Z77&gt;0, (R77*SUMPRODUCT(K77:$K$98, X77:$X$98)-K77*$AZ$3)/Z77, 0)</f>
        <v>-73061095086177.938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7"/>
        <v>500000</v>
      </c>
      <c r="S78">
        <f t="shared" si="28"/>
        <v>-335459888278993.19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-9.9803987392792148</v>
      </c>
      <c r="AC78">
        <f t="shared" si="29"/>
        <v>-8.9110703030658982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-5.4336843567478523E-8</v>
      </c>
      <c r="AI78">
        <f t="shared" si="33"/>
        <v>-5.4337507661056803E-8</v>
      </c>
      <c r="AJ78">
        <f t="shared" si="34"/>
        <v>-1.0693284362133166</v>
      </c>
      <c r="AK78">
        <f t="shared" si="49"/>
        <v>-0.69862791174954508</v>
      </c>
      <c r="AL78">
        <f t="shared" si="35"/>
        <v>-1.7679564023003693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-2.8290267121911015E-11</v>
      </c>
      <c r="AR78">
        <f t="shared" si="36"/>
        <v>-2.8290612879660086E-11</v>
      </c>
      <c r="AS78">
        <f t="shared" si="36"/>
        <v>-5.5674170811858084E-4</v>
      </c>
      <c r="AT78">
        <f t="shared" si="36"/>
        <v>-3.6373791601775703E-4</v>
      </c>
      <c r="AU78">
        <f t="shared" si="23"/>
        <v>-9.2047965242695066E-4</v>
      </c>
      <c r="AW78">
        <v>75</v>
      </c>
      <c r="AX78">
        <f>IF(Z78&gt;0, (R78*SUMPRODUCT(K78:$K$98, X78:$X$98)-K78*$AZ$3)/Z78, 0)</f>
        <v>-335459888278993.19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7"/>
        <v>500000</v>
      </c>
      <c r="S79">
        <f t="shared" si="28"/>
        <v>-1574112734943209.3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-8.9110703030658982</v>
      </c>
      <c r="AC79">
        <f t="shared" si="29"/>
        <v>-7.9563127706191734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-1.0621815570811498E-8</v>
      </c>
      <c r="AI79">
        <f t="shared" si="33"/>
        <v>-1.0621941932675454E-8</v>
      </c>
      <c r="AJ79">
        <f t="shared" si="34"/>
        <v>-0.95475753244672479</v>
      </c>
      <c r="AK79">
        <f t="shared" si="49"/>
        <v>-0.62377492121461298</v>
      </c>
      <c r="AL79">
        <f t="shared" si="35"/>
        <v>-1.5785324642832796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-4.9376849391327815E-12</v>
      </c>
      <c r="AR79">
        <f t="shared" si="36"/>
        <v>-4.9377436800390211E-12</v>
      </c>
      <c r="AS79">
        <f t="shared" si="36"/>
        <v>-4.4383108114214818E-4</v>
      </c>
      <c r="AT79">
        <f t="shared" si="36"/>
        <v>-2.8996963968701462E-4</v>
      </c>
      <c r="AU79">
        <f t="shared" si="23"/>
        <v>-7.3380072576690648E-4</v>
      </c>
      <c r="AW79">
        <v>76</v>
      </c>
      <c r="AX79">
        <f>IF(Z79&gt;0, (R79*SUMPRODUCT(K79:$K$98, X79:$X$98)-K79*$AZ$3)/Z79, 0)</f>
        <v>-1574112734943209.3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7"/>
        <v>500000</v>
      </c>
      <c r="S80">
        <f t="shared" si="28"/>
        <v>-7549565116722183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-7.9563127706191734</v>
      </c>
      <c r="AC80">
        <f t="shared" si="29"/>
        <v>-7.1038506880571326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-2.0314841184951813E-9</v>
      </c>
      <c r="AI80">
        <f t="shared" si="33"/>
        <v>-2.0315076425345736E-9</v>
      </c>
      <c r="AJ80">
        <f t="shared" si="34"/>
        <v>-0.85246208256204081</v>
      </c>
      <c r="AK80">
        <f t="shared" si="49"/>
        <v>-0.55694189394334215</v>
      </c>
      <c r="AL80">
        <f t="shared" si="35"/>
        <v>-1.4094039785368906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-8.4317947787919796E-13</v>
      </c>
      <c r="AR80">
        <f t="shared" si="36"/>
        <v>-8.4318924167064084E-13</v>
      </c>
      <c r="AS80">
        <f t="shared" si="36"/>
        <v>-3.5381942056180555E-4</v>
      </c>
      <c r="AT80">
        <f t="shared" si="36"/>
        <v>-2.3116202143487875E-4</v>
      </c>
      <c r="AU80">
        <f t="shared" si="23"/>
        <v>-5.8498144283987354E-4</v>
      </c>
      <c r="AW80">
        <v>77</v>
      </c>
      <c r="AX80">
        <f>IF(Z80&gt;0, (R80*SUMPRODUCT(K80:$K$98, X80:$X$98)-K80*$AZ$3)/Z80, 0)</f>
        <v>-7549565116722183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7"/>
        <v>500000</v>
      </c>
      <c r="S81">
        <f t="shared" si="28"/>
        <v>-3.7046370517938552E+16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-7.1038506880571326</v>
      </c>
      <c r="AC81">
        <f t="shared" si="29"/>
        <v>-6.3427238286231749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-3.8017078113473128E-10</v>
      </c>
      <c r="AI81">
        <f t="shared" si="33"/>
        <v>-3.8017506139467303E-10</v>
      </c>
      <c r="AJ81">
        <f t="shared" si="34"/>
        <v>-0.76112685943395775</v>
      </c>
      <c r="AK81">
        <f t="shared" si="49"/>
        <v>-0.49726954816399932</v>
      </c>
      <c r="AL81">
        <f t="shared" si="35"/>
        <v>-1.2583964079781322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-1.4088582799415477E-13</v>
      </c>
      <c r="AR81">
        <f t="shared" si="36"/>
        <v>-1.4088741419697689E-13</v>
      </c>
      <c r="AS81">
        <f t="shared" si="36"/>
        <v>-2.8206267583184179E-4</v>
      </c>
      <c r="AT81">
        <f t="shared" si="36"/>
        <v>-1.8428094821031462E-4</v>
      </c>
      <c r="AU81">
        <f t="shared" si="23"/>
        <v>-4.6634362418304388E-4</v>
      </c>
      <c r="AW81">
        <v>78</v>
      </c>
      <c r="AX81">
        <f>IF(Z81&gt;0, (R81*SUMPRODUCT(K81:$K$98, X81:$X$98)-K81*$AZ$3)/Z81, 0)</f>
        <v>-3.7046370517938552E+16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7"/>
        <v>500000</v>
      </c>
      <c r="S82">
        <f t="shared" si="28"/>
        <v>-1.8617439037782646E+17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-6.3427238286231749</v>
      </c>
      <c r="AC82">
        <f t="shared" si="29"/>
        <v>-5.6631462755565281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-6.9539895284229764E-11</v>
      </c>
      <c r="AI82">
        <f t="shared" si="33"/>
        <v>-6.9540655746807902E-11</v>
      </c>
      <c r="AJ82">
        <f t="shared" si="34"/>
        <v>-0.6795775530666468</v>
      </c>
      <c r="AK82">
        <f t="shared" si="49"/>
        <v>-0.4439906680036223</v>
      </c>
      <c r="AL82">
        <f t="shared" si="35"/>
        <v>-1.1235682211398097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-2.3009362342420142E-14</v>
      </c>
      <c r="AR82">
        <f t="shared" si="36"/>
        <v>-2.300961396429758E-14</v>
      </c>
      <c r="AS82">
        <f t="shared" si="36"/>
        <v>-2.2485863825900528E-4</v>
      </c>
      <c r="AT82">
        <f t="shared" si="36"/>
        <v>-1.4690764366257649E-4</v>
      </c>
      <c r="AU82">
        <f t="shared" si="23"/>
        <v>-3.7176628194459142E-4</v>
      </c>
      <c r="AW82">
        <v>79</v>
      </c>
      <c r="AX82">
        <f>IF(Z82&gt;0, (R82*SUMPRODUCT(K82:$K$98, X82:$X$98)-K82*$AZ$3)/Z82, 0)</f>
        <v>-1.8617439037782646E+17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7"/>
        <v>500000</v>
      </c>
      <c r="S83">
        <f t="shared" si="28"/>
        <v>-9.5898719713530662E+17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-5.6631462755565281</v>
      </c>
      <c r="AC83">
        <f t="shared" si="29"/>
        <v>-5.0563806031754908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-1.2420846164906195E-11</v>
      </c>
      <c r="AI83">
        <f t="shared" si="33"/>
        <v>-1.24209779805503E-11</v>
      </c>
      <c r="AJ83">
        <f t="shared" si="34"/>
        <v>-0.60676567238103729</v>
      </c>
      <c r="AK83">
        <f t="shared" si="49"/>
        <v>-0.39642023928895698</v>
      </c>
      <c r="AL83">
        <f t="shared" si="35"/>
        <v>-1.0031859116824151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-3.6694731240202879E-15</v>
      </c>
      <c r="AR83">
        <f t="shared" si="36"/>
        <v>-3.6695120661307481E-15</v>
      </c>
      <c r="AS83">
        <f t="shared" si="36"/>
        <v>-1.7925592973456895E-4</v>
      </c>
      <c r="AT83">
        <f t="shared" si="36"/>
        <v>-1.1711387409325545E-4</v>
      </c>
      <c r="AU83">
        <f t="shared" si="23"/>
        <v>-2.9636980383149387E-4</v>
      </c>
      <c r="AW83">
        <v>80</v>
      </c>
      <c r="AX83">
        <f>IF(Z83&gt;0, (R83*SUMPRODUCT(K83:$K$98, X83:$X$98)-K83*$AZ$3)/Z83, 0)</f>
        <v>-9.5898719713530662E+17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7"/>
        <v>500000</v>
      </c>
      <c r="S84">
        <f t="shared" si="28"/>
        <v>-5.0669141255552E+18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-5.0563806031754908</v>
      </c>
      <c r="AC84">
        <f t="shared" si="29"/>
        <v>-4.5146255385495486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-2.1644492546949468E-12</v>
      </c>
      <c r="AI84">
        <f t="shared" si="33"/>
        <v>-2.1644715297198765E-12</v>
      </c>
      <c r="AJ84">
        <f t="shared" si="34"/>
        <v>-0.54175506462594214</v>
      </c>
      <c r="AK84">
        <f t="shared" si="49"/>
        <v>-0.35394664222228439</v>
      </c>
      <c r="AL84">
        <f t="shared" si="35"/>
        <v>-0.89570170685039097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-5.7092875090228492E-16</v>
      </c>
      <c r="AR84">
        <f t="shared" si="36"/>
        <v>-5.7093462650880785E-16</v>
      </c>
      <c r="AS84">
        <f t="shared" si="36"/>
        <v>-1.429017296991185E-4</v>
      </c>
      <c r="AT84">
        <f t="shared" si="36"/>
        <v>-9.336246340342466E-5</v>
      </c>
      <c r="AU84">
        <f t="shared" si="23"/>
        <v>-2.3626419310311409E-4</v>
      </c>
      <c r="AW84">
        <v>81</v>
      </c>
      <c r="AX84">
        <f>IF(Z84&gt;0, (R84*SUMPRODUCT(K84:$K$98, X84:$X$98)-K84*$AZ$3)/Z84, 0)</f>
        <v>-5.0669141255552E+18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7"/>
        <v>500000</v>
      </c>
      <c r="S85">
        <f t="shared" si="28"/>
        <v>-2.7482798986407387E+19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-4.5146255385495486</v>
      </c>
      <c r="AC85">
        <f t="shared" si="29"/>
        <v>-4.0309156594192403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-3.6771024741755697E-13</v>
      </c>
      <c r="AI85">
        <f t="shared" si="33"/>
        <v>-3.6771391417986654E-13</v>
      </c>
      <c r="AJ85">
        <f t="shared" si="34"/>
        <v>-0.48370987913030827</v>
      </c>
      <c r="AK85">
        <f t="shared" si="49"/>
        <v>-0.31602378769846845</v>
      </c>
      <c r="AL85">
        <f t="shared" si="35"/>
        <v>-0.79973366682914437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-8.6600862204116255E-17</v>
      </c>
      <c r="AR85">
        <f t="shared" si="36"/>
        <v>-8.6601725777486149E-17</v>
      </c>
      <c r="AS85">
        <f t="shared" si="36"/>
        <v>-1.1392038400758874E-4</v>
      </c>
      <c r="AT85">
        <f t="shared" si="36"/>
        <v>-7.4427984218291404E-5</v>
      </c>
      <c r="AU85">
        <f t="shared" si="23"/>
        <v>-1.8834836822596672E-4</v>
      </c>
      <c r="AW85">
        <v>82</v>
      </c>
      <c r="AX85">
        <f>IF(Z85&gt;0, (R85*SUMPRODUCT(K85:$K$98, X85:$X$98)-K85*$AZ$3)/Z85, 0)</f>
        <v>-2.7482798986407387E+19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7"/>
        <v>500000</v>
      </c>
      <c r="S86">
        <f t="shared" si="28"/>
        <v>-1.5316372713455085E+20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-4.0309156594192403</v>
      </c>
      <c r="AC86">
        <f t="shared" si="29"/>
        <v>-3.5990318387671785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-6.0852924486051375E-14</v>
      </c>
      <c r="AI86">
        <f t="shared" si="33"/>
        <v>-6.0853511934513576E-14</v>
      </c>
      <c r="AJ86">
        <f t="shared" si="34"/>
        <v>-0.43188382065206188</v>
      </c>
      <c r="AK86">
        <f t="shared" si="49"/>
        <v>-0.28216409615934684</v>
      </c>
      <c r="AL86">
        <f t="shared" si="35"/>
        <v>-0.71404791681146951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-1.2796167452947097E-17</v>
      </c>
      <c r="AR86">
        <f t="shared" si="36"/>
        <v>-1.2796290981749629E-17</v>
      </c>
      <c r="AS86">
        <f t="shared" si="36"/>
        <v>-9.0816632659111113E-5</v>
      </c>
      <c r="AT86">
        <f t="shared" si="36"/>
        <v>-5.9333533337285871E-5</v>
      </c>
      <c r="AU86">
        <f t="shared" si="23"/>
        <v>-1.5015016599640978E-4</v>
      </c>
      <c r="AW86">
        <v>83</v>
      </c>
      <c r="AX86">
        <f>IF(Z86&gt;0, (R86*SUMPRODUCT(K86:$K$98, X86:$X$98)-K86*$AZ$3)/Z86, 0)</f>
        <v>-1.5316372713455085E+20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7"/>
        <v>500000</v>
      </c>
      <c r="S87">
        <f t="shared" si="28"/>
        <v>-8.7775599319105208E+20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-3.5990318387671785</v>
      </c>
      <c r="AC87">
        <f t="shared" si="29"/>
        <v>-3.2134212846135521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-9.8010042772640794E-15</v>
      </c>
      <c r="AI87">
        <f t="shared" si="33"/>
        <v>-9.8010958010277893E-15</v>
      </c>
      <c r="AJ87">
        <f t="shared" si="34"/>
        <v>-0.38561055415362633</v>
      </c>
      <c r="AK87">
        <f t="shared" si="49"/>
        <v>-0.25193222871370252</v>
      </c>
      <c r="AL87">
        <f t="shared" si="35"/>
        <v>-0.63754278286733868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-1.840140637067454E-18</v>
      </c>
      <c r="AR87">
        <f t="shared" si="36"/>
        <v>-1.8401578206735519E-18</v>
      </c>
      <c r="AS87">
        <f t="shared" si="36"/>
        <v>-7.2398463535643362E-5</v>
      </c>
      <c r="AT87">
        <f t="shared" si="36"/>
        <v>-4.7300329509953656E-5</v>
      </c>
      <c r="AU87">
        <f t="shared" si="23"/>
        <v>-1.1969879304559885E-4</v>
      </c>
      <c r="AW87">
        <v>84</v>
      </c>
      <c r="AX87">
        <f>IF(Z87&gt;0, (R87*SUMPRODUCT(K87:$K$98, X87:$X$98)-K87*$AZ$3)/Z87, 0)</f>
        <v>-8.7775599319105208E+20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7"/>
        <v>500000</v>
      </c>
      <c r="S88">
        <f t="shared" si="28"/>
        <v>-5.1761481031429726E+21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-3.2134212846135521</v>
      </c>
      <c r="AC88">
        <f t="shared" si="29"/>
        <v>-2.8691261469763858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-1.5350217527283529E-15</v>
      </c>
      <c r="AI88">
        <f t="shared" si="33"/>
        <v>-1.5350356101667889E-15</v>
      </c>
      <c r="AJ88">
        <f t="shared" si="34"/>
        <v>-0.34429513763716635</v>
      </c>
      <c r="AK88">
        <f t="shared" si="49"/>
        <v>-0.22493948992294868</v>
      </c>
      <c r="AL88">
        <f t="shared" si="35"/>
        <v>-0.56923462756011656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-2.5732201827689035E-19</v>
      </c>
      <c r="AR88">
        <f t="shared" si="36"/>
        <v>-2.5732434125636617E-19</v>
      </c>
      <c r="AS88">
        <f t="shared" si="36"/>
        <v>-5.7715611874715682E-5</v>
      </c>
      <c r="AT88">
        <f t="shared" si="36"/>
        <v>-3.7707533091480915E-5</v>
      </c>
      <c r="AU88">
        <f t="shared" si="23"/>
        <v>-9.5423144966196854E-5</v>
      </c>
      <c r="AW88">
        <v>85</v>
      </c>
      <c r="AX88">
        <f>IF(Z88&gt;0, (R88*SUMPRODUCT(K88:$K$98, X88:$X$98)-K88*$AZ$3)/Z88, 0)</f>
        <v>-5.1761481031429726E+21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7"/>
        <v>500000</v>
      </c>
      <c r="S89">
        <f t="shared" si="28"/>
        <v>-3.1587344980746061E+22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-2.8691261469763858</v>
      </c>
      <c r="AC89">
        <f t="shared" si="29"/>
        <v>-2.5617197740860584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-2.3382750111664464E-16</v>
      </c>
      <c r="AI89">
        <f t="shared" si="33"/>
        <v>-2.3382952860564036E-16</v>
      </c>
      <c r="AJ89">
        <f t="shared" si="34"/>
        <v>-0.30740637289032735</v>
      </c>
      <c r="AK89">
        <f t="shared" si="49"/>
        <v>-0.20083883028834704</v>
      </c>
      <c r="AL89">
        <f t="shared" si="35"/>
        <v>-0.50824520317867461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-3.4997738403981375E-20</v>
      </c>
      <c r="AR89">
        <f t="shared" si="36"/>
        <v>-3.499804186499067E-20</v>
      </c>
      <c r="AS89">
        <f t="shared" si="36"/>
        <v>-4.6010532425634344E-5</v>
      </c>
      <c r="AT89">
        <f t="shared" si="36"/>
        <v>-3.0060214518081081E-5</v>
      </c>
      <c r="AU89">
        <f t="shared" si="23"/>
        <v>-7.6070746943715452E-5</v>
      </c>
      <c r="AW89">
        <v>86</v>
      </c>
      <c r="AX89">
        <f>IF(Z89&gt;0, (R89*SUMPRODUCT(K89:$K$98, X89:$X$98)-K89*$AZ$3)/Z89, 0)</f>
        <v>-3.1587344980746061E+22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7"/>
        <v>500000</v>
      </c>
      <c r="S90">
        <f t="shared" si="28"/>
        <v>-1.9968040068604791E+23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-2.5617197740860584</v>
      </c>
      <c r="AC90">
        <f t="shared" si="29"/>
        <v>-2.2872497982911235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-3.4417005450862557E-17</v>
      </c>
      <c r="AI90">
        <f t="shared" si="33"/>
        <v>-3.4417291814695769E-17</v>
      </c>
      <c r="AJ90">
        <f t="shared" si="34"/>
        <v>-0.27446997579493493</v>
      </c>
      <c r="AK90">
        <f t="shared" si="49"/>
        <v>-0.17932038418602411</v>
      </c>
      <c r="AL90">
        <f t="shared" si="35"/>
        <v>-0.45379035998095907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-4.5993816704985094E-21</v>
      </c>
      <c r="AR90">
        <f t="shared" si="36"/>
        <v>-4.5994199392714117E-21</v>
      </c>
      <c r="AS90">
        <f t="shared" si="36"/>
        <v>-3.667931475257837E-5</v>
      </c>
      <c r="AT90">
        <f t="shared" si="36"/>
        <v>-2.396381897168453E-5</v>
      </c>
      <c r="AU90">
        <f t="shared" si="23"/>
        <v>-6.0643133724262907E-5</v>
      </c>
      <c r="AW90">
        <v>87</v>
      </c>
      <c r="AX90">
        <f>IF(Z90&gt;0, (R90*SUMPRODUCT(K90:$K$98, X90:$X$98)-K90*$AZ$3)/Z90, 0)</f>
        <v>-1.9968040068604791E+23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7"/>
        <v>500000</v>
      </c>
      <c r="S91">
        <f t="shared" si="28"/>
        <v>-1.3089565586968038E+24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-2.2872497982911235</v>
      </c>
      <c r="AC91">
        <f t="shared" si="29"/>
        <v>-2.0421873199027889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-4.8899217373224254E-18</v>
      </c>
      <c r="AI91">
        <f t="shared" si="33"/>
        <v>-4.8899607414304365E-18</v>
      </c>
      <c r="AJ91">
        <f t="shared" si="34"/>
        <v>-0.24506247838833461</v>
      </c>
      <c r="AK91">
        <f t="shared" si="49"/>
        <v>-0.16010748588037865</v>
      </c>
      <c r="AL91">
        <f t="shared" si="35"/>
        <v>-0.40516996426871327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-5.8345888158510524E-22</v>
      </c>
      <c r="AR91">
        <f t="shared" si="36"/>
        <v>-5.8346353550278734E-22</v>
      </c>
      <c r="AS91">
        <f t="shared" si="36"/>
        <v>-2.924052515352228E-5</v>
      </c>
      <c r="AT91">
        <f t="shared" si="36"/>
        <v>-1.9103809766967893E-5</v>
      </c>
      <c r="AU91">
        <f t="shared" si="23"/>
        <v>-4.8344334920490176E-5</v>
      </c>
      <c r="AW91">
        <v>88</v>
      </c>
      <c r="AX91">
        <f>IF(Z91&gt;0, (R91*SUMPRODUCT(K91:$K$98, X91:$X$98)-K91*$AZ$3)/Z91, 0)</f>
        <v>-1.3089565586968038E+24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7"/>
        <v>500000</v>
      </c>
      <c r="S92">
        <f t="shared" si="28"/>
        <v>-8.9072432739232595E+24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-2.0421873199027889</v>
      </c>
      <c r="AC92">
        <f t="shared" si="29"/>
        <v>-1.8233815356274898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-6.6992747449669735E-19</v>
      </c>
      <c r="AI92">
        <f t="shared" si="33"/>
        <v>-6.6993259218990374E-19</v>
      </c>
      <c r="AJ92">
        <f t="shared" si="34"/>
        <v>-0.21880578427529906</v>
      </c>
      <c r="AK92">
        <f t="shared" si="49"/>
        <v>-0.14295311239319525</v>
      </c>
      <c r="AL92">
        <f t="shared" si="35"/>
        <v>-0.36175889666849431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-7.1370397116557183E-23</v>
      </c>
      <c r="AR92">
        <f t="shared" si="36"/>
        <v>-7.137094232750966E-23</v>
      </c>
      <c r="AS92">
        <f t="shared" si="36"/>
        <v>-2.3310367628764604E-5</v>
      </c>
      <c r="AT92">
        <f t="shared" si="36"/>
        <v>-1.5229440184126192E-5</v>
      </c>
      <c r="AU92">
        <f t="shared" si="23"/>
        <v>-3.8539807812890796E-5</v>
      </c>
      <c r="AW92">
        <v>89</v>
      </c>
      <c r="AX92">
        <f>IF(Z92&gt;0, (R92*SUMPRODUCT(K92:$K$98, X92:$X$98)-K92*$AZ$3)/Z92, 0)</f>
        <v>-8.9072432739232595E+24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7"/>
        <v>500000</v>
      </c>
      <c r="S93">
        <f t="shared" si="28"/>
        <v>-6.2988338025565006E+25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-1.8233815356274898</v>
      </c>
      <c r="AC93">
        <f t="shared" si="29"/>
        <v>-1.6280192282388302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-8.840714574204882E-20</v>
      </c>
      <c r="AI93">
        <f t="shared" si="33"/>
        <v>-8.8407791901036048E-20</v>
      </c>
      <c r="AJ93">
        <f t="shared" si="34"/>
        <v>-0.19536230738865967</v>
      </c>
      <c r="AK93">
        <f t="shared" si="49"/>
        <v>-0.12763670749392431</v>
      </c>
      <c r="AL93">
        <f t="shared" si="35"/>
        <v>-0.32299901488258398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-8.4092966079911479E-24</v>
      </c>
      <c r="AR93">
        <f t="shared" si="36"/>
        <v>-8.4093580706990991E-24</v>
      </c>
      <c r="AS93">
        <f t="shared" si="36"/>
        <v>-1.8582882357114619E-5</v>
      </c>
      <c r="AT93">
        <f t="shared" si="36"/>
        <v>-1.2140816473314883E-5</v>
      </c>
      <c r="AU93">
        <f t="shared" si="23"/>
        <v>-3.0723698830429502E-5</v>
      </c>
      <c r="AW93">
        <v>90</v>
      </c>
      <c r="AX93">
        <f>IF(Z93&gt;0, (R93*SUMPRODUCT(K93:$K$98, X93:$X$98)-K93*$AZ$3)/Z93, 0)</f>
        <v>-6.2988338025565006E+25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7"/>
        <v>500000</v>
      </c>
      <c r="S94">
        <f t="shared" si="28"/>
        <v>-4.6350409658396697E+26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-1.6280192282388302</v>
      </c>
      <c r="AC94">
        <f t="shared" si="29"/>
        <v>-1.4535885966418125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-1.1225905067561174E-20</v>
      </c>
      <c r="AI94">
        <f t="shared" si="33"/>
        <v>-1.1225983469705154E-20</v>
      </c>
      <c r="AJ94">
        <f t="shared" si="34"/>
        <v>-0.17443063159701766</v>
      </c>
      <c r="AK94">
        <f t="shared" si="49"/>
        <v>-0.11396134597671813</v>
      </c>
      <c r="AL94">
        <f t="shared" si="35"/>
        <v>-0.2883919775737358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-9.5340108998286776E-25</v>
      </c>
      <c r="AR94">
        <f t="shared" si="36"/>
        <v>-9.5340774857200397E-25</v>
      </c>
      <c r="AS94">
        <f t="shared" si="36"/>
        <v>-1.4814160042342655E-5</v>
      </c>
      <c r="AT94">
        <f t="shared" si="36"/>
        <v>-9.6785845609971957E-6</v>
      </c>
      <c r="AU94">
        <f t="shared" si="23"/>
        <v>-2.4492744603339851E-5</v>
      </c>
      <c r="AW94">
        <v>91</v>
      </c>
      <c r="AX94">
        <f>IF(Z94&gt;0, (R94*SUMPRODUCT(K94:$K$98, X94:$X$98)-K94*$AZ$3)/Z94, 0)</f>
        <v>-4.6350409658396697E+26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7"/>
        <v>500000</v>
      </c>
      <c r="S95">
        <f t="shared" si="28"/>
        <v>-3.5549934991820998E+27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-1.4535885966418125</v>
      </c>
      <c r="AC95">
        <f t="shared" si="29"/>
        <v>-1.2978469612873325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-1.3698238664887494E-21</v>
      </c>
      <c r="AI95">
        <f t="shared" si="33"/>
        <v>-1.369832993417966E-21</v>
      </c>
      <c r="AJ95">
        <f t="shared" si="34"/>
        <v>-0.15574163535448005</v>
      </c>
      <c r="AK95">
        <f t="shared" si="49"/>
        <v>-0.10175120176492689</v>
      </c>
      <c r="AL95">
        <f t="shared" si="35"/>
        <v>-0.25749283711940696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-1.0387259579000492E-25</v>
      </c>
      <c r="AR95">
        <f t="shared" si="36"/>
        <v>-1.0387328787739841E-25</v>
      </c>
      <c r="AS95">
        <f t="shared" si="36"/>
        <v>-1.1809757686816529E-5</v>
      </c>
      <c r="AT95">
        <f t="shared" si="36"/>
        <v>-7.7157083553867929E-6</v>
      </c>
      <c r="AU95">
        <f t="shared" si="23"/>
        <v>-1.9525466042203323E-5</v>
      </c>
      <c r="AW95">
        <v>92</v>
      </c>
      <c r="AX95">
        <f>IF(Z95&gt;0, (R95*SUMPRODUCT(K95:$K$98, X95:$X$98)-K95*$AZ$3)/Z95, 0)</f>
        <v>-3.5549934991820998E+27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7"/>
        <v>500000</v>
      </c>
      <c r="S96">
        <f t="shared" si="28"/>
        <v>-2.8470442032514095E+28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-1.2978469612873325</v>
      </c>
      <c r="AC96">
        <f t="shared" si="29"/>
        <v>-1.1587919297208324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-1.6036240926488635E-22</v>
      </c>
      <c r="AI96">
        <f t="shared" si="33"/>
        <v>-1.6036342680434745E-22</v>
      </c>
      <c r="AJ96">
        <f t="shared" si="34"/>
        <v>-0.13905503156650001</v>
      </c>
      <c r="AK96">
        <f t="shared" si="49"/>
        <v>-9.0849287290113281E-2</v>
      </c>
      <c r="AL96">
        <f t="shared" si="35"/>
        <v>-0.22990431885661328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-1.0857274196356173E-26</v>
      </c>
      <c r="AR96">
        <f t="shared" si="36"/>
        <v>-1.0857343088467392E-26</v>
      </c>
      <c r="AS96">
        <f t="shared" si="36"/>
        <v>-9.4146665232912341E-6</v>
      </c>
      <c r="AT96">
        <f t="shared" si="36"/>
        <v>-6.1509154618836018E-6</v>
      </c>
      <c r="AU96">
        <f t="shared" si="23"/>
        <v>-1.5565581985174836E-5</v>
      </c>
      <c r="AW96">
        <v>93</v>
      </c>
      <c r="AX96">
        <f>IF(Z96&gt;0, (R96*SUMPRODUCT(K96:$K$98, X96:$X$98)-K96*$AZ$3)/Z96, 0)</f>
        <v>-2.8470442032514095E+28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7"/>
        <v>500000</v>
      </c>
      <c r="S97">
        <f t="shared" si="28"/>
        <v>-2.3854362191629723E+29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-1.1587919297208324</v>
      </c>
      <c r="AC97">
        <f t="shared" si="29"/>
        <v>-1.0346356515364574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-1.7978630490926458E-23</v>
      </c>
      <c r="AI97">
        <f t="shared" si="33"/>
        <v>-1.7978738923468399E-23</v>
      </c>
      <c r="AJ97">
        <f t="shared" si="34"/>
        <v>-0.12415627818437502</v>
      </c>
      <c r="AK97">
        <f t="shared" si="49"/>
        <v>-8.1115435080458279E-2</v>
      </c>
      <c r="AL97">
        <f t="shared" si="35"/>
        <v>-0.20527171326483329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-1.0868179869326086E-27</v>
      </c>
      <c r="AR97">
        <f t="shared" si="36"/>
        <v>-1.0868245417387164E-27</v>
      </c>
      <c r="AS97">
        <f t="shared" si="36"/>
        <v>-7.5053145115523237E-6</v>
      </c>
      <c r="AT97">
        <f t="shared" si="36"/>
        <v>-4.9034721475475141E-6</v>
      </c>
      <c r="AU97">
        <f t="shared" si="23"/>
        <v>-1.2408786659099837E-5</v>
      </c>
      <c r="AW97">
        <v>94</v>
      </c>
      <c r="AX97">
        <f>IF(Z97&gt;0, (R97*SUMPRODUCT(K97:$K$98, X97:$X$98)-K97*$AZ$3)/Z97, 0)</f>
        <v>-2.3854362191629723E+29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-1.0346356515364574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-2.1686508388379833E-24</v>
      </c>
      <c r="AI98">
        <f t="shared" si="33"/>
        <v>-2.1686508388379833E-24</v>
      </c>
      <c r="AJ98">
        <f t="shared" si="34"/>
        <v>-1.0346356515364574</v>
      </c>
      <c r="AK98">
        <f t="shared" si="49"/>
        <v>-7.2424495607552028E-2</v>
      </c>
      <c r="AL98">
        <f t="shared" si="35"/>
        <v>-1.1070601471440094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-1.1705010906733712E-28</v>
      </c>
      <c r="AR98">
        <f t="shared" si="36"/>
        <v>-1.1705010906733712E-28</v>
      </c>
      <c r="AS98">
        <f t="shared" si="36"/>
        <v>-5.5843113925240437E-5</v>
      </c>
      <c r="AT98">
        <f t="shared" si="36"/>
        <v>-3.9090179747668312E-6</v>
      </c>
      <c r="AU98">
        <f t="shared" si="36"/>
        <v>-5.975213190000726E-5</v>
      </c>
      <c r="AW98">
        <v>95</v>
      </c>
    </row>
    <row r="100" spans="5:50" x14ac:dyDescent="0.25">
      <c r="AN100" s="8">
        <f t="shared" ref="AN100:AU100" si="50">SUM(AN3:AN98)</f>
        <v>24231.271610045987</v>
      </c>
      <c r="AO100" s="8">
        <f t="shared" si="50"/>
        <v>-2423.1271610045987</v>
      </c>
      <c r="AP100" s="8">
        <f t="shared" si="50"/>
        <v>-449.9500285932333</v>
      </c>
      <c r="AQ100" s="8">
        <f t="shared" si="50"/>
        <v>-17115.406899192545</v>
      </c>
      <c r="AR100" s="8">
        <f t="shared" si="50"/>
        <v>4242.78752125562</v>
      </c>
      <c r="AS100" s="8">
        <f t="shared" si="50"/>
        <v>-4282.7596127092584</v>
      </c>
      <c r="AT100" s="8">
        <f t="shared" si="50"/>
        <v>1568.0696320154336</v>
      </c>
      <c r="AU100" s="8">
        <f t="shared" si="50"/>
        <v>1528.0975405617899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315C-FE6E-4BBE-8622-D66BECB346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53124.783648062825</v>
      </c>
      <c r="K3">
        <v>1</v>
      </c>
      <c r="L3" s="2">
        <v>0</v>
      </c>
      <c r="O3">
        <f>$C$3</f>
        <v>53124.783648062825</v>
      </c>
      <c r="P3">
        <f>O3*C5</f>
        <v>5312.478364806283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53124.783648062825</v>
      </c>
      <c r="AF3">
        <f t="shared" ref="AF3:AG34" si="4">-$Z3*P3</f>
        <v>-5312.478364806283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47612.305283256544</v>
      </c>
      <c r="AJ3">
        <f t="shared" ref="AJ3:AJ66" si="7">AB3-AC3</f>
        <v>0</v>
      </c>
      <c r="AL3">
        <f t="shared" ref="AL3:AL66" si="8">SUM(AI3:AK3)</f>
        <v>47612.305283256544</v>
      </c>
      <c r="AN3">
        <f t="shared" ref="AN3:AU34" si="9">AE3*$K3</f>
        <v>53124.783648062825</v>
      </c>
      <c r="AO3">
        <f t="shared" si="9"/>
        <v>-5312.478364806283</v>
      </c>
      <c r="AP3">
        <f t="shared" si="9"/>
        <v>-200</v>
      </c>
      <c r="AQ3">
        <f t="shared" si="9"/>
        <v>0</v>
      </c>
      <c r="AR3">
        <f t="shared" si="9"/>
        <v>47612.305283256544</v>
      </c>
      <c r="AS3">
        <f t="shared" si="9"/>
        <v>0</v>
      </c>
      <c r="AT3">
        <f t="shared" si="9"/>
        <v>0</v>
      </c>
      <c r="AU3">
        <f t="shared" si="9"/>
        <v>47612.305283256544</v>
      </c>
      <c r="AW3">
        <v>0</v>
      </c>
      <c r="AX3">
        <f>IF(Z3&gt;0, (R3*SUMPRODUCT(K3:$K$98, X3:$X$98)-K3*$AZ$3)/Z3, 0)</f>
        <v>0</v>
      </c>
      <c r="AZ3">
        <f>C6*SUMPRODUCT(X4:X89, K4:K89)/1</f>
        <v>37815.022568758308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500000</v>
      </c>
      <c r="S4">
        <f t="shared" si="1"/>
        <v>2565.4683687052839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2536.5240439348127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-2536.5240439348127</v>
      </c>
      <c r="AK4">
        <f>G4*SUM(AB4, AE4:AF4)</f>
        <v>0</v>
      </c>
      <c r="AL4">
        <f t="shared" si="8"/>
        <v>-3177.6625439348127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-598.13275492116804</v>
      </c>
      <c r="AR4">
        <f t="shared" si="9"/>
        <v>-598.13275492116804</v>
      </c>
      <c r="AS4">
        <f t="shared" si="9"/>
        <v>-2366.3812332631892</v>
      </c>
      <c r="AT4">
        <f t="shared" si="9"/>
        <v>0</v>
      </c>
      <c r="AU4">
        <f t="shared" si="9"/>
        <v>-2964.5139881843575</v>
      </c>
      <c r="AW4">
        <v>1</v>
      </c>
      <c r="AX4">
        <f>IF(Z4&gt;0, (R4*SUMPRODUCT(K4:$K$98, X4:$X$98)-K4*$AZ$3)/Z4, 0)</f>
        <v>2565.4683687052839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500000</v>
      </c>
      <c r="S5">
        <f t="shared" si="1"/>
        <v>4993.2449160458073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2536.5240439348127</v>
      </c>
      <c r="AC5">
        <f t="shared" si="2"/>
        <v>4880.9608268311786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-658.87209778883141</v>
      </c>
      <c r="AI5">
        <f t="shared" si="6"/>
        <v>-683.30991782819194</v>
      </c>
      <c r="AJ5">
        <f t="shared" si="7"/>
        <v>-2344.4367828963659</v>
      </c>
      <c r="AK5">
        <f>G5*SUM(AB5, AE5:AF5)</f>
        <v>103.99748580132733</v>
      </c>
      <c r="AL5">
        <f t="shared" si="8"/>
        <v>-2923.7492149232303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-563.40681343982806</v>
      </c>
      <c r="AR5">
        <f t="shared" si="9"/>
        <v>-584.30378928991911</v>
      </c>
      <c r="AS5">
        <f t="shared" si="9"/>
        <v>-2004.7466899806448</v>
      </c>
      <c r="AT5">
        <f t="shared" si="9"/>
        <v>88.929083926481013</v>
      </c>
      <c r="AU5">
        <f t="shared" si="9"/>
        <v>-2500.1213953440829</v>
      </c>
      <c r="AW5">
        <v>2</v>
      </c>
      <c r="AX5">
        <f>IF(Z5&gt;0, (R5*SUMPRODUCT(K5:$K$98, X5:$X$98)-K5*$AZ$3)/Z5, 0)</f>
        <v>4993.2449160458073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500000</v>
      </c>
      <c r="S6">
        <f t="shared" si="1"/>
        <v>7743.0163366061342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4880.9608268311786</v>
      </c>
      <c r="AC6">
        <f t="shared" si="2"/>
        <v>7482.5953260572496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-685.34595533744653</v>
      </c>
      <c r="AI6">
        <f t="shared" si="6"/>
        <v>-709.50512987864658</v>
      </c>
      <c r="AJ6">
        <f t="shared" si="7"/>
        <v>-2601.6344992260711</v>
      </c>
      <c r="AK6">
        <f>G6*SUM(AB6, AE6:AF6)</f>
        <v>285.53620836962398</v>
      </c>
      <c r="AL6">
        <f t="shared" si="8"/>
        <v>-3025.6034207350936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-528.68274360700434</v>
      </c>
      <c r="AR6">
        <f t="shared" si="9"/>
        <v>-547.31937315190817</v>
      </c>
      <c r="AS6">
        <f t="shared" si="9"/>
        <v>-2006.9269457295384</v>
      </c>
      <c r="AT6">
        <f t="shared" si="9"/>
        <v>220.26549491441335</v>
      </c>
      <c r="AU6">
        <f t="shared" si="9"/>
        <v>-2333.9808239670328</v>
      </c>
      <c r="AW6">
        <v>3</v>
      </c>
      <c r="AX6">
        <f>IF(Z6&gt;0, (R6*SUMPRODUCT(K6:$K$98, X6:$X$98)-K6*$AZ$3)/Z6, 0)</f>
        <v>7743.0163366061342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500000</v>
      </c>
      <c r="S7">
        <f t="shared" si="1"/>
        <v>10032.859279555121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7482.5953260572496</v>
      </c>
      <c r="AC7">
        <f t="shared" si="2"/>
        <v>9584.0963405496914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-716.31421012818339</v>
      </c>
      <c r="AI7">
        <f t="shared" si="6"/>
        <v>-740.19597721346508</v>
      </c>
      <c r="AJ7">
        <f t="shared" si="7"/>
        <v>-2101.5010144924418</v>
      </c>
      <c r="AK7">
        <f>G7*SUM(AB7, AE7:AF7)</f>
        <v>367.39543050941091</v>
      </c>
      <c r="AL7">
        <f t="shared" si="8"/>
        <v>-2474.3015611964961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-502.74949135465084</v>
      </c>
      <c r="AR7">
        <f t="shared" si="9"/>
        <v>-519.51105504417626</v>
      </c>
      <c r="AS7">
        <f t="shared" si="9"/>
        <v>-1474.9512869893977</v>
      </c>
      <c r="AT7">
        <f t="shared" si="9"/>
        <v>257.85872066055498</v>
      </c>
      <c r="AU7">
        <f t="shared" si="9"/>
        <v>-1736.603621373019</v>
      </c>
      <c r="AW7">
        <v>4</v>
      </c>
      <c r="AX7">
        <f>IF(Z7&gt;0, (R7*SUMPRODUCT(K7:$K$98, X7:$X$98)-K7*$AZ$3)/Z7, 0)</f>
        <v>10032.859279555121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500000</v>
      </c>
      <c r="S8">
        <f t="shared" si="1"/>
        <v>11488.5462407921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9584.0963405496914</v>
      </c>
      <c r="AC8">
        <f t="shared" si="2"/>
        <v>10847.754194689252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-747.28819494828235</v>
      </c>
      <c r="AI8">
        <f t="shared" si="6"/>
        <v>-770.89377995296377</v>
      </c>
      <c r="AJ8">
        <f t="shared" si="7"/>
        <v>-1263.6578541395611</v>
      </c>
      <c r="AK8">
        <f t="shared" ref="AK8:AK71" si="22">G8*SUM(AB8:AB8, AE8:AF8)</f>
        <v>204.14125205370843</v>
      </c>
      <c r="AL8">
        <f t="shared" si="8"/>
        <v>-1830.4103820388164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-489.58160296754278</v>
      </c>
      <c r="AR8">
        <f t="shared" si="9"/>
        <v>-505.04666748174714</v>
      </c>
      <c r="AS8">
        <f t="shared" si="9"/>
        <v>-827.87824297824966</v>
      </c>
      <c r="AT8">
        <f t="shared" si="9"/>
        <v>133.74197811216939</v>
      </c>
      <c r="AU8">
        <f t="shared" si="9"/>
        <v>-1199.1829323478273</v>
      </c>
      <c r="AW8">
        <v>5</v>
      </c>
      <c r="AX8">
        <f>IF(Z8&gt;0, (R8*SUMPRODUCT(K8:$K$98, X8:$X$98)-K8*$AZ$3)/Z8, 0)</f>
        <v>11488.5462407921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500000</v>
      </c>
      <c r="S9">
        <f t="shared" si="1"/>
        <v>12504.78196451521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10847.754194689252</v>
      </c>
      <c r="AC9">
        <f t="shared" si="2"/>
        <v>11669.739196802428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-779.52062404579385</v>
      </c>
      <c r="AI9">
        <f t="shared" si="6"/>
        <v>-802.85117716922616</v>
      </c>
      <c r="AJ9">
        <f t="shared" si="7"/>
        <v>-821.98500211317514</v>
      </c>
      <c r="AK9">
        <f t="shared" si="22"/>
        <v>64.001749748666583</v>
      </c>
      <c r="AL9">
        <f t="shared" si="8"/>
        <v>-1560.8344295337347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-483.661800581975</v>
      </c>
      <c r="AR9">
        <f t="shared" si="9"/>
        <v>-498.13748856786435</v>
      </c>
      <c r="AS9">
        <f t="shared" si="9"/>
        <v>-510.00927224996872</v>
      </c>
      <c r="AT9">
        <f t="shared" si="9"/>
        <v>39.710561297501407</v>
      </c>
      <c r="AU9">
        <f t="shared" si="9"/>
        <v>-968.43619952033168</v>
      </c>
      <c r="AW9">
        <v>6</v>
      </c>
      <c r="AX9">
        <f>IF(Z9&gt;0, (R9*SUMPRODUCT(K9:$K$98, X9:$X$98)-K9*$AZ$3)/Z9, 0)</f>
        <v>12504.78196451521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500000</v>
      </c>
      <c r="S10">
        <f t="shared" si="1"/>
        <v>13434.740306641221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11669.739196802428</v>
      </c>
      <c r="AC10">
        <f t="shared" si="2"/>
        <v>12390.264561709981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-817.14889025971775</v>
      </c>
      <c r="AI10">
        <f t="shared" si="6"/>
        <v>-840.20528040740282</v>
      </c>
      <c r="AJ10">
        <f t="shared" si="7"/>
        <v>-720.52536490755301</v>
      </c>
      <c r="AK10">
        <f t="shared" si="22"/>
        <v>47.845930706889959</v>
      </c>
      <c r="AL10">
        <f t="shared" si="8"/>
        <v>-1512.8847146080659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-480.98724560828987</v>
      </c>
      <c r="AR10">
        <f t="shared" si="9"/>
        <v>-494.55861518731535</v>
      </c>
      <c r="AS10">
        <f t="shared" si="9"/>
        <v>-424.11305306630499</v>
      </c>
      <c r="AT10">
        <f t="shared" si="9"/>
        <v>28.162899929971996</v>
      </c>
      <c r="AU10">
        <f t="shared" si="9"/>
        <v>-890.50876832364838</v>
      </c>
      <c r="AW10">
        <v>7</v>
      </c>
      <c r="AX10">
        <f>IF(Z10&gt;0, (R10*SUMPRODUCT(K10:$K$98, X10:$X$98)-K10*$AZ$3)/Z10, 0)</f>
        <v>13434.740306641221</v>
      </c>
    </row>
    <row r="11" spans="1:52" x14ac:dyDescent="0.25">
      <c r="A11" t="s">
        <v>33</v>
      </c>
      <c r="C11" s="12">
        <f>AU91</f>
        <v>3006.7955424050037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500000</v>
      </c>
      <c r="S11">
        <f t="shared" si="1"/>
        <v>14284.180134818724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12390.264561709981</v>
      </c>
      <c r="AC11">
        <f t="shared" si="2"/>
        <v>13017.551396992258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-853.29209846446327</v>
      </c>
      <c r="AI11">
        <f t="shared" si="6"/>
        <v>-876.07526010574827</v>
      </c>
      <c r="AJ11">
        <f t="shared" si="7"/>
        <v>-627.28683528227702</v>
      </c>
      <c r="AK11">
        <f t="shared" si="22"/>
        <v>29.736634948103951</v>
      </c>
      <c r="AL11">
        <f t="shared" si="8"/>
        <v>-1473.6254604399214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-477.25364028942062</v>
      </c>
      <c r="AR11">
        <f t="shared" si="9"/>
        <v>-489.99645936646658</v>
      </c>
      <c r="AS11">
        <f t="shared" si="9"/>
        <v>-350.84694465451543</v>
      </c>
      <c r="AT11">
        <f t="shared" si="9"/>
        <v>16.631956752534329</v>
      </c>
      <c r="AU11">
        <f t="shared" si="9"/>
        <v>-824.21144726844773</v>
      </c>
      <c r="AW11">
        <v>8</v>
      </c>
      <c r="AX11">
        <f>IF(Z11&gt;0, (R11*SUMPRODUCT(K11:$K$98, X11:$X$98)-K11*$AZ$3)/Z11, 0)</f>
        <v>14284.180134818724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500000</v>
      </c>
      <c r="S12">
        <f t="shared" si="1"/>
        <v>15094.54522625891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13017.551396992258</v>
      </c>
      <c r="AC12">
        <f t="shared" si="2"/>
        <v>13591.479980421009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-894.95858666506615</v>
      </c>
      <c r="AI12">
        <f t="shared" si="6"/>
        <v>-917.46916876060504</v>
      </c>
      <c r="AJ12">
        <f t="shared" si="7"/>
        <v>-573.92858342875115</v>
      </c>
      <c r="AK12">
        <f t="shared" si="22"/>
        <v>29.940368213082191</v>
      </c>
      <c r="AL12">
        <f t="shared" si="8"/>
        <v>-1461.4573839762741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-475.68000285137953</v>
      </c>
      <c r="AR12">
        <f t="shared" si="9"/>
        <v>-487.64461653847013</v>
      </c>
      <c r="AS12">
        <f t="shared" si="9"/>
        <v>-305.04914335667223</v>
      </c>
      <c r="AT12">
        <f t="shared" si="9"/>
        <v>15.913623992414188</v>
      </c>
      <c r="AU12">
        <f t="shared" si="9"/>
        <v>-776.78013590272826</v>
      </c>
      <c r="AW12">
        <v>9</v>
      </c>
      <c r="AX12">
        <f>IF(Z12&gt;0, (R12*SUMPRODUCT(K12:$K$98, X12:$X$98)-K12*$AZ$3)/Z12, 0)</f>
        <v>15094.54522625891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500000</v>
      </c>
      <c r="S13">
        <f t="shared" si="1"/>
        <v>15861.331944238013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13591.479980421009</v>
      </c>
      <c r="AC13">
        <f t="shared" si="2"/>
        <v>14109.290945031142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-939.47103994775955</v>
      </c>
      <c r="AI13">
        <f t="shared" si="6"/>
        <v>-961.70954267034563</v>
      </c>
      <c r="AJ13">
        <f t="shared" si="7"/>
        <v>-517.81096461013294</v>
      </c>
      <c r="AK13">
        <f t="shared" si="22"/>
        <v>27.18295996084202</v>
      </c>
      <c r="AL13">
        <f t="shared" si="8"/>
        <v>-1452.3375473196365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-474.65669673935349</v>
      </c>
      <c r="AR13">
        <f t="shared" si="9"/>
        <v>-485.89243876213982</v>
      </c>
      <c r="AS13">
        <f t="shared" si="9"/>
        <v>-261.61790150650199</v>
      </c>
      <c r="AT13">
        <f t="shared" si="9"/>
        <v>13.733870906046068</v>
      </c>
      <c r="AU13">
        <f t="shared" si="9"/>
        <v>-733.77646936259578</v>
      </c>
      <c r="AW13">
        <v>10</v>
      </c>
      <c r="AX13">
        <f>IF(Z13&gt;0, (R13*SUMPRODUCT(K13:$K$98, X13:$X$98)-K13*$AZ$3)/Z13, 0)</f>
        <v>15861.331944238013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500000</v>
      </c>
      <c r="S14">
        <f t="shared" si="1"/>
        <v>16588.216463441557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14109.290945031142</v>
      </c>
      <c r="AC14">
        <f t="shared" si="2"/>
        <v>14575.563938685296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-987.48114351403888</v>
      </c>
      <c r="AI14">
        <f t="shared" si="6"/>
        <v>-1009.4478871522234</v>
      </c>
      <c r="AJ14">
        <f t="shared" si="7"/>
        <v>-466.27299365415456</v>
      </c>
      <c r="AK14">
        <f t="shared" si="22"/>
        <v>25.396723701056054</v>
      </c>
      <c r="AL14">
        <f t="shared" si="8"/>
        <v>-1450.3241571053218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-474.3423056368581</v>
      </c>
      <c r="AR14">
        <f t="shared" si="9"/>
        <v>-484.89415859436434</v>
      </c>
      <c r="AS14">
        <f t="shared" si="9"/>
        <v>-223.97694205992443</v>
      </c>
      <c r="AT14">
        <f t="shared" si="9"/>
        <v>12.199463812657505</v>
      </c>
      <c r="AU14">
        <f t="shared" si="9"/>
        <v>-696.6716368416312</v>
      </c>
      <c r="AW14">
        <v>11</v>
      </c>
      <c r="AX14">
        <f>IF(Z14&gt;0, (R14*SUMPRODUCT(K14:$K$98, X14:$X$98)-K14*$AZ$3)/Z14, 0)</f>
        <v>16588.216463441557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500000</v>
      </c>
      <c r="S15">
        <f t="shared" si="1"/>
        <v>17323.529434009455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14575.563938685296</v>
      </c>
      <c r="AC15">
        <f t="shared" si="2"/>
        <v>15033.494113667202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-1037.6197844886656</v>
      </c>
      <c r="AI15">
        <f t="shared" si="6"/>
        <v>-1059.3149797012438</v>
      </c>
      <c r="AJ15">
        <f t="shared" si="7"/>
        <v>-457.93017498190602</v>
      </c>
      <c r="AK15">
        <f t="shared" si="22"/>
        <v>59.759812148609718</v>
      </c>
      <c r="AL15">
        <f t="shared" si="8"/>
        <v>-1457.4853425345402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-472.84573872458594</v>
      </c>
      <c r="AR15">
        <f t="shared" si="9"/>
        <v>-482.73228942496701</v>
      </c>
      <c r="AS15">
        <f t="shared" si="9"/>
        <v>-208.67984121978114</v>
      </c>
      <c r="AT15">
        <f t="shared" si="9"/>
        <v>27.23268478865489</v>
      </c>
      <c r="AU15">
        <f t="shared" si="9"/>
        <v>-664.17944585609337</v>
      </c>
      <c r="AW15">
        <v>12</v>
      </c>
      <c r="AX15">
        <f>IF(Z15&gt;0, (R15*SUMPRODUCT(K15:$K$98, X15:$X$98)-K15*$AZ$3)/Z15, 0)</f>
        <v>17323.529434009455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500000</v>
      </c>
      <c r="S16">
        <f t="shared" si="1"/>
        <v>18077.755921668067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15033.494113667202</v>
      </c>
      <c r="AC16">
        <f t="shared" si="2"/>
        <v>15491.468222345937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-1097.1867684466765</v>
      </c>
      <c r="AI16">
        <f t="shared" si="6"/>
        <v>-1118.6101523687066</v>
      </c>
      <c r="AJ16">
        <f t="shared" si="7"/>
        <v>-457.97410867873441</v>
      </c>
      <c r="AK16">
        <f t="shared" si="22"/>
        <v>106.73780820703715</v>
      </c>
      <c r="AL16">
        <f t="shared" si="8"/>
        <v>-1469.8464528404038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-472.98320997089303</v>
      </c>
      <c r="AR16">
        <f t="shared" si="9"/>
        <v>-482.21855730398755</v>
      </c>
      <c r="AS16">
        <f t="shared" si="9"/>
        <v>-197.42679207943249</v>
      </c>
      <c r="AT16">
        <f t="shared" si="9"/>
        <v>46.013306579057193</v>
      </c>
      <c r="AU16">
        <f t="shared" si="9"/>
        <v>-633.63204280436287</v>
      </c>
      <c r="AW16">
        <v>13</v>
      </c>
      <c r="AX16">
        <f>IF(Z16&gt;0, (R16*SUMPRODUCT(K16:$K$98, X16:$X$98)-K16*$AZ$3)/Z16, 0)</f>
        <v>18077.755921668067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500000</v>
      </c>
      <c r="S17">
        <f t="shared" si="1"/>
        <v>18907.19064007718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15491.468222345937</v>
      </c>
      <c r="AC17">
        <f t="shared" si="2"/>
        <v>15996.150353527753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-1165.3609597238171</v>
      </c>
      <c r="AI17">
        <f t="shared" si="6"/>
        <v>-1186.5118417586407</v>
      </c>
      <c r="AJ17">
        <f t="shared" si="7"/>
        <v>-504.68213118181666</v>
      </c>
      <c r="AK17">
        <f t="shared" si="22"/>
        <v>213.78226146837392</v>
      </c>
      <c r="AL17">
        <f t="shared" si="8"/>
        <v>-1477.4117114720834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-472.24312236059103</v>
      </c>
      <c r="AR17">
        <f t="shared" si="9"/>
        <v>-480.81416508298736</v>
      </c>
      <c r="AS17">
        <f t="shared" si="9"/>
        <v>-204.5140292715673</v>
      </c>
      <c r="AT17">
        <f t="shared" si="9"/>
        <v>86.631701378652124</v>
      </c>
      <c r="AU17">
        <f t="shared" si="9"/>
        <v>-598.69649297590252</v>
      </c>
      <c r="AW17">
        <v>14</v>
      </c>
      <c r="AX17">
        <f>IF(Z17&gt;0, (R17*SUMPRODUCT(K17:$K$98, X17:$X$98)-K17*$AZ$3)/Z17, 0)</f>
        <v>18907.19064007718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500000</v>
      </c>
      <c r="S18">
        <f t="shared" si="1"/>
        <v>19841.773068297622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15996.150353527753</v>
      </c>
      <c r="AC18">
        <f t="shared" si="2"/>
        <v>16547.789113275503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-1793.7546972212269</v>
      </c>
      <c r="AI18">
        <f t="shared" si="6"/>
        <v>-1814.6043827008414</v>
      </c>
      <c r="AJ18">
        <f t="shared" si="7"/>
        <v>-551.63875974774965</v>
      </c>
      <c r="AK18">
        <f t="shared" si="22"/>
        <v>345.51684763619949</v>
      </c>
      <c r="AL18">
        <f t="shared" si="8"/>
        <v>-2020.7262948123916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-678.32140718756182</v>
      </c>
      <c r="AR18">
        <f t="shared" si="9"/>
        <v>-686.20586765245105</v>
      </c>
      <c r="AS18">
        <f t="shared" si="9"/>
        <v>-208.60621597310055</v>
      </c>
      <c r="AT18">
        <f t="shared" si="9"/>
        <v>130.65971320307671</v>
      </c>
      <c r="AU18">
        <f t="shared" si="9"/>
        <v>-764.15237042247497</v>
      </c>
      <c r="AW18">
        <v>15</v>
      </c>
      <c r="AX18">
        <f>IF(Z18&gt;0, (R18*SUMPRODUCT(K18:$K$98, X18:$X$98)-K18*$AZ$3)/Z18, 0)</f>
        <v>19841.773068297622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500000</v>
      </c>
      <c r="S19">
        <f t="shared" si="1"/>
        <v>20510.860285348506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16547.789113275503</v>
      </c>
      <c r="AC19">
        <f t="shared" si="2"/>
        <v>16833.649278883644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-2464.356930835268</v>
      </c>
      <c r="AI19">
        <f t="shared" si="6"/>
        <v>-2484.8749016135444</v>
      </c>
      <c r="AJ19">
        <f t="shared" si="7"/>
        <v>-285.86016560814096</v>
      </c>
      <c r="AK19">
        <f t="shared" si="22"/>
        <v>369.0156972260437</v>
      </c>
      <c r="AL19">
        <f t="shared" si="8"/>
        <v>-2401.7193699956415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-869.08004057988592</v>
      </c>
      <c r="AR19">
        <f t="shared" si="9"/>
        <v>-876.3159075330376</v>
      </c>
      <c r="AS19">
        <f t="shared" si="9"/>
        <v>-100.81143734430202</v>
      </c>
      <c r="AT19">
        <f t="shared" si="9"/>
        <v>130.13706460578567</v>
      </c>
      <c r="AU19">
        <f t="shared" si="9"/>
        <v>-846.99028027155396</v>
      </c>
      <c r="AW19">
        <v>16</v>
      </c>
      <c r="AX19">
        <f>IF(Z19&gt;0, (R19*SUMPRODUCT(K19:$K$98, X19:$X$98)-K19*$AZ$3)/Z19, 0)</f>
        <v>20510.860285348506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500000</v>
      </c>
      <c r="S20">
        <f t="shared" si="1"/>
        <v>20654.43659798614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16833.649278883644</v>
      </c>
      <c r="AC20">
        <f t="shared" si="2"/>
        <v>16651.410145019399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-3160.5816529350514</v>
      </c>
      <c r="AI20">
        <f t="shared" si="6"/>
        <v>-3180.7364149228983</v>
      </c>
      <c r="AJ20">
        <f t="shared" si="7"/>
        <v>182.23913386424465</v>
      </c>
      <c r="AK20">
        <f t="shared" si="22"/>
        <v>72.384691899199666</v>
      </c>
      <c r="AL20">
        <f t="shared" si="8"/>
        <v>-2926.1125891594538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-1057.2044294660632</v>
      </c>
      <c r="AR20">
        <f t="shared" si="9"/>
        <v>-1063.9461327309034</v>
      </c>
      <c r="AS20">
        <f t="shared" si="9"/>
        <v>60.958405983412021</v>
      </c>
      <c r="AT20">
        <f t="shared" si="9"/>
        <v>24.212447360853776</v>
      </c>
      <c r="AU20">
        <f t="shared" si="9"/>
        <v>-978.77527938663752</v>
      </c>
      <c r="AW20">
        <v>17</v>
      </c>
      <c r="AX20">
        <f>IF(Z20&gt;0, (R20*SUMPRODUCT(K20:$K$98, X20:$X$98)-K20*$AZ$3)/Z20, 0)</f>
        <v>20654.43659798614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500000</v>
      </c>
      <c r="S21">
        <f t="shared" si="1"/>
        <v>20518.494541674005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16651.410145019399</v>
      </c>
      <c r="AC21">
        <f t="shared" si="2"/>
        <v>16214.868131335923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-3936.1726138453323</v>
      </c>
      <c r="AI21">
        <f t="shared" si="6"/>
        <v>-3955.9290195826084</v>
      </c>
      <c r="AJ21">
        <f t="shared" si="7"/>
        <v>436.5420136834764</v>
      </c>
      <c r="AK21">
        <f t="shared" si="22"/>
        <v>26.642256232031041</v>
      </c>
      <c r="AL21">
        <f t="shared" si="8"/>
        <v>-3492.7447496671011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-1252.0322548447937</v>
      </c>
      <c r="AR21">
        <f t="shared" si="9"/>
        <v>-1258.3164450085744</v>
      </c>
      <c r="AS21">
        <f t="shared" si="9"/>
        <v>138.85688849215859</v>
      </c>
      <c r="AT21">
        <f t="shared" si="9"/>
        <v>8.4744668023477345</v>
      </c>
      <c r="AU21">
        <f t="shared" si="9"/>
        <v>-1110.9850897140682</v>
      </c>
      <c r="AW21">
        <v>18</v>
      </c>
      <c r="AX21">
        <f>IF(Z21&gt;0, (R21*SUMPRODUCT(K21:$K$98, X21:$X$98)-K21*$AZ$3)/Z21, 0)</f>
        <v>20518.494541674005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500000</v>
      </c>
      <c r="S22">
        <f t="shared" si="1"/>
        <v>20394.16803656819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16214.868131335923</v>
      </c>
      <c r="AC22">
        <f t="shared" si="2"/>
        <v>15760.232924829697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-4786.153268022772</v>
      </c>
      <c r="AI22">
        <f t="shared" si="6"/>
        <v>-4805.472802039274</v>
      </c>
      <c r="AJ22">
        <f t="shared" si="7"/>
        <v>454.63520650622559</v>
      </c>
      <c r="AK22">
        <f t="shared" si="22"/>
        <v>340.51223075805439</v>
      </c>
      <c r="AL22">
        <f t="shared" si="8"/>
        <v>-4010.3253647749939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-1421.4726666239746</v>
      </c>
      <c r="AR22">
        <f t="shared" si="9"/>
        <v>-1427.2105082680878</v>
      </c>
      <c r="AS22">
        <f t="shared" si="9"/>
        <v>135.02524535753565</v>
      </c>
      <c r="AT22">
        <f t="shared" si="9"/>
        <v>101.13107574461128</v>
      </c>
      <c r="AU22">
        <f t="shared" si="9"/>
        <v>-1191.0541871659409</v>
      </c>
      <c r="AW22">
        <v>19</v>
      </c>
      <c r="AX22">
        <f>IF(Z22&gt;0, (R22*SUMPRODUCT(K22:$K$98, X22:$X$98)-K22*$AZ$3)/Z22, 0)</f>
        <v>20394.16803656819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500000</v>
      </c>
      <c r="S23">
        <f t="shared" si="1"/>
        <v>20621.479774371288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15760.232924829697</v>
      </c>
      <c r="AC23">
        <f t="shared" si="2"/>
        <v>15542.075723505382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-5684.8617542122684</v>
      </c>
      <c r="AI23">
        <f t="shared" si="6"/>
        <v>-5703.7038498008951</v>
      </c>
      <c r="AJ23">
        <f t="shared" si="7"/>
        <v>218.15720132431488</v>
      </c>
      <c r="AK23">
        <f t="shared" si="22"/>
        <v>1103.2163047380789</v>
      </c>
      <c r="AL23">
        <f t="shared" si="8"/>
        <v>-4382.3303437385011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-1507.4877659392</v>
      </c>
      <c r="AR23">
        <f t="shared" si="9"/>
        <v>-1512.4842337184675</v>
      </c>
      <c r="AS23">
        <f t="shared" si="9"/>
        <v>57.850010478136952</v>
      </c>
      <c r="AT23">
        <f t="shared" si="9"/>
        <v>292.54626664316379</v>
      </c>
      <c r="AU23">
        <f t="shared" si="9"/>
        <v>-1162.0879565971668</v>
      </c>
      <c r="AW23">
        <v>20</v>
      </c>
      <c r="AX23">
        <f>IF(Z23&gt;0, (R23*SUMPRODUCT(K23:$K$98, X23:$X$98)-K23*$AZ$3)/Z23, 0)</f>
        <v>20621.479774371288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500000</v>
      </c>
      <c r="S24">
        <f t="shared" si="1"/>
        <v>20617.220282488906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15542.075723505382</v>
      </c>
      <c r="AC24">
        <f t="shared" si="2"/>
        <v>15108.976765869444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-6657.0563250720861</v>
      </c>
      <c r="AI24">
        <f t="shared" si="6"/>
        <v>-6675.3771468885725</v>
      </c>
      <c r="AJ24">
        <f t="shared" si="7"/>
        <v>433.09895763593886</v>
      </c>
      <c r="AK24">
        <f t="shared" si="22"/>
        <v>1087.9453006453768</v>
      </c>
      <c r="AL24">
        <f t="shared" si="8"/>
        <v>-5154.3328886072568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-1576.1519994902098</v>
      </c>
      <c r="AR24">
        <f t="shared" si="9"/>
        <v>-1580.4897125165519</v>
      </c>
      <c r="AS24">
        <f t="shared" si="9"/>
        <v>102.54228817083334</v>
      </c>
      <c r="AT24">
        <f t="shared" si="9"/>
        <v>257.58639813365551</v>
      </c>
      <c r="AU24">
        <f t="shared" si="9"/>
        <v>-1220.3610262120631</v>
      </c>
      <c r="AW24">
        <v>21</v>
      </c>
      <c r="AX24">
        <f>IF(Z24&gt;0, (R24*SUMPRODUCT(K24:$K$98, X24:$X$98)-K24*$AZ$3)/Z24, 0)</f>
        <v>20617.220282488906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500000</v>
      </c>
      <c r="S25">
        <f t="shared" si="1"/>
        <v>20408.324866287036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15108.976765869444</v>
      </c>
      <c r="AC25">
        <f t="shared" si="2"/>
        <v>14492.100488078573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-7698.6214824043718</v>
      </c>
      <c r="AI25">
        <f t="shared" si="6"/>
        <v>-7716.3741649285739</v>
      </c>
      <c r="AJ25">
        <f t="shared" si="7"/>
        <v>616.87627779087052</v>
      </c>
      <c r="AK25">
        <f t="shared" si="22"/>
        <v>1057.6283736108612</v>
      </c>
      <c r="AL25">
        <f t="shared" si="8"/>
        <v>-6041.8695135268426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-1627.4618253445283</v>
      </c>
      <c r="AR25">
        <f t="shared" si="9"/>
        <v>-1631.2146807319029</v>
      </c>
      <c r="AS25">
        <f t="shared" si="9"/>
        <v>130.4055012134101</v>
      </c>
      <c r="AT25">
        <f t="shared" si="9"/>
        <v>223.57896246580108</v>
      </c>
      <c r="AU25">
        <f t="shared" si="9"/>
        <v>-1277.2302170526918</v>
      </c>
      <c r="AW25">
        <v>22</v>
      </c>
      <c r="AX25">
        <f>IF(Z25&gt;0, (R25*SUMPRODUCT(K25:$K$98, X25:$X$98)-K25*$AZ$3)/Z25, 0)</f>
        <v>20408.324866287036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500000</v>
      </c>
      <c r="S26">
        <f t="shared" si="1"/>
        <v>20013.057473708763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14492.100488078573</v>
      </c>
      <c r="AC26">
        <f t="shared" si="2"/>
        <v>13721.134842822748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-8698.550987050161</v>
      </c>
      <c r="AI26">
        <f t="shared" si="6"/>
        <v>-8715.6912151997676</v>
      </c>
      <c r="AJ26">
        <f t="shared" si="7"/>
        <v>770.96564525582471</v>
      </c>
      <c r="AK26">
        <f t="shared" si="22"/>
        <v>1014.4470341655002</v>
      </c>
      <c r="AL26">
        <f t="shared" si="8"/>
        <v>-6930.2785357784423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-1641.8245066425097</v>
      </c>
      <c r="AR26">
        <f t="shared" si="9"/>
        <v>-1645.0596715185175</v>
      </c>
      <c r="AS26">
        <f t="shared" si="9"/>
        <v>145.51737318605078</v>
      </c>
      <c r="AT26">
        <f t="shared" si="9"/>
        <v>191.47372980434139</v>
      </c>
      <c r="AU26">
        <f t="shared" si="9"/>
        <v>-1308.0685685281253</v>
      </c>
      <c r="AW26">
        <v>23</v>
      </c>
      <c r="AX26">
        <f>IF(Z26&gt;0, (R26*SUMPRODUCT(K26:$K$98, X26:$X$98)-K26*$AZ$3)/Z26, 0)</f>
        <v>20013.057473708763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500000</v>
      </c>
      <c r="S27">
        <f t="shared" si="1"/>
        <v>19478.473754545877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13721.134842822748</v>
      </c>
      <c r="AC27">
        <f t="shared" si="2"/>
        <v>12844.039068402286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-9678.2250254117971</v>
      </c>
      <c r="AI27">
        <f t="shared" si="6"/>
        <v>-9694.709940028637</v>
      </c>
      <c r="AJ27">
        <f t="shared" si="7"/>
        <v>877.09577442046248</v>
      </c>
      <c r="AK27">
        <f t="shared" si="22"/>
        <v>960.47943899759252</v>
      </c>
      <c r="AL27">
        <f t="shared" si="8"/>
        <v>-7857.1347266105822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-1631.0133405283161</v>
      </c>
      <c r="AR27">
        <f t="shared" si="9"/>
        <v>-1633.7914445284753</v>
      </c>
      <c r="AS27">
        <f t="shared" si="9"/>
        <v>147.81170155112409</v>
      </c>
      <c r="AT27">
        <f t="shared" si="9"/>
        <v>161.86385150117664</v>
      </c>
      <c r="AU27">
        <f t="shared" si="9"/>
        <v>-1324.1158914761745</v>
      </c>
      <c r="AW27">
        <v>24</v>
      </c>
      <c r="AX27">
        <f>IF(Z27&gt;0, (R27*SUMPRODUCT(K27:$K$98, X27:$X$98)-K27*$AZ$3)/Z27, 0)</f>
        <v>19478.473754545877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500000</v>
      </c>
      <c r="S28">
        <f t="shared" si="1"/>
        <v>18838.176703772158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12844.039068402286</v>
      </c>
      <c r="AC28">
        <f t="shared" si="2"/>
        <v>11895.819238786518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-10664.297656765115</v>
      </c>
      <c r="AI28">
        <f t="shared" si="6"/>
        <v>-10680.084507352949</v>
      </c>
      <c r="AJ28">
        <f t="shared" si="7"/>
        <v>948.21982961576759</v>
      </c>
      <c r="AK28">
        <f t="shared" si="22"/>
        <v>899.08273478816011</v>
      </c>
      <c r="AL28">
        <f t="shared" si="8"/>
        <v>-8832.781942949021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-1604.6341603259352</v>
      </c>
      <c r="AR28">
        <f t="shared" si="9"/>
        <v>-1607.0095741180596</v>
      </c>
      <c r="AS28">
        <f t="shared" si="9"/>
        <v>142.67661866458451</v>
      </c>
      <c r="AT28">
        <f t="shared" si="9"/>
        <v>135.28306463624816</v>
      </c>
      <c r="AU28">
        <f t="shared" si="9"/>
        <v>-1329.0498908172269</v>
      </c>
      <c r="AW28">
        <v>25</v>
      </c>
      <c r="AX28">
        <f>IF(Z28&gt;0, (R28*SUMPRODUCT(K28:$K$98, X28:$X$98)-K28*$AZ$3)/Z28, 0)</f>
        <v>18838.176703772158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500000</v>
      </c>
      <c r="S29">
        <f t="shared" si="1"/>
        <v>18118.902011930841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11895.819238786518</v>
      </c>
      <c r="AC29">
        <f t="shared" si="2"/>
        <v>10900.822141775358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-11766.100768988546</v>
      </c>
      <c r="AI29">
        <f t="shared" si="6"/>
        <v>-11781.141446032052</v>
      </c>
      <c r="AJ29">
        <f t="shared" si="7"/>
        <v>994.9970970111608</v>
      </c>
      <c r="AK29">
        <f t="shared" si="22"/>
        <v>832.70734671505636</v>
      </c>
      <c r="AL29">
        <f t="shared" si="8"/>
        <v>-9953.4370023058345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-1580.7322575812425</v>
      </c>
      <c r="AR29">
        <f t="shared" si="9"/>
        <v>-1582.7529170881876</v>
      </c>
      <c r="AS29">
        <f t="shared" si="9"/>
        <v>133.6741915036684</v>
      </c>
      <c r="AT29">
        <f t="shared" si="9"/>
        <v>111.87116190154217</v>
      </c>
      <c r="AU29">
        <f t="shared" si="9"/>
        <v>-1337.207563682977</v>
      </c>
      <c r="AW29">
        <v>26</v>
      </c>
      <c r="AX29">
        <f>IF(Z29&gt;0, (R29*SUMPRODUCT(K29:$K$98, X29:$X$98)-K29*$AZ$3)/Z29, 0)</f>
        <v>18118.902011930841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500000</v>
      </c>
      <c r="S30">
        <f t="shared" si="1"/>
        <v>17304.93573283252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10900.822141775358</v>
      </c>
      <c r="AC30">
        <f t="shared" si="2"/>
        <v>9864.408690725164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-12788.204501537208</v>
      </c>
      <c r="AI30">
        <f t="shared" si="6"/>
        <v>-12802.455361585202</v>
      </c>
      <c r="AJ30">
        <f t="shared" si="7"/>
        <v>1036.4134510501935</v>
      </c>
      <c r="AK30">
        <f t="shared" si="22"/>
        <v>763.05754992427512</v>
      </c>
      <c r="AL30">
        <f t="shared" si="8"/>
        <v>-11002.984360610733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-1533.9715407403919</v>
      </c>
      <c r="AR30">
        <f t="shared" si="9"/>
        <v>-1535.6809608346725</v>
      </c>
      <c r="AS30">
        <f t="shared" si="9"/>
        <v>124.31993390162212</v>
      </c>
      <c r="AT30">
        <f t="shared" si="9"/>
        <v>91.530329014540527</v>
      </c>
      <c r="AU30">
        <f t="shared" si="9"/>
        <v>-1319.8306979185099</v>
      </c>
      <c r="AW30">
        <v>27</v>
      </c>
      <c r="AX30">
        <f>IF(Z30&gt;0, (R30*SUMPRODUCT(K30:$K$98, X30:$X$98)-K30*$AZ$3)/Z30, 0)</f>
        <v>17304.93573283252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500000</v>
      </c>
      <c r="S31">
        <f t="shared" si="1"/>
        <v>16414.220241296913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9864.408690725164</v>
      </c>
      <c r="AC31">
        <f t="shared" si="2"/>
        <v>8816.4360843874965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-13606.11180704915</v>
      </c>
      <c r="AI31">
        <f t="shared" si="6"/>
        <v>-13619.539852906311</v>
      </c>
      <c r="AJ31">
        <f t="shared" si="7"/>
        <v>1047.9726063376675</v>
      </c>
      <c r="AK31">
        <f t="shared" si="22"/>
        <v>690.50860835076151</v>
      </c>
      <c r="AL31">
        <f t="shared" si="8"/>
        <v>-11881.058638217883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-1457.2153671570361</v>
      </c>
      <c r="AR31">
        <f t="shared" si="9"/>
        <v>-1458.653511650587</v>
      </c>
      <c r="AS31">
        <f t="shared" si="9"/>
        <v>112.23792718825653</v>
      </c>
      <c r="AT31">
        <f t="shared" si="9"/>
        <v>73.95351217984549</v>
      </c>
      <c r="AU31">
        <f t="shared" si="9"/>
        <v>-1272.462072282485</v>
      </c>
      <c r="AW31">
        <v>28</v>
      </c>
      <c r="AX31">
        <f>IF(Z31&gt;0, (R31*SUMPRODUCT(K31:$K$98, X31:$X$98)-K31*$AZ$3)/Z31, 0)</f>
        <v>16414.220241296913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500000</v>
      </c>
      <c r="S32">
        <f t="shared" si="1"/>
        <v>15492.672843537526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8816.4360843874965</v>
      </c>
      <c r="AC32">
        <f t="shared" si="2"/>
        <v>7793.1483372328876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-14364.53200896881</v>
      </c>
      <c r="AI32">
        <f t="shared" si="6"/>
        <v>-14377.107547766953</v>
      </c>
      <c r="AJ32">
        <f t="shared" si="7"/>
        <v>1023.287747154609</v>
      </c>
      <c r="AK32">
        <f t="shared" si="22"/>
        <v>617.1505259071248</v>
      </c>
      <c r="AL32">
        <f t="shared" si="8"/>
        <v>-12736.669274705218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-1373.6091205038308</v>
      </c>
      <c r="AR32">
        <f t="shared" si="9"/>
        <v>-1374.811657055498</v>
      </c>
      <c r="AS32">
        <f t="shared" si="9"/>
        <v>97.851944046194703</v>
      </c>
      <c r="AT32">
        <f t="shared" si="9"/>
        <v>59.015051139881727</v>
      </c>
      <c r="AU32">
        <f t="shared" si="9"/>
        <v>-1217.9446618694215</v>
      </c>
      <c r="AW32">
        <v>29</v>
      </c>
      <c r="AX32">
        <f>IF(Z32&gt;0, (R32*SUMPRODUCT(K32:$K$98, X32:$X$98)-K32*$AZ$3)/Z32, 0)</f>
        <v>15492.672843537526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500000</v>
      </c>
      <c r="S33">
        <f t="shared" si="1"/>
        <v>14544.494627427297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7793.1483372328876</v>
      </c>
      <c r="AC33">
        <f t="shared" si="2"/>
        <v>6806.9745917312284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-14990.473588365663</v>
      </c>
      <c r="AI33">
        <f t="shared" si="6"/>
        <v>-15002.173848096405</v>
      </c>
      <c r="AJ33">
        <f t="shared" si="7"/>
        <v>986.17374550165914</v>
      </c>
      <c r="AK33">
        <f t="shared" si="22"/>
        <v>545.52038360630218</v>
      </c>
      <c r="AL33">
        <f t="shared" si="8"/>
        <v>-13470.479718988443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-1279.8793005276063</v>
      </c>
      <c r="AR33">
        <f t="shared" si="9"/>
        <v>-1280.8782629787856</v>
      </c>
      <c r="AS33">
        <f t="shared" si="9"/>
        <v>84.199031881884835</v>
      </c>
      <c r="AT33">
        <f t="shared" si="9"/>
        <v>46.576263443435799</v>
      </c>
      <c r="AU33">
        <f t="shared" si="9"/>
        <v>-1150.1029676534649</v>
      </c>
      <c r="AW33">
        <v>30</v>
      </c>
      <c r="AX33">
        <f>IF(Z33&gt;0, (R33*SUMPRODUCT(K33:$K$98, X33:$X$98)-K33*$AZ$3)/Z33, 0)</f>
        <v>14544.494627427297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500000</v>
      </c>
      <c r="S34">
        <f t="shared" si="1"/>
        <v>13587.090615170251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6806.9745917312284</v>
      </c>
      <c r="AC34">
        <f t="shared" si="2"/>
        <v>5873.0197331698455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-15540.149485363818</v>
      </c>
      <c r="AI34">
        <f t="shared" si="6"/>
        <v>-15550.955735022984</v>
      </c>
      <c r="AJ34">
        <f t="shared" si="7"/>
        <v>933.95485856138293</v>
      </c>
      <c r="AK34">
        <f t="shared" si="22"/>
        <v>476.48822142118604</v>
      </c>
      <c r="AL34">
        <f t="shared" si="8"/>
        <v>-14140.512655040415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-1184.6521068493341</v>
      </c>
      <c r="AR34">
        <f t="shared" si="9"/>
        <v>-1185.4758856963736</v>
      </c>
      <c r="AS34">
        <f t="shared" si="9"/>
        <v>71.196972200233077</v>
      </c>
      <c r="AT34">
        <f t="shared" si="9"/>
        <v>36.323510010449873</v>
      </c>
      <c r="AU34">
        <f t="shared" ref="AU34:AU89" si="23">AL34*$K34</f>
        <v>-1077.9554034856903</v>
      </c>
      <c r="AW34">
        <v>31</v>
      </c>
      <c r="AX34">
        <f>IF(Z34&gt;0, (R34*SUMPRODUCT(K34:$K$98, X34:$X$98)-K34*$AZ$3)/Z34, 0)</f>
        <v>13587.090615170251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500000</v>
      </c>
      <c r="S35">
        <f t="shared" si="1"/>
        <v>12624.74532736889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5873.0197331698455</v>
      </c>
      <c r="AC35">
        <f t="shared" si="2"/>
        <v>4997.2287352189278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-16049.701992160697</v>
      </c>
      <c r="AI35">
        <f t="shared" ref="AI35:AI66" si="25">SUM(AE35:AH35)</f>
        <v>-16059.597694223663</v>
      </c>
      <c r="AJ35">
        <f t="shared" si="7"/>
        <v>875.7909979509177</v>
      </c>
      <c r="AK35">
        <f t="shared" si="22"/>
        <v>411.11138132188921</v>
      </c>
      <c r="AL35">
        <f t="shared" si="8"/>
        <v>-14772.695314950857</v>
      </c>
      <c r="AN35">
        <f t="shared" ref="AN35:AT66" si="26">AE35*$K35</f>
        <v>0</v>
      </c>
      <c r="AO35">
        <f t="shared" si="26"/>
        <v>0</v>
      </c>
      <c r="AP35">
        <f t="shared" si="26"/>
        <v>-0.67354129498376203</v>
      </c>
      <c r="AQ35">
        <f t="shared" si="26"/>
        <v>-1092.4072890552009</v>
      </c>
      <c r="AR35">
        <f t="shared" si="26"/>
        <v>-1093.0808303501844</v>
      </c>
      <c r="AS35">
        <f t="shared" si="26"/>
        <v>59.609858819672205</v>
      </c>
      <c r="AT35">
        <f t="shared" si="26"/>
        <v>27.98189460395853</v>
      </c>
      <c r="AU35">
        <f t="shared" si="23"/>
        <v>-1005.4890769265538</v>
      </c>
      <c r="AW35">
        <v>32</v>
      </c>
      <c r="AX35">
        <f>IF(Z35&gt;0, (R35*SUMPRODUCT(K35:$K$98, X35:$X$98)-K35*$AZ$3)/Z35, 0)</f>
        <v>12624.74532736889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500000</v>
      </c>
      <c r="S36">
        <f t="shared" si="1"/>
        <v>11640.176777676983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4997.2287352189278</v>
      </c>
      <c r="AC36">
        <f t="shared" si="2"/>
        <v>4180.5902933944535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-16359.007230940213</v>
      </c>
      <c r="AI36">
        <f t="shared" si="25"/>
        <v>-16367.986025621003</v>
      </c>
      <c r="AJ36">
        <f t="shared" si="7"/>
        <v>816.63844182447428</v>
      </c>
      <c r="AK36">
        <f t="shared" si="22"/>
        <v>349.80601146532496</v>
      </c>
      <c r="AL36">
        <f t="shared" si="8"/>
        <v>-15201.541572331203</v>
      </c>
      <c r="AN36">
        <f t="shared" si="26"/>
        <v>0</v>
      </c>
      <c r="AO36">
        <f t="shared" si="26"/>
        <v>0</v>
      </c>
      <c r="AP36">
        <f t="shared" si="26"/>
        <v>-0.54565436574416004</v>
      </c>
      <c r="AQ36">
        <f t="shared" si="26"/>
        <v>-994.16057857973294</v>
      </c>
      <c r="AR36">
        <f t="shared" si="26"/>
        <v>-994.70623294547704</v>
      </c>
      <c r="AS36">
        <f t="shared" si="26"/>
        <v>49.628301666079139</v>
      </c>
      <c r="AT36">
        <f t="shared" si="26"/>
        <v>21.258218291590602</v>
      </c>
      <c r="AU36">
        <f t="shared" si="23"/>
        <v>-923.81971298780729</v>
      </c>
      <c r="AW36">
        <v>33</v>
      </c>
      <c r="AX36">
        <f>IF(Z36&gt;0, (R36*SUMPRODUCT(K36:$K$98, X36:$X$98)-K36*$AZ$3)/Z36, 0)</f>
        <v>11640.176777676983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500000</v>
      </c>
      <c r="S37">
        <f t="shared" si="1"/>
        <v>10638.249486063189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4180.5902933944535</v>
      </c>
      <c r="AC37">
        <f t="shared" si="2"/>
        <v>3432.6518998421543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-16444.761583760155</v>
      </c>
      <c r="AI37">
        <f t="shared" si="25"/>
        <v>-16452.828352414948</v>
      </c>
      <c r="AJ37">
        <f t="shared" si="7"/>
        <v>747.9383935522992</v>
      </c>
      <c r="AK37">
        <f t="shared" si="22"/>
        <v>292.64132053761176</v>
      </c>
      <c r="AL37">
        <f t="shared" si="8"/>
        <v>-15412.248638325036</v>
      </c>
      <c r="AN37">
        <f t="shared" si="26"/>
        <v>0</v>
      </c>
      <c r="AO37">
        <f t="shared" si="26"/>
        <v>0</v>
      </c>
      <c r="AP37">
        <f t="shared" si="26"/>
        <v>-0.43770466280579212</v>
      </c>
      <c r="AQ37">
        <f t="shared" si="26"/>
        <v>-892.29642400413127</v>
      </c>
      <c r="AR37">
        <f t="shared" si="26"/>
        <v>-892.73412866693707</v>
      </c>
      <c r="AS37">
        <f t="shared" si="26"/>
        <v>40.583303719111242</v>
      </c>
      <c r="AT37">
        <f t="shared" si="26"/>
        <v>15.87878319193309</v>
      </c>
      <c r="AU37">
        <f t="shared" si="23"/>
        <v>-836.2720417558927</v>
      </c>
      <c r="AW37">
        <v>34</v>
      </c>
      <c r="AX37">
        <f>IF(Z37&gt;0, (R37*SUMPRODUCT(K37:$K$98, X37:$X$98)-K37*$AZ$3)/Z37, 0)</f>
        <v>10638.249486063189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500000</v>
      </c>
      <c r="S38">
        <f t="shared" si="1"/>
        <v>9629.0124726101767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3432.6518998421543</v>
      </c>
      <c r="AC38">
        <f t="shared" si="2"/>
        <v>2760.1967124696607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-16394.92739567544</v>
      </c>
      <c r="AI38">
        <f t="shared" si="25"/>
        <v>-16402.093750273903</v>
      </c>
      <c r="AJ38">
        <f t="shared" si="7"/>
        <v>672.45518737249358</v>
      </c>
      <c r="AK38">
        <f t="shared" si="22"/>
        <v>240.28563298895082</v>
      </c>
      <c r="AL38">
        <f t="shared" si="8"/>
        <v>-15489.352929912458</v>
      </c>
      <c r="AN38">
        <f t="shared" si="26"/>
        <v>0</v>
      </c>
      <c r="AO38">
        <f t="shared" si="26"/>
        <v>0</v>
      </c>
      <c r="AP38">
        <f t="shared" si="26"/>
        <v>-0.34718571043253177</v>
      </c>
      <c r="AQ38">
        <f t="shared" si="26"/>
        <v>-794.27893738033242</v>
      </c>
      <c r="AR38">
        <f t="shared" si="26"/>
        <v>-794.62612309076508</v>
      </c>
      <c r="AS38">
        <f t="shared" si="26"/>
        <v>32.578185848081453</v>
      </c>
      <c r="AT38">
        <f t="shared" si="26"/>
        <v>11.641028510352948</v>
      </c>
      <c r="AU38">
        <f t="shared" si="23"/>
        <v>-750.40690873233063</v>
      </c>
      <c r="AW38">
        <v>35</v>
      </c>
      <c r="AX38">
        <f>IF(Z38&gt;0, (R38*SUMPRODUCT(K38:$K$98, X38:$X$98)-K38*$AZ$3)/Z38, 0)</f>
        <v>9629.0124726101767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500000</v>
      </c>
      <c r="S39">
        <f t="shared" si="1"/>
        <v>8600.2823058666854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2760.1967124696607</v>
      </c>
      <c r="AC39">
        <f t="shared" si="2"/>
        <v>2162.2045935104302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-16188.378099415972</v>
      </c>
      <c r="AI39">
        <f t="shared" si="25"/>
        <v>-16194.663371563478</v>
      </c>
      <c r="AJ39">
        <f t="shared" si="7"/>
        <v>597.99211895923054</v>
      </c>
      <c r="AK39">
        <f t="shared" si="22"/>
        <v>193.21376987287627</v>
      </c>
      <c r="AL39">
        <f t="shared" si="8"/>
        <v>-15403.45748273137</v>
      </c>
      <c r="AN39">
        <f t="shared" si="26"/>
        <v>0</v>
      </c>
      <c r="AO39">
        <f t="shared" si="26"/>
        <v>0</v>
      </c>
      <c r="AP39">
        <f t="shared" si="26"/>
        <v>-0.27187521187328895</v>
      </c>
      <c r="AQ39">
        <f t="shared" si="26"/>
        <v>-700.24314339505031</v>
      </c>
      <c r="AR39">
        <f t="shared" si="26"/>
        <v>-700.51501860692349</v>
      </c>
      <c r="AS39">
        <f t="shared" si="26"/>
        <v>25.866697610712794</v>
      </c>
      <c r="AT39">
        <f t="shared" si="26"/>
        <v>8.3576388401671835</v>
      </c>
      <c r="AU39">
        <f t="shared" si="23"/>
        <v>-666.29068215604354</v>
      </c>
      <c r="AW39">
        <v>36</v>
      </c>
      <c r="AX39">
        <f>IF(Z39&gt;0, (R39*SUMPRODUCT(K39:$K$98, X39:$X$98)-K39*$AZ$3)/Z39, 0)</f>
        <v>8600.2823058666854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500000</v>
      </c>
      <c r="S40">
        <f t="shared" si="1"/>
        <v>7536.3978709458479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2162.2045935104302</v>
      </c>
      <c r="AC40">
        <f t="shared" si="2"/>
        <v>1637.217537991366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-15827.694256131676</v>
      </c>
      <c r="AI40">
        <f t="shared" si="25"/>
        <v>-15833.125290844901</v>
      </c>
      <c r="AJ40">
        <f t="shared" si="7"/>
        <v>524.98705551906414</v>
      </c>
      <c r="AK40">
        <f t="shared" si="22"/>
        <v>151.35432154573013</v>
      </c>
      <c r="AL40">
        <f t="shared" si="8"/>
        <v>-15156.783913780106</v>
      </c>
      <c r="AN40">
        <f t="shared" si="26"/>
        <v>0</v>
      </c>
      <c r="AO40">
        <f t="shared" si="26"/>
        <v>0</v>
      </c>
      <c r="AP40">
        <f t="shared" si="26"/>
        <v>-0.20975391795413809</v>
      </c>
      <c r="AQ40">
        <f t="shared" si="26"/>
        <v>-611.28699367716661</v>
      </c>
      <c r="AR40">
        <f t="shared" si="26"/>
        <v>-611.49674759512072</v>
      </c>
      <c r="AS40">
        <f t="shared" si="26"/>
        <v>20.275711275086852</v>
      </c>
      <c r="AT40">
        <f t="shared" si="26"/>
        <v>5.8455089351940064</v>
      </c>
      <c r="AU40">
        <f t="shared" si="23"/>
        <v>-585.37552738483976</v>
      </c>
      <c r="AW40">
        <v>37</v>
      </c>
      <c r="AX40">
        <f>IF(Z40&gt;0, (R40*SUMPRODUCT(K40:$K$98, X40:$X$98)-K40*$AZ$3)/Z40, 0)</f>
        <v>7536.3978709458479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500000</v>
      </c>
      <c r="S41">
        <f t="shared" si="1"/>
        <v>6409.8904840989926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1637.217537991366</v>
      </c>
      <c r="AC41">
        <f t="shared" si="2"/>
        <v>1182.4091942034736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-15301.305090692225</v>
      </c>
      <c r="AI41">
        <f t="shared" si="25"/>
        <v>-15305.916749803784</v>
      </c>
      <c r="AJ41">
        <f t="shared" si="7"/>
        <v>454.80834378789245</v>
      </c>
      <c r="AK41">
        <f t="shared" si="22"/>
        <v>114.60522765939564</v>
      </c>
      <c r="AL41">
        <f t="shared" si="8"/>
        <v>-14736.503178356495</v>
      </c>
      <c r="AN41">
        <f t="shared" si="26"/>
        <v>0</v>
      </c>
      <c r="AO41">
        <f t="shared" si="26"/>
        <v>0</v>
      </c>
      <c r="AP41">
        <f t="shared" si="26"/>
        <v>-0.15902546627117831</v>
      </c>
      <c r="AQ41">
        <f t="shared" si="26"/>
        <v>-527.64029555137506</v>
      </c>
      <c r="AR41">
        <f t="shared" si="26"/>
        <v>-527.79932101764632</v>
      </c>
      <c r="AS41">
        <f t="shared" si="26"/>
        <v>15.683316391191479</v>
      </c>
      <c r="AT41">
        <f t="shared" si="26"/>
        <v>3.9519724517302914</v>
      </c>
      <c r="AU41">
        <f t="shared" si="23"/>
        <v>-508.16403217472447</v>
      </c>
      <c r="AW41">
        <v>38</v>
      </c>
      <c r="AX41">
        <f>IF(Z41&gt;0, (R41*SUMPRODUCT(K41:$K$98, X41:$X$98)-K41*$AZ$3)/Z41, 0)</f>
        <v>6409.8904840989926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500000</v>
      </c>
      <c r="S42">
        <f t="shared" si="1"/>
        <v>5177.3023216587289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1182.4091942034736</v>
      </c>
      <c r="AC42">
        <f t="shared" si="2"/>
        <v>794.48197891037819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-14583.442045360302</v>
      </c>
      <c r="AI42">
        <f t="shared" si="25"/>
        <v>-14587.278415778477</v>
      </c>
      <c r="AJ42">
        <f t="shared" si="7"/>
        <v>387.9272152930954</v>
      </c>
      <c r="AK42">
        <f t="shared" si="22"/>
        <v>82.768643594243159</v>
      </c>
      <c r="AL42">
        <f t="shared" si="8"/>
        <v>-14116.582556891139</v>
      </c>
      <c r="AN42">
        <f t="shared" si="26"/>
        <v>0</v>
      </c>
      <c r="AO42">
        <f t="shared" si="26"/>
        <v>0</v>
      </c>
      <c r="AP42">
        <f t="shared" si="26"/>
        <v>-0.11811688665097088</v>
      </c>
      <c r="AQ42">
        <f t="shared" si="26"/>
        <v>-449.00533141748434</v>
      </c>
      <c r="AR42">
        <f t="shared" si="26"/>
        <v>-449.12344830413531</v>
      </c>
      <c r="AS42">
        <f t="shared" si="26"/>
        <v>11.943777561344211</v>
      </c>
      <c r="AT42">
        <f t="shared" si="26"/>
        <v>2.5483395574525782</v>
      </c>
      <c r="AU42">
        <f t="shared" si="23"/>
        <v>-434.63133118533852</v>
      </c>
      <c r="AW42">
        <v>39</v>
      </c>
      <c r="AX42">
        <f>IF(Z42&gt;0, (R42*SUMPRODUCT(K42:$K$98, X42:$X$98)-K42*$AZ$3)/Z42, 0)</f>
        <v>5177.3023216587289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500000</v>
      </c>
      <c r="S43">
        <f t="shared" si="1"/>
        <v>3776.7441012335821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794.48197891037819</v>
      </c>
      <c r="AC43">
        <f t="shared" si="2"/>
        <v>470.22046915207216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-13708.038751535405</v>
      </c>
      <c r="AI43">
        <f t="shared" si="25"/>
        <v>-13711.151356311821</v>
      </c>
      <c r="AJ43">
        <f t="shared" si="7"/>
        <v>324.26150975830603</v>
      </c>
      <c r="AK43">
        <f t="shared" si="22"/>
        <v>55.613738523726475</v>
      </c>
      <c r="AL43">
        <f t="shared" si="8"/>
        <v>-13331.276108029788</v>
      </c>
      <c r="AN43">
        <f t="shared" si="26"/>
        <v>0</v>
      </c>
      <c r="AO43">
        <f t="shared" si="26"/>
        <v>0</v>
      </c>
      <c r="AP43">
        <f t="shared" si="26"/>
        <v>-8.5565248224385257E-2</v>
      </c>
      <c r="AQ43">
        <f t="shared" si="26"/>
        <v>-376.83285309195855</v>
      </c>
      <c r="AR43">
        <f t="shared" si="26"/>
        <v>-376.91841834018294</v>
      </c>
      <c r="AS43">
        <f t="shared" si="26"/>
        <v>8.9139221215319324</v>
      </c>
      <c r="AT43">
        <f t="shared" si="26"/>
        <v>1.5288170787129314</v>
      </c>
      <c r="AU43">
        <f t="shared" si="23"/>
        <v>-366.47567913993805</v>
      </c>
      <c r="AW43">
        <v>40</v>
      </c>
      <c r="AX43">
        <f>IF(Z43&gt;0, (R43*SUMPRODUCT(K43:$K$98, X43:$X$98)-K43*$AZ$3)/Z43, 0)</f>
        <v>3776.7441012335821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500000</v>
      </c>
      <c r="S44">
        <f t="shared" si="1"/>
        <v>2088.0551526168906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470.22046915207216</v>
      </c>
      <c r="AC44">
        <f t="shared" si="2"/>
        <v>204.76602825580846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-12596.859129875338</v>
      </c>
      <c r="AI44">
        <f t="shared" si="25"/>
        <v>-12599.310765647497</v>
      </c>
      <c r="AJ44">
        <f t="shared" si="7"/>
        <v>265.45444089626369</v>
      </c>
      <c r="AK44">
        <f t="shared" si="22"/>
        <v>32.915432840645053</v>
      </c>
      <c r="AL44">
        <f t="shared" si="8"/>
        <v>-12300.940891910588</v>
      </c>
      <c r="AN44">
        <f t="shared" si="26"/>
        <v>0</v>
      </c>
      <c r="AO44">
        <f t="shared" si="26"/>
        <v>0</v>
      </c>
      <c r="AP44">
        <f t="shared" si="26"/>
        <v>-6.017434365065491E-2</v>
      </c>
      <c r="AQ44">
        <f t="shared" si="26"/>
        <v>-309.184479525141</v>
      </c>
      <c r="AR44">
        <f t="shared" si="26"/>
        <v>-309.24465386879166</v>
      </c>
      <c r="AS44">
        <f t="shared" si="26"/>
        <v>6.5154648710405016</v>
      </c>
      <c r="AT44">
        <f t="shared" si="26"/>
        <v>0.8078951162550857</v>
      </c>
      <c r="AU44">
        <f t="shared" si="23"/>
        <v>-301.92129388149607</v>
      </c>
      <c r="AW44">
        <v>41</v>
      </c>
      <c r="AX44">
        <f>IF(Z44&gt;0, (R44*SUMPRODUCT(K44:$K$98, X44:$X$98)-K44*$AZ$3)/Z44, 0)</f>
        <v>2088.0551526168906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500000</v>
      </c>
      <c r="S45">
        <f t="shared" si="1"/>
        <v>-66.69248492647209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204.76602825580846</v>
      </c>
      <c r="AC45">
        <f t="shared" si="2"/>
        <v>-4.9734403803183795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-11256.025471384512</v>
      </c>
      <c r="AI45">
        <f t="shared" si="25"/>
        <v>-11257.889789525379</v>
      </c>
      <c r="AJ45">
        <f t="shared" si="7"/>
        <v>209.73946863612684</v>
      </c>
      <c r="AK45">
        <f t="shared" si="22"/>
        <v>14.333621977906594</v>
      </c>
      <c r="AL45">
        <f t="shared" si="8"/>
        <v>-11033.816698911345</v>
      </c>
      <c r="AN45">
        <f t="shared" si="26"/>
        <v>0</v>
      </c>
      <c r="AO45">
        <f t="shared" si="26"/>
        <v>0</v>
      </c>
      <c r="AP45">
        <f t="shared" si="26"/>
        <v>-4.0856147730278722E-2</v>
      </c>
      <c r="AQ45">
        <f t="shared" si="26"/>
        <v>-246.67347778993189</v>
      </c>
      <c r="AR45">
        <f t="shared" si="26"/>
        <v>-246.71433393766216</v>
      </c>
      <c r="AS45">
        <f t="shared" si="26"/>
        <v>4.5963972176336938</v>
      </c>
      <c r="AT45">
        <f t="shared" si="26"/>
        <v>0.31411837078772364</v>
      </c>
      <c r="AU45">
        <f t="shared" si="23"/>
        <v>-241.80381834924074</v>
      </c>
      <c r="AW45">
        <v>42</v>
      </c>
      <c r="AX45">
        <f>IF(Z45&gt;0, (R45*SUMPRODUCT(K45:$K$98, X45:$X$98)-K45*$AZ$3)/Z45, 0)</f>
        <v>-66.69248492647209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500000</v>
      </c>
      <c r="S46">
        <f t="shared" si="1"/>
        <v>-2995.6665855103352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-4.9734403803183795</v>
      </c>
      <c r="AC46">
        <f t="shared" si="2"/>
        <v>-162.85672987648832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-9731.4471770806631</v>
      </c>
      <c r="AI46">
        <f t="shared" si="25"/>
        <v>-9732.8062796812683</v>
      </c>
      <c r="AJ46">
        <f t="shared" si="7"/>
        <v>157.88328949616994</v>
      </c>
      <c r="AK46">
        <f t="shared" si="22"/>
        <v>-0.34814082662228663</v>
      </c>
      <c r="AL46">
        <f t="shared" si="8"/>
        <v>-9575.2711310117193</v>
      </c>
      <c r="AN46">
        <f t="shared" si="26"/>
        <v>0</v>
      </c>
      <c r="AO46">
        <f t="shared" si="26"/>
        <v>0</v>
      </c>
      <c r="AP46">
        <f t="shared" si="26"/>
        <v>-2.6593261888364396E-2</v>
      </c>
      <c r="AQ46">
        <f t="shared" si="26"/>
        <v>-190.41308817871095</v>
      </c>
      <c r="AR46">
        <f t="shared" si="26"/>
        <v>-190.43968144059932</v>
      </c>
      <c r="AS46">
        <f t="shared" si="26"/>
        <v>3.0892676266674002</v>
      </c>
      <c r="AT46">
        <f t="shared" si="26"/>
        <v>-6.8119950416383277E-3</v>
      </c>
      <c r="AU46">
        <f t="shared" si="23"/>
        <v>-187.35722580897351</v>
      </c>
      <c r="AW46">
        <v>43</v>
      </c>
      <c r="AX46">
        <f>IF(Z46&gt;0, (R46*SUMPRODUCT(K46:$K$98, X46:$X$98)-K46*$AZ$3)/Z46, 0)</f>
        <v>-2995.6665855103352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500000</v>
      </c>
      <c r="S47">
        <f t="shared" si="1"/>
        <v>-7263.6039752083643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-162.85672987648832</v>
      </c>
      <c r="AC47">
        <f t="shared" si="2"/>
        <v>-273.99286422148316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-8049.5622459205542</v>
      </c>
      <c r="AI47">
        <f t="shared" si="25"/>
        <v>-8050.5052793828572</v>
      </c>
      <c r="AJ47">
        <f t="shared" si="7"/>
        <v>111.13613434499484</v>
      </c>
      <c r="AK47">
        <f t="shared" si="22"/>
        <v>-11.399971091354184</v>
      </c>
      <c r="AL47">
        <f t="shared" si="8"/>
        <v>-7950.7691161292169</v>
      </c>
      <c r="AN47">
        <f t="shared" si="26"/>
        <v>0</v>
      </c>
      <c r="AO47">
        <f t="shared" si="26"/>
        <v>0</v>
      </c>
      <c r="AP47">
        <f t="shared" si="26"/>
        <v>-1.6475114733104604E-2</v>
      </c>
      <c r="AQ47">
        <f t="shared" si="26"/>
        <v>-140.6285851500642</v>
      </c>
      <c r="AR47">
        <f t="shared" si="26"/>
        <v>-140.64506026479731</v>
      </c>
      <c r="AS47">
        <f t="shared" si="26"/>
        <v>1.9415859961707456</v>
      </c>
      <c r="AT47">
        <f t="shared" si="26"/>
        <v>-0.19916136509674676</v>
      </c>
      <c r="AU47">
        <f t="shared" si="23"/>
        <v>-138.90263563372332</v>
      </c>
      <c r="AW47">
        <v>44</v>
      </c>
      <c r="AX47">
        <f>IF(Z47&gt;0, (R47*SUMPRODUCT(K47:$K$98, X47:$X$98)-K47*$AZ$3)/Z47, 0)</f>
        <v>-7263.6039752083643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500000</v>
      </c>
      <c r="S48">
        <f t="shared" si="1"/>
        <v>-13921.642049982469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-273.99286422148316</v>
      </c>
      <c r="AC48">
        <f t="shared" si="2"/>
        <v>-343.83845487715803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-6323.0000779661923</v>
      </c>
      <c r="AI48">
        <f t="shared" si="25"/>
        <v>-6323.6175310899735</v>
      </c>
      <c r="AJ48">
        <f t="shared" si="7"/>
        <v>69.845590655674869</v>
      </c>
      <c r="AK48">
        <f t="shared" si="22"/>
        <v>-19.179500495503824</v>
      </c>
      <c r="AL48">
        <f t="shared" si="8"/>
        <v>-6272.9514409298026</v>
      </c>
      <c r="AN48">
        <f t="shared" si="26"/>
        <v>0</v>
      </c>
      <c r="AO48">
        <f t="shared" si="26"/>
        <v>0</v>
      </c>
      <c r="AP48">
        <f t="shared" si="26"/>
        <v>-9.6313532938966315E-3</v>
      </c>
      <c r="AQ48">
        <f t="shared" si="26"/>
        <v>-98.629426725166581</v>
      </c>
      <c r="AR48">
        <f t="shared" si="26"/>
        <v>-98.639058078460479</v>
      </c>
      <c r="AS48">
        <f t="shared" si="26"/>
        <v>1.0894876610322093</v>
      </c>
      <c r="AT48">
        <f t="shared" si="26"/>
        <v>-0.29917177216848118</v>
      </c>
      <c r="AU48">
        <f t="shared" si="23"/>
        <v>-97.848742189596749</v>
      </c>
      <c r="AW48">
        <v>45</v>
      </c>
      <c r="AX48">
        <f>IF(Z48&gt;0, (R48*SUMPRODUCT(K48:$K$98, X48:$X$98)-K48*$AZ$3)/Z48, 0)</f>
        <v>-13921.642049982469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500000</v>
      </c>
      <c r="S49">
        <f t="shared" si="1"/>
        <v>-25089.277722362083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-343.83845487715803</v>
      </c>
      <c r="AC49">
        <f t="shared" si="2"/>
        <v>-379.26877937519129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-4667.1880748993035</v>
      </c>
      <c r="AI49">
        <f t="shared" si="25"/>
        <v>-4667.5659940881023</v>
      </c>
      <c r="AJ49">
        <f t="shared" si="7"/>
        <v>35.430324498033258</v>
      </c>
      <c r="AK49">
        <f t="shared" si="22"/>
        <v>-24.068691841401066</v>
      </c>
      <c r="AL49">
        <f t="shared" si="8"/>
        <v>-4656.2043614314707</v>
      </c>
      <c r="AN49">
        <f t="shared" si="26"/>
        <v>0</v>
      </c>
      <c r="AO49">
        <f t="shared" si="26"/>
        <v>0</v>
      </c>
      <c r="AP49">
        <f t="shared" si="26"/>
        <v>-5.2633741442867843E-3</v>
      </c>
      <c r="AQ49">
        <f t="shared" si="26"/>
        <v>-65.001084274222592</v>
      </c>
      <c r="AR49">
        <f t="shared" si="26"/>
        <v>-65.006347648366884</v>
      </c>
      <c r="AS49">
        <f t="shared" si="26"/>
        <v>0.4934469045602799</v>
      </c>
      <c r="AT49">
        <f t="shared" si="26"/>
        <v>-0.33521063253637129</v>
      </c>
      <c r="AU49">
        <f t="shared" si="23"/>
        <v>-64.848111376342985</v>
      </c>
      <c r="AW49">
        <v>46</v>
      </c>
      <c r="AX49">
        <f>IF(Z49&gt;0, (R49*SUMPRODUCT(K49:$K$98, X49:$X$98)-K49*$AZ$3)/Z49, 0)</f>
        <v>-25089.277722362083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500000</v>
      </c>
      <c r="S50">
        <f t="shared" si="1"/>
        <v>-45398.616301483962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-379.26877937519129</v>
      </c>
      <c r="AC50">
        <f t="shared" si="2"/>
        <v>-387.8420938037591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-3211.281052834443</v>
      </c>
      <c r="AI50">
        <f t="shared" si="25"/>
        <v>-3211.494628778712</v>
      </c>
      <c r="AJ50">
        <f t="shared" si="7"/>
        <v>8.5733144285678122</v>
      </c>
      <c r="AK50">
        <f t="shared" si="22"/>
        <v>-26.548814556263391</v>
      </c>
      <c r="AL50">
        <f t="shared" si="8"/>
        <v>-3229.4701289064078</v>
      </c>
      <c r="AN50">
        <f t="shared" si="26"/>
        <v>0</v>
      </c>
      <c r="AO50">
        <f t="shared" si="26"/>
        <v>0</v>
      </c>
      <c r="AP50">
        <f t="shared" si="26"/>
        <v>-2.65582595864392E-3</v>
      </c>
      <c r="AQ50">
        <f t="shared" si="26"/>
        <v>-39.93241659219153</v>
      </c>
      <c r="AR50">
        <f t="shared" si="26"/>
        <v>-39.93507241815017</v>
      </c>
      <c r="AS50">
        <f t="shared" si="26"/>
        <v>0.10660952987445235</v>
      </c>
      <c r="AT50">
        <f t="shared" si="26"/>
        <v>-0.33013563915677752</v>
      </c>
      <c r="AU50">
        <f t="shared" si="23"/>
        <v>-40.158598527432503</v>
      </c>
      <c r="AW50">
        <v>47</v>
      </c>
      <c r="AX50">
        <f>IF(Z50&gt;0, (R50*SUMPRODUCT(K50:$K$98, X50:$X$98)-K50*$AZ$3)/Z50, 0)</f>
        <v>-45398.616301483962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500000</v>
      </c>
      <c r="S51">
        <f t="shared" si="1"/>
        <v>-86221.740631837718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-387.8420938037591</v>
      </c>
      <c r="AC51">
        <f t="shared" si="2"/>
        <v>-377.39257303375882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-2040.303613668234</v>
      </c>
      <c r="AI51">
        <f t="shared" si="25"/>
        <v>-2040.4130386723768</v>
      </c>
      <c r="AJ51">
        <f t="shared" si="7"/>
        <v>-10.449520770000277</v>
      </c>
      <c r="AK51">
        <f t="shared" si="22"/>
        <v>-27.148946566263138</v>
      </c>
      <c r="AL51">
        <f t="shared" si="8"/>
        <v>-2078.01150600864</v>
      </c>
      <c r="AN51">
        <f t="shared" si="26"/>
        <v>0</v>
      </c>
      <c r="AO51">
        <f t="shared" si="26"/>
        <v>0</v>
      </c>
      <c r="AP51">
        <f t="shared" si="26"/>
        <v>-1.2149148076797593E-3</v>
      </c>
      <c r="AQ51">
        <f t="shared" si="26"/>
        <v>-22.652912758145536</v>
      </c>
      <c r="AR51">
        <f t="shared" si="26"/>
        <v>-22.654127672953216</v>
      </c>
      <c r="AS51">
        <f t="shared" si="26"/>
        <v>-0.11601806749813309</v>
      </c>
      <c r="AT51">
        <f t="shared" si="26"/>
        <v>-0.3014270591499903</v>
      </c>
      <c r="AU51">
        <f t="shared" si="23"/>
        <v>-23.071572799601338</v>
      </c>
      <c r="AW51">
        <v>48</v>
      </c>
      <c r="AX51">
        <f>IF(Z51&gt;0, (R51*SUMPRODUCT(K51:$K$98, X51:$X$98)-K51*$AZ$3)/Z51, 0)</f>
        <v>-86221.740631837718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500000</v>
      </c>
      <c r="S52">
        <f t="shared" si="1"/>
        <v>-179063.68303999657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-377.39257303375882</v>
      </c>
      <c r="AC52">
        <f t="shared" si="2"/>
        <v>-355.06161314709033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-1175.175592124529</v>
      </c>
      <c r="AI52">
        <f t="shared" si="25"/>
        <v>-1175.2251640990241</v>
      </c>
      <c r="AJ52">
        <f t="shared" si="7"/>
        <v>-22.330959886668495</v>
      </c>
      <c r="AK52">
        <f t="shared" si="22"/>
        <v>-26.417480112363119</v>
      </c>
      <c r="AL52">
        <f t="shared" si="8"/>
        <v>-1223.9736040980558</v>
      </c>
      <c r="AN52">
        <f t="shared" si="26"/>
        <v>0</v>
      </c>
      <c r="AO52">
        <f t="shared" si="26"/>
        <v>0</v>
      </c>
      <c r="AP52">
        <f t="shared" si="26"/>
        <v>-4.9141391347620451E-4</v>
      </c>
      <c r="AQ52">
        <f t="shared" si="26"/>
        <v>-11.649679937671653</v>
      </c>
      <c r="AR52">
        <f t="shared" si="26"/>
        <v>-11.650171351585129</v>
      </c>
      <c r="AS52">
        <f t="shared" si="26"/>
        <v>-0.22136992728921948</v>
      </c>
      <c r="AT52">
        <f t="shared" si="26"/>
        <v>-0.26188017359385801</v>
      </c>
      <c r="AU52">
        <f t="shared" si="23"/>
        <v>-12.133421452468207</v>
      </c>
      <c r="AW52">
        <v>49</v>
      </c>
      <c r="AX52">
        <f>IF(Z52&gt;0, (R52*SUMPRODUCT(K52:$K$98, X52:$X$98)-K52*$AZ$3)/Z52, 0)</f>
        <v>-179063.68303999657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500000</v>
      </c>
      <c r="S53">
        <f t="shared" si="1"/>
        <v>-426511.8939893255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-355.06161314709033</v>
      </c>
      <c r="AC53">
        <f t="shared" si="2"/>
        <v>-326.54712108046363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-598.71382328875995</v>
      </c>
      <c r="AI53">
        <f t="shared" si="25"/>
        <v>-598.73296385234573</v>
      </c>
      <c r="AJ53">
        <f t="shared" si="7"/>
        <v>-28.514492066626701</v>
      </c>
      <c r="AK53">
        <f t="shared" si="22"/>
        <v>-24.854312920296326</v>
      </c>
      <c r="AL53">
        <f t="shared" si="8"/>
        <v>-652.10176883926886</v>
      </c>
      <c r="AN53">
        <f t="shared" si="26"/>
        <v>0</v>
      </c>
      <c r="AO53">
        <f t="shared" si="26"/>
        <v>0</v>
      </c>
      <c r="AP53">
        <f t="shared" si="26"/>
        <v>-1.6941346672526953E-4</v>
      </c>
      <c r="AQ53">
        <f t="shared" si="26"/>
        <v>-5.299226635877508</v>
      </c>
      <c r="AR53">
        <f t="shared" si="26"/>
        <v>-5.2993960493442325</v>
      </c>
      <c r="AS53">
        <f t="shared" si="26"/>
        <v>-0.25238227345071373</v>
      </c>
      <c r="AT53">
        <f t="shared" si="26"/>
        <v>-0.21998596311036842</v>
      </c>
      <c r="AU53">
        <f t="shared" si="23"/>
        <v>-5.7717642859053155</v>
      </c>
      <c r="AW53">
        <v>50</v>
      </c>
      <c r="AX53">
        <f>IF(Z53&gt;0, (R53*SUMPRODUCT(K53:$K$98, X53:$X$98)-K53*$AZ$3)/Z53, 0)</f>
        <v>-426511.8939893255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500000</v>
      </c>
      <c r="S54">
        <f t="shared" si="1"/>
        <v>-1231814.1152692488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-326.54712108046363</v>
      </c>
      <c r="AC54">
        <f t="shared" si="2"/>
        <v>-295.98547985536061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-258.84105468887088</v>
      </c>
      <c r="AI54">
        <f t="shared" si="25"/>
        <v>-258.84706179408641</v>
      </c>
      <c r="AJ54">
        <f t="shared" si="7"/>
        <v>-30.561641225103017</v>
      </c>
      <c r="AK54">
        <f t="shared" si="22"/>
        <v>-22.858298475632456</v>
      </c>
      <c r="AL54">
        <f t="shared" si="8"/>
        <v>-312.2670014948219</v>
      </c>
      <c r="AN54">
        <f t="shared" si="26"/>
        <v>0</v>
      </c>
      <c r="AO54">
        <f t="shared" si="26"/>
        <v>0</v>
      </c>
      <c r="AP54">
        <f t="shared" si="26"/>
        <v>-4.7472316495612652E-5</v>
      </c>
      <c r="AQ54">
        <f t="shared" si="26"/>
        <v>-2.0455417425523339</v>
      </c>
      <c r="AR54">
        <f t="shared" si="26"/>
        <v>-2.0455892148688295</v>
      </c>
      <c r="AS54">
        <f t="shared" si="26"/>
        <v>-0.24151930968601623</v>
      </c>
      <c r="AT54">
        <f t="shared" si="26"/>
        <v>-0.18064214640073076</v>
      </c>
      <c r="AU54">
        <f t="shared" si="23"/>
        <v>-2.4677506709555765</v>
      </c>
      <c r="AW54">
        <v>51</v>
      </c>
      <c r="AX54">
        <f>IF(Z54&gt;0, (R54*SUMPRODUCT(K54:$K$98, X54:$X$98)-K54*$AZ$3)/Z54, 0)</f>
        <v>-1231814.1152692488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500000</v>
      </c>
      <c r="S55">
        <f t="shared" si="1"/>
        <v>-4645259.9390041959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-295.98547985536061</v>
      </c>
      <c r="AC55">
        <f t="shared" si="2"/>
        <v>-266.01238957918025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-90.308013290558264</v>
      </c>
      <c r="AI55">
        <f t="shared" si="25"/>
        <v>-90.309444924057104</v>
      </c>
      <c r="AJ55">
        <f t="shared" si="7"/>
        <v>-29.973090276180358</v>
      </c>
      <c r="AK55">
        <f t="shared" si="22"/>
        <v>-20.718983589875243</v>
      </c>
      <c r="AL55">
        <f t="shared" si="8"/>
        <v>-141.0015187901127</v>
      </c>
      <c r="AN55">
        <f t="shared" si="26"/>
        <v>0</v>
      </c>
      <c r="AO55">
        <f t="shared" si="26"/>
        <v>0</v>
      </c>
      <c r="AP55">
        <f t="shared" si="26"/>
        <v>-1.0101573191265919E-5</v>
      </c>
      <c r="AQ55">
        <f t="shared" si="26"/>
        <v>-0.63721127422211943</v>
      </c>
      <c r="AR55">
        <f t="shared" si="26"/>
        <v>-0.6372213757953108</v>
      </c>
      <c r="AS55">
        <f t="shared" si="26"/>
        <v>-0.2114894387700624</v>
      </c>
      <c r="AT55">
        <f t="shared" si="26"/>
        <v>-0.14619267385956214</v>
      </c>
      <c r="AU55">
        <f t="shared" si="23"/>
        <v>-0.99490348842493526</v>
      </c>
      <c r="AW55">
        <v>52</v>
      </c>
      <c r="AX55">
        <f>IF(Z55&gt;0, (R55*SUMPRODUCT(K55:$K$98, X55:$X$98)-K55*$AZ$3)/Z55, 0)</f>
        <v>-4645259.9390041959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500000</v>
      </c>
      <c r="S56">
        <f t="shared" si="1"/>
        <v>-17595738.32217792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-266.01238957918025</v>
      </c>
      <c r="AC56">
        <f t="shared" si="2"/>
        <v>-238.06153655096247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-21.581593421276878</v>
      </c>
      <c r="AI56">
        <f t="shared" si="25"/>
        <v>-21.581931658769662</v>
      </c>
      <c r="AJ56">
        <f t="shared" si="7"/>
        <v>-27.950853028217779</v>
      </c>
      <c r="AK56">
        <f t="shared" si="22"/>
        <v>-18.620867270542618</v>
      </c>
      <c r="AL56">
        <f t="shared" si="8"/>
        <v>-68.153651957530059</v>
      </c>
      <c r="AN56">
        <f t="shared" si="26"/>
        <v>0</v>
      </c>
      <c r="AO56">
        <f t="shared" si="26"/>
        <v>0</v>
      </c>
      <c r="AP56">
        <f t="shared" si="26"/>
        <v>-2.1308892904529785E-6</v>
      </c>
      <c r="AQ56">
        <f t="shared" si="26"/>
        <v>-0.13596359739367717</v>
      </c>
      <c r="AR56">
        <f t="shared" si="26"/>
        <v>-0.13596572828296763</v>
      </c>
      <c r="AS56">
        <f t="shared" si="26"/>
        <v>-0.17608980272011812</v>
      </c>
      <c r="AT56">
        <f t="shared" si="26"/>
        <v>-0.11731108316576584</v>
      </c>
      <c r="AU56">
        <f t="shared" si="23"/>
        <v>-0.42936661416885158</v>
      </c>
      <c r="AW56">
        <v>53</v>
      </c>
      <c r="AX56">
        <f>IF(Z56&gt;0, (R56*SUMPRODUCT(K56:$K$98, X56:$X$98)-K56*$AZ$3)/Z56, 0)</f>
        <v>-17595738.32217792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500000</v>
      </c>
      <c r="S57">
        <f t="shared" si="1"/>
        <v>-67167066.484773278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-238.06153655096247</v>
      </c>
      <c r="AC57">
        <f t="shared" si="2"/>
        <v>-212.67244273546345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-5.1139422321824224</v>
      </c>
      <c r="AI57">
        <f t="shared" si="25"/>
        <v>-5.1140213901886691</v>
      </c>
      <c r="AJ57">
        <f t="shared" si="7"/>
        <v>-25.389093815499024</v>
      </c>
      <c r="AK57">
        <f t="shared" si="22"/>
        <v>-16.664307558567376</v>
      </c>
      <c r="AL57">
        <f t="shared" si="8"/>
        <v>-47.167422764255065</v>
      </c>
      <c r="AN57">
        <f t="shared" si="26"/>
        <v>0</v>
      </c>
      <c r="AO57">
        <f t="shared" si="26"/>
        <v>0</v>
      </c>
      <c r="AP57">
        <f t="shared" si="26"/>
        <v>-4.4526234039835814E-7</v>
      </c>
      <c r="AQ57">
        <f t="shared" si="26"/>
        <v>-2.8765831719683704E-2</v>
      </c>
      <c r="AR57">
        <f t="shared" si="26"/>
        <v>-2.8766276982024101E-2</v>
      </c>
      <c r="AS57">
        <f t="shared" si="26"/>
        <v>-0.14281318932698003</v>
      </c>
      <c r="AT57">
        <f t="shared" si="26"/>
        <v>-9.3736425870854984E-2</v>
      </c>
      <c r="AU57">
        <f t="shared" si="23"/>
        <v>-0.26531589217985907</v>
      </c>
      <c r="AW57">
        <v>54</v>
      </c>
      <c r="AX57">
        <f>IF(Z57&gt;0, (R57*SUMPRODUCT(K57:$K$98, X57:$X$98)-K57*$AZ$3)/Z57, 0)</f>
        <v>-67167066.484773278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500000</v>
      </c>
      <c r="S58">
        <f t="shared" si="1"/>
        <v>-259002568.494362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-212.67244273546345</v>
      </c>
      <c r="AC58">
        <f t="shared" si="2"/>
        <v>-189.91097873424317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-1.2007086483754208</v>
      </c>
      <c r="AI58">
        <f t="shared" si="25"/>
        <v>-1.2007269793691864</v>
      </c>
      <c r="AJ58">
        <f t="shared" si="7"/>
        <v>-22.761464001220276</v>
      </c>
      <c r="AK58">
        <f t="shared" si="22"/>
        <v>-14.887070991482442</v>
      </c>
      <c r="AL58">
        <f t="shared" si="8"/>
        <v>-38.849261972071901</v>
      </c>
      <c r="AN58">
        <f t="shared" si="26"/>
        <v>0</v>
      </c>
      <c r="AO58">
        <f t="shared" si="26"/>
        <v>0</v>
      </c>
      <c r="AP58">
        <f t="shared" si="26"/>
        <v>-9.2063844077136789E-8</v>
      </c>
      <c r="AQ58">
        <f t="shared" si="26"/>
        <v>-6.0303252076425251E-3</v>
      </c>
      <c r="AR58">
        <f t="shared" si="26"/>
        <v>-6.030417271486602E-3</v>
      </c>
      <c r="AS58">
        <f t="shared" si="26"/>
        <v>-0.11431501748165163</v>
      </c>
      <c r="AT58">
        <f t="shared" si="26"/>
        <v>-7.4767413051755688E-2</v>
      </c>
      <c r="AU58">
        <f t="shared" si="23"/>
        <v>-0.19511284780489388</v>
      </c>
      <c r="AW58">
        <v>55</v>
      </c>
      <c r="AX58">
        <f>IF(Z58&gt;0, (R58*SUMPRODUCT(K58:$K$98, X58:$X$98)-K58*$AZ$3)/Z58, 0)</f>
        <v>-259002568.494362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500000</v>
      </c>
      <c r="S59">
        <f t="shared" si="1"/>
        <v>-1010490679.8593521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-189.91097873424317</v>
      </c>
      <c r="AC59">
        <f t="shared" si="2"/>
        <v>-169.56858956575439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-0.27904959265997015</v>
      </c>
      <c r="AI59">
        <f t="shared" si="25"/>
        <v>-0.27905378786416513</v>
      </c>
      <c r="AJ59">
        <f t="shared" si="7"/>
        <v>-20.342389168488779</v>
      </c>
      <c r="AK59">
        <f t="shared" si="22"/>
        <v>-13.293768511397023</v>
      </c>
      <c r="AL59">
        <f t="shared" si="8"/>
        <v>-33.91521146774997</v>
      </c>
      <c r="AN59">
        <f t="shared" si="26"/>
        <v>0</v>
      </c>
      <c r="AO59">
        <f t="shared" si="26"/>
        <v>0</v>
      </c>
      <c r="AP59">
        <f t="shared" si="26"/>
        <v>-1.8812138894038856E-8</v>
      </c>
      <c r="AQ59">
        <f t="shared" si="26"/>
        <v>-1.2513144656257481E-3</v>
      </c>
      <c r="AR59">
        <f t="shared" si="26"/>
        <v>-1.2513332777646421E-3</v>
      </c>
      <c r="AS59">
        <f t="shared" si="26"/>
        <v>-9.121936208283897E-2</v>
      </c>
      <c r="AT59">
        <f t="shared" si="26"/>
        <v>-5.9611930203607201E-2</v>
      </c>
      <c r="AU59">
        <f t="shared" si="23"/>
        <v>-0.15208262556421084</v>
      </c>
      <c r="AW59">
        <v>56</v>
      </c>
      <c r="AX59">
        <f>IF(Z59&gt;0, (R59*SUMPRODUCT(K59:$K$98, X59:$X$98)-K59*$AZ$3)/Z59, 0)</f>
        <v>-1010490679.8593521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500000</v>
      </c>
      <c r="S60">
        <f t="shared" si="1"/>
        <v>-3989330238.8126917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-169.56858956575439</v>
      </c>
      <c r="AC60">
        <f t="shared" si="2"/>
        <v>-151.4016091894197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-6.4089225050490931E-2</v>
      </c>
      <c r="AI60">
        <f t="shared" si="25"/>
        <v>-6.4090173841391443E-2</v>
      </c>
      <c r="AJ60">
        <f t="shared" si="7"/>
        <v>-18.166980376334692</v>
      </c>
      <c r="AK60">
        <f t="shared" si="22"/>
        <v>-11.869801269602808</v>
      </c>
      <c r="AL60">
        <f t="shared" si="8"/>
        <v>-30.100871819778895</v>
      </c>
      <c r="AN60">
        <f t="shared" si="26"/>
        <v>0</v>
      </c>
      <c r="AO60">
        <f t="shared" si="26"/>
        <v>0</v>
      </c>
      <c r="AP60">
        <f t="shared" si="26"/>
        <v>-3.7987224246967484E-9</v>
      </c>
      <c r="AQ60">
        <f t="shared" si="26"/>
        <v>-2.5659729266853764E-4</v>
      </c>
      <c r="AR60">
        <f t="shared" si="26"/>
        <v>-2.5660109139096231E-4</v>
      </c>
      <c r="AS60">
        <f t="shared" si="26"/>
        <v>-7.2736064086551547E-2</v>
      </c>
      <c r="AT60">
        <f t="shared" si="26"/>
        <v>-4.7523727551614707E-2</v>
      </c>
      <c r="AU60">
        <f t="shared" si="23"/>
        <v>-0.12051639272955723</v>
      </c>
      <c r="AW60">
        <v>57</v>
      </c>
      <c r="AX60">
        <f>IF(Z60&gt;0, (R60*SUMPRODUCT(K60:$K$98, X60:$X$98)-K60*$AZ$3)/Z60, 0)</f>
        <v>-3989330238.8126917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500000</v>
      </c>
      <c r="S61">
        <f t="shared" si="1"/>
        <v>-15954979796.161264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-151.4016091894197</v>
      </c>
      <c r="AC61">
        <f t="shared" si="2"/>
        <v>-135.18023034849776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-1.4549757682672053E-2</v>
      </c>
      <c r="AI61">
        <f t="shared" si="25"/>
        <v>-1.4549969497779428E-2</v>
      </c>
      <c r="AJ61">
        <f t="shared" si="7"/>
        <v>-16.221378840921943</v>
      </c>
      <c r="AK61">
        <f t="shared" si="22"/>
        <v>-10.59811264325938</v>
      </c>
      <c r="AL61">
        <f t="shared" si="8"/>
        <v>-26.834041453679102</v>
      </c>
      <c r="AN61">
        <f t="shared" si="26"/>
        <v>0</v>
      </c>
      <c r="AO61">
        <f t="shared" si="26"/>
        <v>0</v>
      </c>
      <c r="AP61">
        <f t="shared" si="26"/>
        <v>-7.5719189948891036E-10</v>
      </c>
      <c r="AQ61">
        <f t="shared" si="26"/>
        <v>-5.2012147732539305E-5</v>
      </c>
      <c r="AR61">
        <f t="shared" si="26"/>
        <v>-5.2012904924438791E-5</v>
      </c>
      <c r="AS61">
        <f t="shared" si="26"/>
        <v>-5.7987821591305902E-2</v>
      </c>
      <c r="AT61">
        <f t="shared" si="26"/>
        <v>-3.7885895594246516E-2</v>
      </c>
      <c r="AU61">
        <f t="shared" si="23"/>
        <v>-9.5925730090476849E-2</v>
      </c>
      <c r="AW61">
        <v>58</v>
      </c>
      <c r="AX61">
        <f>IF(Z61&gt;0, (R61*SUMPRODUCT(K61:$K$98, X61:$X$98)-K61*$AZ$3)/Z61, 0)</f>
        <v>-15954979796.161264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500000</v>
      </c>
      <c r="S62">
        <f t="shared" si="1"/>
        <v>-64695130575.656944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-135.18023034849776</v>
      </c>
      <c r="AC62">
        <f t="shared" si="2"/>
        <v>-120.69667929081105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-3.2611279684214428E-3</v>
      </c>
      <c r="AI62">
        <f t="shared" si="25"/>
        <v>-3.2611746089793244E-3</v>
      </c>
      <c r="AJ62">
        <f t="shared" si="7"/>
        <v>-14.483551057686711</v>
      </c>
      <c r="AK62">
        <f t="shared" si="22"/>
        <v>-9.4626161243948435</v>
      </c>
      <c r="AL62">
        <f t="shared" si="8"/>
        <v>-23.949428356690532</v>
      </c>
      <c r="AN62">
        <f t="shared" si="26"/>
        <v>0</v>
      </c>
      <c r="AO62">
        <f t="shared" si="26"/>
        <v>0</v>
      </c>
      <c r="AP62">
        <f t="shared" si="26"/>
        <v>-1.4886573320698722E-10</v>
      </c>
      <c r="AQ62">
        <f t="shared" si="26"/>
        <v>-1.0408756416110635E-5</v>
      </c>
      <c r="AR62">
        <f t="shared" si="26"/>
        <v>-1.0408905281843842E-5</v>
      </c>
      <c r="AS62">
        <f t="shared" si="26"/>
        <v>-4.6228101583126839E-2</v>
      </c>
      <c r="AT62">
        <f t="shared" si="26"/>
        <v>-3.0202453645406337E-2</v>
      </c>
      <c r="AU62">
        <f t="shared" si="23"/>
        <v>-7.6440964133815015E-2</v>
      </c>
      <c r="AW62">
        <v>59</v>
      </c>
      <c r="AX62">
        <f>IF(Z62&gt;0, (R62*SUMPRODUCT(K62:$K$98, X62:$X$98)-K62*$AZ$3)/Z62, 0)</f>
        <v>-64695130575.656944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500000</v>
      </c>
      <c r="S63">
        <f t="shared" si="1"/>
        <v>-266141615140.6441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-120.69667929081105</v>
      </c>
      <c r="AC63">
        <f t="shared" si="2"/>
        <v>-107.76490124435813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-7.2102522827392421E-4</v>
      </c>
      <c r="AI63">
        <f t="shared" si="25"/>
        <v>-7.2103535116481324E-4</v>
      </c>
      <c r="AJ63">
        <f t="shared" si="7"/>
        <v>-12.931778046452919</v>
      </c>
      <c r="AK63">
        <f t="shared" si="22"/>
        <v>-8.4487675503567736</v>
      </c>
      <c r="AL63">
        <f t="shared" si="8"/>
        <v>-21.381266632160859</v>
      </c>
      <c r="AN63">
        <f t="shared" si="26"/>
        <v>0</v>
      </c>
      <c r="AO63">
        <f t="shared" si="26"/>
        <v>0</v>
      </c>
      <c r="AP63">
        <f t="shared" si="26"/>
        <v>-2.884812142550003E-11</v>
      </c>
      <c r="AQ63">
        <f t="shared" si="26"/>
        <v>-2.054771069256381E-6</v>
      </c>
      <c r="AR63">
        <f t="shared" si="26"/>
        <v>-2.0547999173778061E-6</v>
      </c>
      <c r="AS63">
        <f t="shared" si="26"/>
        <v>-3.685286223272255E-2</v>
      </c>
      <c r="AT63">
        <f t="shared" si="26"/>
        <v>-2.4077220120167372E-2</v>
      </c>
      <c r="AU63">
        <f t="shared" si="23"/>
        <v>-6.0932137152807306E-2</v>
      </c>
      <c r="AW63">
        <v>60</v>
      </c>
      <c r="AX63">
        <f>IF(Z63&gt;0, (R63*SUMPRODUCT(K63:$K$98, X63:$X$98)-K63*$AZ$3)/Z63, 0)</f>
        <v>-266141615140.6441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500000</v>
      </c>
      <c r="S64">
        <f t="shared" si="1"/>
        <v>-1112190840863.7351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-107.76490124435813</v>
      </c>
      <c r="AC64">
        <f t="shared" si="2"/>
        <v>-96.218663606978026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-1.5717687564523823E-4</v>
      </c>
      <c r="AI64">
        <f t="shared" si="25"/>
        <v>-1.5717903846343615E-4</v>
      </c>
      <c r="AJ64">
        <f t="shared" si="7"/>
        <v>-11.546237637380102</v>
      </c>
      <c r="AK64">
        <f t="shared" si="22"/>
        <v>-7.5435430871050695</v>
      </c>
      <c r="AL64">
        <f t="shared" si="8"/>
        <v>-19.089937903523634</v>
      </c>
      <c r="AN64">
        <f t="shared" si="26"/>
        <v>0</v>
      </c>
      <c r="AO64">
        <f t="shared" si="26"/>
        <v>0</v>
      </c>
      <c r="AP64">
        <f t="shared" si="26"/>
        <v>-5.5031959142397247E-12</v>
      </c>
      <c r="AQ64">
        <f t="shared" si="26"/>
        <v>-3.9992965691600962E-7</v>
      </c>
      <c r="AR64">
        <f t="shared" si="26"/>
        <v>-3.9993516011192385E-7</v>
      </c>
      <c r="AS64">
        <f t="shared" si="26"/>
        <v>-2.9378894560868167E-2</v>
      </c>
      <c r="AT64">
        <f t="shared" si="26"/>
        <v>-1.9194214074889998E-2</v>
      </c>
      <c r="AU64">
        <f t="shared" si="23"/>
        <v>-4.8573508570918272E-2</v>
      </c>
      <c r="AW64">
        <v>61</v>
      </c>
      <c r="AX64">
        <f>IF(Z64&gt;0, (R64*SUMPRODUCT(K64:$K$98, X64:$X$98)-K64*$AZ$3)/Z64, 0)</f>
        <v>-1112190840863.7351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500000</v>
      </c>
      <c r="S65">
        <f t="shared" si="1"/>
        <v>-4724749780628.1094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-96.218663606978026</v>
      </c>
      <c r="AC65">
        <f t="shared" si="2"/>
        <v>-85.90952142462983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-3.3732364220146225E-5</v>
      </c>
      <c r="AI65">
        <f t="shared" si="25"/>
        <v>-3.3732818791951153E-5</v>
      </c>
      <c r="AJ65">
        <f t="shared" si="7"/>
        <v>-10.309142182348197</v>
      </c>
      <c r="AK65">
        <f t="shared" si="22"/>
        <v>-6.7353064524884623</v>
      </c>
      <c r="AL65">
        <f t="shared" si="8"/>
        <v>-17.044482367655451</v>
      </c>
      <c r="AN65">
        <f t="shared" si="26"/>
        <v>0</v>
      </c>
      <c r="AO65">
        <f t="shared" si="26"/>
        <v>0</v>
      </c>
      <c r="AP65">
        <f t="shared" si="26"/>
        <v>-1.032712493729749E-12</v>
      </c>
      <c r="AQ65">
        <f t="shared" si="26"/>
        <v>-7.6634392180714429E-8</v>
      </c>
      <c r="AR65">
        <f t="shared" si="26"/>
        <v>-7.6635424893208155E-8</v>
      </c>
      <c r="AS65">
        <f t="shared" si="26"/>
        <v>-2.3420678132515232E-2</v>
      </c>
      <c r="AT65">
        <f t="shared" si="26"/>
        <v>-1.5301510228240379E-2</v>
      </c>
      <c r="AU65">
        <f t="shared" si="23"/>
        <v>-3.8722264996180505E-2</v>
      </c>
      <c r="AW65">
        <v>62</v>
      </c>
      <c r="AX65">
        <f>IF(Z65&gt;0, (R65*SUMPRODUCT(K65:$K$98, X65:$X$98)-K65*$AZ$3)/Z65, 0)</f>
        <v>-4724749780628.1094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500000</v>
      </c>
      <c r="S66">
        <f t="shared" si="1"/>
        <v>-20429758303972.215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-85.90952142462983</v>
      </c>
      <c r="AC66">
        <f t="shared" si="2"/>
        <v>-76.70492990994471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-7.1232374161389727E-6</v>
      </c>
      <c r="AI66">
        <f t="shared" si="25"/>
        <v>-7.1233312803550449E-6</v>
      </c>
      <c r="AJ66">
        <f t="shared" si="7"/>
        <v>-9.20459151468512</v>
      </c>
      <c r="AK66">
        <f t="shared" si="22"/>
        <v>-6.0136664997240885</v>
      </c>
      <c r="AL66">
        <f t="shared" si="8"/>
        <v>-15.218265137740488</v>
      </c>
      <c r="AN66">
        <f t="shared" si="26"/>
        <v>0</v>
      </c>
      <c r="AO66">
        <f t="shared" si="26"/>
        <v>0</v>
      </c>
      <c r="AP66">
        <f t="shared" si="26"/>
        <v>-1.9039650454917204E-13</v>
      </c>
      <c r="AQ66">
        <f t="shared" si="26"/>
        <v>-1.4448951494596048E-8</v>
      </c>
      <c r="AR66">
        <f t="shared" si="26"/>
        <v>-1.4449141891100597E-8</v>
      </c>
      <c r="AS66">
        <f t="shared" si="26"/>
        <v>-1.8670821784197138E-2</v>
      </c>
      <c r="AT66">
        <f t="shared" si="26"/>
        <v>-1.2198270320503848E-2</v>
      </c>
      <c r="AU66">
        <f t="shared" si="23"/>
        <v>-3.0869106553842875E-2</v>
      </c>
      <c r="AW66">
        <v>63</v>
      </c>
      <c r="AX66">
        <f>IF(Z66&gt;0, (R66*SUMPRODUCT(K66:$K$98, X66:$X$98)-K66*$AZ$3)/Z66, 0)</f>
        <v>-20429758303972.215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-90039689953045.328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-76.70492990994471</v>
      </c>
      <c r="AC67">
        <f t="shared" ref="AC67:AC89" si="29">S67*Z67</f>
        <v>-68.486544575001233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-1.901565426611203E-11</v>
      </c>
      <c r="AH67">
        <f t="shared" ref="AH67:AH89" si="32">-X67*R67</f>
        <v>-1.4781983929090129E-6</v>
      </c>
      <c r="AI67">
        <f t="shared" ref="AI67:AI89" si="33">SUM(AE67:AH67)</f>
        <v>-1.478217408563279E-6</v>
      </c>
      <c r="AJ67">
        <f t="shared" ref="AJ67:AJ89" si="34">AB67-AC67</f>
        <v>-8.218385334943477</v>
      </c>
      <c r="AK67">
        <f t="shared" si="22"/>
        <v>-5.36934509369613</v>
      </c>
      <c r="AL67">
        <f t="shared" ref="AL67:AL89" si="35">SUM(AI67:AK67)</f>
        <v>-13.587731906857016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-2.6771556184427397E-9</v>
      </c>
      <c r="AR67">
        <f t="shared" si="36"/>
        <v>-2.677190057572089E-9</v>
      </c>
      <c r="AS67">
        <f t="shared" si="36"/>
        <v>-1.4884264912961263E-2</v>
      </c>
      <c r="AT67">
        <f t="shared" si="36"/>
        <v>-9.7243864246518274E-3</v>
      </c>
      <c r="AU67">
        <f t="shared" si="23"/>
        <v>-2.4608654014803149E-2</v>
      </c>
      <c r="AW67">
        <v>64</v>
      </c>
      <c r="AX67">
        <f>IF(Z67&gt;0, (R67*SUMPRODUCT(K67:$K$98, X67:$X$98)-K67*$AZ$3)/Z67, 0)</f>
        <v>-90039689953045.328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7"/>
        <v>500000</v>
      </c>
      <c r="S68">
        <f t="shared" si="28"/>
        <v>-404771340751927.25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-68.486544575001233</v>
      </c>
      <c r="AC68">
        <f t="shared" si="29"/>
        <v>-61.148700515720876</v>
      </c>
      <c r="AE68">
        <f t="shared" si="30"/>
        <v>0</v>
      </c>
      <c r="AF68">
        <f t="shared" si="31"/>
        <v>0</v>
      </c>
      <c r="AG68">
        <f t="shared" si="31"/>
        <v>-3.7767434573139135E-12</v>
      </c>
      <c r="AH68">
        <f t="shared" si="32"/>
        <v>-3.0097508532273988E-7</v>
      </c>
      <c r="AI68">
        <f t="shared" si="33"/>
        <v>-3.009788620661972E-7</v>
      </c>
      <c r="AJ68">
        <f t="shared" si="34"/>
        <v>-7.3378440592803571</v>
      </c>
      <c r="AK68">
        <f t="shared" si="22"/>
        <v>-4.7940581202500869</v>
      </c>
      <c r="AL68">
        <f t="shared" si="35"/>
        <v>-12.131902480509307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-4.8669111123252112E-10</v>
      </c>
      <c r="AR68">
        <f t="shared" si="36"/>
        <v>-4.8669721840736621E-10</v>
      </c>
      <c r="AS68">
        <f t="shared" si="36"/>
        <v>-1.1865644876992373E-2</v>
      </c>
      <c r="AT68">
        <f t="shared" si="36"/>
        <v>-7.7522213220933391E-3</v>
      </c>
      <c r="AU68">
        <f t="shared" si="23"/>
        <v>-1.9617866685782932E-2</v>
      </c>
      <c r="AW68">
        <v>65</v>
      </c>
      <c r="AX68">
        <f>IF(Z68&gt;0, (R68*SUMPRODUCT(K68:$K$98, X68:$X$98)-K68*$AZ$3)/Z68, 0)</f>
        <v>-404771340751927.25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7"/>
        <v>500000</v>
      </c>
      <c r="S69">
        <f t="shared" si="28"/>
        <v>-1858506891882294.5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-61.148700515720876</v>
      </c>
      <c r="AC69">
        <f t="shared" si="29"/>
        <v>-54.597054032316933</v>
      </c>
      <c r="AE69">
        <f t="shared" si="30"/>
        <v>0</v>
      </c>
      <c r="AF69">
        <f t="shared" si="31"/>
        <v>0</v>
      </c>
      <c r="AG69">
        <f t="shared" si="31"/>
        <v>-7.3442092508224534E-13</v>
      </c>
      <c r="AH69">
        <f t="shared" si="32"/>
        <v>-6.0091101953170584E-8</v>
      </c>
      <c r="AI69">
        <f t="shared" si="33"/>
        <v>-6.0091836374095668E-8</v>
      </c>
      <c r="AJ69">
        <f t="shared" si="34"/>
        <v>-6.5516464834039425</v>
      </c>
      <c r="AK69">
        <f t="shared" si="22"/>
        <v>-4.2804090361004619</v>
      </c>
      <c r="AL69">
        <f t="shared" si="35"/>
        <v>-10.83205557959624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-8.6759095125214356E-11</v>
      </c>
      <c r="AR69">
        <f t="shared" si="36"/>
        <v>-8.6760155476794387E-11</v>
      </c>
      <c r="AS69">
        <f t="shared" si="36"/>
        <v>-9.4592194518813878E-3</v>
      </c>
      <c r="AT69">
        <f t="shared" si="36"/>
        <v>-6.1800233756284578E-3</v>
      </c>
      <c r="AU69">
        <f t="shared" si="23"/>
        <v>-1.5639242914269998E-2</v>
      </c>
      <c r="AW69">
        <v>66</v>
      </c>
      <c r="AX69">
        <f>IF(Z69&gt;0, (R69*SUMPRODUCT(K69:$K$98, X69:$X$98)-K69*$AZ$3)/Z69, 0)</f>
        <v>-1858506891882294.5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7"/>
        <v>500000</v>
      </c>
      <c r="S70">
        <f t="shared" si="28"/>
        <v>-8720861923301121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-54.597054032316933</v>
      </c>
      <c r="AC70">
        <f t="shared" si="29"/>
        <v>-48.747369671787055</v>
      </c>
      <c r="AE70">
        <f t="shared" si="30"/>
        <v>0</v>
      </c>
      <c r="AF70">
        <f t="shared" si="31"/>
        <v>0</v>
      </c>
      <c r="AG70">
        <f t="shared" si="31"/>
        <v>-1.3974355430837575E-13</v>
      </c>
      <c r="AH70">
        <f t="shared" si="32"/>
        <v>-1.1746663230460942E-8</v>
      </c>
      <c r="AI70">
        <f t="shared" si="33"/>
        <v>-1.174680297401525E-8</v>
      </c>
      <c r="AJ70">
        <f t="shared" si="34"/>
        <v>-5.8496843605298778</v>
      </c>
      <c r="AK70">
        <f t="shared" si="22"/>
        <v>-3.8217937822621857</v>
      </c>
      <c r="AL70">
        <f t="shared" si="35"/>
        <v>-9.6714781545388657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-1.5142631049982863E-11</v>
      </c>
      <c r="AR70">
        <f t="shared" si="36"/>
        <v>-1.51428111934877E-11</v>
      </c>
      <c r="AS70">
        <f t="shared" si="36"/>
        <v>-7.5408318338996919E-3</v>
      </c>
      <c r="AT70">
        <f t="shared" si="36"/>
        <v>-4.9266767982113933E-3</v>
      </c>
      <c r="AU70">
        <f t="shared" si="23"/>
        <v>-1.2467508647253895E-2</v>
      </c>
      <c r="AW70">
        <v>67</v>
      </c>
      <c r="AX70">
        <f>IF(Z70&gt;0, (R70*SUMPRODUCT(K70:$K$98, X70:$X$98)-K70*$AZ$3)/Z70, 0)</f>
        <v>-8720861923301121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7"/>
        <v>500000</v>
      </c>
      <c r="S71">
        <f t="shared" si="28"/>
        <v>-4.1825921042599456E+16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-48.747369671787055</v>
      </c>
      <c r="AC71">
        <f t="shared" si="29"/>
        <v>-43.524437206965914</v>
      </c>
      <c r="AE71">
        <f t="shared" si="30"/>
        <v>0</v>
      </c>
      <c r="AF71">
        <f t="shared" si="31"/>
        <v>0</v>
      </c>
      <c r="AG71">
        <f t="shared" si="31"/>
        <v>-2.6015229385287495E-14</v>
      </c>
      <c r="AH71">
        <f t="shared" si="32"/>
        <v>-2.2466177876000903E-9</v>
      </c>
      <c r="AI71">
        <f t="shared" si="33"/>
        <v>-2.2466438028294755E-9</v>
      </c>
      <c r="AJ71">
        <f t="shared" si="34"/>
        <v>-5.2229324648211417</v>
      </c>
      <c r="AK71">
        <f t="shared" si="22"/>
        <v>-3.4123158770250943</v>
      </c>
      <c r="AL71">
        <f t="shared" si="35"/>
        <v>-8.6352483440928793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-2.5858182325995787E-12</v>
      </c>
      <c r="AR71">
        <f t="shared" si="36"/>
        <v>-2.5858481756788335E-12</v>
      </c>
      <c r="AS71">
        <f t="shared" si="36"/>
        <v>-6.0115049696983997E-3</v>
      </c>
      <c r="AT71">
        <f t="shared" si="36"/>
        <v>-3.9275165802128698E-3</v>
      </c>
      <c r="AU71">
        <f t="shared" si="23"/>
        <v>-9.9390215524971168E-3</v>
      </c>
      <c r="AW71">
        <v>68</v>
      </c>
      <c r="AX71">
        <f>IF(Z71&gt;0, (R71*SUMPRODUCT(K71:$K$98, X71:$X$98)-K71*$AZ$3)/Z71, 0)</f>
        <v>-4.1825921042599456E+16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7"/>
        <v>500000</v>
      </c>
      <c r="S72">
        <f t="shared" si="28"/>
        <v>-2.0524342054696285E+17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-43.524437206965914</v>
      </c>
      <c r="AC72">
        <f t="shared" si="29"/>
        <v>-38.86110464907896</v>
      </c>
      <c r="AE72">
        <f t="shared" si="30"/>
        <v>0</v>
      </c>
      <c r="AF72">
        <f t="shared" si="31"/>
        <v>0</v>
      </c>
      <c r="AG72">
        <f t="shared" si="31"/>
        <v>-4.7335384181276279E-15</v>
      </c>
      <c r="AH72">
        <f t="shared" si="32"/>
        <v>-4.2043077346613981E-10</v>
      </c>
      <c r="AI72">
        <f t="shared" si="33"/>
        <v>-4.2043550700455794E-10</v>
      </c>
      <c r="AJ72">
        <f t="shared" si="34"/>
        <v>-4.6633325578869531</v>
      </c>
      <c r="AK72">
        <f t="shared" ref="AK72:AK89" si="49">G72*SUM(AB72:AB72, AE72:AF72)</f>
        <v>-3.0467106044876142</v>
      </c>
      <c r="AL72">
        <f t="shared" si="35"/>
        <v>-7.710043162795003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-4.3206120677710264E-13</v>
      </c>
      <c r="AR72">
        <f t="shared" si="36"/>
        <v>-4.3206607126003383E-13</v>
      </c>
      <c r="AS72">
        <f t="shared" si="36"/>
        <v>-4.7923349567223321E-3</v>
      </c>
      <c r="AT72">
        <f t="shared" si="36"/>
        <v>-3.1309921717267695E-3</v>
      </c>
      <c r="AU72">
        <f t="shared" si="23"/>
        <v>-7.9233271288811687E-3</v>
      </c>
      <c r="AW72">
        <v>69</v>
      </c>
      <c r="AX72">
        <f>IF(Z72&gt;0, (R72*SUMPRODUCT(K72:$K$98, X72:$X$98)-K72*$AZ$3)/Z72, 0)</f>
        <v>-2.0524342054696285E+17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7"/>
        <v>500000</v>
      </c>
      <c r="S73">
        <f t="shared" si="28"/>
        <v>-1.0314389281640357E+18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-38.86110464907896</v>
      </c>
      <c r="AC73">
        <f t="shared" si="29"/>
        <v>-34.697414865249449</v>
      </c>
      <c r="AE73">
        <f t="shared" si="30"/>
        <v>0</v>
      </c>
      <c r="AF73">
        <f t="shared" si="31"/>
        <v>0</v>
      </c>
      <c r="AG73">
        <f t="shared" si="31"/>
        <v>-8.4099537834515678E-16</v>
      </c>
      <c r="AH73">
        <f t="shared" si="32"/>
        <v>-7.6904153112023895E-11</v>
      </c>
      <c r="AI73">
        <f t="shared" si="33"/>
        <v>-7.6904994107402244E-11</v>
      </c>
      <c r="AJ73">
        <f t="shared" si="34"/>
        <v>-4.1636897838295113</v>
      </c>
      <c r="AK73">
        <f t="shared" si="49"/>
        <v>-2.7202773254355277</v>
      </c>
      <c r="AL73">
        <f t="shared" si="35"/>
        <v>-6.8839671093419437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-7.0563895619438287E-14</v>
      </c>
      <c r="AR73">
        <f t="shared" si="36"/>
        <v>-7.0564667280105389E-14</v>
      </c>
      <c r="AS73">
        <f t="shared" si="36"/>
        <v>-3.8204200866744976E-3</v>
      </c>
      <c r="AT73">
        <f t="shared" si="36"/>
        <v>-2.4960077899608985E-3</v>
      </c>
      <c r="AU73">
        <f t="shared" si="23"/>
        <v>-6.3164278767059608E-3</v>
      </c>
      <c r="AW73">
        <v>70</v>
      </c>
      <c r="AX73">
        <f>IF(Z73&gt;0, (R73*SUMPRODUCT(K73:$K$98, X73:$X$98)-K73*$AZ$3)/Z73, 0)</f>
        <v>-1.0314389281640357E+18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7"/>
        <v>500000</v>
      </c>
      <c r="S74">
        <f t="shared" si="28"/>
        <v>-5.3129580536232468E+18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-34.697414865249449</v>
      </c>
      <c r="AC74">
        <f t="shared" si="29"/>
        <v>-30.979834701115639</v>
      </c>
      <c r="AE74">
        <f t="shared" si="30"/>
        <v>0</v>
      </c>
      <c r="AF74">
        <f t="shared" si="31"/>
        <v>0</v>
      </c>
      <c r="AG74">
        <f t="shared" si="31"/>
        <v>-1.4577488843521221E-16</v>
      </c>
      <c r="AH74">
        <f t="shared" si="32"/>
        <v>-1.3736210722529859E-11</v>
      </c>
      <c r="AI74">
        <f t="shared" si="33"/>
        <v>-1.3736356497418294E-11</v>
      </c>
      <c r="AJ74">
        <f t="shared" si="34"/>
        <v>-3.7175801641338104</v>
      </c>
      <c r="AK74">
        <f t="shared" si="49"/>
        <v>-2.4288190405674617</v>
      </c>
      <c r="AL74">
        <f t="shared" si="35"/>
        <v>-6.1463992047150082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-1.1253346122692548E-14</v>
      </c>
      <c r="AR74">
        <f t="shared" si="36"/>
        <v>-1.1253465548297518E-14</v>
      </c>
      <c r="AS74">
        <f t="shared" si="36"/>
        <v>-3.0456155027701092E-3</v>
      </c>
      <c r="AT74">
        <f t="shared" si="36"/>
        <v>-1.989802128476503E-3</v>
      </c>
      <c r="AU74">
        <f t="shared" si="23"/>
        <v>-5.0354176312578649E-3</v>
      </c>
      <c r="AW74">
        <v>71</v>
      </c>
      <c r="AX74">
        <f>IF(Z74&gt;0, (R74*SUMPRODUCT(K74:$K$98, X74:$X$98)-K74*$AZ$3)/Z74, 0)</f>
        <v>-5.3129580536232468E+18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7"/>
        <v>500000</v>
      </c>
      <c r="S75">
        <f t="shared" si="28"/>
        <v>-2.8071597087846834E+19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-30.979834701115639</v>
      </c>
      <c r="AC75">
        <f t="shared" si="29"/>
        <v>-27.660566697424684</v>
      </c>
      <c r="AE75">
        <f t="shared" si="30"/>
        <v>0</v>
      </c>
      <c r="AF75">
        <f t="shared" si="31"/>
        <v>0</v>
      </c>
      <c r="AG75">
        <f t="shared" si="31"/>
        <v>-2.4633944597865348E-17</v>
      </c>
      <c r="AH75">
        <f t="shared" si="32"/>
        <v>-2.3936638990598946E-12</v>
      </c>
      <c r="AI75">
        <f t="shared" si="33"/>
        <v>-2.3936885330044923E-12</v>
      </c>
      <c r="AJ75">
        <f t="shared" si="34"/>
        <v>-3.3192680036909543</v>
      </c>
      <c r="AK75">
        <f t="shared" si="49"/>
        <v>-2.168588429078095</v>
      </c>
      <c r="AL75">
        <f t="shared" si="35"/>
        <v>-5.4878564327714425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-1.7508941006388489E-15</v>
      </c>
      <c r="AR75">
        <f t="shared" si="36"/>
        <v>-1.7509121196382115E-15</v>
      </c>
      <c r="AS75">
        <f t="shared" si="36"/>
        <v>-2.4279460321828417E-3</v>
      </c>
      <c r="AT75">
        <f t="shared" si="36"/>
        <v>-1.5862580743594601E-3</v>
      </c>
      <c r="AU75">
        <f t="shared" si="23"/>
        <v>-4.0142041065440526E-3</v>
      </c>
      <c r="AW75">
        <v>72</v>
      </c>
      <c r="AX75">
        <f>IF(Z75&gt;0, (R75*SUMPRODUCT(K75:$K$98, X75:$X$98)-K75*$AZ$3)/Z75, 0)</f>
        <v>-2.8071597087846834E+19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7"/>
        <v>500000</v>
      </c>
      <c r="S76">
        <f t="shared" si="28"/>
        <v>-1.5225954908169667E+20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-27.660566697424684</v>
      </c>
      <c r="AC76">
        <f t="shared" si="29"/>
        <v>-24.696934551272044</v>
      </c>
      <c r="AE76">
        <f t="shared" si="30"/>
        <v>0</v>
      </c>
      <c r="AF76">
        <f t="shared" si="31"/>
        <v>0</v>
      </c>
      <c r="AG76">
        <f t="shared" si="31"/>
        <v>-4.0550715374213759E-18</v>
      </c>
      <c r="AH76">
        <f t="shared" si="32"/>
        <v>-4.0665067228930634E-13</v>
      </c>
      <c r="AI76">
        <f t="shared" si="33"/>
        <v>-4.0665472736084374E-13</v>
      </c>
      <c r="AJ76">
        <f t="shared" si="34"/>
        <v>-2.9636321461526407</v>
      </c>
      <c r="AK76">
        <f t="shared" si="49"/>
        <v>-1.9362396688197281</v>
      </c>
      <c r="AL76">
        <f t="shared" si="35"/>
        <v>-4.8998718149727756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-2.6558294446337405E-16</v>
      </c>
      <c r="AR76">
        <f t="shared" si="36"/>
        <v>-2.6558559282451617E-16</v>
      </c>
      <c r="AS76">
        <f t="shared" si="36"/>
        <v>-1.9355437118804559E-3</v>
      </c>
      <c r="AT76">
        <f t="shared" si="36"/>
        <v>-1.2645552250952329E-3</v>
      </c>
      <c r="AU76">
        <f t="shared" si="23"/>
        <v>-3.2000989369759545E-3</v>
      </c>
      <c r="AW76">
        <v>73</v>
      </c>
      <c r="AX76">
        <f>IF(Z76&gt;0, (R76*SUMPRODUCT(K76:$K$98, X76:$X$98)-K76*$AZ$3)/Z76, 0)</f>
        <v>-1.5225954908169667E+20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7"/>
        <v>500000</v>
      </c>
      <c r="S77">
        <f t="shared" si="28"/>
        <v>-8.4855403704378117E+20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-24.696934551272044</v>
      </c>
      <c r="AC77">
        <f t="shared" si="29"/>
        <v>-22.050834420778607</v>
      </c>
      <c r="AE77">
        <f t="shared" si="30"/>
        <v>0</v>
      </c>
      <c r="AF77">
        <f t="shared" si="31"/>
        <v>0</v>
      </c>
      <c r="AG77">
        <f t="shared" si="31"/>
        <v>-6.4965911003145968E-19</v>
      </c>
      <c r="AH77">
        <f t="shared" si="32"/>
        <v>-6.7297234240314049E-14</v>
      </c>
      <c r="AI77">
        <f t="shared" si="33"/>
        <v>-6.7297883899424075E-14</v>
      </c>
      <c r="AJ77">
        <f t="shared" si="34"/>
        <v>-2.6461001304934371</v>
      </c>
      <c r="AK77">
        <f t="shared" si="49"/>
        <v>-1.7287854185890432</v>
      </c>
      <c r="AL77">
        <f t="shared" si="35"/>
        <v>-4.3748855490825473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-3.9242609640421671E-17</v>
      </c>
      <c r="AR77">
        <f t="shared" si="36"/>
        <v>-3.9242988472020648E-17</v>
      </c>
      <c r="AS77">
        <f t="shared" si="36"/>
        <v>-1.5430035968434801E-3</v>
      </c>
      <c r="AT77">
        <f t="shared" si="36"/>
        <v>-1.0080956832710724E-3</v>
      </c>
      <c r="AU77">
        <f t="shared" si="23"/>
        <v>-2.5510992801145915E-3</v>
      </c>
      <c r="AW77">
        <v>74</v>
      </c>
      <c r="AX77">
        <f>IF(Z77&gt;0, (R77*SUMPRODUCT(K77:$K$98, X77:$X$98)-K77*$AZ$3)/Z77, 0)</f>
        <v>-8.4855403704378117E+20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7"/>
        <v>500000</v>
      </c>
      <c r="S78">
        <f t="shared" si="28"/>
        <v>-4.8629228701605754E+21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-22.050834420778607</v>
      </c>
      <c r="AC78">
        <f t="shared" si="29"/>
        <v>-19.688245018552333</v>
      </c>
      <c r="AE78">
        <f t="shared" si="30"/>
        <v>0</v>
      </c>
      <c r="AF78">
        <f t="shared" si="31"/>
        <v>0</v>
      </c>
      <c r="AG78">
        <f t="shared" si="31"/>
        <v>-1.0121610780299205E-19</v>
      </c>
      <c r="AH78">
        <f t="shared" si="32"/>
        <v>-1.0838928222563061E-14</v>
      </c>
      <c r="AI78">
        <f t="shared" si="33"/>
        <v>-1.0839029438670865E-14</v>
      </c>
      <c r="AJ78">
        <f t="shared" si="34"/>
        <v>-2.3625894022262734</v>
      </c>
      <c r="AK78">
        <f t="shared" si="49"/>
        <v>-1.5435584094545025</v>
      </c>
      <c r="AL78">
        <f t="shared" si="35"/>
        <v>-3.9061478116807864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-5.643245992946411E-18</v>
      </c>
      <c r="AR78">
        <f t="shared" si="36"/>
        <v>-5.643298690720864E-18</v>
      </c>
      <c r="AS78">
        <f t="shared" si="36"/>
        <v>-1.2300730204428203E-3</v>
      </c>
      <c r="AT78">
        <f t="shared" si="36"/>
        <v>-8.0364770668931134E-4</v>
      </c>
      <c r="AU78">
        <f t="shared" si="23"/>
        <v>-2.0337207271321372E-3</v>
      </c>
      <c r="AW78">
        <v>75</v>
      </c>
      <c r="AX78">
        <f>IF(Z78&gt;0, (R78*SUMPRODUCT(K78:$K$98, X78:$X$98)-K78*$AZ$3)/Z78, 0)</f>
        <v>-4.8629228701605754E+21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7"/>
        <v>500000</v>
      </c>
      <c r="S79">
        <f t="shared" si="28"/>
        <v>-2.8676772571615458E+22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-19.688245018552333</v>
      </c>
      <c r="AC79">
        <f t="shared" si="29"/>
        <v>-17.578790195136005</v>
      </c>
      <c r="AE79">
        <f t="shared" si="30"/>
        <v>0</v>
      </c>
      <c r="AF79">
        <f t="shared" si="31"/>
        <v>0</v>
      </c>
      <c r="AG79">
        <f t="shared" si="31"/>
        <v>-1.5324937762117327E-20</v>
      </c>
      <c r="AH79">
        <f t="shared" si="32"/>
        <v>-1.697580179256896E-15</v>
      </c>
      <c r="AI79">
        <f t="shared" si="33"/>
        <v>-1.6975955041946581E-15</v>
      </c>
      <c r="AJ79">
        <f t="shared" si="34"/>
        <v>-2.1094548234163284</v>
      </c>
      <c r="AK79">
        <f t="shared" si="49"/>
        <v>-1.3781771512986634</v>
      </c>
      <c r="AL79">
        <f t="shared" si="35"/>
        <v>-3.4876319747149935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-7.8914155759971607E-19</v>
      </c>
      <c r="AR79">
        <f t="shared" si="36"/>
        <v>-7.8914868159032539E-19</v>
      </c>
      <c r="AS79">
        <f t="shared" si="36"/>
        <v>-9.8060668083771343E-4</v>
      </c>
      <c r="AT79">
        <f t="shared" si="36"/>
        <v>-6.4066303148063741E-4</v>
      </c>
      <c r="AU79">
        <f t="shared" si="23"/>
        <v>-1.6212697123183517E-3</v>
      </c>
      <c r="AW79">
        <v>76</v>
      </c>
      <c r="AX79">
        <f>IF(Z79&gt;0, (R79*SUMPRODUCT(K79:$K$98, X79:$X$98)-K79*$AZ$3)/Z79, 0)</f>
        <v>-2.8676772571615458E+22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7"/>
        <v>500000</v>
      </c>
      <c r="S80">
        <f t="shared" si="28"/>
        <v>-1.7499945714536165E+23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-17.578790195136005</v>
      </c>
      <c r="AC80">
        <f t="shared" si="29"/>
        <v>-15.695348388514288</v>
      </c>
      <c r="AE80">
        <f t="shared" si="30"/>
        <v>0</v>
      </c>
      <c r="AF80">
        <f t="shared" si="31"/>
        <v>0</v>
      </c>
      <c r="AG80">
        <f t="shared" si="31"/>
        <v>-2.242199582293146E-21</v>
      </c>
      <c r="AH80">
        <f t="shared" si="32"/>
        <v>-2.5858977604406014E-16</v>
      </c>
      <c r="AI80">
        <f t="shared" si="33"/>
        <v>-2.5859201824364242E-16</v>
      </c>
      <c r="AJ80">
        <f t="shared" si="34"/>
        <v>-1.8834418066217165</v>
      </c>
      <c r="AK80">
        <f t="shared" si="49"/>
        <v>-1.2305153136595204</v>
      </c>
      <c r="AL80">
        <f t="shared" si="35"/>
        <v>-3.1139571202812371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-1.0732921333947733E-19</v>
      </c>
      <c r="AR80">
        <f t="shared" si="36"/>
        <v>-1.0733014397765258E-19</v>
      </c>
      <c r="AS80">
        <f t="shared" si="36"/>
        <v>-7.817336422494504E-4</v>
      </c>
      <c r="AT80">
        <f t="shared" si="36"/>
        <v>-5.1073264626964052E-4</v>
      </c>
      <c r="AU80">
        <f t="shared" si="23"/>
        <v>-1.2924662885190911E-3</v>
      </c>
      <c r="AW80">
        <v>77</v>
      </c>
      <c r="AX80">
        <f>IF(Z80&gt;0, (R80*SUMPRODUCT(K80:$K$98, X80:$X$98)-K80*$AZ$3)/Z80, 0)</f>
        <v>-1.7499945714536165E+23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7"/>
        <v>500000</v>
      </c>
      <c r="S81">
        <f t="shared" si="28"/>
        <v>-1.1062646051425543E+24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-15.695348388514288</v>
      </c>
      <c r="AC81">
        <f t="shared" si="29"/>
        <v>-14.013703918316329</v>
      </c>
      <c r="AE81">
        <f t="shared" si="30"/>
        <v>0</v>
      </c>
      <c r="AF81">
        <f t="shared" si="31"/>
        <v>0</v>
      </c>
      <c r="AG81">
        <f t="shared" si="31"/>
        <v>-3.1668969279981868E-22</v>
      </c>
      <c r="AH81">
        <f t="shared" si="32"/>
        <v>-3.806175787340792E-17</v>
      </c>
      <c r="AI81">
        <f t="shared" si="33"/>
        <v>-3.806207456310072E-17</v>
      </c>
      <c r="AJ81">
        <f t="shared" si="34"/>
        <v>-1.6816444701979592</v>
      </c>
      <c r="AK81">
        <f t="shared" si="49"/>
        <v>-1.0986743871960003</v>
      </c>
      <c r="AL81">
        <f t="shared" si="35"/>
        <v>-2.7803188573939597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-1.4105140476347421E-20</v>
      </c>
      <c r="AR81">
        <f t="shared" si="36"/>
        <v>-1.4105257836996374E-20</v>
      </c>
      <c r="AS81">
        <f t="shared" si="36"/>
        <v>-6.2319327347692076E-4</v>
      </c>
      <c r="AT81">
        <f t="shared" si="36"/>
        <v>-4.0715293867158841E-4</v>
      </c>
      <c r="AU81">
        <f t="shared" si="23"/>
        <v>-1.0303462121485092E-3</v>
      </c>
      <c r="AW81">
        <v>78</v>
      </c>
      <c r="AX81">
        <f>IF(Z81&gt;0, (R81*SUMPRODUCT(K81:$K$98, X81:$X$98)-K81*$AZ$3)/Z81, 0)</f>
        <v>-1.1062646051425543E+24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7"/>
        <v>500000</v>
      </c>
      <c r="S82">
        <f t="shared" si="28"/>
        <v>-7.2518499841765171E+24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-14.013703918316329</v>
      </c>
      <c r="AC82">
        <f t="shared" si="29"/>
        <v>-12.512235641353865</v>
      </c>
      <c r="AE82">
        <f t="shared" si="30"/>
        <v>0</v>
      </c>
      <c r="AF82">
        <f t="shared" si="31"/>
        <v>0</v>
      </c>
      <c r="AG82">
        <f t="shared" si="31"/>
        <v>-4.3134633468202836E-23</v>
      </c>
      <c r="AH82">
        <f t="shared" si="32"/>
        <v>-5.4077632480723533E-18</v>
      </c>
      <c r="AI82">
        <f t="shared" si="33"/>
        <v>-5.4078063827058217E-18</v>
      </c>
      <c r="AJ82">
        <f t="shared" si="34"/>
        <v>-1.5014682769624645</v>
      </c>
      <c r="AK82">
        <f t="shared" si="49"/>
        <v>-0.98095927428214313</v>
      </c>
      <c r="AL82">
        <f t="shared" si="35"/>
        <v>-2.4824275512446077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-1.789320842781563E-21</v>
      </c>
      <c r="AR82">
        <f t="shared" si="36"/>
        <v>-1.7893351151701958E-21</v>
      </c>
      <c r="AS82">
        <f t="shared" si="36"/>
        <v>-4.968058621467803E-4</v>
      </c>
      <c r="AT82">
        <f t="shared" si="36"/>
        <v>-3.2457982993589634E-4</v>
      </c>
      <c r="AU82">
        <f t="shared" si="23"/>
        <v>-8.2138569208267665E-4</v>
      </c>
      <c r="AW82">
        <v>79</v>
      </c>
      <c r="AX82">
        <f>IF(Z82&gt;0, (R82*SUMPRODUCT(K82:$K$98, X82:$X$98)-K82*$AZ$3)/Z82, 0)</f>
        <v>-7.2518499841765171E+24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7"/>
        <v>500000</v>
      </c>
      <c r="S83">
        <f t="shared" si="28"/>
        <v>-4.9347697267636226E+25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-12.512235641353865</v>
      </c>
      <c r="AC83">
        <f t="shared" si="29"/>
        <v>-11.17163896549452</v>
      </c>
      <c r="AE83">
        <f t="shared" si="30"/>
        <v>0</v>
      </c>
      <c r="AF83">
        <f t="shared" si="31"/>
        <v>0</v>
      </c>
      <c r="AG83">
        <f t="shared" si="31"/>
        <v>-5.6596556597693727E-24</v>
      </c>
      <c r="AH83">
        <f t="shared" si="32"/>
        <v>-7.4087262947502873E-19</v>
      </c>
      <c r="AI83">
        <f t="shared" si="33"/>
        <v>-7.4087828913068848E-19</v>
      </c>
      <c r="AJ83">
        <f t="shared" si="34"/>
        <v>-1.3405966758593451</v>
      </c>
      <c r="AK83">
        <f t="shared" si="49"/>
        <v>-0.87585649489477058</v>
      </c>
      <c r="AL83">
        <f t="shared" si="35"/>
        <v>-2.2164531707541157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-2.1887495957095208E-22</v>
      </c>
      <c r="AR83">
        <f t="shared" si="36"/>
        <v>-2.1887663159506856E-22</v>
      </c>
      <c r="AS83">
        <f t="shared" si="36"/>
        <v>-3.960505916348699E-4</v>
      </c>
      <c r="AT83">
        <f t="shared" si="36"/>
        <v>-2.5875305320144788E-4</v>
      </c>
      <c r="AU83">
        <f t="shared" si="23"/>
        <v>-6.5480364483631783E-4</v>
      </c>
      <c r="AW83">
        <v>80</v>
      </c>
      <c r="AX83">
        <f>IF(Z83&gt;0, (R83*SUMPRODUCT(K83:$K$98, X83:$X$98)-K83*$AZ$3)/Z83, 0)</f>
        <v>-4.9347697267636226E+25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7"/>
        <v>500000</v>
      </c>
      <c r="S84">
        <f t="shared" si="28"/>
        <v>-3.4896649172893127E+26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-11.17163896549452</v>
      </c>
      <c r="AC84">
        <f t="shared" si="29"/>
        <v>-9.9746776477629648</v>
      </c>
      <c r="AE84">
        <f t="shared" si="30"/>
        <v>0</v>
      </c>
      <c r="AF84">
        <f t="shared" si="31"/>
        <v>0</v>
      </c>
      <c r="AG84">
        <f t="shared" si="31"/>
        <v>-7.1458706524687281E-25</v>
      </c>
      <c r="AH84">
        <f t="shared" si="32"/>
        <v>-9.7769440758496127E-20</v>
      </c>
      <c r="AI84">
        <f t="shared" si="33"/>
        <v>-9.7770155345561368E-20</v>
      </c>
      <c r="AJ84">
        <f t="shared" si="34"/>
        <v>-1.1969613177315548</v>
      </c>
      <c r="AK84">
        <f t="shared" si="49"/>
        <v>-0.78201472758461643</v>
      </c>
      <c r="AL84">
        <f t="shared" si="35"/>
        <v>-1.9789760453161711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-2.5789186125562556E-23</v>
      </c>
      <c r="AR84">
        <f t="shared" si="36"/>
        <v>-2.5789374616144946E-23</v>
      </c>
      <c r="AS84">
        <f t="shared" si="36"/>
        <v>-3.1572910685177683E-4</v>
      </c>
      <c r="AT84">
        <f t="shared" si="36"/>
        <v>-2.062763498098277E-4</v>
      </c>
      <c r="AU84">
        <f t="shared" si="23"/>
        <v>-5.2200545666160445E-4</v>
      </c>
      <c r="AW84">
        <v>81</v>
      </c>
      <c r="AX84">
        <f>IF(Z84&gt;0, (R84*SUMPRODUCT(K84:$K$98, X84:$X$98)-K84*$AZ$3)/Z84, 0)</f>
        <v>-3.4896649172893127E+26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7"/>
        <v>500000</v>
      </c>
      <c r="S85">
        <f t="shared" si="28"/>
        <v>-2.567894368339207E+27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-9.9746776477629648</v>
      </c>
      <c r="AC85">
        <f t="shared" si="29"/>
        <v>-8.9059621855026467</v>
      </c>
      <c r="AE85">
        <f t="shared" si="30"/>
        <v>0</v>
      </c>
      <c r="AF85">
        <f t="shared" si="31"/>
        <v>0</v>
      </c>
      <c r="AG85">
        <f t="shared" si="31"/>
        <v>-8.6704911768456068E-26</v>
      </c>
      <c r="AH85">
        <f t="shared" si="32"/>
        <v>-1.2414725656518961E-20</v>
      </c>
      <c r="AI85">
        <f t="shared" si="33"/>
        <v>-1.2414812361430729E-20</v>
      </c>
      <c r="AJ85">
        <f t="shared" si="34"/>
        <v>-1.0687154622603181</v>
      </c>
      <c r="AK85">
        <f t="shared" si="49"/>
        <v>-0.69822743534340759</v>
      </c>
      <c r="AL85">
        <f t="shared" si="35"/>
        <v>-1.7669428976037258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-2.9238400437103821E-24</v>
      </c>
      <c r="AR85">
        <f t="shared" si="36"/>
        <v>-2.9238604639194169E-24</v>
      </c>
      <c r="AS85">
        <f t="shared" si="36"/>
        <v>-2.5169731094688868E-4</v>
      </c>
      <c r="AT85">
        <f t="shared" si="36"/>
        <v>-1.6444224315196722E-4</v>
      </c>
      <c r="AU85">
        <f t="shared" si="23"/>
        <v>-4.1613955409885593E-4</v>
      </c>
      <c r="AW85">
        <v>82</v>
      </c>
      <c r="AX85">
        <f>IF(Z85&gt;0, (R85*SUMPRODUCT(K85:$K$98, X85:$X$98)-K85*$AZ$3)/Z85, 0)</f>
        <v>-2.567894368339207E+27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7"/>
        <v>500000</v>
      </c>
      <c r="S86">
        <f t="shared" si="28"/>
        <v>-1.9695290404792456E+28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-8.9059621855026467</v>
      </c>
      <c r="AC86">
        <f t="shared" si="29"/>
        <v>-7.9517519513416479</v>
      </c>
      <c r="AE86">
        <f t="shared" si="30"/>
        <v>0</v>
      </c>
      <c r="AF86">
        <f t="shared" si="31"/>
        <v>0</v>
      </c>
      <c r="AG86">
        <f t="shared" si="31"/>
        <v>-1.0093468778463338E-26</v>
      </c>
      <c r="AH86">
        <f t="shared" si="32"/>
        <v>-1.5148878774461634E-21</v>
      </c>
      <c r="AI86">
        <f t="shared" si="33"/>
        <v>-1.5148979709149419E-21</v>
      </c>
      <c r="AJ86">
        <f t="shared" si="34"/>
        <v>-0.95421023416099882</v>
      </c>
      <c r="AK86">
        <f t="shared" si="49"/>
        <v>-0.6234173529851853</v>
      </c>
      <c r="AL86">
        <f t="shared" si="35"/>
        <v>-1.5776275871461842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-3.1855098363734439E-25</v>
      </c>
      <c r="AR86">
        <f t="shared" si="36"/>
        <v>-3.1855310609436292E-25</v>
      </c>
      <c r="AS86">
        <f t="shared" si="36"/>
        <v>-2.006515552829152E-4</v>
      </c>
      <c r="AT86">
        <f t="shared" si="36"/>
        <v>-1.3109234945150446E-4</v>
      </c>
      <c r="AU86">
        <f t="shared" si="23"/>
        <v>-3.3174390473441966E-4</v>
      </c>
      <c r="AW86">
        <v>83</v>
      </c>
      <c r="AX86">
        <f>IF(Z86&gt;0, (R86*SUMPRODUCT(K86:$K$98, X86:$X$98)-K86*$AZ$3)/Z86, 0)</f>
        <v>-1.9695290404792456E+28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7"/>
        <v>500000</v>
      </c>
      <c r="S87">
        <f t="shared" si="28"/>
        <v>-1.5773126558801959E+29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-7.9517519513416479</v>
      </c>
      <c r="AC87">
        <f t="shared" si="29"/>
        <v>-7.0997785279836139</v>
      </c>
      <c r="AE87">
        <f t="shared" si="30"/>
        <v>0</v>
      </c>
      <c r="AF87">
        <f t="shared" si="31"/>
        <v>0</v>
      </c>
      <c r="AG87">
        <f t="shared" si="31"/>
        <v>-1.1252966400662156E-27</v>
      </c>
      <c r="AH87">
        <f t="shared" si="32"/>
        <v>-1.7734474901224976E-22</v>
      </c>
      <c r="AI87">
        <f t="shared" si="33"/>
        <v>-1.7734587430888982E-22</v>
      </c>
      <c r="AJ87">
        <f t="shared" si="34"/>
        <v>-0.85197342335803405</v>
      </c>
      <c r="AK87">
        <f t="shared" si="49"/>
        <v>-0.55662263659391542</v>
      </c>
      <c r="AL87">
        <f t="shared" si="35"/>
        <v>-1.4085960599519494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-3.3296514336290611E-26</v>
      </c>
      <c r="AR87">
        <f t="shared" si="36"/>
        <v>-3.3296725610974058E-26</v>
      </c>
      <c r="AS87">
        <f t="shared" si="36"/>
        <v>-1.5995819139262999E-4</v>
      </c>
      <c r="AT87">
        <f t="shared" si="36"/>
        <v>-1.0450601837651822E-4</v>
      </c>
      <c r="AU87">
        <f t="shared" si="23"/>
        <v>-2.6446420976914819E-4</v>
      </c>
      <c r="AW87">
        <v>84</v>
      </c>
      <c r="AX87">
        <f>IF(Z87&gt;0, (R87*SUMPRODUCT(K87:$K$98, X87:$X$98)-K87*$AZ$3)/Z87, 0)</f>
        <v>-1.5773126558801959E+29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7"/>
        <v>500000</v>
      </c>
      <c r="S88">
        <f t="shared" si="28"/>
        <v>-1.3215736987798736E+30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-7.0997785279836139</v>
      </c>
      <c r="AC88">
        <f t="shared" si="29"/>
        <v>-6.3390879714139405</v>
      </c>
      <c r="AE88">
        <f t="shared" si="30"/>
        <v>0</v>
      </c>
      <c r="AF88">
        <f t="shared" si="31"/>
        <v>0</v>
      </c>
      <c r="AG88">
        <f t="shared" si="31"/>
        <v>-1.1991552149657685E-28</v>
      </c>
      <c r="AH88">
        <f t="shared" si="32"/>
        <v>-1.9882563043379532E-23</v>
      </c>
      <c r="AI88">
        <f t="shared" si="33"/>
        <v>-1.9882682958901028E-23</v>
      </c>
      <c r="AJ88">
        <f t="shared" si="34"/>
        <v>-0.76069055656967333</v>
      </c>
      <c r="AK88">
        <f t="shared" si="49"/>
        <v>-0.49698449695885299</v>
      </c>
      <c r="AL88">
        <f t="shared" si="35"/>
        <v>-1.2576750535285264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-3.3329959277426157E-27</v>
      </c>
      <c r="AR88">
        <f t="shared" si="36"/>
        <v>-3.333016029675347E-27</v>
      </c>
      <c r="AS88">
        <f t="shared" si="36"/>
        <v>-1.2751769084233896E-4</v>
      </c>
      <c r="AT88">
        <f t="shared" si="36"/>
        <v>-8.3311558016994742E-5</v>
      </c>
      <c r="AU88">
        <f t="shared" si="23"/>
        <v>-2.1082924885933372E-4</v>
      </c>
      <c r="AW88">
        <v>85</v>
      </c>
      <c r="AX88">
        <f>IF(Z88&gt;0, (R88*SUMPRODUCT(K88:$K$98, X88:$X$98)-K88*$AZ$3)/Z88, 0)</f>
        <v>-1.3215736987798736E+30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-6.3390879714139405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-2.3983104299315371E-24</v>
      </c>
      <c r="AI89">
        <f t="shared" si="33"/>
        <v>-2.3983104299315371E-24</v>
      </c>
      <c r="AJ89">
        <f t="shared" si="34"/>
        <v>-6.3390879714139405</v>
      </c>
      <c r="AK89">
        <f t="shared" si="49"/>
        <v>-0.44373615799897587</v>
      </c>
      <c r="AL89">
        <f t="shared" si="35"/>
        <v>-6.7828241294129166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-3.5896308448514326E-28</v>
      </c>
      <c r="AR89">
        <f t="shared" si="36"/>
        <v>-3.5896308448514326E-28</v>
      </c>
      <c r="AS89">
        <f t="shared" si="36"/>
        <v>-9.4879234257692609E-4</v>
      </c>
      <c r="AT89">
        <f t="shared" si="36"/>
        <v>-6.6415463980384827E-5</v>
      </c>
      <c r="AU89">
        <f t="shared" si="23"/>
        <v>-1.0152078065573109E-3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53124.783648062825</v>
      </c>
      <c r="AO91" s="8">
        <f t="shared" si="50"/>
        <v>-5312.478364806283</v>
      </c>
      <c r="AP91" s="8">
        <f t="shared" si="50"/>
        <v>-440.56055115483929</v>
      </c>
      <c r="AQ91" s="8">
        <f t="shared" si="50"/>
        <v>-37815.022568758352</v>
      </c>
      <c r="AR91" s="8">
        <f t="shared" si="50"/>
        <v>9556.722163343371</v>
      </c>
      <c r="AS91" s="8">
        <f t="shared" si="50"/>
        <v>-9710.4229338556743</v>
      </c>
      <c r="AT91" s="8">
        <f t="shared" si="50"/>
        <v>3160.4963129172966</v>
      </c>
      <c r="AU91" s="8">
        <f t="shared" si="50"/>
        <v>3006.7955424050037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1F63-6AB4-4CD1-A003-51EE0D38BA54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122091.73706651562</v>
      </c>
      <c r="K3">
        <v>1</v>
      </c>
      <c r="L3" s="2">
        <v>0</v>
      </c>
      <c r="O3">
        <f>$C$3</f>
        <v>122091.73706651562</v>
      </c>
      <c r="P3">
        <f>O3*C5</f>
        <v>12209.173706651563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122091.73706651562</v>
      </c>
      <c r="AF3">
        <f t="shared" ref="AF3:AG34" si="4">-$Z3*P3</f>
        <v>-12209.173706651563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109682.56335986406</v>
      </c>
      <c r="AJ3">
        <f t="shared" ref="AJ3:AJ66" si="7">AB3-AC3</f>
        <v>0</v>
      </c>
      <c r="AL3">
        <f t="shared" ref="AL3:AL66" si="8">SUM(AI3:AK3)</f>
        <v>109682.56335986406</v>
      </c>
      <c r="AN3">
        <f t="shared" ref="AN3:AU34" si="9">AE3*$K3</f>
        <v>122091.73706651562</v>
      </c>
      <c r="AO3">
        <f t="shared" si="9"/>
        <v>-12209.173706651563</v>
      </c>
      <c r="AP3">
        <f t="shared" si="9"/>
        <v>-200</v>
      </c>
      <c r="AQ3">
        <f t="shared" si="9"/>
        <v>0</v>
      </c>
      <c r="AR3">
        <f t="shared" si="9"/>
        <v>109682.56335986406</v>
      </c>
      <c r="AS3">
        <f t="shared" si="9"/>
        <v>0</v>
      </c>
      <c r="AT3">
        <f t="shared" si="9"/>
        <v>0</v>
      </c>
      <c r="AU3">
        <f t="shared" si="9"/>
        <v>109682.56335986406</v>
      </c>
      <c r="AW3">
        <v>0</v>
      </c>
      <c r="AX3">
        <f>IF(Z3&gt;0, (R3*SUMPRODUCT(K3:$K$98, X3:$X$98)-K3*$AZ$3)/Z3, 0)</f>
        <v>0</v>
      </c>
      <c r="AZ3">
        <f>C6*ABS(SUMPRODUCT(X4:X79, K4:K79))/1</f>
        <v>92470.060327147046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500000</v>
      </c>
      <c r="S4">
        <f t="shared" si="1"/>
        <v>6279.3634737406428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6202.6283585426572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-6202.6283585426572</v>
      </c>
      <c r="AK4">
        <f>G4*SUM(AB4, AE4:AF4)</f>
        <v>0</v>
      </c>
      <c r="AL4">
        <f t="shared" si="8"/>
        <v>-7312.7313585426573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-1035.640451534658</v>
      </c>
      <c r="AR4">
        <f t="shared" si="9"/>
        <v>-1035.640451534658</v>
      </c>
      <c r="AS4">
        <f t="shared" si="9"/>
        <v>-5786.5737088745755</v>
      </c>
      <c r="AT4">
        <f t="shared" si="9"/>
        <v>0</v>
      </c>
      <c r="AU4">
        <f t="shared" si="9"/>
        <v>-6822.214160409233</v>
      </c>
      <c r="AW4">
        <v>1</v>
      </c>
      <c r="AX4">
        <f>IF(Z4&gt;0, (R4*SUMPRODUCT(K4:$K$98, X4:$X$98)-K4*$AZ$3)/Z4, 0)</f>
        <v>6279.3634737406428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500000</v>
      </c>
      <c r="S5">
        <f t="shared" si="1"/>
        <v>12672.121731985357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6202.6283585426572</v>
      </c>
      <c r="AC5">
        <f t="shared" si="2"/>
        <v>12362.529895223401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-1166.4676770649091</v>
      </c>
      <c r="AI5">
        <f t="shared" si="6"/>
        <v>-1190.8569035825558</v>
      </c>
      <c r="AJ5">
        <f t="shared" si="7"/>
        <v>-6159.9015366807434</v>
      </c>
      <c r="AK5">
        <f>G5*SUM(AB5, AE5:AF5)</f>
        <v>254.30776270024896</v>
      </c>
      <c r="AL5">
        <f t="shared" si="8"/>
        <v>-7096.4506775630507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-997.45586301384128</v>
      </c>
      <c r="AR5">
        <f t="shared" si="9"/>
        <v>-1018.3112861539079</v>
      </c>
      <c r="AS5">
        <f t="shared" si="9"/>
        <v>-5267.3811920879116</v>
      </c>
      <c r="AT5">
        <f t="shared" si="9"/>
        <v>217.46060684129938</v>
      </c>
      <c r="AU5">
        <f t="shared" si="9"/>
        <v>-6068.2318714005205</v>
      </c>
      <c r="AW5">
        <v>2</v>
      </c>
      <c r="AX5">
        <f>IF(Z5&gt;0, (R5*SUMPRODUCT(K5:$K$98, X5:$X$98)-K5*$AZ$3)/Z5, 0)</f>
        <v>12672.121731985357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500000</v>
      </c>
      <c r="S6">
        <f t="shared" si="1"/>
        <v>19831.526775005837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12362.529895223401</v>
      </c>
      <c r="AC6">
        <f t="shared" si="2"/>
        <v>19104.632050136686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-1233.4314748316458</v>
      </c>
      <c r="AI6">
        <f t="shared" si="6"/>
        <v>-1257.5151375103744</v>
      </c>
      <c r="AJ6">
        <f t="shared" si="7"/>
        <v>-6742.1021549132856</v>
      </c>
      <c r="AK6">
        <f>G6*SUM(AB6, AE6:AF6)</f>
        <v>723.20799887056899</v>
      </c>
      <c r="AL6">
        <f t="shared" si="8"/>
        <v>-7276.4092935530907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-951.48141035450362</v>
      </c>
      <c r="AR6">
        <f t="shared" si="9"/>
        <v>-970.05978929135256</v>
      </c>
      <c r="AS6">
        <f t="shared" si="9"/>
        <v>-5200.9252220409153</v>
      </c>
      <c r="AT6">
        <f t="shared" si="9"/>
        <v>557.88990372485046</v>
      </c>
      <c r="AU6">
        <f t="shared" si="9"/>
        <v>-5613.095107607417</v>
      </c>
      <c r="AW6">
        <v>3</v>
      </c>
      <c r="AX6">
        <f>IF(Z6&gt;0, (R6*SUMPRODUCT(K6:$K$98, X6:$X$98)-K6*$AZ$3)/Z6, 0)</f>
        <v>19831.526775005837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500000</v>
      </c>
      <c r="S7">
        <f t="shared" si="1"/>
        <v>25849.007548765003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19104.632050136686</v>
      </c>
      <c r="AC7">
        <f t="shared" si="2"/>
        <v>24584.807538590256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-1310.0712919627483</v>
      </c>
      <c r="AI7">
        <f t="shared" si="6"/>
        <v>-1333.8486144500916</v>
      </c>
      <c r="AJ7">
        <f t="shared" si="7"/>
        <v>-5480.1754884535694</v>
      </c>
      <c r="AK7">
        <f>G7*SUM(AB7, AE7:AF7)</f>
        <v>938.03743366171125</v>
      </c>
      <c r="AL7">
        <f t="shared" si="8"/>
        <v>-5875.9866692419491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-919.48151573698328</v>
      </c>
      <c r="AR7">
        <f t="shared" si="9"/>
        <v>-936.1697743492872</v>
      </c>
      <c r="AS7">
        <f t="shared" si="9"/>
        <v>-3846.2945456034249</v>
      </c>
      <c r="AT7">
        <f t="shared" si="9"/>
        <v>658.36728627881837</v>
      </c>
      <c r="AU7">
        <f t="shared" si="9"/>
        <v>-4124.0970336738928</v>
      </c>
      <c r="AW7">
        <v>4</v>
      </c>
      <c r="AX7">
        <f>IF(Z7&gt;0, (R7*SUMPRODUCT(K7:$K$98, X7:$X$98)-K7*$AZ$3)/Z7, 0)</f>
        <v>25849.007548765003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500000</v>
      </c>
      <c r="S8">
        <f t="shared" si="1"/>
        <v>29848.859771136798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24584.807538590256</v>
      </c>
      <c r="AC8">
        <f t="shared" si="2"/>
        <v>27984.767945786618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-2016.496703484715</v>
      </c>
      <c r="AI8">
        <f t="shared" si="6"/>
        <v>-2039.9354279120107</v>
      </c>
      <c r="AJ8">
        <f t="shared" si="7"/>
        <v>-3399.9604071963622</v>
      </c>
      <c r="AK8">
        <f t="shared" ref="AK8:AK71" si="22">G8*SUM(AB8:AB8, AE8:AF8)</f>
        <v>523.65640057197243</v>
      </c>
      <c r="AL8">
        <f t="shared" si="8"/>
        <v>-4916.2394345364009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-1321.0963255469819</v>
      </c>
      <c r="AR8">
        <f t="shared" si="9"/>
        <v>-1336.4520723046624</v>
      </c>
      <c r="AS8">
        <f t="shared" si="9"/>
        <v>-2227.4646882339334</v>
      </c>
      <c r="AT8">
        <f t="shared" si="9"/>
        <v>343.07050710734529</v>
      </c>
      <c r="AU8">
        <f t="shared" si="9"/>
        <v>-3220.8462534312507</v>
      </c>
      <c r="AW8">
        <v>5</v>
      </c>
      <c r="AX8">
        <f>IF(Z8&gt;0, (R8*SUMPRODUCT(K8:$K$98, X8:$X$98)-K8*$AZ$3)/Z8, 0)</f>
        <v>29848.859771136798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500000</v>
      </c>
      <c r="S9">
        <f t="shared" si="1"/>
        <v>32375.698603542041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27984.767945786618</v>
      </c>
      <c r="AC9">
        <f t="shared" si="2"/>
        <v>29870.879625321832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-2770.3719103494263</v>
      </c>
      <c r="AI9">
        <f t="shared" si="6"/>
        <v>-2793.4377289369313</v>
      </c>
      <c r="AJ9">
        <f t="shared" si="7"/>
        <v>-1886.1116795352136</v>
      </c>
      <c r="AK9">
        <f t="shared" si="22"/>
        <v>165.11013088014104</v>
      </c>
      <c r="AL9">
        <f t="shared" si="8"/>
        <v>-4514.4392775920041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-1718.9064985695798</v>
      </c>
      <c r="AR9">
        <f t="shared" si="9"/>
        <v>-1733.2179292178528</v>
      </c>
      <c r="AS9">
        <f t="shared" si="9"/>
        <v>-1170.2579032329795</v>
      </c>
      <c r="AT9">
        <f t="shared" si="9"/>
        <v>102.44432377086568</v>
      </c>
      <c r="AU9">
        <f t="shared" si="9"/>
        <v>-2801.0315086799669</v>
      </c>
      <c r="AW9">
        <v>6</v>
      </c>
      <c r="AX9">
        <f>IF(Z9&gt;0, (R9*SUMPRODUCT(K9:$K$98, X9:$X$98)-K9*$AZ$3)/Z9, 0)</f>
        <v>32375.698603542041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500000</v>
      </c>
      <c r="S10">
        <f t="shared" si="1"/>
        <v>34311.588474969009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29870.879625321832</v>
      </c>
      <c r="AC10">
        <f t="shared" si="2"/>
        <v>31096.60338938202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-3553.0513141573515</v>
      </c>
      <c r="AI10">
        <f t="shared" si="6"/>
        <v>-3575.7088219932739</v>
      </c>
      <c r="AJ10">
        <f t="shared" si="7"/>
        <v>-1225.7237640601888</v>
      </c>
      <c r="AK10">
        <f t="shared" si="22"/>
        <v>122.47060646381952</v>
      </c>
      <c r="AL10">
        <f t="shared" si="8"/>
        <v>-4678.9619795896433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-2091.3843064246093</v>
      </c>
      <c r="AR10">
        <f t="shared" si="9"/>
        <v>-2104.7208873295713</v>
      </c>
      <c r="AS10">
        <f t="shared" si="9"/>
        <v>-721.48112073499135</v>
      </c>
      <c r="AT10">
        <f t="shared" si="9"/>
        <v>72.088208615552034</v>
      </c>
      <c r="AU10">
        <f t="shared" si="9"/>
        <v>-2754.1137994490109</v>
      </c>
      <c r="AW10">
        <v>7</v>
      </c>
      <c r="AX10">
        <f>IF(Z10&gt;0, (R10*SUMPRODUCT(K10:$K$98, X10:$X$98)-K10*$AZ$3)/Z10, 0)</f>
        <v>34311.588474969009</v>
      </c>
    </row>
    <row r="11" spans="1:52" x14ac:dyDescent="0.25">
      <c r="A11" t="s">
        <v>33</v>
      </c>
      <c r="C11" s="12">
        <f>AU81</f>
        <v>5674.6126976766436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500000</v>
      </c>
      <c r="S11">
        <f t="shared" si="1"/>
        <v>35699.865150432612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31096.60338938202</v>
      </c>
      <c r="AC11">
        <f t="shared" si="2"/>
        <v>31715.310579865083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-4424.9523708352453</v>
      </c>
      <c r="AI11">
        <f t="shared" si="6"/>
        <v>-4447.1620559742669</v>
      </c>
      <c r="AJ11">
        <f t="shared" si="7"/>
        <v>-618.70719048306273</v>
      </c>
      <c r="AK11">
        <f t="shared" si="22"/>
        <v>74.631848134516844</v>
      </c>
      <c r="AL11">
        <f t="shared" si="8"/>
        <v>-4991.2373983228126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-2474.9140779444047</v>
      </c>
      <c r="AR11">
        <f t="shared" si="9"/>
        <v>-2487.3361466607967</v>
      </c>
      <c r="AS11">
        <f t="shared" si="9"/>
        <v>-346.0482752185934</v>
      </c>
      <c r="AT11">
        <f t="shared" si="9"/>
        <v>41.742237233676612</v>
      </c>
      <c r="AU11">
        <f t="shared" si="9"/>
        <v>-2791.6421846457133</v>
      </c>
      <c r="AW11">
        <v>8</v>
      </c>
      <c r="AX11">
        <f>IF(Z11&gt;0, (R11*SUMPRODUCT(K11:$K$98, X11:$X$98)-K11*$AZ$3)/Z11, 0)</f>
        <v>35699.865150432612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500000</v>
      </c>
      <c r="S12">
        <f t="shared" si="1"/>
        <v>36617.153201875975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31715.310579865083</v>
      </c>
      <c r="AC12">
        <f t="shared" si="2"/>
        <v>31810.879792398755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-5380.4805653145595</v>
      </c>
      <c r="AI12">
        <f t="shared" si="6"/>
        <v>-5402.1991295739244</v>
      </c>
      <c r="AJ12">
        <f t="shared" si="7"/>
        <v>-95.569212533671816</v>
      </c>
      <c r="AK12">
        <f t="shared" si="22"/>
        <v>72.945214333689691</v>
      </c>
      <c r="AL12">
        <f t="shared" si="8"/>
        <v>-5424.8231277739069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-2859.7826187553633</v>
      </c>
      <c r="AR12">
        <f t="shared" si="9"/>
        <v>-2871.326266542821</v>
      </c>
      <c r="AS12">
        <f t="shared" si="9"/>
        <v>-50.796052429557193</v>
      </c>
      <c r="AT12">
        <f t="shared" si="9"/>
        <v>38.771156877262044</v>
      </c>
      <c r="AU12">
        <f t="shared" si="9"/>
        <v>-2883.3511620951163</v>
      </c>
      <c r="AW12">
        <v>9</v>
      </c>
      <c r="AX12">
        <f>IF(Z12&gt;0, (R12*SUMPRODUCT(K12:$K$98, X12:$X$98)-K12*$AZ$3)/Z12, 0)</f>
        <v>36617.153201875975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500000</v>
      </c>
      <c r="S13">
        <f t="shared" si="1"/>
        <v>37037.041694972555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31810.879792398755</v>
      </c>
      <c r="AC13">
        <f t="shared" si="2"/>
        <v>31380.506531487874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-6390.7874387138454</v>
      </c>
      <c r="AI13">
        <f t="shared" si="6"/>
        <v>-6411.9692779586812</v>
      </c>
      <c r="AJ13">
        <f t="shared" si="7"/>
        <v>430.37326091088107</v>
      </c>
      <c r="AK13">
        <f t="shared" si="22"/>
        <v>63.621759584797509</v>
      </c>
      <c r="AL13">
        <f t="shared" si="8"/>
        <v>-5917.9742574630027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-3228.8702112541382</v>
      </c>
      <c r="AR13">
        <f t="shared" si="9"/>
        <v>-3239.5720864789209</v>
      </c>
      <c r="AS13">
        <f t="shared" si="9"/>
        <v>217.44102979508762</v>
      </c>
      <c r="AT13">
        <f t="shared" si="9"/>
        <v>32.144145972764115</v>
      </c>
      <c r="AU13">
        <f t="shared" si="9"/>
        <v>-2989.9869107110694</v>
      </c>
      <c r="AW13">
        <v>10</v>
      </c>
      <c r="AX13">
        <f>IF(Z13&gt;0, (R13*SUMPRODUCT(K13:$K$98, X13:$X$98)-K13*$AZ$3)/Z13, 0)</f>
        <v>37037.041694972555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500000</v>
      </c>
      <c r="S14">
        <f t="shared" si="1"/>
        <v>36964.409762331241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31380.506531487874</v>
      </c>
      <c r="AC14">
        <f t="shared" si="2"/>
        <v>30452.516217266362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-7483.7056344523889</v>
      </c>
      <c r="AI14">
        <f t="shared" si="6"/>
        <v>-7504.3014700230542</v>
      </c>
      <c r="AJ14">
        <f t="shared" si="7"/>
        <v>927.99031422151165</v>
      </c>
      <c r="AK14">
        <f t="shared" si="22"/>
        <v>56.484911756678173</v>
      </c>
      <c r="AL14">
        <f t="shared" si="8"/>
        <v>-6519.8262440448643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-3594.8414900575008</v>
      </c>
      <c r="AR14">
        <f t="shared" si="9"/>
        <v>-3604.734819358293</v>
      </c>
      <c r="AS14">
        <f t="shared" si="9"/>
        <v>445.765540079142</v>
      </c>
      <c r="AT14">
        <f t="shared" si="9"/>
        <v>27.132855601689052</v>
      </c>
      <c r="AU14">
        <f t="shared" si="9"/>
        <v>-3131.8364236774614</v>
      </c>
      <c r="AW14">
        <v>11</v>
      </c>
      <c r="AX14">
        <f>IF(Z14&gt;0, (R14*SUMPRODUCT(K14:$K$98, X14:$X$98)-K14*$AZ$3)/Z14, 0)</f>
        <v>36964.409762331241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500000</v>
      </c>
      <c r="S15">
        <f t="shared" si="1"/>
        <v>36499.938139919221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30452.516217266362</v>
      </c>
      <c r="AC15">
        <f t="shared" si="2"/>
        <v>29137.384923531165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-8654.6086065693489</v>
      </c>
      <c r="AI15">
        <f t="shared" si="6"/>
        <v>-8674.5657533539779</v>
      </c>
      <c r="AJ15">
        <f t="shared" si="7"/>
        <v>1315.1312937351977</v>
      </c>
      <c r="AK15">
        <f t="shared" si="22"/>
        <v>124.85531649079209</v>
      </c>
      <c r="AL15">
        <f t="shared" si="8"/>
        <v>-7234.5791431279886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-3943.9251844663968</v>
      </c>
      <c r="AR15">
        <f t="shared" si="9"/>
        <v>-3953.0197024731669</v>
      </c>
      <c r="AS15">
        <f t="shared" si="9"/>
        <v>599.30837615291523</v>
      </c>
      <c r="AT15">
        <f t="shared" si="9"/>
        <v>56.896856866384724</v>
      </c>
      <c r="AU15">
        <f t="shared" si="9"/>
        <v>-3296.8144694538669</v>
      </c>
      <c r="AW15">
        <v>12</v>
      </c>
      <c r="AX15">
        <f>IF(Z15&gt;0, (R15*SUMPRODUCT(K15:$K$98, X15:$X$98)-K15*$AZ$3)/Z15, 0)</f>
        <v>36499.938139919221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500000</v>
      </c>
      <c r="S16">
        <f t="shared" si="1"/>
        <v>35640.317288243721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29137.384923531165</v>
      </c>
      <c r="AC16">
        <f t="shared" si="2"/>
        <v>27469.617773522798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-9778.7057604103666</v>
      </c>
      <c r="AI16">
        <f t="shared" si="6"/>
        <v>-9797.9744004391305</v>
      </c>
      <c r="AJ16">
        <f t="shared" si="7"/>
        <v>1667.767150008367</v>
      </c>
      <c r="AK16">
        <f t="shared" si="22"/>
        <v>206.87543295707127</v>
      </c>
      <c r="AL16">
        <f t="shared" si="8"/>
        <v>-7923.3318174736924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-4215.4752253053093</v>
      </c>
      <c r="AR16">
        <f t="shared" si="9"/>
        <v>-4223.7816900519456</v>
      </c>
      <c r="AS16">
        <f t="shared" si="9"/>
        <v>718.95312883852228</v>
      </c>
      <c r="AT16">
        <f t="shared" si="9"/>
        <v>89.18135832305137</v>
      </c>
      <c r="AU16">
        <f t="shared" si="9"/>
        <v>-3415.6472028903722</v>
      </c>
      <c r="AW16">
        <v>13</v>
      </c>
      <c r="AX16">
        <f>IF(Z16&gt;0, (R16*SUMPRODUCT(K16:$K$98, X16:$X$98)-K16*$AZ$3)/Z16, 0)</f>
        <v>35640.317288243721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500000</v>
      </c>
      <c r="S17">
        <f t="shared" si="1"/>
        <v>34595.455815697445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27469.617773522798</v>
      </c>
      <c r="AC17">
        <f t="shared" si="2"/>
        <v>25644.853089557764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-10880.032197021867</v>
      </c>
      <c r="AI17">
        <f t="shared" si="6"/>
        <v>-10898.564149040491</v>
      </c>
      <c r="AJ17">
        <f t="shared" si="7"/>
        <v>1824.7646839650333</v>
      </c>
      <c r="AK17">
        <f t="shared" si="22"/>
        <v>379.08072527461462</v>
      </c>
      <c r="AL17">
        <f t="shared" si="8"/>
        <v>-8694.7187398008427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-4408.9518644275195</v>
      </c>
      <c r="AR17">
        <f t="shared" si="9"/>
        <v>-4416.4616293734689</v>
      </c>
      <c r="AS17">
        <f t="shared" si="9"/>
        <v>739.45550066582746</v>
      </c>
      <c r="AT17">
        <f t="shared" si="9"/>
        <v>153.61615114756168</v>
      </c>
      <c r="AU17">
        <f t="shared" si="9"/>
        <v>-3523.3899775600798</v>
      </c>
      <c r="AW17">
        <v>14</v>
      </c>
      <c r="AX17">
        <f>IF(Z17&gt;0, (R17*SUMPRODUCT(K17:$K$98, X17:$X$98)-K17*$AZ$3)/Z17, 0)</f>
        <v>34595.455815697445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500000</v>
      </c>
      <c r="S18">
        <f t="shared" si="1"/>
        <v>33441.359357561596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25644.853089557764</v>
      </c>
      <c r="AC18">
        <f t="shared" si="2"/>
        <v>23739.626278692707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-11988.551780887372</v>
      </c>
      <c r="AI18">
        <f t="shared" si="6"/>
        <v>-12006.298985796766</v>
      </c>
      <c r="AJ18">
        <f t="shared" si="7"/>
        <v>1905.2268108650569</v>
      </c>
      <c r="AK18">
        <f t="shared" si="22"/>
        <v>553.92882673444774</v>
      </c>
      <c r="AL18">
        <f t="shared" si="8"/>
        <v>-9547.1433481972617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-4533.558198760511</v>
      </c>
      <c r="AR18">
        <f t="shared" si="9"/>
        <v>-4540.2694335945916</v>
      </c>
      <c r="AS18">
        <f t="shared" si="9"/>
        <v>720.4753990941424</v>
      </c>
      <c r="AT18">
        <f t="shared" si="9"/>
        <v>209.47222148844625</v>
      </c>
      <c r="AU18">
        <f t="shared" si="9"/>
        <v>-3610.3218130120031</v>
      </c>
      <c r="AW18">
        <v>15</v>
      </c>
      <c r="AX18">
        <f>IF(Z18&gt;0, (R18*SUMPRODUCT(K18:$K$98, X18:$X$98)-K18*$AZ$3)/Z18, 0)</f>
        <v>33441.359357561596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500000</v>
      </c>
      <c r="S19">
        <f t="shared" si="1"/>
        <v>31883.323217067318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23739.626278692707</v>
      </c>
      <c r="AC19">
        <f t="shared" si="2"/>
        <v>21563.80641105782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-13227.172840461237</v>
      </c>
      <c r="AI19">
        <f t="shared" si="6"/>
        <v>-13244.081214679514</v>
      </c>
      <c r="AJ19">
        <f t="shared" si="7"/>
        <v>2175.8198676348875</v>
      </c>
      <c r="AK19">
        <f t="shared" si="22"/>
        <v>529.39366601484733</v>
      </c>
      <c r="AL19">
        <f t="shared" si="8"/>
        <v>-10538.86768102978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-4664.694373249311</v>
      </c>
      <c r="AR19">
        <f t="shared" si="9"/>
        <v>-4670.6572799889527</v>
      </c>
      <c r="AS19">
        <f t="shared" si="9"/>
        <v>767.32456861179128</v>
      </c>
      <c r="AT19">
        <f t="shared" si="9"/>
        <v>186.69595422079419</v>
      </c>
      <c r="AU19">
        <f t="shared" si="9"/>
        <v>-3716.6367571563674</v>
      </c>
      <c r="AW19">
        <v>16</v>
      </c>
      <c r="AX19">
        <f>IF(Z19&gt;0, (R19*SUMPRODUCT(K19:$K$98, X19:$X$98)-K19*$AZ$3)/Z19, 0)</f>
        <v>31883.323217067318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500000</v>
      </c>
      <c r="S20">
        <f t="shared" si="1"/>
        <v>28992.048499912136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21563.80641105782</v>
      </c>
      <c r="AC20">
        <f t="shared" si="2"/>
        <v>18578.662009348649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-14376.197738066621</v>
      </c>
      <c r="AI20">
        <f t="shared" si="6"/>
        <v>-14392.218218655811</v>
      </c>
      <c r="AJ20">
        <f t="shared" si="7"/>
        <v>2985.1444017091708</v>
      </c>
      <c r="AK20">
        <f t="shared" si="22"/>
        <v>92.724367567548626</v>
      </c>
      <c r="AL20">
        <f t="shared" si="8"/>
        <v>-11314.349449379091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-4808.7920504917129</v>
      </c>
      <c r="AR20">
        <f t="shared" si="9"/>
        <v>-4814.150849884014</v>
      </c>
      <c r="AS20">
        <f t="shared" si="9"/>
        <v>998.5212314170227</v>
      </c>
      <c r="AT20">
        <f t="shared" si="9"/>
        <v>31.016003658952531</v>
      </c>
      <c r="AU20">
        <f t="shared" si="9"/>
        <v>-3784.6136148080382</v>
      </c>
      <c r="AW20">
        <v>17</v>
      </c>
      <c r="AX20">
        <f>IF(Z20&gt;0, (R20*SUMPRODUCT(K20:$K$98, X20:$X$98)-K20*$AZ$3)/Z20, 0)</f>
        <v>28992.048499912136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500000</v>
      </c>
      <c r="S21">
        <f t="shared" si="1"/>
        <v>25318.140750431361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18578.662009348649</v>
      </c>
      <c r="AC21">
        <f t="shared" si="2"/>
        <v>15287.591941591512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-15295.669830809235</v>
      </c>
      <c r="AI21">
        <f t="shared" si="6"/>
        <v>-15310.765323100994</v>
      </c>
      <c r="AJ21">
        <f t="shared" si="7"/>
        <v>3291.0700677571367</v>
      </c>
      <c r="AK21">
        <f t="shared" si="22"/>
        <v>29.72585921495784</v>
      </c>
      <c r="AL21">
        <f t="shared" si="8"/>
        <v>-11989.969396128899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-4865.3028884627247</v>
      </c>
      <c r="AR21">
        <f t="shared" si="9"/>
        <v>-4870.1045181436903</v>
      </c>
      <c r="AS21">
        <f t="shared" si="9"/>
        <v>1046.8356655123273</v>
      </c>
      <c r="AT21">
        <f t="shared" si="9"/>
        <v>9.4553105748438551</v>
      </c>
      <c r="AU21">
        <f t="shared" si="9"/>
        <v>-3813.8135420565191</v>
      </c>
      <c r="AW21">
        <v>18</v>
      </c>
      <c r="AX21">
        <f>IF(Z21&gt;0, (R21*SUMPRODUCT(K21:$K$98, X21:$X$98)-K21*$AZ$3)/Z21, 0)</f>
        <v>25318.140750431361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500000</v>
      </c>
      <c r="S22">
        <f t="shared" si="1"/>
        <v>21878.892877017985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15287.591941591512</v>
      </c>
      <c r="AC22">
        <f t="shared" si="2"/>
        <v>12372.184839399568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-16148.267925407332</v>
      </c>
      <c r="AI22">
        <f t="shared" si="6"/>
        <v>-16162.405049379902</v>
      </c>
      <c r="AJ22">
        <f t="shared" si="7"/>
        <v>2915.4071021919444</v>
      </c>
      <c r="AK22">
        <f t="shared" si="22"/>
        <v>321.03943077342177</v>
      </c>
      <c r="AL22">
        <f t="shared" si="8"/>
        <v>-12925.958516414536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-4795.9854571832202</v>
      </c>
      <c r="AR22">
        <f t="shared" si="9"/>
        <v>-4800.1841391280605</v>
      </c>
      <c r="AS22">
        <f t="shared" si="9"/>
        <v>865.86686129240366</v>
      </c>
      <c r="AT22">
        <f t="shared" si="9"/>
        <v>95.347714583629056</v>
      </c>
      <c r="AU22">
        <f t="shared" si="9"/>
        <v>-3838.9695632520275</v>
      </c>
      <c r="AW22">
        <v>19</v>
      </c>
      <c r="AX22">
        <f>IF(Z22&gt;0, (R22*SUMPRODUCT(K22:$K$98, X22:$X$98)-K22*$AZ$3)/Z22, 0)</f>
        <v>21878.892877017985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500000</v>
      </c>
      <c r="S23">
        <f t="shared" si="1"/>
        <v>19992.726716105783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12372.184839399568</v>
      </c>
      <c r="AC23">
        <f t="shared" si="2"/>
        <v>10518.698053651151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-16851.936678656093</v>
      </c>
      <c r="AI23">
        <f t="shared" si="6"/>
        <v>-16865.089834555005</v>
      </c>
      <c r="AJ23">
        <f t="shared" si="7"/>
        <v>1853.4867857484169</v>
      </c>
      <c r="AK23">
        <f t="shared" si="22"/>
        <v>866.05293875796986</v>
      </c>
      <c r="AL23">
        <f t="shared" si="8"/>
        <v>-14145.550110048618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-4468.7257973569303</v>
      </c>
      <c r="AR23">
        <f t="shared" si="9"/>
        <v>-4472.2136960004473</v>
      </c>
      <c r="AS23">
        <f t="shared" si="9"/>
        <v>491.49984197511583</v>
      </c>
      <c r="AT23">
        <f t="shared" si="9"/>
        <v>229.65628123954937</v>
      </c>
      <c r="AU23">
        <f t="shared" si="9"/>
        <v>-3751.0575727857822</v>
      </c>
      <c r="AW23">
        <v>20</v>
      </c>
      <c r="AX23">
        <f>IF(Z23&gt;0, (R23*SUMPRODUCT(K23:$K$98, X23:$X$98)-K23*$AZ$3)/Z23, 0)</f>
        <v>19992.726716105783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500000</v>
      </c>
      <c r="S24">
        <f t="shared" si="1"/>
        <v>17857.074689325349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10518.698053651151</v>
      </c>
      <c r="AC24">
        <f t="shared" si="2"/>
        <v>8677.2032129324325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-17469.86935138937</v>
      </c>
      <c r="AI24">
        <f t="shared" si="6"/>
        <v>-17482.017482261723</v>
      </c>
      <c r="AJ24">
        <f t="shared" si="7"/>
        <v>1841.4948407187185</v>
      </c>
      <c r="AK24">
        <f t="shared" si="22"/>
        <v>736.30886375558066</v>
      </c>
      <c r="AL24">
        <f t="shared" si="8"/>
        <v>-14904.213777787423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-4136.2380254048585</v>
      </c>
      <c r="AR24">
        <f t="shared" si="9"/>
        <v>-4139.11426676884</v>
      </c>
      <c r="AS24">
        <f t="shared" si="9"/>
        <v>435.99988245830019</v>
      </c>
      <c r="AT24">
        <f t="shared" si="9"/>
        <v>174.33151098329577</v>
      </c>
      <c r="AU24">
        <f t="shared" si="9"/>
        <v>-3528.782873327244</v>
      </c>
      <c r="AW24">
        <v>21</v>
      </c>
      <c r="AX24">
        <f>IF(Z24&gt;0, (R24*SUMPRODUCT(K24:$K$98, X24:$X$98)-K24*$AZ$3)/Z24, 0)</f>
        <v>17857.074689325349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500000</v>
      </c>
      <c r="S25">
        <f t="shared" si="1"/>
        <v>15476.421370588019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8677.2032129324325</v>
      </c>
      <c r="AC25">
        <f t="shared" si="2"/>
        <v>6886.7071130974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-18042.696255647814</v>
      </c>
      <c r="AI25">
        <f t="shared" si="6"/>
        <v>-18053.820770398663</v>
      </c>
      <c r="AJ25">
        <f t="shared" si="7"/>
        <v>1790.4960998350325</v>
      </c>
      <c r="AK25">
        <f t="shared" si="22"/>
        <v>607.40422490527033</v>
      </c>
      <c r="AL25">
        <f t="shared" si="8"/>
        <v>-15655.920445658359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-3814.1632822793113</v>
      </c>
      <c r="AR25">
        <f t="shared" si="9"/>
        <v>-3816.5149660351458</v>
      </c>
      <c r="AS25">
        <f t="shared" si="9"/>
        <v>378.50465275761485</v>
      </c>
      <c r="AT25">
        <f t="shared" si="9"/>
        <v>128.40314215287029</v>
      </c>
      <c r="AU25">
        <f t="shared" si="9"/>
        <v>-3309.6071711246605</v>
      </c>
      <c r="AW25">
        <v>22</v>
      </c>
      <c r="AX25">
        <f>IF(Z25&gt;0, (R25*SUMPRODUCT(K25:$K$98, X25:$X$98)-K25*$AZ$3)/Z25, 0)</f>
        <v>15476.421370588019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500000</v>
      </c>
      <c r="S26">
        <f t="shared" si="1"/>
        <v>12797.416027158832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6886.7071130974</v>
      </c>
      <c r="AC26">
        <f t="shared" si="2"/>
        <v>5166.9562643625795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-18390.409906424964</v>
      </c>
      <c r="AI26">
        <f t="shared" si="6"/>
        <v>-18400.503655532983</v>
      </c>
      <c r="AJ26">
        <f t="shared" si="7"/>
        <v>1719.7508487348205</v>
      </c>
      <c r="AK26">
        <f t="shared" si="22"/>
        <v>482.06949791681802</v>
      </c>
      <c r="AL26">
        <f t="shared" si="8"/>
        <v>-16198.683308881344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-3471.1328032128913</v>
      </c>
      <c r="AR26">
        <f t="shared" si="9"/>
        <v>-3473.0379670354773</v>
      </c>
      <c r="AS26">
        <f t="shared" si="9"/>
        <v>324.59763620119844</v>
      </c>
      <c r="AT26">
        <f t="shared" si="9"/>
        <v>90.98912183914041</v>
      </c>
      <c r="AU26">
        <f t="shared" si="9"/>
        <v>-3057.4512089951386</v>
      </c>
      <c r="AW26">
        <v>23</v>
      </c>
      <c r="AX26">
        <f>IF(Z26&gt;0, (R26*SUMPRODUCT(K26:$K$98, X26:$X$98)-K26*$AZ$3)/Z26, 0)</f>
        <v>12797.416027158832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500000</v>
      </c>
      <c r="S27">
        <f t="shared" si="1"/>
        <v>9830.3081469875251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5166.9562643625795</v>
      </c>
      <c r="AC27">
        <f t="shared" si="2"/>
        <v>3565.8345625286966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-18486.812926324372</v>
      </c>
      <c r="AI27">
        <f t="shared" si="6"/>
        <v>-18495.881397294994</v>
      </c>
      <c r="AJ27">
        <f t="shared" si="7"/>
        <v>1601.121701833883</v>
      </c>
      <c r="AK27">
        <f t="shared" si="22"/>
        <v>361.68693850538062</v>
      </c>
      <c r="AL27">
        <f t="shared" si="8"/>
        <v>-16533.072756955731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-3115.4719411376186</v>
      </c>
      <c r="AR27">
        <f t="shared" si="9"/>
        <v>-3117.0001962765973</v>
      </c>
      <c r="AS27">
        <f t="shared" si="9"/>
        <v>269.82745789064251</v>
      </c>
      <c r="AT27">
        <f t="shared" si="9"/>
        <v>60.952935093800455</v>
      </c>
      <c r="AU27">
        <f t="shared" si="9"/>
        <v>-2786.2198032921547</v>
      </c>
      <c r="AW27">
        <v>24</v>
      </c>
      <c r="AX27">
        <f>IF(Z27&gt;0, (R27*SUMPRODUCT(K27:$K$98, X27:$X$98)-K27*$AZ$3)/Z27, 0)</f>
        <v>9830.3081469875251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500000</v>
      </c>
      <c r="S28">
        <f t="shared" si="1"/>
        <v>6578.793637035199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3565.8345625286966</v>
      </c>
      <c r="AC28">
        <f t="shared" si="2"/>
        <v>2120.015390479477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-18430.790508014143</v>
      </c>
      <c r="AI28">
        <f t="shared" si="6"/>
        <v>-18438.846754749658</v>
      </c>
      <c r="AJ28">
        <f t="shared" si="7"/>
        <v>1445.8191720492196</v>
      </c>
      <c r="AK28">
        <f t="shared" si="22"/>
        <v>249.60841937700877</v>
      </c>
      <c r="AL28">
        <f t="shared" si="8"/>
        <v>-16743.41916332343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-2773.2418020242703</v>
      </c>
      <c r="AR28">
        <f t="shared" si="9"/>
        <v>-2774.454008315945</v>
      </c>
      <c r="AS28">
        <f t="shared" si="9"/>
        <v>217.54933215433948</v>
      </c>
      <c r="AT28">
        <f t="shared" si="9"/>
        <v>37.558047358442387</v>
      </c>
      <c r="AU28">
        <f t="shared" si="9"/>
        <v>-2519.3466288031632</v>
      </c>
      <c r="AW28">
        <v>25</v>
      </c>
      <c r="AX28">
        <f>IF(Z28&gt;0, (R28*SUMPRODUCT(K28:$K$98, X28:$X$98)-K28*$AZ$3)/Z28, 0)</f>
        <v>6578.793637035199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500000</v>
      </c>
      <c r="S29">
        <f t="shared" si="1"/>
        <v>2963.3600113912639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2120.015390479477</v>
      </c>
      <c r="AC29">
        <f t="shared" si="2"/>
        <v>837.53498942699844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-18198.59266309168</v>
      </c>
      <c r="AI29">
        <f t="shared" si="6"/>
        <v>-18205.658417726685</v>
      </c>
      <c r="AJ29">
        <f t="shared" si="7"/>
        <v>1282.4804010524786</v>
      </c>
      <c r="AK29">
        <f t="shared" si="22"/>
        <v>148.40107733356339</v>
      </c>
      <c r="AL29">
        <f t="shared" si="8"/>
        <v>-16774.776939340642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-2444.9138274381162</v>
      </c>
      <c r="AR29">
        <f t="shared" si="9"/>
        <v>-2445.863085522421</v>
      </c>
      <c r="AS29">
        <f t="shared" si="9"/>
        <v>172.29651347220712</v>
      </c>
      <c r="AT29">
        <f t="shared" si="9"/>
        <v>19.937137596105913</v>
      </c>
      <c r="AU29">
        <f t="shared" si="9"/>
        <v>-2253.6294344541075</v>
      </c>
      <c r="AW29">
        <v>26</v>
      </c>
      <c r="AX29">
        <f>IF(Z29&gt;0, (R29*SUMPRODUCT(K29:$K$98, X29:$X$98)-K29*$AZ$3)/Z29, 0)</f>
        <v>2963.3600113912639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500000</v>
      </c>
      <c r="S30">
        <f t="shared" si="1"/>
        <v>-1131.5393504936274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837.53498942699844</v>
      </c>
      <c r="AC30">
        <f t="shared" si="2"/>
        <v>-276.34187285773623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-17793.120397508381</v>
      </c>
      <c r="AI30">
        <f t="shared" si="6"/>
        <v>-17799.22583857716</v>
      </c>
      <c r="AJ30">
        <f t="shared" si="7"/>
        <v>1113.8768622847347</v>
      </c>
      <c r="AK30">
        <f t="shared" si="22"/>
        <v>58.627449259889893</v>
      </c>
      <c r="AL30">
        <f t="shared" si="8"/>
        <v>-16626.721527032536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-2134.3215388418544</v>
      </c>
      <c r="AR30">
        <f t="shared" si="9"/>
        <v>-2135.053899107289</v>
      </c>
      <c r="AS30">
        <f t="shared" si="9"/>
        <v>133.61183006016196</v>
      </c>
      <c r="AT30">
        <f t="shared" si="9"/>
        <v>7.0324836187959034</v>
      </c>
      <c r="AU30">
        <f t="shared" si="9"/>
        <v>-1994.4095854283312</v>
      </c>
      <c r="AW30">
        <v>27</v>
      </c>
      <c r="AX30">
        <f>IF(Z30&gt;0, (R30*SUMPRODUCT(K30:$K$98, X30:$X$98)-K30*$AZ$3)/Z30, 0)</f>
        <v>-1131.5393504936274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500000</v>
      </c>
      <c r="S31">
        <f t="shared" si="1"/>
        <v>-5893.9163595608834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-276.34187285773623</v>
      </c>
      <c r="AC31">
        <f t="shared" si="2"/>
        <v>-1222.2375499554983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-17201.366118897673</v>
      </c>
      <c r="AI31">
        <f t="shared" si="6"/>
        <v>-17206.550437249818</v>
      </c>
      <c r="AJ31">
        <f t="shared" si="7"/>
        <v>945.89567709776202</v>
      </c>
      <c r="AK31">
        <f t="shared" si="22"/>
        <v>-19.343931100041537</v>
      </c>
      <c r="AL31">
        <f t="shared" si="8"/>
        <v>-16279.998691252098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-1842.267313397032</v>
      </c>
      <c r="AR31">
        <f t="shared" si="9"/>
        <v>-1842.8225541945583</v>
      </c>
      <c r="AS31">
        <f t="shared" si="9"/>
        <v>101.30548212018594</v>
      </c>
      <c r="AT31">
        <f t="shared" si="9"/>
        <v>-2.0717361476923521</v>
      </c>
      <c r="AU31">
        <f t="shared" si="9"/>
        <v>-1743.5888082220649</v>
      </c>
      <c r="AW31">
        <v>28</v>
      </c>
      <c r="AX31">
        <f>IF(Z31&gt;0, (R31*SUMPRODUCT(K31:$K$98, X31:$X$98)-K31*$AZ$3)/Z31, 0)</f>
        <v>-5893.9163595608834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500000</v>
      </c>
      <c r="S32">
        <f t="shared" si="1"/>
        <v>-11613.280661600449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-1222.2375499554983</v>
      </c>
      <c r="AC32">
        <f t="shared" si="2"/>
        <v>-2003.4103439381597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-16394.361422710499</v>
      </c>
      <c r="AI32">
        <f t="shared" si="6"/>
        <v>-16398.674179807989</v>
      </c>
      <c r="AJ32">
        <f t="shared" si="7"/>
        <v>781.17279398266146</v>
      </c>
      <c r="AK32">
        <f t="shared" si="22"/>
        <v>-85.556628496884883</v>
      </c>
      <c r="AL32">
        <f t="shared" si="8"/>
        <v>-15703.058014322212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-1567.7116637709319</v>
      </c>
      <c r="AR32">
        <f t="shared" si="9"/>
        <v>-1568.1240713927</v>
      </c>
      <c r="AS32">
        <f t="shared" si="9"/>
        <v>74.699689055938364</v>
      </c>
      <c r="AT32">
        <f t="shared" si="9"/>
        <v>-8.1813570500940784</v>
      </c>
      <c r="AU32">
        <f t="shared" si="9"/>
        <v>-1501.6057393868557</v>
      </c>
      <c r="AW32">
        <v>29</v>
      </c>
      <c r="AX32">
        <f>IF(Z32&gt;0, (R32*SUMPRODUCT(K32:$K$98, X32:$X$98)-K32*$AZ$3)/Z32, 0)</f>
        <v>-11613.280661600449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500000</v>
      </c>
      <c r="S33">
        <f t="shared" si="1"/>
        <v>-18745.559990657996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-2003.4103439381597</v>
      </c>
      <c r="AC33">
        <f t="shared" si="2"/>
        <v>-2623.7161868034073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-15410.253696636151</v>
      </c>
      <c r="AI33">
        <f t="shared" si="6"/>
        <v>-15413.752813477833</v>
      </c>
      <c r="AJ33">
        <f t="shared" si="7"/>
        <v>620.30584286524754</v>
      </c>
      <c r="AK33">
        <f t="shared" si="22"/>
        <v>-140.2387240756712</v>
      </c>
      <c r="AL33">
        <f t="shared" si="8"/>
        <v>-14933.685694688256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-1315.7199207843016</v>
      </c>
      <c r="AR33">
        <f t="shared" si="9"/>
        <v>-1316.0186736682178</v>
      </c>
      <c r="AS33">
        <f t="shared" si="9"/>
        <v>52.96140936439334</v>
      </c>
      <c r="AT33">
        <f t="shared" si="9"/>
        <v>-11.97351364643729</v>
      </c>
      <c r="AU33">
        <f t="shared" si="9"/>
        <v>-1275.0307779502618</v>
      </c>
      <c r="AW33">
        <v>30</v>
      </c>
      <c r="AX33">
        <f>IF(Z33&gt;0, (R33*SUMPRODUCT(K33:$K$98, X33:$X$98)-K33*$AZ$3)/Z33, 0)</f>
        <v>-18745.559990657996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500000</v>
      </c>
      <c r="S34">
        <f t="shared" si="1"/>
        <v>-28061.123597537822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-2623.7161868034073</v>
      </c>
      <c r="AC34">
        <f t="shared" si="2"/>
        <v>-3093.5380532076351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-14161.091786410603</v>
      </c>
      <c r="AI34">
        <f t="shared" si="6"/>
        <v>-14163.847857494549</v>
      </c>
      <c r="AJ34">
        <f t="shared" si="7"/>
        <v>469.82186640422788</v>
      </c>
      <c r="AK34">
        <f t="shared" si="22"/>
        <v>-183.66013307623854</v>
      </c>
      <c r="AL34">
        <f t="shared" si="8"/>
        <v>-13877.686124166561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-1079.5241857781507</v>
      </c>
      <c r="AR34">
        <f t="shared" si="9"/>
        <v>-1079.7342857787521</v>
      </c>
      <c r="AS34">
        <f t="shared" si="9"/>
        <v>35.815322394669018</v>
      </c>
      <c r="AT34">
        <f t="shared" si="9"/>
        <v>-14.000725269593593</v>
      </c>
      <c r="AU34">
        <f t="shared" ref="AU34:AU79" si="23">AL34*$K34</f>
        <v>-1057.9196886536768</v>
      </c>
      <c r="AW34">
        <v>31</v>
      </c>
      <c r="AX34">
        <f>IF(Z34&gt;0, (R34*SUMPRODUCT(K34:$K$98, X34:$X$98)-K34*$AZ$3)/Z34, 0)</f>
        <v>-28061.123597537822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500000</v>
      </c>
      <c r="S35">
        <f t="shared" si="1"/>
        <v>-40769.151268535497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-3093.5380532076351</v>
      </c>
      <c r="AC35">
        <f t="shared" si="2"/>
        <v>-3417.7961190035785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-12653.758227113653</v>
      </c>
      <c r="AI35">
        <f t="shared" ref="AI35:AI66" si="25">SUM(AE35:AH35)</f>
        <v>-12655.854049575402</v>
      </c>
      <c r="AJ35">
        <f t="shared" si="7"/>
        <v>324.25806579594337</v>
      </c>
      <c r="AK35">
        <f t="shared" si="22"/>
        <v>-216.54766372453449</v>
      </c>
      <c r="AL35">
        <f t="shared" si="8"/>
        <v>-12548.143647503992</v>
      </c>
      <c r="AN35">
        <f t="shared" ref="AN35:AT66" si="26">AE35*$K35</f>
        <v>0</v>
      </c>
      <c r="AO35">
        <f t="shared" si="26"/>
        <v>0</v>
      </c>
      <c r="AP35">
        <f t="shared" si="26"/>
        <v>-0.14265010869982761</v>
      </c>
      <c r="AQ35">
        <f t="shared" si="26"/>
        <v>-861.26569378003978</v>
      </c>
      <c r="AR35">
        <f t="shared" si="26"/>
        <v>-861.40834388873952</v>
      </c>
      <c r="AS35">
        <f t="shared" si="26"/>
        <v>22.070308519338568</v>
      </c>
      <c r="AT35">
        <f t="shared" si="26"/>
        <v>-14.739105211803949</v>
      </c>
      <c r="AU35">
        <f t="shared" si="23"/>
        <v>-854.07714058120484</v>
      </c>
      <c r="AW35">
        <v>32</v>
      </c>
      <c r="AX35">
        <f>IF(Z35&gt;0, (R35*SUMPRODUCT(K35:$K$98, X35:$X$98)-K35*$AZ$3)/Z35, 0)</f>
        <v>-40769.151268535497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500000</v>
      </c>
      <c r="S36">
        <f t="shared" si="1"/>
        <v>-58982.677378103996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-3417.7961190035785</v>
      </c>
      <c r="AC36">
        <f t="shared" si="2"/>
        <v>-3604.717062799501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-10939.863284047808</v>
      </c>
      <c r="AI36">
        <f t="shared" si="25"/>
        <v>-10941.391155120738</v>
      </c>
      <c r="AJ36">
        <f t="shared" si="7"/>
        <v>186.92094379592254</v>
      </c>
      <c r="AK36">
        <f t="shared" si="22"/>
        <v>-239.24572833025053</v>
      </c>
      <c r="AL36">
        <f t="shared" si="8"/>
        <v>-10993.715939655067</v>
      </c>
      <c r="AN36">
        <f t="shared" si="26"/>
        <v>0</v>
      </c>
      <c r="AO36">
        <f t="shared" si="26"/>
        <v>0</v>
      </c>
      <c r="AP36">
        <f t="shared" si="26"/>
        <v>-9.2850939449848208E-2</v>
      </c>
      <c r="AQ36">
        <f t="shared" si="26"/>
        <v>-664.83134694641626</v>
      </c>
      <c r="AR36">
        <f t="shared" si="26"/>
        <v>-664.92419788586619</v>
      </c>
      <c r="AS36">
        <f t="shared" si="26"/>
        <v>11.359456659531276</v>
      </c>
      <c r="AT36">
        <f t="shared" si="26"/>
        <v>-14.539309650140757</v>
      </c>
      <c r="AU36">
        <f t="shared" si="23"/>
        <v>-668.10405087647564</v>
      </c>
      <c r="AW36">
        <v>33</v>
      </c>
      <c r="AX36">
        <f>IF(Z36&gt;0, (R36*SUMPRODUCT(K36:$K$98, X36:$X$98)-K36*$AZ$3)/Z36, 0)</f>
        <v>-58982.677378103996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500000</v>
      </c>
      <c r="S37">
        <f t="shared" si="1"/>
        <v>-86485.483983600338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-3604.717062799501</v>
      </c>
      <c r="AC37">
        <f t="shared" si="2"/>
        <v>-3667.4548829743844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-9049.1279317842564</v>
      </c>
      <c r="AI37">
        <f t="shared" si="25"/>
        <v>-9050.1880677498684</v>
      </c>
      <c r="AJ37">
        <f t="shared" si="7"/>
        <v>62.737820174883382</v>
      </c>
      <c r="AK37">
        <f t="shared" si="22"/>
        <v>-252.33019439596509</v>
      </c>
      <c r="AL37">
        <f t="shared" si="8"/>
        <v>-9239.7804419709501</v>
      </c>
      <c r="AN37">
        <f t="shared" si="26"/>
        <v>0</v>
      </c>
      <c r="AO37">
        <f t="shared" si="26"/>
        <v>0</v>
      </c>
      <c r="AP37">
        <f t="shared" si="26"/>
        <v>-5.7523213471684535E-2</v>
      </c>
      <c r="AQ37">
        <f t="shared" si="26"/>
        <v>-491.00769584041166</v>
      </c>
      <c r="AR37">
        <f t="shared" si="26"/>
        <v>-491.06521905388337</v>
      </c>
      <c r="AS37">
        <f t="shared" si="26"/>
        <v>3.4041680876143467</v>
      </c>
      <c r="AT37">
        <f t="shared" si="26"/>
        <v>-13.691492514560665</v>
      </c>
      <c r="AU37">
        <f t="shared" si="23"/>
        <v>-501.35254348082969</v>
      </c>
      <c r="AW37">
        <v>34</v>
      </c>
      <c r="AX37">
        <f>IF(Z37&gt;0, (R37*SUMPRODUCT(K37:$K$98, X37:$X$98)-K37*$AZ$3)/Z37, 0)</f>
        <v>-86485.483983600338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500000</v>
      </c>
      <c r="S38">
        <f t="shared" si="1"/>
        <v>-130411.40455291342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-3667.4548829743844</v>
      </c>
      <c r="AC38">
        <f t="shared" si="2"/>
        <v>-3620.8790727687865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-7108.1674841629156</v>
      </c>
      <c r="AI38">
        <f t="shared" si="25"/>
        <v>-7108.8616103946633</v>
      </c>
      <c r="AJ38">
        <f t="shared" si="7"/>
        <v>-46.575810205597918</v>
      </c>
      <c r="AK38">
        <f t="shared" si="22"/>
        <v>-256.72184180820693</v>
      </c>
      <c r="AL38">
        <f t="shared" si="8"/>
        <v>-7412.1592624084678</v>
      </c>
      <c r="AN38">
        <f t="shared" si="26"/>
        <v>0</v>
      </c>
      <c r="AO38">
        <f t="shared" si="26"/>
        <v>0</v>
      </c>
      <c r="AP38">
        <f t="shared" si="26"/>
        <v>-3.3628074858427774E-2</v>
      </c>
      <c r="AQ38">
        <f t="shared" si="26"/>
        <v>-344.36674099158171</v>
      </c>
      <c r="AR38">
        <f t="shared" si="26"/>
        <v>-344.40036906644013</v>
      </c>
      <c r="AS38">
        <f t="shared" si="26"/>
        <v>-2.2564409188837562</v>
      </c>
      <c r="AT38">
        <f t="shared" si="26"/>
        <v>-12.437307393476489</v>
      </c>
      <c r="AU38">
        <f t="shared" si="23"/>
        <v>-359.09411737880038</v>
      </c>
      <c r="AW38">
        <v>35</v>
      </c>
      <c r="AX38">
        <f>IF(Z38&gt;0, (R38*SUMPRODUCT(K38:$K$98, X38:$X$98)-K38*$AZ$3)/Z38, 0)</f>
        <v>-130411.40455291342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500000</v>
      </c>
      <c r="S39">
        <f t="shared" si="1"/>
        <v>-205088.75525828748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-3620.8790727687865</v>
      </c>
      <c r="AC39">
        <f t="shared" si="2"/>
        <v>-3485.2605405050012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-5246.7427024203052</v>
      </c>
      <c r="AI39">
        <f t="shared" si="25"/>
        <v>-5247.1675502546141</v>
      </c>
      <c r="AJ39">
        <f t="shared" si="7"/>
        <v>-135.61853226378526</v>
      </c>
      <c r="AK39">
        <f t="shared" si="22"/>
        <v>-253.46153509381509</v>
      </c>
      <c r="AL39">
        <f t="shared" si="8"/>
        <v>-5636.2476176122145</v>
      </c>
      <c r="AN39">
        <f t="shared" si="26"/>
        <v>0</v>
      </c>
      <c r="AO39">
        <f t="shared" si="26"/>
        <v>0</v>
      </c>
      <c r="AP39">
        <f t="shared" si="26"/>
        <v>-1.8377182762483846E-2</v>
      </c>
      <c r="AQ39">
        <f t="shared" si="26"/>
        <v>-226.95266814038536</v>
      </c>
      <c r="AR39">
        <f t="shared" si="26"/>
        <v>-226.97104532314785</v>
      </c>
      <c r="AS39">
        <f t="shared" si="26"/>
        <v>-5.8663040084566669</v>
      </c>
      <c r="AT39">
        <f t="shared" si="26"/>
        <v>-10.963711186745202</v>
      </c>
      <c r="AU39">
        <f t="shared" si="23"/>
        <v>-243.80106051834971</v>
      </c>
      <c r="AW39">
        <v>36</v>
      </c>
      <c r="AX39">
        <f>IF(Z39&gt;0, (R39*SUMPRODUCT(K39:$K$98, X39:$X$98)-K39*$AZ$3)/Z39, 0)</f>
        <v>-205088.75525828748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500000</v>
      </c>
      <c r="S40">
        <f t="shared" si="1"/>
        <v>-341909.1477155973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-3485.2605405050012</v>
      </c>
      <c r="AC40">
        <f t="shared" si="2"/>
        <v>-3283.6549289530944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-3610.0463831732832</v>
      </c>
      <c r="AI40">
        <f t="shared" si="25"/>
        <v>-3610.2864802100903</v>
      </c>
      <c r="AJ40">
        <f t="shared" si="7"/>
        <v>-201.6056115519068</v>
      </c>
      <c r="AK40">
        <f t="shared" si="22"/>
        <v>-243.96823783535012</v>
      </c>
      <c r="AL40">
        <f t="shared" si="8"/>
        <v>-4055.8603295973471</v>
      </c>
      <c r="AN40">
        <f t="shared" si="26"/>
        <v>0</v>
      </c>
      <c r="AO40">
        <f t="shared" si="26"/>
        <v>0</v>
      </c>
      <c r="AP40">
        <f t="shared" si="26"/>
        <v>-9.2728728168272271E-3</v>
      </c>
      <c r="AQ40">
        <f t="shared" si="26"/>
        <v>-139.42488178593774</v>
      </c>
      <c r="AR40">
        <f t="shared" si="26"/>
        <v>-139.43415465875458</v>
      </c>
      <c r="AS40">
        <f t="shared" si="26"/>
        <v>-7.7862818297913989</v>
      </c>
      <c r="AT40">
        <f t="shared" si="26"/>
        <v>-9.4223838447796737</v>
      </c>
      <c r="AU40">
        <f t="shared" si="23"/>
        <v>-156.64282033332563</v>
      </c>
      <c r="AW40">
        <v>37</v>
      </c>
      <c r="AX40">
        <f>IF(Z40&gt;0, (R40*SUMPRODUCT(K40:$K$98, X40:$X$98)-K40*$AZ$3)/Z40, 0)</f>
        <v>-341909.1477155973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500000</v>
      </c>
      <c r="S41">
        <f t="shared" si="1"/>
        <v>-617909.95721798239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-3283.6549289530944</v>
      </c>
      <c r="AC41">
        <f t="shared" si="2"/>
        <v>-3040.4384895851995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-2293.661177553156</v>
      </c>
      <c r="AI41">
        <f t="shared" si="25"/>
        <v>-2293.7841905607174</v>
      </c>
      <c r="AJ41">
        <f t="shared" si="7"/>
        <v>-243.21643936789496</v>
      </c>
      <c r="AK41">
        <f t="shared" si="22"/>
        <v>-229.85584502671662</v>
      </c>
      <c r="AL41">
        <f t="shared" si="8"/>
        <v>-2766.8564749553288</v>
      </c>
      <c r="AN41">
        <f t="shared" si="26"/>
        <v>0</v>
      </c>
      <c r="AO41">
        <f t="shared" si="26"/>
        <v>0</v>
      </c>
      <c r="AP41">
        <f t="shared" si="26"/>
        <v>-4.2419008889599359E-3</v>
      </c>
      <c r="AQ41">
        <f t="shared" si="26"/>
        <v>-79.093126661139721</v>
      </c>
      <c r="AR41">
        <f t="shared" si="26"/>
        <v>-79.097368562028677</v>
      </c>
      <c r="AS41">
        <f t="shared" si="26"/>
        <v>-8.3869181870697247</v>
      </c>
      <c r="AT41">
        <f t="shared" si="26"/>
        <v>-7.9262001041913157</v>
      </c>
      <c r="AU41">
        <f t="shared" si="23"/>
        <v>-95.410486853289711</v>
      </c>
      <c r="AW41">
        <v>38</v>
      </c>
      <c r="AX41">
        <f>IF(Z41&gt;0, (R41*SUMPRODUCT(K41:$K$98, X41:$X$98)-K41*$AZ$3)/Z41, 0)</f>
        <v>-617909.95721798239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500000</v>
      </c>
      <c r="S42">
        <f t="shared" si="1"/>
        <v>-1246189.2254414407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-3040.4384895851995</v>
      </c>
      <c r="AC42">
        <f t="shared" si="2"/>
        <v>-2777.8875795018475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-1321.104670112285</v>
      </c>
      <c r="AI42">
        <f t="shared" si="25"/>
        <v>-1321.1603977562654</v>
      </c>
      <c r="AJ42">
        <f t="shared" si="7"/>
        <v>-262.55091008335194</v>
      </c>
      <c r="AK42">
        <f t="shared" si="22"/>
        <v>-212.83069427096399</v>
      </c>
      <c r="AL42">
        <f t="shared" si="8"/>
        <v>-1796.5420021105813</v>
      </c>
      <c r="AN42">
        <f t="shared" si="26"/>
        <v>0</v>
      </c>
      <c r="AO42">
        <f t="shared" si="26"/>
        <v>0</v>
      </c>
      <c r="AP42">
        <f t="shared" si="26"/>
        <v>-1.7157821299445847E-3</v>
      </c>
      <c r="AQ42">
        <f t="shared" si="26"/>
        <v>-40.67510525950717</v>
      </c>
      <c r="AR42">
        <f t="shared" si="26"/>
        <v>-40.676821041637119</v>
      </c>
      <c r="AS42">
        <f t="shared" si="26"/>
        <v>-8.0836031733292373</v>
      </c>
      <c r="AT42">
        <f t="shared" si="26"/>
        <v>-6.552781992050388</v>
      </c>
      <c r="AU42">
        <f t="shared" si="23"/>
        <v>-55.313206207016741</v>
      </c>
      <c r="AW42">
        <v>39</v>
      </c>
      <c r="AX42">
        <f>IF(Z42&gt;0, (R42*SUMPRODUCT(K42:$K$98, X42:$X$98)-K42*$AZ$3)/Z42, 0)</f>
        <v>-1246189.2254414407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500000</v>
      </c>
      <c r="S43">
        <f t="shared" si="1"/>
        <v>-2920342.2340608779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-2777.8875795018475</v>
      </c>
      <c r="AC43">
        <f t="shared" si="2"/>
        <v>-2513.5233662394858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-673.05995232391331</v>
      </c>
      <c r="AI43">
        <f t="shared" si="25"/>
        <v>-673.08146969383768</v>
      </c>
      <c r="AJ43">
        <f t="shared" si="7"/>
        <v>-264.36421326236177</v>
      </c>
      <c r="AK43">
        <f t="shared" si="22"/>
        <v>-194.45213056512935</v>
      </c>
      <c r="AL43">
        <f t="shared" si="8"/>
        <v>-1131.8978135213288</v>
      </c>
      <c r="AN43">
        <f t="shared" si="26"/>
        <v>0</v>
      </c>
      <c r="AO43">
        <f t="shared" si="26"/>
        <v>0</v>
      </c>
      <c r="AP43">
        <f t="shared" si="26"/>
        <v>-5.9151072203667747E-4</v>
      </c>
      <c r="AQ43">
        <f t="shared" si="26"/>
        <v>-18.502362499358213</v>
      </c>
      <c r="AR43">
        <f t="shared" si="26"/>
        <v>-18.502954010080252</v>
      </c>
      <c r="AS43">
        <f t="shared" si="26"/>
        <v>-7.2673503879545462</v>
      </c>
      <c r="AT43">
        <f t="shared" si="26"/>
        <v>-5.3454730088547695</v>
      </c>
      <c r="AU43">
        <f t="shared" si="23"/>
        <v>-31.115777406889567</v>
      </c>
      <c r="AW43">
        <v>40</v>
      </c>
      <c r="AX43">
        <f>IF(Z43&gt;0, (R43*SUMPRODUCT(K43:$K$98, X43:$X$98)-K43*$AZ$3)/Z43, 0)</f>
        <v>-2920342.2340608779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500000</v>
      </c>
      <c r="S44">
        <f t="shared" si="1"/>
        <v>-8365370.2952874135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-2513.5233662394858</v>
      </c>
      <c r="AC44">
        <f t="shared" si="2"/>
        <v>-2259.6691943443188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-290.98300582303182</v>
      </c>
      <c r="AI44">
        <f t="shared" si="25"/>
        <v>-290.98975886896579</v>
      </c>
      <c r="AJ44">
        <f t="shared" si="7"/>
        <v>-253.85417189516693</v>
      </c>
      <c r="AK44">
        <f t="shared" si="22"/>
        <v>-175.94663563676403</v>
      </c>
      <c r="AL44">
        <f t="shared" si="8"/>
        <v>-720.79056640089675</v>
      </c>
      <c r="AN44">
        <f t="shared" si="26"/>
        <v>0</v>
      </c>
      <c r="AO44">
        <f t="shared" si="26"/>
        <v>0</v>
      </c>
      <c r="AP44">
        <f t="shared" si="26"/>
        <v>-1.6575060265197362E-4</v>
      </c>
      <c r="AQ44">
        <f t="shared" si="26"/>
        <v>-7.1420524972517896</v>
      </c>
      <c r="AR44">
        <f t="shared" si="26"/>
        <v>-7.1422182478544416</v>
      </c>
      <c r="AS44">
        <f t="shared" si="26"/>
        <v>-6.230741266808911</v>
      </c>
      <c r="AT44">
        <f t="shared" si="26"/>
        <v>-4.3185343586588845</v>
      </c>
      <c r="AU44">
        <f t="shared" si="23"/>
        <v>-17.691493873322237</v>
      </c>
      <c r="AW44">
        <v>41</v>
      </c>
      <c r="AX44">
        <f>IF(Z44&gt;0, (R44*SUMPRODUCT(K44:$K$98, X44:$X$98)-K44*$AZ$3)/Z44, 0)</f>
        <v>-8365370.2952874135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500000</v>
      </c>
      <c r="S45">
        <f t="shared" si="1"/>
        <v>-31434462.528757747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-2259.6691943443188</v>
      </c>
      <c r="AC45">
        <f t="shared" si="2"/>
        <v>-2023.6357697036015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-101.52213754800002</v>
      </c>
      <c r="AI45">
        <f t="shared" si="25"/>
        <v>-101.52374695659724</v>
      </c>
      <c r="AJ45">
        <f t="shared" si="7"/>
        <v>-236.03342464071739</v>
      </c>
      <c r="AK45">
        <f t="shared" si="22"/>
        <v>-158.17684360410234</v>
      </c>
      <c r="AL45">
        <f t="shared" si="8"/>
        <v>-495.73401520141692</v>
      </c>
      <c r="AN45">
        <f t="shared" si="26"/>
        <v>0</v>
      </c>
      <c r="AO45">
        <f t="shared" si="26"/>
        <v>0</v>
      </c>
      <c r="AP45">
        <f t="shared" si="26"/>
        <v>-3.5269857630395755E-5</v>
      </c>
      <c r="AQ45">
        <f t="shared" si="26"/>
        <v>-2.224836715703761</v>
      </c>
      <c r="AR45">
        <f t="shared" si="26"/>
        <v>-2.2248719855613914</v>
      </c>
      <c r="AS45">
        <f t="shared" si="26"/>
        <v>-5.1726238430084157</v>
      </c>
      <c r="AT45">
        <f t="shared" si="26"/>
        <v>-3.4664129196270181</v>
      </c>
      <c r="AU45">
        <f t="shared" si="23"/>
        <v>-10.863908748196824</v>
      </c>
      <c r="AW45">
        <v>42</v>
      </c>
      <c r="AX45">
        <f>IF(Z45&gt;0, (R45*SUMPRODUCT(K45:$K$98, X45:$X$98)-K45*$AZ$3)/Z45, 0)</f>
        <v>-31434462.528757747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500000</v>
      </c>
      <c r="S46">
        <f t="shared" si="1"/>
        <v>-118921356.653299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-2023.6357697036015</v>
      </c>
      <c r="AC46">
        <f t="shared" si="2"/>
        <v>-1808.7396446889754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-24.26151806452102</v>
      </c>
      <c r="AI46">
        <f t="shared" si="25"/>
        <v>-24.261898303129037</v>
      </c>
      <c r="AJ46">
        <f t="shared" si="7"/>
        <v>-214.89612501462602</v>
      </c>
      <c r="AK46">
        <f t="shared" si="22"/>
        <v>-141.6545038792521</v>
      </c>
      <c r="AL46">
        <f t="shared" si="8"/>
        <v>-380.81252719700717</v>
      </c>
      <c r="AN46">
        <f t="shared" si="26"/>
        <v>0</v>
      </c>
      <c r="AO46">
        <f t="shared" si="26"/>
        <v>0</v>
      </c>
      <c r="AP46">
        <f t="shared" si="26"/>
        <v>-7.4400452758579757E-6</v>
      </c>
      <c r="AQ46">
        <f t="shared" si="26"/>
        <v>-0.47471979187733682</v>
      </c>
      <c r="AR46">
        <f t="shared" si="26"/>
        <v>-0.47472723192261268</v>
      </c>
      <c r="AS46">
        <f t="shared" si="26"/>
        <v>-4.2048252492234743</v>
      </c>
      <c r="AT46">
        <f t="shared" si="26"/>
        <v>-2.7717225451932395</v>
      </c>
      <c r="AU46">
        <f t="shared" si="23"/>
        <v>-7.4512750263393261</v>
      </c>
      <c r="AW46">
        <v>43</v>
      </c>
      <c r="AX46">
        <f>IF(Z46&gt;0, (R46*SUMPRODUCT(K46:$K$98, X46:$X$98)-K46*$AZ$3)/Z46, 0)</f>
        <v>-118921356.653299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500000</v>
      </c>
      <c r="S47">
        <f t="shared" si="1"/>
        <v>-453815205.54038721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-1808.7396446889754</v>
      </c>
      <c r="AC47">
        <f t="shared" si="2"/>
        <v>-1615.3563629359157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-5.7489731840045959</v>
      </c>
      <c r="AI47">
        <f t="shared" si="25"/>
        <v>-5.7490621715673313</v>
      </c>
      <c r="AJ47">
        <f t="shared" si="7"/>
        <v>-193.38328175305969</v>
      </c>
      <c r="AK47">
        <f t="shared" si="22"/>
        <v>-126.61177512822829</v>
      </c>
      <c r="AL47">
        <f t="shared" si="8"/>
        <v>-325.74411905285535</v>
      </c>
      <c r="AN47">
        <f t="shared" si="26"/>
        <v>0</v>
      </c>
      <c r="AO47">
        <f t="shared" si="26"/>
        <v>0</v>
      </c>
      <c r="AP47">
        <f t="shared" si="26"/>
        <v>-1.5546429310243752E-6</v>
      </c>
      <c r="AQ47">
        <f t="shared" si="26"/>
        <v>-0.10043651322057313</v>
      </c>
      <c r="AR47">
        <f t="shared" si="26"/>
        <v>-0.10043806786350415</v>
      </c>
      <c r="AS47">
        <f t="shared" si="26"/>
        <v>-3.3784715831461898</v>
      </c>
      <c r="AT47">
        <f t="shared" si="26"/>
        <v>-2.2119506944174967</v>
      </c>
      <c r="AU47">
        <f t="shared" si="23"/>
        <v>-5.6908603454271915</v>
      </c>
      <c r="AW47">
        <v>44</v>
      </c>
      <c r="AX47">
        <f>IF(Z47&gt;0, (R47*SUMPRODUCT(K47:$K$98, X47:$X$98)-K47*$AZ$3)/Z47, 0)</f>
        <v>-453815205.54038721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500000</v>
      </c>
      <c r="S48">
        <f t="shared" si="1"/>
        <v>-1749830585.9562521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-1615.3563629359157</v>
      </c>
      <c r="AC48">
        <f t="shared" si="2"/>
        <v>-1442.3692980697285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-1.3498083294474059</v>
      </c>
      <c r="AI48">
        <f t="shared" si="25"/>
        <v>-1.3498289367180418</v>
      </c>
      <c r="AJ48">
        <f t="shared" si="7"/>
        <v>-172.98706486618721</v>
      </c>
      <c r="AK48">
        <f t="shared" si="22"/>
        <v>-113.07494540551411</v>
      </c>
      <c r="AL48">
        <f t="shared" si="8"/>
        <v>-287.41183920841934</v>
      </c>
      <c r="AN48">
        <f t="shared" si="26"/>
        <v>0</v>
      </c>
      <c r="AO48">
        <f t="shared" si="26"/>
        <v>0</v>
      </c>
      <c r="AP48">
        <f t="shared" si="26"/>
        <v>-3.2144286954383261E-7</v>
      </c>
      <c r="AQ48">
        <f t="shared" si="26"/>
        <v>-2.1055008711161408E-2</v>
      </c>
      <c r="AR48">
        <f t="shared" si="26"/>
        <v>-2.1055330154030952E-2</v>
      </c>
      <c r="AS48">
        <f t="shared" si="26"/>
        <v>-2.6983417409839978</v>
      </c>
      <c r="AT48">
        <f t="shared" si="26"/>
        <v>-1.7638015032118424</v>
      </c>
      <c r="AU48">
        <f t="shared" si="23"/>
        <v>-4.4831985743498706</v>
      </c>
      <c r="AW48">
        <v>45</v>
      </c>
      <c r="AX48">
        <f>IF(Z48&gt;0, (R48*SUMPRODUCT(K48:$K$98, X48:$X$98)-K48*$AZ$3)/Z48, 0)</f>
        <v>-1749830585.9562521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500000</v>
      </c>
      <c r="S49">
        <f t="shared" si="1"/>
        <v>-6826797603.6441231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-1442.3692980697285</v>
      </c>
      <c r="AC49">
        <f t="shared" si="2"/>
        <v>-1287.8479411325395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-0.31370096735037734</v>
      </c>
      <c r="AI49">
        <f t="shared" si="25"/>
        <v>-0.31370568349993933</v>
      </c>
      <c r="AJ49">
        <f t="shared" si="7"/>
        <v>-154.52135693718901</v>
      </c>
      <c r="AK49">
        <f t="shared" si="22"/>
        <v>-100.96585086488101</v>
      </c>
      <c r="AL49">
        <f t="shared" si="8"/>
        <v>-255.80091348556994</v>
      </c>
      <c r="AN49">
        <f t="shared" si="26"/>
        <v>0</v>
      </c>
      <c r="AO49">
        <f t="shared" si="26"/>
        <v>0</v>
      </c>
      <c r="AP49">
        <f t="shared" si="26"/>
        <v>-6.5682983031758016E-8</v>
      </c>
      <c r="AQ49">
        <f t="shared" si="26"/>
        <v>-4.3689910688004515E-3</v>
      </c>
      <c r="AR49">
        <f t="shared" si="26"/>
        <v>-4.3690567517834823E-3</v>
      </c>
      <c r="AS49">
        <f t="shared" si="26"/>
        <v>-2.1520572094490018</v>
      </c>
      <c r="AT49">
        <f t="shared" si="26"/>
        <v>-1.4061764119133591</v>
      </c>
      <c r="AU49">
        <f t="shared" si="23"/>
        <v>-3.562602678114144</v>
      </c>
      <c r="AW49">
        <v>46</v>
      </c>
      <c r="AX49">
        <f>IF(Z49&gt;0, (R49*SUMPRODUCT(K49:$K$98, X49:$X$98)-K49*$AZ$3)/Z49, 0)</f>
        <v>-6826797603.6441231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500000</v>
      </c>
      <c r="S50">
        <f t="shared" si="1"/>
        <v>-26951505268.822994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-1287.8479411325395</v>
      </c>
      <c r="AC50">
        <f t="shared" si="2"/>
        <v>-1149.8680137433403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-7.2047594491827016E-2</v>
      </c>
      <c r="AI50">
        <f t="shared" si="25"/>
        <v>-7.2048661100168804E-2</v>
      </c>
      <c r="AJ50">
        <f t="shared" si="7"/>
        <v>-137.97992738919925</v>
      </c>
      <c r="AK50">
        <f t="shared" si="22"/>
        <v>-90.149355879277778</v>
      </c>
      <c r="AL50">
        <f t="shared" si="8"/>
        <v>-228.20133192957718</v>
      </c>
      <c r="AN50">
        <f t="shared" si="26"/>
        <v>0</v>
      </c>
      <c r="AO50">
        <f t="shared" si="26"/>
        <v>0</v>
      </c>
      <c r="AP50">
        <f t="shared" si="26"/>
        <v>-1.326332013436174E-8</v>
      </c>
      <c r="AQ50">
        <f t="shared" si="26"/>
        <v>-8.9591490448134414E-4</v>
      </c>
      <c r="AR50">
        <f t="shared" si="26"/>
        <v>-8.9592816780147838E-4</v>
      </c>
      <c r="AS50">
        <f t="shared" si="26"/>
        <v>-1.7157862707166487</v>
      </c>
      <c r="AT50">
        <f t="shared" si="26"/>
        <v>-1.1210110779035078</v>
      </c>
      <c r="AU50">
        <f t="shared" si="23"/>
        <v>-2.8376932767879581</v>
      </c>
      <c r="AW50">
        <v>47</v>
      </c>
      <c r="AX50">
        <f>IF(Z50&gt;0, (R50*SUMPRODUCT(K50:$K$98, X50:$X$98)-K50*$AZ$3)/Z50, 0)</f>
        <v>-26951505268.822994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500000</v>
      </c>
      <c r="S51">
        <f t="shared" si="1"/>
        <v>-107790108744.16219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-1149.8680137433403</v>
      </c>
      <c r="AC51">
        <f t="shared" si="2"/>
        <v>-1026.6686450330055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-1.6356494257024425E-2</v>
      </c>
      <c r="AI51">
        <f t="shared" si="25"/>
        <v>-1.6356732374569947E-2</v>
      </c>
      <c r="AJ51">
        <f t="shared" si="7"/>
        <v>-123.19936871033474</v>
      </c>
      <c r="AK51">
        <f t="shared" si="22"/>
        <v>-80.490760962033832</v>
      </c>
      <c r="AL51">
        <f t="shared" si="8"/>
        <v>-203.70648640474315</v>
      </c>
      <c r="AN51">
        <f t="shared" si="26"/>
        <v>0</v>
      </c>
      <c r="AO51">
        <f t="shared" si="26"/>
        <v>0</v>
      </c>
      <c r="AP51">
        <f t="shared" si="26"/>
        <v>-2.6437516204855636E-9</v>
      </c>
      <c r="AQ51">
        <f t="shared" si="26"/>
        <v>-1.8160151996561235E-4</v>
      </c>
      <c r="AR51">
        <f t="shared" si="26"/>
        <v>-1.8160416371723281E-4</v>
      </c>
      <c r="AS51">
        <f t="shared" si="26"/>
        <v>-1.3678476735314078</v>
      </c>
      <c r="AT51">
        <f t="shared" si="26"/>
        <v>-0.89366610620834153</v>
      </c>
      <c r="AU51">
        <f t="shared" si="23"/>
        <v>-2.2616953839034664</v>
      </c>
      <c r="AW51">
        <v>48</v>
      </c>
      <c r="AX51">
        <f>IF(Z51&gt;0, (R51*SUMPRODUCT(K51:$K$98, X51:$X$98)-K51*$AZ$3)/Z51, 0)</f>
        <v>-107790108744.16219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500000</v>
      </c>
      <c r="S52">
        <f t="shared" si="1"/>
        <v>-437073179832.72559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-1026.6686450330055</v>
      </c>
      <c r="AC52">
        <f t="shared" si="2"/>
        <v>-916.6685903619906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-3.6660831094412496E-3</v>
      </c>
      <c r="AI52">
        <f t="shared" si="25"/>
        <v>-3.6661355416558452E-3</v>
      </c>
      <c r="AJ52">
        <f t="shared" si="7"/>
        <v>-110.00005467101494</v>
      </c>
      <c r="AK52">
        <f t="shared" si="22"/>
        <v>-71.866805152310391</v>
      </c>
      <c r="AL52">
        <f t="shared" si="8"/>
        <v>-181.87052595886698</v>
      </c>
      <c r="AN52">
        <f t="shared" si="26"/>
        <v>0</v>
      </c>
      <c r="AO52">
        <f t="shared" si="26"/>
        <v>0</v>
      </c>
      <c r="AP52">
        <f t="shared" si="26"/>
        <v>-5.1976787346297807E-10</v>
      </c>
      <c r="AQ52">
        <f t="shared" si="26"/>
        <v>-3.6342394392895931E-5</v>
      </c>
      <c r="AR52">
        <f t="shared" si="26"/>
        <v>-3.6342914160769393E-5</v>
      </c>
      <c r="AS52">
        <f t="shared" si="26"/>
        <v>-1.0904459202790484</v>
      </c>
      <c r="AT52">
        <f t="shared" si="26"/>
        <v>-0.71242568666173467</v>
      </c>
      <c r="AU52">
        <f t="shared" si="23"/>
        <v>-1.8029079498549438</v>
      </c>
      <c r="AW52">
        <v>49</v>
      </c>
      <c r="AX52">
        <f>IF(Z52&gt;0, (R52*SUMPRODUCT(K52:$K$98, X52:$X$98)-K52*$AZ$3)/Z52, 0)</f>
        <v>-437073179832.72559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500000</v>
      </c>
      <c r="S53">
        <f t="shared" si="1"/>
        <v>-1798023370843.1917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-916.6685903619906</v>
      </c>
      <c r="AC53">
        <f t="shared" si="2"/>
        <v>-818.45413003247882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-8.1055954763270717E-4</v>
      </c>
      <c r="AI53">
        <f t="shared" si="25"/>
        <v>-8.1057092754777539E-4</v>
      </c>
      <c r="AJ53">
        <f t="shared" si="7"/>
        <v>-98.21446032951178</v>
      </c>
      <c r="AK53">
        <f t="shared" si="22"/>
        <v>-64.16680132533935</v>
      </c>
      <c r="AL53">
        <f t="shared" si="8"/>
        <v>-162.38207222577867</v>
      </c>
      <c r="AN53">
        <f t="shared" si="26"/>
        <v>0</v>
      </c>
      <c r="AO53">
        <f t="shared" si="26"/>
        <v>0</v>
      </c>
      <c r="AP53">
        <f t="shared" si="26"/>
        <v>-1.0072382947850987E-10</v>
      </c>
      <c r="AQ53">
        <f t="shared" si="26"/>
        <v>-7.1742768877217345E-6</v>
      </c>
      <c r="AR53">
        <f t="shared" si="26"/>
        <v>-7.1743776115512131E-6</v>
      </c>
      <c r="AS53">
        <f t="shared" si="26"/>
        <v>-0.86929792492107738</v>
      </c>
      <c r="AT53">
        <f t="shared" si="26"/>
        <v>-0.56794149307339392</v>
      </c>
      <c r="AU53">
        <f t="shared" si="23"/>
        <v>-1.4372465923720827</v>
      </c>
      <c r="AW53">
        <v>50</v>
      </c>
      <c r="AX53">
        <f>IF(Z53&gt;0, (R53*SUMPRODUCT(K53:$K$98, X53:$X$98)-K53*$AZ$3)/Z53, 0)</f>
        <v>-1798023370843.1917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500000</v>
      </c>
      <c r="S54">
        <f t="shared" si="1"/>
        <v>-7513838463962.8896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-818.45413003247882</v>
      </c>
      <c r="AC54">
        <f t="shared" si="2"/>
        <v>-730.76262232112504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-1.7669453470624708E-4</v>
      </c>
      <c r="AI54">
        <f t="shared" si="25"/>
        <v>-1.7669696609542927E-4</v>
      </c>
      <c r="AJ54">
        <f t="shared" si="7"/>
        <v>-87.691507711353779</v>
      </c>
      <c r="AK54">
        <f t="shared" si="22"/>
        <v>-57.291789102273519</v>
      </c>
      <c r="AL54">
        <f t="shared" si="8"/>
        <v>-144.9834735105934</v>
      </c>
      <c r="AN54">
        <f t="shared" si="26"/>
        <v>0</v>
      </c>
      <c r="AO54">
        <f t="shared" si="26"/>
        <v>0</v>
      </c>
      <c r="AP54">
        <f t="shared" si="26"/>
        <v>-1.9214525572633763E-11</v>
      </c>
      <c r="AQ54">
        <f t="shared" si="26"/>
        <v>-1.3963629025424102E-6</v>
      </c>
      <c r="AR54">
        <f t="shared" si="26"/>
        <v>-1.3963821170679828E-6</v>
      </c>
      <c r="AS54">
        <f t="shared" si="26"/>
        <v>-0.69299918324987608</v>
      </c>
      <c r="AT54">
        <f t="shared" si="26"/>
        <v>-0.45275949850796293</v>
      </c>
      <c r="AU54">
        <f t="shared" si="23"/>
        <v>-1.1457600781399562</v>
      </c>
      <c r="AW54">
        <v>51</v>
      </c>
      <c r="AX54">
        <f>IF(Z54&gt;0, (R54*SUMPRODUCT(K54:$K$98, X54:$X$98)-K54*$AZ$3)/Z54, 0)</f>
        <v>-7513838463962.8896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500000</v>
      </c>
      <c r="S55">
        <f t="shared" si="1"/>
        <v>-31919887534092.637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-730.76262232112504</v>
      </c>
      <c r="AC55">
        <f t="shared" si="2"/>
        <v>-652.46662828388924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-3.7921127875536608E-5</v>
      </c>
      <c r="AI55">
        <f t="shared" si="25"/>
        <v>-3.7921638894433199E-5</v>
      </c>
      <c r="AJ55">
        <f t="shared" si="7"/>
        <v>-78.295994037235801</v>
      </c>
      <c r="AK55">
        <f t="shared" si="22"/>
        <v>-51.153383562478759</v>
      </c>
      <c r="AL55">
        <f t="shared" si="8"/>
        <v>-129.44941552135344</v>
      </c>
      <c r="AN55">
        <f t="shared" si="26"/>
        <v>0</v>
      </c>
      <c r="AO55">
        <f t="shared" si="26"/>
        <v>0</v>
      </c>
      <c r="AP55">
        <f t="shared" si="26"/>
        <v>-3.6057376348539455E-12</v>
      </c>
      <c r="AQ55">
        <f t="shared" si="26"/>
        <v>-2.6757061010483938E-7</v>
      </c>
      <c r="AR55">
        <f t="shared" si="26"/>
        <v>-2.6757421584247416E-7</v>
      </c>
      <c r="AS55">
        <f t="shared" si="26"/>
        <v>-0.55245474137975115</v>
      </c>
      <c r="AT55">
        <f t="shared" si="26"/>
        <v>-0.36093710328613532</v>
      </c>
      <c r="AU55">
        <f t="shared" si="23"/>
        <v>-0.91339211224010219</v>
      </c>
      <c r="AW55">
        <v>52</v>
      </c>
      <c r="AX55">
        <f>IF(Z55&gt;0, (R55*SUMPRODUCT(K55:$K$98, X55:$X$98)-K55*$AZ$3)/Z55, 0)</f>
        <v>-31919887534092.637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500000</v>
      </c>
      <c r="S56">
        <f t="shared" si="1"/>
        <v>-138021189985479.22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-652.46662828388924</v>
      </c>
      <c r="AC56">
        <f t="shared" si="2"/>
        <v>-582.55948977146102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-8.0077754165800918E-6</v>
      </c>
      <c r="AI56">
        <f t="shared" si="25"/>
        <v>-8.0078809365168912E-6</v>
      </c>
      <c r="AJ56">
        <f t="shared" si="7"/>
        <v>-69.907138512428219</v>
      </c>
      <c r="AK56">
        <f t="shared" si="22"/>
        <v>-45.672663979872247</v>
      </c>
      <c r="AL56">
        <f t="shared" si="8"/>
        <v>-115.5798105001814</v>
      </c>
      <c r="AN56">
        <f t="shared" si="26"/>
        <v>0</v>
      </c>
      <c r="AO56">
        <f t="shared" si="26"/>
        <v>0</v>
      </c>
      <c r="AP56">
        <f t="shared" si="26"/>
        <v>-6.6477344485119194E-13</v>
      </c>
      <c r="AQ56">
        <f t="shared" si="26"/>
        <v>-5.0448821433429826E-8</v>
      </c>
      <c r="AR56">
        <f t="shared" si="26"/>
        <v>-5.0449486206874675E-8</v>
      </c>
      <c r="AS56">
        <f t="shared" si="26"/>
        <v>-0.44041354362079627</v>
      </c>
      <c r="AT56">
        <f t="shared" si="26"/>
        <v>-0.28773684945495775</v>
      </c>
      <c r="AU56">
        <f t="shared" si="23"/>
        <v>-0.72815044352524017</v>
      </c>
      <c r="AW56">
        <v>53</v>
      </c>
      <c r="AX56">
        <f>IF(Z56&gt;0, (R56*SUMPRODUCT(K56:$K$98, X56:$X$98)-K56*$AZ$3)/Z56, 0)</f>
        <v>-138021189985479.22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500000</v>
      </c>
      <c r="S57">
        <f t="shared" si="1"/>
        <v>-608298197516913.38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-582.55948977146102</v>
      </c>
      <c r="AC57">
        <f t="shared" si="2"/>
        <v>-520.14240162548242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-1.6617557523417606E-6</v>
      </c>
      <c r="AI57">
        <f t="shared" si="25"/>
        <v>-1.6617771292915753E-6</v>
      </c>
      <c r="AJ57">
        <f t="shared" si="7"/>
        <v>-62.417088145978596</v>
      </c>
      <c r="AK57">
        <f t="shared" si="22"/>
        <v>-40.779164284002277</v>
      </c>
      <c r="AL57">
        <f t="shared" si="8"/>
        <v>-103.19625409175799</v>
      </c>
      <c r="AN57">
        <f t="shared" si="26"/>
        <v>0</v>
      </c>
      <c r="AO57">
        <f t="shared" si="26"/>
        <v>0</v>
      </c>
      <c r="AP57">
        <f t="shared" si="26"/>
        <v>-1.202449525490207E-13</v>
      </c>
      <c r="AQ57">
        <f t="shared" si="26"/>
        <v>-9.3473457776388715E-9</v>
      </c>
      <c r="AR57">
        <f t="shared" si="26"/>
        <v>-9.3474660225914214E-9</v>
      </c>
      <c r="AS57">
        <f t="shared" si="26"/>
        <v>-0.35109498162509495</v>
      </c>
      <c r="AT57">
        <f t="shared" si="26"/>
        <v>-0.22938205482276966</v>
      </c>
      <c r="AU57">
        <f t="shared" si="23"/>
        <v>-0.58047704579533055</v>
      </c>
      <c r="AW57">
        <v>54</v>
      </c>
      <c r="AX57">
        <f>IF(Z57&gt;0, (R57*SUMPRODUCT(K57:$K$98, X57:$X$98)-K57*$AZ$3)/Z57, 0)</f>
        <v>-608298197516913.38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500000</v>
      </c>
      <c r="S58">
        <f t="shared" si="1"/>
        <v>-2734590457932955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-520.14240162548242</v>
      </c>
      <c r="AC58">
        <f t="shared" si="2"/>
        <v>-464.41285860230516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-3.383490888272131E-7</v>
      </c>
      <c r="AI58">
        <f t="shared" si="25"/>
        <v>-3.383533345530882E-7</v>
      </c>
      <c r="AJ58">
        <f t="shared" si="7"/>
        <v>-55.729543023177257</v>
      </c>
      <c r="AK58">
        <f t="shared" si="22"/>
        <v>-36.409968113783776</v>
      </c>
      <c r="AL58">
        <f t="shared" si="8"/>
        <v>-92.139511475314364</v>
      </c>
      <c r="AN58">
        <f t="shared" si="26"/>
        <v>0</v>
      </c>
      <c r="AO58">
        <f t="shared" si="26"/>
        <v>0</v>
      </c>
      <c r="AP58">
        <f t="shared" si="26"/>
        <v>-2.1323330854674376E-14</v>
      </c>
      <c r="AQ58">
        <f t="shared" si="26"/>
        <v>-1.6992923654695566E-9</v>
      </c>
      <c r="AR58">
        <f t="shared" si="26"/>
        <v>-1.6993136888004114E-9</v>
      </c>
      <c r="AS58">
        <f t="shared" si="26"/>
        <v>-0.27989076996969176</v>
      </c>
      <c r="AT58">
        <f t="shared" si="26"/>
        <v>-0.1828619697401902</v>
      </c>
      <c r="AU58">
        <f t="shared" si="23"/>
        <v>-0.46275274140919564</v>
      </c>
      <c r="AW58">
        <v>55</v>
      </c>
      <c r="AX58">
        <f>IF(Z58&gt;0, (R58*SUMPRODUCT(K58:$K$98, X58:$X$98)-K58*$AZ$3)/Z58, 0)</f>
        <v>-2734590457932955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500000</v>
      </c>
      <c r="S59">
        <f t="shared" si="1"/>
        <v>-1.2555867228844732E+16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-464.41285860230516</v>
      </c>
      <c r="AC59">
        <f t="shared" si="2"/>
        <v>-414.65433803925038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-6.7552998849311349E-8</v>
      </c>
      <c r="AI59">
        <f t="shared" si="25"/>
        <v>-6.7553824467985234E-8</v>
      </c>
      <c r="AJ59">
        <f t="shared" si="7"/>
        <v>-49.758520563054788</v>
      </c>
      <c r="AK59">
        <f t="shared" si="22"/>
        <v>-32.508900102161363</v>
      </c>
      <c r="AL59">
        <f t="shared" si="8"/>
        <v>-82.267420732769978</v>
      </c>
      <c r="AN59">
        <f t="shared" si="26"/>
        <v>0</v>
      </c>
      <c r="AO59">
        <f t="shared" si="26"/>
        <v>0</v>
      </c>
      <c r="AP59">
        <f t="shared" si="26"/>
        <v>-3.7022400924431558E-15</v>
      </c>
      <c r="AQ59">
        <f t="shared" si="26"/>
        <v>-3.0292122576055887E-10</v>
      </c>
      <c r="AR59">
        <f t="shared" si="26"/>
        <v>-3.0292492800065128E-10</v>
      </c>
      <c r="AS59">
        <f t="shared" si="26"/>
        <v>-0.22312720823268362</v>
      </c>
      <c r="AT59">
        <f t="shared" si="26"/>
        <v>-0.14577644271634976</v>
      </c>
      <c r="AU59">
        <f t="shared" si="23"/>
        <v>-0.36890365125195829</v>
      </c>
      <c r="AW59">
        <v>56</v>
      </c>
      <c r="AX59">
        <f>IF(Z59&gt;0, (R59*SUMPRODUCT(K59:$K$98, X59:$X$98)-K59*$AZ$3)/Z59, 0)</f>
        <v>-1.2555867228844732E+16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500000</v>
      </c>
      <c r="S60">
        <f t="shared" si="1"/>
        <v>-5.8917179650092808E+16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-414.65433803925038</v>
      </c>
      <c r="AC60">
        <f t="shared" si="2"/>
        <v>-370.22708753530861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-1.3205321618315033E-8</v>
      </c>
      <c r="AI60">
        <f t="shared" si="25"/>
        <v>-1.3205478714721266E-8</v>
      </c>
      <c r="AJ60">
        <f t="shared" si="7"/>
        <v>-44.427250503941764</v>
      </c>
      <c r="AK60">
        <f t="shared" si="22"/>
        <v>-29.025803662747528</v>
      </c>
      <c r="AL60">
        <f t="shared" si="8"/>
        <v>-73.453054179894764</v>
      </c>
      <c r="AN60">
        <f t="shared" si="26"/>
        <v>0</v>
      </c>
      <c r="AO60">
        <f t="shared" si="26"/>
        <v>0</v>
      </c>
      <c r="AP60">
        <f t="shared" si="26"/>
        <v>-6.2897487831148618E-16</v>
      </c>
      <c r="AQ60">
        <f t="shared" si="26"/>
        <v>-5.2870818353747493E-11</v>
      </c>
      <c r="AR60">
        <f t="shared" si="26"/>
        <v>-5.2871447328625806E-11</v>
      </c>
      <c r="AS60">
        <f t="shared" si="26"/>
        <v>-0.17787564432300865</v>
      </c>
      <c r="AT60">
        <f t="shared" si="26"/>
        <v>-0.11621208762505526</v>
      </c>
      <c r="AU60">
        <f t="shared" si="23"/>
        <v>-0.29408773200093535</v>
      </c>
      <c r="AW60">
        <v>57</v>
      </c>
      <c r="AX60">
        <f>IF(Z60&gt;0, (R60*SUMPRODUCT(K60:$K$98, X60:$X$98)-K60*$AZ$3)/Z60, 0)</f>
        <v>-5.8917179650092808E+16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500000</v>
      </c>
      <c r="S61">
        <f t="shared" si="1"/>
        <v>-2.8257130152614826E+17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-370.22708753530861</v>
      </c>
      <c r="AC61">
        <f t="shared" si="2"/>
        <v>-330.559899585143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-2.5255947035030814E-9</v>
      </c>
      <c r="AI61">
        <f t="shared" si="25"/>
        <v>-2.5256239492100763E-9</v>
      </c>
      <c r="AJ61">
        <f t="shared" si="7"/>
        <v>-39.667187950165612</v>
      </c>
      <c r="AK61">
        <f t="shared" si="22"/>
        <v>-25.915896127471605</v>
      </c>
      <c r="AL61">
        <f t="shared" si="8"/>
        <v>-65.583084080162848</v>
      </c>
      <c r="AN61">
        <f t="shared" si="26"/>
        <v>0</v>
      </c>
      <c r="AO61">
        <f t="shared" si="26"/>
        <v>0</v>
      </c>
      <c r="AP61">
        <f t="shared" si="26"/>
        <v>-1.0454689802689332E-16</v>
      </c>
      <c r="AQ61">
        <f t="shared" si="26"/>
        <v>-9.0284393524687632E-12</v>
      </c>
      <c r="AR61">
        <f t="shared" si="26"/>
        <v>-9.0285438993667897E-12</v>
      </c>
      <c r="AS61">
        <f t="shared" si="26"/>
        <v>-0.14180137462052331</v>
      </c>
      <c r="AT61">
        <f t="shared" si="26"/>
        <v>-9.264356475218273E-2</v>
      </c>
      <c r="AU61">
        <f t="shared" si="23"/>
        <v>-0.23444493938173461</v>
      </c>
      <c r="AW61">
        <v>58</v>
      </c>
      <c r="AX61">
        <f>IF(Z61&gt;0, (R61*SUMPRODUCT(K61:$K$98, X61:$X$98)-K61*$AZ$3)/Z61, 0)</f>
        <v>-2.8257130152614826E+17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500000</v>
      </c>
      <c r="S62">
        <f t="shared" si="1"/>
        <v>-1.3866018733828616E+18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-330.559899585143</v>
      </c>
      <c r="AC62">
        <f t="shared" si="2"/>
        <v>-295.14276748674263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-4.7263835464868982E-10</v>
      </c>
      <c r="AI62">
        <f t="shared" si="25"/>
        <v>-4.7264367598088242E-10</v>
      </c>
      <c r="AJ62">
        <f t="shared" si="7"/>
        <v>-35.417132098400373</v>
      </c>
      <c r="AK62">
        <f t="shared" si="22"/>
        <v>-23.139192970960011</v>
      </c>
      <c r="AL62">
        <f t="shared" si="8"/>
        <v>-58.556325069833029</v>
      </c>
      <c r="AN62">
        <f t="shared" si="26"/>
        <v>0</v>
      </c>
      <c r="AO62">
        <f t="shared" si="26"/>
        <v>0</v>
      </c>
      <c r="AP62">
        <f t="shared" si="26"/>
        <v>-1.6984445608529405E-17</v>
      </c>
      <c r="AQ62">
        <f t="shared" si="26"/>
        <v>-1.5085508922334187E-12</v>
      </c>
      <c r="AR62">
        <f t="shared" si="26"/>
        <v>-1.5085678766790271E-12</v>
      </c>
      <c r="AS62">
        <f t="shared" si="26"/>
        <v>-0.11304318767592181</v>
      </c>
      <c r="AT62">
        <f t="shared" si="26"/>
        <v>-7.3854882614951864E-2</v>
      </c>
      <c r="AU62">
        <f t="shared" si="23"/>
        <v>-0.18689807029238226</v>
      </c>
      <c r="AW62">
        <v>59</v>
      </c>
      <c r="AX62">
        <f>IF(Z62&gt;0, (R62*SUMPRODUCT(K62:$K$98, X62:$X$98)-K62*$AZ$3)/Z62, 0)</f>
        <v>-1.3866018733828616E+18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500000</v>
      </c>
      <c r="S63">
        <f t="shared" si="1"/>
        <v>-6.9682874425930916E+18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-295.14276748674263</v>
      </c>
      <c r="AC63">
        <f t="shared" si="2"/>
        <v>-263.5203281131644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-8.6453834225446485E-11</v>
      </c>
      <c r="AI63">
        <f t="shared" si="25"/>
        <v>-8.6454779652605898E-11</v>
      </c>
      <c r="AJ63">
        <f t="shared" si="7"/>
        <v>-31.622439373578231</v>
      </c>
      <c r="AK63">
        <f t="shared" si="22"/>
        <v>-20.659993724071985</v>
      </c>
      <c r="AL63">
        <f t="shared" si="8"/>
        <v>-52.282433097736671</v>
      </c>
      <c r="AN63">
        <f t="shared" si="26"/>
        <v>0</v>
      </c>
      <c r="AO63">
        <f t="shared" si="26"/>
        <v>0</v>
      </c>
      <c r="AP63">
        <f t="shared" si="26"/>
        <v>-2.6942696303471577E-18</v>
      </c>
      <c r="AQ63">
        <f t="shared" si="26"/>
        <v>-2.4637534225813023E-13</v>
      </c>
      <c r="AR63">
        <f t="shared" si="26"/>
        <v>-2.463780365277606E-13</v>
      </c>
      <c r="AS63">
        <f t="shared" si="26"/>
        <v>-9.0117337114114265E-2</v>
      </c>
      <c r="AT63">
        <f t="shared" si="26"/>
        <v>-5.8876660247890476E-2</v>
      </c>
      <c r="AU63">
        <f t="shared" si="23"/>
        <v>-0.14899399736225113</v>
      </c>
      <c r="AW63">
        <v>60</v>
      </c>
      <c r="AX63">
        <f>IF(Z63&gt;0, (R63*SUMPRODUCT(K63:$K$98, X63:$X$98)-K63*$AZ$3)/Z63, 0)</f>
        <v>-6.9682874425930916E+18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500000</v>
      </c>
      <c r="S64">
        <f t="shared" si="1"/>
        <v>-3.5893757620711784E+19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-263.5203281131644</v>
      </c>
      <c r="AC64">
        <f t="shared" si="2"/>
        <v>-235.28600724389699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-1.5441923961655658E-11</v>
      </c>
      <c r="AI64">
        <f t="shared" si="25"/>
        <v>-1.5442087838345396E-11</v>
      </c>
      <c r="AJ64">
        <f t="shared" si="7"/>
        <v>-28.234320869267407</v>
      </c>
      <c r="AK64">
        <f t="shared" si="22"/>
        <v>-18.44642296792151</v>
      </c>
      <c r="AL64">
        <f t="shared" si="8"/>
        <v>-46.680743837204361</v>
      </c>
      <c r="AN64">
        <f t="shared" si="26"/>
        <v>0</v>
      </c>
      <c r="AO64">
        <f t="shared" si="26"/>
        <v>0</v>
      </c>
      <c r="AP64">
        <f t="shared" si="26"/>
        <v>-4.1697703961808503E-19</v>
      </c>
      <c r="AQ64">
        <f t="shared" si="26"/>
        <v>-3.9291297315561259E-14</v>
      </c>
      <c r="AR64">
        <f t="shared" si="26"/>
        <v>-3.9291714292600882E-14</v>
      </c>
      <c r="AS64">
        <f t="shared" si="26"/>
        <v>-7.1840989408576111E-2</v>
      </c>
      <c r="AT64">
        <f t="shared" si="26"/>
        <v>-4.6936113080270077E-2</v>
      </c>
      <c r="AU64">
        <f t="shared" si="23"/>
        <v>-0.11877710248888548</v>
      </c>
      <c r="AW64">
        <v>61</v>
      </c>
      <c r="AX64">
        <f>IF(Z64&gt;0, (R64*SUMPRODUCT(K64:$K$98, X64:$X$98)-K64*$AZ$3)/Z64, 0)</f>
        <v>-3.5893757620711784E+19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500000</v>
      </c>
      <c r="S65">
        <f t="shared" si="1"/>
        <v>-1.8964860850168188E+20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-235.28600724389699</v>
      </c>
      <c r="AC65">
        <f t="shared" si="2"/>
        <v>-210.07679218205092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-2.6909004721671532E-12</v>
      </c>
      <c r="AI65">
        <f t="shared" si="25"/>
        <v>-2.6909281650663843E-12</v>
      </c>
      <c r="AJ65">
        <f t="shared" si="7"/>
        <v>-25.209215061846066</v>
      </c>
      <c r="AK65">
        <f t="shared" si="22"/>
        <v>-16.470020507072793</v>
      </c>
      <c r="AL65">
        <f t="shared" si="8"/>
        <v>-41.679235568921548</v>
      </c>
      <c r="AN65">
        <f t="shared" si="26"/>
        <v>0</v>
      </c>
      <c r="AO65">
        <f t="shared" si="26"/>
        <v>0</v>
      </c>
      <c r="AP65">
        <f t="shared" si="26"/>
        <v>-6.2913719490434541E-20</v>
      </c>
      <c r="AQ65">
        <f t="shared" si="26"/>
        <v>-6.1132839891538842E-15</v>
      </c>
      <c r="AR65">
        <f t="shared" si="26"/>
        <v>-6.1133469028733742E-15</v>
      </c>
      <c r="AS65">
        <f t="shared" si="26"/>
        <v>-5.7271196913724953E-2</v>
      </c>
      <c r="AT65">
        <f t="shared" si="26"/>
        <v>-3.7417181983633703E-2</v>
      </c>
      <c r="AU65">
        <f t="shared" si="23"/>
        <v>-9.4688378897364769E-2</v>
      </c>
      <c r="AW65">
        <v>62</v>
      </c>
      <c r="AX65">
        <f>IF(Z65&gt;0, (R65*SUMPRODUCT(K65:$K$98, X65:$X$98)-K65*$AZ$3)/Z65, 0)</f>
        <v>-1.8964860850168188E+20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500000</v>
      </c>
      <c r="S66">
        <f t="shared" si="1"/>
        <v>-1.0286486915608605E+21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-210.07679218205092</v>
      </c>
      <c r="AC66">
        <f t="shared" si="2"/>
        <v>-187.56856444825974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-4.5714709007398711E-13</v>
      </c>
      <c r="AI66">
        <f t="shared" si="25"/>
        <v>-4.5715164868972215E-13</v>
      </c>
      <c r="AJ66">
        <f t="shared" si="7"/>
        <v>-22.508227733791188</v>
      </c>
      <c r="AK66">
        <f t="shared" si="22"/>
        <v>-14.705375452743565</v>
      </c>
      <c r="AL66">
        <f t="shared" si="8"/>
        <v>-37.213603186535209</v>
      </c>
      <c r="AN66">
        <f t="shared" si="26"/>
        <v>0</v>
      </c>
      <c r="AO66">
        <f t="shared" si="26"/>
        <v>0</v>
      </c>
      <c r="AP66">
        <f t="shared" si="26"/>
        <v>-9.2468092512635431E-21</v>
      </c>
      <c r="AQ66">
        <f t="shared" si="26"/>
        <v>-9.2728849882348239E-16</v>
      </c>
      <c r="AR66">
        <f t="shared" si="26"/>
        <v>-9.2729774563273361E-16</v>
      </c>
      <c r="AS66">
        <f t="shared" si="26"/>
        <v>-4.5656247539640538E-2</v>
      </c>
      <c r="AT66">
        <f t="shared" si="26"/>
        <v>-2.9828748392565132E-2</v>
      </c>
      <c r="AU66">
        <f t="shared" si="23"/>
        <v>-7.5484995932206589E-2</v>
      </c>
      <c r="AW66">
        <v>63</v>
      </c>
      <c r="AX66">
        <f>IF(Z66&gt;0, (R66*SUMPRODUCT(K66:$K$98, X66:$X$98)-K66*$AZ$3)/Z66, 0)</f>
        <v>-1.0286486915608605E+21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-5.7327373237879875E+21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-187.56856444825974</v>
      </c>
      <c r="AC67">
        <f t="shared" ref="AC67:AC79" si="29">S67*Z67</f>
        <v>-167.47193254308903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-7.3033144152691434E-19</v>
      </c>
      <c r="AH67">
        <f t="shared" ref="AH67:AH79" si="32">-X67*R67</f>
        <v>-7.5653962723808978E-14</v>
      </c>
      <c r="AI67">
        <f t="shared" ref="AI67:AI79" si="33">SUM(AE67:AH67)</f>
        <v>-7.565469305525051E-14</v>
      </c>
      <c r="AJ67">
        <f t="shared" ref="AJ67:AJ79" si="34">AB67-AC67</f>
        <v>-20.09663190517071</v>
      </c>
      <c r="AK67">
        <f t="shared" si="22"/>
        <v>-13.129799511378183</v>
      </c>
      <c r="AL67">
        <f t="shared" ref="AL67:AL79" si="35">SUM(AI67:AK67)</f>
        <v>-33.226431416548969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-1.3701640614350847E-16</v>
      </c>
      <c r="AR67">
        <f t="shared" si="36"/>
        <v>-1.3701772884209305E-16</v>
      </c>
      <c r="AS67">
        <f t="shared" si="36"/>
        <v>-3.6396881010555285E-2</v>
      </c>
      <c r="AT67">
        <f t="shared" si="36"/>
        <v>-2.377929559356276E-2</v>
      </c>
      <c r="AU67">
        <f t="shared" si="23"/>
        <v>-6.0176176604118184E-2</v>
      </c>
      <c r="AW67">
        <v>64</v>
      </c>
      <c r="AX67">
        <f>IF(Z67&gt;0, (R67*SUMPRODUCT(K67:$K$98, X67:$X$98)-K67*$AZ$3)/Z67, 0)</f>
        <v>-5.7327373237879875E+21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7"/>
        <v>500000</v>
      </c>
      <c r="S68">
        <f t="shared" si="28"/>
        <v>-3.2853369642307618E+22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-167.47193254308903</v>
      </c>
      <c r="AC68">
        <f t="shared" si="29"/>
        <v>-149.52851119918662</v>
      </c>
      <c r="AE68">
        <f t="shared" si="30"/>
        <v>0</v>
      </c>
      <c r="AF68">
        <f t="shared" si="31"/>
        <v>0</v>
      </c>
      <c r="AG68">
        <f t="shared" si="31"/>
        <v>-1.1378476000116905E-19</v>
      </c>
      <c r="AH68">
        <f t="shared" si="32"/>
        <v>-1.2184867342209523E-14</v>
      </c>
      <c r="AI68">
        <f t="shared" si="33"/>
        <v>-1.2184981126969524E-14</v>
      </c>
      <c r="AJ68">
        <f t="shared" si="34"/>
        <v>-17.943421343902401</v>
      </c>
      <c r="AK68">
        <f t="shared" si="22"/>
        <v>-11.723035278016233</v>
      </c>
      <c r="AL68">
        <f t="shared" si="35"/>
        <v>-29.666456621918645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-1.9703513400923864E-17</v>
      </c>
      <c r="AR68">
        <f t="shared" si="36"/>
        <v>-1.9703697396324105E-17</v>
      </c>
      <c r="AS68">
        <f t="shared" si="36"/>
        <v>-2.9015370703567637E-2</v>
      </c>
      <c r="AT68">
        <f t="shared" si="36"/>
        <v>-1.8956708859664186E-2</v>
      </c>
      <c r="AU68">
        <f t="shared" si="23"/>
        <v>-4.7972079563231844E-2</v>
      </c>
      <c r="AW68">
        <v>65</v>
      </c>
      <c r="AX68">
        <f>IF(Z68&gt;0, (R68*SUMPRODUCT(K68:$K$98, X68:$X$98)-K68*$AZ$3)/Z68, 0)</f>
        <v>-3.2853369642307618E+22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7"/>
        <v>500000</v>
      </c>
      <c r="S69">
        <f t="shared" si="28"/>
        <v>-1.9373710720864497E+23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-149.52851119918662</v>
      </c>
      <c r="AC69">
        <f t="shared" si="29"/>
        <v>-133.50759928498806</v>
      </c>
      <c r="AE69">
        <f t="shared" si="30"/>
        <v>0</v>
      </c>
      <c r="AF69">
        <f t="shared" si="31"/>
        <v>0</v>
      </c>
      <c r="AG69">
        <f t="shared" si="31"/>
        <v>-1.722793341045492E-20</v>
      </c>
      <c r="AH69">
        <f t="shared" si="32"/>
        <v>-1.9083795798140487E-15</v>
      </c>
      <c r="AI69">
        <f t="shared" si="33"/>
        <v>-1.9083968077474591E-15</v>
      </c>
      <c r="AJ69">
        <f t="shared" si="34"/>
        <v>-16.020911914198564</v>
      </c>
      <c r="AK69">
        <f t="shared" si="22"/>
        <v>-10.466995783943064</v>
      </c>
      <c r="AL69">
        <f t="shared" si="35"/>
        <v>-26.487907698141633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-2.7553045312620985E-18</v>
      </c>
      <c r="AR69">
        <f t="shared" si="36"/>
        <v>-2.7553294048268193E-18</v>
      </c>
      <c r="AS69">
        <f t="shared" si="36"/>
        <v>-2.3130875879757352E-2</v>
      </c>
      <c r="AT69">
        <f t="shared" si="36"/>
        <v>-1.5112172241441473E-2</v>
      </c>
      <c r="AU69">
        <f t="shared" si="23"/>
        <v>-3.824304812119883E-2</v>
      </c>
      <c r="AW69">
        <v>66</v>
      </c>
      <c r="AX69">
        <f>IF(Z69&gt;0, (R69*SUMPRODUCT(K69:$K$98, X69:$X$98)-K69*$AZ$3)/Z69, 0)</f>
        <v>-1.9373710720864497E+23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7"/>
        <v>500000</v>
      </c>
      <c r="S70">
        <f t="shared" si="28"/>
        <v>-1.182276998074183E+24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-133.50759928498806</v>
      </c>
      <c r="AC70">
        <f t="shared" si="29"/>
        <v>-119.20321364731076</v>
      </c>
      <c r="AE70">
        <f t="shared" si="30"/>
        <v>0</v>
      </c>
      <c r="AF70">
        <f t="shared" si="31"/>
        <v>0</v>
      </c>
      <c r="AG70">
        <f t="shared" si="31"/>
        <v>-2.5206278613531659E-21</v>
      </c>
      <c r="AH70">
        <f t="shared" si="32"/>
        <v>-2.907005242999441E-16</v>
      </c>
      <c r="AI70">
        <f t="shared" si="33"/>
        <v>-2.9070304492780544E-16</v>
      </c>
      <c r="AJ70">
        <f t="shared" si="34"/>
        <v>-14.304385637677299</v>
      </c>
      <c r="AK70">
        <f t="shared" si="22"/>
        <v>-9.3455319499491658</v>
      </c>
      <c r="AL70">
        <f t="shared" si="35"/>
        <v>-23.649917587626465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-3.747422309763363E-19</v>
      </c>
      <c r="AR70">
        <f t="shared" si="36"/>
        <v>-3.7474548031931734E-19</v>
      </c>
      <c r="AS70">
        <f t="shared" si="36"/>
        <v>-1.8439792633735144E-2</v>
      </c>
      <c r="AT70">
        <f t="shared" si="36"/>
        <v>-1.2047331187373625E-2</v>
      </c>
      <c r="AU70">
        <f t="shared" si="23"/>
        <v>-3.0487123821108769E-2</v>
      </c>
      <c r="AW70">
        <v>67</v>
      </c>
      <c r="AX70">
        <f>IF(Z70&gt;0, (R70*SUMPRODUCT(K70:$K$98, X70:$X$98)-K70*$AZ$3)/Z70, 0)</f>
        <v>-1.182276998074183E+24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7"/>
        <v>500000</v>
      </c>
      <c r="S71">
        <f t="shared" si="28"/>
        <v>-7.4738014493225338E+24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-119.20321364731076</v>
      </c>
      <c r="AC71">
        <f t="shared" si="29"/>
        <v>-106.43144075652748</v>
      </c>
      <c r="AE71">
        <f t="shared" si="30"/>
        <v>0</v>
      </c>
      <c r="AF71">
        <f t="shared" si="31"/>
        <v>0</v>
      </c>
      <c r="AG71">
        <f t="shared" si="31"/>
        <v>-3.5601507973621311E-22</v>
      </c>
      <c r="AH71">
        <f t="shared" si="32"/>
        <v>-4.2788130060068423E-17</v>
      </c>
      <c r="AI71">
        <f t="shared" si="33"/>
        <v>-4.2788486075148157E-17</v>
      </c>
      <c r="AJ71">
        <f t="shared" si="34"/>
        <v>-12.771772890783282</v>
      </c>
      <c r="AK71">
        <f t="shared" si="22"/>
        <v>-8.3442249553117538</v>
      </c>
      <c r="AL71">
        <f t="shared" si="35"/>
        <v>-21.115997846095034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-4.9248397951286025E-20</v>
      </c>
      <c r="AR71">
        <f t="shared" si="36"/>
        <v>-4.9248807718487793E-20</v>
      </c>
      <c r="AS71">
        <f t="shared" si="36"/>
        <v>-1.4700089790924039E-2</v>
      </c>
      <c r="AT71">
        <f t="shared" si="36"/>
        <v>-9.604058663403716E-3</v>
      </c>
      <c r="AU71">
        <f t="shared" si="23"/>
        <v>-2.4304148454327754E-2</v>
      </c>
      <c r="AW71">
        <v>68</v>
      </c>
      <c r="AX71">
        <f>IF(Z71&gt;0, (R71*SUMPRODUCT(K71:$K$98, X71:$X$98)-K71*$AZ$3)/Z71, 0)</f>
        <v>-7.4738014493225338E+24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7"/>
        <v>500000</v>
      </c>
      <c r="S72">
        <f t="shared" si="28"/>
        <v>-4.8992697289654228E+25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-106.43144075652748</v>
      </c>
      <c r="AC72">
        <f t="shared" si="29"/>
        <v>-95.028072104042366</v>
      </c>
      <c r="AE72">
        <f t="shared" si="30"/>
        <v>0</v>
      </c>
      <c r="AF72">
        <f t="shared" si="31"/>
        <v>0</v>
      </c>
      <c r="AG72">
        <f t="shared" si="31"/>
        <v>-4.8490937099369195E-23</v>
      </c>
      <c r="AH72">
        <f t="shared" si="32"/>
        <v>-6.0792798367896347E-18</v>
      </c>
      <c r="AI72">
        <f t="shared" si="33"/>
        <v>-6.079328327726734E-18</v>
      </c>
      <c r="AJ72">
        <f t="shared" si="34"/>
        <v>-11.403368652485113</v>
      </c>
      <c r="AK72">
        <f t="shared" ref="AK72:AK79" si="49">G72*SUM(AB72:AB72, AE72:AF72)</f>
        <v>-7.4502008529569244</v>
      </c>
      <c r="AL72">
        <f t="shared" si="35"/>
        <v>-18.853569505442039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-6.2474517765778563E-21</v>
      </c>
      <c r="AR72">
        <f t="shared" si="36"/>
        <v>-6.2475016089263022E-21</v>
      </c>
      <c r="AS72">
        <f t="shared" si="36"/>
        <v>-1.1718821580774945E-2</v>
      </c>
      <c r="AT72">
        <f t="shared" si="36"/>
        <v>-7.6562967661062799E-3</v>
      </c>
      <c r="AU72">
        <f t="shared" si="23"/>
        <v>-1.9375118346881225E-2</v>
      </c>
      <c r="AW72">
        <v>69</v>
      </c>
      <c r="AX72">
        <f>IF(Z72&gt;0, (R72*SUMPRODUCT(K72:$K$98, X72:$X$98)-K72*$AZ$3)/Z72, 0)</f>
        <v>-4.8992697289654228E+25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7"/>
        <v>500000</v>
      </c>
      <c r="S73">
        <f t="shared" si="28"/>
        <v>-3.333875906768827E+26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-95.028072104042366</v>
      </c>
      <c r="AC73">
        <f t="shared" si="29"/>
        <v>-84.846492950037828</v>
      </c>
      <c r="AE73">
        <f t="shared" si="30"/>
        <v>0</v>
      </c>
      <c r="AF73">
        <f t="shared" si="31"/>
        <v>0</v>
      </c>
      <c r="AG73">
        <f t="shared" si="31"/>
        <v>-6.3624513421279795E-24</v>
      </c>
      <c r="AH73">
        <f t="shared" si="32"/>
        <v>-8.3287152772495049E-19</v>
      </c>
      <c r="AI73">
        <f t="shared" si="33"/>
        <v>-8.3287789017629265E-19</v>
      </c>
      <c r="AJ73">
        <f t="shared" si="34"/>
        <v>-10.181579154004538</v>
      </c>
      <c r="AK73">
        <f t="shared" si="49"/>
        <v>-6.6519650472829666</v>
      </c>
      <c r="AL73">
        <f t="shared" si="35"/>
        <v>-16.833544201287506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-7.6420657621931171E-22</v>
      </c>
      <c r="AR73">
        <f t="shared" si="36"/>
        <v>-7.6421241412707375E-22</v>
      </c>
      <c r="AS73">
        <f t="shared" si="36"/>
        <v>-9.3421728163065303E-3</v>
      </c>
      <c r="AT73">
        <f t="shared" si="36"/>
        <v>-6.103552906653602E-3</v>
      </c>
      <c r="AU73">
        <f t="shared" si="23"/>
        <v>-1.5445725722960133E-2</v>
      </c>
      <c r="AW73">
        <v>70</v>
      </c>
      <c r="AX73">
        <f>IF(Z73&gt;0, (R73*SUMPRODUCT(K73:$K$98, X73:$X$98)-K73*$AZ$3)/Z73, 0)</f>
        <v>-3.333875906768827E+26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7"/>
        <v>500000</v>
      </c>
      <c r="S74">
        <f t="shared" si="28"/>
        <v>-2.3575790633856561E+27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-84.846492950037828</v>
      </c>
      <c r="AC74">
        <f t="shared" si="29"/>
        <v>-75.755797276819493</v>
      </c>
      <c r="AE74">
        <f t="shared" si="30"/>
        <v>0</v>
      </c>
      <c r="AF74">
        <f t="shared" si="31"/>
        <v>0</v>
      </c>
      <c r="AG74">
        <f t="shared" si="31"/>
        <v>-8.0332191667867783E-25</v>
      </c>
      <c r="AH74">
        <f t="shared" si="32"/>
        <v>-1.0991009824056044E-19</v>
      </c>
      <c r="AI74">
        <f t="shared" si="33"/>
        <v>-1.0991090156247712E-19</v>
      </c>
      <c r="AJ74">
        <f t="shared" si="34"/>
        <v>-9.0906956732183346</v>
      </c>
      <c r="AK74">
        <f t="shared" si="49"/>
        <v>-5.9392545065026487</v>
      </c>
      <c r="AL74">
        <f t="shared" si="35"/>
        <v>-15.029950179720984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-9.0043491823512915E-23</v>
      </c>
      <c r="AR74">
        <f t="shared" si="36"/>
        <v>-9.0044149942390018E-23</v>
      </c>
      <c r="AS74">
        <f t="shared" si="36"/>
        <v>-7.4475229721831376E-3</v>
      </c>
      <c r="AT74">
        <f t="shared" si="36"/>
        <v>-4.8657150084929863E-3</v>
      </c>
      <c r="AU74">
        <f t="shared" si="23"/>
        <v>-1.2313237980676125E-2</v>
      </c>
      <c r="AW74">
        <v>71</v>
      </c>
      <c r="AX74">
        <f>IF(Z74&gt;0, (R74*SUMPRODUCT(K74:$K$98, X74:$X$98)-K74*$AZ$3)/Z74, 0)</f>
        <v>-2.3575790633856561E+27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7"/>
        <v>500000</v>
      </c>
      <c r="S75">
        <f t="shared" si="28"/>
        <v>-1.7348410644782076E+28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-75.755797276819493</v>
      </c>
      <c r="AC75">
        <f t="shared" si="29"/>
        <v>-67.639104711445967</v>
      </c>
      <c r="AE75">
        <f t="shared" si="30"/>
        <v>0</v>
      </c>
      <c r="AF75">
        <f t="shared" si="31"/>
        <v>0</v>
      </c>
      <c r="AG75">
        <f t="shared" si="31"/>
        <v>-9.7471615839042211E-26</v>
      </c>
      <c r="AH75">
        <f t="shared" si="32"/>
        <v>-1.3956341633456977E-20</v>
      </c>
      <c r="AI75">
        <f t="shared" si="33"/>
        <v>-1.3956439105072816E-20</v>
      </c>
      <c r="AJ75">
        <f t="shared" si="34"/>
        <v>-8.1166925653735262</v>
      </c>
      <c r="AK75">
        <f t="shared" si="49"/>
        <v>-5.3029058093773651</v>
      </c>
      <c r="AL75">
        <f t="shared" si="35"/>
        <v>-13.41959837475089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-1.0208649694770173E-23</v>
      </c>
      <c r="AR75">
        <f t="shared" si="36"/>
        <v>-1.0208720992364301E-23</v>
      </c>
      <c r="AS75">
        <f t="shared" si="36"/>
        <v>-5.9371197163449844E-3</v>
      </c>
      <c r="AT75">
        <f t="shared" si="36"/>
        <v>-3.8789182146787195E-3</v>
      </c>
      <c r="AU75">
        <f t="shared" si="23"/>
        <v>-9.816037931023704E-3</v>
      </c>
      <c r="AW75">
        <v>72</v>
      </c>
      <c r="AX75">
        <f>IF(Z75&gt;0, (R75*SUMPRODUCT(K75:$K$98, X75:$X$98)-K75*$AZ$3)/Z75, 0)</f>
        <v>-1.7348410644782076E+28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7"/>
        <v>500000</v>
      </c>
      <c r="S76">
        <f t="shared" si="28"/>
        <v>-1.3305920598733947E+29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-67.639104711445967</v>
      </c>
      <c r="AC76">
        <f t="shared" si="29"/>
        <v>-60.392057778076747</v>
      </c>
      <c r="AE76">
        <f t="shared" si="30"/>
        <v>0</v>
      </c>
      <c r="AF76">
        <f t="shared" si="31"/>
        <v>0</v>
      </c>
      <c r="AG76">
        <f t="shared" si="31"/>
        <v>-1.134683942571832E-26</v>
      </c>
      <c r="AH76">
        <f t="shared" si="32"/>
        <v>-1.7030012050986692E-21</v>
      </c>
      <c r="AI76">
        <f t="shared" si="33"/>
        <v>-1.703012551938095E-21</v>
      </c>
      <c r="AJ76">
        <f t="shared" si="34"/>
        <v>-7.2470469333692193</v>
      </c>
      <c r="AK76">
        <f t="shared" si="49"/>
        <v>-4.7347373298012183</v>
      </c>
      <c r="AL76">
        <f t="shared" si="35"/>
        <v>-11.981784263170438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-1.112227534086073E-24</v>
      </c>
      <c r="AR76">
        <f t="shared" si="36"/>
        <v>-1.1122349446898919E-24</v>
      </c>
      <c r="AS76">
        <f t="shared" si="36"/>
        <v>-4.7330354881576723E-3</v>
      </c>
      <c r="AT76">
        <f t="shared" si="36"/>
        <v>-3.0922498522630093E-3</v>
      </c>
      <c r="AU76">
        <f t="shared" si="23"/>
        <v>-7.8252853404206808E-3</v>
      </c>
      <c r="AW76">
        <v>73</v>
      </c>
      <c r="AX76">
        <f>IF(Z76&gt;0, (R76*SUMPRODUCT(K76:$K$98, X76:$X$98)-K76*$AZ$3)/Z76, 0)</f>
        <v>-1.3305920598733947E+29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7"/>
        <v>500000</v>
      </c>
      <c r="S77">
        <f t="shared" si="28"/>
        <v>-1.0656150037479583E+30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-60.392057778076747</v>
      </c>
      <c r="AC77">
        <f t="shared" si="29"/>
        <v>-53.921480158997092</v>
      </c>
      <c r="AE77">
        <f t="shared" si="30"/>
        <v>0</v>
      </c>
      <c r="AF77">
        <f t="shared" si="31"/>
        <v>0</v>
      </c>
      <c r="AG77">
        <f t="shared" si="31"/>
        <v>-1.2650319291992327E-27</v>
      </c>
      <c r="AH77">
        <f t="shared" si="32"/>
        <v>-1.9936678204523808E-22</v>
      </c>
      <c r="AI77">
        <f t="shared" si="33"/>
        <v>-1.9936804707716728E-22</v>
      </c>
      <c r="AJ77">
        <f t="shared" si="34"/>
        <v>-6.4705776190796556</v>
      </c>
      <c r="AK77">
        <f t="shared" si="49"/>
        <v>-4.2274440444653729</v>
      </c>
      <c r="AL77">
        <f t="shared" si="35"/>
        <v>-10.698021663545028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-1.1625548793179938E-25</v>
      </c>
      <c r="AR77">
        <f t="shared" si="36"/>
        <v>-1.1625622560184987E-25</v>
      </c>
      <c r="AS77">
        <f t="shared" si="36"/>
        <v>-3.7731469133909985E-3</v>
      </c>
      <c r="AT77">
        <f t="shared" si="36"/>
        <v>-2.4651226500821181E-3</v>
      </c>
      <c r="AU77">
        <f t="shared" si="23"/>
        <v>-6.2382695634731157E-3</v>
      </c>
      <c r="AW77">
        <v>74</v>
      </c>
      <c r="AX77">
        <f>IF(Z77&gt;0, (R77*SUMPRODUCT(K77:$K$98, X77:$X$98)-K77*$AZ$3)/Z77, 0)</f>
        <v>-1.0656150037479583E+30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7"/>
        <v>500000</v>
      </c>
      <c r="S78">
        <f t="shared" si="28"/>
        <v>-8.9284058980218058E+30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-53.921480158997092</v>
      </c>
      <c r="AC78">
        <f t="shared" si="29"/>
        <v>-48.144178713390261</v>
      </c>
      <c r="AE78">
        <f t="shared" si="30"/>
        <v>0</v>
      </c>
      <c r="AF78">
        <f t="shared" si="31"/>
        <v>0</v>
      </c>
      <c r="AG78">
        <f t="shared" si="31"/>
        <v>-1.3480619962645621E-28</v>
      </c>
      <c r="AH78">
        <f t="shared" si="32"/>
        <v>-2.2351508205615681E-23</v>
      </c>
      <c r="AI78">
        <f t="shared" si="33"/>
        <v>-2.2351643011815309E-23</v>
      </c>
      <c r="AJ78">
        <f t="shared" si="34"/>
        <v>-5.777301445606831</v>
      </c>
      <c r="AK78">
        <f t="shared" si="49"/>
        <v>-3.7745036111297967</v>
      </c>
      <c r="AL78">
        <f t="shared" si="35"/>
        <v>-9.5518050567366277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-1.1637226165505744E-26</v>
      </c>
      <c r="AR78">
        <f t="shared" si="36"/>
        <v>-1.1637296351831389E-26</v>
      </c>
      <c r="AS78">
        <f t="shared" si="36"/>
        <v>-3.007929618455832E-3</v>
      </c>
      <c r="AT78">
        <f t="shared" si="36"/>
        <v>-1.9651806840578104E-3</v>
      </c>
      <c r="AU78">
        <f t="shared" si="23"/>
        <v>-4.9731103025136428E-3</v>
      </c>
      <c r="AW78">
        <v>75</v>
      </c>
      <c r="AX78">
        <f>IF(Z78&gt;0, (R78*SUMPRODUCT(K78:$K$98, X78:$X$98)-K78*$AZ$3)/Z78, 0)</f>
        <v>-8.9284058980218058E+30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-48.144178713390261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-2.6961239925291242E-24</v>
      </c>
      <c r="AI79">
        <f t="shared" si="33"/>
        <v>-2.6961239925291242E-24</v>
      </c>
      <c r="AJ79">
        <f t="shared" si="34"/>
        <v>-48.144178713390261</v>
      </c>
      <c r="AK79">
        <f t="shared" si="49"/>
        <v>-3.3700925099373187</v>
      </c>
      <c r="AL79">
        <f t="shared" si="35"/>
        <v>-51.514271223327583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-1.2533272436520499E-27</v>
      </c>
      <c r="AR79">
        <f t="shared" si="36"/>
        <v>-1.2533272436520499E-27</v>
      </c>
      <c r="AS79">
        <f t="shared" si="36"/>
        <v>-2.2380428708748751E-2</v>
      </c>
      <c r="AT79">
        <f t="shared" si="36"/>
        <v>-1.5666300096124127E-3</v>
      </c>
      <c r="AU79">
        <f t="shared" si="23"/>
        <v>-2.3947058718361166E-2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122091.73706651562</v>
      </c>
      <c r="AO81" s="8">
        <f t="shared" si="50"/>
        <v>-12209.173706651563</v>
      </c>
      <c r="AP81" s="8">
        <f t="shared" si="50"/>
        <v>-412.51137099549271</v>
      </c>
      <c r="AQ81" s="8">
        <f t="shared" si="50"/>
        <v>-92470.060327147032</v>
      </c>
      <c r="AR81" s="8">
        <f t="shared" si="50"/>
        <v>16999.99166172156</v>
      </c>
      <c r="AS81" s="8">
        <f t="shared" si="50"/>
        <v>-14843.727370607505</v>
      </c>
      <c r="AT81" s="8">
        <f t="shared" si="50"/>
        <v>3518.3484065626362</v>
      </c>
      <c r="AU81" s="8">
        <f t="shared" si="50"/>
        <v>5674.6126976766436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3FBB-ACDC-48E7-8B8E-782894F0007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217013.26567213668</v>
      </c>
      <c r="K3">
        <v>1</v>
      </c>
      <c r="L3" s="2">
        <v>0</v>
      </c>
      <c r="O3">
        <f>$C$3</f>
        <v>217013.26567213668</v>
      </c>
      <c r="P3" s="2">
        <f>O3*C5</f>
        <v>21701.326567213669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217013.26567213668</v>
      </c>
      <c r="AF3">
        <f t="shared" ref="AF3:AG34" si="4">-$Z3*P3</f>
        <v>-21701.326567213669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195111.93910492302</v>
      </c>
      <c r="AJ3">
        <f t="shared" ref="AJ3:AJ66" si="7">AB3-AC3</f>
        <v>0</v>
      </c>
      <c r="AL3">
        <f t="shared" ref="AL3:AL66" si="8">SUM(AI3:AK3)</f>
        <v>195111.93910492302</v>
      </c>
      <c r="AN3">
        <f t="shared" ref="AN3:AU34" si="9">AE3*$K3</f>
        <v>217013.26567213668</v>
      </c>
      <c r="AO3">
        <f t="shared" si="9"/>
        <v>-21701.326567213669</v>
      </c>
      <c r="AP3">
        <f t="shared" si="9"/>
        <v>-200</v>
      </c>
      <c r="AQ3">
        <f t="shared" si="9"/>
        <v>0</v>
      </c>
      <c r="AR3">
        <f t="shared" si="9"/>
        <v>195111.93910492302</v>
      </c>
      <c r="AS3">
        <f t="shared" si="9"/>
        <v>0</v>
      </c>
      <c r="AT3">
        <f t="shared" si="9"/>
        <v>0</v>
      </c>
      <c r="AU3">
        <f t="shared" si="9"/>
        <v>195111.93910492302</v>
      </c>
      <c r="AW3">
        <v>0</v>
      </c>
      <c r="AX3">
        <f>IF(Z3&gt;0, (R3*SUMPRODUCT(K3:$K$98, X3:$X$98)-K3*$AZ$3)/Z3, 0)</f>
        <v>0</v>
      </c>
      <c r="AZ3">
        <f>C6*ABS(SUMPRODUCT(X4:X69, K4:K69))/1</f>
        <v>186271.01264621783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500000</v>
      </c>
      <c r="S4">
        <f t="shared" si="1"/>
        <v>12850.030155442537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12494.5291624807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-12494.5291624807</v>
      </c>
      <c r="AK4">
        <f>G4*SUM(AB4, AE4:AF4)</f>
        <v>0</v>
      </c>
      <c r="AL4">
        <f t="shared" si="8"/>
        <v>-21327.220162480698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-8240.2192368691121</v>
      </c>
      <c r="AR4">
        <f t="shared" si="9"/>
        <v>-8240.2192368691121</v>
      </c>
      <c r="AS4">
        <f t="shared" si="9"/>
        <v>-11656.431721691108</v>
      </c>
      <c r="AT4">
        <f t="shared" si="9"/>
        <v>0</v>
      </c>
      <c r="AU4">
        <f t="shared" si="9"/>
        <v>-19896.650958560218</v>
      </c>
      <c r="AW4">
        <v>1</v>
      </c>
      <c r="AX4">
        <f>IF(Z4&gt;0, (R4*SUMPRODUCT(K4:$K$98, X4:$X$98)-K4*$AZ$3)/Z4, 0)</f>
        <v>12850.030155442537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500000</v>
      </c>
      <c r="S5">
        <f t="shared" si="1"/>
        <v>19899.507591070771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12494.5291624807</v>
      </c>
      <c r="AC5">
        <f t="shared" si="2"/>
        <v>18748.957035620784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-10214.65665296191</v>
      </c>
      <c r="AI5">
        <f t="shared" si="6"/>
        <v>-10238.211201924762</v>
      </c>
      <c r="AJ5">
        <f t="shared" si="7"/>
        <v>-6254.4278731400846</v>
      </c>
      <c r="AK5">
        <f>G5*SUM(AB5, AE5:AF5)</f>
        <v>512.27569566170871</v>
      </c>
      <c r="AL5">
        <f t="shared" si="8"/>
        <v>-15980.363379403138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-8734.6348017179043</v>
      </c>
      <c r="AR5">
        <f t="shared" si="9"/>
        <v>-8754.7764853886947</v>
      </c>
      <c r="AS5">
        <f t="shared" si="9"/>
        <v>-5348.2114202754874</v>
      </c>
      <c r="AT5">
        <f t="shared" si="9"/>
        <v>438.05105461900598</v>
      </c>
      <c r="AU5">
        <f t="shared" si="9"/>
        <v>-13664.936851045177</v>
      </c>
      <c r="AW5">
        <v>2</v>
      </c>
      <c r="AX5">
        <f>IF(Z5&gt;0, (R5*SUMPRODUCT(K5:$K$98, X5:$X$98)-K5*$AZ$3)/Z5, 0)</f>
        <v>19899.507591070771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500000</v>
      </c>
      <c r="S6">
        <f t="shared" si="1"/>
        <v>28147.156138741739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18748.957035620784</v>
      </c>
      <c r="AC6">
        <f t="shared" si="2"/>
        <v>25604.831251989934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-11541.379442290825</v>
      </c>
      <c r="AI6">
        <f t="shared" si="6"/>
        <v>-11564.121376791934</v>
      </c>
      <c r="AJ6">
        <f t="shared" si="7"/>
        <v>-6855.8742163691495</v>
      </c>
      <c r="AK6">
        <f>G6*SUM(AB6, AE6:AF6)</f>
        <v>1096.8139865838159</v>
      </c>
      <c r="AL6">
        <f t="shared" si="8"/>
        <v>-17323.181606577265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-8903.1358557525291</v>
      </c>
      <c r="AR6">
        <f t="shared" si="9"/>
        <v>-8920.6792121163344</v>
      </c>
      <c r="AS6">
        <f t="shared" si="9"/>
        <v>-5288.6901313219441</v>
      </c>
      <c r="AT6">
        <f t="shared" si="9"/>
        <v>846.09330971852989</v>
      </c>
      <c r="AU6">
        <f t="shared" si="9"/>
        <v>-13363.276033719745</v>
      </c>
      <c r="AW6">
        <v>3</v>
      </c>
      <c r="AX6">
        <f>IF(Z6&gt;0, (R6*SUMPRODUCT(K6:$K$98, X6:$X$98)-K6*$AZ$3)/Z6, 0)</f>
        <v>28147.156138741739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500000</v>
      </c>
      <c r="S7">
        <f t="shared" si="1"/>
        <v>33898.320500712754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25604.831251989934</v>
      </c>
      <c r="AC7">
        <f t="shared" si="2"/>
        <v>29657.577973749896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-12841.22694830945</v>
      </c>
      <c r="AI7">
        <f t="shared" si="6"/>
        <v>-12863.099402118132</v>
      </c>
      <c r="AJ7">
        <f t="shared" si="7"/>
        <v>-4052.7467217599624</v>
      </c>
      <c r="AK7">
        <f>G7*SUM(AB7, AE7:AF7)</f>
        <v>1257.1972144727056</v>
      </c>
      <c r="AL7">
        <f t="shared" si="8"/>
        <v>-15658.648909405389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-9012.6933479051513</v>
      </c>
      <c r="AR7">
        <f t="shared" si="9"/>
        <v>-9028.0446628330319</v>
      </c>
      <c r="AS7">
        <f t="shared" si="9"/>
        <v>-2844.4449714175562</v>
      </c>
      <c r="AT7">
        <f t="shared" si="9"/>
        <v>882.37152240150488</v>
      </c>
      <c r="AU7">
        <f t="shared" si="9"/>
        <v>-10990.118111849082</v>
      </c>
      <c r="AW7">
        <v>4</v>
      </c>
      <c r="AX7">
        <f>IF(Z7&gt;0, (R7*SUMPRODUCT(K7:$K$98, X7:$X$98)-K7*$AZ$3)/Z7, 0)</f>
        <v>33898.320500712754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500000</v>
      </c>
      <c r="S8">
        <f t="shared" si="1"/>
        <v>35025.285352041043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29657.577973749896</v>
      </c>
      <c r="AC8">
        <f t="shared" si="2"/>
        <v>29345.936817276252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-14149.564211958255</v>
      </c>
      <c r="AI8">
        <f t="shared" si="6"/>
        <v>-14170.510463018252</v>
      </c>
      <c r="AJ8">
        <f t="shared" si="7"/>
        <v>311.64115647364451</v>
      </c>
      <c r="AK8">
        <f t="shared" ref="AK8:AK69" si="22">G8*SUM(AB8:AB8, AE8:AF8)</f>
        <v>631.70641084087276</v>
      </c>
      <c r="AL8">
        <f t="shared" si="8"/>
        <v>-13227.162895703736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-9270.0063710522318</v>
      </c>
      <c r="AR8">
        <f t="shared" si="9"/>
        <v>-9283.7291880851208</v>
      </c>
      <c r="AS8">
        <f t="shared" si="9"/>
        <v>204.16992797214587</v>
      </c>
      <c r="AT8">
        <f t="shared" si="9"/>
        <v>413.85885567983775</v>
      </c>
      <c r="AU8">
        <f t="shared" si="9"/>
        <v>-8665.700404433137</v>
      </c>
      <c r="AW8">
        <v>5</v>
      </c>
      <c r="AX8">
        <f>IF(Z8&gt;0, (R8*SUMPRODUCT(K8:$K$98, X8:$X$98)-K8*$AZ$3)/Z8, 0)</f>
        <v>35025.285352041043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500000</v>
      </c>
      <c r="S9">
        <f t="shared" si="1"/>
        <v>33243.410239927609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29345.936817276252</v>
      </c>
      <c r="AC9">
        <f t="shared" si="2"/>
        <v>26536.506775039557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-15611.454566776985</v>
      </c>
      <c r="AI9">
        <f t="shared" si="6"/>
        <v>-15631.410782598045</v>
      </c>
      <c r="AJ9">
        <f t="shared" si="7"/>
        <v>2809.4300422366941</v>
      </c>
      <c r="AK9">
        <f t="shared" si="22"/>
        <v>173.14102722192987</v>
      </c>
      <c r="AL9">
        <f t="shared" si="8"/>
        <v>-12648.839713139421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-9686.2917959531496</v>
      </c>
      <c r="AR9">
        <f t="shared" si="9"/>
        <v>-9698.6738407369303</v>
      </c>
      <c r="AS9">
        <f t="shared" si="9"/>
        <v>1743.1405288354094</v>
      </c>
      <c r="AT9">
        <f t="shared" si="9"/>
        <v>107.42717818823462</v>
      </c>
      <c r="AU9">
        <f t="shared" si="9"/>
        <v>-7848.1061337132878</v>
      </c>
      <c r="AW9">
        <v>6</v>
      </c>
      <c r="AX9">
        <f>IF(Z9&gt;0, (R9*SUMPRODUCT(K9:$K$98, X9:$X$98)-K9*$AZ$3)/Z9, 0)</f>
        <v>33243.410239927609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500000</v>
      </c>
      <c r="S10">
        <f t="shared" si="1"/>
        <v>30121.544859720412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26536.506775039557</v>
      </c>
      <c r="AC10">
        <f t="shared" si="2"/>
        <v>22781.856625563421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-16967.598483653223</v>
      </c>
      <c r="AI10">
        <f t="shared" si="6"/>
        <v>-16986.50675739189</v>
      </c>
      <c r="AJ10">
        <f t="shared" si="7"/>
        <v>3754.650149476136</v>
      </c>
      <c r="AK10">
        <f t="shared" si="22"/>
        <v>108.7996777776622</v>
      </c>
      <c r="AL10">
        <f t="shared" si="8"/>
        <v>-13123.056930138091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-9987.4068930643134</v>
      </c>
      <c r="AR10">
        <f t="shared" si="9"/>
        <v>-9998.5366132575073</v>
      </c>
      <c r="AS10">
        <f t="shared" si="9"/>
        <v>2210.0486889791796</v>
      </c>
      <c r="AT10">
        <f t="shared" si="9"/>
        <v>64.041275661176698</v>
      </c>
      <c r="AU10">
        <f t="shared" si="9"/>
        <v>-7724.4466486171505</v>
      </c>
      <c r="AW10">
        <v>7</v>
      </c>
      <c r="AX10">
        <f>IF(Z10&gt;0, (R10*SUMPRODUCT(K10:$K$98, X10:$X$98)-K10*$AZ$3)/Z10, 0)</f>
        <v>30121.544859720412</v>
      </c>
    </row>
    <row r="11" spans="1:52" x14ac:dyDescent="0.25">
      <c r="A11" t="s">
        <v>33</v>
      </c>
      <c r="C11" s="12">
        <f>AU71</f>
        <v>6659.7632410489914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500000</v>
      </c>
      <c r="S11">
        <f t="shared" si="1"/>
        <v>25613.317051376031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22781.856625563421</v>
      </c>
      <c r="AC11">
        <f t="shared" si="2"/>
        <v>18253.638206118936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-18052.811247892732</v>
      </c>
      <c r="AI11">
        <f t="shared" si="6"/>
        <v>-18070.627798331618</v>
      </c>
      <c r="AJ11">
        <f t="shared" si="7"/>
        <v>4528.2184194444853</v>
      </c>
      <c r="AK11">
        <f t="shared" si="22"/>
        <v>54.676455901352206</v>
      </c>
      <c r="AL11">
        <f t="shared" si="8"/>
        <v>-13487.732922985781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-10097.093247457773</v>
      </c>
      <c r="AR11">
        <f t="shared" si="9"/>
        <v>-10107.058197994242</v>
      </c>
      <c r="AS11">
        <f t="shared" si="9"/>
        <v>2532.6716708082704</v>
      </c>
      <c r="AT11">
        <f t="shared" si="9"/>
        <v>30.581014009156519</v>
      </c>
      <c r="AU11">
        <f t="shared" si="9"/>
        <v>-7543.8055131768151</v>
      </c>
      <c r="AW11">
        <v>8</v>
      </c>
      <c r="AX11">
        <f>IF(Z11&gt;0, (R11*SUMPRODUCT(K11:$K$98, X11:$X$98)-K11*$AZ$3)/Z11, 0)</f>
        <v>25613.317051376031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500000</v>
      </c>
      <c r="S12">
        <f t="shared" si="1"/>
        <v>19979.268676010252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18253.638206118936</v>
      </c>
      <c r="AC12">
        <f t="shared" si="2"/>
        <v>13334.507683175221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-19059.095552035433</v>
      </c>
      <c r="AI12">
        <f t="shared" si="6"/>
        <v>-19075.780982192326</v>
      </c>
      <c r="AJ12">
        <f t="shared" si="7"/>
        <v>4919.1305229437148</v>
      </c>
      <c r="AK12">
        <f t="shared" si="22"/>
        <v>41.983367874073551</v>
      </c>
      <c r="AL12">
        <f t="shared" si="8"/>
        <v>-14114.667091374537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-10130.111897490344</v>
      </c>
      <c r="AR12">
        <f t="shared" si="9"/>
        <v>-10138.980380996583</v>
      </c>
      <c r="AS12">
        <f t="shared" si="9"/>
        <v>2614.5701667599983</v>
      </c>
      <c r="AT12">
        <f t="shared" si="9"/>
        <v>22.314606337783246</v>
      </c>
      <c r="AU12">
        <f t="shared" si="9"/>
        <v>-7502.095607898802</v>
      </c>
      <c r="AW12">
        <v>9</v>
      </c>
      <c r="AX12">
        <f>IF(Z12&gt;0, (R12*SUMPRODUCT(K12:$K$98, X12:$X$98)-K12*$AZ$3)/Z12, 0)</f>
        <v>19979.268676010252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500000</v>
      </c>
      <c r="S13">
        <f t="shared" si="1"/>
        <v>13041.307558800707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13334.507683175221</v>
      </c>
      <c r="AC13">
        <f t="shared" si="2"/>
        <v>8098.1802129568096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-19889.605057271518</v>
      </c>
      <c r="AI13">
        <f t="shared" si="6"/>
        <v>-19905.129152873978</v>
      </c>
      <c r="AJ13">
        <f t="shared" si="7"/>
        <v>5236.3274702184117</v>
      </c>
      <c r="AK13">
        <f t="shared" si="22"/>
        <v>26.669015366350443</v>
      </c>
      <c r="AL13">
        <f t="shared" si="8"/>
        <v>-14642.132667289216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-10048.989095459294</v>
      </c>
      <c r="AR13">
        <f t="shared" si="9"/>
        <v>-10056.832462231876</v>
      </c>
      <c r="AS13">
        <f t="shared" si="9"/>
        <v>2645.5928861815833</v>
      </c>
      <c r="AT13">
        <f t="shared" si="9"/>
        <v>13.474206442581625</v>
      </c>
      <c r="AU13">
        <f t="shared" si="9"/>
        <v>-7397.7653696077114</v>
      </c>
      <c r="AW13">
        <v>10</v>
      </c>
      <c r="AX13">
        <f>IF(Z13&gt;0, (R13*SUMPRODUCT(K13:$K$98, X13:$X$98)-K13*$AZ$3)/Z13, 0)</f>
        <v>13041.307558800707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500000</v>
      </c>
      <c r="S14">
        <f t="shared" si="1"/>
        <v>4680.0179221786984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8098.1802129568096</v>
      </c>
      <c r="AC14">
        <f t="shared" si="2"/>
        <v>2684.0667397400834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-20618.924010161703</v>
      </c>
      <c r="AI14">
        <f t="shared" si="6"/>
        <v>-20633.26191860763</v>
      </c>
      <c r="AJ14">
        <f t="shared" si="7"/>
        <v>5414.1134732167266</v>
      </c>
      <c r="AK14">
        <f t="shared" si="22"/>
        <v>14.576724383322256</v>
      </c>
      <c r="AL14">
        <f t="shared" si="8"/>
        <v>-15204.571721007582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-9904.419966873249</v>
      </c>
      <c r="AR14">
        <f t="shared" si="9"/>
        <v>-9911.3072645142438</v>
      </c>
      <c r="AS14">
        <f t="shared" si="9"/>
        <v>2600.7008688046803</v>
      </c>
      <c r="AT14">
        <f t="shared" si="9"/>
        <v>7.0020142643055818</v>
      </c>
      <c r="AU14">
        <f t="shared" si="9"/>
        <v>-7303.6043814452587</v>
      </c>
      <c r="AW14">
        <v>11</v>
      </c>
      <c r="AX14">
        <f>IF(Z14&gt;0, (R14*SUMPRODUCT(K14:$K$98, X14:$X$98)-K14*$AZ$3)/Z14, 0)</f>
        <v>4680.0179221786984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500000</v>
      </c>
      <c r="S15">
        <f t="shared" si="1"/>
        <v>-5004.1240006416783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2684.0667397400834</v>
      </c>
      <c r="AC15">
        <f t="shared" si="2"/>
        <v>-2628.1216950402013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-21295.006593970018</v>
      </c>
      <c r="AI15">
        <f t="shared" si="6"/>
        <v>-21308.136373001787</v>
      </c>
      <c r="AJ15">
        <f t="shared" si="7"/>
        <v>5312.1884347802843</v>
      </c>
      <c r="AK15">
        <f t="shared" si="22"/>
        <v>11.004673632934344</v>
      </c>
      <c r="AL15">
        <f t="shared" si="8"/>
        <v>-15984.943264588568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-9704.183820119395</v>
      </c>
      <c r="AR15">
        <f t="shared" si="9"/>
        <v>-9710.1670908302822</v>
      </c>
      <c r="AS15">
        <f t="shared" si="9"/>
        <v>2420.7765717629527</v>
      </c>
      <c r="AT15">
        <f t="shared" si="9"/>
        <v>5.0148552592914184</v>
      </c>
      <c r="AU15">
        <f t="shared" si="9"/>
        <v>-7284.3756638080376</v>
      </c>
      <c r="AW15">
        <v>12</v>
      </c>
      <c r="AX15">
        <f>IF(Z15&gt;0, (R15*SUMPRODUCT(K15:$K$98, X15:$X$98)-K15*$AZ$3)/Z15, 0)</f>
        <v>-5004.1240006416783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500000</v>
      </c>
      <c r="S16">
        <f t="shared" si="1"/>
        <v>-16257.64289004738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-2628.1216950402013</v>
      </c>
      <c r="AC16">
        <f t="shared" si="2"/>
        <v>-7747.2294319243811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-21705.397833793446</v>
      </c>
      <c r="AI16">
        <f t="shared" si="6"/>
        <v>-21717.311045143208</v>
      </c>
      <c r="AJ16">
        <f t="shared" si="7"/>
        <v>5119.1077368841798</v>
      </c>
      <c r="AK16">
        <f t="shared" si="22"/>
        <v>-18.659664034785429</v>
      </c>
      <c r="AL16">
        <f t="shared" si="8"/>
        <v>-16616.862972293813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-9356.9199304665472</v>
      </c>
      <c r="AR16">
        <f t="shared" si="9"/>
        <v>-9362.0555638038404</v>
      </c>
      <c r="AS16">
        <f t="shared" si="9"/>
        <v>2206.7819984797661</v>
      </c>
      <c r="AT16">
        <f t="shared" si="9"/>
        <v>-8.0439429693871389</v>
      </c>
      <c r="AU16">
        <f t="shared" si="9"/>
        <v>-7163.3175082934622</v>
      </c>
      <c r="AW16">
        <v>13</v>
      </c>
      <c r="AX16">
        <f>IF(Z16&gt;0, (R16*SUMPRODUCT(K16:$K$98, X16:$X$98)-K16*$AZ$3)/Z16, 0)</f>
        <v>-16257.64289004738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500000</v>
      </c>
      <c r="S17">
        <f t="shared" si="1"/>
        <v>-28702.656720649615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-7747.2294319243811</v>
      </c>
      <c r="AC17">
        <f t="shared" si="2"/>
        <v>-12288.319547811385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-21819.178108944616</v>
      </c>
      <c r="AI17">
        <f t="shared" si="6"/>
        <v>-21829.881229275434</v>
      </c>
      <c r="AJ17">
        <f t="shared" si="7"/>
        <v>4541.0901158870038</v>
      </c>
      <c r="AK17">
        <f t="shared" si="22"/>
        <v>-106.91176616055645</v>
      </c>
      <c r="AL17">
        <f t="shared" si="8"/>
        <v>-17395.702879548986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-8841.8585774074927</v>
      </c>
      <c r="AR17">
        <f t="shared" si="9"/>
        <v>-8846.1958386842271</v>
      </c>
      <c r="AS17">
        <f t="shared" si="9"/>
        <v>1840.2011474243386</v>
      </c>
      <c r="AT17">
        <f t="shared" si="9"/>
        <v>-43.32421285222388</v>
      </c>
      <c r="AU17">
        <f t="shared" si="9"/>
        <v>-7049.3189041121113</v>
      </c>
      <c r="AW17">
        <v>14</v>
      </c>
      <c r="AX17">
        <f>IF(Z17&gt;0, (R17*SUMPRODUCT(K17:$K$98, X17:$X$98)-K17*$AZ$3)/Z17, 0)</f>
        <v>-28702.656720649615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500000</v>
      </c>
      <c r="S18">
        <f t="shared" si="1"/>
        <v>-42295.841976297714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-12288.319547811385</v>
      </c>
      <c r="AC18">
        <f t="shared" si="2"/>
        <v>-16086.692704480236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-21753.057294714697</v>
      </c>
      <c r="AI18">
        <f t="shared" si="6"/>
        <v>-21762.565730977472</v>
      </c>
      <c r="AJ18">
        <f t="shared" si="7"/>
        <v>3798.3731566688512</v>
      </c>
      <c r="AK18">
        <f t="shared" si="22"/>
        <v>-265.42770223272595</v>
      </c>
      <c r="AL18">
        <f t="shared" si="8"/>
        <v>-18229.620276541347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-8226.0770983016409</v>
      </c>
      <c r="AR18">
        <f t="shared" si="9"/>
        <v>-8229.6727827482991</v>
      </c>
      <c r="AS18">
        <f t="shared" si="9"/>
        <v>1436.3824823129144</v>
      </c>
      <c r="AT18">
        <f t="shared" si="9"/>
        <v>-100.37341937778825</v>
      </c>
      <c r="AU18">
        <f t="shared" si="9"/>
        <v>-6893.6637198131739</v>
      </c>
      <c r="AW18">
        <v>15</v>
      </c>
      <c r="AX18">
        <f>IF(Z18&gt;0, (R18*SUMPRODUCT(K18:$K$98, X18:$X$98)-K18*$AZ$3)/Z18, 0)</f>
        <v>-42295.841976297714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500000</v>
      </c>
      <c r="S19">
        <f t="shared" si="1"/>
        <v>-58647.369762499831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-16086.692704480236</v>
      </c>
      <c r="AC19">
        <f t="shared" si="2"/>
        <v>-19563.358967103595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-21479.00431678566</v>
      </c>
      <c r="AI19">
        <f t="shared" si="6"/>
        <v>-21487.343718469969</v>
      </c>
      <c r="AJ19">
        <f t="shared" si="7"/>
        <v>3476.6662626233592</v>
      </c>
      <c r="AK19">
        <f t="shared" si="22"/>
        <v>-358.73324730990925</v>
      </c>
      <c r="AL19">
        <f t="shared" si="8"/>
        <v>-18369.410703156518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-7574.7850117314983</v>
      </c>
      <c r="AR19">
        <f t="shared" si="9"/>
        <v>-7577.7259848768763</v>
      </c>
      <c r="AS19">
        <f t="shared" si="9"/>
        <v>1226.0810188641476</v>
      </c>
      <c r="AT19">
        <f t="shared" si="9"/>
        <v>-126.51085612983006</v>
      </c>
      <c r="AU19">
        <f t="shared" si="9"/>
        <v>-6478.1558221425585</v>
      </c>
      <c r="AW19">
        <v>16</v>
      </c>
      <c r="AX19">
        <f>IF(Z19&gt;0, (R19*SUMPRODUCT(K19:$K$98, X19:$X$98)-K19*$AZ$3)/Z19, 0)</f>
        <v>-58647.369762499831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500000</v>
      </c>
      <c r="S20">
        <f t="shared" si="1"/>
        <v>-82413.678081457809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-19563.358967103595</v>
      </c>
      <c r="AC20">
        <f t="shared" si="2"/>
        <v>-23754.87081039678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-21000.443105815568</v>
      </c>
      <c r="AI20">
        <f t="shared" si="6"/>
        <v>-21007.649091327741</v>
      </c>
      <c r="AJ20">
        <f t="shared" si="7"/>
        <v>4191.5118432931849</v>
      </c>
      <c r="AK20">
        <f t="shared" si="22"/>
        <v>-84.122443558545456</v>
      </c>
      <c r="AL20">
        <f t="shared" si="8"/>
        <v>-16900.259691593103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-7024.5808873821579</v>
      </c>
      <c r="AR20">
        <f t="shared" si="9"/>
        <v>-7026.9912664321855</v>
      </c>
      <c r="AS20">
        <f t="shared" si="9"/>
        <v>1402.0472727777617</v>
      </c>
      <c r="AT20">
        <f t="shared" si="9"/>
        <v>-28.138687657385681</v>
      </c>
      <c r="AU20">
        <f t="shared" si="9"/>
        <v>-5653.0826813118101</v>
      </c>
      <c r="AW20">
        <v>17</v>
      </c>
      <c r="AX20">
        <f>IF(Z20&gt;0, (R20*SUMPRODUCT(K20:$K$98, X20:$X$98)-K20*$AZ$3)/Z20, 0)</f>
        <v>-82413.678081457809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500000</v>
      </c>
      <c r="S21">
        <f t="shared" si="1"/>
        <v>-113265.88646184116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-23754.87081039678</v>
      </c>
      <c r="AC21">
        <f t="shared" si="2"/>
        <v>-27722.163645416796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-20302.021368483463</v>
      </c>
      <c r="AI21">
        <f t="shared" si="6"/>
        <v>-20308.140193072089</v>
      </c>
      <c r="AJ21">
        <f t="shared" si="7"/>
        <v>3967.2928350200164</v>
      </c>
      <c r="AK21">
        <f t="shared" si="22"/>
        <v>-38.007793296634851</v>
      </c>
      <c r="AL21">
        <f t="shared" si="8"/>
        <v>-16378.855151348707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-6457.7415895024405</v>
      </c>
      <c r="AR21">
        <f t="shared" si="9"/>
        <v>-6459.6878877211093</v>
      </c>
      <c r="AS21">
        <f t="shared" si="9"/>
        <v>1261.9310891976256</v>
      </c>
      <c r="AT21">
        <f t="shared" si="9"/>
        <v>-12.089658612906158</v>
      </c>
      <c r="AU21">
        <f t="shared" si="9"/>
        <v>-5209.8464571363893</v>
      </c>
      <c r="AW21">
        <v>18</v>
      </c>
      <c r="AX21">
        <f>IF(Z21&gt;0, (R21*SUMPRODUCT(K21:$K$98, X21:$X$98)-K21*$AZ$3)/Z21, 0)</f>
        <v>-113265.88646184116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500000</v>
      </c>
      <c r="S22">
        <f t="shared" si="1"/>
        <v>-148581.06624126647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-27722.163645416796</v>
      </c>
      <c r="AC22">
        <f t="shared" si="2"/>
        <v>-30252.049436207013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-19349.548961744851</v>
      </c>
      <c r="AI22">
        <f t="shared" si="6"/>
        <v>-19354.639120639506</v>
      </c>
      <c r="AJ22">
        <f t="shared" si="7"/>
        <v>2529.8857907902166</v>
      </c>
      <c r="AK22">
        <f t="shared" si="22"/>
        <v>-582.16543655375278</v>
      </c>
      <c r="AL22">
        <f t="shared" si="8"/>
        <v>-17406.918766403043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-5746.7559896980192</v>
      </c>
      <c r="AR22">
        <f t="shared" si="9"/>
        <v>-5748.2677510922613</v>
      </c>
      <c r="AS22">
        <f t="shared" si="9"/>
        <v>751.36822828373363</v>
      </c>
      <c r="AT22">
        <f t="shared" si="9"/>
        <v>-172.90132788752891</v>
      </c>
      <c r="AU22">
        <f t="shared" si="9"/>
        <v>-5169.8008506960568</v>
      </c>
      <c r="AW22">
        <v>19</v>
      </c>
      <c r="AX22">
        <f>IF(Z22&gt;0, (R22*SUMPRODUCT(K22:$K$98, X22:$X$98)-K22*$AZ$3)/Z22, 0)</f>
        <v>-148581.06624126647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500000</v>
      </c>
      <c r="S23">
        <f t="shared" si="1"/>
        <v>-182037.01403293278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-30252.049436207013</v>
      </c>
      <c r="AC23">
        <f t="shared" si="2"/>
        <v>-30071.45764112804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-18188.049581663556</v>
      </c>
      <c r="AI23">
        <f t="shared" si="6"/>
        <v>-18192.17943649018</v>
      </c>
      <c r="AJ23">
        <f t="shared" si="7"/>
        <v>-180.59179507897352</v>
      </c>
      <c r="AK23">
        <f t="shared" si="22"/>
        <v>-2117.6434605344912</v>
      </c>
      <c r="AL23">
        <f t="shared" si="8"/>
        <v>-20490.414692103644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-4823.0306058608185</v>
      </c>
      <c r="AR23">
        <f t="shared" si="9"/>
        <v>-4824.1257434200797</v>
      </c>
      <c r="AS23">
        <f t="shared" si="9"/>
        <v>-47.888573808999325</v>
      </c>
      <c r="AT23">
        <f t="shared" si="9"/>
        <v>-561.54779964728368</v>
      </c>
      <c r="AU23">
        <f t="shared" si="9"/>
        <v>-5433.5621168763619</v>
      </c>
      <c r="AW23">
        <v>20</v>
      </c>
      <c r="AX23">
        <f>IF(Z23&gt;0, (R23*SUMPRODUCT(K23:$K$98, X23:$X$98)-K23*$AZ$3)/Z23, 0)</f>
        <v>-182037.01403293278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500000</v>
      </c>
      <c r="S24">
        <f t="shared" si="1"/>
        <v>-227508.40136599203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-30071.45764112804</v>
      </c>
      <c r="AC24">
        <f t="shared" si="2"/>
        <v>-29602.213439152256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-16713.718321064822</v>
      </c>
      <c r="AI24">
        <f t="shared" si="6"/>
        <v>-16716.971191427128</v>
      </c>
      <c r="AJ24">
        <f t="shared" si="7"/>
        <v>-469.24420197578365</v>
      </c>
      <c r="AK24">
        <f t="shared" si="22"/>
        <v>-2105.0020348789631</v>
      </c>
      <c r="AL24">
        <f t="shared" si="8"/>
        <v>-19291.217428281874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-3957.2086015626751</v>
      </c>
      <c r="AR24">
        <f t="shared" si="9"/>
        <v>-3957.9787645108722</v>
      </c>
      <c r="AS24">
        <f t="shared" si="9"/>
        <v>-111.10018468790865</v>
      </c>
      <c r="AT24">
        <f t="shared" si="9"/>
        <v>-498.38892810772649</v>
      </c>
      <c r="AU24">
        <f t="shared" si="9"/>
        <v>-4567.467877306507</v>
      </c>
      <c r="AW24">
        <v>21</v>
      </c>
      <c r="AX24">
        <f>IF(Z24&gt;0, (R24*SUMPRODUCT(K24:$K$98, X24:$X$98)-K24*$AZ$3)/Z24, 0)</f>
        <v>-227508.40136599203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500000</v>
      </c>
      <c r="S25">
        <f t="shared" si="1"/>
        <v>-291418.24093743367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-29602.213439152256</v>
      </c>
      <c r="AC25">
        <f t="shared" si="2"/>
        <v>-28834.176676575113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-14934.678335591854</v>
      </c>
      <c r="AI25">
        <f t="shared" si="6"/>
        <v>-14937.151943333756</v>
      </c>
      <c r="AJ25">
        <f t="shared" si="7"/>
        <v>-768.03676257714324</v>
      </c>
      <c r="AK25">
        <f t="shared" si="22"/>
        <v>-2072.1549407406583</v>
      </c>
      <c r="AL25">
        <f t="shared" si="8"/>
        <v>-17777.343646651556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-3157.1390956845385</v>
      </c>
      <c r="AR25">
        <f t="shared" si="9"/>
        <v>-3157.6620077643211</v>
      </c>
      <c r="AS25">
        <f t="shared" si="9"/>
        <v>-162.36030234923629</v>
      </c>
      <c r="AT25">
        <f t="shared" si="9"/>
        <v>-438.04635283890434</v>
      </c>
      <c r="AU25">
        <f t="shared" si="9"/>
        <v>-3758.0686629524612</v>
      </c>
      <c r="AW25">
        <v>22</v>
      </c>
      <c r="AX25">
        <f>IF(Z25&gt;0, (R25*SUMPRODUCT(K25:$K$98, X25:$X$98)-K25*$AZ$3)/Z25, 0)</f>
        <v>-291418.24093743367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500000</v>
      </c>
      <c r="S26">
        <f t="shared" si="1"/>
        <v>-385025.53887764085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-28834.176676575113</v>
      </c>
      <c r="AC26">
        <f t="shared" si="2"/>
        <v>-27772.346697134821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-12911.842967926978</v>
      </c>
      <c r="AI26">
        <f t="shared" si="6"/>
        <v>-12913.646247443065</v>
      </c>
      <c r="AJ26">
        <f t="shared" si="7"/>
        <v>-1061.8299794402919</v>
      </c>
      <c r="AK26">
        <f t="shared" si="22"/>
        <v>-2018.392367360258</v>
      </c>
      <c r="AL26">
        <f t="shared" si="8"/>
        <v>-15993.868594243615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-2437.070293916991</v>
      </c>
      <c r="AR26">
        <f t="shared" si="9"/>
        <v>-2437.41065732996</v>
      </c>
      <c r="AS26">
        <f t="shared" si="9"/>
        <v>-200.41711369263143</v>
      </c>
      <c r="AT26">
        <f t="shared" si="9"/>
        <v>-380.96529613790875</v>
      </c>
      <c r="AU26">
        <f t="shared" si="9"/>
        <v>-3018.7930671605004</v>
      </c>
      <c r="AW26">
        <v>23</v>
      </c>
      <c r="AX26">
        <f>IF(Z26&gt;0, (R26*SUMPRODUCT(K26:$K$98, X26:$X$98)-K26*$AZ$3)/Z26, 0)</f>
        <v>-385025.53887764085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500000</v>
      </c>
      <c r="S27">
        <f t="shared" si="1"/>
        <v>-528328.80448750651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-27772.346697134821</v>
      </c>
      <c r="AC27">
        <f t="shared" si="2"/>
        <v>-26442.480316833193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-10680.290586652411</v>
      </c>
      <c r="AI27">
        <f t="shared" si="6"/>
        <v>-10681.541818844004</v>
      </c>
      <c r="AJ27">
        <f t="shared" si="7"/>
        <v>-1329.8663803016279</v>
      </c>
      <c r="AK27">
        <f t="shared" si="22"/>
        <v>-1944.0642687994377</v>
      </c>
      <c r="AL27">
        <f t="shared" si="8"/>
        <v>-13955.47246794507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-1799.8854523232053</v>
      </c>
      <c r="AR27">
        <f t="shared" si="9"/>
        <v>-1800.0963149959814</v>
      </c>
      <c r="AS27">
        <f t="shared" si="9"/>
        <v>-224.11442198305042</v>
      </c>
      <c r="AT27">
        <f t="shared" si="9"/>
        <v>-327.62151623162902</v>
      </c>
      <c r="AU27">
        <f t="shared" si="9"/>
        <v>-2351.8322532106608</v>
      </c>
      <c r="AW27">
        <v>24</v>
      </c>
      <c r="AX27">
        <f>IF(Z27&gt;0, (R27*SUMPRODUCT(K27:$K$98, X27:$X$98)-K27*$AZ$3)/Z27, 0)</f>
        <v>-528328.80448750651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500000</v>
      </c>
      <c r="S28">
        <f t="shared" si="1"/>
        <v>-759204.27486496279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-26442.480316833193</v>
      </c>
      <c r="AC28">
        <f t="shared" si="2"/>
        <v>-24879.029452889787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-8389.4597183007227</v>
      </c>
      <c r="AI28">
        <f t="shared" si="6"/>
        <v>-8390.2789651844851</v>
      </c>
      <c r="AJ28">
        <f t="shared" si="7"/>
        <v>-1563.4508639434061</v>
      </c>
      <c r="AK28">
        <f t="shared" si="22"/>
        <v>-1850.9736221783237</v>
      </c>
      <c r="AL28">
        <f t="shared" si="8"/>
        <v>-11804.703451306215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-1262.3441396652909</v>
      </c>
      <c r="AR28">
        <f t="shared" si="9"/>
        <v>-1262.4674099994222</v>
      </c>
      <c r="AS28">
        <f t="shared" si="9"/>
        <v>-235.24912235389436</v>
      </c>
      <c r="AT28">
        <f t="shared" si="9"/>
        <v>-278.5120595471567</v>
      </c>
      <c r="AU28">
        <f t="shared" si="9"/>
        <v>-1776.2285919004735</v>
      </c>
      <c r="AW28">
        <v>25</v>
      </c>
      <c r="AX28">
        <f>IF(Z28&gt;0, (R28*SUMPRODUCT(K28:$K$98, X28:$X$98)-K28*$AZ$3)/Z28, 0)</f>
        <v>-759204.27486496279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500000</v>
      </c>
      <c r="S29">
        <f t="shared" si="1"/>
        <v>-1153621.8809653281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-24879.029452889787</v>
      </c>
      <c r="AC29">
        <f t="shared" si="2"/>
        <v>-23138.394738745603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-6192.5013236273053</v>
      </c>
      <c r="AI29">
        <f t="shared" si="6"/>
        <v>-6193.0027529760491</v>
      </c>
      <c r="AJ29">
        <f t="shared" si="7"/>
        <v>-1740.6347141441838</v>
      </c>
      <c r="AK29">
        <f t="shared" si="22"/>
        <v>-1741.5320617022853</v>
      </c>
      <c r="AL29">
        <f t="shared" si="8"/>
        <v>-9675.1695288225183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-831.93972154070639</v>
      </c>
      <c r="AR29">
        <f t="shared" si="9"/>
        <v>-832.00708672497774</v>
      </c>
      <c r="AS29">
        <f t="shared" si="9"/>
        <v>-233.84785625543668</v>
      </c>
      <c r="AT29">
        <f t="shared" si="9"/>
        <v>-233.96841159141437</v>
      </c>
      <c r="AU29">
        <f t="shared" si="9"/>
        <v>-1299.8233545718288</v>
      </c>
      <c r="AW29">
        <v>26</v>
      </c>
      <c r="AX29">
        <f>IF(Z29&gt;0, (R29*SUMPRODUCT(K29:$K$98, X29:$X$98)-K29*$AZ$3)/Z29, 0)</f>
        <v>-1153621.8809653281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500000</v>
      </c>
      <c r="S30">
        <f t="shared" si="1"/>
        <v>-1878167.1387045048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-23138.394738745603</v>
      </c>
      <c r="AC30">
        <f t="shared" si="2"/>
        <v>-21289.103340813559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-4260.780120939442</v>
      </c>
      <c r="AI30">
        <f t="shared" si="6"/>
        <v>-4261.0634969886514</v>
      </c>
      <c r="AJ30">
        <f t="shared" si="7"/>
        <v>-1849.2913979320438</v>
      </c>
      <c r="AK30">
        <f t="shared" si="22"/>
        <v>-1619.6876317121923</v>
      </c>
      <c r="AL30">
        <f t="shared" si="8"/>
        <v>-7730.0425266328875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-511.08937506339208</v>
      </c>
      <c r="AR30">
        <f t="shared" si="9"/>
        <v>-511.12336660573584</v>
      </c>
      <c r="AS30">
        <f t="shared" si="9"/>
        <v>-221.82632242257131</v>
      </c>
      <c r="AT30">
        <f t="shared" si="9"/>
        <v>-194.28487647636945</v>
      </c>
      <c r="AU30">
        <f t="shared" si="9"/>
        <v>-927.23456550467665</v>
      </c>
      <c r="AW30">
        <v>27</v>
      </c>
      <c r="AX30">
        <f>IF(Z30&gt;0, (R30*SUMPRODUCT(K30:$K$98, X30:$X$98)-K30*$AZ$3)/Z30, 0)</f>
        <v>-1878167.1387045048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500000</v>
      </c>
      <c r="S31">
        <f t="shared" si="1"/>
        <v>-3341596.0397700192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-21289.103340813559</v>
      </c>
      <c r="AC31">
        <f t="shared" si="2"/>
        <v>-19406.236359204857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-2707.108139950994</v>
      </c>
      <c r="AI31">
        <f t="shared" si="6"/>
        <v>-2707.2533268327134</v>
      </c>
      <c r="AJ31">
        <f t="shared" si="7"/>
        <v>-1882.8669816087022</v>
      </c>
      <c r="AK31">
        <f t="shared" si="22"/>
        <v>-1490.2372338569494</v>
      </c>
      <c r="AL31">
        <f t="shared" si="8"/>
        <v>-6080.3575422983649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-289.93143949094394</v>
      </c>
      <c r="AR31">
        <f t="shared" si="9"/>
        <v>-289.94698901443394</v>
      </c>
      <c r="AS31">
        <f t="shared" si="9"/>
        <v>-201.65516341643524</v>
      </c>
      <c r="AT31">
        <f t="shared" si="9"/>
        <v>-159.60449455963342</v>
      </c>
      <c r="AU31">
        <f t="shared" si="9"/>
        <v>-651.20664699050258</v>
      </c>
      <c r="AW31">
        <v>28</v>
      </c>
      <c r="AX31">
        <f>IF(Z31&gt;0, (R31*SUMPRODUCT(K31:$K$98, X31:$X$98)-K31*$AZ$3)/Z31, 0)</f>
        <v>-3341596.0397700192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500000</v>
      </c>
      <c r="S32">
        <f t="shared" si="1"/>
        <v>-6673989.3793964256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-19406.236359204857</v>
      </c>
      <c r="AC32">
        <f t="shared" si="2"/>
        <v>-17558.706765952858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-1559.242158863002</v>
      </c>
      <c r="AI32">
        <f t="shared" si="6"/>
        <v>-1559.307931767961</v>
      </c>
      <c r="AJ32">
        <f t="shared" si="7"/>
        <v>-1847.5295932519984</v>
      </c>
      <c r="AK32">
        <f t="shared" si="22"/>
        <v>-1358.43654514434</v>
      </c>
      <c r="AL32">
        <f t="shared" si="8"/>
        <v>-4765.2740701642997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-149.10261254254783</v>
      </c>
      <c r="AR32">
        <f t="shared" si="9"/>
        <v>-149.10890208000558</v>
      </c>
      <c r="AS32">
        <f t="shared" si="9"/>
        <v>-176.67011345076588</v>
      </c>
      <c r="AT32">
        <f t="shared" si="9"/>
        <v>-129.90056528614548</v>
      </c>
      <c r="AU32">
        <f t="shared" si="9"/>
        <v>-455.679580816917</v>
      </c>
      <c r="AW32">
        <v>29</v>
      </c>
      <c r="AX32">
        <f>IF(Z32&gt;0, (R32*SUMPRODUCT(K32:$K$98, X32:$X$98)-K32*$AZ$3)/Z32, 0)</f>
        <v>-6673989.3793964256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500000</v>
      </c>
      <c r="S33">
        <f t="shared" si="1"/>
        <v>-15552994.990610246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-17558.706765952858</v>
      </c>
      <c r="AC33">
        <f t="shared" si="2"/>
        <v>-15799.362027832063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-794.38327397371972</v>
      </c>
      <c r="AI33">
        <f t="shared" si="6"/>
        <v>-794.40866998593049</v>
      </c>
      <c r="AJ33">
        <f t="shared" si="7"/>
        <v>-1759.3447381207952</v>
      </c>
      <c r="AK33">
        <f t="shared" si="22"/>
        <v>-1229.1094736167001</v>
      </c>
      <c r="AL33">
        <f t="shared" si="8"/>
        <v>-3782.8628817234257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-67.82405526089596</v>
      </c>
      <c r="AR33">
        <f t="shared" si="9"/>
        <v>-67.826223559992911</v>
      </c>
      <c r="AS33">
        <f t="shared" si="9"/>
        <v>-150.21199293934148</v>
      </c>
      <c r="AT33">
        <f t="shared" si="9"/>
        <v>-104.94076548624273</v>
      </c>
      <c r="AU33">
        <f t="shared" si="9"/>
        <v>-322.97898198557709</v>
      </c>
      <c r="AW33">
        <v>30</v>
      </c>
      <c r="AX33">
        <f>IF(Z33&gt;0, (R33*SUMPRODUCT(K33:$K$98, X33:$X$98)-K33*$AZ$3)/Z33, 0)</f>
        <v>-15552994.990610246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500000</v>
      </c>
      <c r="S34">
        <f t="shared" si="1"/>
        <v>-44424834.543813467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-15799.362027832063</v>
      </c>
      <c r="AC34">
        <f t="shared" si="2"/>
        <v>-14163.215234286405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-343.43453660896319</v>
      </c>
      <c r="AI34">
        <f t="shared" si="6"/>
        <v>-343.4425069342214</v>
      </c>
      <c r="AJ34">
        <f t="shared" si="7"/>
        <v>-1636.1467935456585</v>
      </c>
      <c r="AK34">
        <f t="shared" si="22"/>
        <v>-1105.9553419482445</v>
      </c>
      <c r="AL34">
        <f t="shared" si="8"/>
        <v>-3085.5446424281245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-26.180600626899828</v>
      </c>
      <c r="AR34">
        <f t="shared" si="9"/>
        <v>-26.181208218391681</v>
      </c>
      <c r="AS34">
        <f t="shared" si="9"/>
        <v>-124.72626134736755</v>
      </c>
      <c r="AT34">
        <f t="shared" si="9"/>
        <v>-84.3088624825793</v>
      </c>
      <c r="AU34">
        <f t="shared" ref="AU34:AU69" si="23">AL34*$K34</f>
        <v>-235.21633204833853</v>
      </c>
      <c r="AW34">
        <v>31</v>
      </c>
      <c r="AX34">
        <f>IF(Z34&gt;0, (R34*SUMPRODUCT(K34:$K$98, X34:$X$98)-K34*$AZ$3)/Z34, 0)</f>
        <v>-44424834.543813467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500000</v>
      </c>
      <c r="S35">
        <f t="shared" si="1"/>
        <v>-166726708.13130313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-14163.215234286405</v>
      </c>
      <c r="AC35">
        <f t="shared" si="2"/>
        <v>-12667.993291336024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-119.82214619624042</v>
      </c>
      <c r="AI35">
        <f t="shared" ref="AI35:AI66" si="25">SUM(AE35:AH35)</f>
        <v>-119.82404571093626</v>
      </c>
      <c r="AJ35">
        <f t="shared" si="7"/>
        <v>-1495.2219429503803</v>
      </c>
      <c r="AK35">
        <f t="shared" si="22"/>
        <v>-991.42506640004842</v>
      </c>
      <c r="AL35">
        <f t="shared" si="8"/>
        <v>-2606.471055061365</v>
      </c>
      <c r="AN35">
        <f t="shared" ref="AN35:AT69" si="26">AE35*$K35</f>
        <v>0</v>
      </c>
      <c r="AO35">
        <f t="shared" si="26"/>
        <v>0</v>
      </c>
      <c r="AP35">
        <f t="shared" si="26"/>
        <v>-1.2928861236238733E-4</v>
      </c>
      <c r="AQ35">
        <f t="shared" si="26"/>
        <v>-8.15557734087181</v>
      </c>
      <c r="AR35">
        <f t="shared" si="26"/>
        <v>-8.1557066294841736</v>
      </c>
      <c r="AS35">
        <f t="shared" si="26"/>
        <v>-101.77082104278865</v>
      </c>
      <c r="AT35">
        <f t="shared" si="26"/>
        <v>-67.480378739521043</v>
      </c>
      <c r="AU35">
        <f t="shared" si="23"/>
        <v>-177.40690641179387</v>
      </c>
      <c r="AW35">
        <v>32</v>
      </c>
      <c r="AX35">
        <f>IF(Z35&gt;0, (R35*SUMPRODUCT(K35:$K$98, X35:$X$98)-K35*$AZ$3)/Z35, 0)</f>
        <v>-166726708.13130313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500000</v>
      </c>
      <c r="S36">
        <f t="shared" si="1"/>
        <v>-630474747.40772212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-12667.993291336024</v>
      </c>
      <c r="AC36">
        <f t="shared" si="2"/>
        <v>-11317.753740482896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-28.634810443143945</v>
      </c>
      <c r="AI36">
        <f t="shared" si="25"/>
        <v>-28.635259222170664</v>
      </c>
      <c r="AJ36">
        <f t="shared" si="7"/>
        <v>-1350.2395508531281</v>
      </c>
      <c r="AK36">
        <f t="shared" si="22"/>
        <v>-886.7595303935218</v>
      </c>
      <c r="AL36">
        <f t="shared" si="8"/>
        <v>-2265.6343404688205</v>
      </c>
      <c r="AN36">
        <f t="shared" si="26"/>
        <v>0</v>
      </c>
      <c r="AO36">
        <f t="shared" si="26"/>
        <v>0</v>
      </c>
      <c r="AP36">
        <f t="shared" si="26"/>
        <v>-2.7272951870382116E-5</v>
      </c>
      <c r="AQ36">
        <f t="shared" si="26"/>
        <v>-1.7401789311417049</v>
      </c>
      <c r="AR36">
        <f t="shared" si="26"/>
        <v>-1.7402062040935753</v>
      </c>
      <c r="AS36">
        <f t="shared" si="26"/>
        <v>-82.056014411348499</v>
      </c>
      <c r="AT36">
        <f t="shared" si="26"/>
        <v>-53.88966184511235</v>
      </c>
      <c r="AU36">
        <f t="shared" si="23"/>
        <v>-137.68588246055444</v>
      </c>
      <c r="AW36">
        <v>33</v>
      </c>
      <c r="AX36">
        <f>IF(Z36&gt;0, (R36*SUMPRODUCT(K36:$K$98, X36:$X$98)-K36*$AZ$3)/Z36, 0)</f>
        <v>-630474747.40772212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500000</v>
      </c>
      <c r="S37">
        <f t="shared" si="1"/>
        <v>-2405698516.3236284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-11317.753740482896</v>
      </c>
      <c r="AC37">
        <f t="shared" si="2"/>
        <v>-10106.64112638368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-6.7852620321983661</v>
      </c>
      <c r="AI37">
        <f t="shared" si="25"/>
        <v>-6.7853670603332077</v>
      </c>
      <c r="AJ37">
        <f t="shared" si="7"/>
        <v>-1211.1126140992164</v>
      </c>
      <c r="AK37">
        <f t="shared" si="22"/>
        <v>-792.24276183380277</v>
      </c>
      <c r="AL37">
        <f t="shared" si="8"/>
        <v>-2010.1407429933524</v>
      </c>
      <c r="AN37">
        <f t="shared" si="26"/>
        <v>0</v>
      </c>
      <c r="AO37">
        <f t="shared" si="26"/>
        <v>0</v>
      </c>
      <c r="AP37">
        <f t="shared" si="26"/>
        <v>-5.6988499748838007E-6</v>
      </c>
      <c r="AQ37">
        <f t="shared" si="26"/>
        <v>-0.36816982821086491</v>
      </c>
      <c r="AR37">
        <f t="shared" si="26"/>
        <v>-0.36817552706083984</v>
      </c>
      <c r="AS37">
        <f t="shared" si="26"/>
        <v>-65.715240024776747</v>
      </c>
      <c r="AT37">
        <f t="shared" si="26"/>
        <v>-42.987268603855313</v>
      </c>
      <c r="AU37">
        <f t="shared" si="23"/>
        <v>-109.07068415569289</v>
      </c>
      <c r="AW37">
        <v>34</v>
      </c>
      <c r="AX37">
        <f>IF(Z37&gt;0, (R37*SUMPRODUCT(K37:$K$98, X37:$X$98)-K37*$AZ$3)/Z37, 0)</f>
        <v>-2405698516.3236284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500000</v>
      </c>
      <c r="S38">
        <f t="shared" si="1"/>
        <v>-9275713662.9179363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-10106.64112638368</v>
      </c>
      <c r="AC38">
        <f t="shared" si="2"/>
        <v>-9024.1050167205012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-1.5931198346910338</v>
      </c>
      <c r="AI38">
        <f t="shared" si="25"/>
        <v>-1.593144156552792</v>
      </c>
      <c r="AJ38">
        <f t="shared" si="7"/>
        <v>-1082.5361096631786</v>
      </c>
      <c r="AK38">
        <f t="shared" si="22"/>
        <v>-707.46487884685769</v>
      </c>
      <c r="AL38">
        <f t="shared" si="8"/>
        <v>-1791.5941326665893</v>
      </c>
      <c r="AN38">
        <f t="shared" si="26"/>
        <v>0</v>
      </c>
      <c r="AO38">
        <f t="shared" si="26"/>
        <v>0</v>
      </c>
      <c r="AP38">
        <f t="shared" si="26"/>
        <v>-1.1783121721843956E-6</v>
      </c>
      <c r="AQ38">
        <f t="shared" si="26"/>
        <v>-7.7181282898007852E-2</v>
      </c>
      <c r="AR38">
        <f t="shared" si="26"/>
        <v>-7.7182461210180034E-2</v>
      </c>
      <c r="AS38">
        <f t="shared" si="26"/>
        <v>-52.445223458928588</v>
      </c>
      <c r="AT38">
        <f t="shared" si="26"/>
        <v>-34.27428732332227</v>
      </c>
      <c r="AU38">
        <f t="shared" si="23"/>
        <v>-86.79669324346105</v>
      </c>
      <c r="AW38">
        <v>35</v>
      </c>
      <c r="AX38">
        <f>IF(Z38&gt;0, (R38*SUMPRODUCT(K38:$K$98, X38:$X$98)-K38*$AZ$3)/Z38, 0)</f>
        <v>-9275713662.9179363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500000</v>
      </c>
      <c r="S39">
        <f t="shared" si="1"/>
        <v>-36188102738.326775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-9024.1050167205012</v>
      </c>
      <c r="AC39">
        <f t="shared" si="2"/>
        <v>-8057.303377028943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-0.37024755466744458</v>
      </c>
      <c r="AI39">
        <f t="shared" si="25"/>
        <v>-0.37025312093285179</v>
      </c>
      <c r="AJ39">
        <f t="shared" si="7"/>
        <v>-966.80163969155819</v>
      </c>
      <c r="AK39">
        <f t="shared" si="22"/>
        <v>-631.68735117043514</v>
      </c>
      <c r="AL39">
        <f t="shared" si="8"/>
        <v>-1598.8592439829263</v>
      </c>
      <c r="AN39">
        <f t="shared" si="26"/>
        <v>0</v>
      </c>
      <c r="AO39">
        <f t="shared" si="26"/>
        <v>0</v>
      </c>
      <c r="AP39">
        <f t="shared" si="26"/>
        <v>-2.4077391581755961E-7</v>
      </c>
      <c r="AQ39">
        <f t="shared" si="26"/>
        <v>-1.6015397584765799E-2</v>
      </c>
      <c r="AR39">
        <f t="shared" si="26"/>
        <v>-1.6015638358681614E-2</v>
      </c>
      <c r="AS39">
        <f t="shared" si="26"/>
        <v>-41.819891718586035</v>
      </c>
      <c r="AT39">
        <f t="shared" si="26"/>
        <v>-27.324215786783274</v>
      </c>
      <c r="AU39">
        <f t="shared" si="23"/>
        <v>-69.160123143727986</v>
      </c>
      <c r="AW39">
        <v>36</v>
      </c>
      <c r="AX39">
        <f>IF(Z39&gt;0, (R39*SUMPRODUCT(K39:$K$98, X39:$X$98)-K39*$AZ$3)/Z39, 0)</f>
        <v>-36188102738.326775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500000</v>
      </c>
      <c r="S40">
        <f t="shared" si="1"/>
        <v>-142866768634.50922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-8057.303377028943</v>
      </c>
      <c r="AC40">
        <f t="shared" si="2"/>
        <v>-7194.0347308421915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-8.5034629971275741E-2</v>
      </c>
      <c r="AI40">
        <f t="shared" si="25"/>
        <v>-8.5035888842530341E-2</v>
      </c>
      <c r="AJ40">
        <f t="shared" si="7"/>
        <v>-863.26864618675154</v>
      </c>
      <c r="AK40">
        <f t="shared" si="22"/>
        <v>-564.01123639202603</v>
      </c>
      <c r="AL40">
        <f t="shared" si="8"/>
        <v>-1427.3649184676201</v>
      </c>
      <c r="AN40">
        <f t="shared" si="26"/>
        <v>0</v>
      </c>
      <c r="AO40">
        <f t="shared" si="26"/>
        <v>0</v>
      </c>
      <c r="AP40">
        <f t="shared" si="26"/>
        <v>-4.8619313223763067E-8</v>
      </c>
      <c r="AQ40">
        <f t="shared" si="26"/>
        <v>-3.2841526044423098E-3</v>
      </c>
      <c r="AR40">
        <f t="shared" si="26"/>
        <v>-3.2842012237555337E-3</v>
      </c>
      <c r="AS40">
        <f t="shared" si="26"/>
        <v>-33.340604570929408</v>
      </c>
      <c r="AT40">
        <f t="shared" si="26"/>
        <v>-21.782878005787719</v>
      </c>
      <c r="AU40">
        <f t="shared" si="23"/>
        <v>-55.126766777940887</v>
      </c>
      <c r="AW40">
        <v>37</v>
      </c>
      <c r="AX40">
        <f>IF(Z40&gt;0, (R40*SUMPRODUCT(K40:$K$98, X40:$X$98)-K40*$AZ$3)/Z40, 0)</f>
        <v>-142866768634.50922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500000</v>
      </c>
      <c r="S41">
        <f t="shared" si="1"/>
        <v>-571382546389.94653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-7194.0347308421915</v>
      </c>
      <c r="AC41">
        <f t="shared" si="2"/>
        <v>-6423.2481385802112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-1.9304855999476109E-2</v>
      </c>
      <c r="AI41">
        <f t="shared" si="25"/>
        <v>-1.9305137039218184E-2</v>
      </c>
      <c r="AJ41">
        <f t="shared" si="7"/>
        <v>-770.78659226198033</v>
      </c>
      <c r="AK41">
        <f t="shared" si="22"/>
        <v>-503.58243115895345</v>
      </c>
      <c r="AL41">
        <f t="shared" si="8"/>
        <v>-1274.388328557973</v>
      </c>
      <c r="AN41">
        <f t="shared" si="26"/>
        <v>0</v>
      </c>
      <c r="AO41">
        <f t="shared" si="26"/>
        <v>0</v>
      </c>
      <c r="AP41">
        <f t="shared" si="26"/>
        <v>-9.6911924631308982E-9</v>
      </c>
      <c r="AQ41">
        <f t="shared" si="26"/>
        <v>-6.6569615237176475E-4</v>
      </c>
      <c r="AR41">
        <f t="shared" si="26"/>
        <v>-6.6570584356422785E-4</v>
      </c>
      <c r="AS41">
        <f t="shared" si="26"/>
        <v>-26.579305682594534</v>
      </c>
      <c r="AT41">
        <f t="shared" si="26"/>
        <v>-17.365210433770233</v>
      </c>
      <c r="AU41">
        <f t="shared" si="23"/>
        <v>-43.945181822208326</v>
      </c>
      <c r="AW41">
        <v>38</v>
      </c>
      <c r="AX41">
        <f>IF(Z41&gt;0, (R41*SUMPRODUCT(K41:$K$98, X41:$X$98)-K41*$AZ$3)/Z41, 0)</f>
        <v>-571382546389.94653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500000</v>
      </c>
      <c r="S42">
        <f t="shared" si="1"/>
        <v>-2316872778179.3657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-6423.2481385802112</v>
      </c>
      <c r="AC42">
        <f t="shared" si="2"/>
        <v>-5735.0435574776257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-4.3269178222271453E-3</v>
      </c>
      <c r="AI42">
        <f t="shared" si="25"/>
        <v>-4.32697970568069E-3</v>
      </c>
      <c r="AJ42">
        <f t="shared" si="7"/>
        <v>-688.20458110258551</v>
      </c>
      <c r="AK42">
        <f t="shared" si="22"/>
        <v>-449.62736970061485</v>
      </c>
      <c r="AL42">
        <f t="shared" si="8"/>
        <v>-1137.8362777829061</v>
      </c>
      <c r="AN42">
        <f t="shared" si="26"/>
        <v>0</v>
      </c>
      <c r="AO42">
        <f t="shared" si="26"/>
        <v>0</v>
      </c>
      <c r="AP42">
        <f t="shared" si="26"/>
        <v>-1.9053115500149893E-9</v>
      </c>
      <c r="AQ42">
        <f t="shared" si="26"/>
        <v>-1.3322020718719286E-4</v>
      </c>
      <c r="AR42">
        <f t="shared" si="26"/>
        <v>-1.3322211249874289E-4</v>
      </c>
      <c r="AS42">
        <f t="shared" si="26"/>
        <v>-21.188929544881184</v>
      </c>
      <c r="AT42">
        <f t="shared" si="26"/>
        <v>-13.843445567846977</v>
      </c>
      <c r="AU42">
        <f t="shared" si="23"/>
        <v>-35.032508334840664</v>
      </c>
      <c r="AW42">
        <v>39</v>
      </c>
      <c r="AX42">
        <f>IF(Z42&gt;0, (R42*SUMPRODUCT(K42:$K$98, X42:$X$98)-K42*$AZ$3)/Z42, 0)</f>
        <v>-2316872778179.3657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500000</v>
      </c>
      <c r="S43">
        <f t="shared" si="1"/>
        <v>-9531107211042.2344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-5735.0435574776257</v>
      </c>
      <c r="AC43">
        <f t="shared" si="2"/>
        <v>-5120.5747203418186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-9.5666804268462779E-4</v>
      </c>
      <c r="AI43">
        <f t="shared" si="25"/>
        <v>-9.5668147390150259E-4</v>
      </c>
      <c r="AJ43">
        <f t="shared" si="7"/>
        <v>-614.46883713580701</v>
      </c>
      <c r="AK43">
        <f t="shared" si="22"/>
        <v>-401.45304902343383</v>
      </c>
      <c r="AL43">
        <f t="shared" si="8"/>
        <v>-1015.9228428407148</v>
      </c>
      <c r="AN43">
        <f t="shared" si="26"/>
        <v>0</v>
      </c>
      <c r="AO43">
        <f t="shared" si="26"/>
        <v>0</v>
      </c>
      <c r="AP43">
        <f t="shared" si="26"/>
        <v>-3.6922304256423895E-10</v>
      </c>
      <c r="AQ43">
        <f t="shared" si="26"/>
        <v>-2.6298725479337349E-5</v>
      </c>
      <c r="AR43">
        <f t="shared" si="26"/>
        <v>-2.6299094702379914E-5</v>
      </c>
      <c r="AS43">
        <f t="shared" si="26"/>
        <v>-16.891697582051886</v>
      </c>
      <c r="AT43">
        <f t="shared" si="26"/>
        <v>-11.035911160451155</v>
      </c>
      <c r="AU43">
        <f t="shared" si="23"/>
        <v>-27.927635041597746</v>
      </c>
      <c r="AW43">
        <v>40</v>
      </c>
      <c r="AX43">
        <f>IF(Z43&gt;0, (R43*SUMPRODUCT(K43:$K$98, X43:$X$98)-K43*$AZ$3)/Z43, 0)</f>
        <v>-9531107211042.2344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500000</v>
      </c>
      <c r="S44">
        <f t="shared" si="1"/>
        <v>-39829960430635.188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-5120.5747203418186</v>
      </c>
      <c r="AC44">
        <f t="shared" si="2"/>
        <v>-4571.9417373941014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-2.0854484431672308E-4</v>
      </c>
      <c r="AI44">
        <f t="shared" si="25"/>
        <v>-2.085477139792133E-4</v>
      </c>
      <c r="AJ44">
        <f t="shared" si="7"/>
        <v>-548.63298294771721</v>
      </c>
      <c r="AK44">
        <f t="shared" si="22"/>
        <v>-358.44023042392735</v>
      </c>
      <c r="AL44">
        <f t="shared" si="8"/>
        <v>-907.07342191935857</v>
      </c>
      <c r="AN44">
        <f t="shared" si="26"/>
        <v>0</v>
      </c>
      <c r="AO44">
        <f t="shared" si="26"/>
        <v>0</v>
      </c>
      <c r="AP44">
        <f t="shared" si="26"/>
        <v>-7.043462932343991E-11</v>
      </c>
      <c r="AQ44">
        <f t="shared" si="26"/>
        <v>-5.1186433445775682E-6</v>
      </c>
      <c r="AR44">
        <f t="shared" si="26"/>
        <v>-5.1187137792068919E-6</v>
      </c>
      <c r="AS44">
        <f t="shared" si="26"/>
        <v>-13.465960167857666</v>
      </c>
      <c r="AT44">
        <f t="shared" si="26"/>
        <v>-8.7977610086674307</v>
      </c>
      <c r="AU44">
        <f t="shared" si="23"/>
        <v>-22.263726295238875</v>
      </c>
      <c r="AW44">
        <v>41</v>
      </c>
      <c r="AX44">
        <f>IF(Z44&gt;0, (R44*SUMPRODUCT(K44:$K$98, X44:$X$98)-K44*$AZ$3)/Z44, 0)</f>
        <v>-39829960430635.188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500000</v>
      </c>
      <c r="S45">
        <f t="shared" si="1"/>
        <v>-169203511967065.59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-4571.9417373941014</v>
      </c>
      <c r="AC45">
        <f t="shared" si="2"/>
        <v>-4082.0908413998513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-4.4756651484810933E-5</v>
      </c>
      <c r="AI45">
        <f t="shared" si="25"/>
        <v>-4.4757254618102012E-5</v>
      </c>
      <c r="AJ45">
        <f t="shared" si="7"/>
        <v>-489.8508959942501</v>
      </c>
      <c r="AK45">
        <f t="shared" si="22"/>
        <v>-320.03592161758712</v>
      </c>
      <c r="AL45">
        <f t="shared" si="8"/>
        <v>-809.88686236909189</v>
      </c>
      <c r="AN45">
        <f t="shared" si="26"/>
        <v>0</v>
      </c>
      <c r="AO45">
        <f t="shared" si="26"/>
        <v>0</v>
      </c>
      <c r="AP45">
        <f t="shared" si="26"/>
        <v>-1.3217541738851413E-11</v>
      </c>
      <c r="AQ45">
        <f t="shared" si="26"/>
        <v>-9.8083279076235584E-7</v>
      </c>
      <c r="AR45">
        <f t="shared" si="26"/>
        <v>-9.8084600830409459E-7</v>
      </c>
      <c r="AS45">
        <f t="shared" si="26"/>
        <v>-10.734981403569369</v>
      </c>
      <c r="AT45">
        <f t="shared" si="26"/>
        <v>-7.0135212472476711</v>
      </c>
      <c r="AU45">
        <f t="shared" si="23"/>
        <v>-17.748503631663052</v>
      </c>
      <c r="AW45">
        <v>42</v>
      </c>
      <c r="AX45">
        <f>IF(Z45&gt;0, (R45*SUMPRODUCT(K45:$K$98, X45:$X$98)-K45*$AZ$3)/Z45, 0)</f>
        <v>-169203511967065.59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500000</v>
      </c>
      <c r="S46">
        <f t="shared" si="1"/>
        <v>-731633845596028.38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-4082.0908413998513</v>
      </c>
      <c r="AC46">
        <f t="shared" si="2"/>
        <v>-3644.7239663870282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-9.4512276814351032E-6</v>
      </c>
      <c r="AI46">
        <f t="shared" si="25"/>
        <v>-9.4513522220092E-6</v>
      </c>
      <c r="AJ46">
        <f t="shared" si="7"/>
        <v>-437.36687501282313</v>
      </c>
      <c r="AK46">
        <f t="shared" si="22"/>
        <v>-285.74635889798964</v>
      </c>
      <c r="AL46">
        <f t="shared" si="8"/>
        <v>-723.11324336216501</v>
      </c>
      <c r="AN46">
        <f t="shared" si="26"/>
        <v>0</v>
      </c>
      <c r="AO46">
        <f t="shared" si="26"/>
        <v>0</v>
      </c>
      <c r="AP46">
        <f t="shared" si="26"/>
        <v>-2.4368580423784991E-12</v>
      </c>
      <c r="AQ46">
        <f t="shared" si="26"/>
        <v>-1.8493009489283887E-7</v>
      </c>
      <c r="AR46">
        <f t="shared" si="26"/>
        <v>-1.8493253175088123E-7</v>
      </c>
      <c r="AS46">
        <f t="shared" si="26"/>
        <v>-8.5578615207822786</v>
      </c>
      <c r="AT46">
        <f t="shared" si="26"/>
        <v>-5.5911362044623347</v>
      </c>
      <c r="AU46">
        <f t="shared" si="23"/>
        <v>-14.148997910177146</v>
      </c>
      <c r="AW46">
        <v>43</v>
      </c>
      <c r="AX46">
        <f>IF(Z46&gt;0, (R46*SUMPRODUCT(K46:$K$98, X46:$X$98)-K46*$AZ$3)/Z46, 0)</f>
        <v>-731633845596028.38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500000</v>
      </c>
      <c r="S47">
        <f t="shared" si="1"/>
        <v>-3224516101837174.5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-3644.7239663870282</v>
      </c>
      <c r="AC47">
        <f t="shared" si="2"/>
        <v>-3254.2178272919077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-1.9612977574018824E-6</v>
      </c>
      <c r="AI47">
        <f t="shared" si="25"/>
        <v>-1.9613229876823687E-6</v>
      </c>
      <c r="AJ47">
        <f t="shared" si="7"/>
        <v>-390.50613909512049</v>
      </c>
      <c r="AK47">
        <f t="shared" si="22"/>
        <v>-255.130677647092</v>
      </c>
      <c r="AL47">
        <f t="shared" si="8"/>
        <v>-645.63681870353548</v>
      </c>
      <c r="AN47">
        <f t="shared" si="26"/>
        <v>0</v>
      </c>
      <c r="AO47">
        <f t="shared" si="26"/>
        <v>0</v>
      </c>
      <c r="AP47">
        <f t="shared" si="26"/>
        <v>-4.4078156542503581E-13</v>
      </c>
      <c r="AQ47">
        <f t="shared" si="26"/>
        <v>-3.4264537654976324E-8</v>
      </c>
      <c r="AR47">
        <f t="shared" si="26"/>
        <v>-3.4264978436541745E-8</v>
      </c>
      <c r="AS47">
        <f t="shared" si="26"/>
        <v>-6.8222748213658537</v>
      </c>
      <c r="AT47">
        <f t="shared" si="26"/>
        <v>-4.4572195517924778</v>
      </c>
      <c r="AU47">
        <f t="shared" si="23"/>
        <v>-11.279494407423309</v>
      </c>
      <c r="AW47">
        <v>44</v>
      </c>
      <c r="AX47">
        <f>IF(Z47&gt;0, (R47*SUMPRODUCT(K47:$K$98, X47:$X$98)-K47*$AZ$3)/Z47, 0)</f>
        <v>-3224516101837174.5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500000</v>
      </c>
      <c r="S48">
        <f t="shared" si="1"/>
        <v>-1.449573745157458E+16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-3254.2178272919077</v>
      </c>
      <c r="AC48">
        <f t="shared" si="2"/>
        <v>-2905.5516315404143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-3.9933865623791458E-7</v>
      </c>
      <c r="AI48">
        <f t="shared" si="25"/>
        <v>-3.9934366728278421E-7</v>
      </c>
      <c r="AJ48">
        <f t="shared" si="7"/>
        <v>-348.66619575149343</v>
      </c>
      <c r="AK48">
        <f t="shared" si="22"/>
        <v>-227.79524791043357</v>
      </c>
      <c r="AL48">
        <f t="shared" si="8"/>
        <v>-576.46144406127064</v>
      </c>
      <c r="AN48">
        <f t="shared" si="26"/>
        <v>0</v>
      </c>
      <c r="AO48">
        <f t="shared" si="26"/>
        <v>0</v>
      </c>
      <c r="AP48">
        <f t="shared" si="26"/>
        <v>-7.8164870582552232E-14</v>
      </c>
      <c r="AQ48">
        <f t="shared" si="26"/>
        <v>-6.2290909771129811E-9</v>
      </c>
      <c r="AR48">
        <f t="shared" si="26"/>
        <v>-6.2291691419835628E-9</v>
      </c>
      <c r="AS48">
        <f t="shared" si="26"/>
        <v>-5.4386757206044081</v>
      </c>
      <c r="AT48">
        <f t="shared" si="26"/>
        <v>-3.5532681377650603</v>
      </c>
      <c r="AU48">
        <f t="shared" si="23"/>
        <v>-8.9919438645986371</v>
      </c>
      <c r="AW48">
        <v>45</v>
      </c>
      <c r="AX48">
        <f>IF(Z48&gt;0, (R48*SUMPRODUCT(K48:$K$98, X48:$X$98)-K48*$AZ$3)/Z48, 0)</f>
        <v>-1.449573745157458E+16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500000</v>
      </c>
      <c r="S49">
        <f t="shared" si="1"/>
        <v>-6.655715275312944E+16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-2905.5516315404143</v>
      </c>
      <c r="AC49">
        <f t="shared" si="2"/>
        <v>-2594.2425281665014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-7.9729854981526638E-8</v>
      </c>
      <c r="AI49">
        <f t="shared" si="25"/>
        <v>-7.9730829423198521E-8</v>
      </c>
      <c r="AJ49">
        <f t="shared" si="7"/>
        <v>-311.30910337391288</v>
      </c>
      <c r="AK49">
        <f t="shared" si="22"/>
        <v>-203.38861420782902</v>
      </c>
      <c r="AL49">
        <f t="shared" si="8"/>
        <v>-514.69771766147278</v>
      </c>
      <c r="AN49">
        <f t="shared" si="26"/>
        <v>0</v>
      </c>
      <c r="AO49">
        <f t="shared" si="26"/>
        <v>0</v>
      </c>
      <c r="AP49">
        <f t="shared" si="26"/>
        <v>-1.3571290511018742E-14</v>
      </c>
      <c r="AQ49">
        <f t="shared" si="26"/>
        <v>-1.1104174375783162E-9</v>
      </c>
      <c r="AR49">
        <f t="shared" si="26"/>
        <v>-1.1104310088688274E-9</v>
      </c>
      <c r="AS49">
        <f t="shared" si="26"/>
        <v>-4.3356789867905574</v>
      </c>
      <c r="AT49">
        <f t="shared" si="26"/>
        <v>-2.8326436047524566</v>
      </c>
      <c r="AU49">
        <f t="shared" si="23"/>
        <v>-7.1683225926534462</v>
      </c>
      <c r="AW49">
        <v>46</v>
      </c>
      <c r="AX49">
        <f>IF(Z49&gt;0, (R49*SUMPRODUCT(K49:$K$98, X49:$X$98)-K49*$AZ$3)/Z49, 0)</f>
        <v>-6.655715275312944E+16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500000</v>
      </c>
      <c r="S50">
        <f t="shared" si="1"/>
        <v>-3.1231293341052998E+17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-2594.2425281665014</v>
      </c>
      <c r="AC50">
        <f t="shared" si="2"/>
        <v>-2316.2879715781996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-1.5585664523365707E-8</v>
      </c>
      <c r="AI50">
        <f t="shared" si="25"/>
        <v>-1.5585849937394696E-8</v>
      </c>
      <c r="AJ50">
        <f t="shared" si="7"/>
        <v>-277.95455658830178</v>
      </c>
      <c r="AK50">
        <f t="shared" si="22"/>
        <v>-181.59697697165512</v>
      </c>
      <c r="AL50">
        <f t="shared" si="8"/>
        <v>-459.55153357554275</v>
      </c>
      <c r="AN50">
        <f t="shared" si="26"/>
        <v>0</v>
      </c>
      <c r="AO50">
        <f t="shared" si="26"/>
        <v>0</v>
      </c>
      <c r="AP50">
        <f t="shared" si="26"/>
        <v>-2.3056313433375471E-15</v>
      </c>
      <c r="AQ50">
        <f t="shared" si="26"/>
        <v>-1.9380840181018748E-10</v>
      </c>
      <c r="AR50">
        <f t="shared" si="26"/>
        <v>-1.9381070744153081E-10</v>
      </c>
      <c r="AS50">
        <f t="shared" si="26"/>
        <v>-3.4563767433513921</v>
      </c>
      <c r="AT50">
        <f t="shared" si="26"/>
        <v>-2.2581661389974261</v>
      </c>
      <c r="AU50">
        <f t="shared" si="23"/>
        <v>-5.714542882542629</v>
      </c>
      <c r="AW50">
        <v>47</v>
      </c>
      <c r="AX50">
        <f>IF(Z50&gt;0, (R50*SUMPRODUCT(K50:$K$98, X50:$X$98)-K50*$AZ$3)/Z50, 0)</f>
        <v>-3.1231293341052998E+17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500000</v>
      </c>
      <c r="S51">
        <f t="shared" si="1"/>
        <v>-1.4978767246052088E+18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-2316.2879715781996</v>
      </c>
      <c r="AC51">
        <f t="shared" si="2"/>
        <v>-2068.1142603378471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-2.9808491537376837E-9</v>
      </c>
      <c r="AI51">
        <f t="shared" si="25"/>
        <v>-2.9808836711686972E-9</v>
      </c>
      <c r="AJ51">
        <f t="shared" si="7"/>
        <v>-248.17371124035253</v>
      </c>
      <c r="AK51">
        <f t="shared" si="22"/>
        <v>-162.14015801047398</v>
      </c>
      <c r="AL51">
        <f t="shared" si="8"/>
        <v>-410.31386925380741</v>
      </c>
      <c r="AN51">
        <f t="shared" si="26"/>
        <v>0</v>
      </c>
      <c r="AO51">
        <f t="shared" si="26"/>
        <v>0</v>
      </c>
      <c r="AP51">
        <f t="shared" si="26"/>
        <v>-3.8323725358733076E-16</v>
      </c>
      <c r="AQ51">
        <f t="shared" si="26"/>
        <v>-3.3095523319399303E-11</v>
      </c>
      <c r="AR51">
        <f t="shared" si="26"/>
        <v>-3.3095906556652889E-11</v>
      </c>
      <c r="AS51">
        <f t="shared" si="26"/>
        <v>-2.7554023783183168</v>
      </c>
      <c r="AT51">
        <f t="shared" si="26"/>
        <v>-1.8001962205025253</v>
      </c>
      <c r="AU51">
        <f t="shared" si="23"/>
        <v>-4.5555985988539387</v>
      </c>
      <c r="AW51">
        <v>48</v>
      </c>
      <c r="AX51">
        <f>IF(Z51&gt;0, (R51*SUMPRODUCT(K51:$K$98, X51:$X$98)-K51*$AZ$3)/Z51, 0)</f>
        <v>-1.4978767246052088E+18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500000</v>
      </c>
      <c r="S52">
        <f t="shared" si="1"/>
        <v>-7.3502109422175324E+18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-2068.1142603378471</v>
      </c>
      <c r="AC52">
        <f t="shared" si="2"/>
        <v>-1846.5305895873919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-5.5783441322726028E-10</v>
      </c>
      <c r="AI52">
        <f t="shared" si="25"/>
        <v>-5.5784069376330243E-10</v>
      </c>
      <c r="AJ52">
        <f t="shared" si="7"/>
        <v>-221.58367075045521</v>
      </c>
      <c r="AK52">
        <f t="shared" si="22"/>
        <v>-144.7679982236493</v>
      </c>
      <c r="AL52">
        <f t="shared" si="8"/>
        <v>-366.35166897466235</v>
      </c>
      <c r="AN52">
        <f t="shared" si="26"/>
        <v>0</v>
      </c>
      <c r="AO52">
        <f t="shared" si="26"/>
        <v>0</v>
      </c>
      <c r="AP52">
        <f t="shared" si="26"/>
        <v>-6.2259831822478707E-17</v>
      </c>
      <c r="AQ52">
        <f t="shared" si="26"/>
        <v>-5.5298905251835944E-12</v>
      </c>
      <c r="AR52">
        <f t="shared" si="26"/>
        <v>-5.5299527850154167E-12</v>
      </c>
      <c r="AS52">
        <f t="shared" si="26"/>
        <v>-2.1965899061862748</v>
      </c>
      <c r="AT52">
        <f t="shared" si="26"/>
        <v>-1.435105405375217</v>
      </c>
      <c r="AU52">
        <f t="shared" si="23"/>
        <v>-3.6316953115670216</v>
      </c>
      <c r="AW52">
        <v>49</v>
      </c>
      <c r="AX52">
        <f>IF(Z52&gt;0, (R52*SUMPRODUCT(K52:$K$98, X52:$X$98)-K52*$AZ$3)/Z52, 0)</f>
        <v>-7.3502109422175324E+18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500000</v>
      </c>
      <c r="S53">
        <f t="shared" si="1"/>
        <v>-3.6938059577338028E+19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-1846.5305895873919</v>
      </c>
      <c r="AC53">
        <f t="shared" si="2"/>
        <v>-1648.688026417319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-1.0203768571055907E-10</v>
      </c>
      <c r="AI53">
        <f t="shared" si="25"/>
        <v>-1.0203880155695522E-10</v>
      </c>
      <c r="AJ53">
        <f t="shared" si="7"/>
        <v>-197.84256317007294</v>
      </c>
      <c r="AK53">
        <f t="shared" si="22"/>
        <v>-129.25714127111743</v>
      </c>
      <c r="AL53">
        <f t="shared" si="8"/>
        <v>-327.09970444129237</v>
      </c>
      <c r="AN53">
        <f t="shared" si="26"/>
        <v>0</v>
      </c>
      <c r="AO53">
        <f t="shared" si="26"/>
        <v>0</v>
      </c>
      <c r="AP53">
        <f t="shared" si="26"/>
        <v>-9.8763761818393522E-18</v>
      </c>
      <c r="AQ53">
        <f t="shared" si="26"/>
        <v>-9.0313736036774701E-13</v>
      </c>
      <c r="AR53">
        <f t="shared" si="26"/>
        <v>-9.0314723674392881E-13</v>
      </c>
      <c r="AS53">
        <f t="shared" si="26"/>
        <v>-1.7511080247022777</v>
      </c>
      <c r="AT53">
        <f t="shared" si="26"/>
        <v>-1.1440572428055156</v>
      </c>
      <c r="AU53">
        <f t="shared" si="23"/>
        <v>-2.8951652675086961</v>
      </c>
      <c r="AW53">
        <v>50</v>
      </c>
      <c r="AX53">
        <f>IF(Z53&gt;0, (R53*SUMPRODUCT(K53:$K$98, X53:$X$98)-K53*$AZ$3)/Z53, 0)</f>
        <v>-3.6938059577338028E+19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500000</v>
      </c>
      <c r="S54">
        <f t="shared" si="1"/>
        <v>-1.9026852269960308E+20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-1648.688026417319</v>
      </c>
      <c r="AC54">
        <f t="shared" si="2"/>
        <v>-1472.0428807297496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-1.8225428612650218E-11</v>
      </c>
      <c r="AI54">
        <f t="shared" si="25"/>
        <v>-1.8225622029151781E-11</v>
      </c>
      <c r="AJ54">
        <f t="shared" si="7"/>
        <v>-176.64514568756931</v>
      </c>
      <c r="AK54">
        <f t="shared" si="22"/>
        <v>-115.40816184921233</v>
      </c>
      <c r="AL54">
        <f t="shared" si="8"/>
        <v>-292.05330753679988</v>
      </c>
      <c r="AN54">
        <f t="shared" si="26"/>
        <v>0</v>
      </c>
      <c r="AO54">
        <f t="shared" si="26"/>
        <v>0</v>
      </c>
      <c r="AP54">
        <f t="shared" si="26"/>
        <v>-1.5285114956840096E-18</v>
      </c>
      <c r="AQ54">
        <f t="shared" si="26"/>
        <v>-1.4402999187240839E-13</v>
      </c>
      <c r="AR54">
        <f t="shared" si="26"/>
        <v>-1.4403152038390407E-13</v>
      </c>
      <c r="AS54">
        <f t="shared" si="26"/>
        <v>-1.39597259622315</v>
      </c>
      <c r="AT54">
        <f t="shared" si="26"/>
        <v>-0.91203542953246097</v>
      </c>
      <c r="AU54">
        <f t="shared" si="23"/>
        <v>-2.3080080257557549</v>
      </c>
      <c r="AW54">
        <v>51</v>
      </c>
      <c r="AX54">
        <f>IF(Z54&gt;0, (R54*SUMPRODUCT(K54:$K$98, X54:$X$98)-K54*$AZ$3)/Z54, 0)</f>
        <v>-1.9026852269960308E+20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500000</v>
      </c>
      <c r="S55">
        <f t="shared" si="1"/>
        <v>-1.005304625749987E+21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-1472.0428807297496</v>
      </c>
      <c r="AC55">
        <f t="shared" si="2"/>
        <v>-1314.3240006515623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-3.1759523347614576E-12</v>
      </c>
      <c r="AI55">
        <f t="shared" si="25"/>
        <v>-3.1759850194812675E-12</v>
      </c>
      <c r="AJ55">
        <f t="shared" si="7"/>
        <v>-157.71888007818734</v>
      </c>
      <c r="AK55">
        <f t="shared" si="22"/>
        <v>-103.04300165108249</v>
      </c>
      <c r="AL55">
        <f t="shared" si="8"/>
        <v>-260.761881729273</v>
      </c>
      <c r="AN55">
        <f t="shared" si="26"/>
        <v>0</v>
      </c>
      <c r="AO55">
        <f t="shared" si="26"/>
        <v>0</v>
      </c>
      <c r="AP55">
        <f t="shared" si="26"/>
        <v>-2.3062263467898986E-19</v>
      </c>
      <c r="AQ55">
        <f t="shared" si="26"/>
        <v>-2.2409446962262514E-14</v>
      </c>
      <c r="AR55">
        <f t="shared" si="26"/>
        <v>-2.2409677584897192E-14</v>
      </c>
      <c r="AS55">
        <f t="shared" si="26"/>
        <v>-1.112860806938101</v>
      </c>
      <c r="AT55">
        <f t="shared" si="26"/>
        <v>-0.72706906053289322</v>
      </c>
      <c r="AU55">
        <f t="shared" si="23"/>
        <v>-1.8399298674710165</v>
      </c>
      <c r="AW55">
        <v>52</v>
      </c>
      <c r="AX55">
        <f>IF(Z55&gt;0, (R55*SUMPRODUCT(K55:$K$98, X55:$X$98)-K55*$AZ$3)/Z55, 0)</f>
        <v>-1.005304625749987E+21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500000</v>
      </c>
      <c r="S56">
        <f t="shared" si="1"/>
        <v>-5.4527438723001939E+21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-1314.3240006515623</v>
      </c>
      <c r="AC56">
        <f t="shared" si="2"/>
        <v>-1173.5035720103233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-5.3955075004338456E-13</v>
      </c>
      <c r="AI56">
        <f t="shared" si="25"/>
        <v>-5.395561303784942E-13</v>
      </c>
      <c r="AJ56">
        <f t="shared" si="7"/>
        <v>-140.820428641239</v>
      </c>
      <c r="AK56">
        <f t="shared" si="22"/>
        <v>-92.002680045609367</v>
      </c>
      <c r="AL56">
        <f t="shared" si="8"/>
        <v>-232.82310868684891</v>
      </c>
      <c r="AN56">
        <f t="shared" si="26"/>
        <v>0</v>
      </c>
      <c r="AO56">
        <f t="shared" si="26"/>
        <v>0</v>
      </c>
      <c r="AP56">
        <f t="shared" si="26"/>
        <v>-3.389600120884106E-20</v>
      </c>
      <c r="AQ56">
        <f t="shared" si="26"/>
        <v>-3.3991586960410345E-15</v>
      </c>
      <c r="AR56">
        <f t="shared" si="26"/>
        <v>-3.3991925920422432E-15</v>
      </c>
      <c r="AS56">
        <f t="shared" si="26"/>
        <v>-0.887165821857544</v>
      </c>
      <c r="AT56">
        <f t="shared" si="26"/>
        <v>-0.57961500361359464</v>
      </c>
      <c r="AU56">
        <f t="shared" si="23"/>
        <v>-1.4667808254711421</v>
      </c>
      <c r="AW56">
        <v>53</v>
      </c>
      <c r="AX56">
        <f>IF(Z56&gt;0, (R56*SUMPRODUCT(K56:$K$98, X56:$X$98)-K56*$AZ$3)/Z56, 0)</f>
        <v>-5.4527438723001939E+21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500000</v>
      </c>
      <c r="S57">
        <f t="shared" si="1"/>
        <v>-3.0388555947472471E+22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-1173.5035720103233</v>
      </c>
      <c r="AC57">
        <f t="shared" si="2"/>
        <v>-1047.7710464377885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-8.9291068930962725E-14</v>
      </c>
      <c r="AI57">
        <f t="shared" si="25"/>
        <v>-8.9291930909274764E-14</v>
      </c>
      <c r="AJ57">
        <f t="shared" si="7"/>
        <v>-125.73252557253477</v>
      </c>
      <c r="AK57">
        <f t="shared" si="22"/>
        <v>-82.145250040722644</v>
      </c>
      <c r="AL57">
        <f t="shared" si="8"/>
        <v>-207.87777561325748</v>
      </c>
      <c r="AN57">
        <f t="shared" si="26"/>
        <v>0</v>
      </c>
      <c r="AO57">
        <f t="shared" si="26"/>
        <v>0</v>
      </c>
      <c r="AP57">
        <f t="shared" si="26"/>
        <v>-4.848612272960057E-21</v>
      </c>
      <c r="AQ57">
        <f t="shared" si="26"/>
        <v>-5.0226063305423896E-16</v>
      </c>
      <c r="AR57">
        <f t="shared" si="26"/>
        <v>-5.0226548166651195E-16</v>
      </c>
      <c r="AS57">
        <f t="shared" si="26"/>
        <v>-0.7072431615573529</v>
      </c>
      <c r="AT57">
        <f t="shared" si="26"/>
        <v>-0.46206553221747015</v>
      </c>
      <c r="AU57">
        <f t="shared" si="23"/>
        <v>-1.1693086937748236</v>
      </c>
      <c r="AW57">
        <v>54</v>
      </c>
      <c r="AX57">
        <f>IF(Z57&gt;0, (R57*SUMPRODUCT(K57:$K$98, X57:$X$98)-K57*$AZ$3)/Z57, 0)</f>
        <v>-3.0388555947472471E+22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500000</v>
      </c>
      <c r="S58">
        <f t="shared" si="1"/>
        <v>-1.7415178911050702E+23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-1047.7710464377885</v>
      </c>
      <c r="AC58">
        <f t="shared" si="2"/>
        <v>-935.50986289088257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-1.4381266897278648E-14</v>
      </c>
      <c r="AI58">
        <f t="shared" si="25"/>
        <v>-1.4381401192462703E-14</v>
      </c>
      <c r="AJ58">
        <f t="shared" si="7"/>
        <v>-112.26118354690595</v>
      </c>
      <c r="AK58">
        <f t="shared" si="22"/>
        <v>-73.343973250645206</v>
      </c>
      <c r="AL58">
        <f t="shared" si="8"/>
        <v>-185.60515679755116</v>
      </c>
      <c r="AN58">
        <f t="shared" si="26"/>
        <v>0</v>
      </c>
      <c r="AO58">
        <f t="shared" si="26"/>
        <v>0</v>
      </c>
      <c r="AP58">
        <f t="shared" si="26"/>
        <v>-6.7447139218447581E-22</v>
      </c>
      <c r="AQ58">
        <f t="shared" si="26"/>
        <v>-7.2227110553282924E-17</v>
      </c>
      <c r="AR58">
        <f t="shared" si="26"/>
        <v>-7.222778502467511E-17</v>
      </c>
      <c r="AS58">
        <f t="shared" si="26"/>
        <v>-0.56380991833334848</v>
      </c>
      <c r="AT58">
        <f t="shared" si="26"/>
        <v>-0.36835581331112094</v>
      </c>
      <c r="AU58">
        <f t="shared" si="23"/>
        <v>-0.93216573164446948</v>
      </c>
      <c r="AW58">
        <v>55</v>
      </c>
      <c r="AX58">
        <f>IF(Z58&gt;0, (R58*SUMPRODUCT(K58:$K$98, X58:$X$98)-K58*$AZ$3)/Z58, 0)</f>
        <v>-1.7415178911050702E+23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500000</v>
      </c>
      <c r="S59">
        <f t="shared" si="1"/>
        <v>-1.0269772691453444E+24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-935.50986289088257</v>
      </c>
      <c r="AC59">
        <f t="shared" si="2"/>
        <v>-835.27666329543092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-2.2523770926541464E-15</v>
      </c>
      <c r="AI59">
        <f t="shared" si="25"/>
        <v>-2.2523974260317292E-15</v>
      </c>
      <c r="AJ59">
        <f t="shared" si="7"/>
        <v>-100.23319959545165</v>
      </c>
      <c r="AK59">
        <f t="shared" si="22"/>
        <v>-65.485690402361783</v>
      </c>
      <c r="AL59">
        <f t="shared" si="8"/>
        <v>-165.71888999781345</v>
      </c>
      <c r="AN59">
        <f t="shared" si="26"/>
        <v>0</v>
      </c>
      <c r="AO59">
        <f t="shared" si="26"/>
        <v>0</v>
      </c>
      <c r="AP59">
        <f t="shared" si="26"/>
        <v>-9.1178952320745647E-23</v>
      </c>
      <c r="AQ59">
        <f t="shared" si="26"/>
        <v>-1.0100111636846353E-17</v>
      </c>
      <c r="AR59">
        <f t="shared" si="26"/>
        <v>-1.0100202815798675E-17</v>
      </c>
      <c r="AS59">
        <f t="shared" si="26"/>
        <v>-0.44946581499788579</v>
      </c>
      <c r="AT59">
        <f t="shared" si="26"/>
        <v>-0.2936509991319522</v>
      </c>
      <c r="AU59">
        <f t="shared" si="23"/>
        <v>-0.7431168141298381</v>
      </c>
      <c r="AW59">
        <v>56</v>
      </c>
      <c r="AX59">
        <f>IF(Z59&gt;0, (R59*SUMPRODUCT(K59:$K$98, X59:$X$98)-K59*$AZ$3)/Z59, 0)</f>
        <v>-1.0269772691453444E+24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500000</v>
      </c>
      <c r="S60">
        <f t="shared" si="1"/>
        <v>-6.2671091787696611E+24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-835.27666329543092</v>
      </c>
      <c r="AC60">
        <f t="shared" si="2"/>
        <v>-745.78273508520613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-3.4310113600122683E-16</v>
      </c>
      <c r="AI60">
        <f t="shared" si="25"/>
        <v>-3.4310411098823366E-16</v>
      </c>
      <c r="AJ60">
        <f t="shared" si="7"/>
        <v>-89.493928210224794</v>
      </c>
      <c r="AK60">
        <f t="shared" si="22"/>
        <v>-58.469366430680168</v>
      </c>
      <c r="AL60">
        <f t="shared" si="8"/>
        <v>-147.96329464090496</v>
      </c>
      <c r="AN60">
        <f t="shared" si="26"/>
        <v>0</v>
      </c>
      <c r="AO60">
        <f t="shared" si="26"/>
        <v>0</v>
      </c>
      <c r="AP60">
        <f t="shared" si="26"/>
        <v>-1.191110691495142E-23</v>
      </c>
      <c r="AQ60">
        <f t="shared" si="26"/>
        <v>-1.3736914830855822E-18</v>
      </c>
      <c r="AR60">
        <f t="shared" si="26"/>
        <v>-1.3737033941924974E-18</v>
      </c>
      <c r="AS60">
        <f t="shared" si="26"/>
        <v>-0.35831139588479455</v>
      </c>
      <c r="AT60">
        <f t="shared" si="26"/>
        <v>-0.23409677864473233</v>
      </c>
      <c r="AU60">
        <f t="shared" si="23"/>
        <v>-0.59240817452952688</v>
      </c>
      <c r="AW60">
        <v>57</v>
      </c>
      <c r="AX60">
        <f>IF(Z60&gt;0, (R60*SUMPRODUCT(K60:$K$98, X60:$X$98)-K60*$AZ$3)/Z60, 0)</f>
        <v>-6.2671091787696611E+24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500000</v>
      </c>
      <c r="S61">
        <f t="shared" si="1"/>
        <v>-3.9617728958313276E+25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-745.78273508520613</v>
      </c>
      <c r="AC61">
        <f t="shared" si="2"/>
        <v>-665.87744204036267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-5.0500961655749344E-17</v>
      </c>
      <c r="AI61">
        <f t="shared" si="25"/>
        <v>-5.0501381844803303E-17</v>
      </c>
      <c r="AJ61">
        <f t="shared" si="7"/>
        <v>-79.905293044843461</v>
      </c>
      <c r="AK61">
        <f t="shared" si="22"/>
        <v>-52.204791455964433</v>
      </c>
      <c r="AL61">
        <f t="shared" si="8"/>
        <v>-132.11008450080789</v>
      </c>
      <c r="AN61">
        <f t="shared" si="26"/>
        <v>0</v>
      </c>
      <c r="AO61">
        <f t="shared" si="26"/>
        <v>0</v>
      </c>
      <c r="AP61">
        <f t="shared" si="26"/>
        <v>-1.5020824144827045E-24</v>
      </c>
      <c r="AQ61">
        <f t="shared" si="26"/>
        <v>-1.8052970609966564E-19</v>
      </c>
      <c r="AR61">
        <f t="shared" si="26"/>
        <v>-1.8053120818208011E-19</v>
      </c>
      <c r="AS61">
        <f t="shared" si="26"/>
        <v>-0.28564365105611772</v>
      </c>
      <c r="AT61">
        <f t="shared" si="26"/>
        <v>-0.18662051868999704</v>
      </c>
      <c r="AU61">
        <f t="shared" si="23"/>
        <v>-0.47226416974611474</v>
      </c>
      <c r="AW61">
        <v>58</v>
      </c>
      <c r="AX61">
        <f>IF(Z61&gt;0, (R61*SUMPRODUCT(K61:$K$98, X61:$X$98)-K61*$AZ$3)/Z61, 0)</f>
        <v>-3.9617728958313276E+25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500000</v>
      </c>
      <c r="S62">
        <f t="shared" si="1"/>
        <v>-2.5970443760372461E+26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-665.87744204036267</v>
      </c>
      <c r="AC62">
        <f t="shared" si="2"/>
        <v>-594.53343039318077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-7.1751085523318254E-18</v>
      </c>
      <c r="AI62">
        <f t="shared" si="25"/>
        <v>-7.175165784067628E-18</v>
      </c>
      <c r="AJ62">
        <f t="shared" si="7"/>
        <v>-71.344011647181901</v>
      </c>
      <c r="AK62">
        <f t="shared" si="22"/>
        <v>-46.61142094282539</v>
      </c>
      <c r="AL62">
        <f t="shared" si="8"/>
        <v>-117.95543259000729</v>
      </c>
      <c r="AN62">
        <f t="shared" si="26"/>
        <v>0</v>
      </c>
      <c r="AO62">
        <f t="shared" si="26"/>
        <v>0</v>
      </c>
      <c r="AP62">
        <f t="shared" si="26"/>
        <v>-1.8267029169482139E-25</v>
      </c>
      <c r="AQ62">
        <f t="shared" si="26"/>
        <v>-2.2901265422137093E-20</v>
      </c>
      <c r="AR62">
        <f t="shared" si="26"/>
        <v>-2.2901448092428786E-20</v>
      </c>
      <c r="AS62">
        <f t="shared" si="26"/>
        <v>-0.22771336978325785</v>
      </c>
      <c r="AT62">
        <f t="shared" si="26"/>
        <v>-0.14877273492506141</v>
      </c>
      <c r="AU62">
        <f t="shared" si="23"/>
        <v>-0.37648610470831928</v>
      </c>
      <c r="AW62">
        <v>59</v>
      </c>
      <c r="AX62">
        <f>IF(Z62&gt;0, (R62*SUMPRODUCT(K62:$K$98, X62:$X$98)-K62*$AZ$3)/Z62, 0)</f>
        <v>-2.5970443760372461E+26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500000</v>
      </c>
      <c r="S63">
        <f t="shared" si="1"/>
        <v>-1.7672478048903866E+27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-594.53343039318077</v>
      </c>
      <c r="AC63">
        <f t="shared" si="2"/>
        <v>-530.83341999391143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-9.8300189858158634E-19</v>
      </c>
      <c r="AI63">
        <f t="shared" si="25"/>
        <v>-9.8300940790510237E-19</v>
      </c>
      <c r="AJ63">
        <f t="shared" si="7"/>
        <v>-63.700010399269331</v>
      </c>
      <c r="AK63">
        <f t="shared" si="22"/>
        <v>-41.61734012752266</v>
      </c>
      <c r="AL63">
        <f t="shared" si="8"/>
        <v>-105.31735052679198</v>
      </c>
      <c r="AN63">
        <f t="shared" si="26"/>
        <v>0</v>
      </c>
      <c r="AO63">
        <f t="shared" si="26"/>
        <v>0</v>
      </c>
      <c r="AP63">
        <f t="shared" si="26"/>
        <v>-2.1400001144597977E-26</v>
      </c>
      <c r="AQ63">
        <f t="shared" si="26"/>
        <v>-2.8013497767129183E-21</v>
      </c>
      <c r="AR63">
        <f t="shared" si="26"/>
        <v>-2.8013711767140631E-21</v>
      </c>
      <c r="AS63">
        <f t="shared" si="26"/>
        <v>-0.18153170422772405</v>
      </c>
      <c r="AT63">
        <f t="shared" si="26"/>
        <v>-0.1186007134287798</v>
      </c>
      <c r="AU63">
        <f t="shared" si="23"/>
        <v>-0.30013241765650384</v>
      </c>
      <c r="AW63">
        <v>60</v>
      </c>
      <c r="AX63">
        <f>IF(Z63&gt;0, (R63*SUMPRODUCT(K63:$K$98, X63:$X$98)-K63*$AZ$3)/Z63, 0)</f>
        <v>-1.7672478048903866E+27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500000</v>
      </c>
      <c r="S64">
        <f t="shared" si="1"/>
        <v>-1.2497245071913648E+28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-530.83341999391143</v>
      </c>
      <c r="AC64">
        <f t="shared" si="2"/>
        <v>-473.9584107088495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-1.2972208995892039E-19</v>
      </c>
      <c r="AI64">
        <f t="shared" si="25"/>
        <v>-1.2972303808470328E-19</v>
      </c>
      <c r="AJ64">
        <f t="shared" si="7"/>
        <v>-56.875009285061935</v>
      </c>
      <c r="AK64">
        <f t="shared" si="22"/>
        <v>-37.158339399573805</v>
      </c>
      <c r="AL64">
        <f t="shared" si="8"/>
        <v>-94.03334868463574</v>
      </c>
      <c r="AN64">
        <f t="shared" si="26"/>
        <v>0</v>
      </c>
      <c r="AO64">
        <f t="shared" si="26"/>
        <v>0</v>
      </c>
      <c r="AP64">
        <f t="shared" si="26"/>
        <v>-2.4124644131399331E-27</v>
      </c>
      <c r="AQ64">
        <f t="shared" si="26"/>
        <v>-3.3007216054348698E-22</v>
      </c>
      <c r="AR64">
        <f t="shared" si="26"/>
        <v>-3.3007457300790014E-22</v>
      </c>
      <c r="AS64">
        <f t="shared" si="26"/>
        <v>-0.14471596319174437</v>
      </c>
      <c r="AT64">
        <f t="shared" si="26"/>
        <v>-9.4547762618606354E-2</v>
      </c>
      <c r="AU64">
        <f t="shared" si="23"/>
        <v>-0.23926372581035074</v>
      </c>
      <c r="AW64">
        <v>61</v>
      </c>
      <c r="AX64">
        <f>IF(Z64&gt;0, (R64*SUMPRODUCT(K64:$K$98, X64:$X$98)-K64*$AZ$3)/Z64, 0)</f>
        <v>-1.2497245071913648E+28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500000</v>
      </c>
      <c r="S65">
        <f t="shared" si="1"/>
        <v>-9.1961853073417521E+28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-473.9584107088495</v>
      </c>
      <c r="AC65">
        <f t="shared" si="2"/>
        <v>-423.17715241861561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-1.6472060655520517E-20</v>
      </c>
      <c r="AI65">
        <f t="shared" si="25"/>
        <v>-1.6472175697012797E-20</v>
      </c>
      <c r="AJ65">
        <f t="shared" si="7"/>
        <v>-50.781258290233893</v>
      </c>
      <c r="AK65">
        <f t="shared" si="22"/>
        <v>-33.177088749619465</v>
      </c>
      <c r="AL65">
        <f t="shared" si="8"/>
        <v>-83.958347039853351</v>
      </c>
      <c r="AN65">
        <f t="shared" si="26"/>
        <v>0</v>
      </c>
      <c r="AO65">
        <f t="shared" si="26"/>
        <v>0</v>
      </c>
      <c r="AP65">
        <f t="shared" si="26"/>
        <v>-2.613553790347512E-28</v>
      </c>
      <c r="AQ65">
        <f t="shared" si="26"/>
        <v>-3.7421816865885937E-23</v>
      </c>
      <c r="AR65">
        <f t="shared" si="26"/>
        <v>-3.7422078221264968E-23</v>
      </c>
      <c r="AS65">
        <f t="shared" si="26"/>
        <v>-0.11536667984035749</v>
      </c>
      <c r="AT65">
        <f t="shared" si="26"/>
        <v>-7.5372897495700211E-2</v>
      </c>
      <c r="AU65">
        <f t="shared" si="23"/>
        <v>-0.19073957733605768</v>
      </c>
      <c r="AW65">
        <v>62</v>
      </c>
      <c r="AX65">
        <f>IF(Z65&gt;0, (R65*SUMPRODUCT(K65:$K$98, X65:$X$98)-K65*$AZ$3)/Z65, 0)</f>
        <v>-9.1961853073417521E+28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500000</v>
      </c>
      <c r="S66">
        <f t="shared" si="1"/>
        <v>-7.0533096095195823E+29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-423.17715241861561</v>
      </c>
      <c r="AC66">
        <f t="shared" si="2"/>
        <v>-377.83674323090673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-2.0099779643944837E-21</v>
      </c>
      <c r="AI66">
        <f t="shared" si="25"/>
        <v>-2.0099913565736218E-21</v>
      </c>
      <c r="AJ66">
        <f t="shared" si="7"/>
        <v>-45.340409187708872</v>
      </c>
      <c r="AK66">
        <f t="shared" si="22"/>
        <v>-29.622400669303094</v>
      </c>
      <c r="AL66">
        <f t="shared" si="8"/>
        <v>-74.962809857011962</v>
      </c>
      <c r="AN66">
        <f t="shared" si="26"/>
        <v>0</v>
      </c>
      <c r="AO66">
        <f t="shared" si="26"/>
        <v>0</v>
      </c>
      <c r="AP66">
        <f t="shared" si="26"/>
        <v>-2.7165028409143853E-29</v>
      </c>
      <c r="AQ66">
        <f t="shared" si="26"/>
        <v>-4.0770891683243307E-24</v>
      </c>
      <c r="AR66">
        <f t="shared" si="26"/>
        <v>-4.0771163333527398E-24</v>
      </c>
      <c r="AS66">
        <f t="shared" si="26"/>
        <v>-9.1969610842121796E-2</v>
      </c>
      <c r="AT66">
        <f t="shared" si="26"/>
        <v>-6.0086812416852833E-2</v>
      </c>
      <c r="AU66">
        <f t="shared" si="23"/>
        <v>-0.15205642325897462</v>
      </c>
      <c r="AW66">
        <v>63</v>
      </c>
      <c r="AX66">
        <f>IF(Z66&gt;0, (R66*SUMPRODUCT(K66:$K$98, X66:$X$98)-K66*$AZ$3)/Z66, 0)</f>
        <v>-7.0533096095195823E+29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-5.6486978786712955E+30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-377.83674323090673</v>
      </c>
      <c r="AC67">
        <f t="shared" ref="AC67:AC69" si="29">S67*Z67</f>
        <v>-337.35423502759522</v>
      </c>
      <c r="AE67">
        <f t="shared" ref="AE67:AE69" si="30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1">-X67*R67</f>
        <v>-2.3530390791470318E-22</v>
      </c>
      <c r="AI67">
        <f t="shared" ref="AI67:AI69" si="32">SUM(AE67:AH67)</f>
        <v>-2.3530540097665426E-22</v>
      </c>
      <c r="AJ67">
        <f t="shared" ref="AJ67:AJ69" si="33">AB67-AC67</f>
        <v>-40.482508203311511</v>
      </c>
      <c r="AK67">
        <f t="shared" si="22"/>
        <v>-26.448572026163475</v>
      </c>
      <c r="AL67">
        <f t="shared" ref="AL67:AL69" si="34">SUM(AI67:AK67)</f>
        <v>-66.931080229474986</v>
      </c>
      <c r="AN67">
        <f t="shared" si="26"/>
        <v>0</v>
      </c>
      <c r="AO67">
        <f t="shared" si="26"/>
        <v>0</v>
      </c>
      <c r="AP67">
        <f t="shared" si="26"/>
        <v>-2.7040749131806738E-30</v>
      </c>
      <c r="AQ67">
        <f t="shared" si="26"/>
        <v>-4.2615739682660822E-25</v>
      </c>
      <c r="AR67">
        <f t="shared" si="26"/>
        <v>-4.2616010090152138E-25</v>
      </c>
      <c r="AS67">
        <f t="shared" si="26"/>
        <v>-7.3317610684089471E-2</v>
      </c>
      <c r="AT67">
        <f t="shared" si="26"/>
        <v>-4.7900838980271705E-2</v>
      </c>
      <c r="AU67">
        <f t="shared" si="23"/>
        <v>-0.12121844966436117</v>
      </c>
      <c r="AW67">
        <v>64</v>
      </c>
      <c r="AX67">
        <f>IF(Z67&gt;0, (R67*SUMPRODUCT(K67:$K$98, X67:$X$98)-K67*$AZ$3)/Z67, 0)</f>
        <v>-5.6486978786712955E+30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7"/>
        <v>500000</v>
      </c>
      <c r="S68">
        <f t="shared" si="28"/>
        <v>-4.7328413431386668E+31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-337.35423502759522</v>
      </c>
      <c r="AC68">
        <f t="shared" si="29"/>
        <v>-301.20913841749575</v>
      </c>
      <c r="AE68">
        <f t="shared" si="30"/>
        <v>0</v>
      </c>
      <c r="AF68">
        <f t="shared" si="24"/>
        <v>0</v>
      </c>
      <c r="AG68">
        <f t="shared" si="24"/>
        <v>-1.5910587138853021E-28</v>
      </c>
      <c r="AH68">
        <f t="shared" si="31"/>
        <v>-2.6380509203260975E-23</v>
      </c>
      <c r="AI68">
        <f t="shared" si="32"/>
        <v>-2.6380668309132363E-23</v>
      </c>
      <c r="AJ68">
        <f t="shared" si="33"/>
        <v>-36.145096610099472</v>
      </c>
      <c r="AK68">
        <f t="shared" si="22"/>
        <v>-23.614796451931667</v>
      </c>
      <c r="AL68">
        <f t="shared" si="34"/>
        <v>-59.759893062031139</v>
      </c>
      <c r="AN68">
        <f t="shared" si="26"/>
        <v>0</v>
      </c>
      <c r="AO68">
        <f t="shared" si="26"/>
        <v>0</v>
      </c>
      <c r="AP68">
        <f t="shared" si="26"/>
        <v>-2.5728180545797424E-31</v>
      </c>
      <c r="AQ68">
        <f t="shared" si="26"/>
        <v>-4.265854539171314E-26</v>
      </c>
      <c r="AR68">
        <f t="shared" si="26"/>
        <v>-4.2658802673518597E-26</v>
      </c>
      <c r="AS68">
        <f t="shared" si="26"/>
        <v>-5.844835035402525E-2</v>
      </c>
      <c r="AT68">
        <f t="shared" si="26"/>
        <v>-3.8186255564629852E-2</v>
      </c>
      <c r="AU68">
        <f t="shared" si="23"/>
        <v>-9.6634605918655109E-2</v>
      </c>
      <c r="AW68">
        <v>65</v>
      </c>
      <c r="AX68">
        <f>IF(Z68&gt;0, (R68*SUMPRODUCT(K68:$K$98, X68:$X$98)-K68*$AZ$3)/Z68, 0)</f>
        <v>-4.7328413431386668E+31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-301.20913841749575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-3.1821174277706042E-24</v>
      </c>
      <c r="AI69">
        <f t="shared" si="32"/>
        <v>-3.1821174277706042E-24</v>
      </c>
      <c r="AJ69">
        <f t="shared" si="33"/>
        <v>-301.20913841749575</v>
      </c>
      <c r="AK69">
        <f t="shared" si="22"/>
        <v>-21.084639689224705</v>
      </c>
      <c r="AL69">
        <f t="shared" si="34"/>
        <v>-322.29377810672048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-4.5943179546066821E-27</v>
      </c>
      <c r="AR69">
        <f t="shared" si="26"/>
        <v>-4.5943179546066821E-27</v>
      </c>
      <c r="AS69">
        <f t="shared" si="26"/>
        <v>-0.43488355918173571</v>
      </c>
      <c r="AT69">
        <f t="shared" si="26"/>
        <v>-3.0441849142721501E-2</v>
      </c>
      <c r="AU69">
        <f t="shared" si="23"/>
        <v>-0.46532540832445723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217013.26567213668</v>
      </c>
      <c r="AO71" s="8">
        <f t="shared" si="47"/>
        <v>-21701.326567213669</v>
      </c>
      <c r="AP71" s="8">
        <f t="shared" si="47"/>
        <v>-354.88514143395406</v>
      </c>
      <c r="AQ71" s="8">
        <f t="shared" si="47"/>
        <v>-186271.01264621768</v>
      </c>
      <c r="AR71" s="8">
        <f t="shared" si="47"/>
        <v>8686.0413172712633</v>
      </c>
      <c r="AS71" s="8">
        <f t="shared" si="47"/>
        <v>-639.79218369459181</v>
      </c>
      <c r="AT71" s="8">
        <f t="shared" si="47"/>
        <v>-1386.4858925277006</v>
      </c>
      <c r="AU71" s="8">
        <f t="shared" si="47"/>
        <v>6659.7632410489914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1744-B73F-442F-ABB6-CE47575B7E88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47963.353330556332</v>
      </c>
      <c r="K3">
        <v>1</v>
      </c>
      <c r="L3" s="2">
        <v>0</v>
      </c>
      <c r="O3">
        <f>$C$3</f>
        <v>47963.353330556332</v>
      </c>
      <c r="P3">
        <f>O3*C5</f>
        <v>4796.3353330556338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47963.353330556332</v>
      </c>
      <c r="AF3">
        <f t="shared" ref="AF3:AG34" si="4">-$Z3*P3</f>
        <v>-4796.3353330556338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42967.017997500698</v>
      </c>
      <c r="AJ3">
        <f t="shared" ref="AJ3:AJ66" si="7">AB3-AC3</f>
        <v>0</v>
      </c>
      <c r="AL3">
        <f t="shared" ref="AL3:AL66" si="8">SUM(AI3:AK3)</f>
        <v>42967.017997500698</v>
      </c>
      <c r="AN3">
        <f t="shared" ref="AN3:AU34" si="9">AE3*$K3</f>
        <v>47963.353330556332</v>
      </c>
      <c r="AO3">
        <f t="shared" si="9"/>
        <v>-4796.3353330556338</v>
      </c>
      <c r="AP3">
        <f t="shared" si="9"/>
        <v>-200</v>
      </c>
      <c r="AQ3">
        <f t="shared" si="9"/>
        <v>0</v>
      </c>
      <c r="AR3">
        <f t="shared" si="9"/>
        <v>42967.017997500698</v>
      </c>
      <c r="AS3">
        <f t="shared" si="9"/>
        <v>0</v>
      </c>
      <c r="AT3">
        <f t="shared" si="9"/>
        <v>0</v>
      </c>
      <c r="AU3">
        <f t="shared" si="9"/>
        <v>42967.017997500698</v>
      </c>
      <c r="AW3">
        <v>0</v>
      </c>
      <c r="AX3">
        <f>IF(Z3&gt;0, (R3*SUMPRODUCT(K3:$K$98, X3:$X$98)-K3*$AZ$3)/Z3, 0)</f>
        <v>0</v>
      </c>
      <c r="AZ3">
        <f>C6*SUMPRODUCT(X4:X98, K4:K98)/1</f>
        <v>34230.813798385076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1000000</v>
      </c>
      <c r="S4">
        <f t="shared" si="1"/>
        <v>2321.7536894456812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2296.1055248660196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-2296.1055248660196</v>
      </c>
      <c r="AK4">
        <f>G4*SUM(AB4, AE4:AF4)</f>
        <v>0</v>
      </c>
      <c r="AL4">
        <f t="shared" si="8"/>
        <v>-3342.9985248660196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-976.67039835805554</v>
      </c>
      <c r="AR4">
        <f t="shared" si="9"/>
        <v>-976.67039835805554</v>
      </c>
      <c r="AS4">
        <f t="shared" si="9"/>
        <v>-2142.0893039145626</v>
      </c>
      <c r="AT4">
        <f t="shared" si="9"/>
        <v>0</v>
      </c>
      <c r="AU4">
        <f t="shared" si="9"/>
        <v>-3118.7597022726181</v>
      </c>
      <c r="AW4">
        <v>1</v>
      </c>
      <c r="AX4">
        <f>IF(Z4&gt;0, (R4*SUMPRODUCT(K4:$K$98, X4:$X$98)-K4*$AZ$3)/Z4, 0)</f>
        <v>2321.7536894456812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1000000</v>
      </c>
      <c r="S5">
        <f t="shared" si="1"/>
        <v>4072.6263985376913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2296.1055248660196</v>
      </c>
      <c r="AC5">
        <f t="shared" si="2"/>
        <v>3983.1000695787516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-1046.0315245236118</v>
      </c>
      <c r="AI5">
        <f t="shared" si="6"/>
        <v>-1070.4819631337486</v>
      </c>
      <c r="AJ5">
        <f t="shared" si="7"/>
        <v>-1686.994544712732</v>
      </c>
      <c r="AK5">
        <f>G5*SUM(AB5, AE5:AF5)</f>
        <v>94.1403265195068</v>
      </c>
      <c r="AL5">
        <f t="shared" si="8"/>
        <v>-2663.3361813269739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-894.46994335816817</v>
      </c>
      <c r="AR5">
        <f t="shared" si="9"/>
        <v>-915.37770944930162</v>
      </c>
      <c r="AS5">
        <f t="shared" si="9"/>
        <v>-1442.562560953367</v>
      </c>
      <c r="AT5">
        <f t="shared" si="9"/>
        <v>80.50014799312288</v>
      </c>
      <c r="AU5">
        <f t="shared" si="9"/>
        <v>-2277.4401224095459</v>
      </c>
      <c r="AW5">
        <v>2</v>
      </c>
      <c r="AX5">
        <f>IF(Z5&gt;0, (R5*SUMPRODUCT(K5:$K$98, X5:$X$98)-K5*$AZ$3)/Z5, 0)</f>
        <v>4072.6263985376913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1000000</v>
      </c>
      <c r="S6">
        <f t="shared" si="1"/>
        <v>6155.6492365804525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3983.1000695787516</v>
      </c>
      <c r="AC6">
        <f t="shared" si="2"/>
        <v>5953.6803755247274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-1047.6954263391001</v>
      </c>
      <c r="AI6">
        <f t="shared" si="6"/>
        <v>-1071.8751681774772</v>
      </c>
      <c r="AJ6">
        <f t="shared" si="7"/>
        <v>-1970.5803059459759</v>
      </c>
      <c r="AK6">
        <f>G6*SUM(AB6, AE6:AF6)</f>
        <v>233.01135407035699</v>
      </c>
      <c r="AL6">
        <f t="shared" si="8"/>
        <v>-2809.4441200530964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-808.20275971241472</v>
      </c>
      <c r="AR6">
        <f t="shared" si="9"/>
        <v>-826.85525507663999</v>
      </c>
      <c r="AS6">
        <f t="shared" si="9"/>
        <v>-1520.1254118914112</v>
      </c>
      <c r="AT6">
        <f t="shared" si="9"/>
        <v>179.74729551127848</v>
      </c>
      <c r="AU6">
        <f t="shared" si="9"/>
        <v>-2167.2333714567731</v>
      </c>
      <c r="AW6">
        <v>3</v>
      </c>
      <c r="AX6">
        <f>IF(Z6&gt;0, (R6*SUMPRODUCT(K6:$K$98, X6:$X$98)-K6*$AZ$3)/Z6, 0)</f>
        <v>6155.6492365804525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1000000</v>
      </c>
      <c r="S7">
        <f t="shared" si="1"/>
        <v>7868.9174132645448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5953.6803755247274</v>
      </c>
      <c r="AC7">
        <f t="shared" si="2"/>
        <v>7526.3655371492096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-1050.0517144358537</v>
      </c>
      <c r="AI7">
        <f t="shared" si="6"/>
        <v>-1073.963407562986</v>
      </c>
      <c r="AJ7">
        <f t="shared" si="7"/>
        <v>-1572.6851616244821</v>
      </c>
      <c r="AK7">
        <f>G7*SUM(AB7, AE7:AF7)</f>
        <v>292.32570643826409</v>
      </c>
      <c r="AL7">
        <f t="shared" si="8"/>
        <v>-2354.322862749204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-736.98519150448692</v>
      </c>
      <c r="AR7">
        <f t="shared" si="9"/>
        <v>-753.76775896876086</v>
      </c>
      <c r="AS7">
        <f t="shared" si="9"/>
        <v>-1103.7986597058107</v>
      </c>
      <c r="AT7">
        <f t="shared" si="9"/>
        <v>205.17057758134771</v>
      </c>
      <c r="AU7">
        <f t="shared" si="9"/>
        <v>-1652.3958410932237</v>
      </c>
      <c r="AW7">
        <v>4</v>
      </c>
      <c r="AX7">
        <f>IF(Z7&gt;0, (R7*SUMPRODUCT(K7:$K$98, X7:$X$98)-K7*$AZ$3)/Z7, 0)</f>
        <v>7868.9174132645448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1000000</v>
      </c>
      <c r="S8">
        <f t="shared" si="1"/>
        <v>8868.6219602499805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7526.3655371492096</v>
      </c>
      <c r="AC8">
        <f t="shared" si="2"/>
        <v>8388.3628882511293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-1055.6629928538916</v>
      </c>
      <c r="AI8">
        <f t="shared" si="6"/>
        <v>-1079.3091774749314</v>
      </c>
      <c r="AJ8">
        <f t="shared" si="7"/>
        <v>-861.99735110191978</v>
      </c>
      <c r="AK8">
        <f>G8*SUM(AB8, AE8:AF8)</f>
        <v>160.31158594127817</v>
      </c>
      <c r="AL8">
        <f t="shared" si="8"/>
        <v>-1780.9949426355729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-691.61159473513487</v>
      </c>
      <c r="AR8">
        <f t="shared" si="9"/>
        <v>-707.10325785666498</v>
      </c>
      <c r="AS8">
        <f t="shared" si="9"/>
        <v>-564.73265302345681</v>
      </c>
      <c r="AT8">
        <f t="shared" si="9"/>
        <v>105.02722209445811</v>
      </c>
      <c r="AU8">
        <f t="shared" si="9"/>
        <v>-1166.8086887856637</v>
      </c>
      <c r="AW8">
        <v>5</v>
      </c>
      <c r="AX8">
        <f>IF(Z8&gt;0, (R8*SUMPRODUCT(K8:$K$98, X8:$X$98)-K8*$AZ$3)/Z8, 0)</f>
        <v>8868.6219602499805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1000000</v>
      </c>
      <c r="S9">
        <f t="shared" si="1"/>
        <v>9498.3728754132262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8388.3628882511293</v>
      </c>
      <c r="AC9">
        <f t="shared" si="2"/>
        <v>8884.0041150914549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-1070.3852183089111</v>
      </c>
      <c r="AI9">
        <f t="shared" si="6"/>
        <v>-1093.7681814532828</v>
      </c>
      <c r="AJ9">
        <f t="shared" si="7"/>
        <v>-495.64122684032554</v>
      </c>
      <c r="AK9">
        <f t="shared" ref="AK9:AK72" si="22">G9*SUM(AB9:AB9, AE9:AF9)</f>
        <v>49.491341040681661</v>
      </c>
      <c r="AL9">
        <f t="shared" si="8"/>
        <v>-1539.9180672529267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-664.13180874763509</v>
      </c>
      <c r="AR9">
        <f t="shared" si="9"/>
        <v>-678.6400150843084</v>
      </c>
      <c r="AS9">
        <f t="shared" si="9"/>
        <v>-307.52583167340055</v>
      </c>
      <c r="AT9">
        <f t="shared" si="9"/>
        <v>30.707425028367787</v>
      </c>
      <c r="AU9">
        <f t="shared" si="9"/>
        <v>-955.45842172934124</v>
      </c>
      <c r="AW9">
        <v>6</v>
      </c>
      <c r="AX9">
        <f>IF(Z9&gt;0, (R9*SUMPRODUCT(K9:$K$98, X9:$X$98)-K9*$AZ$3)/Z9, 0)</f>
        <v>9498.3728754132262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1000000</v>
      </c>
      <c r="S10">
        <f t="shared" si="1"/>
        <v>10066.135150032109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8884.0041150914549</v>
      </c>
      <c r="AC10">
        <f t="shared" si="2"/>
        <v>9309.9233982168225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-1089.6797539946447</v>
      </c>
      <c r="AI10">
        <f t="shared" si="6"/>
        <v>-1112.8016455137226</v>
      </c>
      <c r="AJ10">
        <f t="shared" si="7"/>
        <v>-425.91928312536766</v>
      </c>
      <c r="AK10">
        <f t="shared" si="22"/>
        <v>36.424416871874968</v>
      </c>
      <c r="AL10">
        <f t="shared" si="8"/>
        <v>-1502.2965117672154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-641.40338403007468</v>
      </c>
      <c r="AR10">
        <f t="shared" si="9"/>
        <v>-655.01330879113038</v>
      </c>
      <c r="AS10">
        <f t="shared" si="9"/>
        <v>-250.70307906410537</v>
      </c>
      <c r="AT10">
        <f t="shared" si="9"/>
        <v>21.440009468192404</v>
      </c>
      <c r="AU10">
        <f t="shared" si="9"/>
        <v>-884.27637838704345</v>
      </c>
      <c r="AW10">
        <v>7</v>
      </c>
      <c r="AX10">
        <f>IF(Z10&gt;0, (R10*SUMPRODUCT(K10:$K$98, X10:$X$98)-K10*$AZ$3)/Z10, 0)</f>
        <v>10066.135150032109</v>
      </c>
    </row>
    <row r="11" spans="1:52" x14ac:dyDescent="0.25">
      <c r="A11" t="s">
        <v>33</v>
      </c>
      <c r="C11" s="12">
        <f>AU100</f>
        <v>3056.8742091347272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1000000</v>
      </c>
      <c r="S11">
        <f t="shared" si="1"/>
        <v>10575.772709993553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9309.9233982168225</v>
      </c>
      <c r="AC11">
        <f t="shared" si="2"/>
        <v>9671.7489196187344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-1107.5413783908193</v>
      </c>
      <c r="AI11">
        <f t="shared" si="6"/>
        <v>-1130.4043624602468</v>
      </c>
      <c r="AJ11">
        <f t="shared" si="7"/>
        <v>-361.82552140191183</v>
      </c>
      <c r="AK11">
        <f t="shared" si="22"/>
        <v>22.343816155720372</v>
      </c>
      <c r="AL11">
        <f t="shared" si="8"/>
        <v>-1469.8860677064383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-619.457458424121</v>
      </c>
      <c r="AR11">
        <f t="shared" si="9"/>
        <v>-632.24492287462851</v>
      </c>
      <c r="AS11">
        <f t="shared" si="9"/>
        <v>-202.37213909449056</v>
      </c>
      <c r="AT11">
        <f t="shared" si="9"/>
        <v>12.497089352479479</v>
      </c>
      <c r="AU11">
        <f t="shared" si="9"/>
        <v>-822.11997261663964</v>
      </c>
      <c r="AW11">
        <v>8</v>
      </c>
      <c r="AX11">
        <f>IF(Z11&gt;0, (R11*SUMPRODUCT(K11:$K$98, X11:$X$98)-K11*$AZ$3)/Z11, 0)</f>
        <v>10575.772709993553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1000000</v>
      </c>
      <c r="S12">
        <f t="shared" si="1"/>
        <v>11063.244008360438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9671.7489196187344</v>
      </c>
      <c r="AC12">
        <f t="shared" si="2"/>
        <v>10003.839828059721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-1133.0785162484717</v>
      </c>
      <c r="AI12">
        <f t="shared" si="6"/>
        <v>-1155.6845435142986</v>
      </c>
      <c r="AJ12">
        <f t="shared" si="7"/>
        <v>-332.09090844098682</v>
      </c>
      <c r="AK12">
        <f t="shared" si="22"/>
        <v>22.24502251512309</v>
      </c>
      <c r="AL12">
        <f t="shared" si="8"/>
        <v>-1465.5304294401624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-602.2432768072</v>
      </c>
      <c r="AR12">
        <f t="shared" si="9"/>
        <v>-614.25862061694795</v>
      </c>
      <c r="AS12">
        <f t="shared" si="9"/>
        <v>-176.50984819618805</v>
      </c>
      <c r="AT12">
        <f t="shared" si="9"/>
        <v>11.823465947014631</v>
      </c>
      <c r="AU12">
        <f t="shared" si="9"/>
        <v>-778.9450028661214</v>
      </c>
      <c r="AW12">
        <v>9</v>
      </c>
      <c r="AX12">
        <f>IF(Z12&gt;0, (R12*SUMPRODUCT(K12:$K$98, X12:$X$98)-K12*$AZ$3)/Z12, 0)</f>
        <v>11063.244008360438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1000000</v>
      </c>
      <c r="S13">
        <f t="shared" si="1"/>
        <v>11521.778780263294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10003.839828059721</v>
      </c>
      <c r="AC13">
        <f t="shared" si="2"/>
        <v>10300.921793111534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-1159.4875529737128</v>
      </c>
      <c r="AI13">
        <f t="shared" si="6"/>
        <v>-1181.8385327780572</v>
      </c>
      <c r="AJ13">
        <f t="shared" si="7"/>
        <v>-297.08196505181331</v>
      </c>
      <c r="AK13">
        <f t="shared" si="22"/>
        <v>20.007679656119443</v>
      </c>
      <c r="AL13">
        <f t="shared" si="8"/>
        <v>-1458.912818173751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-585.81745301643582</v>
      </c>
      <c r="AR13">
        <f t="shared" si="9"/>
        <v>-597.11002276228771</v>
      </c>
      <c r="AS13">
        <f t="shared" si="9"/>
        <v>-150.09716978627773</v>
      </c>
      <c r="AT13">
        <f t="shared" si="9"/>
        <v>10.108644898219426</v>
      </c>
      <c r="AU13">
        <f t="shared" si="9"/>
        <v>-737.09854765034595</v>
      </c>
      <c r="AW13">
        <v>10</v>
      </c>
      <c r="AX13">
        <f>IF(Z13&gt;0, (R13*SUMPRODUCT(K13:$K$98, X13:$X$98)-K13*$AZ$3)/Z13, 0)</f>
        <v>11521.778780263294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1000000</v>
      </c>
      <c r="S14">
        <f t="shared" si="1"/>
        <v>11954.704864117983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10300.921793111534</v>
      </c>
      <c r="AC14">
        <f t="shared" si="2"/>
        <v>10566.850203016842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-1191.5584485845554</v>
      </c>
      <c r="AI14">
        <f t="shared" si="6"/>
        <v>-1213.6561296296418</v>
      </c>
      <c r="AJ14">
        <f t="shared" si="7"/>
        <v>-265.92840990530749</v>
      </c>
      <c r="AK14">
        <f t="shared" si="22"/>
        <v>18.541659227600761</v>
      </c>
      <c r="AL14">
        <f t="shared" si="8"/>
        <v>-1461.0428803073485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-572.37202504073969</v>
      </c>
      <c r="AR14">
        <f t="shared" si="9"/>
        <v>-582.9867745425413</v>
      </c>
      <c r="AS14">
        <f t="shared" si="9"/>
        <v>-127.74025703411695</v>
      </c>
      <c r="AT14">
        <f t="shared" si="9"/>
        <v>8.9065937573804739</v>
      </c>
      <c r="AU14">
        <f t="shared" si="9"/>
        <v>-701.8204378192778</v>
      </c>
      <c r="AW14">
        <v>11</v>
      </c>
      <c r="AX14">
        <f>IF(Z14&gt;0, (R14*SUMPRODUCT(K14:$K$98, X14:$X$98)-K14*$AZ$3)/Z14, 0)</f>
        <v>11954.704864117983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1000000</v>
      </c>
      <c r="S15">
        <f t="shared" si="1"/>
        <v>12403.331419350061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10566.850203016842</v>
      </c>
      <c r="AC15">
        <f t="shared" si="2"/>
        <v>10838.387384572334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-1239.4359482306045</v>
      </c>
      <c r="AI15">
        <f t="shared" si="6"/>
        <v>-1261.2816665665341</v>
      </c>
      <c r="AJ15">
        <f t="shared" si="7"/>
        <v>-271.53718155549177</v>
      </c>
      <c r="AK15">
        <f t="shared" si="22"/>
        <v>43.324085832369057</v>
      </c>
      <c r="AL15">
        <f t="shared" si="8"/>
        <v>-1489.4947622896568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-564.81383191022769</v>
      </c>
      <c r="AR15">
        <f t="shared" si="9"/>
        <v>-574.76897634650334</v>
      </c>
      <c r="AS15">
        <f t="shared" si="9"/>
        <v>-123.74012246409806</v>
      </c>
      <c r="AT15">
        <f t="shared" si="9"/>
        <v>19.742886244279866</v>
      </c>
      <c r="AU15">
        <f t="shared" si="9"/>
        <v>-678.76621256632154</v>
      </c>
      <c r="AW15">
        <v>12</v>
      </c>
      <c r="AX15">
        <f>IF(Z15&gt;0, (R15*SUMPRODUCT(K15:$K$98, X15:$X$98)-K15*$AZ$3)/Z15, 0)</f>
        <v>12403.331419350061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1000000</v>
      </c>
      <c r="S16">
        <f t="shared" si="1"/>
        <v>12868.988302863838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10838.387384572334</v>
      </c>
      <c r="AC16">
        <f t="shared" si="2"/>
        <v>11116.167810496248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-1295.4414852045622</v>
      </c>
      <c r="AI16">
        <f t="shared" si="6"/>
        <v>-1317.0363603200026</v>
      </c>
      <c r="AJ16">
        <f t="shared" si="7"/>
        <v>-277.78042592391466</v>
      </c>
      <c r="AK16">
        <f t="shared" si="22"/>
        <v>76.952550430463575</v>
      </c>
      <c r="AL16">
        <f t="shared" si="8"/>
        <v>-1517.8642358134537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-558.44828758641142</v>
      </c>
      <c r="AR16">
        <f t="shared" si="9"/>
        <v>-567.75756258385036</v>
      </c>
      <c r="AS16">
        <f t="shared" si="9"/>
        <v>-119.7475956683125</v>
      </c>
      <c r="AT16">
        <f t="shared" si="9"/>
        <v>33.173262169007465</v>
      </c>
      <c r="AU16">
        <f t="shared" si="9"/>
        <v>-654.33189608315547</v>
      </c>
      <c r="AW16">
        <v>13</v>
      </c>
      <c r="AX16">
        <f>IF(Z16&gt;0, (R16*SUMPRODUCT(K16:$K$98, X16:$X$98)-K16*$AZ$3)/Z16, 0)</f>
        <v>12868.988302863838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1000000</v>
      </c>
      <c r="S17">
        <f t="shared" si="1"/>
        <v>13402.019348744818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11116.167810496248</v>
      </c>
      <c r="AC17">
        <f t="shared" si="2"/>
        <v>11442.719133561441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-1351.4573848345199</v>
      </c>
      <c r="AI17">
        <f t="shared" si="6"/>
        <v>-1372.8025247641849</v>
      </c>
      <c r="AJ17">
        <f t="shared" si="7"/>
        <v>-326.55132306519226</v>
      </c>
      <c r="AK17">
        <f t="shared" si="22"/>
        <v>153.40311578484824</v>
      </c>
      <c r="AL17">
        <f t="shared" si="8"/>
        <v>-1545.9507320445289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-547.65559960304972</v>
      </c>
      <c r="AR17">
        <f t="shared" si="9"/>
        <v>-556.30536210238517</v>
      </c>
      <c r="AS17">
        <f t="shared" si="9"/>
        <v>-132.32948566582806</v>
      </c>
      <c r="AT17">
        <f t="shared" si="9"/>
        <v>62.16405807454597</v>
      </c>
      <c r="AU17">
        <f t="shared" si="9"/>
        <v>-626.47078969366726</v>
      </c>
      <c r="AW17">
        <v>14</v>
      </c>
      <c r="AX17">
        <f>IF(Z17&gt;0, (R17*SUMPRODUCT(K17:$K$98, X17:$X$98)-K17*$AZ$3)/Z17, 0)</f>
        <v>13402.019348744818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1000000</v>
      </c>
      <c r="S18">
        <f t="shared" si="1"/>
        <v>14009.349999188786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11442.719133561441</v>
      </c>
      <c r="AC18">
        <f t="shared" si="2"/>
        <v>11821.899158458227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-1409.7491585162943</v>
      </c>
      <c r="AI18">
        <f t="shared" si="6"/>
        <v>-1430.8456033176997</v>
      </c>
      <c r="AJ18">
        <f t="shared" si="7"/>
        <v>-379.18002489678656</v>
      </c>
      <c r="AK18">
        <f t="shared" si="22"/>
        <v>247.16273328492713</v>
      </c>
      <c r="AL18">
        <f t="shared" si="8"/>
        <v>-1562.8628949295592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-533.10691504676583</v>
      </c>
      <c r="AR18">
        <f t="shared" si="9"/>
        <v>-541.08468934695998</v>
      </c>
      <c r="AS18">
        <f t="shared" si="9"/>
        <v>-143.3896889378745</v>
      </c>
      <c r="AT18">
        <f t="shared" si="9"/>
        <v>93.466388300405669</v>
      </c>
      <c r="AU18">
        <f t="shared" si="9"/>
        <v>-591.00798998442883</v>
      </c>
      <c r="AW18">
        <v>15</v>
      </c>
      <c r="AX18">
        <f>IF(Z18&gt;0, (R18*SUMPRODUCT(K18:$K$98, X18:$X$98)-K18*$AZ$3)/Z18, 0)</f>
        <v>14009.349999188786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1000000</v>
      </c>
      <c r="S19">
        <f t="shared" si="1"/>
        <v>14583.261960083344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11821.899158458227</v>
      </c>
      <c r="AC19">
        <f t="shared" si="2"/>
        <v>12161.586113260202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-1477.7992074761153</v>
      </c>
      <c r="AI19">
        <f t="shared" si="6"/>
        <v>-1498.6477428493197</v>
      </c>
      <c r="AJ19">
        <f t="shared" si="7"/>
        <v>-339.68695480197493</v>
      </c>
      <c r="AK19">
        <f t="shared" si="22"/>
        <v>263.62835123361845</v>
      </c>
      <c r="AL19">
        <f t="shared" si="8"/>
        <v>-1574.7063464176763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-521.1606237441249</v>
      </c>
      <c r="AR19">
        <f t="shared" si="9"/>
        <v>-528.51306759731074</v>
      </c>
      <c r="AS19">
        <f t="shared" si="9"/>
        <v>-119.79399119091818</v>
      </c>
      <c r="AT19">
        <f t="shared" si="9"/>
        <v>92.97116636041261</v>
      </c>
      <c r="AU19">
        <f t="shared" si="9"/>
        <v>-555.33589242781625</v>
      </c>
      <c r="AW19">
        <v>16</v>
      </c>
      <c r="AX19">
        <f>IF(Z19&gt;0, (R19*SUMPRODUCT(K19:$K$98, X19:$X$98)-K19*$AZ$3)/Z19, 0)</f>
        <v>14583.261960083344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1000000</v>
      </c>
      <c r="S20">
        <f t="shared" si="1"/>
        <v>14880.206640555398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12161.586113260202</v>
      </c>
      <c r="AC20">
        <f t="shared" si="2"/>
        <v>12262.16578186014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-1543.1635554881902</v>
      </c>
      <c r="AI20">
        <f t="shared" si="6"/>
        <v>-1563.7650264187755</v>
      </c>
      <c r="AJ20">
        <f t="shared" si="7"/>
        <v>-100.57966859993758</v>
      </c>
      <c r="AK20">
        <f t="shared" si="22"/>
        <v>52.294820287018872</v>
      </c>
      <c r="AL20">
        <f t="shared" si="8"/>
        <v>-1612.0498747316942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-516.18326162771007</v>
      </c>
      <c r="AR20">
        <f t="shared" si="9"/>
        <v>-523.07438760166019</v>
      </c>
      <c r="AS20">
        <f t="shared" si="9"/>
        <v>-33.643576668660685</v>
      </c>
      <c r="AT20">
        <f t="shared" si="9"/>
        <v>17.492449718622794</v>
      </c>
      <c r="AU20">
        <f t="shared" si="9"/>
        <v>-539.2255145516981</v>
      </c>
      <c r="AW20">
        <v>17</v>
      </c>
      <c r="AX20">
        <f>IF(Z20&gt;0, (R20*SUMPRODUCT(K20:$K$98, X20:$X$98)-K20*$AZ$3)/Z20, 0)</f>
        <v>14880.206640555398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1000000</v>
      </c>
      <c r="S21">
        <f t="shared" si="1"/>
        <v>15116.459032086486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12262.16578186014</v>
      </c>
      <c r="AC21">
        <f t="shared" si="2"/>
        <v>12307.816895649727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-1618.5166569549174</v>
      </c>
      <c r="AI21">
        <f t="shared" si="6"/>
        <v>-1638.8716502597729</v>
      </c>
      <c r="AJ21">
        <f t="shared" si="7"/>
        <v>-45.651113789586816</v>
      </c>
      <c r="AK21">
        <f t="shared" si="22"/>
        <v>19.619465250976223</v>
      </c>
      <c r="AL21">
        <f t="shared" si="8"/>
        <v>-1664.9032987983835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-514.82372810156164</v>
      </c>
      <c r="AR21">
        <f t="shared" si="9"/>
        <v>-521.29831919931632</v>
      </c>
      <c r="AS21">
        <f t="shared" si="9"/>
        <v>-14.520874093048233</v>
      </c>
      <c r="AT21">
        <f t="shared" si="9"/>
        <v>6.2406316304892773</v>
      </c>
      <c r="AU21">
        <f t="shared" si="9"/>
        <v>-529.57856166187537</v>
      </c>
      <c r="AW21">
        <v>18</v>
      </c>
      <c r="AX21">
        <f>IF(Z21&gt;0, (R21*SUMPRODUCT(K21:$K$98, X21:$X$98)-K21*$AZ$3)/Z21, 0)</f>
        <v>15116.459032086486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1000000</v>
      </c>
      <c r="S22">
        <f t="shared" si="1"/>
        <v>15558.743271613261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12307.816895649727</v>
      </c>
      <c r="AC22">
        <f t="shared" si="2"/>
        <v>12514.810795328993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-1699.0166355611104</v>
      </c>
      <c r="AI22">
        <f t="shared" si="6"/>
        <v>-1719.1256035170284</v>
      </c>
      <c r="AJ22">
        <f t="shared" si="7"/>
        <v>-206.99389967926618</v>
      </c>
      <c r="AK22">
        <f t="shared" si="22"/>
        <v>258.46415480864425</v>
      </c>
      <c r="AL22">
        <f t="shared" si="8"/>
        <v>-1667.6553483876503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-504.60266780952043</v>
      </c>
      <c r="AR22">
        <f t="shared" si="9"/>
        <v>-510.57496888360686</v>
      </c>
      <c r="AS22">
        <f t="shared" si="9"/>
        <v>-61.476545792595381</v>
      </c>
      <c r="AT22">
        <f t="shared" si="9"/>
        <v>76.763051826447963</v>
      </c>
      <c r="AU22">
        <f t="shared" si="9"/>
        <v>-495.28846284975424</v>
      </c>
      <c r="AW22">
        <v>19</v>
      </c>
      <c r="AX22">
        <f>IF(Z22&gt;0, (R22*SUMPRODUCT(K22:$K$98, X22:$X$98)-K22*$AZ$3)/Z22, 0)</f>
        <v>15558.743271613261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1000000</v>
      </c>
      <c r="S23">
        <f t="shared" si="1"/>
        <v>16487.08275780224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12514.810795328993</v>
      </c>
      <c r="AC23">
        <f t="shared" si="2"/>
        <v>13099.470141273232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-1785.8420523814693</v>
      </c>
      <c r="AI23">
        <f t="shared" si="6"/>
        <v>-1805.7052846065185</v>
      </c>
      <c r="AJ23">
        <f t="shared" si="7"/>
        <v>-584.65934594423925</v>
      </c>
      <c r="AK23">
        <f t="shared" si="22"/>
        <v>876.03675567302957</v>
      </c>
      <c r="AL23">
        <f t="shared" si="8"/>
        <v>-1514.3278748777282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-473.56209566046988</v>
      </c>
      <c r="AR23">
        <f t="shared" si="9"/>
        <v>-478.82934416463695</v>
      </c>
      <c r="AS23">
        <f t="shared" si="9"/>
        <v>-155.03751003265742</v>
      </c>
      <c r="AT23">
        <f t="shared" si="9"/>
        <v>232.30374788122762</v>
      </c>
      <c r="AU23">
        <f t="shared" si="9"/>
        <v>-401.56310631606675</v>
      </c>
      <c r="AW23">
        <v>20</v>
      </c>
      <c r="AX23">
        <f>IF(Z23&gt;0, (R23*SUMPRODUCT(K23:$K$98, X23:$X$98)-K23*$AZ$3)/Z23, 0)</f>
        <v>16487.08275780224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1000000</v>
      </c>
      <c r="S24">
        <f t="shared" si="1"/>
        <v>17329.34090106962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13099.470141273232</v>
      </c>
      <c r="AC24">
        <f t="shared" si="2"/>
        <v>13598.463415035765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-1876.5168911769829</v>
      </c>
      <c r="AI24">
        <f t="shared" si="6"/>
        <v>-1896.1345781575021</v>
      </c>
      <c r="AJ24">
        <f t="shared" si="7"/>
        <v>-498.99327376253314</v>
      </c>
      <c r="AK24">
        <f t="shared" si="22"/>
        <v>916.96290988912631</v>
      </c>
      <c r="AL24">
        <f t="shared" si="8"/>
        <v>-1478.1649420309086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-444.29184697843556</v>
      </c>
      <c r="AR24">
        <f t="shared" si="9"/>
        <v>-448.93661112790875</v>
      </c>
      <c r="AS24">
        <f t="shared" si="9"/>
        <v>-118.14369711893127</v>
      </c>
      <c r="AT24">
        <f t="shared" si="9"/>
        <v>217.10390498528</v>
      </c>
      <c r="AU24">
        <f t="shared" si="9"/>
        <v>-349.97640326155994</v>
      </c>
      <c r="AW24">
        <v>21</v>
      </c>
      <c r="AX24">
        <f>IF(Z24&gt;0, (R24*SUMPRODUCT(K24:$K$98, X24:$X$98)-K24*$AZ$3)/Z24, 0)</f>
        <v>17329.34090106962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1000000</v>
      </c>
      <c r="S25">
        <f t="shared" si="1"/>
        <v>18096.471758217955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13598.463415035765</v>
      </c>
      <c r="AC25">
        <f t="shared" si="2"/>
        <v>14022.524576470718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-1984.2427202568131</v>
      </c>
      <c r="AI25">
        <f t="shared" si="6"/>
        <v>-2003.6146242995208</v>
      </c>
      <c r="AJ25">
        <f t="shared" si="7"/>
        <v>-424.06116143495274</v>
      </c>
      <c r="AK25">
        <f t="shared" si="22"/>
        <v>951.89243905250362</v>
      </c>
      <c r="AL25">
        <f t="shared" si="8"/>
        <v>-1475.7833466819702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-419.46201496156721</v>
      </c>
      <c r="AR25">
        <f t="shared" si="9"/>
        <v>-423.55716815045963</v>
      </c>
      <c r="AS25">
        <f t="shared" si="9"/>
        <v>-89.645055731602071</v>
      </c>
      <c r="AT25">
        <f t="shared" si="9"/>
        <v>201.22675337821892</v>
      </c>
      <c r="AU25">
        <f t="shared" si="9"/>
        <v>-311.97547050384287</v>
      </c>
      <c r="AW25">
        <v>22</v>
      </c>
      <c r="AX25">
        <f>IF(Z25&gt;0, (R25*SUMPRODUCT(K25:$K$98, X25:$X$98)-K25*$AZ$3)/Z25, 0)</f>
        <v>18096.471758217955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1000000</v>
      </c>
      <c r="S26">
        <f t="shared" si="1"/>
        <v>18794.776965761583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14022.524576470718</v>
      </c>
      <c r="AC26">
        <f t="shared" si="2"/>
        <v>14378.377747592538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-2107.5345304037533</v>
      </c>
      <c r="AI26">
        <f t="shared" si="6"/>
        <v>-2126.6600270427739</v>
      </c>
      <c r="AJ26">
        <f t="shared" si="7"/>
        <v>-355.8531711218202</v>
      </c>
      <c r="AK26">
        <f t="shared" si="22"/>
        <v>981.57672035295036</v>
      </c>
      <c r="AL26">
        <f t="shared" si="8"/>
        <v>-1500.9364778116437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-397.79060279850285</v>
      </c>
      <c r="AR26">
        <f t="shared" si="9"/>
        <v>-401.40048094147176</v>
      </c>
      <c r="AS26">
        <f t="shared" si="9"/>
        <v>-67.166181813964911</v>
      </c>
      <c r="AT26">
        <f t="shared" si="9"/>
        <v>185.26956007092059</v>
      </c>
      <c r="AU26">
        <f t="shared" si="9"/>
        <v>-283.29710268451606</v>
      </c>
      <c r="AW26">
        <v>23</v>
      </c>
      <c r="AX26">
        <f>IF(Z26&gt;0, (R26*SUMPRODUCT(K26:$K$98, X26:$X$98)-K26*$AZ$3)/Z26, 0)</f>
        <v>18794.776965761583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1000000</v>
      </c>
      <c r="S27">
        <f t="shared" si="1"/>
        <v>19456.74702926489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14378.377747592538</v>
      </c>
      <c r="AC27">
        <f t="shared" si="2"/>
        <v>14672.832846654197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-3243.9734074870626</v>
      </c>
      <c r="AI27">
        <f t="shared" si="6"/>
        <v>-3262.8265498245055</v>
      </c>
      <c r="AJ27">
        <f t="shared" si="7"/>
        <v>-294.45509906165898</v>
      </c>
      <c r="AK27">
        <f t="shared" si="22"/>
        <v>1006.4864423314777</v>
      </c>
      <c r="AL27">
        <f t="shared" si="8"/>
        <v>-2550.795206554687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-546.68742357593351</v>
      </c>
      <c r="AR27">
        <f t="shared" si="9"/>
        <v>-549.86463082028979</v>
      </c>
      <c r="AS27">
        <f t="shared" si="9"/>
        <v>-49.622755566764496</v>
      </c>
      <c r="AT27">
        <f t="shared" si="9"/>
        <v>169.61713642669474</v>
      </c>
      <c r="AU27">
        <f t="shared" si="9"/>
        <v>-429.87024996035956</v>
      </c>
      <c r="AW27">
        <v>24</v>
      </c>
      <c r="AX27">
        <f>IF(Z27&gt;0, (R27*SUMPRODUCT(K27:$K$98, X27:$X$98)-K27*$AZ$3)/Z27, 0)</f>
        <v>19456.74702926489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1000000</v>
      </c>
      <c r="S28">
        <f t="shared" si="1"/>
        <v>19867.500057063069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14672.832846654197</v>
      </c>
      <c r="AC28">
        <f t="shared" si="2"/>
        <v>14744.221942596272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-4456.7455976953406</v>
      </c>
      <c r="AI28">
        <f t="shared" si="6"/>
        <v>-4475.2987899694672</v>
      </c>
      <c r="AJ28">
        <f t="shared" si="7"/>
        <v>-71.389095942075073</v>
      </c>
      <c r="AK28">
        <f t="shared" si="22"/>
        <v>1027.0982992657939</v>
      </c>
      <c r="AL28">
        <f t="shared" si="8"/>
        <v>-3519.5895866457486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-670.59702008669137</v>
      </c>
      <c r="AR28">
        <f t="shared" si="9"/>
        <v>-673.3886794218256</v>
      </c>
      <c r="AS28">
        <f t="shared" si="9"/>
        <v>-10.741765253595485</v>
      </c>
      <c r="AT28">
        <f t="shared" si="9"/>
        <v>154.54529403247167</v>
      </c>
      <c r="AU28">
        <f t="shared" si="9"/>
        <v>-529.58515064294943</v>
      </c>
      <c r="AW28">
        <v>25</v>
      </c>
      <c r="AX28">
        <f>IF(Z28&gt;0, (R28*SUMPRODUCT(K28:$K$98, X28:$X$98)-K28*$AZ$3)/Z28, 0)</f>
        <v>19867.500057063069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1000000</v>
      </c>
      <c r="S29">
        <f t="shared" si="1"/>
        <v>20062.645240313861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14744.221942596272</v>
      </c>
      <c r="AC29">
        <f t="shared" si="2"/>
        <v>14625.478957793515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-5715.855601769782</v>
      </c>
      <c r="AI29">
        <f t="shared" si="6"/>
        <v>-5734.0803657311226</v>
      </c>
      <c r="AJ29">
        <f t="shared" si="7"/>
        <v>118.74298480275684</v>
      </c>
      <c r="AK29">
        <f t="shared" si="22"/>
        <v>1032.0955359817392</v>
      </c>
      <c r="AL29">
        <f t="shared" si="8"/>
        <v>-4583.2418449466268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-767.90412616622848</v>
      </c>
      <c r="AR29">
        <f t="shared" si="9"/>
        <v>-770.35255601109475</v>
      </c>
      <c r="AS29">
        <f t="shared" si="9"/>
        <v>15.952682211758109</v>
      </c>
      <c r="AT29">
        <f t="shared" si="9"/>
        <v>138.65823000019944</v>
      </c>
      <c r="AU29">
        <f t="shared" si="9"/>
        <v>-615.74164379913725</v>
      </c>
      <c r="AW29">
        <v>26</v>
      </c>
      <c r="AX29">
        <f>IF(Z29&gt;0, (R29*SUMPRODUCT(K29:$K$98, X29:$X$98)-K29*$AZ$3)/Z29, 0)</f>
        <v>20062.645240313861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1000000</v>
      </c>
      <c r="S30">
        <f t="shared" si="1"/>
        <v>20082.08790515806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14625.478957793515</v>
      </c>
      <c r="AC30">
        <f t="shared" si="2"/>
        <v>14350.301648845085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-7118.4980345271233</v>
      </c>
      <c r="AI30">
        <f t="shared" si="6"/>
        <v>-7136.3625883979876</v>
      </c>
      <c r="AJ30">
        <f t="shared" si="7"/>
        <v>275.17730894843044</v>
      </c>
      <c r="AK30">
        <f t="shared" si="22"/>
        <v>1023.7835270455462</v>
      </c>
      <c r="AL30">
        <f t="shared" si="8"/>
        <v>-5837.4017524040109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-853.87854068711783</v>
      </c>
      <c r="AR30">
        <f t="shared" si="9"/>
        <v>-856.02143081861641</v>
      </c>
      <c r="AS30">
        <f t="shared" si="9"/>
        <v>33.00808651704611</v>
      </c>
      <c r="AT30">
        <f t="shared" si="9"/>
        <v>122.80494843337173</v>
      </c>
      <c r="AU30">
        <f t="shared" si="9"/>
        <v>-700.20839586819864</v>
      </c>
      <c r="AW30">
        <v>27</v>
      </c>
      <c r="AX30">
        <f>IF(Z30&gt;0, (R30*SUMPRODUCT(K30:$K$98, X30:$X$98)-K30*$AZ$3)/Z30, 0)</f>
        <v>20082.08790515806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1000000</v>
      </c>
      <c r="S31">
        <f t="shared" si="1"/>
        <v>19943.822942560859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14350.301648845085</v>
      </c>
      <c r="AC31">
        <f t="shared" si="2"/>
        <v>13936.357766388146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-8655.6729020279745</v>
      </c>
      <c r="AI31">
        <f t="shared" si="6"/>
        <v>-8673.1424185375799</v>
      </c>
      <c r="AJ31">
        <f t="shared" si="7"/>
        <v>413.94388245693881</v>
      </c>
      <c r="AK31">
        <f t="shared" si="22"/>
        <v>1004.521115419156</v>
      </c>
      <c r="AL31">
        <f t="shared" si="8"/>
        <v>-7254.6774206614855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-927.02307204216697</v>
      </c>
      <c r="AR31">
        <f t="shared" si="9"/>
        <v>-928.89405827802989</v>
      </c>
      <c r="AS31">
        <f t="shared" si="9"/>
        <v>44.333413925379048</v>
      </c>
      <c r="AT31">
        <f t="shared" si="9"/>
        <v>107.58426997962366</v>
      </c>
      <c r="AU31">
        <f t="shared" si="9"/>
        <v>-776.97637437302717</v>
      </c>
      <c r="AW31">
        <v>28</v>
      </c>
      <c r="AX31">
        <f>IF(Z31&gt;0, (R31*SUMPRODUCT(K31:$K$98, X31:$X$98)-K31*$AZ$3)/Z31, 0)</f>
        <v>19943.822942560859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1000000</v>
      </c>
      <c r="S32">
        <f t="shared" si="1"/>
        <v>19665.29687686111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13936.357766388146</v>
      </c>
      <c r="AC32">
        <f t="shared" si="2"/>
        <v>13402.133496337208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-10280.971185454366</v>
      </c>
      <c r="AI32">
        <f t="shared" si="6"/>
        <v>-10298.008982519239</v>
      </c>
      <c r="AJ32">
        <f t="shared" si="7"/>
        <v>534.22427005093778</v>
      </c>
      <c r="AK32">
        <f t="shared" si="22"/>
        <v>975.54504364717036</v>
      </c>
      <c r="AL32">
        <f t="shared" si="8"/>
        <v>-8788.2396688211302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-983.11840435593695</v>
      </c>
      <c r="AR32">
        <f t="shared" si="9"/>
        <v>-984.74764458645689</v>
      </c>
      <c r="AS32">
        <f t="shared" si="9"/>
        <v>51.085223610368644</v>
      </c>
      <c r="AT32">
        <f t="shared" si="9"/>
        <v>93.28654554004207</v>
      </c>
      <c r="AU32">
        <f t="shared" si="9"/>
        <v>-840.37587543604604</v>
      </c>
      <c r="AW32">
        <v>29</v>
      </c>
      <c r="AX32">
        <f>IF(Z32&gt;0, (R32*SUMPRODUCT(K32:$K$98, X32:$X$98)-K32*$AZ$3)/Z32, 0)</f>
        <v>19665.29687686111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1000000</v>
      </c>
      <c r="S33">
        <f t="shared" si="1"/>
        <v>19270.477520574495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13402.133496337208</v>
      </c>
      <c r="AC33">
        <f t="shared" si="2"/>
        <v>12769.728308044871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-12039.167743578046</v>
      </c>
      <c r="AI33">
        <f t="shared" si="6"/>
        <v>-12055.73418347868</v>
      </c>
      <c r="AJ33">
        <f t="shared" si="7"/>
        <v>632.4051882923377</v>
      </c>
      <c r="AK33">
        <f t="shared" si="22"/>
        <v>938.14934474360462</v>
      </c>
      <c r="AL33">
        <f t="shared" si="8"/>
        <v>-10485.179650442738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-1027.8982514964773</v>
      </c>
      <c r="AR33">
        <f t="shared" si="9"/>
        <v>-1029.3126860296672</v>
      </c>
      <c r="AS33">
        <f t="shared" si="9"/>
        <v>53.994445557064715</v>
      </c>
      <c r="AT33">
        <f t="shared" si="9"/>
        <v>80.098732042246652</v>
      </c>
      <c r="AU33">
        <f t="shared" si="9"/>
        <v>-895.21950843035597</v>
      </c>
      <c r="AW33">
        <v>30</v>
      </c>
      <c r="AX33">
        <f>IF(Z33&gt;0, (R33*SUMPRODUCT(K33:$K$98, X33:$X$98)-K33*$AZ$3)/Z33, 0)</f>
        <v>19270.477520574495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1000000</v>
      </c>
      <c r="S34">
        <f t="shared" si="1"/>
        <v>18774.042834350847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12769.728308044871</v>
      </c>
      <c r="AC34">
        <f t="shared" si="2"/>
        <v>12054.966856605184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-13922.819771241169</v>
      </c>
      <c r="AI34">
        <f t="shared" si="6"/>
        <v>-13938.872476248516</v>
      </c>
      <c r="AJ34">
        <f t="shared" si="7"/>
        <v>714.76145143968643</v>
      </c>
      <c r="AK34">
        <f t="shared" si="22"/>
        <v>893.88098156314106</v>
      </c>
      <c r="AL34">
        <f t="shared" si="8"/>
        <v>-12330.230043245689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-1061.360303568423</v>
      </c>
      <c r="AR34">
        <f t="shared" si="9"/>
        <v>-1062.5840286571358</v>
      </c>
      <c r="AS34">
        <f t="shared" si="9"/>
        <v>54.487484830194283</v>
      </c>
      <c r="AT34">
        <f t="shared" si="9"/>
        <v>68.142072190403681</v>
      </c>
      <c r="AU34">
        <f t="shared" ref="AU34:AU97" si="23">AL34*$K34</f>
        <v>-939.95447163653773</v>
      </c>
      <c r="AW34">
        <v>31</v>
      </c>
      <c r="AX34">
        <f>IF(Z34&gt;0, (R34*SUMPRODUCT(K34:$K$98, X34:$X$98)-K34*$AZ$3)/Z34, 0)</f>
        <v>18774.042834350847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1000000</v>
      </c>
      <c r="S35">
        <f t="shared" si="1"/>
        <v>18183.86144029953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12054.966856605184</v>
      </c>
      <c r="AC35">
        <f t="shared" si="2"/>
        <v>11273.192981658891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-15731.174462915373</v>
      </c>
      <c r="AI35">
        <f t="shared" ref="AI35:AI66" si="25">SUM(AE35:AH35)</f>
        <v>-15746.673361511073</v>
      </c>
      <c r="AJ35">
        <f t="shared" si="7"/>
        <v>781.77387494629329</v>
      </c>
      <c r="AK35">
        <f t="shared" si="22"/>
        <v>843.84767996236292</v>
      </c>
      <c r="AL35">
        <f t="shared" si="8"/>
        <v>-14121.051806602418</v>
      </c>
      <c r="AN35">
        <f t="shared" ref="AN35:AT66" si="26">AE35*$K35</f>
        <v>0</v>
      </c>
      <c r="AO35">
        <f t="shared" si="26"/>
        <v>0</v>
      </c>
      <c r="AP35">
        <f t="shared" si="26"/>
        <v>-1.054917393889341</v>
      </c>
      <c r="AQ35">
        <f t="shared" si="26"/>
        <v>-1070.7270239087018</v>
      </c>
      <c r="AR35">
        <f t="shared" si="26"/>
        <v>-1071.7819413025911</v>
      </c>
      <c r="AS35">
        <f t="shared" si="26"/>
        <v>53.210675176485793</v>
      </c>
      <c r="AT35">
        <f t="shared" si="26"/>
        <v>57.435668082401847</v>
      </c>
      <c r="AU35">
        <f t="shared" si="23"/>
        <v>-961.13559804370357</v>
      </c>
      <c r="AW35">
        <v>32</v>
      </c>
      <c r="AX35">
        <f>IF(Z35&gt;0, (R35*SUMPRODUCT(K35:$K$98, X35:$X$98)-K35*$AZ$3)/Z35, 0)</f>
        <v>18183.86144029953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1000000</v>
      </c>
      <c r="S36">
        <f t="shared" si="1"/>
        <v>17529.619411026197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11273.192981658891</v>
      </c>
      <c r="AC36">
        <f t="shared" si="2"/>
        <v>10452.096697591376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-17502.89750474145</v>
      </c>
      <c r="AI36">
        <f t="shared" si="25"/>
        <v>-17517.803841913574</v>
      </c>
      <c r="AJ36">
        <f t="shared" si="7"/>
        <v>821.09628406751472</v>
      </c>
      <c r="AK36">
        <f t="shared" si="22"/>
        <v>789.12350871612239</v>
      </c>
      <c r="AL36">
        <f t="shared" si="8"/>
        <v>-15907.584049129935</v>
      </c>
      <c r="AN36">
        <f t="shared" si="26"/>
        <v>0</v>
      </c>
      <c r="AO36">
        <f t="shared" si="26"/>
        <v>0</v>
      </c>
      <c r="AP36">
        <f t="shared" si="26"/>
        <v>-0.90587971374670551</v>
      </c>
      <c r="AQ36">
        <f t="shared" si="26"/>
        <v>-1063.6764483620466</v>
      </c>
      <c r="AR36">
        <f t="shared" si="26"/>
        <v>-1064.5823280757932</v>
      </c>
      <c r="AS36">
        <f t="shared" si="26"/>
        <v>49.899211199952092</v>
      </c>
      <c r="AT36">
        <f t="shared" si="26"/>
        <v>47.956179303614142</v>
      </c>
      <c r="AU36">
        <f t="shared" si="23"/>
        <v>-966.7269375722268</v>
      </c>
      <c r="AW36">
        <v>33</v>
      </c>
      <c r="AX36">
        <f>IF(Z36&gt;0, (R36*SUMPRODUCT(K36:$K$98, X36:$X$98)-K36*$AZ$3)/Z36, 0)</f>
        <v>17529.619411026197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1000000</v>
      </c>
      <c r="S37">
        <f t="shared" si="1"/>
        <v>16832.267462969492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10452.096697591376</v>
      </c>
      <c r="AC37">
        <f t="shared" si="2"/>
        <v>9611.3048383732439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-19286.192287978163</v>
      </c>
      <c r="AI37">
        <f t="shared" si="25"/>
        <v>-19300.467406971369</v>
      </c>
      <c r="AJ37">
        <f t="shared" si="7"/>
        <v>840.79185921813223</v>
      </c>
      <c r="AK37">
        <f t="shared" si="22"/>
        <v>731.64676883139634</v>
      </c>
      <c r="AL37">
        <f t="shared" si="8"/>
        <v>-17728.028778921838</v>
      </c>
      <c r="AN37">
        <f t="shared" si="26"/>
        <v>0</v>
      </c>
      <c r="AO37">
        <f t="shared" si="26"/>
        <v>0</v>
      </c>
      <c r="AP37">
        <f t="shared" si="26"/>
        <v>-0.77457113409589329</v>
      </c>
      <c r="AQ37">
        <f t="shared" si="26"/>
        <v>-1046.4730864942142</v>
      </c>
      <c r="AR37">
        <f t="shared" si="26"/>
        <v>-1047.2476576283102</v>
      </c>
      <c r="AS37">
        <f t="shared" si="26"/>
        <v>45.621553434560667</v>
      </c>
      <c r="AT37">
        <f t="shared" si="26"/>
        <v>39.699316535372759</v>
      </c>
      <c r="AU37">
        <f t="shared" si="23"/>
        <v>-961.9267876583765</v>
      </c>
      <c r="AW37">
        <v>34</v>
      </c>
      <c r="AX37">
        <f>IF(Z37&gt;0, (R37*SUMPRODUCT(K37:$K$98, X37:$X$98)-K37*$AZ$3)/Z37, 0)</f>
        <v>16832.267462969492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1000000</v>
      </c>
      <c r="S38">
        <f t="shared" si="1"/>
        <v>16109.52067659667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9611.3048383732439</v>
      </c>
      <c r="AC38">
        <f t="shared" si="2"/>
        <v>8763.8358493289543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-21278.783583697841</v>
      </c>
      <c r="AI38">
        <f t="shared" si="25"/>
        <v>-21292.38398191152</v>
      </c>
      <c r="AJ38">
        <f t="shared" si="7"/>
        <v>847.46898904428963</v>
      </c>
      <c r="AK38">
        <f t="shared" si="22"/>
        <v>672.79133868612712</v>
      </c>
      <c r="AL38">
        <f t="shared" si="8"/>
        <v>-19772.123654181105</v>
      </c>
      <c r="AN38">
        <f t="shared" si="26"/>
        <v>0</v>
      </c>
      <c r="AO38">
        <f t="shared" si="26"/>
        <v>0</v>
      </c>
      <c r="AP38">
        <f t="shared" si="26"/>
        <v>-0.65889342358176106</v>
      </c>
      <c r="AQ38">
        <f t="shared" si="26"/>
        <v>-1030.8852979772091</v>
      </c>
      <c r="AR38">
        <f t="shared" si="26"/>
        <v>-1031.5441914007909</v>
      </c>
      <c r="AS38">
        <f t="shared" si="26"/>
        <v>41.057014272502144</v>
      </c>
      <c r="AT38">
        <f t="shared" si="26"/>
        <v>32.594471245494212</v>
      </c>
      <c r="AU38">
        <f t="shared" si="23"/>
        <v>-957.89270588279442</v>
      </c>
      <c r="AW38">
        <v>35</v>
      </c>
      <c r="AX38">
        <f>IF(Z38&gt;0, (R38*SUMPRODUCT(K38:$K$98, X38:$X$98)-K38*$AZ$3)/Z38, 0)</f>
        <v>16109.52067659667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1000000</v>
      </c>
      <c r="S39">
        <f t="shared" si="1"/>
        <v>15347.085754826992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8763.8358493289543</v>
      </c>
      <c r="AC39">
        <f t="shared" si="2"/>
        <v>7910.6327812177487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-23127.23997141773</v>
      </c>
      <c r="AI39">
        <f t="shared" si="25"/>
        <v>-23140.126184649987</v>
      </c>
      <c r="AJ39">
        <f t="shared" si="7"/>
        <v>853.20306811120554</v>
      </c>
      <c r="AK39">
        <f t="shared" si="22"/>
        <v>613.46850945302685</v>
      </c>
      <c r="AL39">
        <f t="shared" si="8"/>
        <v>-21673.454607085754</v>
      </c>
      <c r="AN39">
        <f t="shared" si="26"/>
        <v>0</v>
      </c>
      <c r="AO39">
        <f t="shared" si="26"/>
        <v>0</v>
      </c>
      <c r="AP39">
        <f t="shared" si="26"/>
        <v>-0.55740497317272897</v>
      </c>
      <c r="AQ39">
        <f t="shared" si="26"/>
        <v>-1000.389978303105</v>
      </c>
      <c r="AR39">
        <f t="shared" si="26"/>
        <v>-1000.9473832762777</v>
      </c>
      <c r="AS39">
        <f t="shared" si="26"/>
        <v>36.906081307184564</v>
      </c>
      <c r="AT39">
        <f t="shared" si="26"/>
        <v>26.536143077159874</v>
      </c>
      <c r="AU39">
        <f t="shared" si="23"/>
        <v>-937.50515889193321</v>
      </c>
      <c r="AW39">
        <v>36</v>
      </c>
      <c r="AX39">
        <f>IF(Z39&gt;0, (R39*SUMPRODUCT(K39:$K$98, X39:$X$98)-K39*$AZ$3)/Z39, 0)</f>
        <v>15347.085754826992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1000000</v>
      </c>
      <c r="S40">
        <f t="shared" si="1"/>
        <v>14554.390862047745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7910.6327812177487</v>
      </c>
      <c r="AC40">
        <f t="shared" si="2"/>
        <v>7068.8876510092905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-24606.410759363491</v>
      </c>
      <c r="AI40">
        <f t="shared" si="25"/>
        <v>-24618.55295019444</v>
      </c>
      <c r="AJ40">
        <f t="shared" si="7"/>
        <v>841.74513020845825</v>
      </c>
      <c r="AK40">
        <f t="shared" si="22"/>
        <v>553.74429468524249</v>
      </c>
      <c r="AL40">
        <f t="shared" si="8"/>
        <v>-23223.063525300739</v>
      </c>
      <c r="AN40">
        <f t="shared" si="26"/>
        <v>0</v>
      </c>
      <c r="AO40">
        <f t="shared" si="26"/>
        <v>0</v>
      </c>
      <c r="AP40">
        <f t="shared" si="26"/>
        <v>-0.46894785870854305</v>
      </c>
      <c r="AQ40">
        <f t="shared" si="26"/>
        <v>-950.33291740833693</v>
      </c>
      <c r="AR40">
        <f t="shared" si="26"/>
        <v>-950.80186526704551</v>
      </c>
      <c r="AS40">
        <f t="shared" si="26"/>
        <v>32.509337226310578</v>
      </c>
      <c r="AT40">
        <f t="shared" si="26"/>
        <v>21.386354808622279</v>
      </c>
      <c r="AU40">
        <f t="shared" si="23"/>
        <v>-896.90617323211256</v>
      </c>
      <c r="AW40">
        <v>37</v>
      </c>
      <c r="AX40">
        <f>IF(Z40&gt;0, (R40*SUMPRODUCT(K40:$K$98, X40:$X$98)-K40*$AZ$3)/Z40, 0)</f>
        <v>14554.390862047745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1000000</v>
      </c>
      <c r="S41">
        <f t="shared" si="1"/>
        <v>13763.139448623187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7068.8876510092905</v>
      </c>
      <c r="AC41">
        <f t="shared" si="2"/>
        <v>6260.2019193997394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-25978.000180447474</v>
      </c>
      <c r="AI41">
        <f t="shared" si="25"/>
        <v>-25989.371499365603</v>
      </c>
      <c r="AJ41">
        <f t="shared" si="7"/>
        <v>808.68573160955111</v>
      </c>
      <c r="AK41">
        <f t="shared" si="22"/>
        <v>494.8221355706504</v>
      </c>
      <c r="AL41">
        <f t="shared" si="8"/>
        <v>-24685.863632185399</v>
      </c>
      <c r="AN41">
        <f t="shared" si="26"/>
        <v>0</v>
      </c>
      <c r="AO41">
        <f t="shared" si="26"/>
        <v>0</v>
      </c>
      <c r="AP41">
        <f t="shared" si="26"/>
        <v>-0.39212119745399754</v>
      </c>
      <c r="AQ41">
        <f t="shared" si="26"/>
        <v>-895.80853474929825</v>
      </c>
      <c r="AR41">
        <f t="shared" si="26"/>
        <v>-896.20065594675225</v>
      </c>
      <c r="AS41">
        <f t="shared" si="26"/>
        <v>27.886195060197966</v>
      </c>
      <c r="AT41">
        <f t="shared" si="26"/>
        <v>17.063126073911192</v>
      </c>
      <c r="AU41">
        <f t="shared" si="23"/>
        <v>-851.25133481264299</v>
      </c>
      <c r="AW41">
        <v>38</v>
      </c>
      <c r="AX41">
        <f>IF(Z41&gt;0, (R41*SUMPRODUCT(K41:$K$98, X41:$X$98)-K41*$AZ$3)/Z41, 0)</f>
        <v>13763.139448623187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1000000</v>
      </c>
      <c r="S42">
        <f t="shared" si="1"/>
        <v>12974.808645015268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6260.2019193997394</v>
      </c>
      <c r="AC42">
        <f t="shared" si="2"/>
        <v>5490.8640862565062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-27110.004373300279</v>
      </c>
      <c r="AI42">
        <f t="shared" si="25"/>
        <v>-27120.584228919895</v>
      </c>
      <c r="AJ42">
        <f t="shared" si="7"/>
        <v>769.33783314323318</v>
      </c>
      <c r="AK42">
        <f t="shared" si="22"/>
        <v>438.21413435798178</v>
      </c>
      <c r="AL42">
        <f t="shared" si="8"/>
        <v>-25913.032261418681</v>
      </c>
      <c r="AN42">
        <f t="shared" si="26"/>
        <v>0</v>
      </c>
      <c r="AO42">
        <f t="shared" si="26"/>
        <v>0</v>
      </c>
      <c r="AP42">
        <f t="shared" si="26"/>
        <v>-0.32574008002084431</v>
      </c>
      <c r="AQ42">
        <f t="shared" si="26"/>
        <v>-834.68199486113872</v>
      </c>
      <c r="AR42">
        <f t="shared" si="26"/>
        <v>-835.00773494115958</v>
      </c>
      <c r="AS42">
        <f t="shared" si="26"/>
        <v>23.686917510148902</v>
      </c>
      <c r="AT42">
        <f t="shared" si="26"/>
        <v>13.492046803301189</v>
      </c>
      <c r="AU42">
        <f t="shared" si="23"/>
        <v>-797.82877062770945</v>
      </c>
      <c r="AW42">
        <v>39</v>
      </c>
      <c r="AX42">
        <f>IF(Z42&gt;0, (R42*SUMPRODUCT(K42:$K$98, X42:$X$98)-K42*$AZ$3)/Z42, 0)</f>
        <v>12974.808645015268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1000000</v>
      </c>
      <c r="S43">
        <f t="shared" si="1"/>
        <v>12201.617803306872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5490.8640862565062</v>
      </c>
      <c r="AC43">
        <f t="shared" si="2"/>
        <v>4769.1023606864965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-28104.083438492937</v>
      </c>
      <c r="AI43">
        <f t="shared" si="25"/>
        <v>-28113.854893470394</v>
      </c>
      <c r="AJ43">
        <f t="shared" si="7"/>
        <v>721.76172557000973</v>
      </c>
      <c r="AK43">
        <f t="shared" si="22"/>
        <v>384.36048603795547</v>
      </c>
      <c r="AL43">
        <f t="shared" si="8"/>
        <v>-27007.732681862428</v>
      </c>
      <c r="AN43">
        <f t="shared" si="26"/>
        <v>0</v>
      </c>
      <c r="AO43">
        <f t="shared" si="26"/>
        <v>0</v>
      </c>
      <c r="AP43">
        <f t="shared" si="26"/>
        <v>-0.26861649027674822</v>
      </c>
      <c r="AQ43">
        <f t="shared" si="26"/>
        <v>-772.57893252421195</v>
      </c>
      <c r="AR43">
        <f t="shared" si="26"/>
        <v>-772.84754901448878</v>
      </c>
      <c r="AS43">
        <f t="shared" si="26"/>
        <v>19.841170223468893</v>
      </c>
      <c r="AT43">
        <f t="shared" si="26"/>
        <v>10.566038015706042</v>
      </c>
      <c r="AU43">
        <f t="shared" si="23"/>
        <v>-742.44034077531376</v>
      </c>
      <c r="AW43">
        <v>40</v>
      </c>
      <c r="AX43">
        <f>IF(Z43&gt;0, (R43*SUMPRODUCT(K43:$K$98, X43:$X$98)-K43*$AZ$3)/Z43, 0)</f>
        <v>12201.617803306872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1000000</v>
      </c>
      <c r="S44">
        <f t="shared" si="1"/>
        <v>11447.527693330767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4769.1023606864965</v>
      </c>
      <c r="AC44">
        <f t="shared" si="2"/>
        <v>4097.3450971722204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-29025.600067454598</v>
      </c>
      <c r="AI44">
        <f t="shared" si="25"/>
        <v>-29034.548167880595</v>
      </c>
      <c r="AJ44">
        <f t="shared" si="7"/>
        <v>671.75726351427602</v>
      </c>
      <c r="AK44">
        <f t="shared" si="22"/>
        <v>333.83716524805476</v>
      </c>
      <c r="AL44">
        <f t="shared" si="8"/>
        <v>-28028.953739118264</v>
      </c>
      <c r="AN44">
        <f t="shared" si="26"/>
        <v>0</v>
      </c>
      <c r="AO44">
        <f t="shared" si="26"/>
        <v>0</v>
      </c>
      <c r="AP44">
        <f t="shared" si="26"/>
        <v>-0.21962726933963533</v>
      </c>
      <c r="AQ44">
        <f t="shared" si="26"/>
        <v>-712.42084691389721</v>
      </c>
      <c r="AR44">
        <f t="shared" si="26"/>
        <v>-712.64047418323685</v>
      </c>
      <c r="AS44">
        <f t="shared" si="26"/>
        <v>16.487992581762708</v>
      </c>
      <c r="AT44">
        <f t="shared" si="26"/>
        <v>8.1938893750564432</v>
      </c>
      <c r="AU44">
        <f t="shared" si="23"/>
        <v>-687.95859222641775</v>
      </c>
      <c r="AW44">
        <v>41</v>
      </c>
      <c r="AX44">
        <f>IF(Z44&gt;0, (R44*SUMPRODUCT(K44:$K$98, X44:$X$98)-K44*$AZ$3)/Z44, 0)</f>
        <v>11447.527693330767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1000000</v>
      </c>
      <c r="S45">
        <f t="shared" si="1"/>
        <v>10700.042175924675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4097.3450971722204</v>
      </c>
      <c r="AC45">
        <f t="shared" si="2"/>
        <v>3474.943597588624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-29584.973080359632</v>
      </c>
      <c r="AI45">
        <f t="shared" si="25"/>
        <v>-29593.092075454359</v>
      </c>
      <c r="AJ45">
        <f t="shared" si="7"/>
        <v>622.40149958359643</v>
      </c>
      <c r="AK45">
        <f t="shared" si="22"/>
        <v>286.81415680205544</v>
      </c>
      <c r="AL45">
        <f t="shared" si="8"/>
        <v>-28683.876419068707</v>
      </c>
      <c r="AN45">
        <f t="shared" si="26"/>
        <v>0</v>
      </c>
      <c r="AO45">
        <f t="shared" si="26"/>
        <v>0</v>
      </c>
      <c r="AP45">
        <f t="shared" si="26"/>
        <v>-0.17792610378036244</v>
      </c>
      <c r="AQ45">
        <f t="shared" si="26"/>
        <v>-648.3485861511806</v>
      </c>
      <c r="AR45">
        <f t="shared" si="26"/>
        <v>-648.52651225496095</v>
      </c>
      <c r="AS45">
        <f t="shared" si="26"/>
        <v>13.639800556090082</v>
      </c>
      <c r="AT45">
        <f t="shared" si="26"/>
        <v>6.2854731199402263</v>
      </c>
      <c r="AU45">
        <f t="shared" si="23"/>
        <v>-628.60123857893063</v>
      </c>
      <c r="AW45">
        <v>42</v>
      </c>
      <c r="AX45">
        <f>IF(Z45&gt;0, (R45*SUMPRODUCT(K45:$K$98, X45:$X$98)-K45*$AZ$3)/Z45, 0)</f>
        <v>10700.042175924675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1000000</v>
      </c>
      <c r="S46">
        <f t="shared" si="1"/>
        <v>9963.1491699411381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3474.943597588624</v>
      </c>
      <c r="AC46">
        <f t="shared" si="2"/>
        <v>2906.9694286966428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-29740.058299400513</v>
      </c>
      <c r="AI46">
        <f t="shared" si="25"/>
        <v>-29747.352603086809</v>
      </c>
      <c r="AJ46">
        <f t="shared" si="7"/>
        <v>567.97416889198121</v>
      </c>
      <c r="AK46">
        <f t="shared" si="22"/>
        <v>243.24605183120372</v>
      </c>
      <c r="AL46">
        <f t="shared" si="8"/>
        <v>-28936.132382363623</v>
      </c>
      <c r="AN46">
        <f t="shared" si="26"/>
        <v>0</v>
      </c>
      <c r="AO46">
        <f t="shared" si="26"/>
        <v>0</v>
      </c>
      <c r="AP46">
        <f t="shared" si="26"/>
        <v>-0.14272603711934179</v>
      </c>
      <c r="AQ46">
        <f t="shared" si="26"/>
        <v>-581.9171846034277</v>
      </c>
      <c r="AR46">
        <f t="shared" si="26"/>
        <v>-582.05991064054706</v>
      </c>
      <c r="AS46">
        <f t="shared" si="26"/>
        <v>11.113425735811548</v>
      </c>
      <c r="AT46">
        <f t="shared" si="26"/>
        <v>4.759542036619572</v>
      </c>
      <c r="AU46">
        <f t="shared" si="23"/>
        <v>-566.18694286811592</v>
      </c>
      <c r="AW46">
        <v>43</v>
      </c>
      <c r="AX46">
        <f>IF(Z46&gt;0, (R46*SUMPRODUCT(K46:$K$98, X46:$X$98)-K46*$AZ$3)/Z46, 0)</f>
        <v>9963.1491699411381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1000000</v>
      </c>
      <c r="S47">
        <f t="shared" si="1"/>
        <v>9246.8116539983403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2906.9694286966428</v>
      </c>
      <c r="AC47">
        <f t="shared" si="2"/>
        <v>2396.8151166460698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-29649.934058231436</v>
      </c>
      <c r="AI47">
        <f t="shared" si="25"/>
        <v>-29656.414170529413</v>
      </c>
      <c r="AJ47">
        <f t="shared" si="7"/>
        <v>510.15431205057303</v>
      </c>
      <c r="AK47">
        <f t="shared" si="22"/>
        <v>203.48786000876501</v>
      </c>
      <c r="AL47">
        <f t="shared" si="8"/>
        <v>-28942.771998470074</v>
      </c>
      <c r="AN47">
        <f t="shared" si="26"/>
        <v>0</v>
      </c>
      <c r="AO47">
        <f t="shared" si="26"/>
        <v>0</v>
      </c>
      <c r="AP47">
        <f t="shared" si="26"/>
        <v>-0.11320976175317742</v>
      </c>
      <c r="AQ47">
        <f t="shared" si="26"/>
        <v>-517.99441373534546</v>
      </c>
      <c r="AR47">
        <f t="shared" si="26"/>
        <v>-518.10762349709864</v>
      </c>
      <c r="AS47">
        <f t="shared" si="26"/>
        <v>8.9125690217793867</v>
      </c>
      <c r="AT47">
        <f t="shared" si="26"/>
        <v>3.5550019956363954</v>
      </c>
      <c r="AU47">
        <f t="shared" si="23"/>
        <v>-505.64005247968288</v>
      </c>
      <c r="AW47">
        <v>44</v>
      </c>
      <c r="AX47">
        <f>IF(Z47&gt;0, (R47*SUMPRODUCT(K47:$K$98, X47:$X$98)-K47*$AZ$3)/Z47, 0)</f>
        <v>9246.8116539983403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1000000</v>
      </c>
      <c r="S48">
        <f t="shared" si="1"/>
        <v>8546.3553402636553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2396.8151166460698</v>
      </c>
      <c r="AC48">
        <f t="shared" si="2"/>
        <v>1942.8946962614866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-29276.393336393121</v>
      </c>
      <c r="AI48">
        <f t="shared" si="25"/>
        <v>-29282.076737734707</v>
      </c>
      <c r="AJ48">
        <f t="shared" si="7"/>
        <v>453.92042038458317</v>
      </c>
      <c r="AK48">
        <f t="shared" si="22"/>
        <v>167.7770581652249</v>
      </c>
      <c r="AL48">
        <f t="shared" si="8"/>
        <v>-28660.379259184898</v>
      </c>
      <c r="AN48">
        <f t="shared" si="26"/>
        <v>0</v>
      </c>
      <c r="AO48">
        <f t="shared" si="26"/>
        <v>0</v>
      </c>
      <c r="AP48">
        <f t="shared" si="26"/>
        <v>-8.8652634707876057E-2</v>
      </c>
      <c r="AQ48">
        <f t="shared" si="26"/>
        <v>-456.66833081515887</v>
      </c>
      <c r="AR48">
        <f t="shared" si="26"/>
        <v>-456.75698344986677</v>
      </c>
      <c r="AS48">
        <f t="shared" si="26"/>
        <v>7.0804855747808881</v>
      </c>
      <c r="AT48">
        <f t="shared" si="26"/>
        <v>2.6170733608141412</v>
      </c>
      <c r="AU48">
        <f t="shared" si="23"/>
        <v>-447.05942451427171</v>
      </c>
      <c r="AW48">
        <v>45</v>
      </c>
      <c r="AX48">
        <f>IF(Z48&gt;0, (R48*SUMPRODUCT(K48:$K$98, X48:$X$98)-K48*$AZ$3)/Z48, 0)</f>
        <v>8546.3553402636553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1000000</v>
      </c>
      <c r="S49">
        <f t="shared" si="1"/>
        <v>7857.0879954974243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1942.8946962614866</v>
      </c>
      <c r="AC49">
        <f t="shared" si="2"/>
        <v>1543.4352880809377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-28624.103032742878</v>
      </c>
      <c r="AI49">
        <f t="shared" si="25"/>
        <v>-28629.013997495233</v>
      </c>
      <c r="AJ49">
        <f t="shared" si="7"/>
        <v>399.45940818054896</v>
      </c>
      <c r="AK49">
        <f t="shared" si="22"/>
        <v>136.00262873830408</v>
      </c>
      <c r="AL49">
        <f t="shared" si="8"/>
        <v>-28093.55196057638</v>
      </c>
      <c r="AN49">
        <f t="shared" si="26"/>
        <v>0</v>
      </c>
      <c r="AO49">
        <f t="shared" si="26"/>
        <v>0</v>
      </c>
      <c r="AP49">
        <f t="shared" si="26"/>
        <v>-6.8396222438993709E-2</v>
      </c>
      <c r="AQ49">
        <f t="shared" si="26"/>
        <v>-398.6549724687265</v>
      </c>
      <c r="AR49">
        <f t="shared" si="26"/>
        <v>-398.72336869116549</v>
      </c>
      <c r="AS49">
        <f t="shared" si="26"/>
        <v>5.5633701146348509</v>
      </c>
      <c r="AT49">
        <f t="shared" si="26"/>
        <v>1.8941422951602491</v>
      </c>
      <c r="AU49">
        <f t="shared" si="23"/>
        <v>-391.26585628137042</v>
      </c>
      <c r="AW49">
        <v>46</v>
      </c>
      <c r="AX49">
        <f>IF(Z49&gt;0, (R49*SUMPRODUCT(K49:$K$98, X49:$X$98)-K49*$AZ$3)/Z49, 0)</f>
        <v>7857.0879954974243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1000000</v>
      </c>
      <c r="S50">
        <f t="shared" si="1"/>
        <v>7169.3339015151032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1543.4352880809377</v>
      </c>
      <c r="AC50">
        <f t="shared" si="2"/>
        <v>1195.8597108216841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-27672.137606634071</v>
      </c>
      <c r="AI50">
        <f t="shared" si="25"/>
        <v>-27676.307658298734</v>
      </c>
      <c r="AJ50">
        <f t="shared" si="7"/>
        <v>347.57557725925358</v>
      </c>
      <c r="AK50">
        <f t="shared" si="22"/>
        <v>108.04047016566565</v>
      </c>
      <c r="AL50">
        <f t="shared" si="8"/>
        <v>-27220.691610873815</v>
      </c>
      <c r="AN50">
        <f t="shared" si="26"/>
        <v>0</v>
      </c>
      <c r="AO50">
        <f t="shared" si="26"/>
        <v>0</v>
      </c>
      <c r="AP50">
        <f t="shared" si="26"/>
        <v>-5.1854769963945849E-2</v>
      </c>
      <c r="AQ50">
        <f t="shared" si="26"/>
        <v>-344.10420910658621</v>
      </c>
      <c r="AR50">
        <f t="shared" si="26"/>
        <v>-344.15606387655015</v>
      </c>
      <c r="AS50">
        <f t="shared" si="26"/>
        <v>4.3221170990739575</v>
      </c>
      <c r="AT50">
        <f t="shared" si="26"/>
        <v>1.3434878456569728</v>
      </c>
      <c r="AU50">
        <f t="shared" si="23"/>
        <v>-338.49045893181926</v>
      </c>
      <c r="AW50">
        <v>47</v>
      </c>
      <c r="AX50">
        <f>IF(Z50&gt;0, (R50*SUMPRODUCT(K50:$K$98, X50:$X$98)-K50*$AZ$3)/Z50, 0)</f>
        <v>7169.3339015151032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1000000</v>
      </c>
      <c r="S51">
        <f t="shared" si="1"/>
        <v>6467.0015068999819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1195.8597108216841</v>
      </c>
      <c r="AC51">
        <f t="shared" si="2"/>
        <v>897.36210458069877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-26373.895080561822</v>
      </c>
      <c r="AI51">
        <f t="shared" si="25"/>
        <v>-26377.364084332825</v>
      </c>
      <c r="AJ51">
        <f t="shared" si="7"/>
        <v>298.49760624098531</v>
      </c>
      <c r="AK51">
        <f t="shared" si="22"/>
        <v>83.710179757517892</v>
      </c>
      <c r="AL51">
        <f t="shared" si="8"/>
        <v>-25995.156298334321</v>
      </c>
      <c r="AN51">
        <f t="shared" si="26"/>
        <v>0</v>
      </c>
      <c r="AO51">
        <f t="shared" si="26"/>
        <v>0</v>
      </c>
      <c r="AP51">
        <f t="shared" si="26"/>
        <v>-3.8515365681739487E-2</v>
      </c>
      <c r="AQ51">
        <f t="shared" si="26"/>
        <v>-292.82188216993427</v>
      </c>
      <c r="AR51">
        <f t="shared" si="26"/>
        <v>-292.86039753561602</v>
      </c>
      <c r="AS51">
        <f t="shared" si="26"/>
        <v>3.3141343216734782</v>
      </c>
      <c r="AT51">
        <f t="shared" si="26"/>
        <v>0.92941040064446023</v>
      </c>
      <c r="AU51">
        <f t="shared" si="23"/>
        <v>-288.61685281329807</v>
      </c>
      <c r="AW51">
        <v>48</v>
      </c>
      <c r="AX51">
        <f>IF(Z51&gt;0, (R51*SUMPRODUCT(K51:$K$98, X51:$X$98)-K51*$AZ$3)/Z51, 0)</f>
        <v>6467.0015068999819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1000000</v>
      </c>
      <c r="S52">
        <f t="shared" si="1"/>
        <v>5731.4803277565334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897.36210458069877</v>
      </c>
      <c r="AC52">
        <f t="shared" si="2"/>
        <v>645.26040354076508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-24790.743822257795</v>
      </c>
      <c r="AI52">
        <f t="shared" si="25"/>
        <v>-24793.55836739553</v>
      </c>
      <c r="AJ52">
        <f t="shared" si="7"/>
        <v>252.10170103993369</v>
      </c>
      <c r="AK52">
        <f t="shared" si="22"/>
        <v>62.815347320648918</v>
      </c>
      <c r="AL52">
        <f t="shared" si="8"/>
        <v>-24478.641319034949</v>
      </c>
      <c r="AN52">
        <f t="shared" si="26"/>
        <v>0</v>
      </c>
      <c r="AO52">
        <f t="shared" si="26"/>
        <v>0</v>
      </c>
      <c r="AP52">
        <f t="shared" si="26"/>
        <v>-2.7900979431918681E-2</v>
      </c>
      <c r="AQ52">
        <f t="shared" si="26"/>
        <v>-245.75410932761324</v>
      </c>
      <c r="AR52">
        <f t="shared" si="26"/>
        <v>-245.78201030704514</v>
      </c>
      <c r="AS52">
        <f t="shared" si="26"/>
        <v>2.499119406954633</v>
      </c>
      <c r="AT52">
        <f t="shared" si="26"/>
        <v>0.62269731975653275</v>
      </c>
      <c r="AU52">
        <f t="shared" si="23"/>
        <v>-242.66019358033398</v>
      </c>
      <c r="AW52">
        <v>49</v>
      </c>
      <c r="AX52">
        <f>IF(Z52&gt;0, (R52*SUMPRODUCT(K52:$K$98, X52:$X$98)-K52*$AZ$3)/Z52, 0)</f>
        <v>5731.4803277565334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1000000</v>
      </c>
      <c r="S53">
        <f t="shared" si="1"/>
        <v>4915.304429676873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645.26040354076508</v>
      </c>
      <c r="AC53">
        <f t="shared" si="2"/>
        <v>435.86359879350903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-22781.195276299492</v>
      </c>
      <c r="AI53">
        <f t="shared" si="25"/>
        <v>-22783.412146103943</v>
      </c>
      <c r="AJ53">
        <f t="shared" si="7"/>
        <v>209.39680474725606</v>
      </c>
      <c r="AK53">
        <f t="shared" si="22"/>
        <v>45.168228247853563</v>
      </c>
      <c r="AL53">
        <f t="shared" si="8"/>
        <v>-22528.847113108834</v>
      </c>
      <c r="AN53">
        <f t="shared" si="26"/>
        <v>0</v>
      </c>
      <c r="AO53">
        <f t="shared" si="26"/>
        <v>0</v>
      </c>
      <c r="AP53">
        <f t="shared" si="26"/>
        <v>-1.96215538360076E-2</v>
      </c>
      <c r="AQ53">
        <f t="shared" si="26"/>
        <v>-201.63676218824918</v>
      </c>
      <c r="AR53">
        <f t="shared" si="26"/>
        <v>-201.65638374208518</v>
      </c>
      <c r="AS53">
        <f t="shared" si="26"/>
        <v>1.8533748211941996</v>
      </c>
      <c r="AT53">
        <f t="shared" si="26"/>
        <v>0.39978478684795393</v>
      </c>
      <c r="AU53">
        <f t="shared" si="23"/>
        <v>-199.40322413404303</v>
      </c>
      <c r="AW53">
        <v>50</v>
      </c>
      <c r="AX53">
        <f>IF(Z53&gt;0, (R53*SUMPRODUCT(K53:$K$98, X53:$X$98)-K53*$AZ$3)/Z53, 0)</f>
        <v>4915.304429676873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1000000</v>
      </c>
      <c r="S54">
        <f t="shared" si="1"/>
        <v>3954.9444205422897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435.86359879350903</v>
      </c>
      <c r="AC54">
        <f t="shared" si="2"/>
        <v>266.68871569486498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-20356.321496876921</v>
      </c>
      <c r="AI54">
        <f t="shared" si="25"/>
        <v>-20358.007289945905</v>
      </c>
      <c r="AJ54">
        <f t="shared" si="7"/>
        <v>169.17488309864405</v>
      </c>
      <c r="AK54">
        <f t="shared" si="22"/>
        <v>30.510451915545634</v>
      </c>
      <c r="AL54">
        <f t="shared" si="8"/>
        <v>-20158.321954931715</v>
      </c>
      <c r="AN54">
        <f t="shared" si="26"/>
        <v>0</v>
      </c>
      <c r="AO54">
        <f t="shared" si="26"/>
        <v>0</v>
      </c>
      <c r="AP54">
        <f t="shared" si="26"/>
        <v>-1.3322307375309756E-2</v>
      </c>
      <c r="AQ54">
        <f t="shared" si="26"/>
        <v>-160.86978704644989</v>
      </c>
      <c r="AR54">
        <f t="shared" si="26"/>
        <v>-160.88310935382518</v>
      </c>
      <c r="AS54">
        <f t="shared" si="26"/>
        <v>1.3369373942076068</v>
      </c>
      <c r="AT54">
        <f t="shared" si="26"/>
        <v>0.24111477621817851</v>
      </c>
      <c r="AU54">
        <f t="shared" si="23"/>
        <v>-159.30505718339941</v>
      </c>
      <c r="AW54">
        <v>51</v>
      </c>
      <c r="AX54">
        <f>IF(Z54&gt;0, (R54*SUMPRODUCT(K54:$K$98, X54:$X$98)-K54*$AZ$3)/Z54, 0)</f>
        <v>3954.9444205422897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1000000</v>
      </c>
      <c r="S55">
        <f t="shared" si="1"/>
        <v>2742.2198888796552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266.68871569486498</v>
      </c>
      <c r="AC55">
        <f t="shared" si="2"/>
        <v>134.80274926413395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-17599.14881768325</v>
      </c>
      <c r="AI55">
        <f t="shared" si="25"/>
        <v>-17600.377774101104</v>
      </c>
      <c r="AJ55">
        <f t="shared" si="7"/>
        <v>131.88596643073103</v>
      </c>
      <c r="AK55">
        <f t="shared" si="22"/>
        <v>18.66821009864055</v>
      </c>
      <c r="AL55">
        <f t="shared" si="8"/>
        <v>-17449.823597571733</v>
      </c>
      <c r="AN55">
        <f t="shared" si="26"/>
        <v>0</v>
      </c>
      <c r="AO55">
        <f t="shared" si="26"/>
        <v>0</v>
      </c>
      <c r="AP55">
        <f t="shared" si="26"/>
        <v>-8.6714883480397045E-3</v>
      </c>
      <c r="AQ55">
        <f t="shared" si="26"/>
        <v>-124.17919113400669</v>
      </c>
      <c r="AR55">
        <f t="shared" si="26"/>
        <v>-124.18786262235473</v>
      </c>
      <c r="AS55">
        <f t="shared" si="26"/>
        <v>0.93058435967307596</v>
      </c>
      <c r="AT55">
        <f t="shared" si="26"/>
        <v>0.13172246305682678</v>
      </c>
      <c r="AU55">
        <f t="shared" si="23"/>
        <v>-123.12555579962483</v>
      </c>
      <c r="AW55">
        <v>52</v>
      </c>
      <c r="AX55">
        <f>IF(Z55&gt;0, (R55*SUMPRODUCT(K55:$K$98, X55:$X$98)-K55*$AZ$3)/Z55, 0)</f>
        <v>2742.2198888796552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1000000</v>
      </c>
      <c r="S56">
        <f t="shared" si="1"/>
        <v>1070.1507581594155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134.80274926413395</v>
      </c>
      <c r="AC56">
        <f t="shared" si="2"/>
        <v>36.501969394161904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-14557.48988874013</v>
      </c>
      <c r="AI56">
        <f t="shared" si="25"/>
        <v>-14558.342618346587</v>
      </c>
      <c r="AJ56">
        <f t="shared" si="7"/>
        <v>98.300779869972047</v>
      </c>
      <c r="AK56">
        <f t="shared" si="22"/>
        <v>9.4361924484893773</v>
      </c>
      <c r="AL56">
        <f t="shared" si="8"/>
        <v>-14450.605646028125</v>
      </c>
      <c r="AN56">
        <f t="shared" si="26"/>
        <v>0</v>
      </c>
      <c r="AO56">
        <f t="shared" si="26"/>
        <v>0</v>
      </c>
      <c r="AP56">
        <f t="shared" si="26"/>
        <v>-5.3721790895927043E-3</v>
      </c>
      <c r="AQ56">
        <f t="shared" si="26"/>
        <v>-91.711888721981325</v>
      </c>
      <c r="AR56">
        <f t="shared" si="26"/>
        <v>-91.717260901070929</v>
      </c>
      <c r="AS56">
        <f t="shared" si="26"/>
        <v>0.61929290376440627</v>
      </c>
      <c r="AT56">
        <f t="shared" si="26"/>
        <v>5.9447819535456657E-2</v>
      </c>
      <c r="AU56">
        <f t="shared" si="23"/>
        <v>-91.038520177771062</v>
      </c>
      <c r="AW56">
        <v>53</v>
      </c>
      <c r="AX56">
        <f>IF(Z56&gt;0, (R56*SUMPRODUCT(K56:$K$98, X56:$X$98)-K56*$AZ$3)/Z56, 0)</f>
        <v>1070.1507581594155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1000000</v>
      </c>
      <c r="S57">
        <f t="shared" si="1"/>
        <v>-1437.5188973800603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36.501969394161904</v>
      </c>
      <c r="AC57">
        <f t="shared" si="2"/>
        <v>-32.104194984931581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-11435.032973146395</v>
      </c>
      <c r="AI57">
        <f t="shared" si="25"/>
        <v>-11435.591299632459</v>
      </c>
      <c r="AJ57">
        <f t="shared" si="7"/>
        <v>68.606164379093485</v>
      </c>
      <c r="AK57">
        <f t="shared" si="22"/>
        <v>2.5551378575913337</v>
      </c>
      <c r="AL57">
        <f t="shared" si="8"/>
        <v>-11364.429997395775</v>
      </c>
      <c r="AN57">
        <f t="shared" si="26"/>
        <v>0</v>
      </c>
      <c r="AO57">
        <f t="shared" si="26"/>
        <v>0</v>
      </c>
      <c r="AP57">
        <f t="shared" si="26"/>
        <v>-3.1405762938927382E-3</v>
      </c>
      <c r="AQ57">
        <f t="shared" si="26"/>
        <v>-64.321851769175382</v>
      </c>
      <c r="AR57">
        <f t="shared" si="26"/>
        <v>-64.324992345469269</v>
      </c>
      <c r="AS57">
        <f t="shared" si="26"/>
        <v>0.38590842247737833</v>
      </c>
      <c r="AT57">
        <f t="shared" si="26"/>
        <v>1.4372603814239481E-2</v>
      </c>
      <c r="AU57">
        <f t="shared" si="23"/>
        <v>-63.924711319177661</v>
      </c>
      <c r="AW57">
        <v>54</v>
      </c>
      <c r="AX57">
        <f>IF(Z57&gt;0, (R57*SUMPRODUCT(K57:$K$98, X57:$X$98)-K57*$AZ$3)/Z57, 0)</f>
        <v>-1437.5188973800603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1000000</v>
      </c>
      <c r="S58">
        <f t="shared" si="1"/>
        <v>-5545.0152567463692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-32.104194984931581</v>
      </c>
      <c r="AC58">
        <f t="shared" si="2"/>
        <v>-75.795935733671087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-8440.5264700732987</v>
      </c>
      <c r="AI58">
        <f t="shared" si="25"/>
        <v>-8440.8682001327488</v>
      </c>
      <c r="AJ58">
        <f t="shared" si="7"/>
        <v>43.691740748739505</v>
      </c>
      <c r="AK58">
        <f t="shared" si="22"/>
        <v>-2.2472936489452109</v>
      </c>
      <c r="AL58">
        <f t="shared" si="8"/>
        <v>-8399.4237530329538</v>
      </c>
      <c r="AN58">
        <f t="shared" si="26"/>
        <v>0</v>
      </c>
      <c r="AO58">
        <f t="shared" si="26"/>
        <v>0</v>
      </c>
      <c r="AP58">
        <f t="shared" si="26"/>
        <v>-1.7162726315844005E-3</v>
      </c>
      <c r="AQ58">
        <f t="shared" si="26"/>
        <v>-42.390899413545796</v>
      </c>
      <c r="AR58">
        <f t="shared" si="26"/>
        <v>-42.392615686177379</v>
      </c>
      <c r="AS58">
        <f t="shared" si="26"/>
        <v>0.21943325382006088</v>
      </c>
      <c r="AT58">
        <f t="shared" si="26"/>
        <v>-1.1286594427836614E-2</v>
      </c>
      <c r="AU58">
        <f t="shared" si="23"/>
        <v>-42.184469026785152</v>
      </c>
      <c r="AW58">
        <v>55</v>
      </c>
      <c r="AX58">
        <f>IF(Z58&gt;0, (R58*SUMPRODUCT(K58:$K$98, X58:$X$98)-K58*$AZ$3)/Z58, 0)</f>
        <v>-5545.0152567463692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1000000</v>
      </c>
      <c r="S59">
        <f t="shared" si="1"/>
        <v>-12914.891258026802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-75.795935733671087</v>
      </c>
      <c r="AC59">
        <f t="shared" si="2"/>
        <v>-99.767093164684923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-5807.5445630887216</v>
      </c>
      <c r="AI59">
        <f t="shared" si="25"/>
        <v>-5807.7376872335008</v>
      </c>
      <c r="AJ59">
        <f t="shared" si="7"/>
        <v>23.971157431013836</v>
      </c>
      <c r="AK59">
        <f t="shared" si="22"/>
        <v>-5.3057155013569766</v>
      </c>
      <c r="AL59">
        <f t="shared" si="8"/>
        <v>-5789.0722453038434</v>
      </c>
      <c r="AN59">
        <f t="shared" si="26"/>
        <v>0</v>
      </c>
      <c r="AO59">
        <f t="shared" si="26"/>
        <v>0</v>
      </c>
      <c r="AP59">
        <f t="shared" si="26"/>
        <v>-8.6600748533517246E-4</v>
      </c>
      <c r="AQ59">
        <f t="shared" si="26"/>
        <v>-26.042197203327248</v>
      </c>
      <c r="AR59">
        <f t="shared" si="26"/>
        <v>-26.043063210812583</v>
      </c>
      <c r="AS59">
        <f t="shared" si="26"/>
        <v>0.10749148839564898</v>
      </c>
      <c r="AT59">
        <f t="shared" si="26"/>
        <v>-2.3791894817179353E-2</v>
      </c>
      <c r="AU59">
        <f t="shared" si="23"/>
        <v>-25.959363617234111</v>
      </c>
      <c r="AW59">
        <v>56</v>
      </c>
      <c r="AX59">
        <f>IF(Z59&gt;0, (R59*SUMPRODUCT(K59:$K$98, X59:$X$98)-K59*$AZ$3)/Z59, 0)</f>
        <v>-12914.891258026802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1000000</v>
      </c>
      <c r="S60">
        <f t="shared" si="1"/>
        <v>-27631.851081902754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-99.767093164684923</v>
      </c>
      <c r="AC60">
        <f t="shared" si="2"/>
        <v>-109.36309216932297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-3689.8527296919551</v>
      </c>
      <c r="AI60">
        <f t="shared" si="25"/>
        <v>-3689.9516762770436</v>
      </c>
      <c r="AJ60">
        <f t="shared" si="7"/>
        <v>9.5959990046380454</v>
      </c>
      <c r="AK60">
        <f t="shared" si="22"/>
        <v>-6.9836965215279454</v>
      </c>
      <c r="AL60">
        <f t="shared" si="8"/>
        <v>-3687.3393737939336</v>
      </c>
      <c r="AN60">
        <f t="shared" si="26"/>
        <v>0</v>
      </c>
      <c r="AO60">
        <f t="shared" si="26"/>
        <v>0</v>
      </c>
      <c r="AP60">
        <f t="shared" si="26"/>
        <v>-3.9615747939764637E-4</v>
      </c>
      <c r="AQ60">
        <f t="shared" si="26"/>
        <v>-14.773251198444886</v>
      </c>
      <c r="AR60">
        <f t="shared" si="26"/>
        <v>-14.773647355924282</v>
      </c>
      <c r="AS60">
        <f t="shared" si="26"/>
        <v>3.8419989680016309E-2</v>
      </c>
      <c r="AT60">
        <f t="shared" si="26"/>
        <v>-2.7960981254352483E-2</v>
      </c>
      <c r="AU60">
        <f t="shared" si="23"/>
        <v>-14.76318834749862</v>
      </c>
      <c r="AW60">
        <v>57</v>
      </c>
      <c r="AX60">
        <f>IF(Z60&gt;0, (R60*SUMPRODUCT(K60:$K$98, X60:$X$98)-K60*$AZ$3)/Z60, 0)</f>
        <v>-27631.851081902754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1000000</v>
      </c>
      <c r="S61">
        <f t="shared" si="1"/>
        <v>-61044.170705765064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-109.36309216932297</v>
      </c>
      <c r="AC61">
        <f t="shared" si="2"/>
        <v>-109.4522378332239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-2125.2841182161187</v>
      </c>
      <c r="AI61">
        <f t="shared" si="25"/>
        <v>-2125.3289432324009</v>
      </c>
      <c r="AJ61">
        <f t="shared" si="7"/>
        <v>8.9145663900936256E-2</v>
      </c>
      <c r="AK61">
        <f t="shared" si="22"/>
        <v>-7.6554164518526084</v>
      </c>
      <c r="AL61">
        <f t="shared" si="8"/>
        <v>-2132.8952140203523</v>
      </c>
      <c r="AN61">
        <f t="shared" si="26"/>
        <v>0</v>
      </c>
      <c r="AO61">
        <f t="shared" si="26"/>
        <v>0</v>
      </c>
      <c r="AP61">
        <f t="shared" si="26"/>
        <v>-1.602394637657437E-4</v>
      </c>
      <c r="AQ61">
        <f t="shared" si="26"/>
        <v>-7.5974180423584619</v>
      </c>
      <c r="AR61">
        <f t="shared" si="26"/>
        <v>-7.5975782818222273</v>
      </c>
      <c r="AS61">
        <f t="shared" si="26"/>
        <v>3.1867592173392636E-4</v>
      </c>
      <c r="AT61">
        <f t="shared" si="26"/>
        <v>-2.7366411189244304E-2</v>
      </c>
      <c r="AU61">
        <f t="shared" si="23"/>
        <v>-7.6246260170897369</v>
      </c>
      <c r="AW61">
        <v>58</v>
      </c>
      <c r="AX61">
        <f>IF(Z61&gt;0, (R61*SUMPRODUCT(K61:$K$98, X61:$X$98)-K61*$AZ$3)/Z61, 0)</f>
        <v>-61044.170705765064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1000000</v>
      </c>
      <c r="S62">
        <f t="shared" si="1"/>
        <v>-150133.96189960439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-109.4522378332239</v>
      </c>
      <c r="AC62">
        <f t="shared" si="2"/>
        <v>-103.93884736259668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-1082.7632810954585</v>
      </c>
      <c r="AI62">
        <f t="shared" si="25"/>
        <v>-1082.7805887795507</v>
      </c>
      <c r="AJ62">
        <f t="shared" si="7"/>
        <v>-5.513390470627229</v>
      </c>
      <c r="AK62">
        <f t="shared" si="22"/>
        <v>-7.6616566483256738</v>
      </c>
      <c r="AL62">
        <f t="shared" si="8"/>
        <v>-1095.9556358985035</v>
      </c>
      <c r="AN62">
        <f t="shared" si="26"/>
        <v>0</v>
      </c>
      <c r="AO62">
        <f t="shared" si="26"/>
        <v>0</v>
      </c>
      <c r="AP62">
        <f t="shared" si="26"/>
        <v>-5.5242072554926501E-5</v>
      </c>
      <c r="AQ62">
        <f t="shared" si="26"/>
        <v>-3.4559267095203059</v>
      </c>
      <c r="AR62">
        <f t="shared" si="26"/>
        <v>-3.4559819515928605</v>
      </c>
      <c r="AS62">
        <f t="shared" si="26"/>
        <v>-1.7597450634064808E-2</v>
      </c>
      <c r="AT62">
        <f t="shared" si="26"/>
        <v>-2.4454212949790784E-2</v>
      </c>
      <c r="AU62">
        <f t="shared" si="23"/>
        <v>-3.4980336151767157</v>
      </c>
      <c r="AW62">
        <v>59</v>
      </c>
      <c r="AX62">
        <f>IF(Z62&gt;0, (R62*SUMPRODUCT(K62:$K$98, X62:$X$98)-K62*$AZ$3)/Z62, 0)</f>
        <v>-150133.96189960439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1000000</v>
      </c>
      <c r="S63">
        <f t="shared" si="1"/>
        <v>-440403.90730926901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-103.93884736259668</v>
      </c>
      <c r="AC63">
        <f t="shared" si="2"/>
        <v>-95.688695042665515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-468.10943518496265</v>
      </c>
      <c r="AI63">
        <f t="shared" si="25"/>
        <v>-468.11486705633428</v>
      </c>
      <c r="AJ63">
        <f t="shared" si="7"/>
        <v>-8.2501523199311606</v>
      </c>
      <c r="AK63">
        <f t="shared" si="22"/>
        <v>-7.2757193153817683</v>
      </c>
      <c r="AL63">
        <f t="shared" si="8"/>
        <v>-483.64073869164719</v>
      </c>
      <c r="AN63">
        <f t="shared" si="26"/>
        <v>0</v>
      </c>
      <c r="AO63">
        <f t="shared" si="26"/>
        <v>0</v>
      </c>
      <c r="AP63">
        <f t="shared" si="26"/>
        <v>-1.5479697115541656E-5</v>
      </c>
      <c r="AQ63">
        <f t="shared" si="26"/>
        <v>-1.3340139664275208</v>
      </c>
      <c r="AR63">
        <f t="shared" si="26"/>
        <v>-1.3340294461246363</v>
      </c>
      <c r="AS63">
        <f t="shared" si="26"/>
        <v>-2.3511208261790074E-2</v>
      </c>
      <c r="AT63">
        <f t="shared" si="26"/>
        <v>-2.0734278040541291E-2</v>
      </c>
      <c r="AU63">
        <f t="shared" si="23"/>
        <v>-1.3782749324269676</v>
      </c>
      <c r="AW63">
        <v>60</v>
      </c>
      <c r="AX63">
        <f>IF(Z63&gt;0, (R63*SUMPRODUCT(K63:$K$98, X63:$X$98)-K63*$AZ$3)/Z63, 0)</f>
        <v>-440403.90730926901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1000000</v>
      </c>
      <c r="S64">
        <f t="shared" si="1"/>
        <v>-1671843.4719587185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-95.688695042665515</v>
      </c>
      <c r="AC64">
        <f t="shared" si="2"/>
        <v>-86.570852732797064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-163.32043286152211</v>
      </c>
      <c r="AI64">
        <f t="shared" si="25"/>
        <v>-163.32172740335849</v>
      </c>
      <c r="AJ64">
        <f t="shared" si="7"/>
        <v>-9.1178423098684505</v>
      </c>
      <c r="AK64">
        <f t="shared" si="22"/>
        <v>-6.6982086529865867</v>
      </c>
      <c r="AL64">
        <f t="shared" si="8"/>
        <v>-179.13777836621352</v>
      </c>
      <c r="AN64">
        <f t="shared" si="26"/>
        <v>0</v>
      </c>
      <c r="AO64">
        <f t="shared" si="26"/>
        <v>0</v>
      </c>
      <c r="AP64">
        <f t="shared" si="26"/>
        <v>-3.2939048467483895E-6</v>
      </c>
      <c r="AQ64">
        <f t="shared" si="26"/>
        <v>-0.41556166842957298</v>
      </c>
      <c r="AR64">
        <f t="shared" si="26"/>
        <v>-0.41556496233441975</v>
      </c>
      <c r="AS64">
        <f t="shared" si="26"/>
        <v>-2.3199949304441074E-2</v>
      </c>
      <c r="AT64">
        <f t="shared" si="26"/>
        <v>-1.7043297734121415E-2</v>
      </c>
      <c r="AU64">
        <f t="shared" si="23"/>
        <v>-0.45580820937298222</v>
      </c>
      <c r="AW64">
        <v>61</v>
      </c>
      <c r="AX64">
        <f>IF(Z64&gt;0, (R64*SUMPRODUCT(K64:$K$98, X64:$X$98)-K64*$AZ$3)/Z64, 0)</f>
        <v>-1671843.4719587185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1000000</v>
      </c>
      <c r="S65">
        <f t="shared" si="1"/>
        <v>-6347461.7370136343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-86.570852732797064</v>
      </c>
      <c r="AC65">
        <f t="shared" si="2"/>
        <v>-77.654399868819524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-39.029927145710225</v>
      </c>
      <c r="AI65">
        <f t="shared" si="25"/>
        <v>-39.030232993949596</v>
      </c>
      <c r="AJ65">
        <f t="shared" si="7"/>
        <v>-8.9164528639775398</v>
      </c>
      <c r="AK65">
        <f t="shared" si="22"/>
        <v>-6.0599596912957949</v>
      </c>
      <c r="AL65">
        <f t="shared" si="8"/>
        <v>-54.006645549222931</v>
      </c>
      <c r="AN65">
        <f t="shared" si="26"/>
        <v>0</v>
      </c>
      <c r="AO65">
        <f t="shared" si="26"/>
        <v>0</v>
      </c>
      <c r="AP65">
        <f t="shared" si="26"/>
        <v>-6.9483697527193726E-7</v>
      </c>
      <c r="AQ65">
        <f t="shared" si="26"/>
        <v>-8.8669585213440566E-2</v>
      </c>
      <c r="AR65">
        <f t="shared" si="26"/>
        <v>-8.8670280050415856E-2</v>
      </c>
      <c r="AS65">
        <f t="shared" si="26"/>
        <v>-2.0256716700302102E-2</v>
      </c>
      <c r="AT65">
        <f t="shared" si="26"/>
        <v>-1.3767233288223697E-2</v>
      </c>
      <c r="AU65">
        <f t="shared" si="23"/>
        <v>-0.12269423003894166</v>
      </c>
      <c r="AW65">
        <v>62</v>
      </c>
      <c r="AX65">
        <f>IF(Z65&gt;0, (R65*SUMPRODUCT(K65:$K$98, X65:$X$98)-K65*$AZ$3)/Z65, 0)</f>
        <v>-6347461.7370136343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1000000</v>
      </c>
      <c r="S66">
        <f t="shared" si="1"/>
        <v>-24243129.647402715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-77.654399868819524</v>
      </c>
      <c r="AC66">
        <f t="shared" si="2"/>
        <v>-69.410913621526603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-9.2484734029263986</v>
      </c>
      <c r="AI66">
        <f t="shared" si="25"/>
        <v>-9.2485449808482993</v>
      </c>
      <c r="AJ66">
        <f t="shared" si="7"/>
        <v>-8.2434862472929211</v>
      </c>
      <c r="AK66">
        <f t="shared" si="22"/>
        <v>-5.4358079908173673</v>
      </c>
      <c r="AL66">
        <f t="shared" si="8"/>
        <v>-22.927839218958589</v>
      </c>
      <c r="AN66">
        <f t="shared" si="26"/>
        <v>0</v>
      </c>
      <c r="AO66">
        <f t="shared" si="26"/>
        <v>0</v>
      </c>
      <c r="AP66">
        <f t="shared" si="26"/>
        <v>-1.4519043255369249E-7</v>
      </c>
      <c r="AQ66">
        <f t="shared" si="26"/>
        <v>-1.8759832894967219E-2</v>
      </c>
      <c r="AR66">
        <f t="shared" si="26"/>
        <v>-1.8759978085399771E-2</v>
      </c>
      <c r="AS66">
        <f t="shared" si="26"/>
        <v>-1.6721292015852308E-2</v>
      </c>
      <c r="AT66">
        <f t="shared" si="26"/>
        <v>-1.1026127785002275E-2</v>
      </c>
      <c r="AU66">
        <f t="shared" si="23"/>
        <v>-4.6507397886254354E-2</v>
      </c>
      <c r="AW66">
        <v>63</v>
      </c>
      <c r="AX66">
        <f>IF(Z66&gt;0, (R66*SUMPRODUCT(K66:$K$98, X66:$X$98)-K66*$AZ$3)/Z66, 0)</f>
        <v>-24243129.647402715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-93496023.155349061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-69.410913621526603</v>
      </c>
      <c r="AC67">
        <f t="shared" ref="AC67:AC98" si="29">S67*Z67</f>
        <v>-61.990248603969462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-2.1714601954791228</v>
      </c>
      <c r="AI67">
        <f t="shared" ref="AI67:AI98" si="33">SUM(AE67:AH67)</f>
        <v>-2.1714767711169181</v>
      </c>
      <c r="AJ67">
        <f t="shared" ref="AJ67:AJ98" si="34">AB67-AC67</f>
        <v>-7.4206650175571411</v>
      </c>
      <c r="AK67">
        <f t="shared" si="22"/>
        <v>-4.8587639535068625</v>
      </c>
      <c r="AL67">
        <f t="shared" ref="AL67:AL98" si="35">SUM(AI67:AK67)</f>
        <v>-14.450905742180922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-3.9327176179047105E-3</v>
      </c>
      <c r="AR67">
        <f t="shared" si="36"/>
        <v>-3.9327476379358954E-3</v>
      </c>
      <c r="AS67">
        <f t="shared" si="36"/>
        <v>-1.3439518768004382E-2</v>
      </c>
      <c r="AT67">
        <f t="shared" si="36"/>
        <v>-8.7996761999041169E-3</v>
      </c>
      <c r="AU67">
        <f t="shared" si="23"/>
        <v>-2.6171942605844396E-2</v>
      </c>
      <c r="AW67">
        <v>64</v>
      </c>
      <c r="AX67">
        <f>IF(Z67&gt;0, (R67*SUMPRODUCT(K67:$K$98, X67:$X$98)-K67*$AZ$3)/Z67, 0)</f>
        <v>-93496023.155349061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7"/>
        <v>1000000</v>
      </c>
      <c r="S68">
        <f t="shared" si="28"/>
        <v>-364783100.38966507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-61.990248603969462</v>
      </c>
      <c r="AC68">
        <f t="shared" si="29"/>
        <v>-55.351837705112281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-0.50465621601513622</v>
      </c>
      <c r="AI68">
        <f t="shared" si="33"/>
        <v>-0.50466000949115297</v>
      </c>
      <c r="AJ68">
        <f t="shared" si="34"/>
        <v>-6.6384108988571811</v>
      </c>
      <c r="AK68">
        <f t="shared" si="22"/>
        <v>-4.3393174022778629</v>
      </c>
      <c r="AL68">
        <f t="shared" si="35"/>
        <v>-11.482388310626197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-8.1605324340861278E-4</v>
      </c>
      <c r="AR68">
        <f t="shared" si="36"/>
        <v>-8.1605937764080703E-4</v>
      </c>
      <c r="AS68">
        <f t="shared" si="36"/>
        <v>-1.073462799659443E-2</v>
      </c>
      <c r="AT68">
        <f t="shared" si="36"/>
        <v>-7.0168838269141168E-3</v>
      </c>
      <c r="AU68">
        <f t="shared" si="23"/>
        <v>-1.8567571201149356E-2</v>
      </c>
      <c r="AW68">
        <v>65</v>
      </c>
      <c r="AX68">
        <f>IF(Z68&gt;0, (R68*SUMPRODUCT(K68:$K$98, X68:$X$98)-K68*$AZ$3)/Z68, 0)</f>
        <v>-364783100.38966507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7"/>
        <v>1000000</v>
      </c>
      <c r="S69">
        <f t="shared" si="28"/>
        <v>-1440142563.711015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-55.351837705112281</v>
      </c>
      <c r="AC69">
        <f t="shared" si="29"/>
        <v>-49.421989815074355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-0.1159042215149696</v>
      </c>
      <c r="AI69">
        <f t="shared" si="33"/>
        <v>-0.11590507945068826</v>
      </c>
      <c r="AJ69">
        <f t="shared" si="34"/>
        <v>-5.9298478900379266</v>
      </c>
      <c r="AK69">
        <f t="shared" si="22"/>
        <v>-3.8746286393578599</v>
      </c>
      <c r="AL69">
        <f t="shared" si="35"/>
        <v>-9.9203816088464745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-1.6734167044677725E-4</v>
      </c>
      <c r="AR69">
        <f t="shared" si="36"/>
        <v>-1.673429091281162E-4</v>
      </c>
      <c r="AS69">
        <f t="shared" si="36"/>
        <v>-8.5614711737318581E-3</v>
      </c>
      <c r="AT69">
        <f t="shared" si="36"/>
        <v>-5.5941605956718807E-3</v>
      </c>
      <c r="AU69">
        <f t="shared" si="23"/>
        <v>-1.4322974678531854E-2</v>
      </c>
      <c r="AW69">
        <v>66</v>
      </c>
      <c r="AX69">
        <f>IF(Z69&gt;0, (R69*SUMPRODUCT(K69:$K$98, X69:$X$98)-K69*$AZ$3)/Z69, 0)</f>
        <v>-1440142563.711015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7"/>
        <v>1000000</v>
      </c>
      <c r="S70">
        <f t="shared" si="28"/>
        <v>-5759734544.3955832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-49.421989815074355</v>
      </c>
      <c r="AC70">
        <f t="shared" si="29"/>
        <v>-44.12692149310076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-2.6312977510852802E-2</v>
      </c>
      <c r="AI70">
        <f t="shared" si="33"/>
        <v>-2.6313169042776509E-2</v>
      </c>
      <c r="AJ70">
        <f t="shared" si="34"/>
        <v>-5.295068321973595</v>
      </c>
      <c r="AK70">
        <f t="shared" si="22"/>
        <v>-3.4595392870552053</v>
      </c>
      <c r="AL70">
        <f t="shared" si="35"/>
        <v>-8.780920778071577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-3.3920076063822355E-5</v>
      </c>
      <c r="AR70">
        <f t="shared" si="36"/>
        <v>-3.3920322967747165E-5</v>
      </c>
      <c r="AS70">
        <f t="shared" si="36"/>
        <v>-6.8258759454493763E-3</v>
      </c>
      <c r="AT70">
        <f t="shared" si="36"/>
        <v>-4.4596942977773663E-3</v>
      </c>
      <c r="AU70">
        <f t="shared" si="23"/>
        <v>-1.131949056619449E-2</v>
      </c>
      <c r="AW70">
        <v>67</v>
      </c>
      <c r="AX70">
        <f>IF(Z70&gt;0, (R70*SUMPRODUCT(K70:$K$98, X70:$X$98)-K70*$AZ$3)/Z70, 0)</f>
        <v>-5759734544.3955832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7"/>
        <v>1000000</v>
      </c>
      <c r="S71">
        <f t="shared" si="28"/>
        <v>-23354897466.354393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-44.12692149310076</v>
      </c>
      <c r="AC71">
        <f t="shared" si="29"/>
        <v>-39.399066427780355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-5.8976918217188892E-3</v>
      </c>
      <c r="AI71">
        <f t="shared" si="33"/>
        <v>-5.8977339960278154E-3</v>
      </c>
      <c r="AJ71">
        <f t="shared" si="34"/>
        <v>-4.727855065320405</v>
      </c>
      <c r="AK71">
        <f t="shared" si="22"/>
        <v>-3.0888845045170537</v>
      </c>
      <c r="AL71">
        <f t="shared" si="35"/>
        <v>-7.8226373038334867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-6.7881413238275185E-6</v>
      </c>
      <c r="AR71">
        <f t="shared" si="36"/>
        <v>-6.7881898657279567E-6</v>
      </c>
      <c r="AS71">
        <f t="shared" si="36"/>
        <v>-5.4416794420796052E-3</v>
      </c>
      <c r="AT71">
        <f t="shared" si="36"/>
        <v>-3.5552526621392055E-3</v>
      </c>
      <c r="AU71">
        <f t="shared" si="23"/>
        <v>-9.0037202940845378E-3</v>
      </c>
      <c r="AW71">
        <v>68</v>
      </c>
      <c r="AX71">
        <f>IF(Z71&gt;0, (R71*SUMPRODUCT(K71:$K$98, X71:$X$98)-K71*$AZ$3)/Z71, 0)</f>
        <v>-23354897466.354393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7"/>
        <v>1000000</v>
      </c>
      <c r="S72">
        <f t="shared" si="28"/>
        <v>-96076947321.906067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-39.399066427780355</v>
      </c>
      <c r="AC72">
        <f t="shared" si="29"/>
        <v>-35.17774376467483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-1.3039612775767565E-3</v>
      </c>
      <c r="AI72">
        <f t="shared" si="33"/>
        <v>-1.3039704311106543E-3</v>
      </c>
      <c r="AJ72">
        <f t="shared" si="34"/>
        <v>-4.221322663105525</v>
      </c>
      <c r="AK72">
        <f t="shared" si="22"/>
        <v>-2.7579346499446249</v>
      </c>
      <c r="AL72">
        <f t="shared" si="35"/>
        <v>-6.9805612834812605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-1.3400329346391189E-6</v>
      </c>
      <c r="AR72">
        <f t="shared" si="36"/>
        <v>-1.3400423413884621E-6</v>
      </c>
      <c r="AS72">
        <f t="shared" si="36"/>
        <v>-4.3380976824804064E-3</v>
      </c>
      <c r="AT72">
        <f t="shared" si="36"/>
        <v>-2.8342277689228862E-3</v>
      </c>
      <c r="AU72">
        <f t="shared" si="23"/>
        <v>-7.1736654937446815E-3</v>
      </c>
      <c r="AW72">
        <v>69</v>
      </c>
      <c r="AX72">
        <f>IF(Z72&gt;0, (R72*SUMPRODUCT(K72:$K$98, X72:$X$98)-K72*$AZ$3)/Z72, 0)</f>
        <v>-96076947321.906067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7"/>
        <v>1000000</v>
      </c>
      <c r="S73">
        <f t="shared" si="28"/>
        <v>-401500166546.5235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-35.17774376467483</v>
      </c>
      <c r="AC73">
        <f t="shared" si="29"/>
        <v>-31.408700951808797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-2.8425157891150029E-4</v>
      </c>
      <c r="AI73">
        <f t="shared" si="33"/>
        <v>-2.842535346205864E-4</v>
      </c>
      <c r="AJ73">
        <f t="shared" si="34"/>
        <v>-3.7690428128660329</v>
      </c>
      <c r="AK73">
        <f t="shared" ref="AK73:AK98" si="49">G73*SUM(AB73:AB73, AE73:AF73)</f>
        <v>-2.4624420635272384</v>
      </c>
      <c r="AL73">
        <f t="shared" si="35"/>
        <v>-6.2317691299278923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-2.6081684710517404E-7</v>
      </c>
      <c r="AR73">
        <f t="shared" si="36"/>
        <v>-2.6081864157850521E-7</v>
      </c>
      <c r="AS73">
        <f t="shared" si="36"/>
        <v>-3.458309244298673E-3</v>
      </c>
      <c r="AT73">
        <f t="shared" si="36"/>
        <v>-2.2594294028118376E-3</v>
      </c>
      <c r="AU73">
        <f t="shared" si="23"/>
        <v>-5.7179994657520893E-3</v>
      </c>
      <c r="AW73">
        <v>70</v>
      </c>
      <c r="AX73">
        <f>IF(Z73&gt;0, (R73*SUMPRODUCT(K73:$K$98, X73:$X$98)-K73*$AZ$3)/Z73, 0)</f>
        <v>-401500166546.5235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7"/>
        <v>1000000</v>
      </c>
      <c r="S74">
        <f t="shared" si="28"/>
        <v>-1705631589255.5281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-31.408700951808797</v>
      </c>
      <c r="AC74">
        <f t="shared" si="29"/>
        <v>-28.04348321896585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-6.1004379624114554E-5</v>
      </c>
      <c r="AI74">
        <f t="shared" si="33"/>
        <v>-6.1004790666619214E-5</v>
      </c>
      <c r="AJ74">
        <f t="shared" si="34"/>
        <v>-3.3652177328429467</v>
      </c>
      <c r="AK74">
        <f t="shared" si="49"/>
        <v>-2.198609066626616</v>
      </c>
      <c r="AL74">
        <f t="shared" si="35"/>
        <v>-5.5638878042602293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-4.9977640324365772E-8</v>
      </c>
      <c r="AR74">
        <f t="shared" si="36"/>
        <v>-4.9977977069605742E-8</v>
      </c>
      <c r="AS74">
        <f t="shared" si="36"/>
        <v>-2.7569437227539634E-3</v>
      </c>
      <c r="AT74">
        <f t="shared" si="36"/>
        <v>-1.8012033533133306E-3</v>
      </c>
      <c r="AU74">
        <f t="shared" si="23"/>
        <v>-4.5581970540443635E-3</v>
      </c>
      <c r="AW74">
        <v>71</v>
      </c>
      <c r="AX74">
        <f>IF(Z74&gt;0, (R74*SUMPRODUCT(K74:$K$98, X74:$X$98)-K74*$AZ$3)/Z74, 0)</f>
        <v>-1705631589255.5281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7"/>
        <v>1000000</v>
      </c>
      <c r="S75">
        <f t="shared" si="28"/>
        <v>-7375129429528.0254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-28.04348321896585</v>
      </c>
      <c r="AC75">
        <f t="shared" si="29"/>
        <v>-25.038824346032957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-1.2882247940015723E-5</v>
      </c>
      <c r="AI75">
        <f t="shared" si="33"/>
        <v>-1.2882332815896836E-5</v>
      </c>
      <c r="AJ75">
        <f t="shared" si="34"/>
        <v>-3.0046588729328931</v>
      </c>
      <c r="AK75">
        <f t="shared" si="49"/>
        <v>-1.9630438253276097</v>
      </c>
      <c r="AL75">
        <f t="shared" si="35"/>
        <v>-4.9677155805933193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-9.4229820360323319E-9</v>
      </c>
      <c r="AR75">
        <f t="shared" si="36"/>
        <v>-9.4230441202203344E-9</v>
      </c>
      <c r="AS75">
        <f t="shared" si="36"/>
        <v>-2.1978187903141108E-3</v>
      </c>
      <c r="AT75">
        <f t="shared" si="36"/>
        <v>-1.4359082970719222E-3</v>
      </c>
      <c r="AU75">
        <f t="shared" si="23"/>
        <v>-3.6337365104301537E-3</v>
      </c>
      <c r="AW75">
        <v>72</v>
      </c>
      <c r="AX75">
        <f>IF(Z75&gt;0, (R75*SUMPRODUCT(K75:$K$98, X75:$X$98)-K75*$AZ$3)/Z75, 0)</f>
        <v>-7375129429528.0254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7"/>
        <v>1000000</v>
      </c>
      <c r="S76">
        <f t="shared" si="28"/>
        <v>-32504269381914.301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-25.038824346032957</v>
      </c>
      <c r="AC76">
        <f t="shared" si="29"/>
        <v>-22.356093174285824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-2.673295453952222E-6</v>
      </c>
      <c r="AI76">
        <f t="shared" si="33"/>
        <v>-2.6733126486881745E-6</v>
      </c>
      <c r="AJ76">
        <f t="shared" si="34"/>
        <v>-2.6827311717471325</v>
      </c>
      <c r="AK76">
        <f t="shared" si="49"/>
        <v>-1.7527177042223072</v>
      </c>
      <c r="AL76">
        <f t="shared" si="35"/>
        <v>-4.4354515492820887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-1.7459252534472046E-9</v>
      </c>
      <c r="AR76">
        <f t="shared" si="36"/>
        <v>-1.7459364833034786E-9</v>
      </c>
      <c r="AS76">
        <f t="shared" si="36"/>
        <v>-1.7520877065940051E-3</v>
      </c>
      <c r="AT76">
        <f t="shared" si="36"/>
        <v>-1.1446973051338701E-3</v>
      </c>
      <c r="AU76">
        <f t="shared" si="23"/>
        <v>-2.8967867576643585E-3</v>
      </c>
      <c r="AW76">
        <v>73</v>
      </c>
      <c r="AX76">
        <f>IF(Z76&gt;0, (R76*SUMPRODUCT(K76:$K$98, X76:$X$98)-K76*$AZ$3)/Z76, 0)</f>
        <v>-32504269381914.301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7"/>
        <v>1000000</v>
      </c>
      <c r="S77">
        <f t="shared" si="28"/>
        <v>-146122190172355.88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-22.356093174285824</v>
      </c>
      <c r="AC77">
        <f t="shared" si="29"/>
        <v>-19.96079747855843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-5.443080788112368E-7</v>
      </c>
      <c r="AI77">
        <f t="shared" si="33"/>
        <v>-5.4431149389785969E-7</v>
      </c>
      <c r="AJ77">
        <f t="shared" si="34"/>
        <v>-2.3952956957273948</v>
      </c>
      <c r="AK77">
        <f t="shared" si="49"/>
        <v>-1.5649265222000079</v>
      </c>
      <c r="AL77">
        <f t="shared" si="35"/>
        <v>-3.9602227622388968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-3.1739891991165371E-10</v>
      </c>
      <c r="AR77">
        <f t="shared" si="36"/>
        <v>-3.1740091132946963E-10</v>
      </c>
      <c r="AS77">
        <f t="shared" si="36"/>
        <v>-1.3967535965171002E-3</v>
      </c>
      <c r="AT77">
        <f t="shared" si="36"/>
        <v>-9.1254568363597288E-4</v>
      </c>
      <c r="AU77">
        <f t="shared" si="23"/>
        <v>-2.3092995975539845E-3</v>
      </c>
      <c r="AW77">
        <v>74</v>
      </c>
      <c r="AX77">
        <f>IF(Z77&gt;0, (R77*SUMPRODUCT(K77:$K$98, X77:$X$98)-K77*$AZ$3)/Z77, 0)</f>
        <v>-146122190172355.88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7"/>
        <v>1000000</v>
      </c>
      <c r="S78">
        <f t="shared" si="28"/>
        <v>-670919776557986.38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-19.96079747855843</v>
      </c>
      <c r="AC78">
        <f t="shared" si="29"/>
        <v>-17.822140606131796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-1.0867368713495705E-7</v>
      </c>
      <c r="AI78">
        <f t="shared" si="33"/>
        <v>-1.0867435122853533E-7</v>
      </c>
      <c r="AJ78">
        <f t="shared" si="34"/>
        <v>-2.1386568724266333</v>
      </c>
      <c r="AK78">
        <f t="shared" si="49"/>
        <v>-1.3972558234990902</v>
      </c>
      <c r="AL78">
        <f t="shared" si="35"/>
        <v>-3.5359128046000747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-5.658053424382203E-11</v>
      </c>
      <c r="AR78">
        <f t="shared" si="36"/>
        <v>-5.6580880001571098E-11</v>
      </c>
      <c r="AS78">
        <f t="shared" si="36"/>
        <v>-1.1134834162371617E-3</v>
      </c>
      <c r="AT78">
        <f t="shared" si="36"/>
        <v>-7.2747583203551405E-4</v>
      </c>
      <c r="AU78">
        <f t="shared" si="23"/>
        <v>-1.8409593048535557E-3</v>
      </c>
      <c r="AW78">
        <v>75</v>
      </c>
      <c r="AX78">
        <f>IF(Z78&gt;0, (R78*SUMPRODUCT(K78:$K$98, X78:$X$98)-K78*$AZ$3)/Z78, 0)</f>
        <v>-670919776557986.38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7"/>
        <v>1000000</v>
      </c>
      <c r="S79">
        <f t="shared" si="28"/>
        <v>-3148225469886418.5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-17.822140606131796</v>
      </c>
      <c r="AC79">
        <f t="shared" si="29"/>
        <v>-15.912625541238347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-2.1243631141622995E-8</v>
      </c>
      <c r="AI79">
        <f t="shared" si="33"/>
        <v>-2.1243757503486952E-8</v>
      </c>
      <c r="AJ79">
        <f t="shared" si="34"/>
        <v>-1.9095150648934496</v>
      </c>
      <c r="AK79">
        <f t="shared" si="49"/>
        <v>-1.247549842429226</v>
      </c>
      <c r="AL79">
        <f t="shared" si="35"/>
        <v>-3.1570649285664327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-9.8753698782655629E-12</v>
      </c>
      <c r="AR79">
        <f t="shared" si="36"/>
        <v>-9.8754286191718026E-12</v>
      </c>
      <c r="AS79">
        <f t="shared" si="36"/>
        <v>-8.8766216228429635E-4</v>
      </c>
      <c r="AT79">
        <f t="shared" si="36"/>
        <v>-5.7993927937402925E-4</v>
      </c>
      <c r="AU79">
        <f t="shared" si="23"/>
        <v>-1.4676014515337542E-3</v>
      </c>
      <c r="AW79">
        <v>76</v>
      </c>
      <c r="AX79">
        <f>IF(Z79&gt;0, (R79*SUMPRODUCT(K79:$K$98, X79:$X$98)-K79*$AZ$3)/Z79, 0)</f>
        <v>-3148225469886418.5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7"/>
        <v>1000000</v>
      </c>
      <c r="S80">
        <f t="shared" si="28"/>
        <v>-1.5099130233444366E+16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-15.912625541238347</v>
      </c>
      <c r="AC80">
        <f t="shared" si="29"/>
        <v>-14.207701376114265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-4.0629682369903626E-9</v>
      </c>
      <c r="AI80">
        <f t="shared" si="33"/>
        <v>-4.0629917610297549E-9</v>
      </c>
      <c r="AJ80">
        <f t="shared" si="34"/>
        <v>-1.7049241651240816</v>
      </c>
      <c r="AK80">
        <f t="shared" si="49"/>
        <v>-1.1138837878866843</v>
      </c>
      <c r="AL80">
        <f t="shared" si="35"/>
        <v>-2.8188079570737576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-1.6863589557583959E-12</v>
      </c>
      <c r="AR80">
        <f t="shared" si="36"/>
        <v>-1.6863687195498387E-12</v>
      </c>
      <c r="AS80">
        <f t="shared" si="36"/>
        <v>-7.076388411236111E-4</v>
      </c>
      <c r="AT80">
        <f t="shared" si="36"/>
        <v>-4.6232404286975751E-4</v>
      </c>
      <c r="AU80">
        <f t="shared" si="23"/>
        <v>-1.1699628856797373E-3</v>
      </c>
      <c r="AW80">
        <v>77</v>
      </c>
      <c r="AX80">
        <f>IF(Z80&gt;0, (R80*SUMPRODUCT(K80:$K$98, X80:$X$98)-K80*$AZ$3)/Z80, 0)</f>
        <v>-1.5099130233444366E+16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7"/>
        <v>1000000</v>
      </c>
      <c r="S81">
        <f t="shared" si="28"/>
        <v>-7.4092741035877104E+16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-14.207701376114265</v>
      </c>
      <c r="AC81">
        <f t="shared" si="29"/>
        <v>-12.68544765724635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-7.6034156226946256E-10</v>
      </c>
      <c r="AI81">
        <f t="shared" si="33"/>
        <v>-7.6034584252940431E-10</v>
      </c>
      <c r="AJ81">
        <f t="shared" si="34"/>
        <v>-1.5222537188679155</v>
      </c>
      <c r="AK81">
        <f t="shared" si="49"/>
        <v>-0.99453909632799864</v>
      </c>
      <c r="AL81">
        <f t="shared" si="35"/>
        <v>-2.51679281595626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-2.8177165598830954E-13</v>
      </c>
      <c r="AR81">
        <f t="shared" si="36"/>
        <v>-2.8177324219113166E-13</v>
      </c>
      <c r="AS81">
        <f t="shared" si="36"/>
        <v>-5.6412535166368359E-4</v>
      </c>
      <c r="AT81">
        <f t="shared" si="36"/>
        <v>-3.6856189642062924E-4</v>
      </c>
      <c r="AU81">
        <f t="shared" si="23"/>
        <v>-9.3268724836608613E-4</v>
      </c>
      <c r="AW81">
        <v>78</v>
      </c>
      <c r="AX81">
        <f>IF(Z81&gt;0, (R81*SUMPRODUCT(K81:$K$98, X81:$X$98)-K81*$AZ$3)/Z81, 0)</f>
        <v>-7.4092741035877104E+16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7"/>
        <v>1000000</v>
      </c>
      <c r="S82">
        <f t="shared" si="28"/>
        <v>-3.7234878075565293E+17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-12.68544765724635</v>
      </c>
      <c r="AC82">
        <f t="shared" si="29"/>
        <v>-11.326292551113056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-1.3907979056845953E-10</v>
      </c>
      <c r="AI82">
        <f t="shared" si="33"/>
        <v>-1.3908055103103767E-10</v>
      </c>
      <c r="AJ82">
        <f t="shared" si="34"/>
        <v>-1.3591551061332936</v>
      </c>
      <c r="AK82">
        <f t="shared" si="49"/>
        <v>-0.8879813360072446</v>
      </c>
      <c r="AL82">
        <f t="shared" si="35"/>
        <v>-2.2471364422796185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-4.6018724684840285E-14</v>
      </c>
      <c r="AR82">
        <f t="shared" si="36"/>
        <v>-4.6018976306717719E-14</v>
      </c>
      <c r="AS82">
        <f t="shared" si="36"/>
        <v>-4.4971727651801056E-4</v>
      </c>
      <c r="AT82">
        <f t="shared" si="36"/>
        <v>-2.9381528732515299E-4</v>
      </c>
      <c r="AU82">
        <f t="shared" si="23"/>
        <v>-7.4353256388918251E-4</v>
      </c>
      <c r="AW82">
        <v>79</v>
      </c>
      <c r="AX82">
        <f>IF(Z82&gt;0, (R82*SUMPRODUCT(K82:$K$98, X82:$X$98)-K82*$AZ$3)/Z82, 0)</f>
        <v>-3.7234878075565293E+17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7"/>
        <v>1000000</v>
      </c>
      <c r="S83">
        <f t="shared" si="28"/>
        <v>-1.9179743942706132E+18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-11.326292551113056</v>
      </c>
      <c r="AC83">
        <f t="shared" si="29"/>
        <v>-10.112761206350982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-2.484169232981239E-11</v>
      </c>
      <c r="AI83">
        <f t="shared" si="33"/>
        <v>-2.4841824145456497E-11</v>
      </c>
      <c r="AJ83">
        <f t="shared" si="34"/>
        <v>-1.2135313447620746</v>
      </c>
      <c r="AK83">
        <f t="shared" si="49"/>
        <v>-0.79284047857791395</v>
      </c>
      <c r="AL83">
        <f t="shared" si="35"/>
        <v>-2.0063718233648302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-7.3389462480405758E-15</v>
      </c>
      <c r="AR83">
        <f t="shared" si="36"/>
        <v>-7.3389851901510367E-15</v>
      </c>
      <c r="AS83">
        <f t="shared" si="36"/>
        <v>-3.5851185946913789E-4</v>
      </c>
      <c r="AT83">
        <f t="shared" si="36"/>
        <v>-2.3422774818651089E-4</v>
      </c>
      <c r="AU83">
        <f t="shared" si="23"/>
        <v>-5.9273960766298775E-4</v>
      </c>
      <c r="AW83">
        <v>80</v>
      </c>
      <c r="AX83">
        <f>IF(Z83&gt;0, (R83*SUMPRODUCT(K83:$K$98, X83:$X$98)-K83*$AZ$3)/Z83, 0)</f>
        <v>-1.9179743942706132E+18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7"/>
        <v>1000000</v>
      </c>
      <c r="S84">
        <f t="shared" si="28"/>
        <v>-1.01338282511104E+19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-10.112761206350982</v>
      </c>
      <c r="AC84">
        <f t="shared" si="29"/>
        <v>-9.0292510770990972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-4.3288985093898936E-12</v>
      </c>
      <c r="AI84">
        <f t="shared" si="33"/>
        <v>-4.3289207844148237E-12</v>
      </c>
      <c r="AJ84">
        <f t="shared" si="34"/>
        <v>-1.0835101292518843</v>
      </c>
      <c r="AK84">
        <f t="shared" si="49"/>
        <v>-0.70789328444456878</v>
      </c>
      <c r="AL84">
        <f t="shared" si="35"/>
        <v>-1.7914034137007819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-1.1418575018045698E-15</v>
      </c>
      <c r="AR84">
        <f t="shared" si="36"/>
        <v>-1.1418633774110928E-15</v>
      </c>
      <c r="AS84">
        <f t="shared" si="36"/>
        <v>-2.8580345939823701E-4</v>
      </c>
      <c r="AT84">
        <f t="shared" si="36"/>
        <v>-1.8672492680684932E-4</v>
      </c>
      <c r="AU84">
        <f t="shared" si="23"/>
        <v>-4.7252838620622818E-4</v>
      </c>
      <c r="AW84">
        <v>81</v>
      </c>
      <c r="AX84">
        <f>IF(Z84&gt;0, (R84*SUMPRODUCT(K84:$K$98, X84:$X$98)-K84*$AZ$3)/Z84, 0)</f>
        <v>-1.01338282511104E+19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7"/>
        <v>1000000</v>
      </c>
      <c r="S85">
        <f t="shared" si="28"/>
        <v>-5.4965597972814774E+19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-9.0292510770990972</v>
      </c>
      <c r="AC85">
        <f t="shared" si="29"/>
        <v>-8.0618313188384807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-7.3542049483511394E-13</v>
      </c>
      <c r="AI85">
        <f t="shared" si="33"/>
        <v>-7.3542416159742356E-13</v>
      </c>
      <c r="AJ85">
        <f t="shared" si="34"/>
        <v>-0.96741975826061655</v>
      </c>
      <c r="AK85">
        <f t="shared" si="49"/>
        <v>-0.6320475753969369</v>
      </c>
      <c r="AL85">
        <f t="shared" si="35"/>
        <v>-1.5994673336582887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-1.7320172440823251E-16</v>
      </c>
      <c r="AR85">
        <f t="shared" si="36"/>
        <v>-1.732025879816024E-16</v>
      </c>
      <c r="AS85">
        <f t="shared" si="36"/>
        <v>-2.2784076801517748E-4</v>
      </c>
      <c r="AT85">
        <f t="shared" si="36"/>
        <v>-1.4885596843658281E-4</v>
      </c>
      <c r="AU85">
        <f t="shared" si="23"/>
        <v>-3.7669673645193344E-4</v>
      </c>
      <c r="AW85">
        <v>82</v>
      </c>
      <c r="AX85">
        <f>IF(Z85&gt;0, (R85*SUMPRODUCT(K85:$K$98, X85:$X$98)-K85*$AZ$3)/Z85, 0)</f>
        <v>-5.4965597972814774E+19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7"/>
        <v>1000000</v>
      </c>
      <c r="S86">
        <f t="shared" si="28"/>
        <v>-3.063274542691017E+20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-8.0618313188384807</v>
      </c>
      <c r="AC86">
        <f t="shared" si="29"/>
        <v>-7.1980636775343569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-1.2170584897210275E-13</v>
      </c>
      <c r="AI86">
        <f t="shared" si="33"/>
        <v>-1.2170643642056495E-13</v>
      </c>
      <c r="AJ86">
        <f t="shared" si="34"/>
        <v>-0.86376764130412376</v>
      </c>
      <c r="AK86">
        <f t="shared" si="49"/>
        <v>-0.56432819231869369</v>
      </c>
      <c r="AL86">
        <f t="shared" si="35"/>
        <v>-1.428095833622939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-2.5592334905894193E-17</v>
      </c>
      <c r="AR86">
        <f t="shared" si="36"/>
        <v>-2.5592458434696726E-17</v>
      </c>
      <c r="AS86">
        <f t="shared" si="36"/>
        <v>-1.8163326531822223E-4</v>
      </c>
      <c r="AT86">
        <f t="shared" si="36"/>
        <v>-1.1866706667457174E-4</v>
      </c>
      <c r="AU86">
        <f t="shared" si="23"/>
        <v>-3.0030033199281956E-4</v>
      </c>
      <c r="AW86">
        <v>83</v>
      </c>
      <c r="AX86">
        <f>IF(Z86&gt;0, (R86*SUMPRODUCT(K86:$K$98, X86:$X$98)-K86*$AZ$3)/Z86, 0)</f>
        <v>-3.063274542691017E+20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7"/>
        <v>1000000</v>
      </c>
      <c r="S87">
        <f t="shared" si="28"/>
        <v>-1.7555119863821042E+21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-7.1980636775343569</v>
      </c>
      <c r="AC87">
        <f t="shared" si="29"/>
        <v>-6.4268425692271043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-1.9602008554528159E-14</v>
      </c>
      <c r="AI87">
        <f t="shared" si="33"/>
        <v>-1.9602100078291867E-14</v>
      </c>
      <c r="AJ87">
        <f t="shared" si="34"/>
        <v>-0.77122110830725266</v>
      </c>
      <c r="AK87">
        <f t="shared" si="49"/>
        <v>-0.50386445742740504</v>
      </c>
      <c r="AL87">
        <f t="shared" si="35"/>
        <v>-1.2750855657346774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-3.6802812741349081E-18</v>
      </c>
      <c r="AR87">
        <f t="shared" si="36"/>
        <v>-3.6802984577410059E-18</v>
      </c>
      <c r="AS87">
        <f t="shared" si="36"/>
        <v>-1.4479692707128672E-4</v>
      </c>
      <c r="AT87">
        <f t="shared" si="36"/>
        <v>-9.4600659019907312E-5</v>
      </c>
      <c r="AU87">
        <f t="shared" si="23"/>
        <v>-2.3939758609119771E-4</v>
      </c>
      <c r="AW87">
        <v>84</v>
      </c>
      <c r="AX87">
        <f>IF(Z87&gt;0, (R87*SUMPRODUCT(K87:$K$98, X87:$X$98)-K87*$AZ$3)/Z87, 0)</f>
        <v>-1.7555119863821042E+21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7"/>
        <v>1000000</v>
      </c>
      <c r="S88">
        <f t="shared" si="28"/>
        <v>-1.0352296206285945E+22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-6.4268425692271043</v>
      </c>
      <c r="AC88">
        <f t="shared" si="29"/>
        <v>-5.7382522939527716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-3.0700435054567057E-15</v>
      </c>
      <c r="AI88">
        <f t="shared" si="33"/>
        <v>-3.0700573628951417E-15</v>
      </c>
      <c r="AJ88">
        <f t="shared" si="34"/>
        <v>-0.6885902752743327</v>
      </c>
      <c r="AK88">
        <f t="shared" si="49"/>
        <v>-0.44987897984589736</v>
      </c>
      <c r="AL88">
        <f t="shared" si="35"/>
        <v>-1.1384692551202331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-5.1464403655378069E-19</v>
      </c>
      <c r="AR88">
        <f t="shared" si="36"/>
        <v>-5.1464635953325656E-19</v>
      </c>
      <c r="AS88">
        <f t="shared" si="36"/>
        <v>-1.1543122374943136E-4</v>
      </c>
      <c r="AT88">
        <f t="shared" si="36"/>
        <v>-7.541506618296183E-5</v>
      </c>
      <c r="AU88">
        <f t="shared" si="23"/>
        <v>-1.9084628993239371E-4</v>
      </c>
      <c r="AW88">
        <v>85</v>
      </c>
      <c r="AX88">
        <f>IF(Z88&gt;0, (R88*SUMPRODUCT(K88:$K$98, X88:$X$98)-K88*$AZ$3)/Z88, 0)</f>
        <v>-1.0352296206285945E+22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7"/>
        <v>1000000</v>
      </c>
      <c r="S89">
        <f t="shared" si="28"/>
        <v>-6.3174689961492122E+22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-5.7382522939527716</v>
      </c>
      <c r="AC89">
        <f t="shared" si="29"/>
        <v>-5.1234395481721169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-4.6765500223328929E-16</v>
      </c>
      <c r="AI89">
        <f t="shared" si="33"/>
        <v>-4.67657029722285E-16</v>
      </c>
      <c r="AJ89">
        <f t="shared" si="34"/>
        <v>-0.6148127457806547</v>
      </c>
      <c r="AK89">
        <f t="shared" si="49"/>
        <v>-0.40167766057669407</v>
      </c>
      <c r="AL89">
        <f t="shared" si="35"/>
        <v>-1.0164904063573492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-6.9995476807962751E-20</v>
      </c>
      <c r="AR89">
        <f t="shared" si="36"/>
        <v>-6.9995780268972046E-20</v>
      </c>
      <c r="AS89">
        <f t="shared" si="36"/>
        <v>-9.2021064851268688E-5</v>
      </c>
      <c r="AT89">
        <f t="shared" si="36"/>
        <v>-6.0120429036162161E-5</v>
      </c>
      <c r="AU89">
        <f t="shared" si="23"/>
        <v>-1.521414938874309E-4</v>
      </c>
      <c r="AW89">
        <v>86</v>
      </c>
      <c r="AX89">
        <f>IF(Z89&gt;0, (R89*SUMPRODUCT(K89:$K$98, X89:$X$98)-K89*$AZ$3)/Z89, 0)</f>
        <v>-6.3174689961492122E+22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7"/>
        <v>1000000</v>
      </c>
      <c r="S90">
        <f t="shared" si="28"/>
        <v>-3.9936080137209582E+23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-5.1234395481721169</v>
      </c>
      <c r="AC90">
        <f t="shared" si="29"/>
        <v>-4.574499596582247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-6.8834010901725115E-17</v>
      </c>
      <c r="AI90">
        <f t="shared" si="33"/>
        <v>-6.8834297265558321E-17</v>
      </c>
      <c r="AJ90">
        <f t="shared" si="34"/>
        <v>-0.54893995158986986</v>
      </c>
      <c r="AK90">
        <f t="shared" si="49"/>
        <v>-0.35864076837204822</v>
      </c>
      <c r="AL90">
        <f t="shared" si="35"/>
        <v>-0.90758071996191814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-9.1987633409970188E-21</v>
      </c>
      <c r="AR90">
        <f t="shared" si="36"/>
        <v>-9.1988016097699196E-21</v>
      </c>
      <c r="AS90">
        <f t="shared" si="36"/>
        <v>-7.335862950515674E-5</v>
      </c>
      <c r="AT90">
        <f t="shared" si="36"/>
        <v>-4.792763794336906E-5</v>
      </c>
      <c r="AU90">
        <f t="shared" si="23"/>
        <v>-1.2128626744852581E-4</v>
      </c>
      <c r="AW90">
        <v>87</v>
      </c>
      <c r="AX90">
        <f>IF(Z90&gt;0, (R90*SUMPRODUCT(K90:$K$98, X90:$X$98)-K90*$AZ$3)/Z90, 0)</f>
        <v>-3.9936080137209582E+23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7"/>
        <v>1000000</v>
      </c>
      <c r="S91">
        <f t="shared" si="28"/>
        <v>-2.6179131173936075E+24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-4.574499596582247</v>
      </c>
      <c r="AC91">
        <f t="shared" si="29"/>
        <v>-4.0843746398055778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-9.7798434746448508E-18</v>
      </c>
      <c r="AI91">
        <f t="shared" si="33"/>
        <v>-9.7798824787528619E-18</v>
      </c>
      <c r="AJ91">
        <f t="shared" si="34"/>
        <v>-0.49012495677666923</v>
      </c>
      <c r="AK91">
        <f t="shared" si="49"/>
        <v>-0.32021497176075731</v>
      </c>
      <c r="AL91">
        <f t="shared" si="35"/>
        <v>-0.81033992853742653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-1.1669177631702105E-21</v>
      </c>
      <c r="AR91">
        <f t="shared" si="36"/>
        <v>-1.1669224170878927E-21</v>
      </c>
      <c r="AS91">
        <f t="shared" si="36"/>
        <v>-5.8481050307044559E-5</v>
      </c>
      <c r="AT91">
        <f t="shared" si="36"/>
        <v>-3.8207619533935785E-5</v>
      </c>
      <c r="AU91">
        <f t="shared" si="23"/>
        <v>-9.6688669840980351E-5</v>
      </c>
      <c r="AW91">
        <v>88</v>
      </c>
      <c r="AX91">
        <f>IF(Z91&gt;0, (R91*SUMPRODUCT(K91:$K$98, X91:$X$98)-K91*$AZ$3)/Z91, 0)</f>
        <v>-2.6179131173936075E+24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7"/>
        <v>1000000</v>
      </c>
      <c r="S92">
        <f t="shared" si="28"/>
        <v>-1.7814486547846519E+25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-4.0843746398055778</v>
      </c>
      <c r="AC92">
        <f t="shared" si="29"/>
        <v>-3.6467630712549797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-1.3398549489933947E-18</v>
      </c>
      <c r="AI92">
        <f t="shared" si="33"/>
        <v>-1.3398600666866012E-18</v>
      </c>
      <c r="AJ92">
        <f t="shared" si="34"/>
        <v>-0.43761156855059813</v>
      </c>
      <c r="AK92">
        <f t="shared" si="49"/>
        <v>-0.28590622478639049</v>
      </c>
      <c r="AL92">
        <f t="shared" si="35"/>
        <v>-0.72351779333698862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-1.4274079423311437E-22</v>
      </c>
      <c r="AR92">
        <f t="shared" si="36"/>
        <v>-1.4274133944406686E-22</v>
      </c>
      <c r="AS92">
        <f t="shared" si="36"/>
        <v>-4.6620735257529209E-5</v>
      </c>
      <c r="AT92">
        <f t="shared" si="36"/>
        <v>-3.0458880368252384E-5</v>
      </c>
      <c r="AU92">
        <f t="shared" si="23"/>
        <v>-7.7079615625781593E-5</v>
      </c>
      <c r="AW92">
        <v>89</v>
      </c>
      <c r="AX92">
        <f>IF(Z92&gt;0, (R92*SUMPRODUCT(K92:$K$98, X92:$X$98)-K92*$AZ$3)/Z92, 0)</f>
        <v>-1.7814486547846519E+25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7"/>
        <v>1000000</v>
      </c>
      <c r="S93">
        <f t="shared" si="28"/>
        <v>-1.2597667605113001E+26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-3.6467630712549797</v>
      </c>
      <c r="AC93">
        <f t="shared" si="29"/>
        <v>-3.2560384564776603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-1.7681429148409764E-19</v>
      </c>
      <c r="AI93">
        <f t="shared" si="33"/>
        <v>-1.7681493764308487E-19</v>
      </c>
      <c r="AJ93">
        <f t="shared" si="34"/>
        <v>-0.39072461477731935</v>
      </c>
      <c r="AK93">
        <f t="shared" si="49"/>
        <v>-0.25527341498784861</v>
      </c>
      <c r="AL93">
        <f t="shared" si="35"/>
        <v>-0.64599802976516796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-1.6818593215982296E-23</v>
      </c>
      <c r="AR93">
        <f t="shared" si="36"/>
        <v>-1.6818654678690247E-23</v>
      </c>
      <c r="AS93">
        <f t="shared" si="36"/>
        <v>-3.7165764714229237E-5</v>
      </c>
      <c r="AT93">
        <f t="shared" si="36"/>
        <v>-2.4281632946629767E-5</v>
      </c>
      <c r="AU93">
        <f t="shared" si="23"/>
        <v>-6.1447397660859004E-5</v>
      </c>
      <c r="AW93">
        <v>90</v>
      </c>
      <c r="AX93">
        <f>IF(Z93&gt;0, (R93*SUMPRODUCT(K93:$K$98, X93:$X$98)-K93*$AZ$3)/Z93, 0)</f>
        <v>-1.2597667605113001E+26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7"/>
        <v>1000000</v>
      </c>
      <c r="S94">
        <f t="shared" si="28"/>
        <v>-9.2700819316793393E+26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-3.2560384564776603</v>
      </c>
      <c r="AC94">
        <f t="shared" si="29"/>
        <v>-2.907177193283625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-2.2451810135122348E-20</v>
      </c>
      <c r="AI94">
        <f t="shared" si="33"/>
        <v>-2.2451888537266328E-20</v>
      </c>
      <c r="AJ94">
        <f t="shared" si="34"/>
        <v>-0.34886126319403532</v>
      </c>
      <c r="AK94">
        <f t="shared" si="49"/>
        <v>-0.22792269195343626</v>
      </c>
      <c r="AL94">
        <f t="shared" si="35"/>
        <v>-0.57678395514747161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-1.9068021799657355E-24</v>
      </c>
      <c r="AR94">
        <f t="shared" si="36"/>
        <v>-1.9068088385548717E-24</v>
      </c>
      <c r="AS94">
        <f t="shared" si="36"/>
        <v>-2.9628320084685311E-5</v>
      </c>
      <c r="AT94">
        <f t="shared" si="36"/>
        <v>-1.9357169121994391E-5</v>
      </c>
      <c r="AU94">
        <f t="shared" si="23"/>
        <v>-4.8985489206679702E-5</v>
      </c>
      <c r="AW94">
        <v>91</v>
      </c>
      <c r="AX94">
        <f>IF(Z94&gt;0, (R94*SUMPRODUCT(K94:$K$98, X94:$X$98)-K94*$AZ$3)/Z94, 0)</f>
        <v>-9.2700819316793393E+26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7"/>
        <v>1000000</v>
      </c>
      <c r="S95">
        <f t="shared" si="28"/>
        <v>-7.1099869983641997E+27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-2.907177193283625</v>
      </c>
      <c r="AC95">
        <f t="shared" si="29"/>
        <v>-2.5956939225746649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-2.7396477329774987E-21</v>
      </c>
      <c r="AI95">
        <f t="shared" si="33"/>
        <v>-2.7396568599067151E-21</v>
      </c>
      <c r="AJ95">
        <f t="shared" si="34"/>
        <v>-0.31148327070896009</v>
      </c>
      <c r="AK95">
        <f t="shared" si="49"/>
        <v>-0.20350240352985377</v>
      </c>
      <c r="AL95">
        <f t="shared" si="35"/>
        <v>-0.51498567423881392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-2.0774519158000984E-25</v>
      </c>
      <c r="AR95">
        <f t="shared" si="36"/>
        <v>-2.0774588366740333E-25</v>
      </c>
      <c r="AS95">
        <f t="shared" si="36"/>
        <v>-2.3619515373633058E-5</v>
      </c>
      <c r="AT95">
        <f t="shared" si="36"/>
        <v>-1.5431416710773586E-5</v>
      </c>
      <c r="AU95">
        <f t="shared" si="23"/>
        <v>-3.9050932084406647E-5</v>
      </c>
      <c r="AW95">
        <v>92</v>
      </c>
      <c r="AX95">
        <f>IF(Z95&gt;0, (R95*SUMPRODUCT(K95:$K$98, X95:$X$98)-K95*$AZ$3)/Z95, 0)</f>
        <v>-7.1099869983641997E+27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7"/>
        <v>1000000</v>
      </c>
      <c r="S96">
        <f t="shared" si="28"/>
        <v>-5.6940884065028191E+28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-2.5956939225746649</v>
      </c>
      <c r="AC96">
        <f t="shared" si="29"/>
        <v>-2.3175838594416649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-3.2072481852977271E-22</v>
      </c>
      <c r="AI96">
        <f t="shared" si="33"/>
        <v>-3.207258360692338E-22</v>
      </c>
      <c r="AJ96">
        <f t="shared" si="34"/>
        <v>-0.27811006313300002</v>
      </c>
      <c r="AK96">
        <f t="shared" si="49"/>
        <v>-0.18169857458022656</v>
      </c>
      <c r="AL96">
        <f t="shared" si="35"/>
        <v>-0.45980863771322655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-2.1714548392712346E-26</v>
      </c>
      <c r="AR96">
        <f t="shared" si="36"/>
        <v>-2.1714617284823565E-26</v>
      </c>
      <c r="AS96">
        <f t="shared" si="36"/>
        <v>-1.8829333046582468E-5</v>
      </c>
      <c r="AT96">
        <f t="shared" si="36"/>
        <v>-1.2301830923767204E-5</v>
      </c>
      <c r="AU96">
        <f t="shared" si="23"/>
        <v>-3.1131163970349672E-5</v>
      </c>
      <c r="AW96">
        <v>93</v>
      </c>
      <c r="AX96">
        <f>IF(Z96&gt;0, (R96*SUMPRODUCT(K96:$K$98, X96:$X$98)-K96*$AZ$3)/Z96, 0)</f>
        <v>-5.6940884065028191E+28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7"/>
        <v>1000000</v>
      </c>
      <c r="S97">
        <f t="shared" si="28"/>
        <v>-4.7708724383259446E+29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-2.3175838594416649</v>
      </c>
      <c r="AC97">
        <f t="shared" si="29"/>
        <v>-2.0692713030729148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-3.5957260981852916E-23</v>
      </c>
      <c r="AI97">
        <f t="shared" si="33"/>
        <v>-3.595736941439486E-23</v>
      </c>
      <c r="AJ97">
        <f t="shared" si="34"/>
        <v>-0.24831255636875005</v>
      </c>
      <c r="AK97">
        <f t="shared" si="49"/>
        <v>-0.16223087016091656</v>
      </c>
      <c r="AL97">
        <f t="shared" si="35"/>
        <v>-0.41054342652966658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-2.1736359738652171E-27</v>
      </c>
      <c r="AR97">
        <f t="shared" si="36"/>
        <v>-2.1736425286713251E-27</v>
      </c>
      <c r="AS97">
        <f t="shared" si="36"/>
        <v>-1.5010629023104647E-5</v>
      </c>
      <c r="AT97">
        <f t="shared" si="36"/>
        <v>-9.8069442950950281E-6</v>
      </c>
      <c r="AU97">
        <f t="shared" si="23"/>
        <v>-2.4817573318199674E-5</v>
      </c>
      <c r="AW97">
        <v>94</v>
      </c>
      <c r="AX97">
        <f>IF(Z97&gt;0, (R97*SUMPRODUCT(K97:$K$98, X97:$X$98)-K97*$AZ$3)/Z97, 0)</f>
        <v>-4.7708724383259446E+29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-2.0692713030729148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-4.3373016776759666E-24</v>
      </c>
      <c r="AI98">
        <f t="shared" si="33"/>
        <v>-4.3373016776759666E-24</v>
      </c>
      <c r="AJ98">
        <f t="shared" si="34"/>
        <v>-2.0692713030729148</v>
      </c>
      <c r="AK98">
        <f t="shared" si="49"/>
        <v>-0.14484899121510406</v>
      </c>
      <c r="AL98">
        <f t="shared" si="35"/>
        <v>-2.2141202942880187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-2.3410021813467424E-28</v>
      </c>
      <c r="AR98">
        <f t="shared" si="36"/>
        <v>-2.3410021813467424E-28</v>
      </c>
      <c r="AS98">
        <f t="shared" si="36"/>
        <v>-1.1168622785048087E-4</v>
      </c>
      <c r="AT98">
        <f t="shared" si="36"/>
        <v>-7.8180359495336623E-6</v>
      </c>
      <c r="AU98">
        <f t="shared" si="36"/>
        <v>-1.1950426380001452E-4</v>
      </c>
      <c r="AW98">
        <v>95</v>
      </c>
    </row>
    <row r="100" spans="5:50" x14ac:dyDescent="0.25">
      <c r="AN100" s="8">
        <f t="shared" ref="AN100:AU100" si="50">SUM(AN3:AN98)</f>
        <v>47963.353330556332</v>
      </c>
      <c r="AO100" s="8">
        <f t="shared" si="50"/>
        <v>-4796.3353330556338</v>
      </c>
      <c r="AP100" s="8">
        <f t="shared" si="50"/>
        <v>-449.9500285932333</v>
      </c>
      <c r="AQ100" s="8">
        <f t="shared" si="50"/>
        <v>-34230.81379838509</v>
      </c>
      <c r="AR100" s="8">
        <f t="shared" si="50"/>
        <v>8486.2541705223794</v>
      </c>
      <c r="AS100" s="8">
        <f t="shared" si="50"/>
        <v>-8565.5192254185167</v>
      </c>
      <c r="AT100" s="8">
        <f t="shared" si="50"/>
        <v>3136.1392640308673</v>
      </c>
      <c r="AU100" s="8">
        <f t="shared" si="50"/>
        <v>3056.8742091347272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FDD9-09E3-4A7B-8F99-07ABBCCC174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105761.48854929605</v>
      </c>
      <c r="K3">
        <v>1</v>
      </c>
      <c r="L3" s="2">
        <v>0</v>
      </c>
      <c r="O3">
        <f>$C$3</f>
        <v>105761.48854929605</v>
      </c>
      <c r="P3">
        <f>O3*C5</f>
        <v>10576.148854929605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105761.48854929605</v>
      </c>
      <c r="AF3">
        <f t="shared" ref="AF3:AG34" si="4">-$Z3*P3</f>
        <v>-10576.148854929605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94985.339694366441</v>
      </c>
      <c r="AJ3">
        <f t="shared" ref="AJ3:AJ66" si="7">AB3-AC3</f>
        <v>0</v>
      </c>
      <c r="AL3">
        <f t="shared" ref="AL3:AL66" si="8">SUM(AI3:AK3)</f>
        <v>94985.339694366441</v>
      </c>
      <c r="AN3">
        <f t="shared" ref="AN3:AU34" si="9">AE3*$K3</f>
        <v>105761.48854929605</v>
      </c>
      <c r="AO3">
        <f t="shared" si="9"/>
        <v>-10576.148854929605</v>
      </c>
      <c r="AP3">
        <f t="shared" si="9"/>
        <v>-200</v>
      </c>
      <c r="AQ3">
        <f t="shared" si="9"/>
        <v>0</v>
      </c>
      <c r="AR3">
        <f t="shared" si="9"/>
        <v>94985.339694366441</v>
      </c>
      <c r="AS3">
        <f t="shared" si="9"/>
        <v>0</v>
      </c>
      <c r="AT3">
        <f t="shared" si="9"/>
        <v>0</v>
      </c>
      <c r="AU3">
        <f t="shared" si="9"/>
        <v>94985.339694366441</v>
      </c>
      <c r="AW3">
        <v>0</v>
      </c>
      <c r="AX3">
        <f>IF(Z3&gt;0, (R3*SUMPRODUCT(K3:$K$98, X3:$X$98)-K3*$AZ$3)/Z3, 0)</f>
        <v>0</v>
      </c>
      <c r="AZ3">
        <f>C6*SUMPRODUCT(X4:X89, K4:K89)/1</f>
        <v>75630.045137516616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1000000</v>
      </c>
      <c r="S4">
        <f t="shared" si="1"/>
        <v>5130.9367374105677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5073.0480878696253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-5073.0480878696253</v>
      </c>
      <c r="AK4">
        <f>G4*SUM(AB4, AE4:AF4)</f>
        <v>0</v>
      </c>
      <c r="AL4">
        <f t="shared" si="8"/>
        <v>-6355.3250878696253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-1196.2655098423361</v>
      </c>
      <c r="AR4">
        <f t="shared" si="9"/>
        <v>-1196.2655098423361</v>
      </c>
      <c r="AS4">
        <f t="shared" si="9"/>
        <v>-4732.7624665263784</v>
      </c>
      <c r="AT4">
        <f t="shared" si="9"/>
        <v>0</v>
      </c>
      <c r="AU4">
        <f t="shared" si="9"/>
        <v>-5929.0279763687149</v>
      </c>
      <c r="AW4">
        <v>1</v>
      </c>
      <c r="AX4">
        <f>IF(Z4&gt;0, (R4*SUMPRODUCT(K4:$K$98, X4:$X$98)-K4*$AZ$3)/Z4, 0)</f>
        <v>5130.9367374105677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1000000</v>
      </c>
      <c r="S5">
        <f t="shared" si="1"/>
        <v>9986.4898320916145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5073.0480878696253</v>
      </c>
      <c r="AC5">
        <f t="shared" si="2"/>
        <v>9761.9216536623571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-1317.7441955776628</v>
      </c>
      <c r="AI5">
        <f t="shared" si="6"/>
        <v>-1342.1820156170234</v>
      </c>
      <c r="AJ5">
        <f t="shared" si="7"/>
        <v>-4688.8735657927318</v>
      </c>
      <c r="AK5">
        <f>G5*SUM(AB5, AE5:AF5)</f>
        <v>207.99497160265466</v>
      </c>
      <c r="AL5">
        <f t="shared" si="8"/>
        <v>-5823.0606098071003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-1126.8136268796561</v>
      </c>
      <c r="AR5">
        <f t="shared" si="9"/>
        <v>-1147.7106027297473</v>
      </c>
      <c r="AS5">
        <f t="shared" si="9"/>
        <v>-4009.4933799612895</v>
      </c>
      <c r="AT5">
        <f t="shared" si="9"/>
        <v>177.85816785296203</v>
      </c>
      <c r="AU5">
        <f t="shared" si="9"/>
        <v>-4979.3458148380741</v>
      </c>
      <c r="AW5">
        <v>2</v>
      </c>
      <c r="AX5">
        <f>IF(Z5&gt;0, (R5*SUMPRODUCT(K5:$K$98, X5:$X$98)-K5*$AZ$3)/Z5, 0)</f>
        <v>9986.4898320916145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1000000</v>
      </c>
      <c r="S6">
        <f t="shared" si="1"/>
        <v>15486.032673212268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9761.9216536623571</v>
      </c>
      <c r="AC6">
        <f t="shared" si="2"/>
        <v>14965.190652114499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-1370.6919106748931</v>
      </c>
      <c r="AI6">
        <f t="shared" si="6"/>
        <v>-1394.8510852160932</v>
      </c>
      <c r="AJ6">
        <f t="shared" si="7"/>
        <v>-5203.2689984521421</v>
      </c>
      <c r="AK6">
        <f>G6*SUM(AB6, AE6:AF6)</f>
        <v>571.07241673924796</v>
      </c>
      <c r="AL6">
        <f t="shared" si="8"/>
        <v>-6027.0476669289874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-1057.3654872140087</v>
      </c>
      <c r="AR6">
        <f t="shared" si="9"/>
        <v>-1076.0021167589125</v>
      </c>
      <c r="AS6">
        <f t="shared" si="9"/>
        <v>-4013.8538914590767</v>
      </c>
      <c r="AT6">
        <f t="shared" si="9"/>
        <v>440.5309898288267</v>
      </c>
      <c r="AU6">
        <f t="shared" si="9"/>
        <v>-4649.3250183891623</v>
      </c>
      <c r="AW6">
        <v>3</v>
      </c>
      <c r="AX6">
        <f>IF(Z6&gt;0, (R6*SUMPRODUCT(K6:$K$98, X6:$X$98)-K6*$AZ$3)/Z6, 0)</f>
        <v>15486.032673212268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1000000</v>
      </c>
      <c r="S7">
        <f t="shared" si="1"/>
        <v>20065.718559110242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14965.190652114499</v>
      </c>
      <c r="AC7">
        <f t="shared" si="2"/>
        <v>19168.192681099383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-1432.6284202563668</v>
      </c>
      <c r="AI7">
        <f t="shared" si="6"/>
        <v>-1456.5101873416484</v>
      </c>
      <c r="AJ7">
        <f t="shared" si="7"/>
        <v>-4203.0020289848835</v>
      </c>
      <c r="AK7">
        <f>G7*SUM(AB7, AE7:AF7)</f>
        <v>734.79086101882183</v>
      </c>
      <c r="AL7">
        <f t="shared" si="8"/>
        <v>-4924.7213553077099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-1005.4989827093017</v>
      </c>
      <c r="AR7">
        <f t="shared" si="9"/>
        <v>-1022.260546398827</v>
      </c>
      <c r="AS7">
        <f t="shared" si="9"/>
        <v>-2949.9025739787953</v>
      </c>
      <c r="AT7">
        <f t="shared" si="9"/>
        <v>515.71744132110996</v>
      </c>
      <c r="AU7">
        <f t="shared" si="9"/>
        <v>-3456.4456790565123</v>
      </c>
      <c r="AW7">
        <v>4</v>
      </c>
      <c r="AX7">
        <f>IF(Z7&gt;0, (R7*SUMPRODUCT(K7:$K$98, X7:$X$98)-K7*$AZ$3)/Z7, 0)</f>
        <v>20065.718559110242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1000000</v>
      </c>
      <c r="S8">
        <f t="shared" si="1"/>
        <v>22977.092481584201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19168.192681099383</v>
      </c>
      <c r="AC8">
        <f t="shared" si="2"/>
        <v>21695.508389378505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-1494.5763898965647</v>
      </c>
      <c r="AI8">
        <f t="shared" si="6"/>
        <v>-1518.1819749012461</v>
      </c>
      <c r="AJ8">
        <f t="shared" si="7"/>
        <v>-2527.3157082791222</v>
      </c>
      <c r="AK8">
        <f t="shared" ref="AK8:AK71" si="22">G8*SUM(AB8:AB8, AE8:AF8)</f>
        <v>408.28250410741686</v>
      </c>
      <c r="AL8">
        <f t="shared" si="8"/>
        <v>-3637.2151790729513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-979.16320593508556</v>
      </c>
      <c r="AR8">
        <f t="shared" si="9"/>
        <v>-994.62827044928997</v>
      </c>
      <c r="AS8">
        <f t="shared" si="9"/>
        <v>-1655.7564859564993</v>
      </c>
      <c r="AT8">
        <f t="shared" si="9"/>
        <v>267.48395622433878</v>
      </c>
      <c r="AU8">
        <f t="shared" si="9"/>
        <v>-2382.9008001814504</v>
      </c>
      <c r="AW8">
        <v>5</v>
      </c>
      <c r="AX8">
        <f>IF(Z8&gt;0, (R8*SUMPRODUCT(K8:$K$98, X8:$X$98)-K8*$AZ$3)/Z8, 0)</f>
        <v>22977.092481584201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1000000</v>
      </c>
      <c r="S9">
        <f t="shared" si="1"/>
        <v>25009.563929030421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21695.508389378505</v>
      </c>
      <c r="AC9">
        <f t="shared" si="2"/>
        <v>23339.478393604855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-1559.0412480915877</v>
      </c>
      <c r="AI9">
        <f t="shared" si="6"/>
        <v>-1582.37180121502</v>
      </c>
      <c r="AJ9">
        <f t="shared" si="7"/>
        <v>-1643.9700042263503</v>
      </c>
      <c r="AK9">
        <f t="shared" si="22"/>
        <v>128.00349949733317</v>
      </c>
      <c r="AL9">
        <f t="shared" si="8"/>
        <v>-3098.3383059440375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-967.32360116395</v>
      </c>
      <c r="AR9">
        <f t="shared" si="9"/>
        <v>-981.7992891498393</v>
      </c>
      <c r="AS9">
        <f t="shared" si="9"/>
        <v>-1020.0185444999374</v>
      </c>
      <c r="AT9">
        <f t="shared" si="9"/>
        <v>79.421122595002814</v>
      </c>
      <c r="AU9">
        <f t="shared" si="9"/>
        <v>-1922.3967110547742</v>
      </c>
      <c r="AW9">
        <v>6</v>
      </c>
      <c r="AX9">
        <f>IF(Z9&gt;0, (R9*SUMPRODUCT(K9:$K$98, X9:$X$98)-K9*$AZ$3)/Z9, 0)</f>
        <v>25009.563929030421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1000000</v>
      </c>
      <c r="S10">
        <f t="shared" si="1"/>
        <v>26869.480613282441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23339.478393604855</v>
      </c>
      <c r="AC10">
        <f t="shared" si="2"/>
        <v>24780.529123419961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-1634.2977805194355</v>
      </c>
      <c r="AI10">
        <f t="shared" si="6"/>
        <v>-1657.3541706671206</v>
      </c>
      <c r="AJ10">
        <f t="shared" si="7"/>
        <v>-1441.050729815106</v>
      </c>
      <c r="AK10">
        <f t="shared" si="22"/>
        <v>95.691861413779918</v>
      </c>
      <c r="AL10">
        <f t="shared" si="8"/>
        <v>-3002.7130390684465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-961.97449121657974</v>
      </c>
      <c r="AR10">
        <f t="shared" si="9"/>
        <v>-975.54586079560522</v>
      </c>
      <c r="AS10">
        <f t="shared" si="9"/>
        <v>-848.22610613260997</v>
      </c>
      <c r="AT10">
        <f t="shared" si="9"/>
        <v>56.325799859943992</v>
      </c>
      <c r="AU10">
        <f t="shared" si="9"/>
        <v>-1767.4461670682711</v>
      </c>
      <c r="AW10">
        <v>7</v>
      </c>
      <c r="AX10">
        <f>IF(Z10&gt;0, (R10*SUMPRODUCT(K10:$K$98, X10:$X$98)-K10*$AZ$3)/Z10, 0)</f>
        <v>26869.480613282441</v>
      </c>
    </row>
    <row r="11" spans="1:52" x14ac:dyDescent="0.25">
      <c r="A11" t="s">
        <v>33</v>
      </c>
      <c r="C11" s="12">
        <f>AU91</f>
        <v>6014.8807638182125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1000000</v>
      </c>
      <c r="S11">
        <f t="shared" si="1"/>
        <v>28568.360269637447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24780.529123419961</v>
      </c>
      <c r="AC11">
        <f t="shared" si="2"/>
        <v>26035.102793984515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-1706.5841969289265</v>
      </c>
      <c r="AI11">
        <f t="shared" si="6"/>
        <v>-1729.3673585702115</v>
      </c>
      <c r="AJ11">
        <f t="shared" si="7"/>
        <v>-1254.573670564554</v>
      </c>
      <c r="AK11">
        <f t="shared" si="22"/>
        <v>59.473269896207903</v>
      </c>
      <c r="AL11">
        <f t="shared" si="8"/>
        <v>-2924.4677592385578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-954.50728057884123</v>
      </c>
      <c r="AR11">
        <f t="shared" si="9"/>
        <v>-967.2500996558872</v>
      </c>
      <c r="AS11">
        <f t="shared" si="9"/>
        <v>-701.69388930903085</v>
      </c>
      <c r="AT11">
        <f t="shared" si="9"/>
        <v>33.263913505068658</v>
      </c>
      <c r="AU11">
        <f t="shared" si="9"/>
        <v>-1635.6800754598496</v>
      </c>
      <c r="AW11">
        <v>8</v>
      </c>
      <c r="AX11">
        <f>IF(Z11&gt;0, (R11*SUMPRODUCT(K11:$K$98, X11:$X$98)-K11*$AZ$3)/Z11, 0)</f>
        <v>28568.360269637447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1000000</v>
      </c>
      <c r="S12">
        <f t="shared" si="1"/>
        <v>30189.090452517819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26035.102793984515</v>
      </c>
      <c r="AC12">
        <f t="shared" si="2"/>
        <v>27182.959960842018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-1789.9171733301323</v>
      </c>
      <c r="AI12">
        <f t="shared" si="6"/>
        <v>-1812.4277554256712</v>
      </c>
      <c r="AJ12">
        <f t="shared" si="7"/>
        <v>-1147.8571668575023</v>
      </c>
      <c r="AK12">
        <f t="shared" si="22"/>
        <v>59.880736426164383</v>
      </c>
      <c r="AL12">
        <f t="shared" si="8"/>
        <v>-2900.4041858570095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-951.36000570275905</v>
      </c>
      <c r="AR12">
        <f t="shared" si="9"/>
        <v>-963.32461938984966</v>
      </c>
      <c r="AS12">
        <f t="shared" si="9"/>
        <v>-610.09828671334446</v>
      </c>
      <c r="AT12">
        <f t="shared" si="9"/>
        <v>31.827247984828375</v>
      </c>
      <c r="AU12">
        <f t="shared" si="9"/>
        <v>-1541.5956581183659</v>
      </c>
      <c r="AW12">
        <v>9</v>
      </c>
      <c r="AX12">
        <f>IF(Z12&gt;0, (R12*SUMPRODUCT(K12:$K$98, X12:$X$98)-K12*$AZ$3)/Z12, 0)</f>
        <v>30189.090452517819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1000000</v>
      </c>
      <c r="S13">
        <f t="shared" si="1"/>
        <v>31722.663888476025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27182.959960842018</v>
      </c>
      <c r="AC13">
        <f t="shared" si="2"/>
        <v>28218.581890062283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-1878.9420798955191</v>
      </c>
      <c r="AI13">
        <f t="shared" si="6"/>
        <v>-1901.1805826181053</v>
      </c>
      <c r="AJ13">
        <f t="shared" si="7"/>
        <v>-1035.6219292202659</v>
      </c>
      <c r="AK13">
        <f t="shared" si="22"/>
        <v>54.365919921684039</v>
      </c>
      <c r="AL13">
        <f t="shared" si="8"/>
        <v>-2882.4365919166871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-949.31339347870698</v>
      </c>
      <c r="AR13">
        <f t="shared" si="9"/>
        <v>-960.54913550149342</v>
      </c>
      <c r="AS13">
        <f t="shared" si="9"/>
        <v>-523.23580301300399</v>
      </c>
      <c r="AT13">
        <f t="shared" si="9"/>
        <v>27.467741812092136</v>
      </c>
      <c r="AU13">
        <f t="shared" si="9"/>
        <v>-1456.3171967024052</v>
      </c>
      <c r="AW13">
        <v>10</v>
      </c>
      <c r="AX13">
        <f>IF(Z13&gt;0, (R13*SUMPRODUCT(K13:$K$98, X13:$X$98)-K13*$AZ$3)/Z13, 0)</f>
        <v>31722.663888476025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1000000</v>
      </c>
      <c r="S14">
        <f t="shared" si="1"/>
        <v>33176.432926883113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28218.581890062283</v>
      </c>
      <c r="AC14">
        <f t="shared" si="2"/>
        <v>29151.127877370593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-1974.9622870280778</v>
      </c>
      <c r="AI14">
        <f t="shared" si="6"/>
        <v>-1996.9290306662622</v>
      </c>
      <c r="AJ14">
        <f t="shared" si="7"/>
        <v>-932.54598730830912</v>
      </c>
      <c r="AK14">
        <f t="shared" si="22"/>
        <v>50.793447402112108</v>
      </c>
      <c r="AL14">
        <f t="shared" si="8"/>
        <v>-2878.6815705724593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-948.6846112737162</v>
      </c>
      <c r="AR14">
        <f t="shared" si="9"/>
        <v>-959.23646423122239</v>
      </c>
      <c r="AS14">
        <f t="shared" si="9"/>
        <v>-447.95388411984885</v>
      </c>
      <c r="AT14">
        <f t="shared" si="9"/>
        <v>24.398927625315011</v>
      </c>
      <c r="AU14">
        <f t="shared" si="9"/>
        <v>-1382.7914207257563</v>
      </c>
      <c r="AW14">
        <v>11</v>
      </c>
      <c r="AX14">
        <f>IF(Z14&gt;0, (R14*SUMPRODUCT(K14:$K$98, X14:$X$98)-K14*$AZ$3)/Z14, 0)</f>
        <v>33176.432926883113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1000000</v>
      </c>
      <c r="S15">
        <f t="shared" si="1"/>
        <v>34647.05886801891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29151.127877370593</v>
      </c>
      <c r="AC15">
        <f t="shared" si="2"/>
        <v>30066.988227334405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-2075.2395689773311</v>
      </c>
      <c r="AI15">
        <f t="shared" si="6"/>
        <v>-2096.9347641899094</v>
      </c>
      <c r="AJ15">
        <f t="shared" si="7"/>
        <v>-915.86034996381204</v>
      </c>
      <c r="AK15">
        <f t="shared" si="22"/>
        <v>119.51962429721944</v>
      </c>
      <c r="AL15">
        <f t="shared" si="8"/>
        <v>-2893.2754898565022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-945.69147744917188</v>
      </c>
      <c r="AR15">
        <f t="shared" si="9"/>
        <v>-955.57802814955301</v>
      </c>
      <c r="AS15">
        <f t="shared" si="9"/>
        <v>-417.35968243956228</v>
      </c>
      <c r="AT15">
        <f t="shared" si="9"/>
        <v>54.465369577309779</v>
      </c>
      <c r="AU15">
        <f t="shared" si="9"/>
        <v>-1318.4723410118056</v>
      </c>
      <c r="AW15">
        <v>12</v>
      </c>
      <c r="AX15">
        <f>IF(Z15&gt;0, (R15*SUMPRODUCT(K15:$K$98, X15:$X$98)-K15*$AZ$3)/Z15, 0)</f>
        <v>34647.05886801891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1000000</v>
      </c>
      <c r="S16">
        <f t="shared" si="1"/>
        <v>36155.511843336135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30066.988227334405</v>
      </c>
      <c r="AC16">
        <f t="shared" si="2"/>
        <v>30982.936444691873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-2194.373536893353</v>
      </c>
      <c r="AI16">
        <f t="shared" si="6"/>
        <v>-2215.7969208153831</v>
      </c>
      <c r="AJ16">
        <f t="shared" si="7"/>
        <v>-915.94821735746882</v>
      </c>
      <c r="AK16">
        <f t="shared" si="22"/>
        <v>213.4756164140743</v>
      </c>
      <c r="AL16">
        <f t="shared" si="8"/>
        <v>-2918.2695217587775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-945.96641994178606</v>
      </c>
      <c r="AR16">
        <f t="shared" si="9"/>
        <v>-955.20176727488058</v>
      </c>
      <c r="AS16">
        <f t="shared" si="9"/>
        <v>-394.85358415886498</v>
      </c>
      <c r="AT16">
        <f t="shared" si="9"/>
        <v>92.026613158114387</v>
      </c>
      <c r="AU16">
        <f t="shared" si="9"/>
        <v>-1258.0287382756312</v>
      </c>
      <c r="AW16">
        <v>13</v>
      </c>
      <c r="AX16">
        <f>IF(Z16&gt;0, (R16*SUMPRODUCT(K16:$K$98, X16:$X$98)-K16*$AZ$3)/Z16, 0)</f>
        <v>36155.511843336135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1000000</v>
      </c>
      <c r="S17">
        <f t="shared" si="1"/>
        <v>37814.381280154361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30982.936444691873</v>
      </c>
      <c r="AC17">
        <f t="shared" si="2"/>
        <v>31992.300707055507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-2330.7219194476343</v>
      </c>
      <c r="AI17">
        <f t="shared" si="6"/>
        <v>-2351.8728014824578</v>
      </c>
      <c r="AJ17">
        <f t="shared" si="7"/>
        <v>-1009.3642623636333</v>
      </c>
      <c r="AK17">
        <f t="shared" si="22"/>
        <v>427.56452293674784</v>
      </c>
      <c r="AL17">
        <f t="shared" si="8"/>
        <v>-2933.6725409093433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-944.48624472118206</v>
      </c>
      <c r="AR17">
        <f t="shared" si="9"/>
        <v>-953.05728744357839</v>
      </c>
      <c r="AS17">
        <f t="shared" si="9"/>
        <v>-409.02805854313459</v>
      </c>
      <c r="AT17">
        <f t="shared" si="9"/>
        <v>173.26340275730425</v>
      </c>
      <c r="AU17">
        <f t="shared" si="9"/>
        <v>-1188.8219432294088</v>
      </c>
      <c r="AW17">
        <v>14</v>
      </c>
      <c r="AX17">
        <f>IF(Z17&gt;0, (R17*SUMPRODUCT(K17:$K$98, X17:$X$98)-K17*$AZ$3)/Z17, 0)</f>
        <v>37814.381280154361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1000000</v>
      </c>
      <c r="S18">
        <f t="shared" si="1"/>
        <v>39683.546136595243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31992.300707055507</v>
      </c>
      <c r="AC18">
        <f t="shared" si="2"/>
        <v>33095.578226551006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-3587.5093944424539</v>
      </c>
      <c r="AI18">
        <f t="shared" si="6"/>
        <v>-3608.3590799220683</v>
      </c>
      <c r="AJ18">
        <f t="shared" si="7"/>
        <v>-1103.2775194954993</v>
      </c>
      <c r="AK18">
        <f t="shared" si="22"/>
        <v>691.03369527239897</v>
      </c>
      <c r="AL18">
        <f t="shared" si="8"/>
        <v>-4020.6029041451684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-1356.6428143751236</v>
      </c>
      <c r="AR18">
        <f t="shared" si="9"/>
        <v>-1364.5272748400128</v>
      </c>
      <c r="AS18">
        <f t="shared" si="9"/>
        <v>-417.21243194620109</v>
      </c>
      <c r="AT18">
        <f t="shared" si="9"/>
        <v>261.31942640615341</v>
      </c>
      <c r="AU18">
        <f t="shared" si="9"/>
        <v>-1520.4202803800604</v>
      </c>
      <c r="AW18">
        <v>15</v>
      </c>
      <c r="AX18">
        <f>IF(Z18&gt;0, (R18*SUMPRODUCT(K18:$K$98, X18:$X$98)-K18*$AZ$3)/Z18, 0)</f>
        <v>39683.546136595243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1000000</v>
      </c>
      <c r="S19">
        <f t="shared" si="1"/>
        <v>41021.720570697013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33095.578226551006</v>
      </c>
      <c r="AC19">
        <f t="shared" si="2"/>
        <v>33667.298557767288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-4928.7138616705361</v>
      </c>
      <c r="AI19">
        <f t="shared" si="6"/>
        <v>-4949.2318324488124</v>
      </c>
      <c r="AJ19">
        <f t="shared" si="7"/>
        <v>-571.72033121628192</v>
      </c>
      <c r="AK19">
        <f t="shared" si="22"/>
        <v>738.0313944520874</v>
      </c>
      <c r="AL19">
        <f t="shared" si="8"/>
        <v>-4782.9207692130067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-1738.1600811597718</v>
      </c>
      <c r="AR19">
        <f t="shared" si="9"/>
        <v>-1745.3959481129234</v>
      </c>
      <c r="AS19">
        <f t="shared" si="9"/>
        <v>-201.62287468860404</v>
      </c>
      <c r="AT19">
        <f t="shared" si="9"/>
        <v>260.27412921157133</v>
      </c>
      <c r="AU19">
        <f t="shared" si="9"/>
        <v>-1686.7446935899561</v>
      </c>
      <c r="AW19">
        <v>16</v>
      </c>
      <c r="AX19">
        <f>IF(Z19&gt;0, (R19*SUMPRODUCT(K19:$K$98, X19:$X$98)-K19*$AZ$3)/Z19, 0)</f>
        <v>41021.720570697013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1000000</v>
      </c>
      <c r="S20">
        <f t="shared" si="1"/>
        <v>41308.873195972279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33667.298557767288</v>
      </c>
      <c r="AC20">
        <f t="shared" si="2"/>
        <v>33302.820290038799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-6321.1633058701027</v>
      </c>
      <c r="AI20">
        <f t="shared" si="6"/>
        <v>-6341.3180678579492</v>
      </c>
      <c r="AJ20">
        <f t="shared" si="7"/>
        <v>364.4782677284893</v>
      </c>
      <c r="AK20">
        <f t="shared" si="22"/>
        <v>144.76938379839933</v>
      </c>
      <c r="AL20">
        <f t="shared" si="8"/>
        <v>-5832.0704163310602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-2114.4088589321263</v>
      </c>
      <c r="AR20">
        <f t="shared" si="9"/>
        <v>-2121.1505621969663</v>
      </c>
      <c r="AS20">
        <f t="shared" si="9"/>
        <v>121.91681196682404</v>
      </c>
      <c r="AT20">
        <f t="shared" si="9"/>
        <v>48.424894721707552</v>
      </c>
      <c r="AU20">
        <f t="shared" si="9"/>
        <v>-1950.8088555084348</v>
      </c>
      <c r="AW20">
        <v>17</v>
      </c>
      <c r="AX20">
        <f>IF(Z20&gt;0, (R20*SUMPRODUCT(K20:$K$98, X20:$X$98)-K20*$AZ$3)/Z20, 0)</f>
        <v>41308.873195972279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1000000</v>
      </c>
      <c r="S21">
        <f t="shared" si="1"/>
        <v>41036.989083348009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33302.820290038799</v>
      </c>
      <c r="AC21">
        <f t="shared" si="2"/>
        <v>32429.736262671846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-7872.3452276906646</v>
      </c>
      <c r="AI21">
        <f t="shared" si="6"/>
        <v>-7892.1016334279411</v>
      </c>
      <c r="AJ21">
        <f t="shared" si="7"/>
        <v>873.0840273669528</v>
      </c>
      <c r="AK21">
        <f t="shared" si="22"/>
        <v>53.284512464062082</v>
      </c>
      <c r="AL21">
        <f t="shared" si="8"/>
        <v>-6965.7330935969267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-2504.0645096895873</v>
      </c>
      <c r="AR21">
        <f t="shared" si="9"/>
        <v>-2510.3486998533681</v>
      </c>
      <c r="AS21">
        <f t="shared" si="9"/>
        <v>277.71377698431718</v>
      </c>
      <c r="AT21">
        <f t="shared" si="9"/>
        <v>16.948933604695469</v>
      </c>
      <c r="AU21">
        <f t="shared" si="9"/>
        <v>-2215.6859892643556</v>
      </c>
      <c r="AW21">
        <v>18</v>
      </c>
      <c r="AX21">
        <f>IF(Z21&gt;0, (R21*SUMPRODUCT(K21:$K$98, X21:$X$98)-K21*$AZ$3)/Z21, 0)</f>
        <v>41036.989083348009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1000000</v>
      </c>
      <c r="S22">
        <f t="shared" si="1"/>
        <v>40788.336073136379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32429.736262671846</v>
      </c>
      <c r="AC22">
        <f t="shared" si="2"/>
        <v>31520.465849659395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-9572.3065360455439</v>
      </c>
      <c r="AI22">
        <f t="shared" si="6"/>
        <v>-9591.626070062046</v>
      </c>
      <c r="AJ22">
        <f t="shared" si="7"/>
        <v>909.27041301245117</v>
      </c>
      <c r="AK22">
        <f t="shared" si="22"/>
        <v>681.02446151610877</v>
      </c>
      <c r="AL22">
        <f t="shared" si="8"/>
        <v>-8001.3311955334857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-2842.9453332479493</v>
      </c>
      <c r="AR22">
        <f t="shared" si="9"/>
        <v>-2848.6831748920627</v>
      </c>
      <c r="AS22">
        <f t="shared" si="9"/>
        <v>270.05049071507131</v>
      </c>
      <c r="AT22">
        <f t="shared" si="9"/>
        <v>202.26215148922256</v>
      </c>
      <c r="AU22">
        <f t="shared" si="9"/>
        <v>-2376.3705326877684</v>
      </c>
      <c r="AW22">
        <v>19</v>
      </c>
      <c r="AX22">
        <f>IF(Z22&gt;0, (R22*SUMPRODUCT(K22:$K$98, X22:$X$98)-K22*$AZ$3)/Z22, 0)</f>
        <v>40788.336073136379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1000000</v>
      </c>
      <c r="S23">
        <f t="shared" si="1"/>
        <v>41242.959548742576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31520.465849659395</v>
      </c>
      <c r="AC23">
        <f t="shared" si="2"/>
        <v>31084.151447010765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-11369.723508424537</v>
      </c>
      <c r="AI23">
        <f t="shared" si="6"/>
        <v>-11388.565604013163</v>
      </c>
      <c r="AJ23">
        <f t="shared" si="7"/>
        <v>436.31440264862977</v>
      </c>
      <c r="AK23">
        <f t="shared" si="22"/>
        <v>2206.4326094761577</v>
      </c>
      <c r="AL23">
        <f t="shared" si="8"/>
        <v>-8745.8185918883755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-3014.9755318784</v>
      </c>
      <c r="AR23">
        <f t="shared" si="9"/>
        <v>-3019.9719996576673</v>
      </c>
      <c r="AS23">
        <f t="shared" si="9"/>
        <v>115.7000209562739</v>
      </c>
      <c r="AT23">
        <f t="shared" si="9"/>
        <v>585.09253328632758</v>
      </c>
      <c r="AU23">
        <f t="shared" si="9"/>
        <v>-2319.1794454150659</v>
      </c>
      <c r="AW23">
        <v>20</v>
      </c>
      <c r="AX23">
        <f>IF(Z23&gt;0, (R23*SUMPRODUCT(K23:$K$98, X23:$X$98)-K23*$AZ$3)/Z23, 0)</f>
        <v>41242.959548742576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1000000</v>
      </c>
      <c r="S24">
        <f t="shared" si="1"/>
        <v>41234.440564977813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31084.151447010765</v>
      </c>
      <c r="AC24">
        <f t="shared" si="2"/>
        <v>30217.953531738887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-13314.112650144172</v>
      </c>
      <c r="AI24">
        <f t="shared" si="6"/>
        <v>-13332.43347196066</v>
      </c>
      <c r="AJ24">
        <f t="shared" si="7"/>
        <v>866.19791527187772</v>
      </c>
      <c r="AK24">
        <f t="shared" si="22"/>
        <v>2175.8906012907537</v>
      </c>
      <c r="AL24">
        <f t="shared" si="8"/>
        <v>-10290.344955398028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-3152.3039989804197</v>
      </c>
      <c r="AR24">
        <f t="shared" si="9"/>
        <v>-3156.6417120067617</v>
      </c>
      <c r="AS24">
        <f t="shared" si="9"/>
        <v>205.08457634166669</v>
      </c>
      <c r="AT24">
        <f t="shared" si="9"/>
        <v>515.17279626731101</v>
      </c>
      <c r="AU24">
        <f t="shared" si="9"/>
        <v>-2436.3843393977841</v>
      </c>
      <c r="AW24">
        <v>21</v>
      </c>
      <c r="AX24">
        <f>IF(Z24&gt;0, (R24*SUMPRODUCT(K24:$K$98, X24:$X$98)-K24*$AZ$3)/Z24, 0)</f>
        <v>41234.440564977813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1000000</v>
      </c>
      <c r="S25">
        <f t="shared" si="1"/>
        <v>40816.649732574071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30217.953531738887</v>
      </c>
      <c r="AC25">
        <f t="shared" si="2"/>
        <v>28984.200976157146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-15397.242964808744</v>
      </c>
      <c r="AI25">
        <f t="shared" si="6"/>
        <v>-15414.995647332946</v>
      </c>
      <c r="AJ25">
        <f t="shared" si="7"/>
        <v>1233.752555581741</v>
      </c>
      <c r="AK25">
        <f t="shared" si="22"/>
        <v>2115.2567472217224</v>
      </c>
      <c r="AL25">
        <f t="shared" si="8"/>
        <v>-12065.986344529483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-3254.9236506890566</v>
      </c>
      <c r="AR25">
        <f t="shared" si="9"/>
        <v>-3258.676506076431</v>
      </c>
      <c r="AS25">
        <f t="shared" si="9"/>
        <v>260.81100242682021</v>
      </c>
      <c r="AT25">
        <f t="shared" si="9"/>
        <v>447.15792493160217</v>
      </c>
      <c r="AU25">
        <f t="shared" si="9"/>
        <v>-2550.7075787180088</v>
      </c>
      <c r="AW25">
        <v>22</v>
      </c>
      <c r="AX25">
        <f>IF(Z25&gt;0, (R25*SUMPRODUCT(K25:$K$98, X25:$X$98)-K25*$AZ$3)/Z25, 0)</f>
        <v>40816.649732574071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1000000</v>
      </c>
      <c r="S26">
        <f t="shared" si="1"/>
        <v>40026.114947417525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28984.200976157146</v>
      </c>
      <c r="AC26">
        <f t="shared" si="2"/>
        <v>27442.269685645497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-17397.101974100322</v>
      </c>
      <c r="AI26">
        <f t="shared" si="6"/>
        <v>-17414.24220224993</v>
      </c>
      <c r="AJ26">
        <f t="shared" si="7"/>
        <v>1541.9312905116494</v>
      </c>
      <c r="AK26">
        <f t="shared" si="22"/>
        <v>2028.8940683310004</v>
      </c>
      <c r="AL26">
        <f t="shared" si="8"/>
        <v>-13843.41684340728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-3283.6490132850195</v>
      </c>
      <c r="AR26">
        <f t="shared" si="9"/>
        <v>-3286.8841781610276</v>
      </c>
      <c r="AS26">
        <f t="shared" si="9"/>
        <v>291.03474637210155</v>
      </c>
      <c r="AT26">
        <f t="shared" si="9"/>
        <v>382.94745960868278</v>
      </c>
      <c r="AU26">
        <f t="shared" si="9"/>
        <v>-2612.9019721802433</v>
      </c>
      <c r="AW26">
        <v>23</v>
      </c>
      <c r="AX26">
        <f>IF(Z26&gt;0, (R26*SUMPRODUCT(K26:$K$98, X26:$X$98)-K26*$AZ$3)/Z26, 0)</f>
        <v>40026.114947417525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1000000</v>
      </c>
      <c r="S27">
        <f t="shared" si="1"/>
        <v>38956.947509091755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27442.269685645497</v>
      </c>
      <c r="AC27">
        <f t="shared" si="2"/>
        <v>25688.078136804572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-19356.450050823594</v>
      </c>
      <c r="AI27">
        <f t="shared" si="6"/>
        <v>-19372.934965440436</v>
      </c>
      <c r="AJ27">
        <f t="shared" si="7"/>
        <v>1754.191548840925</v>
      </c>
      <c r="AK27">
        <f t="shared" si="22"/>
        <v>1920.958877995185</v>
      </c>
      <c r="AL27">
        <f t="shared" si="8"/>
        <v>-15697.784538604326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-3262.0266810566322</v>
      </c>
      <c r="AR27">
        <f t="shared" si="9"/>
        <v>-3264.8047850567918</v>
      </c>
      <c r="AS27">
        <f t="shared" si="9"/>
        <v>295.62340310224818</v>
      </c>
      <c r="AT27">
        <f t="shared" si="9"/>
        <v>323.72770300235328</v>
      </c>
      <c r="AU27">
        <f t="shared" si="9"/>
        <v>-2645.4536789521903</v>
      </c>
      <c r="AW27">
        <v>24</v>
      </c>
      <c r="AX27">
        <f>IF(Z27&gt;0, (R27*SUMPRODUCT(K27:$K$98, X27:$X$98)-K27*$AZ$3)/Z27, 0)</f>
        <v>38956.947509091755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1000000</v>
      </c>
      <c r="S28">
        <f t="shared" si="1"/>
        <v>37676.353407544317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25688.078136804572</v>
      </c>
      <c r="AC28">
        <f t="shared" si="2"/>
        <v>23791.638477573037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-21328.59531353023</v>
      </c>
      <c r="AI28">
        <f t="shared" si="6"/>
        <v>-21344.382164118062</v>
      </c>
      <c r="AJ28">
        <f t="shared" si="7"/>
        <v>1896.4396592315352</v>
      </c>
      <c r="AK28">
        <f t="shared" si="22"/>
        <v>1798.1654695763202</v>
      </c>
      <c r="AL28">
        <f t="shared" si="8"/>
        <v>-17649.777035310206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-3209.2683206518705</v>
      </c>
      <c r="AR28">
        <f t="shared" si="9"/>
        <v>-3211.6437344439946</v>
      </c>
      <c r="AS28">
        <f t="shared" si="9"/>
        <v>285.35323732916902</v>
      </c>
      <c r="AT28">
        <f t="shared" si="9"/>
        <v>270.56612927249631</v>
      </c>
      <c r="AU28">
        <f t="shared" si="9"/>
        <v>-2655.7243678423292</v>
      </c>
      <c r="AW28">
        <v>25</v>
      </c>
      <c r="AX28">
        <f>IF(Z28&gt;0, (R28*SUMPRODUCT(K28:$K$98, X28:$X$98)-K28*$AZ$3)/Z28, 0)</f>
        <v>37676.353407544317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1000000</v>
      </c>
      <c r="S29">
        <f t="shared" si="1"/>
        <v>36237.804023861681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23791.638477573037</v>
      </c>
      <c r="AC29">
        <f t="shared" si="2"/>
        <v>21801.644283550715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-23532.201537977093</v>
      </c>
      <c r="AI29">
        <f t="shared" si="6"/>
        <v>-23547.2422150206</v>
      </c>
      <c r="AJ29">
        <f t="shared" si="7"/>
        <v>1989.9941940223216</v>
      </c>
      <c r="AK29">
        <f t="shared" si="22"/>
        <v>1665.4146934301127</v>
      </c>
      <c r="AL29">
        <f t="shared" si="8"/>
        <v>-19891.833327568165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-3161.464515162485</v>
      </c>
      <c r="AR29">
        <f t="shared" si="9"/>
        <v>-3163.4851746694303</v>
      </c>
      <c r="AS29">
        <f t="shared" si="9"/>
        <v>267.34838300733679</v>
      </c>
      <c r="AT29">
        <f t="shared" si="9"/>
        <v>223.74232380308433</v>
      </c>
      <c r="AU29">
        <f t="shared" si="9"/>
        <v>-2672.3944678590092</v>
      </c>
      <c r="AW29">
        <v>26</v>
      </c>
      <c r="AX29">
        <f>IF(Z29&gt;0, (R29*SUMPRODUCT(K29:$K$98, X29:$X$98)-K29*$AZ$3)/Z29, 0)</f>
        <v>36237.804023861681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1000000</v>
      </c>
      <c r="S30">
        <f t="shared" si="1"/>
        <v>34609.871465665041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21801.644283550715</v>
      </c>
      <c r="AC30">
        <f t="shared" si="2"/>
        <v>19728.817381450328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-25576.409003074416</v>
      </c>
      <c r="AI30">
        <f t="shared" si="6"/>
        <v>-25590.659863122411</v>
      </c>
      <c r="AJ30">
        <f t="shared" si="7"/>
        <v>2072.8269021003871</v>
      </c>
      <c r="AK30">
        <f t="shared" si="22"/>
        <v>1526.1150998485502</v>
      </c>
      <c r="AL30">
        <f t="shared" si="8"/>
        <v>-21991.717861173474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-3067.9430814807838</v>
      </c>
      <c r="AR30">
        <f t="shared" si="9"/>
        <v>-3069.6525015750644</v>
      </c>
      <c r="AS30">
        <f t="shared" si="9"/>
        <v>248.63986780324424</v>
      </c>
      <c r="AT30">
        <f t="shared" si="9"/>
        <v>183.06065802908105</v>
      </c>
      <c r="AU30">
        <f t="shared" si="9"/>
        <v>-2637.9519757427393</v>
      </c>
      <c r="AW30">
        <v>27</v>
      </c>
      <c r="AX30">
        <f>IF(Z30&gt;0, (R30*SUMPRODUCT(K30:$K$98, X30:$X$98)-K30*$AZ$3)/Z30, 0)</f>
        <v>34609.871465665041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1000000</v>
      </c>
      <c r="S31">
        <f t="shared" si="1"/>
        <v>32828.440482593825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19728.817381450328</v>
      </c>
      <c r="AC31">
        <f t="shared" si="2"/>
        <v>17632.872168774993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-27212.2236140983</v>
      </c>
      <c r="AI31">
        <f t="shared" si="6"/>
        <v>-27225.651659955463</v>
      </c>
      <c r="AJ31">
        <f t="shared" si="7"/>
        <v>2095.9452126753349</v>
      </c>
      <c r="AK31">
        <f t="shared" si="22"/>
        <v>1381.017216701523</v>
      </c>
      <c r="AL31">
        <f t="shared" si="8"/>
        <v>-23748.689230578606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-2914.4307343140722</v>
      </c>
      <c r="AR31">
        <f t="shared" si="9"/>
        <v>-2915.8688788076233</v>
      </c>
      <c r="AS31">
        <f t="shared" si="9"/>
        <v>224.47585437651307</v>
      </c>
      <c r="AT31">
        <f t="shared" si="9"/>
        <v>147.90702435969098</v>
      </c>
      <c r="AU31">
        <f t="shared" si="9"/>
        <v>-2543.4860000714193</v>
      </c>
      <c r="AW31">
        <v>28</v>
      </c>
      <c r="AX31">
        <f>IF(Z31&gt;0, (R31*SUMPRODUCT(K31:$K$98, X31:$X$98)-K31*$AZ$3)/Z31, 0)</f>
        <v>32828.440482593825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1000000</v>
      </c>
      <c r="S32">
        <f t="shared" si="1"/>
        <v>30985.345687075052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17632.872168774993</v>
      </c>
      <c r="AC32">
        <f t="shared" si="2"/>
        <v>15586.296674465775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-28729.064017937621</v>
      </c>
      <c r="AI32">
        <f t="shared" si="6"/>
        <v>-28741.639556735761</v>
      </c>
      <c r="AJ32">
        <f t="shared" si="7"/>
        <v>2046.5754943092179</v>
      </c>
      <c r="AK32">
        <f t="shared" si="22"/>
        <v>1234.3010518142496</v>
      </c>
      <c r="AL32">
        <f t="shared" si="8"/>
        <v>-25460.763010612292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-2747.2182410076616</v>
      </c>
      <c r="AR32">
        <f t="shared" si="9"/>
        <v>-2748.4207775593286</v>
      </c>
      <c r="AS32">
        <f t="shared" si="9"/>
        <v>195.70388809238941</v>
      </c>
      <c r="AT32">
        <f t="shared" si="9"/>
        <v>118.03010227976345</v>
      </c>
      <c r="AU32">
        <f t="shared" si="9"/>
        <v>-2434.6867871871755</v>
      </c>
      <c r="AW32">
        <v>29</v>
      </c>
      <c r="AX32">
        <f>IF(Z32&gt;0, (R32*SUMPRODUCT(K32:$K$98, X32:$X$98)-K32*$AZ$3)/Z32, 0)</f>
        <v>30985.345687075052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1000000</v>
      </c>
      <c r="S33">
        <f t="shared" si="1"/>
        <v>29088.989254854594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15586.296674465775</v>
      </c>
      <c r="AC33">
        <f t="shared" si="2"/>
        <v>13613.949183462457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-29980.947176731326</v>
      </c>
      <c r="AI33">
        <f t="shared" si="6"/>
        <v>-29992.64743646207</v>
      </c>
      <c r="AJ33">
        <f t="shared" si="7"/>
        <v>1972.3474910033183</v>
      </c>
      <c r="AK33">
        <f t="shared" si="22"/>
        <v>1091.0407672126044</v>
      </c>
      <c r="AL33">
        <f t="shared" si="8"/>
        <v>-26929.259178246146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-2559.7586010552127</v>
      </c>
      <c r="AR33">
        <f t="shared" si="9"/>
        <v>-2560.7575635063922</v>
      </c>
      <c r="AS33">
        <f t="shared" si="9"/>
        <v>168.39806376376967</v>
      </c>
      <c r="AT33">
        <f t="shared" si="9"/>
        <v>93.152526886871598</v>
      </c>
      <c r="AU33">
        <f t="shared" si="9"/>
        <v>-2299.2069728557508</v>
      </c>
      <c r="AW33">
        <v>30</v>
      </c>
      <c r="AX33">
        <f>IF(Z33&gt;0, (R33*SUMPRODUCT(K33:$K$98, X33:$X$98)-K33*$AZ$3)/Z33, 0)</f>
        <v>29088.989254854594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1000000</v>
      </c>
      <c r="S34">
        <f t="shared" si="1"/>
        <v>27174.181230340502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13613.949183462457</v>
      </c>
      <c r="AC34">
        <f t="shared" si="2"/>
        <v>11746.039466339691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-31080.298970727636</v>
      </c>
      <c r="AI34">
        <f t="shared" si="6"/>
        <v>-31091.105220386802</v>
      </c>
      <c r="AJ34">
        <f t="shared" si="7"/>
        <v>1867.9097171227659</v>
      </c>
      <c r="AK34">
        <f t="shared" si="22"/>
        <v>952.97644284237208</v>
      </c>
      <c r="AL34">
        <f t="shared" si="8"/>
        <v>-28270.219060421663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-2369.3042136986683</v>
      </c>
      <c r="AR34">
        <f t="shared" si="9"/>
        <v>-2370.1279925457075</v>
      </c>
      <c r="AS34">
        <f t="shared" si="9"/>
        <v>142.39394440046615</v>
      </c>
      <c r="AT34">
        <f t="shared" si="9"/>
        <v>72.647020020899745</v>
      </c>
      <c r="AU34">
        <f t="shared" ref="AU34:AU89" si="23">AL34*$K34</f>
        <v>-2155.0870281243415</v>
      </c>
      <c r="AW34">
        <v>31</v>
      </c>
      <c r="AX34">
        <f>IF(Z34&gt;0, (R34*SUMPRODUCT(K34:$K$98, X34:$X$98)-K34*$AZ$3)/Z34, 0)</f>
        <v>27174.181230340502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1000000</v>
      </c>
      <c r="S35">
        <f t="shared" si="1"/>
        <v>25249.49065473778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11746.039466339691</v>
      </c>
      <c r="AC35">
        <f t="shared" si="2"/>
        <v>9994.4574704378556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-32099.403984321394</v>
      </c>
      <c r="AI35">
        <f t="shared" ref="AI35:AI66" si="25">SUM(AE35:AH35)</f>
        <v>-32109.299686384362</v>
      </c>
      <c r="AJ35">
        <f t="shared" si="7"/>
        <v>1751.5819959018354</v>
      </c>
      <c r="AK35">
        <f t="shared" si="22"/>
        <v>822.22276264377842</v>
      </c>
      <c r="AL35">
        <f t="shared" si="8"/>
        <v>-29535.494927838747</v>
      </c>
      <c r="AN35">
        <f t="shared" ref="AN35:AT66" si="26">AE35*$K35</f>
        <v>0</v>
      </c>
      <c r="AO35">
        <f t="shared" si="26"/>
        <v>0</v>
      </c>
      <c r="AP35">
        <f t="shared" si="26"/>
        <v>-0.67354129498376203</v>
      </c>
      <c r="AQ35">
        <f t="shared" si="26"/>
        <v>-2184.8145781104017</v>
      </c>
      <c r="AR35">
        <f t="shared" si="26"/>
        <v>-2185.4881194053855</v>
      </c>
      <c r="AS35">
        <f t="shared" si="26"/>
        <v>119.21971763934441</v>
      </c>
      <c r="AT35">
        <f t="shared" si="26"/>
        <v>55.96378920791706</v>
      </c>
      <c r="AU35">
        <f t="shared" si="23"/>
        <v>-2010.3046125581238</v>
      </c>
      <c r="AW35">
        <v>32</v>
      </c>
      <c r="AX35">
        <f>IF(Z35&gt;0, (R35*SUMPRODUCT(K35:$K$98, X35:$X$98)-K35*$AZ$3)/Z35, 0)</f>
        <v>25249.49065473778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1000000</v>
      </c>
      <c r="S36">
        <f t="shared" si="1"/>
        <v>23280.353555353966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9994.4574704378556</v>
      </c>
      <c r="AC36">
        <f t="shared" si="2"/>
        <v>8361.180586788907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-32718.014461880426</v>
      </c>
      <c r="AI36">
        <f t="shared" si="25"/>
        <v>-32726.993256561214</v>
      </c>
      <c r="AJ36">
        <f t="shared" si="7"/>
        <v>1633.2768836489486</v>
      </c>
      <c r="AK36">
        <f t="shared" si="22"/>
        <v>699.61202293064991</v>
      </c>
      <c r="AL36">
        <f t="shared" si="8"/>
        <v>-30394.104349981615</v>
      </c>
      <c r="AN36">
        <f t="shared" si="26"/>
        <v>0</v>
      </c>
      <c r="AO36">
        <f t="shared" si="26"/>
        <v>0</v>
      </c>
      <c r="AP36">
        <f t="shared" si="26"/>
        <v>-0.54565436574416004</v>
      </c>
      <c r="AQ36">
        <f t="shared" si="26"/>
        <v>-1988.3211571594659</v>
      </c>
      <c r="AR36">
        <f t="shared" si="26"/>
        <v>-1988.8668115252099</v>
      </c>
      <c r="AS36">
        <f t="shared" si="26"/>
        <v>99.256603332158278</v>
      </c>
      <c r="AT36">
        <f t="shared" si="26"/>
        <v>42.516436583181203</v>
      </c>
      <c r="AU36">
        <f t="shared" si="23"/>
        <v>-1847.0937716098704</v>
      </c>
      <c r="AW36">
        <v>33</v>
      </c>
      <c r="AX36">
        <f>IF(Z36&gt;0, (R36*SUMPRODUCT(K36:$K$98, X36:$X$98)-K36*$AZ$3)/Z36, 0)</f>
        <v>23280.353555353966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1000000</v>
      </c>
      <c r="S37">
        <f t="shared" si="1"/>
        <v>21276.498972126377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8361.180586788907</v>
      </c>
      <c r="AC37">
        <f t="shared" si="2"/>
        <v>6865.3037996843086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-32889.52316752031</v>
      </c>
      <c r="AI37">
        <f t="shared" si="25"/>
        <v>-32897.589936175107</v>
      </c>
      <c r="AJ37">
        <f t="shared" si="7"/>
        <v>1495.8767871045984</v>
      </c>
      <c r="AK37">
        <f t="shared" si="22"/>
        <v>585.28264107522352</v>
      </c>
      <c r="AL37">
        <f t="shared" si="8"/>
        <v>-30816.430507995283</v>
      </c>
      <c r="AN37">
        <f t="shared" si="26"/>
        <v>0</v>
      </c>
      <c r="AO37">
        <f t="shared" si="26"/>
        <v>0</v>
      </c>
      <c r="AP37">
        <f t="shared" si="26"/>
        <v>-0.43770466280579212</v>
      </c>
      <c r="AQ37">
        <f t="shared" si="26"/>
        <v>-1784.5928480082625</v>
      </c>
      <c r="AR37">
        <f t="shared" si="26"/>
        <v>-1785.0305526710686</v>
      </c>
      <c r="AS37">
        <f t="shared" si="26"/>
        <v>81.166607438222485</v>
      </c>
      <c r="AT37">
        <f t="shared" si="26"/>
        <v>31.75756638386618</v>
      </c>
      <c r="AU37">
        <f t="shared" si="23"/>
        <v>-1672.1063788489798</v>
      </c>
      <c r="AW37">
        <v>34</v>
      </c>
      <c r="AX37">
        <f>IF(Z37&gt;0, (R37*SUMPRODUCT(K37:$K$98, X37:$X$98)-K37*$AZ$3)/Z37, 0)</f>
        <v>21276.498972126377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1000000</v>
      </c>
      <c r="S38">
        <f t="shared" si="1"/>
        <v>19258.024945220353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6865.3037996843086</v>
      </c>
      <c r="AC38">
        <f t="shared" si="2"/>
        <v>5520.3934249393214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-32789.854791350881</v>
      </c>
      <c r="AI38">
        <f t="shared" si="25"/>
        <v>-32797.021145949344</v>
      </c>
      <c r="AJ38">
        <f t="shared" si="7"/>
        <v>1344.9103747449872</v>
      </c>
      <c r="AK38">
        <f t="shared" si="22"/>
        <v>480.57126597790165</v>
      </c>
      <c r="AL38">
        <f t="shared" si="8"/>
        <v>-30971.539505226454</v>
      </c>
      <c r="AN38">
        <f t="shared" si="26"/>
        <v>0</v>
      </c>
      <c r="AO38">
        <f t="shared" si="26"/>
        <v>0</v>
      </c>
      <c r="AP38">
        <f t="shared" si="26"/>
        <v>-0.34718571043253177</v>
      </c>
      <c r="AQ38">
        <f t="shared" si="26"/>
        <v>-1588.5578747606648</v>
      </c>
      <c r="AR38">
        <f t="shared" si="26"/>
        <v>-1588.9050604710974</v>
      </c>
      <c r="AS38">
        <f t="shared" si="26"/>
        <v>65.156371696162907</v>
      </c>
      <c r="AT38">
        <f t="shared" si="26"/>
        <v>23.282057020705896</v>
      </c>
      <c r="AU38">
        <f t="shared" si="23"/>
        <v>-1500.4666317542287</v>
      </c>
      <c r="AW38">
        <v>35</v>
      </c>
      <c r="AX38">
        <f>IF(Z38&gt;0, (R38*SUMPRODUCT(K38:$K$98, X38:$X$98)-K38*$AZ$3)/Z38, 0)</f>
        <v>19258.024945220353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1000000</v>
      </c>
      <c r="S39">
        <f t="shared" si="1"/>
        <v>17200.564611733371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5520.3934249393214</v>
      </c>
      <c r="AC39">
        <f t="shared" si="2"/>
        <v>4324.4091870208604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-32376.756198831943</v>
      </c>
      <c r="AI39">
        <f t="shared" si="25"/>
        <v>-32383.04147097945</v>
      </c>
      <c r="AJ39">
        <f t="shared" si="7"/>
        <v>1195.9842379184611</v>
      </c>
      <c r="AK39">
        <f t="shared" si="22"/>
        <v>386.42753974575254</v>
      </c>
      <c r="AL39">
        <f t="shared" si="8"/>
        <v>-30800.629693315233</v>
      </c>
      <c r="AN39">
        <f t="shared" si="26"/>
        <v>0</v>
      </c>
      <c r="AO39">
        <f t="shared" si="26"/>
        <v>0</v>
      </c>
      <c r="AP39">
        <f t="shared" si="26"/>
        <v>-0.27187521187328895</v>
      </c>
      <c r="AQ39">
        <f t="shared" si="26"/>
        <v>-1400.4862867901006</v>
      </c>
      <c r="AR39">
        <f t="shared" si="26"/>
        <v>-1400.7581620019737</v>
      </c>
      <c r="AS39">
        <f t="shared" si="26"/>
        <v>51.733395221425589</v>
      </c>
      <c r="AT39">
        <f t="shared" si="26"/>
        <v>16.715277680334367</v>
      </c>
      <c r="AU39">
        <f t="shared" si="23"/>
        <v>-1332.3094891002138</v>
      </c>
      <c r="AW39">
        <v>36</v>
      </c>
      <c r="AX39">
        <f>IF(Z39&gt;0, (R39*SUMPRODUCT(K39:$K$98, X39:$X$98)-K39*$AZ$3)/Z39, 0)</f>
        <v>17200.564611733371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1000000</v>
      </c>
      <c r="S40">
        <f t="shared" si="1"/>
        <v>15072.795741891696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4324.4091870208604</v>
      </c>
      <c r="AC40">
        <f t="shared" si="2"/>
        <v>3274.4350759827321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-31655.388512263351</v>
      </c>
      <c r="AI40">
        <f t="shared" si="25"/>
        <v>-31660.819546976578</v>
      </c>
      <c r="AJ40">
        <f t="shared" si="7"/>
        <v>1049.9741110381283</v>
      </c>
      <c r="AK40">
        <f t="shared" si="22"/>
        <v>302.70864309146026</v>
      </c>
      <c r="AL40">
        <f t="shared" si="8"/>
        <v>-30308.136792846988</v>
      </c>
      <c r="AN40">
        <f t="shared" si="26"/>
        <v>0</v>
      </c>
      <c r="AO40">
        <f t="shared" si="26"/>
        <v>0</v>
      </c>
      <c r="AP40">
        <f t="shared" si="26"/>
        <v>-0.20975391795413809</v>
      </c>
      <c r="AQ40">
        <f t="shared" si="26"/>
        <v>-1222.5739873543332</v>
      </c>
      <c r="AR40">
        <f t="shared" si="26"/>
        <v>-1222.7837412722872</v>
      </c>
      <c r="AS40">
        <f t="shared" si="26"/>
        <v>40.551422550173704</v>
      </c>
      <c r="AT40">
        <f t="shared" si="26"/>
        <v>11.691017870388013</v>
      </c>
      <c r="AU40">
        <f t="shared" si="23"/>
        <v>-1170.5413008517255</v>
      </c>
      <c r="AW40">
        <v>37</v>
      </c>
      <c r="AX40">
        <f>IF(Z40&gt;0, (R40*SUMPRODUCT(K40:$K$98, X40:$X$98)-K40*$AZ$3)/Z40, 0)</f>
        <v>15072.795741891696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1000000</v>
      </c>
      <c r="S41">
        <f t="shared" si="1"/>
        <v>12819.780968197985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3274.4350759827321</v>
      </c>
      <c r="AC41">
        <f t="shared" si="2"/>
        <v>2364.8183884069472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-30602.610181384451</v>
      </c>
      <c r="AI41">
        <f t="shared" si="25"/>
        <v>-30607.221840496008</v>
      </c>
      <c r="AJ41">
        <f t="shared" si="7"/>
        <v>909.61668757578491</v>
      </c>
      <c r="AK41">
        <f t="shared" si="22"/>
        <v>229.21045531879128</v>
      </c>
      <c r="AL41">
        <f t="shared" si="8"/>
        <v>-29468.39469760143</v>
      </c>
      <c r="AN41">
        <f t="shared" si="26"/>
        <v>0</v>
      </c>
      <c r="AO41">
        <f t="shared" si="26"/>
        <v>0</v>
      </c>
      <c r="AP41">
        <f t="shared" si="26"/>
        <v>-0.15902546627117831</v>
      </c>
      <c r="AQ41">
        <f t="shared" si="26"/>
        <v>-1055.2805911027501</v>
      </c>
      <c r="AR41">
        <f t="shared" si="26"/>
        <v>-1055.4396165690214</v>
      </c>
      <c r="AS41">
        <f t="shared" si="26"/>
        <v>31.366632782382958</v>
      </c>
      <c r="AT41">
        <f t="shared" si="26"/>
        <v>7.9039449034605829</v>
      </c>
      <c r="AU41">
        <f t="shared" si="23"/>
        <v>-1016.1690388831778</v>
      </c>
      <c r="AW41">
        <v>38</v>
      </c>
      <c r="AX41">
        <f>IF(Z41&gt;0, (R41*SUMPRODUCT(K41:$K$98, X41:$X$98)-K41*$AZ$3)/Z41, 0)</f>
        <v>12819.780968197985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1000000</v>
      </c>
      <c r="S42">
        <f t="shared" si="1"/>
        <v>10354.604643317458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2364.8183884069472</v>
      </c>
      <c r="AC42">
        <f t="shared" si="2"/>
        <v>1588.9639578207564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-29166.884090720603</v>
      </c>
      <c r="AI42">
        <f t="shared" si="25"/>
        <v>-29170.720461138779</v>
      </c>
      <c r="AJ42">
        <f t="shared" si="7"/>
        <v>775.8544305861908</v>
      </c>
      <c r="AK42">
        <f t="shared" si="22"/>
        <v>165.53728718848632</v>
      </c>
      <c r="AL42">
        <f t="shared" si="8"/>
        <v>-28229.328743364102</v>
      </c>
      <c r="AN42">
        <f t="shared" si="26"/>
        <v>0</v>
      </c>
      <c r="AO42">
        <f t="shared" si="26"/>
        <v>0</v>
      </c>
      <c r="AP42">
        <f t="shared" si="26"/>
        <v>-0.11811688665097088</v>
      </c>
      <c r="AQ42">
        <f t="shared" si="26"/>
        <v>-898.01066283496868</v>
      </c>
      <c r="AR42">
        <f t="shared" si="26"/>
        <v>-898.12877972161959</v>
      </c>
      <c r="AS42">
        <f t="shared" si="26"/>
        <v>23.887555122688422</v>
      </c>
      <c r="AT42">
        <f t="shared" si="26"/>
        <v>5.0966791149051565</v>
      </c>
      <c r="AU42">
        <f t="shared" si="23"/>
        <v>-869.14454548402603</v>
      </c>
      <c r="AW42">
        <v>39</v>
      </c>
      <c r="AX42">
        <f>IF(Z42&gt;0, (R42*SUMPRODUCT(K42:$K$98, X42:$X$98)-K42*$AZ$3)/Z42, 0)</f>
        <v>10354.604643317458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1000000</v>
      </c>
      <c r="S43">
        <f t="shared" si="1"/>
        <v>7553.4882024671642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1588.9639578207564</v>
      </c>
      <c r="AC43">
        <f t="shared" si="2"/>
        <v>940.44093830414431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-27416.07750307081</v>
      </c>
      <c r="AI43">
        <f t="shared" si="25"/>
        <v>-27419.190107847226</v>
      </c>
      <c r="AJ43">
        <f t="shared" si="7"/>
        <v>648.52301951661207</v>
      </c>
      <c r="AK43">
        <f t="shared" si="22"/>
        <v>111.22747704745295</v>
      </c>
      <c r="AL43">
        <f t="shared" si="8"/>
        <v>-26659.43961128316</v>
      </c>
      <c r="AN43">
        <f t="shared" si="26"/>
        <v>0</v>
      </c>
      <c r="AO43">
        <f t="shared" si="26"/>
        <v>0</v>
      </c>
      <c r="AP43">
        <f t="shared" si="26"/>
        <v>-8.5565248224385257E-2</v>
      </c>
      <c r="AQ43">
        <f t="shared" si="26"/>
        <v>-753.66570618391711</v>
      </c>
      <c r="AR43">
        <f t="shared" si="26"/>
        <v>-753.75127143214149</v>
      </c>
      <c r="AS43">
        <f t="shared" si="26"/>
        <v>17.827844243063865</v>
      </c>
      <c r="AT43">
        <f t="shared" si="26"/>
        <v>3.0576341574258628</v>
      </c>
      <c r="AU43">
        <f t="shared" si="23"/>
        <v>-732.86579303165172</v>
      </c>
      <c r="AW43">
        <v>40</v>
      </c>
      <c r="AX43">
        <f>IF(Z43&gt;0, (R43*SUMPRODUCT(K43:$K$98, X43:$X$98)-K43*$AZ$3)/Z43, 0)</f>
        <v>7553.4882024671642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1000000</v>
      </c>
      <c r="S44">
        <f t="shared" si="1"/>
        <v>4176.1103052337812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940.44093830414431</v>
      </c>
      <c r="AC44">
        <f t="shared" si="2"/>
        <v>409.53205651161693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-25193.718259750676</v>
      </c>
      <c r="AI44">
        <f t="shared" si="25"/>
        <v>-25196.169895522835</v>
      </c>
      <c r="AJ44">
        <f t="shared" si="7"/>
        <v>530.90888179252738</v>
      </c>
      <c r="AK44">
        <f t="shared" si="22"/>
        <v>65.830865681290106</v>
      </c>
      <c r="AL44">
        <f t="shared" si="8"/>
        <v>-24599.430148049018</v>
      </c>
      <c r="AN44">
        <f t="shared" si="26"/>
        <v>0</v>
      </c>
      <c r="AO44">
        <f t="shared" si="26"/>
        <v>0</v>
      </c>
      <c r="AP44">
        <f t="shared" si="26"/>
        <v>-6.017434365065491E-2</v>
      </c>
      <c r="AQ44">
        <f t="shared" si="26"/>
        <v>-618.368959050282</v>
      </c>
      <c r="AR44">
        <f t="shared" si="26"/>
        <v>-618.4291333939326</v>
      </c>
      <c r="AS44">
        <f t="shared" si="26"/>
        <v>13.030929742081003</v>
      </c>
      <c r="AT44">
        <f t="shared" si="26"/>
        <v>1.6157902325101714</v>
      </c>
      <c r="AU44">
        <f t="shared" si="23"/>
        <v>-603.78241341934142</v>
      </c>
      <c r="AW44">
        <v>41</v>
      </c>
      <c r="AX44">
        <f>IF(Z44&gt;0, (R44*SUMPRODUCT(K44:$K$98, X44:$X$98)-K44*$AZ$3)/Z44, 0)</f>
        <v>4176.1103052337812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1000000</v>
      </c>
      <c r="S45">
        <f t="shared" si="1"/>
        <v>-133.38496985294418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409.53205651161693</v>
      </c>
      <c r="AC45">
        <f t="shared" si="2"/>
        <v>-9.9468807606367591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-22512.050942769023</v>
      </c>
      <c r="AI45">
        <f t="shared" si="25"/>
        <v>-22513.915260909889</v>
      </c>
      <c r="AJ45">
        <f t="shared" si="7"/>
        <v>419.47893727225369</v>
      </c>
      <c r="AK45">
        <f t="shared" si="22"/>
        <v>28.667243955813188</v>
      </c>
      <c r="AL45">
        <f t="shared" si="8"/>
        <v>-22065.769079681821</v>
      </c>
      <c r="AN45">
        <f t="shared" si="26"/>
        <v>0</v>
      </c>
      <c r="AO45">
        <f t="shared" si="26"/>
        <v>0</v>
      </c>
      <c r="AP45">
        <f t="shared" si="26"/>
        <v>-4.0856147730278722E-2</v>
      </c>
      <c r="AQ45">
        <f t="shared" si="26"/>
        <v>-493.34695557986379</v>
      </c>
      <c r="AR45">
        <f t="shared" si="26"/>
        <v>-493.387811727594</v>
      </c>
      <c r="AS45">
        <f t="shared" si="26"/>
        <v>9.1927944352673876</v>
      </c>
      <c r="AT45">
        <f t="shared" si="26"/>
        <v>0.62823674157544729</v>
      </c>
      <c r="AU45">
        <f t="shared" si="23"/>
        <v>-483.56678055075116</v>
      </c>
      <c r="AW45">
        <v>42</v>
      </c>
      <c r="AX45">
        <f>IF(Z45&gt;0, (R45*SUMPRODUCT(K45:$K$98, X45:$X$98)-K45*$AZ$3)/Z45, 0)</f>
        <v>-133.38496985294418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1000000</v>
      </c>
      <c r="S46">
        <f t="shared" si="1"/>
        <v>-5991.3331710206703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-9.9468807606367591</v>
      </c>
      <c r="AC46">
        <f t="shared" si="2"/>
        <v>-325.71345975297663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-19462.894354161326</v>
      </c>
      <c r="AI46">
        <f t="shared" si="25"/>
        <v>-19464.25345676193</v>
      </c>
      <c r="AJ46">
        <f t="shared" si="7"/>
        <v>315.76657899233987</v>
      </c>
      <c r="AK46">
        <f t="shared" si="22"/>
        <v>-0.69628165324457325</v>
      </c>
      <c r="AL46">
        <f t="shared" si="8"/>
        <v>-19149.183159422832</v>
      </c>
      <c r="AN46">
        <f t="shared" si="26"/>
        <v>0</v>
      </c>
      <c r="AO46">
        <f t="shared" si="26"/>
        <v>0</v>
      </c>
      <c r="AP46">
        <f t="shared" si="26"/>
        <v>-2.6593261888364396E-2</v>
      </c>
      <c r="AQ46">
        <f t="shared" si="26"/>
        <v>-380.8261763574219</v>
      </c>
      <c r="AR46">
        <f t="shared" si="26"/>
        <v>-380.85276961931021</v>
      </c>
      <c r="AS46">
        <f t="shared" si="26"/>
        <v>6.1785352533348004</v>
      </c>
      <c r="AT46">
        <f t="shared" si="26"/>
        <v>-1.3623990083276655E-2</v>
      </c>
      <c r="AU46">
        <f t="shared" si="23"/>
        <v>-374.68785835605865</v>
      </c>
      <c r="AW46">
        <v>43</v>
      </c>
      <c r="AX46">
        <f>IF(Z46&gt;0, (R46*SUMPRODUCT(K46:$K$98, X46:$X$98)-K46*$AZ$3)/Z46, 0)</f>
        <v>-5991.3331710206703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1000000</v>
      </c>
      <c r="S47">
        <f t="shared" si="1"/>
        <v>-14527.207950416729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-325.71345975297663</v>
      </c>
      <c r="AC47">
        <f t="shared" si="2"/>
        <v>-547.98572844296632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-16099.124491841108</v>
      </c>
      <c r="AI47">
        <f t="shared" si="25"/>
        <v>-16100.067525303411</v>
      </c>
      <c r="AJ47">
        <f t="shared" si="7"/>
        <v>222.27226868998969</v>
      </c>
      <c r="AK47">
        <f t="shared" si="22"/>
        <v>-22.799942182708367</v>
      </c>
      <c r="AL47">
        <f t="shared" si="8"/>
        <v>-15900.595198796131</v>
      </c>
      <c r="AN47">
        <f t="shared" si="26"/>
        <v>0</v>
      </c>
      <c r="AO47">
        <f t="shared" si="26"/>
        <v>0</v>
      </c>
      <c r="AP47">
        <f t="shared" si="26"/>
        <v>-1.6475114733104604E-2</v>
      </c>
      <c r="AQ47">
        <f t="shared" si="26"/>
        <v>-281.25717030012839</v>
      </c>
      <c r="AR47">
        <f t="shared" si="26"/>
        <v>-281.27364541486151</v>
      </c>
      <c r="AS47">
        <f t="shared" si="26"/>
        <v>3.8831719923414911</v>
      </c>
      <c r="AT47">
        <f t="shared" si="26"/>
        <v>-0.39832273019349351</v>
      </c>
      <c r="AU47">
        <f t="shared" si="23"/>
        <v>-277.78879615271353</v>
      </c>
      <c r="AW47">
        <v>44</v>
      </c>
      <c r="AX47">
        <f>IF(Z47&gt;0, (R47*SUMPRODUCT(K47:$K$98, X47:$X$98)-K47*$AZ$3)/Z47, 0)</f>
        <v>-14527.207950416729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1000000</v>
      </c>
      <c r="S48">
        <f t="shared" si="1"/>
        <v>-27843.284099964938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-547.98572844296632</v>
      </c>
      <c r="AC48">
        <f t="shared" si="2"/>
        <v>-687.67690975431606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-12646.000155932385</v>
      </c>
      <c r="AI48">
        <f t="shared" si="25"/>
        <v>-12646.617609056166</v>
      </c>
      <c r="AJ48">
        <f t="shared" si="7"/>
        <v>139.69118131134974</v>
      </c>
      <c r="AK48">
        <f t="shared" si="22"/>
        <v>-38.359000991007647</v>
      </c>
      <c r="AL48">
        <f t="shared" si="8"/>
        <v>-12545.285428735824</v>
      </c>
      <c r="AN48">
        <f t="shared" si="26"/>
        <v>0</v>
      </c>
      <c r="AO48">
        <f t="shared" si="26"/>
        <v>0</v>
      </c>
      <c r="AP48">
        <f t="shared" si="26"/>
        <v>-9.6313532938966315E-3</v>
      </c>
      <c r="AQ48">
        <f t="shared" si="26"/>
        <v>-197.25885345033316</v>
      </c>
      <c r="AR48">
        <f t="shared" si="26"/>
        <v>-197.26848480362705</v>
      </c>
      <c r="AS48">
        <f t="shared" si="26"/>
        <v>2.1789753220644186</v>
      </c>
      <c r="AT48">
        <f t="shared" si="26"/>
        <v>-0.59834354433696235</v>
      </c>
      <c r="AU48">
        <f t="shared" si="23"/>
        <v>-195.68785302589961</v>
      </c>
      <c r="AW48">
        <v>45</v>
      </c>
      <c r="AX48">
        <f>IF(Z48&gt;0, (R48*SUMPRODUCT(K48:$K$98, X48:$X$98)-K48*$AZ$3)/Z48, 0)</f>
        <v>-27843.284099964938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1000000</v>
      </c>
      <c r="S49">
        <f t="shared" si="1"/>
        <v>-50178.555444724167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-687.67690975431606</v>
      </c>
      <c r="AC49">
        <f t="shared" si="2"/>
        <v>-758.53755875038257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-9334.376149798607</v>
      </c>
      <c r="AI49">
        <f t="shared" si="25"/>
        <v>-9334.7540689874058</v>
      </c>
      <c r="AJ49">
        <f t="shared" si="7"/>
        <v>70.860648996066516</v>
      </c>
      <c r="AK49">
        <f t="shared" si="22"/>
        <v>-48.137383682802131</v>
      </c>
      <c r="AL49">
        <f t="shared" si="8"/>
        <v>-9312.0308036741426</v>
      </c>
      <c r="AN49">
        <f t="shared" si="26"/>
        <v>0</v>
      </c>
      <c r="AO49">
        <f t="shared" si="26"/>
        <v>0</v>
      </c>
      <c r="AP49">
        <f t="shared" si="26"/>
        <v>-5.2633741442867843E-3</v>
      </c>
      <c r="AQ49">
        <f t="shared" si="26"/>
        <v>-130.00216854844518</v>
      </c>
      <c r="AR49">
        <f t="shared" si="26"/>
        <v>-130.00743192258949</v>
      </c>
      <c r="AS49">
        <f t="shared" si="26"/>
        <v>0.9868938091205598</v>
      </c>
      <c r="AT49">
        <f t="shared" si="26"/>
        <v>-0.67042126507274258</v>
      </c>
      <c r="AU49">
        <f t="shared" si="23"/>
        <v>-129.69095937854169</v>
      </c>
      <c r="AW49">
        <v>46</v>
      </c>
      <c r="AX49">
        <f>IF(Z49&gt;0, (R49*SUMPRODUCT(K49:$K$98, X49:$X$98)-K49*$AZ$3)/Z49, 0)</f>
        <v>-50178.555444724167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1000000</v>
      </c>
      <c r="S50">
        <f t="shared" si="1"/>
        <v>-90797.232602967924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-758.53755875038257</v>
      </c>
      <c r="AC50">
        <f t="shared" si="2"/>
        <v>-775.6841876075182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-6422.562105668886</v>
      </c>
      <c r="AI50">
        <f t="shared" si="25"/>
        <v>-6422.775681613155</v>
      </c>
      <c r="AJ50">
        <f t="shared" si="7"/>
        <v>17.146628857135624</v>
      </c>
      <c r="AK50">
        <f t="shared" si="22"/>
        <v>-53.097629112526782</v>
      </c>
      <c r="AL50">
        <f t="shared" si="8"/>
        <v>-6458.7266818685466</v>
      </c>
      <c r="AN50">
        <f t="shared" si="26"/>
        <v>0</v>
      </c>
      <c r="AO50">
        <f t="shared" si="26"/>
        <v>0</v>
      </c>
      <c r="AP50">
        <f t="shared" si="26"/>
        <v>-2.65582595864392E-3</v>
      </c>
      <c r="AQ50">
        <f t="shared" si="26"/>
        <v>-79.864833184383059</v>
      </c>
      <c r="AR50">
        <f t="shared" si="26"/>
        <v>-79.8674890103417</v>
      </c>
      <c r="AS50">
        <f t="shared" si="26"/>
        <v>0.2132190597489047</v>
      </c>
      <c r="AT50">
        <f t="shared" si="26"/>
        <v>-0.66027127831355503</v>
      </c>
      <c r="AU50">
        <f t="shared" si="23"/>
        <v>-80.31454122890635</v>
      </c>
      <c r="AW50">
        <v>47</v>
      </c>
      <c r="AX50">
        <f>IF(Z50&gt;0, (R50*SUMPRODUCT(K50:$K$98, X50:$X$98)-K50*$AZ$3)/Z50, 0)</f>
        <v>-90797.232602967924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1000000</v>
      </c>
      <c r="S51">
        <f t="shared" si="1"/>
        <v>-172443.48126367544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-775.6841876075182</v>
      </c>
      <c r="AC51">
        <f t="shared" si="2"/>
        <v>-754.78514606751764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-4080.607227336468</v>
      </c>
      <c r="AI51">
        <f t="shared" si="25"/>
        <v>-4080.7166523406108</v>
      </c>
      <c r="AJ51">
        <f t="shared" si="7"/>
        <v>-20.899041540000553</v>
      </c>
      <c r="AK51">
        <f t="shared" si="22"/>
        <v>-54.297893132526276</v>
      </c>
      <c r="AL51">
        <f t="shared" si="8"/>
        <v>-4155.9135870131377</v>
      </c>
      <c r="AN51">
        <f t="shared" si="26"/>
        <v>0</v>
      </c>
      <c r="AO51">
        <f t="shared" si="26"/>
        <v>0</v>
      </c>
      <c r="AP51">
        <f t="shared" si="26"/>
        <v>-1.2149148076797593E-3</v>
      </c>
      <c r="AQ51">
        <f t="shared" si="26"/>
        <v>-45.305825516291073</v>
      </c>
      <c r="AR51">
        <f t="shared" si="26"/>
        <v>-45.307040431098756</v>
      </c>
      <c r="AS51">
        <f t="shared" si="26"/>
        <v>-0.23203613499626619</v>
      </c>
      <c r="AT51">
        <f t="shared" si="26"/>
        <v>-0.60285411829998059</v>
      </c>
      <c r="AU51">
        <f t="shared" si="23"/>
        <v>-46.141930684395</v>
      </c>
      <c r="AW51">
        <v>48</v>
      </c>
      <c r="AX51">
        <f>IF(Z51&gt;0, (R51*SUMPRODUCT(K51:$K$98, X51:$X$98)-K51*$AZ$3)/Z51, 0)</f>
        <v>-172443.48126367544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1000000</v>
      </c>
      <c r="S52">
        <f t="shared" si="1"/>
        <v>-358127.36607999314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-754.78514606751764</v>
      </c>
      <c r="AC52">
        <f t="shared" si="2"/>
        <v>-710.12322629418065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-2350.351184249058</v>
      </c>
      <c r="AI52">
        <f t="shared" si="25"/>
        <v>-2350.4007562235533</v>
      </c>
      <c r="AJ52">
        <f t="shared" si="7"/>
        <v>-44.66191977333699</v>
      </c>
      <c r="AK52">
        <f t="shared" si="22"/>
        <v>-52.834960224726238</v>
      </c>
      <c r="AL52">
        <f t="shared" si="8"/>
        <v>-2447.8976362216167</v>
      </c>
      <c r="AN52">
        <f t="shared" si="26"/>
        <v>0</v>
      </c>
      <c r="AO52">
        <f t="shared" si="26"/>
        <v>0</v>
      </c>
      <c r="AP52">
        <f t="shared" si="26"/>
        <v>-4.9141391347620451E-4</v>
      </c>
      <c r="AQ52">
        <f t="shared" si="26"/>
        <v>-23.299359875343306</v>
      </c>
      <c r="AR52">
        <f t="shared" si="26"/>
        <v>-23.299851289256786</v>
      </c>
      <c r="AS52">
        <f t="shared" si="26"/>
        <v>-0.44273985457843895</v>
      </c>
      <c r="AT52">
        <f t="shared" si="26"/>
        <v>-0.52376034718771602</v>
      </c>
      <c r="AU52">
        <f t="shared" si="23"/>
        <v>-24.266351491022942</v>
      </c>
      <c r="AW52">
        <v>49</v>
      </c>
      <c r="AX52">
        <f>IF(Z52&gt;0, (R52*SUMPRODUCT(K52:$K$98, X52:$X$98)-K52*$AZ$3)/Z52, 0)</f>
        <v>-358127.36607999314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1000000</v>
      </c>
      <c r="S53">
        <f t="shared" si="1"/>
        <v>-853023.787978651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-710.12322629418065</v>
      </c>
      <c r="AC53">
        <f t="shared" si="2"/>
        <v>-653.09424216092725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-1197.4276465775199</v>
      </c>
      <c r="AI53">
        <f t="shared" si="25"/>
        <v>-1197.4467871411057</v>
      </c>
      <c r="AJ53">
        <f t="shared" si="7"/>
        <v>-57.028984133253402</v>
      </c>
      <c r="AK53">
        <f t="shared" si="22"/>
        <v>-49.708625840592653</v>
      </c>
      <c r="AL53">
        <f t="shared" si="8"/>
        <v>-1304.1843971149517</v>
      </c>
      <c r="AN53">
        <f t="shared" si="26"/>
        <v>0</v>
      </c>
      <c r="AO53">
        <f t="shared" si="26"/>
        <v>0</v>
      </c>
      <c r="AP53">
        <f t="shared" si="26"/>
        <v>-1.6941346672526953E-4</v>
      </c>
      <c r="AQ53">
        <f t="shared" si="26"/>
        <v>-10.598453271755016</v>
      </c>
      <c r="AR53">
        <f t="shared" si="26"/>
        <v>-10.598622685221741</v>
      </c>
      <c r="AS53">
        <f t="shared" si="26"/>
        <v>-0.50476454690142747</v>
      </c>
      <c r="AT53">
        <f t="shared" si="26"/>
        <v>-0.43997192622073683</v>
      </c>
      <c r="AU53">
        <f t="shared" si="23"/>
        <v>-11.543359158343904</v>
      </c>
      <c r="AW53">
        <v>50</v>
      </c>
      <c r="AX53">
        <f>IF(Z53&gt;0, (R53*SUMPRODUCT(K53:$K$98, X53:$X$98)-K53*$AZ$3)/Z53, 0)</f>
        <v>-853023.787978651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1000000</v>
      </c>
      <c r="S54">
        <f t="shared" si="1"/>
        <v>-2463628.2305384977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-653.09424216092725</v>
      </c>
      <c r="AC54">
        <f t="shared" si="2"/>
        <v>-591.97095971072122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-517.68210937774177</v>
      </c>
      <c r="AI54">
        <f t="shared" si="25"/>
        <v>-517.6881164829573</v>
      </c>
      <c r="AJ54">
        <f t="shared" si="7"/>
        <v>-61.123282450206034</v>
      </c>
      <c r="AK54">
        <f t="shared" si="22"/>
        <v>-45.716596951264911</v>
      </c>
      <c r="AL54">
        <f t="shared" si="8"/>
        <v>-624.52799588442826</v>
      </c>
      <c r="AN54">
        <f t="shared" si="26"/>
        <v>0</v>
      </c>
      <c r="AO54">
        <f t="shared" si="26"/>
        <v>0</v>
      </c>
      <c r="AP54">
        <f t="shared" si="26"/>
        <v>-4.7472316495612652E-5</v>
      </c>
      <c r="AQ54">
        <f t="shared" si="26"/>
        <v>-4.0910834851046678</v>
      </c>
      <c r="AR54">
        <f t="shared" si="26"/>
        <v>-4.0911309574211634</v>
      </c>
      <c r="AS54">
        <f t="shared" si="26"/>
        <v>-0.48303861937203246</v>
      </c>
      <c r="AT54">
        <f t="shared" si="26"/>
        <v>-0.36128429280146152</v>
      </c>
      <c r="AU54">
        <f t="shared" si="23"/>
        <v>-4.9354538695946575</v>
      </c>
      <c r="AW54">
        <v>51</v>
      </c>
      <c r="AX54">
        <f>IF(Z54&gt;0, (R54*SUMPRODUCT(K54:$K$98, X54:$X$98)-K54*$AZ$3)/Z54, 0)</f>
        <v>-2463628.2305384977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1000000</v>
      </c>
      <c r="S55">
        <f t="shared" si="1"/>
        <v>-9290519.8780083917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-591.97095971072122</v>
      </c>
      <c r="AC55">
        <f t="shared" si="2"/>
        <v>-532.0247791583605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-180.61602658111653</v>
      </c>
      <c r="AI55">
        <f t="shared" si="25"/>
        <v>-180.61745821461537</v>
      </c>
      <c r="AJ55">
        <f t="shared" si="7"/>
        <v>-59.946180552360715</v>
      </c>
      <c r="AK55">
        <f t="shared" si="22"/>
        <v>-41.437967179750487</v>
      </c>
      <c r="AL55">
        <f t="shared" si="8"/>
        <v>-282.00160594672656</v>
      </c>
      <c r="AN55">
        <f t="shared" si="26"/>
        <v>0</v>
      </c>
      <c r="AO55">
        <f t="shared" si="26"/>
        <v>0</v>
      </c>
      <c r="AP55">
        <f t="shared" si="26"/>
        <v>-1.0101573191265919E-5</v>
      </c>
      <c r="AQ55">
        <f t="shared" si="26"/>
        <v>-1.2744225484442389</v>
      </c>
      <c r="AR55">
        <f t="shared" si="26"/>
        <v>-1.2744326500174301</v>
      </c>
      <c r="AS55">
        <f t="shared" si="26"/>
        <v>-0.42297887754012481</v>
      </c>
      <c r="AT55">
        <f t="shared" si="26"/>
        <v>-0.29238534771912428</v>
      </c>
      <c r="AU55">
        <f t="shared" si="23"/>
        <v>-1.9897968752766793</v>
      </c>
      <c r="AW55">
        <v>52</v>
      </c>
      <c r="AX55">
        <f>IF(Z55&gt;0, (R55*SUMPRODUCT(K55:$K$98, X55:$X$98)-K55*$AZ$3)/Z55, 0)</f>
        <v>-9290519.8780083917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1000000</v>
      </c>
      <c r="S56">
        <f t="shared" si="1"/>
        <v>-35191476.644355841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-532.0247791583605</v>
      </c>
      <c r="AC56">
        <f t="shared" si="2"/>
        <v>-476.12307310192494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-43.163186842553756</v>
      </c>
      <c r="AI56">
        <f t="shared" si="25"/>
        <v>-43.16352508004654</v>
      </c>
      <c r="AJ56">
        <f t="shared" si="7"/>
        <v>-55.901706056435557</v>
      </c>
      <c r="AK56">
        <f t="shared" si="22"/>
        <v>-37.241734541085236</v>
      </c>
      <c r="AL56">
        <f t="shared" si="8"/>
        <v>-136.30696567756735</v>
      </c>
      <c r="AN56">
        <f t="shared" si="26"/>
        <v>0</v>
      </c>
      <c r="AO56">
        <f t="shared" si="26"/>
        <v>0</v>
      </c>
      <c r="AP56">
        <f t="shared" si="26"/>
        <v>-2.1308892904529785E-6</v>
      </c>
      <c r="AQ56">
        <f t="shared" si="26"/>
        <v>-0.27192719478735433</v>
      </c>
      <c r="AR56">
        <f t="shared" si="26"/>
        <v>-0.2719293256766448</v>
      </c>
      <c r="AS56">
        <f t="shared" si="26"/>
        <v>-0.35217960544023624</v>
      </c>
      <c r="AT56">
        <f t="shared" si="26"/>
        <v>-0.23462216633153168</v>
      </c>
      <c r="AU56">
        <f t="shared" si="23"/>
        <v>-0.85873109744841281</v>
      </c>
      <c r="AW56">
        <v>53</v>
      </c>
      <c r="AX56">
        <f>IF(Z56&gt;0, (R56*SUMPRODUCT(K56:$K$98, X56:$X$98)-K56*$AZ$3)/Z56, 0)</f>
        <v>-35191476.644355841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1000000</v>
      </c>
      <c r="S57">
        <f t="shared" si="1"/>
        <v>-134334132.96954656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-476.12307310192494</v>
      </c>
      <c r="AC57">
        <f t="shared" si="2"/>
        <v>-425.3448854709269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-10.227884464364845</v>
      </c>
      <c r="AI57">
        <f t="shared" si="25"/>
        <v>-10.227963622371092</v>
      </c>
      <c r="AJ57">
        <f t="shared" si="7"/>
        <v>-50.778187630998048</v>
      </c>
      <c r="AK57">
        <f t="shared" si="22"/>
        <v>-33.328615117134753</v>
      </c>
      <c r="AL57">
        <f t="shared" si="8"/>
        <v>-94.3347663705039</v>
      </c>
      <c r="AN57">
        <f t="shared" si="26"/>
        <v>0</v>
      </c>
      <c r="AO57">
        <f t="shared" si="26"/>
        <v>0</v>
      </c>
      <c r="AP57">
        <f t="shared" si="26"/>
        <v>-4.4526234039835814E-7</v>
      </c>
      <c r="AQ57">
        <f t="shared" si="26"/>
        <v>-5.7531663439367407E-2</v>
      </c>
      <c r="AR57">
        <f t="shared" si="26"/>
        <v>-5.7532108701707808E-2</v>
      </c>
      <c r="AS57">
        <f t="shared" si="26"/>
        <v>-0.28562637865396007</v>
      </c>
      <c r="AT57">
        <f t="shared" si="26"/>
        <v>-0.18747285174170997</v>
      </c>
      <c r="AU57">
        <f t="shared" si="23"/>
        <v>-0.53063133909737792</v>
      </c>
      <c r="AW57">
        <v>54</v>
      </c>
      <c r="AX57">
        <f>IF(Z57&gt;0, (R57*SUMPRODUCT(K57:$K$98, X57:$X$98)-K57*$AZ$3)/Z57, 0)</f>
        <v>-134334132.96954656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1000000</v>
      </c>
      <c r="S58">
        <f t="shared" si="1"/>
        <v>-518005136.98872399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-425.3448854709269</v>
      </c>
      <c r="AC58">
        <f t="shared" si="2"/>
        <v>-379.82195746848635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-2.4014172967508416</v>
      </c>
      <c r="AI58">
        <f t="shared" si="25"/>
        <v>-2.4014356277446072</v>
      </c>
      <c r="AJ58">
        <f t="shared" si="7"/>
        <v>-45.522928002440551</v>
      </c>
      <c r="AK58">
        <f t="shared" si="22"/>
        <v>-29.774141982964885</v>
      </c>
      <c r="AL58">
        <f t="shared" si="8"/>
        <v>-77.698505613150047</v>
      </c>
      <c r="AN58">
        <f t="shared" si="26"/>
        <v>0</v>
      </c>
      <c r="AO58">
        <f t="shared" si="26"/>
        <v>0</v>
      </c>
      <c r="AP58">
        <f t="shared" si="26"/>
        <v>-9.2063844077136789E-8</v>
      </c>
      <c r="AQ58">
        <f t="shared" si="26"/>
        <v>-1.206065041528505E-2</v>
      </c>
      <c r="AR58">
        <f t="shared" si="26"/>
        <v>-1.2060742479129126E-2</v>
      </c>
      <c r="AS58">
        <f t="shared" si="26"/>
        <v>-0.22863003496330325</v>
      </c>
      <c r="AT58">
        <f t="shared" si="26"/>
        <v>-0.14953482610351138</v>
      </c>
      <c r="AU58">
        <f t="shared" si="23"/>
        <v>-0.39022560354594377</v>
      </c>
      <c r="AW58">
        <v>55</v>
      </c>
      <c r="AX58">
        <f>IF(Z58&gt;0, (R58*SUMPRODUCT(K58:$K$98, X58:$X$98)-K58*$AZ$3)/Z58, 0)</f>
        <v>-518005136.98872399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1000000</v>
      </c>
      <c r="S59">
        <f t="shared" si="1"/>
        <v>-2020981359.7187042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-379.82195746848635</v>
      </c>
      <c r="AC59">
        <f t="shared" si="2"/>
        <v>-339.13717913150879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-0.55809918531994029</v>
      </c>
      <c r="AI59">
        <f t="shared" si="25"/>
        <v>-0.55810338052413533</v>
      </c>
      <c r="AJ59">
        <f t="shared" si="7"/>
        <v>-40.684778336977558</v>
      </c>
      <c r="AK59">
        <f t="shared" si="22"/>
        <v>-26.587537022794045</v>
      </c>
      <c r="AL59">
        <f t="shared" si="8"/>
        <v>-67.830418740295741</v>
      </c>
      <c r="AN59">
        <f t="shared" si="26"/>
        <v>0</v>
      </c>
      <c r="AO59">
        <f t="shared" si="26"/>
        <v>0</v>
      </c>
      <c r="AP59">
        <f t="shared" si="26"/>
        <v>-1.8812138894038856E-8</v>
      </c>
      <c r="AQ59">
        <f t="shared" si="26"/>
        <v>-2.5026289312514963E-3</v>
      </c>
      <c r="AR59">
        <f t="shared" si="26"/>
        <v>-2.5026477433903902E-3</v>
      </c>
      <c r="AS59">
        <f t="shared" si="26"/>
        <v>-0.18243872416567794</v>
      </c>
      <c r="AT59">
        <f t="shared" si="26"/>
        <v>-0.1192238604072144</v>
      </c>
      <c r="AU59">
        <f t="shared" si="23"/>
        <v>-0.30416523231628279</v>
      </c>
      <c r="AW59">
        <v>56</v>
      </c>
      <c r="AX59">
        <f>IF(Z59&gt;0, (R59*SUMPRODUCT(K59:$K$98, X59:$X$98)-K59*$AZ$3)/Z59, 0)</f>
        <v>-2020981359.7187042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1000000</v>
      </c>
      <c r="S60">
        <f t="shared" si="1"/>
        <v>-7978660477.6253834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-339.13717913150879</v>
      </c>
      <c r="AC60">
        <f t="shared" si="2"/>
        <v>-302.8032183788394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-0.12817845010098186</v>
      </c>
      <c r="AI60">
        <f t="shared" si="25"/>
        <v>-0.12817939889188237</v>
      </c>
      <c r="AJ60">
        <f t="shared" si="7"/>
        <v>-36.333960752669384</v>
      </c>
      <c r="AK60">
        <f t="shared" si="22"/>
        <v>-23.739602539205617</v>
      </c>
      <c r="AL60">
        <f t="shared" si="8"/>
        <v>-60.201742690766878</v>
      </c>
      <c r="AN60">
        <f t="shared" si="26"/>
        <v>0</v>
      </c>
      <c r="AO60">
        <f t="shared" si="26"/>
        <v>0</v>
      </c>
      <c r="AP60">
        <f t="shared" si="26"/>
        <v>-3.7987224246967484E-9</v>
      </c>
      <c r="AQ60">
        <f t="shared" si="26"/>
        <v>-5.1319458533707527E-4</v>
      </c>
      <c r="AR60">
        <f t="shared" si="26"/>
        <v>-5.131983840595E-4</v>
      </c>
      <c r="AS60">
        <f t="shared" si="26"/>
        <v>-0.14547212817310309</v>
      </c>
      <c r="AT60">
        <f t="shared" si="26"/>
        <v>-9.5047455103229414E-2</v>
      </c>
      <c r="AU60">
        <f t="shared" si="23"/>
        <v>-0.24103278166039199</v>
      </c>
      <c r="AW60">
        <v>57</v>
      </c>
      <c r="AX60">
        <f>IF(Z60&gt;0, (R60*SUMPRODUCT(K60:$K$98, X60:$X$98)-K60*$AZ$3)/Z60, 0)</f>
        <v>-7978660477.6253834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1000000</v>
      </c>
      <c r="S61">
        <f t="shared" si="1"/>
        <v>-31909959592.322529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-302.8032183788394</v>
      </c>
      <c r="AC61">
        <f t="shared" si="2"/>
        <v>-270.36046069699552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-2.9099515365344105E-2</v>
      </c>
      <c r="AI61">
        <f t="shared" si="25"/>
        <v>-2.9099727180451482E-2</v>
      </c>
      <c r="AJ61">
        <f t="shared" si="7"/>
        <v>-32.442757681843887</v>
      </c>
      <c r="AK61">
        <f t="shared" si="22"/>
        <v>-21.196225286518761</v>
      </c>
      <c r="AL61">
        <f t="shared" si="8"/>
        <v>-53.668082695543099</v>
      </c>
      <c r="AN61">
        <f t="shared" si="26"/>
        <v>0</v>
      </c>
      <c r="AO61">
        <f t="shared" si="26"/>
        <v>0</v>
      </c>
      <c r="AP61">
        <f t="shared" si="26"/>
        <v>-7.5719189948891036E-10</v>
      </c>
      <c r="AQ61">
        <f t="shared" si="26"/>
        <v>-1.0402429546507861E-4</v>
      </c>
      <c r="AR61">
        <f t="shared" si="26"/>
        <v>-1.0402505265697811E-4</v>
      </c>
      <c r="AS61">
        <f t="shared" si="26"/>
        <v>-0.1159756431826118</v>
      </c>
      <c r="AT61">
        <f t="shared" si="26"/>
        <v>-7.5771791188493032E-2</v>
      </c>
      <c r="AU61">
        <f t="shared" si="23"/>
        <v>-0.19185145942376181</v>
      </c>
      <c r="AW61">
        <v>58</v>
      </c>
      <c r="AX61">
        <f>IF(Z61&gt;0, (R61*SUMPRODUCT(K61:$K$98, X61:$X$98)-K61*$AZ$3)/Z61, 0)</f>
        <v>-31909959592.322529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1000000</v>
      </c>
      <c r="S62">
        <f t="shared" si="1"/>
        <v>-129390261151.31389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-270.36046069699552</v>
      </c>
      <c r="AC62">
        <f t="shared" si="2"/>
        <v>-241.3933585816221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-6.5222559368428856E-3</v>
      </c>
      <c r="AI62">
        <f t="shared" si="25"/>
        <v>-6.5223025774007676E-3</v>
      </c>
      <c r="AJ62">
        <f t="shared" si="7"/>
        <v>-28.967102115373422</v>
      </c>
      <c r="AK62">
        <f t="shared" si="22"/>
        <v>-18.925232248789687</v>
      </c>
      <c r="AL62">
        <f t="shared" si="8"/>
        <v>-47.898856666740514</v>
      </c>
      <c r="AN62">
        <f t="shared" si="26"/>
        <v>0</v>
      </c>
      <c r="AO62">
        <f t="shared" si="26"/>
        <v>0</v>
      </c>
      <c r="AP62">
        <f t="shared" si="26"/>
        <v>-1.4886573320698722E-10</v>
      </c>
      <c r="AQ62">
        <f t="shared" si="26"/>
        <v>-2.081751283222127E-5</v>
      </c>
      <c r="AR62">
        <f t="shared" si="26"/>
        <v>-2.0817661697954477E-5</v>
      </c>
      <c r="AS62">
        <f t="shared" si="26"/>
        <v>-9.2456203166253678E-2</v>
      </c>
      <c r="AT62">
        <f t="shared" si="26"/>
        <v>-6.0404907290812673E-2</v>
      </c>
      <c r="AU62">
        <f t="shared" si="23"/>
        <v>-0.15288192811876433</v>
      </c>
      <c r="AW62">
        <v>59</v>
      </c>
      <c r="AX62">
        <f>IF(Z62&gt;0, (R62*SUMPRODUCT(K62:$K$98, X62:$X$98)-K62*$AZ$3)/Z62, 0)</f>
        <v>-129390261151.31389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1000000</v>
      </c>
      <c r="S63">
        <f t="shared" si="1"/>
        <v>-532283230281.28821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-241.3933585816221</v>
      </c>
      <c r="AC63">
        <f t="shared" si="2"/>
        <v>-215.52980248871626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-1.4420504565478484E-3</v>
      </c>
      <c r="AI63">
        <f t="shared" si="25"/>
        <v>-1.4420605794387374E-3</v>
      </c>
      <c r="AJ63">
        <f t="shared" si="7"/>
        <v>-25.863556092905839</v>
      </c>
      <c r="AK63">
        <f t="shared" si="22"/>
        <v>-16.897535100713547</v>
      </c>
      <c r="AL63">
        <f t="shared" si="8"/>
        <v>-42.762533254198829</v>
      </c>
      <c r="AN63">
        <f t="shared" si="26"/>
        <v>0</v>
      </c>
      <c r="AO63">
        <f t="shared" si="26"/>
        <v>0</v>
      </c>
      <c r="AP63">
        <f t="shared" si="26"/>
        <v>-2.884812142550003E-11</v>
      </c>
      <c r="AQ63">
        <f t="shared" si="26"/>
        <v>-4.1095421385127619E-6</v>
      </c>
      <c r="AR63">
        <f t="shared" si="26"/>
        <v>-4.1095709866341871E-6</v>
      </c>
      <c r="AS63">
        <f t="shared" si="26"/>
        <v>-7.3705724465445099E-2</v>
      </c>
      <c r="AT63">
        <f t="shared" si="26"/>
        <v>-4.8154440240334745E-2</v>
      </c>
      <c r="AU63">
        <f t="shared" si="23"/>
        <v>-0.12186427427676649</v>
      </c>
      <c r="AW63">
        <v>60</v>
      </c>
      <c r="AX63">
        <f>IF(Z63&gt;0, (R63*SUMPRODUCT(K63:$K$98, X63:$X$98)-K63*$AZ$3)/Z63, 0)</f>
        <v>-532283230281.28821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1000000</v>
      </c>
      <c r="S64">
        <f t="shared" si="1"/>
        <v>-2224381681727.4702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-215.52980248871626</v>
      </c>
      <c r="AC64">
        <f t="shared" si="2"/>
        <v>-192.43732721395605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-3.1435375129047646E-4</v>
      </c>
      <c r="AI64">
        <f t="shared" si="25"/>
        <v>-3.1435591410867438E-4</v>
      </c>
      <c r="AJ64">
        <f t="shared" si="7"/>
        <v>-23.092475274760204</v>
      </c>
      <c r="AK64">
        <f t="shared" si="22"/>
        <v>-15.087086174210139</v>
      </c>
      <c r="AL64">
        <f t="shared" si="8"/>
        <v>-38.179875804884453</v>
      </c>
      <c r="AN64">
        <f t="shared" si="26"/>
        <v>0</v>
      </c>
      <c r="AO64">
        <f t="shared" si="26"/>
        <v>0</v>
      </c>
      <c r="AP64">
        <f t="shared" si="26"/>
        <v>-5.5031959142397247E-12</v>
      </c>
      <c r="AQ64">
        <f t="shared" si="26"/>
        <v>-7.9985931383201925E-7</v>
      </c>
      <c r="AR64">
        <f t="shared" si="26"/>
        <v>-7.9986481702793347E-7</v>
      </c>
      <c r="AS64">
        <f t="shared" si="26"/>
        <v>-5.8757789121736334E-2</v>
      </c>
      <c r="AT64">
        <f t="shared" si="26"/>
        <v>-3.8388428149779996E-2</v>
      </c>
      <c r="AU64">
        <f t="shared" si="23"/>
        <v>-9.714701713633335E-2</v>
      </c>
      <c r="AW64">
        <v>61</v>
      </c>
      <c r="AX64">
        <f>IF(Z64&gt;0, (R64*SUMPRODUCT(K64:$K$98, X64:$X$98)-K64*$AZ$3)/Z64, 0)</f>
        <v>-2224381681727.4702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1000000</v>
      </c>
      <c r="S65">
        <f t="shared" si="1"/>
        <v>-9449499561256.2188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-192.43732721395605</v>
      </c>
      <c r="AC65">
        <f t="shared" si="2"/>
        <v>-171.81904284925966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-6.746472844029245E-5</v>
      </c>
      <c r="AI65">
        <f t="shared" si="25"/>
        <v>-6.7465183012097385E-5</v>
      </c>
      <c r="AJ65">
        <f t="shared" si="7"/>
        <v>-20.618284364696393</v>
      </c>
      <c r="AK65">
        <f t="shared" si="22"/>
        <v>-13.470612904976925</v>
      </c>
      <c r="AL65">
        <f t="shared" si="8"/>
        <v>-34.088964734856333</v>
      </c>
      <c r="AN65">
        <f t="shared" si="26"/>
        <v>0</v>
      </c>
      <c r="AO65">
        <f t="shared" si="26"/>
        <v>0</v>
      </c>
      <c r="AP65">
        <f t="shared" si="26"/>
        <v>-1.032712493729749E-12</v>
      </c>
      <c r="AQ65">
        <f t="shared" si="26"/>
        <v>-1.5326878436142886E-7</v>
      </c>
      <c r="AR65">
        <f t="shared" si="26"/>
        <v>-1.532698170739226E-7</v>
      </c>
      <c r="AS65">
        <f t="shared" si="26"/>
        <v>-4.6841356265030464E-2</v>
      </c>
      <c r="AT65">
        <f t="shared" si="26"/>
        <v>-3.0603020456480758E-2</v>
      </c>
      <c r="AU65">
        <f t="shared" si="23"/>
        <v>-7.7444529991328309E-2</v>
      </c>
      <c r="AW65">
        <v>62</v>
      </c>
      <c r="AX65">
        <f>IF(Z65&gt;0, (R65*SUMPRODUCT(K65:$K$98, X65:$X$98)-K65*$AZ$3)/Z65, 0)</f>
        <v>-9449499561256.2188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1000000</v>
      </c>
      <c r="S66">
        <f t="shared" si="1"/>
        <v>-40859516607944.43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-171.81904284925966</v>
      </c>
      <c r="AC66">
        <f t="shared" si="2"/>
        <v>-153.40985981988942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-1.4246474832277945E-5</v>
      </c>
      <c r="AI66">
        <f t="shared" si="25"/>
        <v>-1.4246568696494018E-5</v>
      </c>
      <c r="AJ66">
        <f t="shared" si="7"/>
        <v>-18.40918302937024</v>
      </c>
      <c r="AK66">
        <f t="shared" si="22"/>
        <v>-12.027332999448177</v>
      </c>
      <c r="AL66">
        <f t="shared" si="8"/>
        <v>-30.436530275387113</v>
      </c>
      <c r="AN66">
        <f t="shared" si="26"/>
        <v>0</v>
      </c>
      <c r="AO66">
        <f t="shared" si="26"/>
        <v>0</v>
      </c>
      <c r="AP66">
        <f t="shared" si="26"/>
        <v>-1.9039650454917204E-13</v>
      </c>
      <c r="AQ66">
        <f t="shared" si="26"/>
        <v>-2.8897902989192095E-8</v>
      </c>
      <c r="AR66">
        <f t="shared" si="26"/>
        <v>-2.8898093385696646E-8</v>
      </c>
      <c r="AS66">
        <f t="shared" si="26"/>
        <v>-3.7341643568394277E-2</v>
      </c>
      <c r="AT66">
        <f t="shared" si="26"/>
        <v>-2.4396540641007696E-2</v>
      </c>
      <c r="AU66">
        <f t="shared" si="23"/>
        <v>-6.173821310749536E-2</v>
      </c>
      <c r="AW66">
        <v>63</v>
      </c>
      <c r="AX66">
        <f>IF(Z66&gt;0, (R66*SUMPRODUCT(K66:$K$98, X66:$X$98)-K66*$AZ$3)/Z66, 0)</f>
        <v>-40859516607944.43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-180079379906090.66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-153.40985981988942</v>
      </c>
      <c r="AC67">
        <f t="shared" ref="AC67:AC89" si="29">S67*Z67</f>
        <v>-136.97308915000247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-1.901565426611203E-11</v>
      </c>
      <c r="AH67">
        <f t="shared" ref="AH67:AH89" si="32">-X67*R67</f>
        <v>-2.9563967858180257E-6</v>
      </c>
      <c r="AI67">
        <f t="shared" ref="AI67:AI89" si="33">SUM(AE67:AH67)</f>
        <v>-2.9564158014722918E-6</v>
      </c>
      <c r="AJ67">
        <f t="shared" ref="AJ67:AJ89" si="34">AB67-AC67</f>
        <v>-16.436770669886954</v>
      </c>
      <c r="AK67">
        <f t="shared" si="22"/>
        <v>-10.73869018739226</v>
      </c>
      <c r="AL67">
        <f t="shared" ref="AL67:AL89" si="35">SUM(AI67:AK67)</f>
        <v>-27.175463813695018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-5.3543112368854793E-9</v>
      </c>
      <c r="AR67">
        <f t="shared" si="36"/>
        <v>-5.3543456760148291E-9</v>
      </c>
      <c r="AS67">
        <f t="shared" si="36"/>
        <v>-2.9768529825922527E-2</v>
      </c>
      <c r="AT67">
        <f t="shared" si="36"/>
        <v>-1.9448772849303655E-2</v>
      </c>
      <c r="AU67">
        <f t="shared" si="23"/>
        <v>-4.921730802957186E-2</v>
      </c>
      <c r="AW67">
        <v>64</v>
      </c>
      <c r="AX67">
        <f>IF(Z67&gt;0, (R67*SUMPRODUCT(K67:$K$98, X67:$X$98)-K67*$AZ$3)/Z67, 0)</f>
        <v>-180079379906090.66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7"/>
        <v>1000000</v>
      </c>
      <c r="S68">
        <f t="shared" si="28"/>
        <v>-809542681503854.5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-136.97308915000247</v>
      </c>
      <c r="AC68">
        <f t="shared" si="29"/>
        <v>-122.29740103144175</v>
      </c>
      <c r="AE68">
        <f t="shared" si="30"/>
        <v>0</v>
      </c>
      <c r="AF68">
        <f t="shared" si="31"/>
        <v>0</v>
      </c>
      <c r="AG68">
        <f t="shared" si="31"/>
        <v>-3.7767434573139135E-12</v>
      </c>
      <c r="AH68">
        <f t="shared" si="32"/>
        <v>-6.0195017064547976E-7</v>
      </c>
      <c r="AI68">
        <f t="shared" si="33"/>
        <v>-6.0195394738893703E-7</v>
      </c>
      <c r="AJ68">
        <f t="shared" si="34"/>
        <v>-14.675688118560714</v>
      </c>
      <c r="AK68">
        <f t="shared" si="22"/>
        <v>-9.5881162405001739</v>
      </c>
      <c r="AL68">
        <f t="shared" si="35"/>
        <v>-24.263804961014834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-9.7338222246504224E-10</v>
      </c>
      <c r="AR68">
        <f t="shared" si="36"/>
        <v>-9.7338832963988722E-10</v>
      </c>
      <c r="AS68">
        <f t="shared" si="36"/>
        <v>-2.3731289753984745E-2</v>
      </c>
      <c r="AT68">
        <f t="shared" si="36"/>
        <v>-1.5504442644186678E-2</v>
      </c>
      <c r="AU68">
        <f t="shared" si="23"/>
        <v>-3.923573337155975E-2</v>
      </c>
      <c r="AW68">
        <v>65</v>
      </c>
      <c r="AX68">
        <f>IF(Z68&gt;0, (R68*SUMPRODUCT(K68:$K$98, X68:$X$98)-K68*$AZ$3)/Z68, 0)</f>
        <v>-809542681503854.5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7"/>
        <v>1000000</v>
      </c>
      <c r="S69">
        <f t="shared" si="28"/>
        <v>-3717013783764589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-122.29740103144175</v>
      </c>
      <c r="AC69">
        <f t="shared" si="29"/>
        <v>-109.19410806463387</v>
      </c>
      <c r="AE69">
        <f t="shared" si="30"/>
        <v>0</v>
      </c>
      <c r="AF69">
        <f t="shared" si="31"/>
        <v>0</v>
      </c>
      <c r="AG69">
        <f t="shared" si="31"/>
        <v>-7.3442092508224534E-13</v>
      </c>
      <c r="AH69">
        <f t="shared" si="32"/>
        <v>-1.2018220390634117E-7</v>
      </c>
      <c r="AI69">
        <f t="shared" si="33"/>
        <v>-1.2018293832726624E-7</v>
      </c>
      <c r="AJ69">
        <f t="shared" si="34"/>
        <v>-13.103292966807885</v>
      </c>
      <c r="AK69">
        <f t="shared" si="22"/>
        <v>-8.5608180722009237</v>
      </c>
      <c r="AL69">
        <f t="shared" si="35"/>
        <v>-21.664111159191748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-1.7351819025042871E-10</v>
      </c>
      <c r="AR69">
        <f t="shared" si="36"/>
        <v>-1.7351925060200872E-10</v>
      </c>
      <c r="AS69">
        <f t="shared" si="36"/>
        <v>-1.8918438903762776E-2</v>
      </c>
      <c r="AT69">
        <f t="shared" si="36"/>
        <v>-1.2360046751256916E-2</v>
      </c>
      <c r="AU69">
        <f t="shared" si="23"/>
        <v>-3.1278485828538941E-2</v>
      </c>
      <c r="AW69">
        <v>66</v>
      </c>
      <c r="AX69">
        <f>IF(Z69&gt;0, (R69*SUMPRODUCT(K69:$K$98, X69:$X$98)-K69*$AZ$3)/Z69, 0)</f>
        <v>-3717013783764589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7"/>
        <v>1000000</v>
      </c>
      <c r="S70">
        <f t="shared" si="28"/>
        <v>-1.7441723846602242E+16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-109.19410806463387</v>
      </c>
      <c r="AC70">
        <f t="shared" si="29"/>
        <v>-97.494739343574111</v>
      </c>
      <c r="AE70">
        <f t="shared" si="30"/>
        <v>0</v>
      </c>
      <c r="AF70">
        <f t="shared" si="31"/>
        <v>0</v>
      </c>
      <c r="AG70">
        <f t="shared" si="31"/>
        <v>-1.3974355430837575E-13</v>
      </c>
      <c r="AH70">
        <f t="shared" si="32"/>
        <v>-2.3493326460921884E-8</v>
      </c>
      <c r="AI70">
        <f t="shared" si="33"/>
        <v>-2.3493466204476192E-8</v>
      </c>
      <c r="AJ70">
        <f t="shared" si="34"/>
        <v>-11.699368721059756</v>
      </c>
      <c r="AK70">
        <f t="shared" si="22"/>
        <v>-7.6435875645243714</v>
      </c>
      <c r="AL70">
        <f t="shared" si="35"/>
        <v>-19.342956309077593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-3.0285262099965725E-11</v>
      </c>
      <c r="AR70">
        <f t="shared" si="36"/>
        <v>-3.0285442243470563E-11</v>
      </c>
      <c r="AS70">
        <f t="shared" si="36"/>
        <v>-1.5081663667799384E-2</v>
      </c>
      <c r="AT70">
        <f t="shared" si="36"/>
        <v>-9.8533535964227866E-3</v>
      </c>
      <c r="AU70">
        <f t="shared" si="23"/>
        <v>-2.4935017294507613E-2</v>
      </c>
      <c r="AW70">
        <v>67</v>
      </c>
      <c r="AX70">
        <f>IF(Z70&gt;0, (R70*SUMPRODUCT(K70:$K$98, X70:$X$98)-K70*$AZ$3)/Z70, 0)</f>
        <v>-1.7441723846602242E+16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7"/>
        <v>1000000</v>
      </c>
      <c r="S71">
        <f t="shared" si="28"/>
        <v>-8.3651842085198912E+16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-97.494739343574111</v>
      </c>
      <c r="AC71">
        <f t="shared" si="29"/>
        <v>-87.048874413931827</v>
      </c>
      <c r="AE71">
        <f t="shared" si="30"/>
        <v>0</v>
      </c>
      <c r="AF71">
        <f t="shared" si="31"/>
        <v>0</v>
      </c>
      <c r="AG71">
        <f t="shared" si="31"/>
        <v>-2.6015229385287495E-14</v>
      </c>
      <c r="AH71">
        <f t="shared" si="32"/>
        <v>-4.4932355752001805E-9</v>
      </c>
      <c r="AI71">
        <f t="shared" si="33"/>
        <v>-4.4932615904295658E-9</v>
      </c>
      <c r="AJ71">
        <f t="shared" si="34"/>
        <v>-10.445864929642283</v>
      </c>
      <c r="AK71">
        <f t="shared" si="22"/>
        <v>-6.8246317540501886</v>
      </c>
      <c r="AL71">
        <f t="shared" si="35"/>
        <v>-17.270496688185734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-5.1716364651991573E-12</v>
      </c>
      <c r="AR71">
        <f t="shared" si="36"/>
        <v>-5.1716664082784121E-12</v>
      </c>
      <c r="AS71">
        <f t="shared" si="36"/>
        <v>-1.2023009939396799E-2</v>
      </c>
      <c r="AT71">
        <f t="shared" si="36"/>
        <v>-7.8550331604257395E-3</v>
      </c>
      <c r="AU71">
        <f t="shared" si="23"/>
        <v>-1.9878043104994206E-2</v>
      </c>
      <c r="AW71">
        <v>68</v>
      </c>
      <c r="AX71">
        <f>IF(Z71&gt;0, (R71*SUMPRODUCT(K71:$K$98, X71:$X$98)-K71*$AZ$3)/Z71, 0)</f>
        <v>-8.3651842085198912E+16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7"/>
        <v>1000000</v>
      </c>
      <c r="S72">
        <f t="shared" si="28"/>
        <v>-4.104868410939257E+17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-87.048874413931827</v>
      </c>
      <c r="AC72">
        <f t="shared" si="29"/>
        <v>-77.722209298157921</v>
      </c>
      <c r="AE72">
        <f t="shared" si="30"/>
        <v>0</v>
      </c>
      <c r="AF72">
        <f t="shared" si="31"/>
        <v>0</v>
      </c>
      <c r="AG72">
        <f t="shared" si="31"/>
        <v>-4.7335384181276279E-15</v>
      </c>
      <c r="AH72">
        <f t="shared" si="32"/>
        <v>-8.4086154693227963E-10</v>
      </c>
      <c r="AI72">
        <f t="shared" si="33"/>
        <v>-8.408662804706977E-10</v>
      </c>
      <c r="AJ72">
        <f t="shared" si="34"/>
        <v>-9.3266651157739062</v>
      </c>
      <c r="AK72">
        <f t="shared" ref="AK72:AK89" si="49">G72*SUM(AB72:AB72, AE72:AF72)</f>
        <v>-6.0934212089752284</v>
      </c>
      <c r="AL72">
        <f t="shared" si="35"/>
        <v>-15.420086325590002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-8.6412241355420528E-13</v>
      </c>
      <c r="AR72">
        <f t="shared" si="36"/>
        <v>-8.6412727803713641E-13</v>
      </c>
      <c r="AS72">
        <f t="shared" si="36"/>
        <v>-9.5846699134446642E-3</v>
      </c>
      <c r="AT72">
        <f t="shared" si="36"/>
        <v>-6.261984343453539E-3</v>
      </c>
      <c r="AU72">
        <f t="shared" si="23"/>
        <v>-1.5846654257762334E-2</v>
      </c>
      <c r="AW72">
        <v>69</v>
      </c>
      <c r="AX72">
        <f>IF(Z72&gt;0, (R72*SUMPRODUCT(K72:$K$98, X72:$X$98)-K72*$AZ$3)/Z72, 0)</f>
        <v>-4.104868410939257E+17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7"/>
        <v>1000000</v>
      </c>
      <c r="S73">
        <f t="shared" si="28"/>
        <v>-2.0628778563280714E+18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-77.722209298157921</v>
      </c>
      <c r="AC73">
        <f t="shared" si="29"/>
        <v>-69.394829730498898</v>
      </c>
      <c r="AE73">
        <f t="shared" si="30"/>
        <v>0</v>
      </c>
      <c r="AF73">
        <f t="shared" si="31"/>
        <v>0</v>
      </c>
      <c r="AG73">
        <f t="shared" si="31"/>
        <v>-8.4099537834515678E-16</v>
      </c>
      <c r="AH73">
        <f t="shared" si="32"/>
        <v>-1.5380830622404779E-10</v>
      </c>
      <c r="AI73">
        <f t="shared" si="33"/>
        <v>-1.5380914721942614E-10</v>
      </c>
      <c r="AJ73">
        <f t="shared" si="34"/>
        <v>-8.3273795676590225</v>
      </c>
      <c r="AK73">
        <f t="shared" si="49"/>
        <v>-5.4405546508710554</v>
      </c>
      <c r="AL73">
        <f t="shared" si="35"/>
        <v>-13.767934218683887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-1.4112779123887657E-13</v>
      </c>
      <c r="AR73">
        <f t="shared" si="36"/>
        <v>-1.4112856289954369E-13</v>
      </c>
      <c r="AS73">
        <f t="shared" si="36"/>
        <v>-7.6408401733489952E-3</v>
      </c>
      <c r="AT73">
        <f t="shared" si="36"/>
        <v>-4.992015579921797E-3</v>
      </c>
      <c r="AU73">
        <f t="shared" si="23"/>
        <v>-1.2632855753411922E-2</v>
      </c>
      <c r="AW73">
        <v>70</v>
      </c>
      <c r="AX73">
        <f>IF(Z73&gt;0, (R73*SUMPRODUCT(K73:$K$98, X73:$X$98)-K73*$AZ$3)/Z73, 0)</f>
        <v>-2.0628778563280714E+18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7"/>
        <v>1000000</v>
      </c>
      <c r="S74">
        <f t="shared" si="28"/>
        <v>-1.0625916107246494E+19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-69.394829730498898</v>
      </c>
      <c r="AC74">
        <f t="shared" si="29"/>
        <v>-61.959669402231278</v>
      </c>
      <c r="AE74">
        <f t="shared" si="30"/>
        <v>0</v>
      </c>
      <c r="AF74">
        <f t="shared" si="31"/>
        <v>0</v>
      </c>
      <c r="AG74">
        <f t="shared" si="31"/>
        <v>-1.4577488843521221E-16</v>
      </c>
      <c r="AH74">
        <f t="shared" si="32"/>
        <v>-2.7472421445059719E-11</v>
      </c>
      <c r="AI74">
        <f t="shared" si="33"/>
        <v>-2.7472567219948154E-11</v>
      </c>
      <c r="AJ74">
        <f t="shared" si="34"/>
        <v>-7.4351603282676209</v>
      </c>
      <c r="AK74">
        <f t="shared" si="49"/>
        <v>-4.8576380811349233</v>
      </c>
      <c r="AL74">
        <f t="shared" si="35"/>
        <v>-12.292798409430016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-2.2506692245385095E-14</v>
      </c>
      <c r="AR74">
        <f t="shared" si="36"/>
        <v>-2.2506811670990066E-14</v>
      </c>
      <c r="AS74">
        <f t="shared" si="36"/>
        <v>-6.0912310055402184E-3</v>
      </c>
      <c r="AT74">
        <f t="shared" si="36"/>
        <v>-3.979604256953006E-3</v>
      </c>
      <c r="AU74">
        <f t="shared" si="23"/>
        <v>-1.007083526251573E-2</v>
      </c>
      <c r="AW74">
        <v>71</v>
      </c>
      <c r="AX74">
        <f>IF(Z74&gt;0, (R74*SUMPRODUCT(K74:$K$98, X74:$X$98)-K74*$AZ$3)/Z74, 0)</f>
        <v>-1.0625916107246494E+19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7"/>
        <v>1000000</v>
      </c>
      <c r="S75">
        <f t="shared" si="28"/>
        <v>-5.6143194175693668E+19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-61.959669402231278</v>
      </c>
      <c r="AC75">
        <f t="shared" si="29"/>
        <v>-55.321133394849369</v>
      </c>
      <c r="AE75">
        <f t="shared" si="30"/>
        <v>0</v>
      </c>
      <c r="AF75">
        <f t="shared" si="31"/>
        <v>0</v>
      </c>
      <c r="AG75">
        <f t="shared" si="31"/>
        <v>-2.4633944597865348E-17</v>
      </c>
      <c r="AH75">
        <f t="shared" si="32"/>
        <v>-4.7873277981197893E-12</v>
      </c>
      <c r="AI75">
        <f t="shared" si="33"/>
        <v>-4.787352432064387E-12</v>
      </c>
      <c r="AJ75">
        <f t="shared" si="34"/>
        <v>-6.6385360073819086</v>
      </c>
      <c r="AK75">
        <f t="shared" si="49"/>
        <v>-4.33717685815619</v>
      </c>
      <c r="AL75">
        <f t="shared" si="35"/>
        <v>-10.975712865542885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-3.5017882012776979E-15</v>
      </c>
      <c r="AR75">
        <f t="shared" si="36"/>
        <v>-3.5018062202770605E-15</v>
      </c>
      <c r="AS75">
        <f t="shared" si="36"/>
        <v>-4.8558920643656835E-3</v>
      </c>
      <c r="AT75">
        <f t="shared" si="36"/>
        <v>-3.1725161487189202E-3</v>
      </c>
      <c r="AU75">
        <f t="shared" si="23"/>
        <v>-8.0284082130881052E-3</v>
      </c>
      <c r="AW75">
        <v>72</v>
      </c>
      <c r="AX75">
        <f>IF(Z75&gt;0, (R75*SUMPRODUCT(K75:$K$98, X75:$X$98)-K75*$AZ$3)/Z75, 0)</f>
        <v>-5.6143194175693668E+19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7"/>
        <v>1000000</v>
      </c>
      <c r="S76">
        <f t="shared" si="28"/>
        <v>-3.0451909816339333E+20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-55.321133394849369</v>
      </c>
      <c r="AC76">
        <f t="shared" si="29"/>
        <v>-49.393869102544087</v>
      </c>
      <c r="AE76">
        <f t="shared" si="30"/>
        <v>0</v>
      </c>
      <c r="AF76">
        <f t="shared" si="31"/>
        <v>0</v>
      </c>
      <c r="AG76">
        <f t="shared" si="31"/>
        <v>-4.0550715374213759E-18</v>
      </c>
      <c r="AH76">
        <f t="shared" si="32"/>
        <v>-8.1330134457861268E-13</v>
      </c>
      <c r="AI76">
        <f t="shared" si="33"/>
        <v>-8.1330539965015012E-13</v>
      </c>
      <c r="AJ76">
        <f t="shared" si="34"/>
        <v>-5.9272642923052814</v>
      </c>
      <c r="AK76">
        <f t="shared" si="49"/>
        <v>-3.8724793376394562</v>
      </c>
      <c r="AL76">
        <f t="shared" si="35"/>
        <v>-9.7997436299455511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-5.3116588892674809E-16</v>
      </c>
      <c r="AR76">
        <f t="shared" si="36"/>
        <v>-5.3116853728789027E-16</v>
      </c>
      <c r="AS76">
        <f t="shared" si="36"/>
        <v>-3.8710874237609118E-3</v>
      </c>
      <c r="AT76">
        <f t="shared" si="36"/>
        <v>-2.5291104501904658E-3</v>
      </c>
      <c r="AU76">
        <f t="shared" si="23"/>
        <v>-6.4001978739519089E-3</v>
      </c>
      <c r="AW76">
        <v>73</v>
      </c>
      <c r="AX76">
        <f>IF(Z76&gt;0, (R76*SUMPRODUCT(K76:$K$98, X76:$X$98)-K76*$AZ$3)/Z76, 0)</f>
        <v>-3.0451909816339333E+20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7"/>
        <v>1000000</v>
      </c>
      <c r="S77">
        <f t="shared" si="28"/>
        <v>-1.6971080740875623E+21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-49.393869102544087</v>
      </c>
      <c r="AC77">
        <f t="shared" si="29"/>
        <v>-44.101668841557213</v>
      </c>
      <c r="AE77">
        <f t="shared" si="30"/>
        <v>0</v>
      </c>
      <c r="AF77">
        <f t="shared" si="31"/>
        <v>0</v>
      </c>
      <c r="AG77">
        <f t="shared" si="31"/>
        <v>-6.4965911003145968E-19</v>
      </c>
      <c r="AH77">
        <f t="shared" si="32"/>
        <v>-1.345944684806281E-13</v>
      </c>
      <c r="AI77">
        <f t="shared" si="33"/>
        <v>-1.3459511813973812E-13</v>
      </c>
      <c r="AJ77">
        <f t="shared" si="34"/>
        <v>-5.2922002609868741</v>
      </c>
      <c r="AK77">
        <f t="shared" si="49"/>
        <v>-3.4575708371780864</v>
      </c>
      <c r="AL77">
        <f t="shared" si="35"/>
        <v>-8.7497710981650947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-7.8485219280843342E-17</v>
      </c>
      <c r="AR77">
        <f t="shared" si="36"/>
        <v>-7.8485598112442319E-17</v>
      </c>
      <c r="AS77">
        <f t="shared" si="36"/>
        <v>-3.0860071936869601E-3</v>
      </c>
      <c r="AT77">
        <f t="shared" si="36"/>
        <v>-2.0161913665421448E-3</v>
      </c>
      <c r="AU77">
        <f t="shared" si="23"/>
        <v>-5.102198560229183E-3</v>
      </c>
      <c r="AW77">
        <v>74</v>
      </c>
      <c r="AX77">
        <f>IF(Z77&gt;0, (R77*SUMPRODUCT(K77:$K$98, X77:$X$98)-K77*$AZ$3)/Z77, 0)</f>
        <v>-1.6971080740875623E+21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7"/>
        <v>1000000</v>
      </c>
      <c r="S78">
        <f t="shared" si="28"/>
        <v>-9.7258457403211509E+21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-44.101668841557213</v>
      </c>
      <c r="AC78">
        <f t="shared" si="29"/>
        <v>-39.376490037104666</v>
      </c>
      <c r="AE78">
        <f t="shared" si="30"/>
        <v>0</v>
      </c>
      <c r="AF78">
        <f t="shared" si="31"/>
        <v>0</v>
      </c>
      <c r="AG78">
        <f t="shared" si="31"/>
        <v>-1.0121610780299205E-19</v>
      </c>
      <c r="AH78">
        <f t="shared" si="32"/>
        <v>-2.1677856445126122E-14</v>
      </c>
      <c r="AI78">
        <f t="shared" si="33"/>
        <v>-2.1677957661233924E-14</v>
      </c>
      <c r="AJ78">
        <f t="shared" si="34"/>
        <v>-4.7251788044525469</v>
      </c>
      <c r="AK78">
        <f t="shared" si="49"/>
        <v>-3.087116818909005</v>
      </c>
      <c r="AL78">
        <f t="shared" si="35"/>
        <v>-7.8122956233615728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-1.1286491985892822E-17</v>
      </c>
      <c r="AR78">
        <f t="shared" si="36"/>
        <v>-1.1286544683667275E-17</v>
      </c>
      <c r="AS78">
        <f t="shared" si="36"/>
        <v>-2.4601460408856407E-3</v>
      </c>
      <c r="AT78">
        <f t="shared" si="36"/>
        <v>-1.6072954133786227E-3</v>
      </c>
      <c r="AU78">
        <f t="shared" si="23"/>
        <v>-4.0674414542642744E-3</v>
      </c>
      <c r="AW78">
        <v>75</v>
      </c>
      <c r="AX78">
        <f>IF(Z78&gt;0, (R78*SUMPRODUCT(K78:$K$98, X78:$X$98)-K78*$AZ$3)/Z78, 0)</f>
        <v>-9.7258457403211509E+21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7"/>
        <v>1000000</v>
      </c>
      <c r="S79">
        <f t="shared" si="28"/>
        <v>-5.7353545143230916E+22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-39.376490037104666</v>
      </c>
      <c r="AC79">
        <f t="shared" si="29"/>
        <v>-35.15758039027201</v>
      </c>
      <c r="AE79">
        <f t="shared" si="30"/>
        <v>0</v>
      </c>
      <c r="AF79">
        <f t="shared" si="31"/>
        <v>0</v>
      </c>
      <c r="AG79">
        <f t="shared" si="31"/>
        <v>-1.5324937762117327E-20</v>
      </c>
      <c r="AH79">
        <f t="shared" si="32"/>
        <v>-3.395160358513792E-15</v>
      </c>
      <c r="AI79">
        <f t="shared" si="33"/>
        <v>-3.3951756834515541E-15</v>
      </c>
      <c r="AJ79">
        <f t="shared" si="34"/>
        <v>-4.2189096468326568</v>
      </c>
      <c r="AK79">
        <f t="shared" si="49"/>
        <v>-2.7563543025973267</v>
      </c>
      <c r="AL79">
        <f t="shared" si="35"/>
        <v>-6.9752639494299871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-1.5782831151994321E-18</v>
      </c>
      <c r="AR79">
        <f t="shared" si="36"/>
        <v>-1.5782902391900415E-18</v>
      </c>
      <c r="AS79">
        <f t="shared" si="36"/>
        <v>-1.9612133616754269E-3</v>
      </c>
      <c r="AT79">
        <f t="shared" si="36"/>
        <v>-1.2813260629612748E-3</v>
      </c>
      <c r="AU79">
        <f t="shared" si="23"/>
        <v>-3.2425394246367034E-3</v>
      </c>
      <c r="AW79">
        <v>76</v>
      </c>
      <c r="AX79">
        <f>IF(Z79&gt;0, (R79*SUMPRODUCT(K79:$K$98, X79:$X$98)-K79*$AZ$3)/Z79, 0)</f>
        <v>-5.7353545143230916E+22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7"/>
        <v>1000000</v>
      </c>
      <c r="S80">
        <f t="shared" si="28"/>
        <v>-3.4999891429072331E+23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-35.15758039027201</v>
      </c>
      <c r="AC80">
        <f t="shared" si="29"/>
        <v>-31.390696777028577</v>
      </c>
      <c r="AE80">
        <f t="shared" si="30"/>
        <v>0</v>
      </c>
      <c r="AF80">
        <f t="shared" si="31"/>
        <v>0</v>
      </c>
      <c r="AG80">
        <f t="shared" si="31"/>
        <v>-2.242199582293146E-21</v>
      </c>
      <c r="AH80">
        <f t="shared" si="32"/>
        <v>-5.1717955208812028E-16</v>
      </c>
      <c r="AI80">
        <f t="shared" si="33"/>
        <v>-5.1718179428770261E-16</v>
      </c>
      <c r="AJ80">
        <f t="shared" si="34"/>
        <v>-3.7668836132434329</v>
      </c>
      <c r="AK80">
        <f t="shared" si="49"/>
        <v>-2.4610306273190408</v>
      </c>
      <c r="AL80">
        <f t="shared" si="35"/>
        <v>-6.2279142405624741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-2.1465842667895465E-19</v>
      </c>
      <c r="AR80">
        <f t="shared" si="36"/>
        <v>-2.1465935731712994E-19</v>
      </c>
      <c r="AS80">
        <f t="shared" si="36"/>
        <v>-1.5634672844989008E-3</v>
      </c>
      <c r="AT80">
        <f t="shared" si="36"/>
        <v>-1.021465292539281E-3</v>
      </c>
      <c r="AU80">
        <f t="shared" si="23"/>
        <v>-2.5849325770381823E-3</v>
      </c>
      <c r="AW80">
        <v>77</v>
      </c>
      <c r="AX80">
        <f>IF(Z80&gt;0, (R80*SUMPRODUCT(K80:$K$98, X80:$X$98)-K80*$AZ$3)/Z80, 0)</f>
        <v>-3.4999891429072331E+23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7"/>
        <v>1000000</v>
      </c>
      <c r="S81">
        <f t="shared" si="28"/>
        <v>-2.2125292102851085E+24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-31.390696777028577</v>
      </c>
      <c r="AC81">
        <f t="shared" si="29"/>
        <v>-28.027407836632658</v>
      </c>
      <c r="AE81">
        <f t="shared" si="30"/>
        <v>0</v>
      </c>
      <c r="AF81">
        <f t="shared" si="31"/>
        <v>0</v>
      </c>
      <c r="AG81">
        <f t="shared" si="31"/>
        <v>-3.1668969279981868E-22</v>
      </c>
      <c r="AH81">
        <f t="shared" si="32"/>
        <v>-7.612351574681584E-17</v>
      </c>
      <c r="AI81">
        <f t="shared" si="33"/>
        <v>-7.6123832436508634E-17</v>
      </c>
      <c r="AJ81">
        <f t="shared" si="34"/>
        <v>-3.3632889403959183</v>
      </c>
      <c r="AK81">
        <f t="shared" si="49"/>
        <v>-2.1973487743920006</v>
      </c>
      <c r="AL81">
        <f t="shared" si="35"/>
        <v>-5.5606377147879194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-2.8210280952694842E-20</v>
      </c>
      <c r="AR81">
        <f t="shared" si="36"/>
        <v>-2.8210398313343789E-20</v>
      </c>
      <c r="AS81">
        <f t="shared" si="36"/>
        <v>-1.2463865469538415E-3</v>
      </c>
      <c r="AT81">
        <f t="shared" si="36"/>
        <v>-8.1430587734317682E-4</v>
      </c>
      <c r="AU81">
        <f t="shared" si="23"/>
        <v>-2.0606924242970183E-3</v>
      </c>
      <c r="AW81">
        <v>78</v>
      </c>
      <c r="AX81">
        <f>IF(Z81&gt;0, (R81*SUMPRODUCT(K81:$K$98, X81:$X$98)-K81*$AZ$3)/Z81, 0)</f>
        <v>-2.2125292102851085E+24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7"/>
        <v>1000000</v>
      </c>
      <c r="S82">
        <f t="shared" si="28"/>
        <v>-1.4503699968353034E+25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-28.027407836632658</v>
      </c>
      <c r="AC82">
        <f t="shared" si="29"/>
        <v>-25.024471282707729</v>
      </c>
      <c r="AE82">
        <f t="shared" si="30"/>
        <v>0</v>
      </c>
      <c r="AF82">
        <f t="shared" si="31"/>
        <v>0</v>
      </c>
      <c r="AG82">
        <f t="shared" si="31"/>
        <v>-4.3134633468202836E-23</v>
      </c>
      <c r="AH82">
        <f t="shared" si="32"/>
        <v>-1.0815526496144707E-17</v>
      </c>
      <c r="AI82">
        <f t="shared" si="33"/>
        <v>-1.0815569630778174E-17</v>
      </c>
      <c r="AJ82">
        <f t="shared" si="34"/>
        <v>-3.0029365539249291</v>
      </c>
      <c r="AK82">
        <f t="shared" si="49"/>
        <v>-1.9619185485642863</v>
      </c>
      <c r="AL82">
        <f t="shared" si="35"/>
        <v>-4.9648551024892154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-3.5786416855631259E-21</v>
      </c>
      <c r="AR82">
        <f t="shared" si="36"/>
        <v>-3.5786559579517584E-21</v>
      </c>
      <c r="AS82">
        <f t="shared" si="36"/>
        <v>-9.936117242935606E-4</v>
      </c>
      <c r="AT82">
        <f t="shared" si="36"/>
        <v>-6.4915965987179269E-4</v>
      </c>
      <c r="AU82">
        <f t="shared" si="23"/>
        <v>-1.6427713841653533E-3</v>
      </c>
      <c r="AW82">
        <v>79</v>
      </c>
      <c r="AX82">
        <f>IF(Z82&gt;0, (R82*SUMPRODUCT(K82:$K$98, X82:$X$98)-K82*$AZ$3)/Z82, 0)</f>
        <v>-1.4503699968353034E+25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7"/>
        <v>1000000</v>
      </c>
      <c r="S83">
        <f t="shared" si="28"/>
        <v>-9.8695394535272451E+25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-25.024471282707729</v>
      </c>
      <c r="AC83">
        <f t="shared" si="29"/>
        <v>-22.343277930989039</v>
      </c>
      <c r="AE83">
        <f t="shared" si="30"/>
        <v>0</v>
      </c>
      <c r="AF83">
        <f t="shared" si="31"/>
        <v>0</v>
      </c>
      <c r="AG83">
        <f t="shared" si="31"/>
        <v>-5.6596556597693727E-24</v>
      </c>
      <c r="AH83">
        <f t="shared" si="32"/>
        <v>-1.4817452589500575E-18</v>
      </c>
      <c r="AI83">
        <f t="shared" si="33"/>
        <v>-1.4817509186057173E-18</v>
      </c>
      <c r="AJ83">
        <f t="shared" si="34"/>
        <v>-2.6811933517186901</v>
      </c>
      <c r="AK83">
        <f t="shared" si="49"/>
        <v>-1.7517129897895412</v>
      </c>
      <c r="AL83">
        <f t="shared" si="35"/>
        <v>-4.4329063415082315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-4.3774991914190416E-22</v>
      </c>
      <c r="AR83">
        <f t="shared" si="36"/>
        <v>-4.3775159116602064E-22</v>
      </c>
      <c r="AS83">
        <f t="shared" si="36"/>
        <v>-7.921011832697398E-4</v>
      </c>
      <c r="AT83">
        <f t="shared" si="36"/>
        <v>-5.1750610640289576E-4</v>
      </c>
      <c r="AU83">
        <f t="shared" si="23"/>
        <v>-1.3096072896726357E-3</v>
      </c>
      <c r="AW83">
        <v>80</v>
      </c>
      <c r="AX83">
        <f>IF(Z83&gt;0, (R83*SUMPRODUCT(K83:$K$98, X83:$X$98)-K83*$AZ$3)/Z83, 0)</f>
        <v>-9.8695394535272451E+25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7"/>
        <v>1000000</v>
      </c>
      <c r="S84">
        <f t="shared" si="28"/>
        <v>-6.9793298345786254E+26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-22.343277930989039</v>
      </c>
      <c r="AC84">
        <f t="shared" si="29"/>
        <v>-19.94935529552593</v>
      </c>
      <c r="AE84">
        <f t="shared" si="30"/>
        <v>0</v>
      </c>
      <c r="AF84">
        <f t="shared" si="31"/>
        <v>0</v>
      </c>
      <c r="AG84">
        <f t="shared" si="31"/>
        <v>-7.1458706524687281E-25</v>
      </c>
      <c r="AH84">
        <f t="shared" si="32"/>
        <v>-1.9553888151699225E-19</v>
      </c>
      <c r="AI84">
        <f t="shared" si="33"/>
        <v>-1.9553959610405749E-19</v>
      </c>
      <c r="AJ84">
        <f t="shared" si="34"/>
        <v>-2.3939226354631096</v>
      </c>
      <c r="AK84">
        <f t="shared" si="49"/>
        <v>-1.5640294551692329</v>
      </c>
      <c r="AL84">
        <f t="shared" si="35"/>
        <v>-3.9579520906323422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-5.1578372251125112E-23</v>
      </c>
      <c r="AR84">
        <f t="shared" si="36"/>
        <v>-5.1578560741707502E-23</v>
      </c>
      <c r="AS84">
        <f t="shared" si="36"/>
        <v>-6.3145821370355366E-4</v>
      </c>
      <c r="AT84">
        <f t="shared" si="36"/>
        <v>-4.125526996196554E-4</v>
      </c>
      <c r="AU84">
        <f t="shared" si="23"/>
        <v>-1.0440109133232089E-3</v>
      </c>
      <c r="AW84">
        <v>81</v>
      </c>
      <c r="AX84">
        <f>IF(Z84&gt;0, (R84*SUMPRODUCT(K84:$K$98, X84:$X$98)-K84*$AZ$3)/Z84, 0)</f>
        <v>-6.9793298345786254E+26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7"/>
        <v>1000000</v>
      </c>
      <c r="S85">
        <f t="shared" si="28"/>
        <v>-5.135788736678414E+27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-19.94935529552593</v>
      </c>
      <c r="AC85">
        <f t="shared" si="29"/>
        <v>-17.811924371005293</v>
      </c>
      <c r="AE85">
        <f t="shared" si="30"/>
        <v>0</v>
      </c>
      <c r="AF85">
        <f t="shared" si="31"/>
        <v>0</v>
      </c>
      <c r="AG85">
        <f t="shared" si="31"/>
        <v>-8.6704911768456068E-26</v>
      </c>
      <c r="AH85">
        <f t="shared" si="32"/>
        <v>-2.4829451313037921E-20</v>
      </c>
      <c r="AI85">
        <f t="shared" si="33"/>
        <v>-2.4829538017949691E-20</v>
      </c>
      <c r="AJ85">
        <f t="shared" si="34"/>
        <v>-2.1374309245206362</v>
      </c>
      <c r="AK85">
        <f t="shared" si="49"/>
        <v>-1.3964548706868152</v>
      </c>
      <c r="AL85">
        <f t="shared" si="35"/>
        <v>-3.5338857952074516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-5.8476800874207642E-24</v>
      </c>
      <c r="AR85">
        <f t="shared" si="36"/>
        <v>-5.8477005076297994E-24</v>
      </c>
      <c r="AS85">
        <f t="shared" si="36"/>
        <v>-5.0339462189377736E-4</v>
      </c>
      <c r="AT85">
        <f t="shared" si="36"/>
        <v>-3.2888448630393445E-4</v>
      </c>
      <c r="AU85">
        <f t="shared" si="23"/>
        <v>-8.3227910819771186E-4</v>
      </c>
      <c r="AW85">
        <v>82</v>
      </c>
      <c r="AX85">
        <f>IF(Z85&gt;0, (R85*SUMPRODUCT(K85:$K$98, X85:$X$98)-K85*$AZ$3)/Z85, 0)</f>
        <v>-5.135788736678414E+27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7"/>
        <v>1000000</v>
      </c>
      <c r="S86">
        <f t="shared" si="28"/>
        <v>-3.9390580809584912E+28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-17.811924371005293</v>
      </c>
      <c r="AC86">
        <f t="shared" si="29"/>
        <v>-15.903503902683296</v>
      </c>
      <c r="AE86">
        <f t="shared" si="30"/>
        <v>0</v>
      </c>
      <c r="AF86">
        <f t="shared" si="31"/>
        <v>0</v>
      </c>
      <c r="AG86">
        <f t="shared" si="31"/>
        <v>-1.0093468778463338E-26</v>
      </c>
      <c r="AH86">
        <f t="shared" si="32"/>
        <v>-3.0297757548923267E-21</v>
      </c>
      <c r="AI86">
        <f t="shared" si="33"/>
        <v>-3.0297858483611053E-21</v>
      </c>
      <c r="AJ86">
        <f t="shared" si="34"/>
        <v>-1.9084204683219976</v>
      </c>
      <c r="AK86">
        <f t="shared" si="49"/>
        <v>-1.2468347059703706</v>
      </c>
      <c r="AL86">
        <f t="shared" si="35"/>
        <v>-3.1552551742923685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-6.3710196727468877E-25</v>
      </c>
      <c r="AR86">
        <f t="shared" si="36"/>
        <v>-6.3710408973170735E-25</v>
      </c>
      <c r="AS86">
        <f t="shared" si="36"/>
        <v>-4.0130311056583041E-4</v>
      </c>
      <c r="AT86">
        <f t="shared" si="36"/>
        <v>-2.6218469890300892E-4</v>
      </c>
      <c r="AU86">
        <f t="shared" si="23"/>
        <v>-6.6348780946883933E-4</v>
      </c>
      <c r="AW86">
        <v>83</v>
      </c>
      <c r="AX86">
        <f>IF(Z86&gt;0, (R86*SUMPRODUCT(K86:$K$98, X86:$X$98)-K86*$AZ$3)/Z86, 0)</f>
        <v>-3.9390580809584912E+28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7"/>
        <v>1000000</v>
      </c>
      <c r="S87">
        <f t="shared" si="28"/>
        <v>-3.1546253117603918E+29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-15.903503902683296</v>
      </c>
      <c r="AC87">
        <f t="shared" si="29"/>
        <v>-14.199557055967228</v>
      </c>
      <c r="AE87">
        <f t="shared" si="30"/>
        <v>0</v>
      </c>
      <c r="AF87">
        <f t="shared" si="31"/>
        <v>0</v>
      </c>
      <c r="AG87">
        <f t="shared" si="31"/>
        <v>-1.1252966400662156E-27</v>
      </c>
      <c r="AH87">
        <f t="shared" si="32"/>
        <v>-3.5468949802449952E-22</v>
      </c>
      <c r="AI87">
        <f t="shared" si="33"/>
        <v>-3.546906233211396E-22</v>
      </c>
      <c r="AJ87">
        <f t="shared" si="34"/>
        <v>-1.7039468467160681</v>
      </c>
      <c r="AK87">
        <f t="shared" si="49"/>
        <v>-1.1132452731878308</v>
      </c>
      <c r="AL87">
        <f t="shared" si="35"/>
        <v>-2.8171921199038987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-6.6593028672581223E-26</v>
      </c>
      <c r="AR87">
        <f t="shared" si="36"/>
        <v>-6.6593239947264675E-26</v>
      </c>
      <c r="AS87">
        <f t="shared" si="36"/>
        <v>-3.1991638278525998E-4</v>
      </c>
      <c r="AT87">
        <f t="shared" si="36"/>
        <v>-2.0901203675303644E-4</v>
      </c>
      <c r="AU87">
        <f t="shared" si="23"/>
        <v>-5.2892841953829637E-4</v>
      </c>
      <c r="AW87">
        <v>84</v>
      </c>
      <c r="AX87">
        <f>IF(Z87&gt;0, (R87*SUMPRODUCT(K87:$K$98, X87:$X$98)-K87*$AZ$3)/Z87, 0)</f>
        <v>-3.1546253117603918E+29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7"/>
        <v>1000000</v>
      </c>
      <c r="S88">
        <f t="shared" si="28"/>
        <v>-2.6431473975597473E+30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-14.199557055967228</v>
      </c>
      <c r="AC88">
        <f t="shared" si="29"/>
        <v>-12.678175942827881</v>
      </c>
      <c r="AE88">
        <f t="shared" si="30"/>
        <v>0</v>
      </c>
      <c r="AF88">
        <f t="shared" si="31"/>
        <v>0</v>
      </c>
      <c r="AG88">
        <f t="shared" si="31"/>
        <v>-1.1991552149657685E-28</v>
      </c>
      <c r="AH88">
        <f t="shared" si="32"/>
        <v>-3.9765126086759065E-23</v>
      </c>
      <c r="AI88">
        <f t="shared" si="33"/>
        <v>-3.9765246002280563E-23</v>
      </c>
      <c r="AJ88">
        <f t="shared" si="34"/>
        <v>-1.5213811131393467</v>
      </c>
      <c r="AK88">
        <f t="shared" si="49"/>
        <v>-0.99396899391770599</v>
      </c>
      <c r="AL88">
        <f t="shared" si="35"/>
        <v>-2.5153501070570528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-6.6659918554852313E-27</v>
      </c>
      <c r="AR88">
        <f t="shared" si="36"/>
        <v>-6.6660119574179627E-27</v>
      </c>
      <c r="AS88">
        <f t="shared" si="36"/>
        <v>-2.5503538168467792E-4</v>
      </c>
      <c r="AT88">
        <f t="shared" si="36"/>
        <v>-1.6662311603398948E-4</v>
      </c>
      <c r="AU88">
        <f t="shared" si="23"/>
        <v>-4.2165849771866744E-4</v>
      </c>
      <c r="AW88">
        <v>85</v>
      </c>
      <c r="AX88">
        <f>IF(Z88&gt;0, (R88*SUMPRODUCT(K88:$K$98, X88:$X$98)-K88*$AZ$3)/Z88, 0)</f>
        <v>-2.6431473975597473E+30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-12.678175942827881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-4.7966208598630743E-24</v>
      </c>
      <c r="AI89">
        <f t="shared" si="33"/>
        <v>-4.7966208598630743E-24</v>
      </c>
      <c r="AJ89">
        <f t="shared" si="34"/>
        <v>-12.678175942827881</v>
      </c>
      <c r="AK89">
        <f t="shared" si="49"/>
        <v>-0.88747231599795173</v>
      </c>
      <c r="AL89">
        <f t="shared" si="35"/>
        <v>-13.565648258825833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-7.1792616897028652E-28</v>
      </c>
      <c r="AR89">
        <f t="shared" si="36"/>
        <v>-7.1792616897028652E-28</v>
      </c>
      <c r="AS89">
        <f t="shared" si="36"/>
        <v>-1.8975846851538522E-3</v>
      </c>
      <c r="AT89">
        <f t="shared" si="36"/>
        <v>-1.3283092796076965E-4</v>
      </c>
      <c r="AU89">
        <f t="shared" si="23"/>
        <v>-2.0304156131146218E-3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105761.48854929605</v>
      </c>
      <c r="AO91" s="8">
        <f t="shared" si="50"/>
        <v>-10576.148854929605</v>
      </c>
      <c r="AP91" s="8">
        <f t="shared" si="50"/>
        <v>-440.56055115483929</v>
      </c>
      <c r="AQ91" s="8">
        <f t="shared" si="50"/>
        <v>-75630.045137516703</v>
      </c>
      <c r="AR91" s="8">
        <f t="shared" si="50"/>
        <v>19114.734005694932</v>
      </c>
      <c r="AS91" s="8">
        <f t="shared" si="50"/>
        <v>-19420.845867711349</v>
      </c>
      <c r="AT91" s="8">
        <f t="shared" si="50"/>
        <v>6320.9926258345931</v>
      </c>
      <c r="AU91" s="8">
        <f t="shared" si="50"/>
        <v>6014.8807638182125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6E04-EA03-499B-9BBA-570E87EF7E2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243728.37727713957</v>
      </c>
      <c r="K3">
        <v>1</v>
      </c>
      <c r="L3" s="2">
        <v>0</v>
      </c>
      <c r="O3">
        <f>$C$3</f>
        <v>243728.37727713957</v>
      </c>
      <c r="P3">
        <f>O3*C5</f>
        <v>24372.837727713959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243728.37727713957</v>
      </c>
      <c r="AF3">
        <f t="shared" ref="AF3:AG34" si="4">-$Z3*P3</f>
        <v>-24372.837727713959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219155.53954942562</v>
      </c>
      <c r="AJ3">
        <f t="shared" ref="AJ3:AJ66" si="7">AB3-AC3</f>
        <v>0</v>
      </c>
      <c r="AL3">
        <f t="shared" ref="AL3:AL66" si="8">SUM(AI3:AK3)</f>
        <v>219155.53954942562</v>
      </c>
      <c r="AN3">
        <f t="shared" ref="AN3:AU34" si="9">AE3*$K3</f>
        <v>243728.37727713957</v>
      </c>
      <c r="AO3">
        <f t="shared" si="9"/>
        <v>-24372.837727713959</v>
      </c>
      <c r="AP3">
        <f t="shared" si="9"/>
        <v>-200</v>
      </c>
      <c r="AQ3">
        <f t="shared" si="9"/>
        <v>0</v>
      </c>
      <c r="AR3">
        <f t="shared" si="9"/>
        <v>219155.53954942562</v>
      </c>
      <c r="AS3">
        <f t="shared" si="9"/>
        <v>0</v>
      </c>
      <c r="AT3">
        <f t="shared" si="9"/>
        <v>0</v>
      </c>
      <c r="AU3">
        <f t="shared" si="9"/>
        <v>219155.53954942562</v>
      </c>
      <c r="AW3">
        <v>0</v>
      </c>
      <c r="AX3">
        <f>IF(Z3&gt;0, (R3*SUMPRODUCT(K3:$K$98, X3:$X$98)-K3*$AZ$3)/Z3, 0)</f>
        <v>0</v>
      </c>
      <c r="AZ3">
        <f>C6*ABS(SUMPRODUCT(X4:X79, K4:K79))/1</f>
        <v>184940.12065429409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1000000</v>
      </c>
      <c r="S4">
        <f t="shared" si="1"/>
        <v>12558.726947481286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12405.256717085314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-12405.256717085314</v>
      </c>
      <c r="AK4">
        <f>G4*SUM(AB4, AE4:AF4)</f>
        <v>0</v>
      </c>
      <c r="AL4">
        <f t="shared" si="8"/>
        <v>-14625.462717085315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-2071.2809030693161</v>
      </c>
      <c r="AR4">
        <f t="shared" si="9"/>
        <v>-2071.2809030693161</v>
      </c>
      <c r="AS4">
        <f t="shared" si="9"/>
        <v>-11573.147417749151</v>
      </c>
      <c r="AT4">
        <f t="shared" si="9"/>
        <v>0</v>
      </c>
      <c r="AU4">
        <f t="shared" si="9"/>
        <v>-13644.428320818466</v>
      </c>
      <c r="AW4">
        <v>1</v>
      </c>
      <c r="AX4">
        <f>IF(Z4&gt;0, (R4*SUMPRODUCT(K4:$K$98, X4:$X$98)-K4*$AZ$3)/Z4, 0)</f>
        <v>12558.726947481286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1000000</v>
      </c>
      <c r="S5">
        <f t="shared" si="1"/>
        <v>25344.243463970713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12405.256717085314</v>
      </c>
      <c r="AC5">
        <f t="shared" si="2"/>
        <v>24725.059790446801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-2332.9353541298183</v>
      </c>
      <c r="AI5">
        <f t="shared" si="6"/>
        <v>-2357.3245806474652</v>
      </c>
      <c r="AJ5">
        <f t="shared" si="7"/>
        <v>-12319.803073361487</v>
      </c>
      <c r="AK5">
        <f>G5*SUM(AB5, AE5:AF5)</f>
        <v>508.61552540049792</v>
      </c>
      <c r="AL5">
        <f t="shared" si="8"/>
        <v>-14168.512128608456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-1994.9117260276826</v>
      </c>
      <c r="AR5">
        <f t="shared" si="9"/>
        <v>-2015.7671491677493</v>
      </c>
      <c r="AS5">
        <f t="shared" si="9"/>
        <v>-10534.762384175823</v>
      </c>
      <c r="AT5">
        <f t="shared" si="9"/>
        <v>434.92121368259876</v>
      </c>
      <c r="AU5">
        <f t="shared" si="9"/>
        <v>-12115.608319660974</v>
      </c>
      <c r="AW5">
        <v>2</v>
      </c>
      <c r="AX5">
        <f>IF(Z5&gt;0, (R5*SUMPRODUCT(K5:$K$98, X5:$X$98)-K5*$AZ$3)/Z5, 0)</f>
        <v>25344.243463970713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1000000</v>
      </c>
      <c r="S6">
        <f t="shared" si="1"/>
        <v>39663.053550011675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24725.059790446801</v>
      </c>
      <c r="AC6">
        <f t="shared" si="2"/>
        <v>38209.264100273373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-2466.8629496632916</v>
      </c>
      <c r="AI6">
        <f t="shared" si="6"/>
        <v>-2490.9466123420202</v>
      </c>
      <c r="AJ6">
        <f t="shared" si="7"/>
        <v>-13484.204309826571</v>
      </c>
      <c r="AK6">
        <f>G6*SUM(AB6, AE6:AF6)</f>
        <v>1446.415997741138</v>
      </c>
      <c r="AL6">
        <f t="shared" si="8"/>
        <v>-14528.734924427454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-1902.9628207090072</v>
      </c>
      <c r="AR6">
        <f t="shared" si="9"/>
        <v>-1921.5411996458563</v>
      </c>
      <c r="AS6">
        <f t="shared" si="9"/>
        <v>-10401.850444081831</v>
      </c>
      <c r="AT6">
        <f t="shared" si="9"/>
        <v>1115.7798074497009</v>
      </c>
      <c r="AU6">
        <f t="shared" si="9"/>
        <v>-11207.611836277985</v>
      </c>
      <c r="AW6">
        <v>3</v>
      </c>
      <c r="AX6">
        <f>IF(Z6&gt;0, (R6*SUMPRODUCT(K6:$K$98, X6:$X$98)-K6*$AZ$3)/Z6, 0)</f>
        <v>39663.053550011675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1000000</v>
      </c>
      <c r="S7">
        <f t="shared" si="1"/>
        <v>51698.015097530006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38209.264100273373</v>
      </c>
      <c r="AC7">
        <f t="shared" si="2"/>
        <v>49169.615077180511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-2620.1425839254966</v>
      </c>
      <c r="AI7">
        <f t="shared" si="6"/>
        <v>-2643.9199064128397</v>
      </c>
      <c r="AJ7">
        <f t="shared" si="7"/>
        <v>-10960.350976907139</v>
      </c>
      <c r="AK7">
        <f>G7*SUM(AB7, AE7:AF7)</f>
        <v>1876.0748673234225</v>
      </c>
      <c r="AL7">
        <f t="shared" si="8"/>
        <v>-11728.196015996557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-1838.9630314739666</v>
      </c>
      <c r="AR7">
        <f t="shared" si="9"/>
        <v>-1855.6512900862704</v>
      </c>
      <c r="AS7">
        <f t="shared" si="9"/>
        <v>-7692.5890912068498</v>
      </c>
      <c r="AT7">
        <f t="shared" si="9"/>
        <v>1316.7345725576367</v>
      </c>
      <c r="AU7">
        <f t="shared" si="9"/>
        <v>-8231.5058087354846</v>
      </c>
      <c r="AW7">
        <v>4</v>
      </c>
      <c r="AX7">
        <f>IF(Z7&gt;0, (R7*SUMPRODUCT(K7:$K$98, X7:$X$98)-K7*$AZ$3)/Z7, 0)</f>
        <v>51698.015097530006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1000000</v>
      </c>
      <c r="S8">
        <f t="shared" si="1"/>
        <v>59697.719542273597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49169.615077180511</v>
      </c>
      <c r="AC8">
        <f t="shared" si="2"/>
        <v>55969.535891573236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-4032.99340696943</v>
      </c>
      <c r="AI8">
        <f t="shared" si="6"/>
        <v>-4056.4321313967257</v>
      </c>
      <c r="AJ8">
        <f t="shared" si="7"/>
        <v>-6799.9208143927244</v>
      </c>
      <c r="AK8">
        <f t="shared" ref="AK8:AK71" si="22">G8*SUM(AB8:AB8, AE8:AF8)</f>
        <v>1047.3128011439449</v>
      </c>
      <c r="AL8">
        <f t="shared" si="8"/>
        <v>-9809.0401446455071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-2642.1926510939638</v>
      </c>
      <c r="AR8">
        <f t="shared" si="9"/>
        <v>-2657.5483978516445</v>
      </c>
      <c r="AS8">
        <f t="shared" si="9"/>
        <v>-4454.9293764678669</v>
      </c>
      <c r="AT8">
        <f t="shared" si="9"/>
        <v>686.14101421469059</v>
      </c>
      <c r="AU8">
        <f t="shared" si="9"/>
        <v>-6426.3367601048212</v>
      </c>
      <c r="AW8">
        <v>5</v>
      </c>
      <c r="AX8">
        <f>IF(Z8&gt;0, (R8*SUMPRODUCT(K8:$K$98, X8:$X$98)-K8*$AZ$3)/Z8, 0)</f>
        <v>59697.719542273597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1000000</v>
      </c>
      <c r="S9">
        <f t="shared" si="1"/>
        <v>64751.397207084083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55969.535891573236</v>
      </c>
      <c r="AC9">
        <f t="shared" si="2"/>
        <v>59741.759250643663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-5540.7438206988527</v>
      </c>
      <c r="AI9">
        <f t="shared" si="6"/>
        <v>-5563.8096392863581</v>
      </c>
      <c r="AJ9">
        <f t="shared" si="7"/>
        <v>-3772.2233590704273</v>
      </c>
      <c r="AK9">
        <f t="shared" si="22"/>
        <v>330.22026176028209</v>
      </c>
      <c r="AL9">
        <f t="shared" si="8"/>
        <v>-9005.8127365965047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-3437.8129971391595</v>
      </c>
      <c r="AR9">
        <f t="shared" si="9"/>
        <v>-3452.124427787433</v>
      </c>
      <c r="AS9">
        <f t="shared" si="9"/>
        <v>-2340.515806465959</v>
      </c>
      <c r="AT9">
        <f t="shared" si="9"/>
        <v>204.88864754173136</v>
      </c>
      <c r="AU9">
        <f t="shared" si="9"/>
        <v>-5587.7515867116617</v>
      </c>
      <c r="AW9">
        <v>6</v>
      </c>
      <c r="AX9">
        <f>IF(Z9&gt;0, (R9*SUMPRODUCT(K9:$K$98, X9:$X$98)-K9*$AZ$3)/Z9, 0)</f>
        <v>64751.397207084083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1000000</v>
      </c>
      <c r="S10">
        <f t="shared" si="1"/>
        <v>68623.176949938017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59741.759250643663</v>
      </c>
      <c r="AC10">
        <f t="shared" si="2"/>
        <v>62193.206778764041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-7106.102628314703</v>
      </c>
      <c r="AI10">
        <f t="shared" si="6"/>
        <v>-7128.7601361506249</v>
      </c>
      <c r="AJ10">
        <f t="shared" si="7"/>
        <v>-2451.4475281203777</v>
      </c>
      <c r="AK10">
        <f t="shared" si="22"/>
        <v>244.94121292763904</v>
      </c>
      <c r="AL10">
        <f t="shared" si="8"/>
        <v>-9335.2664513433629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-4182.7686128492187</v>
      </c>
      <c r="AR10">
        <f t="shared" si="9"/>
        <v>-4196.1051937541806</v>
      </c>
      <c r="AS10">
        <f t="shared" si="9"/>
        <v>-1442.9622414699827</v>
      </c>
      <c r="AT10">
        <f t="shared" si="9"/>
        <v>144.17641723110407</v>
      </c>
      <c r="AU10">
        <f t="shared" si="9"/>
        <v>-5494.891017993059</v>
      </c>
      <c r="AW10">
        <v>7</v>
      </c>
      <c r="AX10">
        <f>IF(Z10&gt;0, (R10*SUMPRODUCT(K10:$K$98, X10:$X$98)-K10*$AZ$3)/Z10, 0)</f>
        <v>68623.176949938017</v>
      </c>
    </row>
    <row r="11" spans="1:52" x14ac:dyDescent="0.25">
      <c r="A11" t="s">
        <v>33</v>
      </c>
      <c r="C11" s="12">
        <f>AU81</f>
        <v>11352.149596046251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1000000</v>
      </c>
      <c r="S11">
        <f t="shared" si="1"/>
        <v>71399.730300865223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62193.206778764041</v>
      </c>
      <c r="AC11">
        <f t="shared" si="2"/>
        <v>63430.621159730166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-8849.9047416704907</v>
      </c>
      <c r="AI11">
        <f t="shared" si="6"/>
        <v>-8872.1144268095122</v>
      </c>
      <c r="AJ11">
        <f t="shared" si="7"/>
        <v>-1237.4143809661255</v>
      </c>
      <c r="AK11">
        <f t="shared" si="22"/>
        <v>149.26369626903369</v>
      </c>
      <c r="AL11">
        <f t="shared" si="8"/>
        <v>-9960.2651115066037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-4949.8281558888093</v>
      </c>
      <c r="AR11">
        <f t="shared" si="9"/>
        <v>-4962.2502246052009</v>
      </c>
      <c r="AS11">
        <f t="shared" si="9"/>
        <v>-692.09655043718681</v>
      </c>
      <c r="AT11">
        <f t="shared" si="9"/>
        <v>83.484474467353223</v>
      </c>
      <c r="AU11">
        <f t="shared" si="9"/>
        <v>-5570.8623005750342</v>
      </c>
      <c r="AW11">
        <v>8</v>
      </c>
      <c r="AX11">
        <f>IF(Z11&gt;0, (R11*SUMPRODUCT(K11:$K$98, X11:$X$98)-K11*$AZ$3)/Z11, 0)</f>
        <v>71399.730300865223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1000000</v>
      </c>
      <c r="S12">
        <f t="shared" si="1"/>
        <v>73234.306403751951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63430.621159730166</v>
      </c>
      <c r="AC12">
        <f t="shared" si="2"/>
        <v>63621.75958479751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-10760.961130629119</v>
      </c>
      <c r="AI12">
        <f t="shared" si="6"/>
        <v>-10782.679694888484</v>
      </c>
      <c r="AJ12">
        <f t="shared" si="7"/>
        <v>-191.13842506734363</v>
      </c>
      <c r="AK12">
        <f t="shared" si="22"/>
        <v>145.89042866737938</v>
      </c>
      <c r="AL12">
        <f t="shared" si="8"/>
        <v>-10827.927691288449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-5719.5652375107265</v>
      </c>
      <c r="AR12">
        <f t="shared" si="9"/>
        <v>-5731.1088852981848</v>
      </c>
      <c r="AS12">
        <f t="shared" si="9"/>
        <v>-101.59210485911439</v>
      </c>
      <c r="AT12">
        <f t="shared" si="9"/>
        <v>77.542313754524088</v>
      </c>
      <c r="AU12">
        <f t="shared" si="9"/>
        <v>-5755.1586764027752</v>
      </c>
      <c r="AW12">
        <v>9</v>
      </c>
      <c r="AX12">
        <f>IF(Z12&gt;0, (R12*SUMPRODUCT(K12:$K$98, X12:$X$98)-K12*$AZ$3)/Z12, 0)</f>
        <v>73234.306403751951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1000000</v>
      </c>
      <c r="S13">
        <f t="shared" si="1"/>
        <v>74074.08338994511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63621.75958479751</v>
      </c>
      <c r="AC13">
        <f t="shared" si="2"/>
        <v>62761.013062975748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-12781.574877427691</v>
      </c>
      <c r="AI13">
        <f t="shared" si="6"/>
        <v>-12802.756716672528</v>
      </c>
      <c r="AJ13">
        <f t="shared" si="7"/>
        <v>860.74652182176214</v>
      </c>
      <c r="AK13">
        <f t="shared" si="22"/>
        <v>127.24351916959502</v>
      </c>
      <c r="AL13">
        <f t="shared" si="8"/>
        <v>-11814.76667568117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-6457.7404225082764</v>
      </c>
      <c r="AR13">
        <f t="shared" si="9"/>
        <v>-6468.4422977330596</v>
      </c>
      <c r="AS13">
        <f t="shared" si="9"/>
        <v>434.88205959017523</v>
      </c>
      <c r="AT13">
        <f t="shared" si="9"/>
        <v>64.288291945528229</v>
      </c>
      <c r="AU13">
        <f t="shared" si="9"/>
        <v>-5969.2719461973566</v>
      </c>
      <c r="AW13">
        <v>10</v>
      </c>
      <c r="AX13">
        <f>IF(Z13&gt;0, (R13*SUMPRODUCT(K13:$K$98, X13:$X$98)-K13*$AZ$3)/Z13, 0)</f>
        <v>74074.08338994511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1000000</v>
      </c>
      <c r="S14">
        <f t="shared" si="1"/>
        <v>73928.819524662482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62761.013062975748</v>
      </c>
      <c r="AC14">
        <f t="shared" si="2"/>
        <v>60905.032434532724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-14967.411268904778</v>
      </c>
      <c r="AI14">
        <f t="shared" si="6"/>
        <v>-14988.007104475442</v>
      </c>
      <c r="AJ14">
        <f t="shared" si="7"/>
        <v>1855.9806284430233</v>
      </c>
      <c r="AK14">
        <f t="shared" si="22"/>
        <v>112.96982351335635</v>
      </c>
      <c r="AL14">
        <f t="shared" si="8"/>
        <v>-13019.056652519062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-7189.6829801150016</v>
      </c>
      <c r="AR14">
        <f t="shared" si="9"/>
        <v>-7199.5763094157928</v>
      </c>
      <c r="AS14">
        <f t="shared" si="9"/>
        <v>891.531080158284</v>
      </c>
      <c r="AT14">
        <f t="shared" si="9"/>
        <v>54.265711203378103</v>
      </c>
      <c r="AU14">
        <f t="shared" si="9"/>
        <v>-6253.7795180541307</v>
      </c>
      <c r="AW14">
        <v>11</v>
      </c>
      <c r="AX14">
        <f>IF(Z14&gt;0, (R14*SUMPRODUCT(K14:$K$98, X14:$X$98)-K14*$AZ$3)/Z14, 0)</f>
        <v>73928.819524662482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1000000</v>
      </c>
      <c r="S15">
        <f t="shared" si="1"/>
        <v>72999.876279838441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60905.032434532724</v>
      </c>
      <c r="AC15">
        <f t="shared" si="2"/>
        <v>58274.769847062329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-17309.217213138698</v>
      </c>
      <c r="AI15">
        <f t="shared" si="6"/>
        <v>-17329.174359923327</v>
      </c>
      <c r="AJ15">
        <f t="shared" si="7"/>
        <v>2630.2625874703954</v>
      </c>
      <c r="AK15">
        <f t="shared" si="22"/>
        <v>249.71063298158418</v>
      </c>
      <c r="AL15">
        <f t="shared" si="8"/>
        <v>-14449.201139471348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-7887.8503689327936</v>
      </c>
      <c r="AR15">
        <f t="shared" si="9"/>
        <v>-7896.9448869395637</v>
      </c>
      <c r="AS15">
        <f t="shared" si="9"/>
        <v>1198.6167523058305</v>
      </c>
      <c r="AT15">
        <f t="shared" si="9"/>
        <v>113.79371373276945</v>
      </c>
      <c r="AU15">
        <f t="shared" si="9"/>
        <v>-6584.5344209009645</v>
      </c>
      <c r="AW15">
        <v>12</v>
      </c>
      <c r="AX15">
        <f>IF(Z15&gt;0, (R15*SUMPRODUCT(K15:$K$98, X15:$X$98)-K15*$AZ$3)/Z15, 0)</f>
        <v>72999.876279838441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1000000</v>
      </c>
      <c r="S16">
        <f t="shared" si="1"/>
        <v>71280.634576487442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58274.769847062329</v>
      </c>
      <c r="AC16">
        <f t="shared" si="2"/>
        <v>54939.235547045595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-19557.411520820733</v>
      </c>
      <c r="AI16">
        <f t="shared" si="6"/>
        <v>-19576.680160849497</v>
      </c>
      <c r="AJ16">
        <f t="shared" si="7"/>
        <v>3335.5343000167341</v>
      </c>
      <c r="AK16">
        <f t="shared" si="22"/>
        <v>413.75086591414254</v>
      </c>
      <c r="AL16">
        <f t="shared" si="8"/>
        <v>-15827.394994918621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-8430.9504506106186</v>
      </c>
      <c r="AR16">
        <f t="shared" si="9"/>
        <v>-8439.2569153572549</v>
      </c>
      <c r="AS16">
        <f t="shared" si="9"/>
        <v>1437.9062576770446</v>
      </c>
      <c r="AT16">
        <f t="shared" si="9"/>
        <v>178.36271664610274</v>
      </c>
      <c r="AU16">
        <f t="shared" si="9"/>
        <v>-6822.9879410341073</v>
      </c>
      <c r="AW16">
        <v>13</v>
      </c>
      <c r="AX16">
        <f>IF(Z16&gt;0, (R16*SUMPRODUCT(K16:$K$98, X16:$X$98)-K16*$AZ$3)/Z16, 0)</f>
        <v>71280.634576487442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1000000</v>
      </c>
      <c r="S17">
        <f t="shared" si="1"/>
        <v>69190.911631394891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54939.235547045595</v>
      </c>
      <c r="AC17">
        <f t="shared" si="2"/>
        <v>51289.706179115528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-21760.064394043733</v>
      </c>
      <c r="AI17">
        <f t="shared" si="6"/>
        <v>-21778.596346062357</v>
      </c>
      <c r="AJ17">
        <f t="shared" si="7"/>
        <v>3649.5293679300667</v>
      </c>
      <c r="AK17">
        <f t="shared" si="22"/>
        <v>758.16145054922924</v>
      </c>
      <c r="AL17">
        <f t="shared" si="8"/>
        <v>-17370.905527583061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-8817.9037288550389</v>
      </c>
      <c r="AR17">
        <f t="shared" si="9"/>
        <v>-8825.4134938009884</v>
      </c>
      <c r="AS17">
        <f t="shared" si="9"/>
        <v>1478.9110013316549</v>
      </c>
      <c r="AT17">
        <f t="shared" si="9"/>
        <v>307.23230229512336</v>
      </c>
      <c r="AU17">
        <f t="shared" si="9"/>
        <v>-7039.2701901742103</v>
      </c>
      <c r="AW17">
        <v>14</v>
      </c>
      <c r="AX17">
        <f>IF(Z17&gt;0, (R17*SUMPRODUCT(K17:$K$98, X17:$X$98)-K17*$AZ$3)/Z17, 0)</f>
        <v>69190.911631394891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1000000</v>
      </c>
      <c r="S18">
        <f t="shared" si="1"/>
        <v>66882.718715123192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51289.706179115528</v>
      </c>
      <c r="AC18">
        <f t="shared" si="2"/>
        <v>47479.252557385415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-23977.103561774744</v>
      </c>
      <c r="AI18">
        <f t="shared" si="6"/>
        <v>-23994.850766684136</v>
      </c>
      <c r="AJ18">
        <f t="shared" si="7"/>
        <v>3810.4536217301138</v>
      </c>
      <c r="AK18">
        <f t="shared" si="22"/>
        <v>1107.8576534688955</v>
      </c>
      <c r="AL18">
        <f t="shared" si="8"/>
        <v>-19076.539491485128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-9067.116397521022</v>
      </c>
      <c r="AR18">
        <f t="shared" si="9"/>
        <v>-9073.8276323551017</v>
      </c>
      <c r="AS18">
        <f t="shared" si="9"/>
        <v>1440.9507981882848</v>
      </c>
      <c r="AT18">
        <f t="shared" si="9"/>
        <v>418.9444429768925</v>
      </c>
      <c r="AU18">
        <f t="shared" si="9"/>
        <v>-7213.9323911899255</v>
      </c>
      <c r="AW18">
        <v>15</v>
      </c>
      <c r="AX18">
        <f>IF(Z18&gt;0, (R18*SUMPRODUCT(K18:$K$98, X18:$X$98)-K18*$AZ$3)/Z18, 0)</f>
        <v>66882.718715123192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1000000</v>
      </c>
      <c r="S19">
        <f t="shared" si="1"/>
        <v>63766.646434134636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47479.252557385415</v>
      </c>
      <c r="AC19">
        <f t="shared" si="2"/>
        <v>43127.61282211564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-26454.345680922474</v>
      </c>
      <c r="AI19">
        <f t="shared" si="6"/>
        <v>-26471.254055140751</v>
      </c>
      <c r="AJ19">
        <f t="shared" si="7"/>
        <v>4351.639735269775</v>
      </c>
      <c r="AK19">
        <f t="shared" si="22"/>
        <v>1058.7873320296947</v>
      </c>
      <c r="AL19">
        <f t="shared" si="8"/>
        <v>-21060.826987841283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-9329.3887464986219</v>
      </c>
      <c r="AR19">
        <f t="shared" si="9"/>
        <v>-9335.3516532382637</v>
      </c>
      <c r="AS19">
        <f t="shared" si="9"/>
        <v>1534.6491372235826</v>
      </c>
      <c r="AT19">
        <f t="shared" si="9"/>
        <v>373.39190844158838</v>
      </c>
      <c r="AU19">
        <f t="shared" si="9"/>
        <v>-7427.310607573093</v>
      </c>
      <c r="AW19">
        <v>16</v>
      </c>
      <c r="AX19">
        <f>IF(Z19&gt;0, (R19*SUMPRODUCT(K19:$K$98, X19:$X$98)-K19*$AZ$3)/Z19, 0)</f>
        <v>63766.646434134636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1000000</v>
      </c>
      <c r="S20">
        <f t="shared" si="1"/>
        <v>57984.096999824273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43127.61282211564</v>
      </c>
      <c r="AC20">
        <f t="shared" si="2"/>
        <v>37157.324018697298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-28752.395476133242</v>
      </c>
      <c r="AI20">
        <f t="shared" si="6"/>
        <v>-28768.415956722434</v>
      </c>
      <c r="AJ20">
        <f t="shared" si="7"/>
        <v>5970.2888034183416</v>
      </c>
      <c r="AK20">
        <f t="shared" si="22"/>
        <v>185.44873513509725</v>
      </c>
      <c r="AL20">
        <f t="shared" si="8"/>
        <v>-22612.678418168995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-9617.5841009834257</v>
      </c>
      <c r="AR20">
        <f t="shared" si="9"/>
        <v>-9622.9429003757268</v>
      </c>
      <c r="AS20">
        <f t="shared" si="9"/>
        <v>1997.0424628340454</v>
      </c>
      <c r="AT20">
        <f t="shared" si="9"/>
        <v>62.032007317905062</v>
      </c>
      <c r="AU20">
        <f t="shared" si="9"/>
        <v>-7563.8684302237762</v>
      </c>
      <c r="AW20">
        <v>17</v>
      </c>
      <c r="AX20">
        <f>IF(Z20&gt;0, (R20*SUMPRODUCT(K20:$K$98, X20:$X$98)-K20*$AZ$3)/Z20, 0)</f>
        <v>57984.096999824273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1000000</v>
      </c>
      <c r="S21">
        <f t="shared" si="1"/>
        <v>50636.281500862722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37157.324018697298</v>
      </c>
      <c r="AC21">
        <f t="shared" si="2"/>
        <v>30575.183883183025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-30591.339661618469</v>
      </c>
      <c r="AI21">
        <f t="shared" si="6"/>
        <v>-30606.435153910228</v>
      </c>
      <c r="AJ21">
        <f t="shared" si="7"/>
        <v>6582.1401355142734</v>
      </c>
      <c r="AK21">
        <f t="shared" si="22"/>
        <v>59.45171842991568</v>
      </c>
      <c r="AL21">
        <f t="shared" si="8"/>
        <v>-23964.84329996604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-9730.6057769254494</v>
      </c>
      <c r="AR21">
        <f t="shared" si="9"/>
        <v>-9735.407406606415</v>
      </c>
      <c r="AS21">
        <f t="shared" si="9"/>
        <v>2093.6713310246546</v>
      </c>
      <c r="AT21">
        <f t="shared" si="9"/>
        <v>18.91062114968771</v>
      </c>
      <c r="AU21">
        <f t="shared" si="9"/>
        <v>-7622.8254544320735</v>
      </c>
      <c r="AW21">
        <v>18</v>
      </c>
      <c r="AX21">
        <f>IF(Z21&gt;0, (R21*SUMPRODUCT(K21:$K$98, X21:$X$98)-K21*$AZ$3)/Z21, 0)</f>
        <v>50636.281500862722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1000000</v>
      </c>
      <c r="S22">
        <f t="shared" si="1"/>
        <v>43757.785754035969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30575.183883183025</v>
      </c>
      <c r="AC22">
        <f t="shared" si="2"/>
        <v>24744.369678799136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-32296.535850814664</v>
      </c>
      <c r="AI22">
        <f t="shared" si="6"/>
        <v>-32310.672974787234</v>
      </c>
      <c r="AJ22">
        <f t="shared" si="7"/>
        <v>5830.8142043838889</v>
      </c>
      <c r="AK22">
        <f t="shared" si="22"/>
        <v>642.07886154684354</v>
      </c>
      <c r="AL22">
        <f t="shared" si="8"/>
        <v>-25837.779908856501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-9591.9709143664404</v>
      </c>
      <c r="AR22">
        <f t="shared" si="9"/>
        <v>-9596.1695963112797</v>
      </c>
      <c r="AS22">
        <f t="shared" si="9"/>
        <v>1731.7337225848073</v>
      </c>
      <c r="AT22">
        <f t="shared" si="9"/>
        <v>190.69542916725811</v>
      </c>
      <c r="AU22">
        <f t="shared" si="9"/>
        <v>-7673.7404445592147</v>
      </c>
      <c r="AW22">
        <v>19</v>
      </c>
      <c r="AX22">
        <f>IF(Z22&gt;0, (R22*SUMPRODUCT(K22:$K$98, X22:$X$98)-K22*$AZ$3)/Z22, 0)</f>
        <v>43757.785754035969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1000000</v>
      </c>
      <c r="S23">
        <f t="shared" si="1"/>
        <v>39985.453432211565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24744.369678799136</v>
      </c>
      <c r="AC23">
        <f t="shared" si="2"/>
        <v>21037.396107302302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-33703.873357312186</v>
      </c>
      <c r="AI23">
        <f t="shared" si="6"/>
        <v>-33717.026513211102</v>
      </c>
      <c r="AJ23">
        <f t="shared" si="7"/>
        <v>3706.9735714968338</v>
      </c>
      <c r="AK23">
        <f t="shared" si="22"/>
        <v>1732.1058775159397</v>
      </c>
      <c r="AL23">
        <f t="shared" si="8"/>
        <v>-28277.947064198328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-8937.4515947138607</v>
      </c>
      <c r="AR23">
        <f t="shared" si="9"/>
        <v>-8940.9394933573785</v>
      </c>
      <c r="AS23">
        <f t="shared" si="9"/>
        <v>982.99968395023166</v>
      </c>
      <c r="AT23">
        <f t="shared" si="9"/>
        <v>459.31256247909874</v>
      </c>
      <c r="AU23">
        <f t="shared" si="9"/>
        <v>-7498.6272469280484</v>
      </c>
      <c r="AW23">
        <v>20</v>
      </c>
      <c r="AX23">
        <f>IF(Z23&gt;0, (R23*SUMPRODUCT(K23:$K$98, X23:$X$98)-K23*$AZ$3)/Z23, 0)</f>
        <v>39985.453432211565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1000000</v>
      </c>
      <c r="S24">
        <f t="shared" si="1"/>
        <v>35714.149378650698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21037.396107302302</v>
      </c>
      <c r="AC24">
        <f t="shared" si="2"/>
        <v>17354.406425864865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-34939.738702778741</v>
      </c>
      <c r="AI24">
        <f t="shared" si="6"/>
        <v>-34951.886833651093</v>
      </c>
      <c r="AJ24">
        <f t="shared" si="7"/>
        <v>3682.989681437437</v>
      </c>
      <c r="AK24">
        <f t="shared" si="22"/>
        <v>1472.6177275111613</v>
      </c>
      <c r="AL24">
        <f t="shared" si="8"/>
        <v>-29796.279424702494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-8272.476050809717</v>
      </c>
      <c r="AR24">
        <f t="shared" si="9"/>
        <v>-8275.3522921736985</v>
      </c>
      <c r="AS24">
        <f t="shared" si="9"/>
        <v>871.99976491660038</v>
      </c>
      <c r="AT24">
        <f t="shared" si="9"/>
        <v>348.66302196659154</v>
      </c>
      <c r="AU24">
        <f t="shared" si="9"/>
        <v>-7054.6895052905065</v>
      </c>
      <c r="AW24">
        <v>21</v>
      </c>
      <c r="AX24">
        <f>IF(Z24&gt;0, (R24*SUMPRODUCT(K24:$K$98, X24:$X$98)-K24*$AZ$3)/Z24, 0)</f>
        <v>35714.149378650698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1000000</v>
      </c>
      <c r="S25">
        <f t="shared" si="1"/>
        <v>30952.842741176039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17354.406425864865</v>
      </c>
      <c r="AC25">
        <f t="shared" si="2"/>
        <v>13773.4142261948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-36085.392511295628</v>
      </c>
      <c r="AI25">
        <f t="shared" si="6"/>
        <v>-36096.517026046473</v>
      </c>
      <c r="AJ25">
        <f t="shared" si="7"/>
        <v>3580.992199670065</v>
      </c>
      <c r="AK25">
        <f t="shared" si="22"/>
        <v>1214.8084498105407</v>
      </c>
      <c r="AL25">
        <f t="shared" si="8"/>
        <v>-31300.716376565866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-7628.3265645586225</v>
      </c>
      <c r="AR25">
        <f t="shared" si="9"/>
        <v>-7630.6782483144561</v>
      </c>
      <c r="AS25">
        <f t="shared" si="9"/>
        <v>757.0093055152297</v>
      </c>
      <c r="AT25">
        <f t="shared" si="9"/>
        <v>256.80628430574058</v>
      </c>
      <c r="AU25">
        <f t="shared" si="9"/>
        <v>-6616.8626584934855</v>
      </c>
      <c r="AW25">
        <v>22</v>
      </c>
      <c r="AX25">
        <f>IF(Z25&gt;0, (R25*SUMPRODUCT(K25:$K$98, X25:$X$98)-K25*$AZ$3)/Z25, 0)</f>
        <v>30952.842741176039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1000000</v>
      </c>
      <c r="S26">
        <f t="shared" si="1"/>
        <v>25594.832054317663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13773.4142261948</v>
      </c>
      <c r="AC26">
        <f t="shared" si="2"/>
        <v>10333.912528725159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-36780.819812849928</v>
      </c>
      <c r="AI26">
        <f t="shared" si="6"/>
        <v>-36790.913561957947</v>
      </c>
      <c r="AJ26">
        <f t="shared" si="7"/>
        <v>3439.5016974696409</v>
      </c>
      <c r="AK26">
        <f t="shared" si="22"/>
        <v>964.13899583363605</v>
      </c>
      <c r="AL26">
        <f t="shared" si="8"/>
        <v>-32387.272868654669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-6942.2656064257826</v>
      </c>
      <c r="AR26">
        <f t="shared" si="9"/>
        <v>-6944.1707702483691</v>
      </c>
      <c r="AS26">
        <f t="shared" si="9"/>
        <v>649.19527240239688</v>
      </c>
      <c r="AT26">
        <f t="shared" si="9"/>
        <v>181.97824367828082</v>
      </c>
      <c r="AU26">
        <f t="shared" si="9"/>
        <v>-6112.9972541676907</v>
      </c>
      <c r="AW26">
        <v>23</v>
      </c>
      <c r="AX26">
        <f>IF(Z26&gt;0, (R26*SUMPRODUCT(K26:$K$98, X26:$X$98)-K26*$AZ$3)/Z26, 0)</f>
        <v>25594.832054317663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1000000</v>
      </c>
      <c r="S27">
        <f t="shared" si="1"/>
        <v>19660.61629397505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10333.912528725159</v>
      </c>
      <c r="AC27">
        <f t="shared" si="2"/>
        <v>7131.6691250573931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-36973.625852648744</v>
      </c>
      <c r="AI27">
        <f t="shared" si="6"/>
        <v>-36982.694323619362</v>
      </c>
      <c r="AJ27">
        <f t="shared" si="7"/>
        <v>3202.243403667766</v>
      </c>
      <c r="AK27">
        <f t="shared" si="22"/>
        <v>723.37387701076125</v>
      </c>
      <c r="AL27">
        <f t="shared" si="8"/>
        <v>-33057.077042940837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-6230.9438822752372</v>
      </c>
      <c r="AR27">
        <f t="shared" si="9"/>
        <v>-6232.4721374142155</v>
      </c>
      <c r="AS27">
        <f t="shared" si="9"/>
        <v>539.65491578128501</v>
      </c>
      <c r="AT27">
        <f t="shared" si="9"/>
        <v>121.90587018760091</v>
      </c>
      <c r="AU27">
        <f t="shared" si="9"/>
        <v>-5570.9113514453302</v>
      </c>
      <c r="AW27">
        <v>24</v>
      </c>
      <c r="AX27">
        <f>IF(Z27&gt;0, (R27*SUMPRODUCT(K27:$K$98, X27:$X$98)-K27*$AZ$3)/Z27, 0)</f>
        <v>19660.61629397505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1000000</v>
      </c>
      <c r="S28">
        <f t="shared" si="1"/>
        <v>13157.587274070398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7131.6691250573931</v>
      </c>
      <c r="AC28">
        <f t="shared" si="2"/>
        <v>4240.030780958954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-36861.581016028285</v>
      </c>
      <c r="AI28">
        <f t="shared" si="6"/>
        <v>-36869.637262763797</v>
      </c>
      <c r="AJ28">
        <f t="shared" si="7"/>
        <v>2891.6383440984391</v>
      </c>
      <c r="AK28">
        <f t="shared" si="22"/>
        <v>499.21683875401754</v>
      </c>
      <c r="AL28">
        <f t="shared" si="8"/>
        <v>-33478.78207991134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-5546.4836040485407</v>
      </c>
      <c r="AR28">
        <f t="shared" si="9"/>
        <v>-5547.6958103402148</v>
      </c>
      <c r="AS28">
        <f t="shared" si="9"/>
        <v>435.09866430867896</v>
      </c>
      <c r="AT28">
        <f t="shared" si="9"/>
        <v>75.116094716884774</v>
      </c>
      <c r="AU28">
        <f t="shared" si="9"/>
        <v>-5037.4810513146513</v>
      </c>
      <c r="AW28">
        <v>25</v>
      </c>
      <c r="AX28">
        <f>IF(Z28&gt;0, (R28*SUMPRODUCT(K28:$K$98, X28:$X$98)-K28*$AZ$3)/Z28, 0)</f>
        <v>13157.587274070398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1000000</v>
      </c>
      <c r="S29">
        <f t="shared" si="1"/>
        <v>5926.7200227825278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4240.030780958954</v>
      </c>
      <c r="AC29">
        <f t="shared" si="2"/>
        <v>1675.0699788539969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-36397.18532618336</v>
      </c>
      <c r="AI29">
        <f t="shared" si="6"/>
        <v>-36404.251080818365</v>
      </c>
      <c r="AJ29">
        <f t="shared" si="7"/>
        <v>2564.9608021049571</v>
      </c>
      <c r="AK29">
        <f t="shared" si="22"/>
        <v>296.80215466712679</v>
      </c>
      <c r="AL29">
        <f t="shared" si="8"/>
        <v>-33542.488124046278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-4889.8276548762324</v>
      </c>
      <c r="AR29">
        <f t="shared" si="9"/>
        <v>-4890.7769129605367</v>
      </c>
      <c r="AS29">
        <f t="shared" si="9"/>
        <v>344.59302694441425</v>
      </c>
      <c r="AT29">
        <f t="shared" si="9"/>
        <v>39.874275192211826</v>
      </c>
      <c r="AU29">
        <f t="shared" si="9"/>
        <v>-4506.3096108239106</v>
      </c>
      <c r="AW29">
        <v>26</v>
      </c>
      <c r="AX29">
        <f>IF(Z29&gt;0, (R29*SUMPRODUCT(K29:$K$98, X29:$X$98)-K29*$AZ$3)/Z29, 0)</f>
        <v>5926.7200227825278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1000000</v>
      </c>
      <c r="S30">
        <f t="shared" si="1"/>
        <v>-2263.0787009872547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1675.0699788539969</v>
      </c>
      <c r="AC30">
        <f t="shared" si="2"/>
        <v>-552.68374571547247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-35586.240795016762</v>
      </c>
      <c r="AI30">
        <f t="shared" si="6"/>
        <v>-35592.346236085541</v>
      </c>
      <c r="AJ30">
        <f t="shared" si="7"/>
        <v>2227.7537245694693</v>
      </c>
      <c r="AK30">
        <f t="shared" si="22"/>
        <v>117.25489851977979</v>
      </c>
      <c r="AL30">
        <f t="shared" si="8"/>
        <v>-33247.337612996293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-4268.6430776837087</v>
      </c>
      <c r="AR30">
        <f t="shared" si="9"/>
        <v>-4269.3754379491438</v>
      </c>
      <c r="AS30">
        <f t="shared" si="9"/>
        <v>267.22366012032393</v>
      </c>
      <c r="AT30">
        <f t="shared" si="9"/>
        <v>14.064967237591807</v>
      </c>
      <c r="AU30">
        <f t="shared" si="9"/>
        <v>-3988.0868105912277</v>
      </c>
      <c r="AW30">
        <v>27</v>
      </c>
      <c r="AX30">
        <f>IF(Z30&gt;0, (R30*SUMPRODUCT(K30:$K$98, X30:$X$98)-K30*$AZ$3)/Z30, 0)</f>
        <v>-2263.0787009872547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1000000</v>
      </c>
      <c r="S31">
        <f t="shared" si="1"/>
        <v>-11787.832719121767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-552.68374571547247</v>
      </c>
      <c r="AC31">
        <f t="shared" si="2"/>
        <v>-2444.4750999109965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-34402.732237795346</v>
      </c>
      <c r="AI31">
        <f t="shared" si="6"/>
        <v>-34407.916556147495</v>
      </c>
      <c r="AJ31">
        <f t="shared" si="7"/>
        <v>1891.791354195524</v>
      </c>
      <c r="AK31">
        <f t="shared" si="22"/>
        <v>-38.687862200083075</v>
      </c>
      <c r="AL31">
        <f t="shared" si="8"/>
        <v>-32554.813064152055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-3684.534626794064</v>
      </c>
      <c r="AR31">
        <f t="shared" si="9"/>
        <v>-3685.0898675915905</v>
      </c>
      <c r="AS31">
        <f t="shared" si="9"/>
        <v>202.61096424037189</v>
      </c>
      <c r="AT31">
        <f t="shared" si="9"/>
        <v>-4.1434722953847043</v>
      </c>
      <c r="AU31">
        <f t="shared" si="9"/>
        <v>-3486.6223756466038</v>
      </c>
      <c r="AW31">
        <v>28</v>
      </c>
      <c r="AX31">
        <f>IF(Z31&gt;0, (R31*SUMPRODUCT(K31:$K$98, X31:$X$98)-K31*$AZ$3)/Z31, 0)</f>
        <v>-11787.832719121767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1000000</v>
      </c>
      <c r="S32">
        <f t="shared" si="1"/>
        <v>-23226.561323200898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-2444.4750999109965</v>
      </c>
      <c r="AC32">
        <f t="shared" si="2"/>
        <v>-4006.8206878763194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-32788.722845420998</v>
      </c>
      <c r="AI32">
        <f t="shared" si="6"/>
        <v>-32793.035602518488</v>
      </c>
      <c r="AJ32">
        <f t="shared" si="7"/>
        <v>1562.3455879653229</v>
      </c>
      <c r="AK32">
        <f t="shared" si="22"/>
        <v>-171.11325699376977</v>
      </c>
      <c r="AL32">
        <f t="shared" si="8"/>
        <v>-31401.803271546934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-3135.4233275418637</v>
      </c>
      <c r="AR32">
        <f t="shared" si="9"/>
        <v>-3135.8357351636319</v>
      </c>
      <c r="AS32">
        <f t="shared" si="9"/>
        <v>149.39937811187673</v>
      </c>
      <c r="AT32">
        <f t="shared" si="9"/>
        <v>-16.362714100188157</v>
      </c>
      <c r="AU32">
        <f t="shared" si="9"/>
        <v>-3002.7990711519433</v>
      </c>
      <c r="AW32">
        <v>29</v>
      </c>
      <c r="AX32">
        <f>IF(Z32&gt;0, (R32*SUMPRODUCT(K32:$K$98, X32:$X$98)-K32*$AZ$3)/Z32, 0)</f>
        <v>-23226.561323200898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1000000</v>
      </c>
      <c r="S33">
        <f t="shared" si="1"/>
        <v>-37491.119981315991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-4006.8206878763194</v>
      </c>
      <c r="AC33">
        <f t="shared" si="2"/>
        <v>-5247.4323736068145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-30820.507393272303</v>
      </c>
      <c r="AI33">
        <f t="shared" si="6"/>
        <v>-30824.006510113984</v>
      </c>
      <c r="AJ33">
        <f t="shared" si="7"/>
        <v>1240.6116857304951</v>
      </c>
      <c r="AK33">
        <f t="shared" si="22"/>
        <v>-280.4774481513424</v>
      </c>
      <c r="AL33">
        <f t="shared" si="8"/>
        <v>-29863.872272534831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-2631.4398415686032</v>
      </c>
      <c r="AR33">
        <f t="shared" si="9"/>
        <v>-2631.7385944525195</v>
      </c>
      <c r="AS33">
        <f t="shared" si="9"/>
        <v>105.92281872878668</v>
      </c>
      <c r="AT33">
        <f t="shared" si="9"/>
        <v>-23.94702729287458</v>
      </c>
      <c r="AU33">
        <f t="shared" si="9"/>
        <v>-2549.7628030166074</v>
      </c>
      <c r="AW33">
        <v>30</v>
      </c>
      <c r="AX33">
        <f>IF(Z33&gt;0, (R33*SUMPRODUCT(K33:$K$98, X33:$X$98)-K33*$AZ$3)/Z33, 0)</f>
        <v>-37491.119981315991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1000000</v>
      </c>
      <c r="S34">
        <f t="shared" si="1"/>
        <v>-56122.247195075644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-5247.4323736068145</v>
      </c>
      <c r="AC34">
        <f t="shared" si="2"/>
        <v>-6187.0761064152703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-28322.183572821206</v>
      </c>
      <c r="AI34">
        <f t="shared" si="6"/>
        <v>-28324.939643905152</v>
      </c>
      <c r="AJ34">
        <f t="shared" si="7"/>
        <v>939.64373280845575</v>
      </c>
      <c r="AK34">
        <f t="shared" si="22"/>
        <v>-367.32026615247707</v>
      </c>
      <c r="AL34">
        <f t="shared" si="8"/>
        <v>-27752.616177249176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-2159.0483715563014</v>
      </c>
      <c r="AR34">
        <f t="shared" si="9"/>
        <v>-2159.2584715569028</v>
      </c>
      <c r="AS34">
        <f t="shared" si="9"/>
        <v>71.630644789338035</v>
      </c>
      <c r="AT34">
        <f t="shared" si="9"/>
        <v>-28.001450539187186</v>
      </c>
      <c r="AU34">
        <f t="shared" ref="AU34:AU79" si="23">AL34*$K34</f>
        <v>-2115.6292773067521</v>
      </c>
      <c r="AW34">
        <v>31</v>
      </c>
      <c r="AX34">
        <f>IF(Z34&gt;0, (R34*SUMPRODUCT(K34:$K$98, X34:$X$98)-K34*$AZ$3)/Z34, 0)</f>
        <v>-56122.247195075644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1000000</v>
      </c>
      <c r="S35">
        <f t="shared" si="1"/>
        <v>-81538.302537070995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-6187.0761064152703</v>
      </c>
      <c r="AC35">
        <f t="shared" si="2"/>
        <v>-6835.592238007157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-25307.516454227305</v>
      </c>
      <c r="AI35">
        <f t="shared" ref="AI35:AI66" si="25">SUM(AE35:AH35)</f>
        <v>-25309.612276689055</v>
      </c>
      <c r="AJ35">
        <f t="shared" si="7"/>
        <v>648.51613159188673</v>
      </c>
      <c r="AK35">
        <f t="shared" si="22"/>
        <v>-433.09532744906898</v>
      </c>
      <c r="AL35">
        <f t="shared" si="8"/>
        <v>-25094.191472546234</v>
      </c>
      <c r="AN35">
        <f t="shared" ref="AN35:AT66" si="26">AE35*$K35</f>
        <v>0</v>
      </c>
      <c r="AO35">
        <f t="shared" si="26"/>
        <v>0</v>
      </c>
      <c r="AP35">
        <f t="shared" si="26"/>
        <v>-0.14265010869982761</v>
      </c>
      <c r="AQ35">
        <f t="shared" si="26"/>
        <v>-1722.5313875600796</v>
      </c>
      <c r="AR35">
        <f t="shared" si="26"/>
        <v>-1722.6740376687792</v>
      </c>
      <c r="AS35">
        <f t="shared" si="26"/>
        <v>44.140617038677135</v>
      </c>
      <c r="AT35">
        <f t="shared" si="26"/>
        <v>-29.478210423607898</v>
      </c>
      <c r="AU35">
        <f t="shared" si="23"/>
        <v>-1708.0116310537098</v>
      </c>
      <c r="AW35">
        <v>32</v>
      </c>
      <c r="AX35">
        <f>IF(Z35&gt;0, (R35*SUMPRODUCT(K35:$K$98, X35:$X$98)-K35*$AZ$3)/Z35, 0)</f>
        <v>-81538.302537070995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1000000</v>
      </c>
      <c r="S36">
        <f t="shared" si="1"/>
        <v>-117965.35475620799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-6835.592238007157</v>
      </c>
      <c r="AC36">
        <f t="shared" si="2"/>
        <v>-7209.4341255990021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-21879.726568095615</v>
      </c>
      <c r="AI36">
        <f t="shared" si="25"/>
        <v>-21881.254439168544</v>
      </c>
      <c r="AJ36">
        <f t="shared" si="7"/>
        <v>373.84188759184508</v>
      </c>
      <c r="AK36">
        <f t="shared" si="22"/>
        <v>-478.49145666050106</v>
      </c>
      <c r="AL36">
        <f t="shared" si="8"/>
        <v>-21985.904008237201</v>
      </c>
      <c r="AN36">
        <f t="shared" si="26"/>
        <v>0</v>
      </c>
      <c r="AO36">
        <f t="shared" si="26"/>
        <v>0</v>
      </c>
      <c r="AP36">
        <f t="shared" si="26"/>
        <v>-9.2850939449848208E-2</v>
      </c>
      <c r="AQ36">
        <f t="shared" si="26"/>
        <v>-1329.6626938928325</v>
      </c>
      <c r="AR36">
        <f t="shared" si="26"/>
        <v>-1329.7555448322823</v>
      </c>
      <c r="AS36">
        <f t="shared" si="26"/>
        <v>22.718913319062551</v>
      </c>
      <c r="AT36">
        <f t="shared" si="26"/>
        <v>-29.078619300281513</v>
      </c>
      <c r="AU36">
        <f t="shared" si="23"/>
        <v>-1336.1152508135012</v>
      </c>
      <c r="AW36">
        <v>33</v>
      </c>
      <c r="AX36">
        <f>IF(Z36&gt;0, (R36*SUMPRODUCT(K36:$K$98, X36:$X$98)-K36*$AZ$3)/Z36, 0)</f>
        <v>-117965.35475620799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1000000</v>
      </c>
      <c r="S37">
        <f t="shared" si="1"/>
        <v>-172970.96796720068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-7209.4341255990021</v>
      </c>
      <c r="AC37">
        <f t="shared" si="2"/>
        <v>-7334.9097659487688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-18098.255863568513</v>
      </c>
      <c r="AI37">
        <f t="shared" si="25"/>
        <v>-18099.315999534123</v>
      </c>
      <c r="AJ37">
        <f t="shared" si="7"/>
        <v>125.47564034976676</v>
      </c>
      <c r="AK37">
        <f t="shared" si="22"/>
        <v>-504.66038879193019</v>
      </c>
      <c r="AL37">
        <f t="shared" si="8"/>
        <v>-18478.500747976286</v>
      </c>
      <c r="AN37">
        <f t="shared" si="26"/>
        <v>0</v>
      </c>
      <c r="AO37">
        <f t="shared" si="26"/>
        <v>0</v>
      </c>
      <c r="AP37">
        <f t="shared" si="26"/>
        <v>-5.7523213471684535E-2</v>
      </c>
      <c r="AQ37">
        <f t="shared" si="26"/>
        <v>-982.01539168082331</v>
      </c>
      <c r="AR37">
        <f t="shared" si="26"/>
        <v>-982.07291489429497</v>
      </c>
      <c r="AS37">
        <f t="shared" si="26"/>
        <v>6.8083361752286935</v>
      </c>
      <c r="AT37">
        <f t="shared" si="26"/>
        <v>-27.382985029121329</v>
      </c>
      <c r="AU37">
        <f t="shared" si="23"/>
        <v>-1002.6475637481875</v>
      </c>
      <c r="AW37">
        <v>34</v>
      </c>
      <c r="AX37">
        <f>IF(Z37&gt;0, (R37*SUMPRODUCT(K37:$K$98, X37:$X$98)-K37*$AZ$3)/Z37, 0)</f>
        <v>-172970.96796720068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1000000</v>
      </c>
      <c r="S38">
        <f t="shared" si="1"/>
        <v>-260822.80910582683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-7334.9097659487688</v>
      </c>
      <c r="AC38">
        <f t="shared" si="2"/>
        <v>-7241.758145537573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-14216.334968325831</v>
      </c>
      <c r="AI38">
        <f t="shared" si="25"/>
        <v>-14217.029094557578</v>
      </c>
      <c r="AJ38">
        <f t="shared" si="7"/>
        <v>-93.151620411195836</v>
      </c>
      <c r="AK38">
        <f t="shared" si="22"/>
        <v>-513.44368361641386</v>
      </c>
      <c r="AL38">
        <f t="shared" si="8"/>
        <v>-14823.624398585187</v>
      </c>
      <c r="AN38">
        <f t="shared" si="26"/>
        <v>0</v>
      </c>
      <c r="AO38">
        <f t="shared" si="26"/>
        <v>0</v>
      </c>
      <c r="AP38">
        <f t="shared" si="26"/>
        <v>-3.3628074858427774E-2</v>
      </c>
      <c r="AQ38">
        <f t="shared" si="26"/>
        <v>-688.73348198316341</v>
      </c>
      <c r="AR38">
        <f t="shared" si="26"/>
        <v>-688.76711005802179</v>
      </c>
      <c r="AS38">
        <f t="shared" si="26"/>
        <v>-4.5128818377675124</v>
      </c>
      <c r="AT38">
        <f t="shared" si="26"/>
        <v>-24.874614786952979</v>
      </c>
      <c r="AU38">
        <f t="shared" si="23"/>
        <v>-718.15460668274227</v>
      </c>
      <c r="AW38">
        <v>35</v>
      </c>
      <c r="AX38">
        <f>IF(Z38&gt;0, (R38*SUMPRODUCT(K38:$K$98, X38:$X$98)-K38*$AZ$3)/Z38, 0)</f>
        <v>-260822.80910582683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1000000</v>
      </c>
      <c r="S39">
        <f t="shared" si="1"/>
        <v>-410177.51051657496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-7241.758145537573</v>
      </c>
      <c r="AC39">
        <f t="shared" si="2"/>
        <v>-6970.5210810100025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-10493.48540484061</v>
      </c>
      <c r="AI39">
        <f t="shared" si="25"/>
        <v>-10493.910252674919</v>
      </c>
      <c r="AJ39">
        <f t="shared" si="7"/>
        <v>-271.23706452757051</v>
      </c>
      <c r="AK39">
        <f t="shared" si="22"/>
        <v>-506.92307018763017</v>
      </c>
      <c r="AL39">
        <f t="shared" si="8"/>
        <v>-11272.070387390118</v>
      </c>
      <c r="AN39">
        <f t="shared" si="26"/>
        <v>0</v>
      </c>
      <c r="AO39">
        <f t="shared" si="26"/>
        <v>0</v>
      </c>
      <c r="AP39">
        <f t="shared" si="26"/>
        <v>-1.8377182762483846E-2</v>
      </c>
      <c r="AQ39">
        <f t="shared" si="26"/>
        <v>-453.90533628077071</v>
      </c>
      <c r="AR39">
        <f t="shared" si="26"/>
        <v>-453.9237134635332</v>
      </c>
      <c r="AS39">
        <f t="shared" si="26"/>
        <v>-11.732608016913334</v>
      </c>
      <c r="AT39">
        <f t="shared" si="26"/>
        <v>-21.927422373490405</v>
      </c>
      <c r="AU39">
        <f t="shared" si="23"/>
        <v>-487.58374385393688</v>
      </c>
      <c r="AW39">
        <v>36</v>
      </c>
      <c r="AX39">
        <f>IF(Z39&gt;0, (R39*SUMPRODUCT(K39:$K$98, X39:$X$98)-K39*$AZ$3)/Z39, 0)</f>
        <v>-410177.51051657496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1000000</v>
      </c>
      <c r="S40">
        <f t="shared" si="1"/>
        <v>-683818.29543119459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-6970.5210810100025</v>
      </c>
      <c r="AC40">
        <f t="shared" si="2"/>
        <v>-6567.3098579061889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-7220.0927663465663</v>
      </c>
      <c r="AI40">
        <f t="shared" si="25"/>
        <v>-7220.3328633833735</v>
      </c>
      <c r="AJ40">
        <f t="shared" si="7"/>
        <v>-403.21122310381361</v>
      </c>
      <c r="AK40">
        <f t="shared" si="22"/>
        <v>-487.93647567070025</v>
      </c>
      <c r="AL40">
        <f t="shared" si="8"/>
        <v>-8111.4805621578871</v>
      </c>
      <c r="AN40">
        <f t="shared" si="26"/>
        <v>0</v>
      </c>
      <c r="AO40">
        <f t="shared" si="26"/>
        <v>0</v>
      </c>
      <c r="AP40">
        <f t="shared" si="26"/>
        <v>-9.2728728168272271E-3</v>
      </c>
      <c r="AQ40">
        <f t="shared" si="26"/>
        <v>-278.84976357187549</v>
      </c>
      <c r="AR40">
        <f t="shared" si="26"/>
        <v>-278.85903644469232</v>
      </c>
      <c r="AS40">
        <f t="shared" si="26"/>
        <v>-15.572563659582798</v>
      </c>
      <c r="AT40">
        <f t="shared" si="26"/>
        <v>-18.844767689559347</v>
      </c>
      <c r="AU40">
        <f t="shared" si="23"/>
        <v>-313.27636779383442</v>
      </c>
      <c r="AW40">
        <v>37</v>
      </c>
      <c r="AX40">
        <f>IF(Z40&gt;0, (R40*SUMPRODUCT(K40:$K$98, X40:$X$98)-K40*$AZ$3)/Z40, 0)</f>
        <v>-683818.29543119459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1000000</v>
      </c>
      <c r="S41">
        <f t="shared" si="1"/>
        <v>-1235819.9144359648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-6567.3098579061889</v>
      </c>
      <c r="AC41">
        <f t="shared" si="2"/>
        <v>-6080.876979170399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-4587.322355106312</v>
      </c>
      <c r="AI41">
        <f t="shared" si="25"/>
        <v>-4587.4453681138739</v>
      </c>
      <c r="AJ41">
        <f t="shared" si="7"/>
        <v>-486.43287873578993</v>
      </c>
      <c r="AK41">
        <f t="shared" si="22"/>
        <v>-459.71169005343324</v>
      </c>
      <c r="AL41">
        <f t="shared" si="8"/>
        <v>-5533.5899369030967</v>
      </c>
      <c r="AN41">
        <f t="shared" si="26"/>
        <v>0</v>
      </c>
      <c r="AO41">
        <f t="shared" si="26"/>
        <v>0</v>
      </c>
      <c r="AP41">
        <f t="shared" si="26"/>
        <v>-4.2419008889599359E-3</v>
      </c>
      <c r="AQ41">
        <f t="shared" si="26"/>
        <v>-158.18625332227944</v>
      </c>
      <c r="AR41">
        <f t="shared" si="26"/>
        <v>-158.19049522316843</v>
      </c>
      <c r="AS41">
        <f t="shared" si="26"/>
        <v>-16.773836374139449</v>
      </c>
      <c r="AT41">
        <f t="shared" si="26"/>
        <v>-15.852400208382631</v>
      </c>
      <c r="AU41">
        <f t="shared" si="23"/>
        <v>-190.81673180569049</v>
      </c>
      <c r="AW41">
        <v>38</v>
      </c>
      <c r="AX41">
        <f>IF(Z41&gt;0, (R41*SUMPRODUCT(K41:$K$98, X41:$X$98)-K41*$AZ$3)/Z41, 0)</f>
        <v>-1235819.9144359648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1000000</v>
      </c>
      <c r="S42">
        <f t="shared" si="1"/>
        <v>-2492378.4508828814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-6080.876979170399</v>
      </c>
      <c r="AC42">
        <f t="shared" si="2"/>
        <v>-5555.7751590036951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-2642.20934022457</v>
      </c>
      <c r="AI42">
        <f t="shared" si="25"/>
        <v>-2642.2650678685504</v>
      </c>
      <c r="AJ42">
        <f t="shared" si="7"/>
        <v>-525.10182016670387</v>
      </c>
      <c r="AK42">
        <f t="shared" si="22"/>
        <v>-425.66138854192798</v>
      </c>
      <c r="AL42">
        <f t="shared" si="8"/>
        <v>-3593.0282765771822</v>
      </c>
      <c r="AN42">
        <f t="shared" si="26"/>
        <v>0</v>
      </c>
      <c r="AO42">
        <f t="shared" si="26"/>
        <v>0</v>
      </c>
      <c r="AP42">
        <f t="shared" si="26"/>
        <v>-1.7157821299445847E-3</v>
      </c>
      <c r="AQ42">
        <f t="shared" si="26"/>
        <v>-81.35021051901434</v>
      </c>
      <c r="AR42">
        <f t="shared" si="26"/>
        <v>-81.351926301144289</v>
      </c>
      <c r="AS42">
        <f t="shared" si="26"/>
        <v>-16.167206346658475</v>
      </c>
      <c r="AT42">
        <f t="shared" si="26"/>
        <v>-13.105563984100776</v>
      </c>
      <c r="AU42">
        <f t="shared" si="23"/>
        <v>-110.62469663190353</v>
      </c>
      <c r="AW42">
        <v>39</v>
      </c>
      <c r="AX42">
        <f>IF(Z42&gt;0, (R42*SUMPRODUCT(K42:$K$98, X42:$X$98)-K42*$AZ$3)/Z42, 0)</f>
        <v>-2492378.4508828814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1000000</v>
      </c>
      <c r="S43">
        <f t="shared" si="1"/>
        <v>-5840684.4681217559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-5555.7751590036951</v>
      </c>
      <c r="AC43">
        <f t="shared" si="2"/>
        <v>-5027.0467324789715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-1346.1199046478266</v>
      </c>
      <c r="AI43">
        <f t="shared" si="25"/>
        <v>-1346.141422017751</v>
      </c>
      <c r="AJ43">
        <f t="shared" si="7"/>
        <v>-528.72842652472355</v>
      </c>
      <c r="AK43">
        <f t="shared" si="22"/>
        <v>-388.9042611302587</v>
      </c>
      <c r="AL43">
        <f t="shared" si="8"/>
        <v>-2263.7741096727332</v>
      </c>
      <c r="AN43">
        <f t="shared" si="26"/>
        <v>0</v>
      </c>
      <c r="AO43">
        <f t="shared" si="26"/>
        <v>0</v>
      </c>
      <c r="AP43">
        <f t="shared" si="26"/>
        <v>-5.9151072203667747E-4</v>
      </c>
      <c r="AQ43">
        <f t="shared" si="26"/>
        <v>-37.004724998716426</v>
      </c>
      <c r="AR43">
        <f t="shared" si="26"/>
        <v>-37.005316509438465</v>
      </c>
      <c r="AS43">
        <f t="shared" si="26"/>
        <v>-14.534700775909092</v>
      </c>
      <c r="AT43">
        <f t="shared" si="26"/>
        <v>-10.690946017709539</v>
      </c>
      <c r="AU43">
        <f t="shared" si="23"/>
        <v>-62.230963303057095</v>
      </c>
      <c r="AW43">
        <v>40</v>
      </c>
      <c r="AX43">
        <f>IF(Z43&gt;0, (R43*SUMPRODUCT(K43:$K$98, X43:$X$98)-K43*$AZ$3)/Z43, 0)</f>
        <v>-5840684.4681217559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1000000</v>
      </c>
      <c r="S44">
        <f t="shared" si="1"/>
        <v>-16730740.590574827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-5027.0467324789715</v>
      </c>
      <c r="AC44">
        <f t="shared" si="2"/>
        <v>-4519.3383886886377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-581.96601164606363</v>
      </c>
      <c r="AI44">
        <f t="shared" si="25"/>
        <v>-581.97276469199755</v>
      </c>
      <c r="AJ44">
        <f t="shared" si="7"/>
        <v>-507.70834379033386</v>
      </c>
      <c r="AK44">
        <f t="shared" si="22"/>
        <v>-351.89327127352806</v>
      </c>
      <c r="AL44">
        <f t="shared" si="8"/>
        <v>-1441.5743797558594</v>
      </c>
      <c r="AN44">
        <f t="shared" si="26"/>
        <v>0</v>
      </c>
      <c r="AO44">
        <f t="shared" si="26"/>
        <v>0</v>
      </c>
      <c r="AP44">
        <f t="shared" si="26"/>
        <v>-1.6575060265197362E-4</v>
      </c>
      <c r="AQ44">
        <f t="shared" si="26"/>
        <v>-14.284104994503579</v>
      </c>
      <c r="AR44">
        <f t="shared" si="26"/>
        <v>-14.28427074510623</v>
      </c>
      <c r="AS44">
        <f t="shared" si="26"/>
        <v>-12.461482533617822</v>
      </c>
      <c r="AT44">
        <f t="shared" si="26"/>
        <v>-8.6370687173177689</v>
      </c>
      <c r="AU44">
        <f t="shared" si="23"/>
        <v>-35.38282199604182</v>
      </c>
      <c r="AW44">
        <v>41</v>
      </c>
      <c r="AX44">
        <f>IF(Z44&gt;0, (R44*SUMPRODUCT(K44:$K$98, X44:$X$98)-K44*$AZ$3)/Z44, 0)</f>
        <v>-16730740.590574827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1000000</v>
      </c>
      <c r="S45">
        <f t="shared" si="1"/>
        <v>-62868925.057515495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-4519.3383886886377</v>
      </c>
      <c r="AC45">
        <f t="shared" si="2"/>
        <v>-4047.2715394072029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-203.04427509600004</v>
      </c>
      <c r="AI45">
        <f t="shared" si="25"/>
        <v>-203.04588450459724</v>
      </c>
      <c r="AJ45">
        <f t="shared" si="7"/>
        <v>-472.06684928143477</v>
      </c>
      <c r="AK45">
        <f t="shared" si="22"/>
        <v>-316.35368720820469</v>
      </c>
      <c r="AL45">
        <f t="shared" si="8"/>
        <v>-991.46642099423661</v>
      </c>
      <c r="AN45">
        <f t="shared" si="26"/>
        <v>0</v>
      </c>
      <c r="AO45">
        <f t="shared" si="26"/>
        <v>0</v>
      </c>
      <c r="AP45">
        <f t="shared" si="26"/>
        <v>-3.5269857630395755E-5</v>
      </c>
      <c r="AQ45">
        <f t="shared" si="26"/>
        <v>-4.4496734314075219</v>
      </c>
      <c r="AR45">
        <f t="shared" si="26"/>
        <v>-4.4497087012651519</v>
      </c>
      <c r="AS45">
        <f t="shared" si="26"/>
        <v>-10.345247686016831</v>
      </c>
      <c r="AT45">
        <f t="shared" si="26"/>
        <v>-6.9328258392540363</v>
      </c>
      <c r="AU45">
        <f t="shared" si="23"/>
        <v>-21.727782226536018</v>
      </c>
      <c r="AW45">
        <v>42</v>
      </c>
      <c r="AX45">
        <f>IF(Z45&gt;0, (R45*SUMPRODUCT(K45:$K$98, X45:$X$98)-K45*$AZ$3)/Z45, 0)</f>
        <v>-62868925.057515495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1000000</v>
      </c>
      <c r="S46">
        <f t="shared" si="1"/>
        <v>-237842713.30659801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-4047.2715394072029</v>
      </c>
      <c r="AC46">
        <f t="shared" si="2"/>
        <v>-3617.4792893779509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-48.52303612904204</v>
      </c>
      <c r="AI46">
        <f t="shared" si="25"/>
        <v>-48.523416367650057</v>
      </c>
      <c r="AJ46">
        <f t="shared" si="7"/>
        <v>-429.79225002925205</v>
      </c>
      <c r="AK46">
        <f t="shared" si="22"/>
        <v>-283.30900775850421</v>
      </c>
      <c r="AL46">
        <f t="shared" si="8"/>
        <v>-761.6246741554063</v>
      </c>
      <c r="AN46">
        <f t="shared" si="26"/>
        <v>0</v>
      </c>
      <c r="AO46">
        <f t="shared" si="26"/>
        <v>0</v>
      </c>
      <c r="AP46">
        <f t="shared" si="26"/>
        <v>-7.4400452758579757E-6</v>
      </c>
      <c r="AQ46">
        <f t="shared" si="26"/>
        <v>-0.94943958375467363</v>
      </c>
      <c r="AR46">
        <f t="shared" si="26"/>
        <v>-0.9494470237999495</v>
      </c>
      <c r="AS46">
        <f t="shared" si="26"/>
        <v>-8.4096504984469487</v>
      </c>
      <c r="AT46">
        <f t="shared" si="26"/>
        <v>-5.5434450903864789</v>
      </c>
      <c r="AU46">
        <f t="shared" si="23"/>
        <v>-14.902542612633377</v>
      </c>
      <c r="AW46">
        <v>43</v>
      </c>
      <c r="AX46">
        <f>IF(Z46&gt;0, (R46*SUMPRODUCT(K46:$K$98, X46:$X$98)-K46*$AZ$3)/Z46, 0)</f>
        <v>-237842713.30659801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1000000</v>
      </c>
      <c r="S47">
        <f t="shared" si="1"/>
        <v>-907630411.08077443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-3617.4792893779509</v>
      </c>
      <c r="AC47">
        <f t="shared" si="2"/>
        <v>-3230.7127258718315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-11.497946368009192</v>
      </c>
      <c r="AI47">
        <f t="shared" si="25"/>
        <v>-11.498035355571927</v>
      </c>
      <c r="AJ47">
        <f t="shared" si="7"/>
        <v>-386.76656350611938</v>
      </c>
      <c r="AK47">
        <f t="shared" si="22"/>
        <v>-253.22355025645658</v>
      </c>
      <c r="AL47">
        <f t="shared" si="8"/>
        <v>-651.48814911814793</v>
      </c>
      <c r="AN47">
        <f t="shared" si="26"/>
        <v>0</v>
      </c>
      <c r="AO47">
        <f t="shared" si="26"/>
        <v>0</v>
      </c>
      <c r="AP47">
        <f t="shared" si="26"/>
        <v>-1.5546429310243752E-6</v>
      </c>
      <c r="AQ47">
        <f t="shared" si="26"/>
        <v>-0.20087302644114627</v>
      </c>
      <c r="AR47">
        <f t="shared" si="26"/>
        <v>-0.20087458108407727</v>
      </c>
      <c r="AS47">
        <f t="shared" si="26"/>
        <v>-6.7569431662923796</v>
      </c>
      <c r="AT47">
        <f t="shared" si="26"/>
        <v>-4.4239013888349934</v>
      </c>
      <c r="AU47">
        <f t="shared" si="23"/>
        <v>-11.381719136211451</v>
      </c>
      <c r="AW47">
        <v>44</v>
      </c>
      <c r="AX47">
        <f>IF(Z47&gt;0, (R47*SUMPRODUCT(K47:$K$98, X47:$X$98)-K47*$AZ$3)/Z47, 0)</f>
        <v>-907630411.08077443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1000000</v>
      </c>
      <c r="S48">
        <f t="shared" si="1"/>
        <v>-3499661171.9125042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-3230.7127258718315</v>
      </c>
      <c r="AC48">
        <f t="shared" si="2"/>
        <v>-2884.7385961394571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-2.6996166588948118</v>
      </c>
      <c r="AI48">
        <f t="shared" si="25"/>
        <v>-2.6996372661654475</v>
      </c>
      <c r="AJ48">
        <f t="shared" si="7"/>
        <v>-345.97412973237442</v>
      </c>
      <c r="AK48">
        <f t="shared" si="22"/>
        <v>-226.14989081102823</v>
      </c>
      <c r="AL48">
        <f t="shared" si="8"/>
        <v>-574.82365780956809</v>
      </c>
      <c r="AN48">
        <f t="shared" si="26"/>
        <v>0</v>
      </c>
      <c r="AO48">
        <f t="shared" si="26"/>
        <v>0</v>
      </c>
      <c r="AP48">
        <f t="shared" si="26"/>
        <v>-3.2144286954383261E-7</v>
      </c>
      <c r="AQ48">
        <f t="shared" si="26"/>
        <v>-4.2110017422322815E-2</v>
      </c>
      <c r="AR48">
        <f t="shared" si="26"/>
        <v>-4.2110338865192352E-2</v>
      </c>
      <c r="AS48">
        <f t="shared" si="26"/>
        <v>-5.3966834819679956</v>
      </c>
      <c r="AT48">
        <f t="shared" si="26"/>
        <v>-3.5276030064236847</v>
      </c>
      <c r="AU48">
        <f t="shared" si="23"/>
        <v>-8.9663968272568724</v>
      </c>
      <c r="AW48">
        <v>45</v>
      </c>
      <c r="AX48">
        <f>IF(Z48&gt;0, (R48*SUMPRODUCT(K48:$K$98, X48:$X$98)-K48*$AZ$3)/Z48, 0)</f>
        <v>-3499661171.9125042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1000000</v>
      </c>
      <c r="S49">
        <f t="shared" si="1"/>
        <v>-13653595207.288246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-2884.7385961394571</v>
      </c>
      <c r="AC49">
        <f t="shared" si="2"/>
        <v>-2575.695882265079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-0.62740193470075467</v>
      </c>
      <c r="AI49">
        <f t="shared" si="25"/>
        <v>-0.62740665085031666</v>
      </c>
      <c r="AJ49">
        <f t="shared" si="7"/>
        <v>-309.04271387437802</v>
      </c>
      <c r="AK49">
        <f t="shared" si="22"/>
        <v>-201.93170172976201</v>
      </c>
      <c r="AL49">
        <f t="shared" si="8"/>
        <v>-511.60182225499034</v>
      </c>
      <c r="AN49">
        <f t="shared" si="26"/>
        <v>0</v>
      </c>
      <c r="AO49">
        <f t="shared" si="26"/>
        <v>0</v>
      </c>
      <c r="AP49">
        <f t="shared" si="26"/>
        <v>-6.5682983031758016E-8</v>
      </c>
      <c r="AQ49">
        <f t="shared" si="26"/>
        <v>-8.7379821376009029E-3</v>
      </c>
      <c r="AR49">
        <f t="shared" si="26"/>
        <v>-8.7380478205839347E-3</v>
      </c>
      <c r="AS49">
        <f t="shared" si="26"/>
        <v>-4.3041144188980036</v>
      </c>
      <c r="AT49">
        <f t="shared" si="26"/>
        <v>-2.8123528238267181</v>
      </c>
      <c r="AU49">
        <f t="shared" si="23"/>
        <v>-7.1252052905453054</v>
      </c>
      <c r="AW49">
        <v>46</v>
      </c>
      <c r="AX49">
        <f>IF(Z49&gt;0, (R49*SUMPRODUCT(K49:$K$98, X49:$X$98)-K49*$AZ$3)/Z49, 0)</f>
        <v>-13653595207.288246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1000000</v>
      </c>
      <c r="S50">
        <f t="shared" si="1"/>
        <v>-53903010537.645988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-2575.695882265079</v>
      </c>
      <c r="AC50">
        <f t="shared" si="2"/>
        <v>-2299.7360274866805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-0.14409518898365403</v>
      </c>
      <c r="AI50">
        <f t="shared" si="25"/>
        <v>-0.14409625559199582</v>
      </c>
      <c r="AJ50">
        <f t="shared" si="7"/>
        <v>-275.95985477839849</v>
      </c>
      <c r="AK50">
        <f t="shared" si="22"/>
        <v>-180.29871175855556</v>
      </c>
      <c r="AL50">
        <f t="shared" si="8"/>
        <v>-456.40266279254604</v>
      </c>
      <c r="AN50">
        <f t="shared" si="26"/>
        <v>0</v>
      </c>
      <c r="AO50">
        <f t="shared" si="26"/>
        <v>0</v>
      </c>
      <c r="AP50">
        <f t="shared" si="26"/>
        <v>-1.326332013436174E-8</v>
      </c>
      <c r="AQ50">
        <f t="shared" si="26"/>
        <v>-1.7918298089626883E-3</v>
      </c>
      <c r="AR50">
        <f t="shared" si="26"/>
        <v>-1.7918430722828225E-3</v>
      </c>
      <c r="AS50">
        <f t="shared" si="26"/>
        <v>-3.4315725414332974</v>
      </c>
      <c r="AT50">
        <f t="shared" si="26"/>
        <v>-2.2420221558070157</v>
      </c>
      <c r="AU50">
        <f t="shared" si="23"/>
        <v>-5.675386540312596</v>
      </c>
      <c r="AW50">
        <v>47</v>
      </c>
      <c r="AX50">
        <f>IF(Z50&gt;0, (R50*SUMPRODUCT(K50:$K$98, X50:$X$98)-K50*$AZ$3)/Z50, 0)</f>
        <v>-53903010537.645988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1000000</v>
      </c>
      <c r="S51">
        <f t="shared" si="1"/>
        <v>-215580217488.32437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-2299.7360274866805</v>
      </c>
      <c r="AC51">
        <f t="shared" si="2"/>
        <v>-2053.3372900660111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-3.271298851404885E-2</v>
      </c>
      <c r="AI51">
        <f t="shared" si="25"/>
        <v>-3.2713226631594372E-2</v>
      </c>
      <c r="AJ51">
        <f t="shared" si="7"/>
        <v>-246.39873742066948</v>
      </c>
      <c r="AK51">
        <f t="shared" si="22"/>
        <v>-160.98152192406766</v>
      </c>
      <c r="AL51">
        <f t="shared" si="8"/>
        <v>-407.41297257136875</v>
      </c>
      <c r="AN51">
        <f t="shared" si="26"/>
        <v>0</v>
      </c>
      <c r="AO51">
        <f t="shared" si="26"/>
        <v>0</v>
      </c>
      <c r="AP51">
        <f t="shared" si="26"/>
        <v>-2.6437516204855636E-9</v>
      </c>
      <c r="AQ51">
        <f t="shared" si="26"/>
        <v>-3.6320303993122471E-4</v>
      </c>
      <c r="AR51">
        <f t="shared" si="26"/>
        <v>-3.6320568368284516E-4</v>
      </c>
      <c r="AS51">
        <f t="shared" si="26"/>
        <v>-2.7356953470628156</v>
      </c>
      <c r="AT51">
        <f t="shared" si="26"/>
        <v>-1.7873322124166831</v>
      </c>
      <c r="AU51">
        <f t="shared" si="23"/>
        <v>-4.5233907651631817</v>
      </c>
      <c r="AW51">
        <v>48</v>
      </c>
      <c r="AX51">
        <f>IF(Z51&gt;0, (R51*SUMPRODUCT(K51:$K$98, X51:$X$98)-K51*$AZ$3)/Z51, 0)</f>
        <v>-215580217488.32437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1000000</v>
      </c>
      <c r="S52">
        <f t="shared" si="1"/>
        <v>-874146359665.45117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-2053.3372900660111</v>
      </c>
      <c r="AC52">
        <f t="shared" si="2"/>
        <v>-1833.3371807239812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-7.3321662188824991E-3</v>
      </c>
      <c r="AI52">
        <f t="shared" si="25"/>
        <v>-7.3322186510970952E-3</v>
      </c>
      <c r="AJ52">
        <f t="shared" si="7"/>
        <v>-220.00010934202987</v>
      </c>
      <c r="AK52">
        <f t="shared" si="22"/>
        <v>-143.73361030462078</v>
      </c>
      <c r="AL52">
        <f t="shared" si="8"/>
        <v>-363.74105186530176</v>
      </c>
      <c r="AN52">
        <f t="shared" si="26"/>
        <v>0</v>
      </c>
      <c r="AO52">
        <f t="shared" si="26"/>
        <v>0</v>
      </c>
      <c r="AP52">
        <f t="shared" si="26"/>
        <v>-5.1976787346297807E-10</v>
      </c>
      <c r="AQ52">
        <f t="shared" si="26"/>
        <v>-7.2684788785791862E-5</v>
      </c>
      <c r="AR52">
        <f t="shared" si="26"/>
        <v>-7.2685308553665324E-5</v>
      </c>
      <c r="AS52">
        <f t="shared" si="26"/>
        <v>-2.1808918405580968</v>
      </c>
      <c r="AT52">
        <f t="shared" si="26"/>
        <v>-1.4248513733234693</v>
      </c>
      <c r="AU52">
        <f t="shared" si="23"/>
        <v>-3.6058158991901199</v>
      </c>
      <c r="AW52">
        <v>49</v>
      </c>
      <c r="AX52">
        <f>IF(Z52&gt;0, (R52*SUMPRODUCT(K52:$K$98, X52:$X$98)-K52*$AZ$3)/Z52, 0)</f>
        <v>-874146359665.45117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1000000</v>
      </c>
      <c r="S53">
        <f t="shared" si="1"/>
        <v>-3596046741686.3833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-1833.3371807239812</v>
      </c>
      <c r="AC53">
        <f t="shared" si="2"/>
        <v>-1636.9082600649576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-1.6211190952654143E-3</v>
      </c>
      <c r="AI53">
        <f t="shared" si="25"/>
        <v>-1.6211304751804826E-3</v>
      </c>
      <c r="AJ53">
        <f t="shared" si="7"/>
        <v>-196.42892065902356</v>
      </c>
      <c r="AK53">
        <f t="shared" si="22"/>
        <v>-128.3336026506787</v>
      </c>
      <c r="AL53">
        <f t="shared" si="8"/>
        <v>-324.76414444017746</v>
      </c>
      <c r="AN53">
        <f t="shared" si="26"/>
        <v>0</v>
      </c>
      <c r="AO53">
        <f t="shared" si="26"/>
        <v>0</v>
      </c>
      <c r="AP53">
        <f t="shared" si="26"/>
        <v>-1.0072382947850987E-10</v>
      </c>
      <c r="AQ53">
        <f t="shared" si="26"/>
        <v>-1.4348553775443469E-5</v>
      </c>
      <c r="AR53">
        <f t="shared" si="26"/>
        <v>-1.4348654499272948E-5</v>
      </c>
      <c r="AS53">
        <f t="shared" si="26"/>
        <v>-1.7385958498421548</v>
      </c>
      <c r="AT53">
        <f t="shared" si="26"/>
        <v>-1.1358829861467878</v>
      </c>
      <c r="AU53">
        <f t="shared" si="23"/>
        <v>-2.8744931846434421</v>
      </c>
      <c r="AW53">
        <v>50</v>
      </c>
      <c r="AX53">
        <f>IF(Z53&gt;0, (R53*SUMPRODUCT(K53:$K$98, X53:$X$98)-K53*$AZ$3)/Z53, 0)</f>
        <v>-3596046741686.3833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1000000</v>
      </c>
      <c r="S54">
        <f t="shared" si="1"/>
        <v>-15027676927925.779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-1636.9082600649576</v>
      </c>
      <c r="AC54">
        <f t="shared" si="2"/>
        <v>-1461.5252446422501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-3.5338906941249416E-4</v>
      </c>
      <c r="AI54">
        <f t="shared" si="25"/>
        <v>-3.5339150080167638E-4</v>
      </c>
      <c r="AJ54">
        <f t="shared" si="7"/>
        <v>-175.38301542270756</v>
      </c>
      <c r="AK54">
        <f t="shared" si="22"/>
        <v>-114.58357820454704</v>
      </c>
      <c r="AL54">
        <f t="shared" si="8"/>
        <v>-289.96694701875538</v>
      </c>
      <c r="AN54">
        <f t="shared" si="26"/>
        <v>0</v>
      </c>
      <c r="AO54">
        <f t="shared" si="26"/>
        <v>0</v>
      </c>
      <c r="AP54">
        <f t="shared" si="26"/>
        <v>-1.9214525572633763E-11</v>
      </c>
      <c r="AQ54">
        <f t="shared" si="26"/>
        <v>-2.7927258050848205E-6</v>
      </c>
      <c r="AR54">
        <f t="shared" si="26"/>
        <v>-2.792745019610393E-6</v>
      </c>
      <c r="AS54">
        <f t="shared" si="26"/>
        <v>-1.3859983664997522</v>
      </c>
      <c r="AT54">
        <f t="shared" si="26"/>
        <v>-0.90551899701592586</v>
      </c>
      <c r="AU54">
        <f t="shared" si="23"/>
        <v>-2.2915201562606975</v>
      </c>
      <c r="AW54">
        <v>51</v>
      </c>
      <c r="AX54">
        <f>IF(Z54&gt;0, (R54*SUMPRODUCT(K54:$K$98, X54:$X$98)-K54*$AZ$3)/Z54, 0)</f>
        <v>-15027676927925.779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1000000</v>
      </c>
      <c r="S55">
        <f t="shared" si="1"/>
        <v>-63839775068185.273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-1461.5252446422501</v>
      </c>
      <c r="AC55">
        <f t="shared" si="2"/>
        <v>-1304.9332565677785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-7.5842255751073216E-5</v>
      </c>
      <c r="AI55">
        <f t="shared" si="25"/>
        <v>-7.5842766769969807E-5</v>
      </c>
      <c r="AJ55">
        <f t="shared" si="7"/>
        <v>-156.5919880744716</v>
      </c>
      <c r="AK55">
        <f t="shared" si="22"/>
        <v>-102.30676712495752</v>
      </c>
      <c r="AL55">
        <f t="shared" si="8"/>
        <v>-258.89883104219587</v>
      </c>
      <c r="AN55">
        <f t="shared" si="26"/>
        <v>0</v>
      </c>
      <c r="AO55">
        <f t="shared" si="26"/>
        <v>0</v>
      </c>
      <c r="AP55">
        <f t="shared" si="26"/>
        <v>-3.6057376348539455E-12</v>
      </c>
      <c r="AQ55">
        <f t="shared" si="26"/>
        <v>-5.3514122020967876E-7</v>
      </c>
      <c r="AR55">
        <f t="shared" si="26"/>
        <v>-5.3514482594731354E-7</v>
      </c>
      <c r="AS55">
        <f t="shared" si="26"/>
        <v>-1.1049094827595023</v>
      </c>
      <c r="AT55">
        <f t="shared" si="26"/>
        <v>-0.72187420657227064</v>
      </c>
      <c r="AU55">
        <f t="shared" si="23"/>
        <v>-1.8267842244765986</v>
      </c>
      <c r="AW55">
        <v>52</v>
      </c>
      <c r="AX55">
        <f>IF(Z55&gt;0, (R55*SUMPRODUCT(K55:$K$98, X55:$X$98)-K55*$AZ$3)/Z55, 0)</f>
        <v>-63839775068185.273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1000000</v>
      </c>
      <c r="S56">
        <f t="shared" si="1"/>
        <v>-276042379970958.44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-1304.9332565677785</v>
      </c>
      <c r="AC56">
        <f t="shared" si="2"/>
        <v>-1165.118979542922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-1.6015550833160184E-5</v>
      </c>
      <c r="AI56">
        <f t="shared" si="25"/>
        <v>-1.6015656353096983E-5</v>
      </c>
      <c r="AJ56">
        <f t="shared" si="7"/>
        <v>-139.81427702485644</v>
      </c>
      <c r="AK56">
        <f t="shared" si="22"/>
        <v>-91.345327959744495</v>
      </c>
      <c r="AL56">
        <f t="shared" si="8"/>
        <v>-231.15962100025729</v>
      </c>
      <c r="AN56">
        <f t="shared" si="26"/>
        <v>0</v>
      </c>
      <c r="AO56">
        <f t="shared" si="26"/>
        <v>0</v>
      </c>
      <c r="AP56">
        <f t="shared" si="26"/>
        <v>-6.6477344485119194E-13</v>
      </c>
      <c r="AQ56">
        <f t="shared" si="26"/>
        <v>-1.0089764286685965E-7</v>
      </c>
      <c r="AR56">
        <f t="shared" si="26"/>
        <v>-1.0089830764030451E-7</v>
      </c>
      <c r="AS56">
        <f t="shared" si="26"/>
        <v>-0.88082708724159253</v>
      </c>
      <c r="AT56">
        <f t="shared" si="26"/>
        <v>-0.57547369890991551</v>
      </c>
      <c r="AU56">
        <f t="shared" si="23"/>
        <v>-1.4563008870498158</v>
      </c>
      <c r="AW56">
        <v>53</v>
      </c>
      <c r="AX56">
        <f>IF(Z56&gt;0, (R56*SUMPRODUCT(K56:$K$98, X56:$X$98)-K56*$AZ$3)/Z56, 0)</f>
        <v>-276042379970958.44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1000000</v>
      </c>
      <c r="S57">
        <f t="shared" si="1"/>
        <v>-1216596395033826.8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-1165.118979542922</v>
      </c>
      <c r="AC57">
        <f t="shared" si="2"/>
        <v>-1040.2848032509648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-3.3235115046835211E-6</v>
      </c>
      <c r="AI57">
        <f t="shared" si="25"/>
        <v>-3.3235328816333356E-6</v>
      </c>
      <c r="AJ57">
        <f t="shared" si="7"/>
        <v>-124.83417629195719</v>
      </c>
      <c r="AK57">
        <f t="shared" si="22"/>
        <v>-81.558328568004555</v>
      </c>
      <c r="AL57">
        <f t="shared" si="8"/>
        <v>-206.39250818349461</v>
      </c>
      <c r="AN57">
        <f t="shared" si="26"/>
        <v>0</v>
      </c>
      <c r="AO57">
        <f t="shared" si="26"/>
        <v>0</v>
      </c>
      <c r="AP57">
        <f t="shared" si="26"/>
        <v>-1.202449525490207E-13</v>
      </c>
      <c r="AQ57">
        <f t="shared" si="26"/>
        <v>-1.8694691555277743E-8</v>
      </c>
      <c r="AR57">
        <f t="shared" si="26"/>
        <v>-1.8694811800230293E-8</v>
      </c>
      <c r="AS57">
        <f t="shared" si="26"/>
        <v>-0.7021899632501899</v>
      </c>
      <c r="AT57">
        <f t="shared" si="26"/>
        <v>-0.45876410964553932</v>
      </c>
      <c r="AU57">
        <f t="shared" si="23"/>
        <v>-1.160954091590541</v>
      </c>
      <c r="AW57">
        <v>54</v>
      </c>
      <c r="AX57">
        <f>IF(Z57&gt;0, (R57*SUMPRODUCT(K57:$K$98, X57:$X$98)-K57*$AZ$3)/Z57, 0)</f>
        <v>-1216596395033826.8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1000000</v>
      </c>
      <c r="S58">
        <f t="shared" si="1"/>
        <v>-5469180915865910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-1040.2848032509648</v>
      </c>
      <c r="AC58">
        <f t="shared" si="2"/>
        <v>-928.82571720461033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-6.766981776544262E-7</v>
      </c>
      <c r="AI58">
        <f t="shared" si="25"/>
        <v>-6.767024233803013E-7</v>
      </c>
      <c r="AJ58">
        <f t="shared" si="7"/>
        <v>-111.45908604635451</v>
      </c>
      <c r="AK58">
        <f t="shared" si="22"/>
        <v>-72.819936227567553</v>
      </c>
      <c r="AL58">
        <f t="shared" si="8"/>
        <v>-184.27902295062449</v>
      </c>
      <c r="AN58">
        <f t="shared" si="26"/>
        <v>0</v>
      </c>
      <c r="AO58">
        <f t="shared" si="26"/>
        <v>0</v>
      </c>
      <c r="AP58">
        <f t="shared" si="26"/>
        <v>-2.1323330854674376E-14</v>
      </c>
      <c r="AQ58">
        <f t="shared" si="26"/>
        <v>-3.3985847309391133E-9</v>
      </c>
      <c r="AR58">
        <f t="shared" si="26"/>
        <v>-3.398606054269968E-9</v>
      </c>
      <c r="AS58">
        <f t="shared" si="26"/>
        <v>-0.55978153993938351</v>
      </c>
      <c r="AT58">
        <f t="shared" si="26"/>
        <v>-0.3657239394803804</v>
      </c>
      <c r="AU58">
        <f t="shared" si="23"/>
        <v>-0.92550548281836997</v>
      </c>
      <c r="AW58">
        <v>55</v>
      </c>
      <c r="AX58">
        <f>IF(Z58&gt;0, (R58*SUMPRODUCT(K58:$K$98, X58:$X$98)-K58*$AZ$3)/Z58, 0)</f>
        <v>-5469180915865910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1000000</v>
      </c>
      <c r="S59">
        <f t="shared" si="1"/>
        <v>-2.5111734457689464E+16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-928.82571720461033</v>
      </c>
      <c r="AC59">
        <f t="shared" si="2"/>
        <v>-829.30867607850075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-1.351059976986227E-7</v>
      </c>
      <c r="AI59">
        <f t="shared" si="25"/>
        <v>-1.351068233172966E-7</v>
      </c>
      <c r="AJ59">
        <f t="shared" si="7"/>
        <v>-99.517041126109575</v>
      </c>
      <c r="AK59">
        <f t="shared" si="22"/>
        <v>-65.017800204322725</v>
      </c>
      <c r="AL59">
        <f t="shared" si="8"/>
        <v>-164.5348414655391</v>
      </c>
      <c r="AN59">
        <f t="shared" si="26"/>
        <v>0</v>
      </c>
      <c r="AO59">
        <f t="shared" si="26"/>
        <v>0</v>
      </c>
      <c r="AP59">
        <f t="shared" si="26"/>
        <v>-3.7022400924431558E-15</v>
      </c>
      <c r="AQ59">
        <f t="shared" si="26"/>
        <v>-6.0584245152111774E-10</v>
      </c>
      <c r="AR59">
        <f t="shared" si="26"/>
        <v>-6.0584615376121025E-10</v>
      </c>
      <c r="AS59">
        <f t="shared" si="26"/>
        <v>-0.44625441646536723</v>
      </c>
      <c r="AT59">
        <f t="shared" si="26"/>
        <v>-0.29155288543269953</v>
      </c>
      <c r="AU59">
        <f t="shared" si="23"/>
        <v>-0.7378073025039128</v>
      </c>
      <c r="AW59">
        <v>56</v>
      </c>
      <c r="AX59">
        <f>IF(Z59&gt;0, (R59*SUMPRODUCT(K59:$K$98, X59:$X$98)-K59*$AZ$3)/Z59, 0)</f>
        <v>-2.5111734457689464E+16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1000000</v>
      </c>
      <c r="S60">
        <f t="shared" si="1"/>
        <v>-1.1783435930018562E+17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-829.30867607850075</v>
      </c>
      <c r="AC60">
        <f t="shared" si="2"/>
        <v>-740.45417507061723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-2.6410643236630065E-8</v>
      </c>
      <c r="AI60">
        <f t="shared" si="25"/>
        <v>-2.6410800333036298E-8</v>
      </c>
      <c r="AJ60">
        <f t="shared" si="7"/>
        <v>-88.854501007883528</v>
      </c>
      <c r="AK60">
        <f t="shared" si="22"/>
        <v>-58.051607325495056</v>
      </c>
      <c r="AL60">
        <f t="shared" si="8"/>
        <v>-146.90610835978939</v>
      </c>
      <c r="AN60">
        <f t="shared" si="26"/>
        <v>0</v>
      </c>
      <c r="AO60">
        <f t="shared" si="26"/>
        <v>0</v>
      </c>
      <c r="AP60">
        <f t="shared" si="26"/>
        <v>-6.2897487831148618E-16</v>
      </c>
      <c r="AQ60">
        <f t="shared" si="26"/>
        <v>-1.0574163670749499E-10</v>
      </c>
      <c r="AR60">
        <f t="shared" si="26"/>
        <v>-1.057422656823733E-10</v>
      </c>
      <c r="AS60">
        <f t="shared" si="26"/>
        <v>-0.35575128864601729</v>
      </c>
      <c r="AT60">
        <f t="shared" si="26"/>
        <v>-0.23242417525011053</v>
      </c>
      <c r="AU60">
        <f t="shared" si="23"/>
        <v>-0.58817546400187015</v>
      </c>
      <c r="AW60">
        <v>57</v>
      </c>
      <c r="AX60">
        <f>IF(Z60&gt;0, (R60*SUMPRODUCT(K60:$K$98, X60:$X$98)-K60*$AZ$3)/Z60, 0)</f>
        <v>-1.1783435930018562E+17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1000000</v>
      </c>
      <c r="S61">
        <f t="shared" si="1"/>
        <v>-5.6514260305229651E+17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-740.45417507061723</v>
      </c>
      <c r="AC61">
        <f t="shared" si="2"/>
        <v>-661.119799170286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-5.0511894070061627E-9</v>
      </c>
      <c r="AI61">
        <f t="shared" si="25"/>
        <v>-5.0512186527131576E-9</v>
      </c>
      <c r="AJ61">
        <f t="shared" si="7"/>
        <v>-79.334375900331224</v>
      </c>
      <c r="AK61">
        <f t="shared" si="22"/>
        <v>-51.83179225494321</v>
      </c>
      <c r="AL61">
        <f t="shared" si="8"/>
        <v>-131.16616816032564</v>
      </c>
      <c r="AN61">
        <f t="shared" si="26"/>
        <v>0</v>
      </c>
      <c r="AO61">
        <f t="shared" si="26"/>
        <v>0</v>
      </c>
      <c r="AP61">
        <f t="shared" si="26"/>
        <v>-1.0454689802689332E-16</v>
      </c>
      <c r="AQ61">
        <f t="shared" si="26"/>
        <v>-1.8056878704937526E-11</v>
      </c>
      <c r="AR61">
        <f t="shared" si="26"/>
        <v>-1.8056983251835554E-11</v>
      </c>
      <c r="AS61">
        <f t="shared" si="26"/>
        <v>-0.28360274924104661</v>
      </c>
      <c r="AT61">
        <f t="shared" si="26"/>
        <v>-0.18528712950436546</v>
      </c>
      <c r="AU61">
        <f t="shared" si="23"/>
        <v>-0.46888987876346905</v>
      </c>
      <c r="AW61">
        <v>58</v>
      </c>
      <c r="AX61">
        <f>IF(Z61&gt;0, (R61*SUMPRODUCT(K61:$K$98, X61:$X$98)-K61*$AZ$3)/Z61, 0)</f>
        <v>-5.6514260305229651E+17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1000000</v>
      </c>
      <c r="S62">
        <f t="shared" si="1"/>
        <v>-2.7732037467657231E+18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-661.119799170286</v>
      </c>
      <c r="AC62">
        <f t="shared" si="2"/>
        <v>-590.28553497348526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-9.4527670929737965E-10</v>
      </c>
      <c r="AI62">
        <f t="shared" si="25"/>
        <v>-9.4528203062957235E-10</v>
      </c>
      <c r="AJ62">
        <f t="shared" si="7"/>
        <v>-70.834264196800746</v>
      </c>
      <c r="AK62">
        <f t="shared" si="22"/>
        <v>-46.278385941920021</v>
      </c>
      <c r="AL62">
        <f t="shared" si="8"/>
        <v>-117.11265013966604</v>
      </c>
      <c r="AN62">
        <f t="shared" si="26"/>
        <v>0</v>
      </c>
      <c r="AO62">
        <f t="shared" si="26"/>
        <v>0</v>
      </c>
      <c r="AP62">
        <f t="shared" si="26"/>
        <v>-1.6984445608529405E-17</v>
      </c>
      <c r="AQ62">
        <f t="shared" si="26"/>
        <v>-3.0171017844668373E-12</v>
      </c>
      <c r="AR62">
        <f t="shared" si="26"/>
        <v>-3.0171187689124463E-12</v>
      </c>
      <c r="AS62">
        <f t="shared" si="26"/>
        <v>-0.22608637535184362</v>
      </c>
      <c r="AT62">
        <f t="shared" si="26"/>
        <v>-0.14770976522990373</v>
      </c>
      <c r="AU62">
        <f t="shared" si="23"/>
        <v>-0.37379614058476446</v>
      </c>
      <c r="AW62">
        <v>59</v>
      </c>
      <c r="AX62">
        <f>IF(Z62&gt;0, (R62*SUMPRODUCT(K62:$K$98, X62:$X$98)-K62*$AZ$3)/Z62, 0)</f>
        <v>-2.7732037467657231E+18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1000000</v>
      </c>
      <c r="S63">
        <f t="shared" si="1"/>
        <v>-1.3936574885186183E+19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-590.28553497348526</v>
      </c>
      <c r="AC63">
        <f t="shared" si="2"/>
        <v>-527.04065622632879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-1.7290766845089297E-10</v>
      </c>
      <c r="AI63">
        <f t="shared" si="25"/>
        <v>-1.729086138780524E-10</v>
      </c>
      <c r="AJ63">
        <f t="shared" si="7"/>
        <v>-63.244878747156463</v>
      </c>
      <c r="AK63">
        <f t="shared" si="22"/>
        <v>-41.319987448143969</v>
      </c>
      <c r="AL63">
        <f t="shared" si="8"/>
        <v>-104.56486619547334</v>
      </c>
      <c r="AN63">
        <f t="shared" si="26"/>
        <v>0</v>
      </c>
      <c r="AO63">
        <f t="shared" si="26"/>
        <v>0</v>
      </c>
      <c r="AP63">
        <f t="shared" si="26"/>
        <v>-2.6942696303471577E-18</v>
      </c>
      <c r="AQ63">
        <f t="shared" si="26"/>
        <v>-4.9275068451626046E-13</v>
      </c>
      <c r="AR63">
        <f t="shared" si="26"/>
        <v>-4.9275337878589088E-13</v>
      </c>
      <c r="AS63">
        <f t="shared" si="26"/>
        <v>-0.18023467422822853</v>
      </c>
      <c r="AT63">
        <f t="shared" si="26"/>
        <v>-0.11775332049578095</v>
      </c>
      <c r="AU63">
        <f t="shared" si="23"/>
        <v>-0.29798799472450227</v>
      </c>
      <c r="AW63">
        <v>60</v>
      </c>
      <c r="AX63">
        <f>IF(Z63&gt;0, (R63*SUMPRODUCT(K63:$K$98, X63:$X$98)-K63*$AZ$3)/Z63, 0)</f>
        <v>-1.3936574885186183E+19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1000000</v>
      </c>
      <c r="S64">
        <f t="shared" si="1"/>
        <v>-7.1787515241423569E+19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-527.04065622632879</v>
      </c>
      <c r="AC64">
        <f t="shared" si="2"/>
        <v>-470.57201448779398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-3.0883847923311316E-11</v>
      </c>
      <c r="AI64">
        <f t="shared" si="25"/>
        <v>-3.088401180000105E-11</v>
      </c>
      <c r="AJ64">
        <f t="shared" si="7"/>
        <v>-56.468641738534814</v>
      </c>
      <c r="AK64">
        <f t="shared" si="22"/>
        <v>-36.89284593584302</v>
      </c>
      <c r="AL64">
        <f t="shared" si="8"/>
        <v>-93.361487674408721</v>
      </c>
      <c r="AN64">
        <f t="shared" si="26"/>
        <v>0</v>
      </c>
      <c r="AO64">
        <f t="shared" si="26"/>
        <v>0</v>
      </c>
      <c r="AP64">
        <f t="shared" si="26"/>
        <v>-4.1697703961808503E-19</v>
      </c>
      <c r="AQ64">
        <f t="shared" si="26"/>
        <v>-7.8582594631122517E-14</v>
      </c>
      <c r="AR64">
        <f t="shared" si="26"/>
        <v>-7.8583011608162128E-14</v>
      </c>
      <c r="AS64">
        <f t="shared" si="26"/>
        <v>-0.14368197881715222</v>
      </c>
      <c r="AT64">
        <f t="shared" si="26"/>
        <v>-9.3872226160540154E-2</v>
      </c>
      <c r="AU64">
        <f t="shared" si="23"/>
        <v>-0.23755420497777097</v>
      </c>
      <c r="AW64">
        <v>61</v>
      </c>
      <c r="AX64">
        <f>IF(Z64&gt;0, (R64*SUMPRODUCT(K64:$K$98, X64:$X$98)-K64*$AZ$3)/Z64, 0)</f>
        <v>-7.1787515241423569E+19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1000000</v>
      </c>
      <c r="S65">
        <f t="shared" si="1"/>
        <v>-3.7929721700336376E+20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-470.57201448779398</v>
      </c>
      <c r="AC65">
        <f t="shared" si="2"/>
        <v>-420.15358436410185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-5.3818009443343065E-12</v>
      </c>
      <c r="AI65">
        <f t="shared" si="25"/>
        <v>-5.3818286372335375E-12</v>
      </c>
      <c r="AJ65">
        <f t="shared" si="7"/>
        <v>-50.418430123692133</v>
      </c>
      <c r="AK65">
        <f t="shared" si="22"/>
        <v>-32.940041014145585</v>
      </c>
      <c r="AL65">
        <f t="shared" si="8"/>
        <v>-83.358471137843097</v>
      </c>
      <c r="AN65">
        <f t="shared" si="26"/>
        <v>0</v>
      </c>
      <c r="AO65">
        <f t="shared" si="26"/>
        <v>0</v>
      </c>
      <c r="AP65">
        <f t="shared" si="26"/>
        <v>-6.2913719490434541E-20</v>
      </c>
      <c r="AQ65">
        <f t="shared" si="26"/>
        <v>-1.2226567978307768E-14</v>
      </c>
      <c r="AR65">
        <f t="shared" si="26"/>
        <v>-1.2226630892027258E-14</v>
      </c>
      <c r="AS65">
        <f t="shared" si="26"/>
        <v>-0.11454239382744991</v>
      </c>
      <c r="AT65">
        <f t="shared" si="26"/>
        <v>-7.4834363967267406E-2</v>
      </c>
      <c r="AU65">
        <f t="shared" si="23"/>
        <v>-0.18937675779472954</v>
      </c>
      <c r="AW65">
        <v>62</v>
      </c>
      <c r="AX65">
        <f>IF(Z65&gt;0, (R65*SUMPRODUCT(K65:$K$98, X65:$X$98)-K65*$AZ$3)/Z65, 0)</f>
        <v>-3.7929721700336376E+20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1000000</v>
      </c>
      <c r="S66">
        <f t="shared" si="1"/>
        <v>-2.057297383121721E+21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-420.15358436410185</v>
      </c>
      <c r="AC66">
        <f t="shared" si="2"/>
        <v>-375.13712889651947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-9.1429418014797422E-13</v>
      </c>
      <c r="AI66">
        <f t="shared" si="25"/>
        <v>-9.1429873876370936E-13</v>
      </c>
      <c r="AJ66">
        <f t="shared" si="7"/>
        <v>-45.016455467582375</v>
      </c>
      <c r="AK66">
        <f t="shared" si="22"/>
        <v>-29.410750905487131</v>
      </c>
      <c r="AL66">
        <f t="shared" si="8"/>
        <v>-74.427206373070419</v>
      </c>
      <c r="AN66">
        <f t="shared" si="26"/>
        <v>0</v>
      </c>
      <c r="AO66">
        <f t="shared" si="26"/>
        <v>0</v>
      </c>
      <c r="AP66">
        <f t="shared" si="26"/>
        <v>-9.2468092512635431E-21</v>
      </c>
      <c r="AQ66">
        <f t="shared" si="26"/>
        <v>-1.8545769976469648E-15</v>
      </c>
      <c r="AR66">
        <f t="shared" si="26"/>
        <v>-1.8545862444562164E-15</v>
      </c>
      <c r="AS66">
        <f t="shared" si="26"/>
        <v>-9.1312495079281075E-2</v>
      </c>
      <c r="AT66">
        <f t="shared" si="26"/>
        <v>-5.9657496785130264E-2</v>
      </c>
      <c r="AU66">
        <f t="shared" si="23"/>
        <v>-0.15096999186441318</v>
      </c>
      <c r="AW66">
        <v>63</v>
      </c>
      <c r="AX66">
        <f>IF(Z66&gt;0, (R66*SUMPRODUCT(K66:$K$98, X66:$X$98)-K66*$AZ$3)/Z66, 0)</f>
        <v>-2.057297383121721E+21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-1.1465474647575975E+22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-375.13712889651947</v>
      </c>
      <c r="AC67">
        <f t="shared" ref="AC67:AC79" si="29">S67*Z67</f>
        <v>-334.94386508617805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-7.3033144152691434E-19</v>
      </c>
      <c r="AH67">
        <f t="shared" ref="AH67:AH79" si="32">-X67*R67</f>
        <v>-1.5130792544761796E-13</v>
      </c>
      <c r="AI67">
        <f t="shared" ref="AI67:AI79" si="33">SUM(AE67:AH67)</f>
        <v>-1.5130865577905948E-13</v>
      </c>
      <c r="AJ67">
        <f t="shared" ref="AJ67:AJ79" si="34">AB67-AC67</f>
        <v>-40.193263810341421</v>
      </c>
      <c r="AK67">
        <f t="shared" si="22"/>
        <v>-26.259599022756365</v>
      </c>
      <c r="AL67">
        <f t="shared" ref="AL67:AL79" si="35">SUM(AI67:AK67)</f>
        <v>-66.452862833097939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-2.7403281228701695E-16</v>
      </c>
      <c r="AR67">
        <f t="shared" si="36"/>
        <v>-2.740341349856015E-16</v>
      </c>
      <c r="AS67">
        <f t="shared" si="36"/>
        <v>-7.279376202111057E-2</v>
      </c>
      <c r="AT67">
        <f t="shared" si="36"/>
        <v>-4.7558591187125521E-2</v>
      </c>
      <c r="AU67">
        <f t="shared" si="23"/>
        <v>-0.12035235320823637</v>
      </c>
      <c r="AW67">
        <v>64</v>
      </c>
      <c r="AX67">
        <f>IF(Z67&gt;0, (R67*SUMPRODUCT(K67:$K$98, X67:$X$98)-K67*$AZ$3)/Z67, 0)</f>
        <v>-1.1465474647575975E+22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7"/>
        <v>1000000</v>
      </c>
      <c r="S68">
        <f t="shared" si="28"/>
        <v>-6.5706739284615237E+22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-334.94386508617805</v>
      </c>
      <c r="AC68">
        <f t="shared" si="29"/>
        <v>-299.05702239837325</v>
      </c>
      <c r="AE68">
        <f t="shared" si="30"/>
        <v>0</v>
      </c>
      <c r="AF68">
        <f t="shared" si="31"/>
        <v>0</v>
      </c>
      <c r="AG68">
        <f t="shared" si="31"/>
        <v>-1.1378476000116905E-19</v>
      </c>
      <c r="AH68">
        <f t="shared" si="32"/>
        <v>-2.4369734684419046E-14</v>
      </c>
      <c r="AI68">
        <f t="shared" si="33"/>
        <v>-2.4369848469179047E-14</v>
      </c>
      <c r="AJ68">
        <f t="shared" si="34"/>
        <v>-35.886842687804801</v>
      </c>
      <c r="AK68">
        <f t="shared" si="22"/>
        <v>-23.446070556032467</v>
      </c>
      <c r="AL68">
        <f t="shared" si="35"/>
        <v>-59.332913243837289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-3.9407026801847728E-17</v>
      </c>
      <c r="AR68">
        <f t="shared" si="36"/>
        <v>-3.9407210797247969E-17</v>
      </c>
      <c r="AS68">
        <f t="shared" si="36"/>
        <v>-5.8030741407135274E-2</v>
      </c>
      <c r="AT68">
        <f t="shared" si="36"/>
        <v>-3.7913417719328373E-2</v>
      </c>
      <c r="AU68">
        <f t="shared" si="23"/>
        <v>-9.5944159126463688E-2</v>
      </c>
      <c r="AW68">
        <v>65</v>
      </c>
      <c r="AX68">
        <f>IF(Z68&gt;0, (R68*SUMPRODUCT(K68:$K$98, X68:$X$98)-K68*$AZ$3)/Z68, 0)</f>
        <v>-6.5706739284615237E+22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7"/>
        <v>1000000</v>
      </c>
      <c r="S69">
        <f t="shared" si="28"/>
        <v>-3.8747421441728995E+23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-299.05702239837325</v>
      </c>
      <c r="AC69">
        <f t="shared" si="29"/>
        <v>-267.01519856997612</v>
      </c>
      <c r="AE69">
        <f t="shared" si="30"/>
        <v>0</v>
      </c>
      <c r="AF69">
        <f t="shared" si="31"/>
        <v>0</v>
      </c>
      <c r="AG69">
        <f t="shared" si="31"/>
        <v>-1.722793341045492E-20</v>
      </c>
      <c r="AH69">
        <f t="shared" si="32"/>
        <v>-3.8167591596280973E-15</v>
      </c>
      <c r="AI69">
        <f t="shared" si="33"/>
        <v>-3.8167763875615074E-15</v>
      </c>
      <c r="AJ69">
        <f t="shared" si="34"/>
        <v>-32.041823828397128</v>
      </c>
      <c r="AK69">
        <f t="shared" si="22"/>
        <v>-20.933991567886128</v>
      </c>
      <c r="AL69">
        <f t="shared" si="35"/>
        <v>-52.975815396283267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-5.5106090625241971E-18</v>
      </c>
      <c r="AR69">
        <f t="shared" si="36"/>
        <v>-5.5106339360889178E-18</v>
      </c>
      <c r="AS69">
        <f t="shared" si="36"/>
        <v>-4.6261751759514705E-2</v>
      </c>
      <c r="AT69">
        <f t="shared" si="36"/>
        <v>-3.0224344482882946E-2</v>
      </c>
      <c r="AU69">
        <f t="shared" si="23"/>
        <v>-7.6486096242397661E-2</v>
      </c>
      <c r="AW69">
        <v>66</v>
      </c>
      <c r="AX69">
        <f>IF(Z69&gt;0, (R69*SUMPRODUCT(K69:$K$98, X69:$X$98)-K69*$AZ$3)/Z69, 0)</f>
        <v>-3.8747421441728995E+23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7"/>
        <v>1000000</v>
      </c>
      <c r="S70">
        <f t="shared" si="28"/>
        <v>-2.364553996148366E+24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-267.01519856997612</v>
      </c>
      <c r="AC70">
        <f t="shared" si="29"/>
        <v>-238.40642729462152</v>
      </c>
      <c r="AE70">
        <f t="shared" si="30"/>
        <v>0</v>
      </c>
      <c r="AF70">
        <f t="shared" si="31"/>
        <v>0</v>
      </c>
      <c r="AG70">
        <f t="shared" si="31"/>
        <v>-2.5206278613531659E-21</v>
      </c>
      <c r="AH70">
        <f t="shared" si="32"/>
        <v>-5.814010485998882E-16</v>
      </c>
      <c r="AI70">
        <f t="shared" si="33"/>
        <v>-5.8140356922774954E-16</v>
      </c>
      <c r="AJ70">
        <f t="shared" si="34"/>
        <v>-28.608771275354599</v>
      </c>
      <c r="AK70">
        <f t="shared" si="22"/>
        <v>-18.691063899898332</v>
      </c>
      <c r="AL70">
        <f t="shared" si="35"/>
        <v>-47.29983517525293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-7.494844619526726E-19</v>
      </c>
      <c r="AR70">
        <f t="shared" si="36"/>
        <v>-7.4948771129565359E-19</v>
      </c>
      <c r="AS70">
        <f t="shared" si="36"/>
        <v>-3.6879585267470288E-2</v>
      </c>
      <c r="AT70">
        <f t="shared" si="36"/>
        <v>-2.409466237474725E-2</v>
      </c>
      <c r="AU70">
        <f t="shared" si="23"/>
        <v>-6.0974247642217538E-2</v>
      </c>
      <c r="AW70">
        <v>67</v>
      </c>
      <c r="AX70">
        <f>IF(Z70&gt;0, (R70*SUMPRODUCT(K70:$K$98, X70:$X$98)-K70*$AZ$3)/Z70, 0)</f>
        <v>-2.364553996148366E+24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7"/>
        <v>1000000</v>
      </c>
      <c r="S71">
        <f t="shared" si="28"/>
        <v>-1.4947602898645068E+25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-238.40642729462152</v>
      </c>
      <c r="AC71">
        <f t="shared" si="29"/>
        <v>-212.86288151305496</v>
      </c>
      <c r="AE71">
        <f t="shared" si="30"/>
        <v>0</v>
      </c>
      <c r="AF71">
        <f t="shared" si="31"/>
        <v>0</v>
      </c>
      <c r="AG71">
        <f t="shared" si="31"/>
        <v>-3.5601507973621311E-22</v>
      </c>
      <c r="AH71">
        <f t="shared" si="32"/>
        <v>-8.5576260120136845E-17</v>
      </c>
      <c r="AI71">
        <f t="shared" si="33"/>
        <v>-8.557661613521658E-17</v>
      </c>
      <c r="AJ71">
        <f t="shared" si="34"/>
        <v>-25.543545781566564</v>
      </c>
      <c r="AK71">
        <f t="shared" si="22"/>
        <v>-16.688449910623508</v>
      </c>
      <c r="AL71">
        <f t="shared" si="35"/>
        <v>-42.231995692190068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-9.849679590257205E-20</v>
      </c>
      <c r="AR71">
        <f t="shared" si="36"/>
        <v>-9.8497205669773824E-20</v>
      </c>
      <c r="AS71">
        <f t="shared" si="36"/>
        <v>-2.9400179581848079E-2</v>
      </c>
      <c r="AT71">
        <f t="shared" si="36"/>
        <v>-1.9208117326807432E-2</v>
      </c>
      <c r="AU71">
        <f t="shared" si="23"/>
        <v>-4.8608296908655507E-2</v>
      </c>
      <c r="AW71">
        <v>68</v>
      </c>
      <c r="AX71">
        <f>IF(Z71&gt;0, (R71*SUMPRODUCT(K71:$K$98, X71:$X$98)-K71*$AZ$3)/Z71, 0)</f>
        <v>-1.4947602898645068E+25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7"/>
        <v>1000000</v>
      </c>
      <c r="S72">
        <f t="shared" si="28"/>
        <v>-9.7985394579308456E+25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-212.86288151305496</v>
      </c>
      <c r="AC72">
        <f t="shared" si="29"/>
        <v>-190.05614420808473</v>
      </c>
      <c r="AE72">
        <f t="shared" si="30"/>
        <v>0</v>
      </c>
      <c r="AF72">
        <f t="shared" si="31"/>
        <v>0</v>
      </c>
      <c r="AG72">
        <f t="shared" si="31"/>
        <v>-4.8490937099369195E-23</v>
      </c>
      <c r="AH72">
        <f t="shared" si="32"/>
        <v>-1.2158559673579269E-17</v>
      </c>
      <c r="AI72">
        <f t="shared" si="33"/>
        <v>-1.2158608164516369E-17</v>
      </c>
      <c r="AJ72">
        <f t="shared" si="34"/>
        <v>-22.806737304970227</v>
      </c>
      <c r="AK72">
        <f t="shared" ref="AK72:AK79" si="49">G72*SUM(AB72:AB72, AE72:AF72)</f>
        <v>-14.900401705913849</v>
      </c>
      <c r="AL72">
        <f t="shared" si="35"/>
        <v>-37.707139010884077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-1.2494903553155713E-20</v>
      </c>
      <c r="AR72">
        <f t="shared" si="36"/>
        <v>-1.2494953385504159E-20</v>
      </c>
      <c r="AS72">
        <f t="shared" si="36"/>
        <v>-2.3437643161549889E-2</v>
      </c>
      <c r="AT72">
        <f t="shared" si="36"/>
        <v>-1.531259353221256E-2</v>
      </c>
      <c r="AU72">
        <f t="shared" si="23"/>
        <v>-3.8750236693762451E-2</v>
      </c>
      <c r="AW72">
        <v>69</v>
      </c>
      <c r="AX72">
        <f>IF(Z72&gt;0, (R72*SUMPRODUCT(K72:$K$98, X72:$X$98)-K72*$AZ$3)/Z72, 0)</f>
        <v>-9.7985394579308456E+25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7"/>
        <v>1000000</v>
      </c>
      <c r="S73">
        <f t="shared" si="28"/>
        <v>-6.667751813537654E+26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-190.05614420808473</v>
      </c>
      <c r="AC73">
        <f t="shared" si="29"/>
        <v>-169.69298590007566</v>
      </c>
      <c r="AE73">
        <f t="shared" si="30"/>
        <v>0</v>
      </c>
      <c r="AF73">
        <f t="shared" si="31"/>
        <v>0</v>
      </c>
      <c r="AG73">
        <f t="shared" si="31"/>
        <v>-6.3624513421279795E-24</v>
      </c>
      <c r="AH73">
        <f t="shared" si="32"/>
        <v>-1.665743055449901E-18</v>
      </c>
      <c r="AI73">
        <f t="shared" si="33"/>
        <v>-1.665749417901243E-18</v>
      </c>
      <c r="AJ73">
        <f t="shared" si="34"/>
        <v>-20.363158308009076</v>
      </c>
      <c r="AK73">
        <f t="shared" si="49"/>
        <v>-13.303930094565933</v>
      </c>
      <c r="AL73">
        <f t="shared" si="35"/>
        <v>-33.667088402575011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-1.5284131524386234E-21</v>
      </c>
      <c r="AR73">
        <f t="shared" si="36"/>
        <v>-1.5284189903463854E-21</v>
      </c>
      <c r="AS73">
        <f t="shared" si="36"/>
        <v>-1.8684345632613061E-2</v>
      </c>
      <c r="AT73">
        <f t="shared" si="36"/>
        <v>-1.2207105813307204E-2</v>
      </c>
      <c r="AU73">
        <f t="shared" si="23"/>
        <v>-3.0891451445920266E-2</v>
      </c>
      <c r="AW73">
        <v>70</v>
      </c>
      <c r="AX73">
        <f>IF(Z73&gt;0, (R73*SUMPRODUCT(K73:$K$98, X73:$X$98)-K73*$AZ$3)/Z73, 0)</f>
        <v>-6.667751813537654E+26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7"/>
        <v>1000000</v>
      </c>
      <c r="S74">
        <f t="shared" si="28"/>
        <v>-4.7151581267713121E+27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-169.69298590007566</v>
      </c>
      <c r="AC74">
        <f t="shared" si="29"/>
        <v>-151.51159455363899</v>
      </c>
      <c r="AE74">
        <f t="shared" si="30"/>
        <v>0</v>
      </c>
      <c r="AF74">
        <f t="shared" si="31"/>
        <v>0</v>
      </c>
      <c r="AG74">
        <f t="shared" si="31"/>
        <v>-8.0332191667867783E-25</v>
      </c>
      <c r="AH74">
        <f t="shared" si="32"/>
        <v>-2.1982019648112088E-19</v>
      </c>
      <c r="AI74">
        <f t="shared" si="33"/>
        <v>-2.1982099980303753E-19</v>
      </c>
      <c r="AJ74">
        <f t="shared" si="34"/>
        <v>-18.181391346436669</v>
      </c>
      <c r="AK74">
        <f t="shared" si="49"/>
        <v>-11.878509013005297</v>
      </c>
      <c r="AL74">
        <f t="shared" si="35"/>
        <v>-30.059900359441968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-1.8008698364702583E-22</v>
      </c>
      <c r="AR74">
        <f t="shared" si="36"/>
        <v>-1.8008764176590291E-22</v>
      </c>
      <c r="AS74">
        <f t="shared" si="36"/>
        <v>-1.4895045944366275E-2</v>
      </c>
      <c r="AT74">
        <f t="shared" si="36"/>
        <v>-9.7314300169859726E-3</v>
      </c>
      <c r="AU74">
        <f t="shared" si="23"/>
        <v>-2.462647596135225E-2</v>
      </c>
      <c r="AW74">
        <v>71</v>
      </c>
      <c r="AX74">
        <f>IF(Z74&gt;0, (R74*SUMPRODUCT(K74:$K$98, X74:$X$98)-K74*$AZ$3)/Z74, 0)</f>
        <v>-4.7151581267713121E+27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7"/>
        <v>1000000</v>
      </c>
      <c r="S75">
        <f t="shared" si="28"/>
        <v>-3.4696821289564152E+28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-151.51159455363899</v>
      </c>
      <c r="AC75">
        <f t="shared" si="29"/>
        <v>-135.27820942289193</v>
      </c>
      <c r="AE75">
        <f t="shared" si="30"/>
        <v>0</v>
      </c>
      <c r="AF75">
        <f t="shared" si="31"/>
        <v>0</v>
      </c>
      <c r="AG75">
        <f t="shared" si="31"/>
        <v>-9.7471615839042211E-26</v>
      </c>
      <c r="AH75">
        <f t="shared" si="32"/>
        <v>-2.7912683266913953E-20</v>
      </c>
      <c r="AI75">
        <f t="shared" si="33"/>
        <v>-2.7912780738529793E-20</v>
      </c>
      <c r="AJ75">
        <f t="shared" si="34"/>
        <v>-16.233385130747052</v>
      </c>
      <c r="AK75">
        <f t="shared" si="49"/>
        <v>-10.60581161875473</v>
      </c>
      <c r="AL75">
        <f t="shared" si="35"/>
        <v>-26.839196749501781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-2.0417299389540346E-23</v>
      </c>
      <c r="AR75">
        <f t="shared" si="36"/>
        <v>-2.0417370687134475E-23</v>
      </c>
      <c r="AS75">
        <f t="shared" si="36"/>
        <v>-1.1874239432689969E-2</v>
      </c>
      <c r="AT75">
        <f t="shared" si="36"/>
        <v>-7.7578364293574391E-3</v>
      </c>
      <c r="AU75">
        <f t="shared" si="23"/>
        <v>-1.9632075862047408E-2</v>
      </c>
      <c r="AW75">
        <v>72</v>
      </c>
      <c r="AX75">
        <f>IF(Z75&gt;0, (R75*SUMPRODUCT(K75:$K$98, X75:$X$98)-K75*$AZ$3)/Z75, 0)</f>
        <v>-3.4696821289564152E+28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7"/>
        <v>1000000</v>
      </c>
      <c r="S76">
        <f t="shared" si="28"/>
        <v>-2.6611841197467893E+29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-135.27820942289193</v>
      </c>
      <c r="AC76">
        <f t="shared" si="29"/>
        <v>-120.78411555615349</v>
      </c>
      <c r="AE76">
        <f t="shared" si="30"/>
        <v>0</v>
      </c>
      <c r="AF76">
        <f t="shared" si="31"/>
        <v>0</v>
      </c>
      <c r="AG76">
        <f t="shared" si="31"/>
        <v>-1.134683942571832E-26</v>
      </c>
      <c r="AH76">
        <f t="shared" si="32"/>
        <v>-3.4060024101973384E-21</v>
      </c>
      <c r="AI76">
        <f t="shared" si="33"/>
        <v>-3.4060137570367638E-21</v>
      </c>
      <c r="AJ76">
        <f t="shared" si="34"/>
        <v>-14.494093866738439</v>
      </c>
      <c r="AK76">
        <f t="shared" si="49"/>
        <v>-9.4694746596024366</v>
      </c>
      <c r="AL76">
        <f t="shared" si="35"/>
        <v>-23.963568526340875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-2.224455068172146E-24</v>
      </c>
      <c r="AR76">
        <f t="shared" si="36"/>
        <v>-2.2244624787759647E-24</v>
      </c>
      <c r="AS76">
        <f t="shared" si="36"/>
        <v>-9.4660709763153446E-3</v>
      </c>
      <c r="AT76">
        <f t="shared" si="36"/>
        <v>-6.1844997045260187E-3</v>
      </c>
      <c r="AU76">
        <f t="shared" si="23"/>
        <v>-1.5650570680841362E-2</v>
      </c>
      <c r="AW76">
        <v>73</v>
      </c>
      <c r="AX76">
        <f>IF(Z76&gt;0, (R76*SUMPRODUCT(K76:$K$98, X76:$X$98)-K76*$AZ$3)/Z76, 0)</f>
        <v>-2.6611841197467893E+29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7"/>
        <v>1000000</v>
      </c>
      <c r="S77">
        <f t="shared" si="28"/>
        <v>-2.1312300074959166E+30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-120.78411555615349</v>
      </c>
      <c r="AC77">
        <f t="shared" si="29"/>
        <v>-107.84296031799418</v>
      </c>
      <c r="AE77">
        <f t="shared" si="30"/>
        <v>0</v>
      </c>
      <c r="AF77">
        <f t="shared" si="31"/>
        <v>0</v>
      </c>
      <c r="AG77">
        <f t="shared" si="31"/>
        <v>-1.2650319291992327E-27</v>
      </c>
      <c r="AH77">
        <f t="shared" si="32"/>
        <v>-3.9873356409047617E-22</v>
      </c>
      <c r="AI77">
        <f t="shared" si="33"/>
        <v>-3.9873482912240538E-22</v>
      </c>
      <c r="AJ77">
        <f t="shared" si="34"/>
        <v>-12.941155238159311</v>
      </c>
      <c r="AK77">
        <f t="shared" si="49"/>
        <v>-8.4548880889307458</v>
      </c>
      <c r="AL77">
        <f t="shared" si="35"/>
        <v>-21.396043327090055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-2.3251097586359875E-25</v>
      </c>
      <c r="AR77">
        <f t="shared" si="36"/>
        <v>-2.3251171353364927E-25</v>
      </c>
      <c r="AS77">
        <f t="shared" si="36"/>
        <v>-7.546293826781997E-3</v>
      </c>
      <c r="AT77">
        <f t="shared" si="36"/>
        <v>-4.9302453001642361E-3</v>
      </c>
      <c r="AU77">
        <f t="shared" si="23"/>
        <v>-1.2476539126946231E-2</v>
      </c>
      <c r="AW77">
        <v>74</v>
      </c>
      <c r="AX77">
        <f>IF(Z77&gt;0, (R77*SUMPRODUCT(K77:$K$98, X77:$X$98)-K77*$AZ$3)/Z77, 0)</f>
        <v>-2.1312300074959166E+30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7"/>
        <v>1000000</v>
      </c>
      <c r="S78">
        <f t="shared" si="28"/>
        <v>-1.7856811796043612E+31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-107.84296031799418</v>
      </c>
      <c r="AC78">
        <f t="shared" si="29"/>
        <v>-96.288357426780522</v>
      </c>
      <c r="AE78">
        <f t="shared" si="30"/>
        <v>0</v>
      </c>
      <c r="AF78">
        <f t="shared" si="31"/>
        <v>0</v>
      </c>
      <c r="AG78">
        <f t="shared" si="31"/>
        <v>-1.3480619962645621E-28</v>
      </c>
      <c r="AH78">
        <f t="shared" si="32"/>
        <v>-4.4703016411231362E-23</v>
      </c>
      <c r="AI78">
        <f t="shared" si="33"/>
        <v>-4.4703151217430987E-23</v>
      </c>
      <c r="AJ78">
        <f t="shared" si="34"/>
        <v>-11.554602891213662</v>
      </c>
      <c r="AK78">
        <f t="shared" si="49"/>
        <v>-7.5490072222595934</v>
      </c>
      <c r="AL78">
        <f t="shared" si="35"/>
        <v>-19.103610113473255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-2.3274452331011488E-26</v>
      </c>
      <c r="AR78">
        <f t="shared" si="36"/>
        <v>-2.3274522517337132E-26</v>
      </c>
      <c r="AS78">
        <f t="shared" si="36"/>
        <v>-6.015859236911664E-3</v>
      </c>
      <c r="AT78">
        <f t="shared" si="36"/>
        <v>-3.9303613681156207E-3</v>
      </c>
      <c r="AU78">
        <f t="shared" si="23"/>
        <v>-9.9462206050272856E-3</v>
      </c>
      <c r="AW78">
        <v>75</v>
      </c>
      <c r="AX78">
        <f>IF(Z78&gt;0, (R78*SUMPRODUCT(K78:$K$98, X78:$X$98)-K78*$AZ$3)/Z78, 0)</f>
        <v>-1.7856811796043612E+31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-96.288357426780522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-5.3922479850582484E-24</v>
      </c>
      <c r="AI79">
        <f t="shared" si="33"/>
        <v>-5.3922479850582484E-24</v>
      </c>
      <c r="AJ79">
        <f t="shared" si="34"/>
        <v>-96.288357426780522</v>
      </c>
      <c r="AK79">
        <f t="shared" si="49"/>
        <v>-6.7401850198746374</v>
      </c>
      <c r="AL79">
        <f t="shared" si="35"/>
        <v>-103.02854244665517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-2.5066544873040998E-27</v>
      </c>
      <c r="AR79">
        <f t="shared" si="36"/>
        <v>-2.5066544873040998E-27</v>
      </c>
      <c r="AS79">
        <f t="shared" si="36"/>
        <v>-4.4760857417497503E-2</v>
      </c>
      <c r="AT79">
        <f t="shared" si="36"/>
        <v>-3.1332600192248254E-3</v>
      </c>
      <c r="AU79">
        <f t="shared" si="23"/>
        <v>-4.7894117436722332E-2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243728.37727713957</v>
      </c>
      <c r="AO81" s="8">
        <f t="shared" si="50"/>
        <v>-24372.837727713959</v>
      </c>
      <c r="AP81" s="8">
        <f t="shared" si="50"/>
        <v>-412.51137099549271</v>
      </c>
      <c r="AQ81" s="8">
        <f t="shared" si="50"/>
        <v>-184940.12065429406</v>
      </c>
      <c r="AR81" s="8">
        <f t="shared" si="50"/>
        <v>34002.907524136026</v>
      </c>
      <c r="AS81" s="8">
        <f t="shared" si="50"/>
        <v>-29687.45474121501</v>
      </c>
      <c r="AT81" s="8">
        <f t="shared" si="50"/>
        <v>7036.6968131252725</v>
      </c>
      <c r="AU81" s="8">
        <f t="shared" si="50"/>
        <v>11352.149596046251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7E28D-084F-4E84-B0C3-4977728DA45D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433638.12596470088</v>
      </c>
      <c r="K3">
        <v>1</v>
      </c>
      <c r="L3" s="2">
        <v>0</v>
      </c>
      <c r="O3">
        <f>$C$3</f>
        <v>433638.12596470088</v>
      </c>
      <c r="P3" s="2">
        <f>O3*C5</f>
        <v>43363.812596470088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433638.12596470088</v>
      </c>
      <c r="AF3">
        <f t="shared" ref="AF3:AG34" si="4">-$Z3*P3</f>
        <v>-43363.812596470088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390074.31336823083</v>
      </c>
      <c r="AJ3">
        <f t="shared" ref="AJ3:AJ66" si="7">AB3-AC3</f>
        <v>0</v>
      </c>
      <c r="AL3">
        <f t="shared" ref="AL3:AL66" si="8">SUM(AI3:AK3)</f>
        <v>390074.31336823083</v>
      </c>
      <c r="AN3">
        <f t="shared" ref="AN3:AU34" si="9">AE3*$K3</f>
        <v>433638.12596470088</v>
      </c>
      <c r="AO3">
        <f t="shared" si="9"/>
        <v>-43363.812596470088</v>
      </c>
      <c r="AP3">
        <f t="shared" si="9"/>
        <v>-200</v>
      </c>
      <c r="AQ3">
        <f t="shared" si="9"/>
        <v>0</v>
      </c>
      <c r="AR3">
        <f t="shared" si="9"/>
        <v>390074.31336823083</v>
      </c>
      <c r="AS3">
        <f t="shared" si="9"/>
        <v>0</v>
      </c>
      <c r="AT3">
        <f t="shared" si="9"/>
        <v>0</v>
      </c>
      <c r="AU3">
        <f t="shared" si="9"/>
        <v>390074.31336823083</v>
      </c>
      <c r="AW3">
        <v>0</v>
      </c>
      <c r="AX3">
        <f>IF(Z3&gt;0, (R3*SUMPRODUCT(K3:$K$98, X3:$X$98)-K3*$AZ$3)/Z3, 0)</f>
        <v>0</v>
      </c>
      <c r="AZ3">
        <f>C6*ABS(SUMPRODUCT(X4:X69, K4:K69))/1</f>
        <v>372542.02529243566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1000000</v>
      </c>
      <c r="S4">
        <f t="shared" si="1"/>
        <v>25700.060310885074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24989.058324961399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-24989.058324961399</v>
      </c>
      <c r="AK4">
        <f>G4*SUM(AB4, AE4:AF4)</f>
        <v>0</v>
      </c>
      <c r="AL4">
        <f t="shared" si="8"/>
        <v>-42654.440324961397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-16480.438473738224</v>
      </c>
      <c r="AR4">
        <f t="shared" si="9"/>
        <v>-16480.438473738224</v>
      </c>
      <c r="AS4">
        <f t="shared" si="9"/>
        <v>-23312.863443382215</v>
      </c>
      <c r="AT4">
        <f t="shared" si="9"/>
        <v>0</v>
      </c>
      <c r="AU4">
        <f t="shared" si="9"/>
        <v>-39793.301917120436</v>
      </c>
      <c r="AW4">
        <v>1</v>
      </c>
      <c r="AX4">
        <f>IF(Z4&gt;0, (R4*SUMPRODUCT(K4:$K$98, X4:$X$98)-K4*$AZ$3)/Z4, 0)</f>
        <v>25700.060310885074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1000000</v>
      </c>
      <c r="S5">
        <f t="shared" si="1"/>
        <v>39799.015182141542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24989.058324961399</v>
      </c>
      <c r="AC5">
        <f t="shared" si="2"/>
        <v>37497.914071241568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-20429.313305923821</v>
      </c>
      <c r="AI5">
        <f t="shared" si="6"/>
        <v>-20452.867854886674</v>
      </c>
      <c r="AJ5">
        <f t="shared" si="7"/>
        <v>-12508.855746280169</v>
      </c>
      <c r="AK5">
        <f>G5*SUM(AB5, AE5:AF5)</f>
        <v>1024.5513913234174</v>
      </c>
      <c r="AL5">
        <f t="shared" si="8"/>
        <v>-31937.172209843426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-17469.269603435809</v>
      </c>
      <c r="AR5">
        <f t="shared" si="9"/>
        <v>-17489.411287106599</v>
      </c>
      <c r="AS5">
        <f t="shared" si="9"/>
        <v>-10696.422840550975</v>
      </c>
      <c r="AT5">
        <f t="shared" si="9"/>
        <v>876.10210923801196</v>
      </c>
      <c r="AU5">
        <f t="shared" si="9"/>
        <v>-27309.732018419563</v>
      </c>
      <c r="AW5">
        <v>2</v>
      </c>
      <c r="AX5">
        <f>IF(Z5&gt;0, (R5*SUMPRODUCT(K5:$K$98, X5:$X$98)-K5*$AZ$3)/Z5, 0)</f>
        <v>39799.015182141542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1000000</v>
      </c>
      <c r="S6">
        <f t="shared" si="1"/>
        <v>56294.312277483477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37497.914071241568</v>
      </c>
      <c r="AC6">
        <f t="shared" si="2"/>
        <v>51209.662503979867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-23082.75888458165</v>
      </c>
      <c r="AI6">
        <f t="shared" si="6"/>
        <v>-23105.500819082758</v>
      </c>
      <c r="AJ6">
        <f t="shared" si="7"/>
        <v>-13711.748432738299</v>
      </c>
      <c r="AK6">
        <f>G6*SUM(AB6, AE6:AF6)</f>
        <v>2193.6279731676318</v>
      </c>
      <c r="AL6">
        <f t="shared" si="8"/>
        <v>-34623.621278653423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-17806.271711505058</v>
      </c>
      <c r="AR6">
        <f t="shared" si="9"/>
        <v>-17823.815067868862</v>
      </c>
      <c r="AS6">
        <f t="shared" si="9"/>
        <v>-10577.380262643888</v>
      </c>
      <c r="AT6">
        <f t="shared" si="9"/>
        <v>1692.1866194370598</v>
      </c>
      <c r="AU6">
        <f t="shared" si="9"/>
        <v>-26709.008711075687</v>
      </c>
      <c r="AW6">
        <v>3</v>
      </c>
      <c r="AX6">
        <f>IF(Z6&gt;0, (R6*SUMPRODUCT(K6:$K$98, X6:$X$98)-K6*$AZ$3)/Z6, 0)</f>
        <v>56294.312277483477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1000000</v>
      </c>
      <c r="S7">
        <f t="shared" si="1"/>
        <v>67796.641001425509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51209.662503979867</v>
      </c>
      <c r="AC7">
        <f t="shared" si="2"/>
        <v>59315.155947499792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-25682.453896618899</v>
      </c>
      <c r="AI7">
        <f t="shared" si="6"/>
        <v>-25704.326350427582</v>
      </c>
      <c r="AJ7">
        <f t="shared" si="7"/>
        <v>-8105.4934435199248</v>
      </c>
      <c r="AK7">
        <f>G7*SUM(AB7, AE7:AF7)</f>
        <v>2514.3944289454112</v>
      </c>
      <c r="AL7">
        <f t="shared" si="8"/>
        <v>-31295.425365002095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-18025.386695810303</v>
      </c>
      <c r="AR7">
        <f t="shared" si="9"/>
        <v>-18040.738010738183</v>
      </c>
      <c r="AS7">
        <f t="shared" si="9"/>
        <v>-5688.8899428351124</v>
      </c>
      <c r="AT7">
        <f t="shared" si="9"/>
        <v>1764.7430448030098</v>
      </c>
      <c r="AU7">
        <f t="shared" si="9"/>
        <v>-21964.884908770284</v>
      </c>
      <c r="AW7">
        <v>4</v>
      </c>
      <c r="AX7">
        <f>IF(Z7&gt;0, (R7*SUMPRODUCT(K7:$K$98, X7:$X$98)-K7*$AZ$3)/Z7, 0)</f>
        <v>67796.641001425509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1000000</v>
      </c>
      <c r="S8">
        <f t="shared" si="1"/>
        <v>70050.570704082085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59315.155947499792</v>
      </c>
      <c r="AC8">
        <f t="shared" si="2"/>
        <v>58691.873634552503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-28299.128423916511</v>
      </c>
      <c r="AI8">
        <f t="shared" si="6"/>
        <v>-28320.074674976509</v>
      </c>
      <c r="AJ8">
        <f t="shared" si="7"/>
        <v>623.28231294728903</v>
      </c>
      <c r="AK8">
        <f t="shared" ref="AK8:AK69" si="22">G8*SUM(AB8:AB8, AE8:AF8)</f>
        <v>1263.4128216817455</v>
      </c>
      <c r="AL8">
        <f t="shared" si="8"/>
        <v>-26433.379540347476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-18540.012742104464</v>
      </c>
      <c r="AR8">
        <f t="shared" si="9"/>
        <v>-18553.735559137353</v>
      </c>
      <c r="AS8">
        <f t="shared" si="9"/>
        <v>408.33985594429174</v>
      </c>
      <c r="AT8">
        <f t="shared" si="9"/>
        <v>827.71771135967549</v>
      </c>
      <c r="AU8">
        <f t="shared" si="9"/>
        <v>-17317.677991833385</v>
      </c>
      <c r="AW8">
        <v>5</v>
      </c>
      <c r="AX8">
        <f>IF(Z8&gt;0, (R8*SUMPRODUCT(K8:$K$98, X8:$X$98)-K8*$AZ$3)/Z8, 0)</f>
        <v>70050.570704082085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1000000</v>
      </c>
      <c r="S9">
        <f t="shared" si="1"/>
        <v>66486.820479855218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58691.873634552503</v>
      </c>
      <c r="AC9">
        <f t="shared" si="2"/>
        <v>53073.013550079115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-31222.909133553971</v>
      </c>
      <c r="AI9">
        <f t="shared" si="6"/>
        <v>-31242.865349375028</v>
      </c>
      <c r="AJ9">
        <f t="shared" si="7"/>
        <v>5618.8600844733883</v>
      </c>
      <c r="AK9">
        <f t="shared" si="22"/>
        <v>346.28205444385975</v>
      </c>
      <c r="AL9">
        <f t="shared" si="8"/>
        <v>-25277.723210457782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-19372.583591906299</v>
      </c>
      <c r="AR9">
        <f t="shared" si="9"/>
        <v>-19384.965636690082</v>
      </c>
      <c r="AS9">
        <f t="shared" si="9"/>
        <v>3486.2810576708189</v>
      </c>
      <c r="AT9">
        <f t="shared" si="9"/>
        <v>214.85435637646924</v>
      </c>
      <c r="AU9">
        <f t="shared" si="9"/>
        <v>-15683.830222642793</v>
      </c>
      <c r="AW9">
        <v>6</v>
      </c>
      <c r="AX9">
        <f>IF(Z9&gt;0, (R9*SUMPRODUCT(K9:$K$98, X9:$X$98)-K9*$AZ$3)/Z9, 0)</f>
        <v>66486.820479855218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1000000</v>
      </c>
      <c r="S10">
        <f t="shared" si="1"/>
        <v>60243.089719440824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53073.013550079115</v>
      </c>
      <c r="AC10">
        <f t="shared" si="2"/>
        <v>45563.713251126843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-33935.196967306445</v>
      </c>
      <c r="AI10">
        <f t="shared" si="6"/>
        <v>-33954.105241045108</v>
      </c>
      <c r="AJ10">
        <f t="shared" si="7"/>
        <v>7509.300298952272</v>
      </c>
      <c r="AK10">
        <f t="shared" si="22"/>
        <v>217.59935555532439</v>
      </c>
      <c r="AL10">
        <f t="shared" si="8"/>
        <v>-26227.205586537511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-19974.813786128627</v>
      </c>
      <c r="AR10">
        <f t="shared" si="9"/>
        <v>-19985.943506321819</v>
      </c>
      <c r="AS10">
        <f t="shared" si="9"/>
        <v>4420.0973779583592</v>
      </c>
      <c r="AT10">
        <f t="shared" si="9"/>
        <v>128.0825513223534</v>
      </c>
      <c r="AU10">
        <f t="shared" si="9"/>
        <v>-15437.763577041105</v>
      </c>
      <c r="AW10">
        <v>7</v>
      </c>
      <c r="AX10">
        <f>IF(Z10&gt;0, (R10*SUMPRODUCT(K10:$K$98, X10:$X$98)-K10*$AZ$3)/Z10, 0)</f>
        <v>60243.089719440824</v>
      </c>
    </row>
    <row r="11" spans="1:52" x14ac:dyDescent="0.25">
      <c r="A11" t="s">
        <v>33</v>
      </c>
      <c r="C11" s="12">
        <f>AU71</f>
        <v>13324.846781916707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1000000</v>
      </c>
      <c r="S11">
        <f t="shared" si="1"/>
        <v>51226.634102752061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45563.713251126843</v>
      </c>
      <c r="AC11">
        <f t="shared" si="2"/>
        <v>36507.276412237872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-36105.622495785465</v>
      </c>
      <c r="AI11">
        <f t="shared" si="6"/>
        <v>-36123.439046224346</v>
      </c>
      <c r="AJ11">
        <f t="shared" si="7"/>
        <v>9056.4368388889707</v>
      </c>
      <c r="AK11">
        <f t="shared" si="22"/>
        <v>109.35291180270441</v>
      </c>
      <c r="AL11">
        <f t="shared" si="8"/>
        <v>-26957.649295532672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-20194.186494915546</v>
      </c>
      <c r="AR11">
        <f t="shared" si="9"/>
        <v>-20204.151445452011</v>
      </c>
      <c r="AS11">
        <f t="shared" si="9"/>
        <v>5065.3433416165408</v>
      </c>
      <c r="AT11">
        <f t="shared" si="9"/>
        <v>61.162028018313038</v>
      </c>
      <c r="AU11">
        <f t="shared" si="9"/>
        <v>-15077.646075817158</v>
      </c>
      <c r="AW11">
        <v>8</v>
      </c>
      <c r="AX11">
        <f>IF(Z11&gt;0, (R11*SUMPRODUCT(K11:$K$98, X11:$X$98)-K11*$AZ$3)/Z11, 0)</f>
        <v>51226.634102752061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1000000</v>
      </c>
      <c r="S12">
        <f t="shared" si="1"/>
        <v>39958.537352020503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36507.276412237872</v>
      </c>
      <c r="AC12">
        <f t="shared" si="2"/>
        <v>26669.015366350442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-38118.191104070866</v>
      </c>
      <c r="AI12">
        <f t="shared" si="6"/>
        <v>-38134.876534227762</v>
      </c>
      <c r="AJ12">
        <f t="shared" si="7"/>
        <v>9838.2610458874296</v>
      </c>
      <c r="AK12">
        <f t="shared" si="22"/>
        <v>83.966735748147102</v>
      </c>
      <c r="AL12">
        <f t="shared" si="8"/>
        <v>-28212.648752592184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-20260.223794980688</v>
      </c>
      <c r="AR12">
        <f t="shared" si="9"/>
        <v>-20269.092278486929</v>
      </c>
      <c r="AS12">
        <f t="shared" si="9"/>
        <v>5229.1403335199966</v>
      </c>
      <c r="AT12">
        <f t="shared" si="9"/>
        <v>44.629212675566492</v>
      </c>
      <c r="AU12">
        <f t="shared" si="9"/>
        <v>-14995.322732291364</v>
      </c>
      <c r="AW12">
        <v>9</v>
      </c>
      <c r="AX12">
        <f>IF(Z12&gt;0, (R12*SUMPRODUCT(K12:$K$98, X12:$X$98)-K12*$AZ$3)/Z12, 0)</f>
        <v>39958.537352020503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1000000</v>
      </c>
      <c r="S13">
        <f t="shared" si="1"/>
        <v>26082.615117601414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26669.015366350442</v>
      </c>
      <c r="AC13">
        <f t="shared" si="2"/>
        <v>16196.360425913619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-39779.210114543035</v>
      </c>
      <c r="AI13">
        <f t="shared" si="6"/>
        <v>-39794.7342101455</v>
      </c>
      <c r="AJ13">
        <f t="shared" si="7"/>
        <v>10472.654940436823</v>
      </c>
      <c r="AK13">
        <f t="shared" si="22"/>
        <v>53.338030732700886</v>
      </c>
      <c r="AL13">
        <f t="shared" si="8"/>
        <v>-29268.741238975974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-20097.978190918588</v>
      </c>
      <c r="AR13">
        <f t="shared" si="9"/>
        <v>-20105.821557691172</v>
      </c>
      <c r="AS13">
        <f t="shared" si="9"/>
        <v>5291.1857723631665</v>
      </c>
      <c r="AT13">
        <f t="shared" si="9"/>
        <v>26.948412885163251</v>
      </c>
      <c r="AU13">
        <f t="shared" si="9"/>
        <v>-14787.687372442842</v>
      </c>
      <c r="AW13">
        <v>10</v>
      </c>
      <c r="AX13">
        <f>IF(Z13&gt;0, (R13*SUMPRODUCT(K13:$K$98, X13:$X$98)-K13*$AZ$3)/Z13, 0)</f>
        <v>26082.615117601414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1000000</v>
      </c>
      <c r="S14">
        <f t="shared" si="1"/>
        <v>9360.0358443573969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16196.360425913619</v>
      </c>
      <c r="AC14">
        <f t="shared" si="2"/>
        <v>5368.1334794801669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-41237.848020323407</v>
      </c>
      <c r="AI14">
        <f t="shared" si="6"/>
        <v>-41252.185928769337</v>
      </c>
      <c r="AJ14">
        <f t="shared" si="7"/>
        <v>10828.226946433453</v>
      </c>
      <c r="AK14">
        <f t="shared" si="22"/>
        <v>29.153448766644512</v>
      </c>
      <c r="AL14">
        <f t="shared" si="8"/>
        <v>-30394.805533569241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-19808.839933746498</v>
      </c>
      <c r="AR14">
        <f t="shared" si="9"/>
        <v>-19815.727231387493</v>
      </c>
      <c r="AS14">
        <f t="shared" si="9"/>
        <v>5201.4017376093607</v>
      </c>
      <c r="AT14">
        <f t="shared" si="9"/>
        <v>14.004028528611164</v>
      </c>
      <c r="AU14">
        <f t="shared" si="9"/>
        <v>-14600.321465249524</v>
      </c>
      <c r="AW14">
        <v>11</v>
      </c>
      <c r="AX14">
        <f>IF(Z14&gt;0, (R14*SUMPRODUCT(K14:$K$98, X14:$X$98)-K14*$AZ$3)/Z14, 0)</f>
        <v>9360.0358443573969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1000000</v>
      </c>
      <c r="S15">
        <f t="shared" si="1"/>
        <v>-10008.248001283357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5368.1334794801669</v>
      </c>
      <c r="AC15">
        <f t="shared" si="2"/>
        <v>-5256.2433900804026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-42590.013187940036</v>
      </c>
      <c r="AI15">
        <f t="shared" si="6"/>
        <v>-42603.142966971805</v>
      </c>
      <c r="AJ15">
        <f t="shared" si="7"/>
        <v>10624.376869560569</v>
      </c>
      <c r="AK15">
        <f t="shared" si="22"/>
        <v>22.009347265868687</v>
      </c>
      <c r="AL15">
        <f t="shared" si="8"/>
        <v>-31956.756750145367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-19408.36764023879</v>
      </c>
      <c r="AR15">
        <f t="shared" si="9"/>
        <v>-19414.350910949677</v>
      </c>
      <c r="AS15">
        <f t="shared" si="9"/>
        <v>4841.5531435259054</v>
      </c>
      <c r="AT15">
        <f t="shared" si="9"/>
        <v>10.029710518582837</v>
      </c>
      <c r="AU15">
        <f t="shared" si="9"/>
        <v>-14562.768056905188</v>
      </c>
      <c r="AW15">
        <v>12</v>
      </c>
      <c r="AX15">
        <f>IF(Z15&gt;0, (R15*SUMPRODUCT(K15:$K$98, X15:$X$98)-K15*$AZ$3)/Z15, 0)</f>
        <v>-10008.248001283357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1000000</v>
      </c>
      <c r="S16">
        <f t="shared" si="1"/>
        <v>-32515.28578009476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-5256.2433900804026</v>
      </c>
      <c r="AC16">
        <f t="shared" si="2"/>
        <v>-15494.458863848762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-43410.795667586892</v>
      </c>
      <c r="AI16">
        <f t="shared" si="6"/>
        <v>-43422.708878936653</v>
      </c>
      <c r="AJ16">
        <f t="shared" si="7"/>
        <v>10238.21547376836</v>
      </c>
      <c r="AK16">
        <f t="shared" si="22"/>
        <v>-37.319328069570858</v>
      </c>
      <c r="AL16">
        <f t="shared" si="8"/>
        <v>-33221.812733237864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-18713.839860933094</v>
      </c>
      <c r="AR16">
        <f t="shared" si="9"/>
        <v>-18718.975494270388</v>
      </c>
      <c r="AS16">
        <f t="shared" si="9"/>
        <v>4413.5639969595322</v>
      </c>
      <c r="AT16">
        <f t="shared" si="9"/>
        <v>-16.087885938774278</v>
      </c>
      <c r="AU16">
        <f t="shared" si="9"/>
        <v>-14321.499383249631</v>
      </c>
      <c r="AW16">
        <v>13</v>
      </c>
      <c r="AX16">
        <f>IF(Z16&gt;0, (R16*SUMPRODUCT(K16:$K$98, X16:$X$98)-K16*$AZ$3)/Z16, 0)</f>
        <v>-32515.28578009476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1000000</v>
      </c>
      <c r="S17">
        <f t="shared" si="1"/>
        <v>-57405.313441299229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-15494.458863848762</v>
      </c>
      <c r="AC17">
        <f t="shared" si="2"/>
        <v>-24576.63909562277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-43638.356217889232</v>
      </c>
      <c r="AI17">
        <f t="shared" si="6"/>
        <v>-43649.059338220053</v>
      </c>
      <c r="AJ17">
        <f t="shared" si="7"/>
        <v>9082.1802317740076</v>
      </c>
      <c r="AK17">
        <f t="shared" si="22"/>
        <v>-213.82353232111291</v>
      </c>
      <c r="AL17">
        <f t="shared" si="8"/>
        <v>-34780.702638767158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-17683.717154814985</v>
      </c>
      <c r="AR17">
        <f t="shared" si="9"/>
        <v>-17688.054416091723</v>
      </c>
      <c r="AS17">
        <f t="shared" si="9"/>
        <v>3680.4022948486772</v>
      </c>
      <c r="AT17">
        <f t="shared" si="9"/>
        <v>-86.64842570444776</v>
      </c>
      <c r="AU17">
        <f t="shared" si="9"/>
        <v>-14094.300546947492</v>
      </c>
      <c r="AW17">
        <v>14</v>
      </c>
      <c r="AX17">
        <f>IF(Z17&gt;0, (R17*SUMPRODUCT(K17:$K$98, X17:$X$98)-K17*$AZ$3)/Z17, 0)</f>
        <v>-57405.313441299229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1000000</v>
      </c>
      <c r="S18">
        <f t="shared" si="1"/>
        <v>-84591.683952595427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-24576.63909562277</v>
      </c>
      <c r="AC18">
        <f t="shared" si="2"/>
        <v>-32173.385408960472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-43506.114589429395</v>
      </c>
      <c r="AI18">
        <f t="shared" si="6"/>
        <v>-43515.62302569217</v>
      </c>
      <c r="AJ18">
        <f t="shared" si="7"/>
        <v>7596.7463133377023</v>
      </c>
      <c r="AK18">
        <f t="shared" si="22"/>
        <v>-530.8554044654519</v>
      </c>
      <c r="AL18">
        <f t="shared" si="8"/>
        <v>-36449.73211681992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-16452.154196603282</v>
      </c>
      <c r="AR18">
        <f t="shared" si="9"/>
        <v>-16455.749881049942</v>
      </c>
      <c r="AS18">
        <f t="shared" si="9"/>
        <v>2872.7649646258287</v>
      </c>
      <c r="AT18">
        <f t="shared" si="9"/>
        <v>-200.7468387555765</v>
      </c>
      <c r="AU18">
        <f t="shared" si="9"/>
        <v>-13783.73175517969</v>
      </c>
      <c r="AW18">
        <v>15</v>
      </c>
      <c r="AX18">
        <f>IF(Z18&gt;0, (R18*SUMPRODUCT(K18:$K$98, X18:$X$98)-K18*$AZ$3)/Z18, 0)</f>
        <v>-84591.683952595427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1000000</v>
      </c>
      <c r="S19">
        <f t="shared" si="1"/>
        <v>-117294.73952499966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-32173.385408960472</v>
      </c>
      <c r="AC19">
        <f t="shared" si="2"/>
        <v>-39126.71793420719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-42958.00863357132</v>
      </c>
      <c r="AI19">
        <f t="shared" si="6"/>
        <v>-42966.348035255629</v>
      </c>
      <c r="AJ19">
        <f t="shared" si="7"/>
        <v>6953.3325252467184</v>
      </c>
      <c r="AK19">
        <f t="shared" si="22"/>
        <v>-717.46649461981849</v>
      </c>
      <c r="AL19">
        <f t="shared" si="8"/>
        <v>-36730.482004628728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-15149.570023462997</v>
      </c>
      <c r="AR19">
        <f t="shared" si="9"/>
        <v>-15152.510996608375</v>
      </c>
      <c r="AS19">
        <f t="shared" si="9"/>
        <v>2452.1620377282952</v>
      </c>
      <c r="AT19">
        <f t="shared" si="9"/>
        <v>-253.02171225966012</v>
      </c>
      <c r="AU19">
        <f t="shared" si="9"/>
        <v>-12953.370671139739</v>
      </c>
      <c r="AW19">
        <v>16</v>
      </c>
      <c r="AX19">
        <f>IF(Z19&gt;0, (R19*SUMPRODUCT(K19:$K$98, X19:$X$98)-K19*$AZ$3)/Z19, 0)</f>
        <v>-117294.73952499966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1000000</v>
      </c>
      <c r="S20">
        <f t="shared" si="1"/>
        <v>-164827.35616291562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-39126.71793420719</v>
      </c>
      <c r="AC20">
        <f t="shared" si="2"/>
        <v>-47509.74162079356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-42000.886211631136</v>
      </c>
      <c r="AI20">
        <f t="shared" si="6"/>
        <v>-42008.092197143313</v>
      </c>
      <c r="AJ20">
        <f t="shared" si="7"/>
        <v>8383.0236865863699</v>
      </c>
      <c r="AK20">
        <f t="shared" si="22"/>
        <v>-168.24488711709091</v>
      </c>
      <c r="AL20">
        <f t="shared" si="8"/>
        <v>-33793.313397674036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-14049.161774764316</v>
      </c>
      <c r="AR20">
        <f t="shared" si="9"/>
        <v>-14051.572153814344</v>
      </c>
      <c r="AS20">
        <f t="shared" si="9"/>
        <v>2804.0945455555234</v>
      </c>
      <c r="AT20">
        <f t="shared" si="9"/>
        <v>-56.277375314771362</v>
      </c>
      <c r="AU20">
        <f t="shared" si="9"/>
        <v>-11303.754983573594</v>
      </c>
      <c r="AW20">
        <v>17</v>
      </c>
      <c r="AX20">
        <f>IF(Z20&gt;0, (R20*SUMPRODUCT(K20:$K$98, X20:$X$98)-K20*$AZ$3)/Z20, 0)</f>
        <v>-164827.35616291562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1000000</v>
      </c>
      <c r="S21">
        <f t="shared" si="1"/>
        <v>-226531.77292368232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-47509.74162079356</v>
      </c>
      <c r="AC21">
        <f t="shared" si="2"/>
        <v>-55444.327290833593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-40604.042736966927</v>
      </c>
      <c r="AI21">
        <f t="shared" si="6"/>
        <v>-40610.161561555557</v>
      </c>
      <c r="AJ21">
        <f t="shared" si="7"/>
        <v>7934.5856700400327</v>
      </c>
      <c r="AK21">
        <f t="shared" si="22"/>
        <v>-76.015586593269703</v>
      </c>
      <c r="AL21">
        <f t="shared" si="8"/>
        <v>-32751.591478108792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-12915.483179004881</v>
      </c>
      <c r="AR21">
        <f t="shared" si="9"/>
        <v>-12917.429477223552</v>
      </c>
      <c r="AS21">
        <f t="shared" si="9"/>
        <v>2523.8621783952512</v>
      </c>
      <c r="AT21">
        <f t="shared" si="9"/>
        <v>-24.179317225812316</v>
      </c>
      <c r="AU21">
        <f t="shared" si="9"/>
        <v>-10417.746616054112</v>
      </c>
      <c r="AW21">
        <v>18</v>
      </c>
      <c r="AX21">
        <f>IF(Z21&gt;0, (R21*SUMPRODUCT(K21:$K$98, X21:$X$98)-K21*$AZ$3)/Z21, 0)</f>
        <v>-226531.77292368232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1000000</v>
      </c>
      <c r="S22">
        <f t="shared" si="1"/>
        <v>-297162.13248253294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-55444.327290833593</v>
      </c>
      <c r="AC22">
        <f t="shared" si="2"/>
        <v>-60504.098872414026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-38699.097923489702</v>
      </c>
      <c r="AI22">
        <f t="shared" si="6"/>
        <v>-38704.188082384353</v>
      </c>
      <c r="AJ22">
        <f t="shared" si="7"/>
        <v>5059.7715815804331</v>
      </c>
      <c r="AK22">
        <f t="shared" si="22"/>
        <v>-1164.3308731075056</v>
      </c>
      <c r="AL22">
        <f t="shared" si="8"/>
        <v>-34808.747373911428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-11493.511979396038</v>
      </c>
      <c r="AR22">
        <f t="shared" si="9"/>
        <v>-11495.023740790279</v>
      </c>
      <c r="AS22">
        <f t="shared" si="9"/>
        <v>1502.7364565674673</v>
      </c>
      <c r="AT22">
        <f t="shared" si="9"/>
        <v>-345.80265577505781</v>
      </c>
      <c r="AU22">
        <f t="shared" si="9"/>
        <v>-10338.089939997872</v>
      </c>
      <c r="AW22">
        <v>19</v>
      </c>
      <c r="AX22">
        <f>IF(Z22&gt;0, (R22*SUMPRODUCT(K22:$K$98, X22:$X$98)-K22*$AZ$3)/Z22, 0)</f>
        <v>-297162.13248253294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1000000</v>
      </c>
      <c r="S23">
        <f t="shared" si="1"/>
        <v>-364074.02806586557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-60504.098872414026</v>
      </c>
      <c r="AC23">
        <f t="shared" si="2"/>
        <v>-60142.915282256079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-36376.099163327111</v>
      </c>
      <c r="AI23">
        <f t="shared" si="6"/>
        <v>-36380.229018153739</v>
      </c>
      <c r="AJ23">
        <f t="shared" si="7"/>
        <v>-361.18359015794704</v>
      </c>
      <c r="AK23">
        <f t="shared" si="22"/>
        <v>-4235.2869210689823</v>
      </c>
      <c r="AL23">
        <f t="shared" si="8"/>
        <v>-40976.699529380669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-9646.0612117216369</v>
      </c>
      <c r="AR23">
        <f t="shared" si="9"/>
        <v>-9647.1563492809</v>
      </c>
      <c r="AS23">
        <f t="shared" si="9"/>
        <v>-95.777147617998651</v>
      </c>
      <c r="AT23">
        <f t="shared" si="9"/>
        <v>-1123.0955992945674</v>
      </c>
      <c r="AU23">
        <f t="shared" si="9"/>
        <v>-10866.029096193466</v>
      </c>
      <c r="AW23">
        <v>20</v>
      </c>
      <c r="AX23">
        <f>IF(Z23&gt;0, (R23*SUMPRODUCT(K23:$K$98, X23:$X$98)-K23*$AZ$3)/Z23, 0)</f>
        <v>-364074.02806586557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1000000</v>
      </c>
      <c r="S24">
        <f t="shared" si="1"/>
        <v>-455016.80273198406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-60142.915282256079</v>
      </c>
      <c r="AC24">
        <f t="shared" si="2"/>
        <v>-59204.426878304512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-33427.436642129644</v>
      </c>
      <c r="AI24">
        <f t="shared" si="6"/>
        <v>-33430.689512491947</v>
      </c>
      <c r="AJ24">
        <f t="shared" si="7"/>
        <v>-938.48840395156731</v>
      </c>
      <c r="AK24">
        <f t="shared" si="22"/>
        <v>-4210.0040697579261</v>
      </c>
      <c r="AL24">
        <f t="shared" si="8"/>
        <v>-38579.181986201438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-7914.4172031253502</v>
      </c>
      <c r="AR24">
        <f t="shared" si="9"/>
        <v>-7915.1873660735464</v>
      </c>
      <c r="AS24">
        <f t="shared" si="9"/>
        <v>-222.2003693758173</v>
      </c>
      <c r="AT24">
        <f t="shared" si="9"/>
        <v>-996.77785621545297</v>
      </c>
      <c r="AU24">
        <f t="shared" si="9"/>
        <v>-9134.165591664816</v>
      </c>
      <c r="AW24">
        <v>21</v>
      </c>
      <c r="AX24">
        <f>IF(Z24&gt;0, (R24*SUMPRODUCT(K24:$K$98, X24:$X$98)-K24*$AZ$3)/Z24, 0)</f>
        <v>-455016.80273198406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1000000</v>
      </c>
      <c r="S25">
        <f t="shared" si="1"/>
        <v>-582836.48187486734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-59204.426878304512</v>
      </c>
      <c r="AC25">
        <f t="shared" si="2"/>
        <v>-57668.353353150225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-29869.356671183708</v>
      </c>
      <c r="AI25">
        <f t="shared" si="6"/>
        <v>-29871.830278925612</v>
      </c>
      <c r="AJ25">
        <f t="shared" si="7"/>
        <v>-1536.0735251542865</v>
      </c>
      <c r="AK25">
        <f t="shared" si="22"/>
        <v>-4144.3098814813166</v>
      </c>
      <c r="AL25">
        <f t="shared" si="8"/>
        <v>-35552.213685561219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-6314.2781913690769</v>
      </c>
      <c r="AR25">
        <f t="shared" si="9"/>
        <v>-6314.80110344886</v>
      </c>
      <c r="AS25">
        <f t="shared" si="9"/>
        <v>-324.72060469847258</v>
      </c>
      <c r="AT25">
        <f t="shared" si="9"/>
        <v>-876.09270567780868</v>
      </c>
      <c r="AU25">
        <f t="shared" si="9"/>
        <v>-7515.614413825142</v>
      </c>
      <c r="AW25">
        <v>22</v>
      </c>
      <c r="AX25">
        <f>IF(Z25&gt;0, (R25*SUMPRODUCT(K25:$K$98, X25:$X$98)-K25*$AZ$3)/Z25, 0)</f>
        <v>-582836.48187486734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1000000</v>
      </c>
      <c r="S26">
        <f t="shared" si="1"/>
        <v>-770051.0777552817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-57668.353353150225</v>
      </c>
      <c r="AC26">
        <f t="shared" si="2"/>
        <v>-55544.693394269641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-25823.685935853955</v>
      </c>
      <c r="AI26">
        <f t="shared" si="6"/>
        <v>-25825.489215370042</v>
      </c>
      <c r="AJ26">
        <f t="shared" si="7"/>
        <v>-2123.6599588805839</v>
      </c>
      <c r="AK26">
        <f t="shared" si="22"/>
        <v>-4036.7847347205161</v>
      </c>
      <c r="AL26">
        <f t="shared" si="8"/>
        <v>-31985.933908971143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-4874.140587833982</v>
      </c>
      <c r="AR26">
        <f t="shared" si="9"/>
        <v>-4874.480951246951</v>
      </c>
      <c r="AS26">
        <f t="shared" si="9"/>
        <v>-400.83422738526286</v>
      </c>
      <c r="AT26">
        <f t="shared" si="9"/>
        <v>-761.9305922758175</v>
      </c>
      <c r="AU26">
        <f t="shared" si="9"/>
        <v>-6037.2457709080318</v>
      </c>
      <c r="AW26">
        <v>23</v>
      </c>
      <c r="AX26">
        <f>IF(Z26&gt;0, (R26*SUMPRODUCT(K26:$K$98, X26:$X$98)-K26*$AZ$3)/Z26, 0)</f>
        <v>-770051.0777552817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1000000</v>
      </c>
      <c r="S27">
        <f t="shared" si="1"/>
        <v>-1056657.608975013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-55544.693394269641</v>
      </c>
      <c r="AC27">
        <f t="shared" si="2"/>
        <v>-52884.960633666386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-21360.581173304821</v>
      </c>
      <c r="AI27">
        <f t="shared" si="6"/>
        <v>-21361.832405496414</v>
      </c>
      <c r="AJ27">
        <f t="shared" si="7"/>
        <v>-2659.7327606032559</v>
      </c>
      <c r="AK27">
        <f t="shared" si="22"/>
        <v>-3888.1285375988755</v>
      </c>
      <c r="AL27">
        <f t="shared" si="8"/>
        <v>-27909.693703698547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-3599.7709046464106</v>
      </c>
      <c r="AR27">
        <f t="shared" si="9"/>
        <v>-3599.9817673191869</v>
      </c>
      <c r="AS27">
        <f t="shared" si="9"/>
        <v>-448.22884396610084</v>
      </c>
      <c r="AT27">
        <f t="shared" si="9"/>
        <v>-655.24303246325803</v>
      </c>
      <c r="AU27">
        <f t="shared" si="9"/>
        <v>-4703.4536437485458</v>
      </c>
      <c r="AW27">
        <v>24</v>
      </c>
      <c r="AX27">
        <f>IF(Z27&gt;0, (R27*SUMPRODUCT(K27:$K$98, X27:$X$98)-K27*$AZ$3)/Z27, 0)</f>
        <v>-1056657.608975013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1000000</v>
      </c>
      <c r="S28">
        <f t="shared" si="1"/>
        <v>-1518408.5497299256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-52884.960633666386</v>
      </c>
      <c r="AC28">
        <f t="shared" si="2"/>
        <v>-49758.058905779573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-16778.919436601445</v>
      </c>
      <c r="AI28">
        <f t="shared" si="6"/>
        <v>-16779.738683485208</v>
      </c>
      <c r="AJ28">
        <f t="shared" si="7"/>
        <v>-3126.9017278868123</v>
      </c>
      <c r="AK28">
        <f t="shared" si="22"/>
        <v>-3701.9472443566474</v>
      </c>
      <c r="AL28">
        <f t="shared" si="8"/>
        <v>-23608.587655728668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-2524.6882793305817</v>
      </c>
      <c r="AR28">
        <f t="shared" si="9"/>
        <v>-2524.8115496647133</v>
      </c>
      <c r="AS28">
        <f t="shared" si="9"/>
        <v>-470.49824470778873</v>
      </c>
      <c r="AT28">
        <f t="shared" si="9"/>
        <v>-557.02411909431339</v>
      </c>
      <c r="AU28">
        <f t="shared" si="9"/>
        <v>-3552.3339134668154</v>
      </c>
      <c r="AW28">
        <v>25</v>
      </c>
      <c r="AX28">
        <f>IF(Z28&gt;0, (R28*SUMPRODUCT(K28:$K$98, X28:$X$98)-K28*$AZ$3)/Z28, 0)</f>
        <v>-1518408.5497299256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1000000</v>
      </c>
      <c r="S29">
        <f t="shared" si="1"/>
        <v>-2307243.7619306562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-49758.058905779573</v>
      </c>
      <c r="AC29">
        <f t="shared" si="2"/>
        <v>-46276.789477491206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-12385.002647254611</v>
      </c>
      <c r="AI29">
        <f t="shared" si="6"/>
        <v>-12385.504076603354</v>
      </c>
      <c r="AJ29">
        <f t="shared" si="7"/>
        <v>-3481.2694282883676</v>
      </c>
      <c r="AK29">
        <f t="shared" si="22"/>
        <v>-3483.0641234045706</v>
      </c>
      <c r="AL29">
        <f t="shared" si="8"/>
        <v>-19349.837628296293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-1663.8794430814128</v>
      </c>
      <c r="AR29">
        <f t="shared" si="9"/>
        <v>-1663.9468082656842</v>
      </c>
      <c r="AS29">
        <f t="shared" si="9"/>
        <v>-467.69571251087336</v>
      </c>
      <c r="AT29">
        <f t="shared" si="9"/>
        <v>-467.93682318282873</v>
      </c>
      <c r="AU29">
        <f t="shared" si="9"/>
        <v>-2599.5793439593863</v>
      </c>
      <c r="AW29">
        <v>26</v>
      </c>
      <c r="AX29">
        <f>IF(Z29&gt;0, (R29*SUMPRODUCT(K29:$K$98, X29:$X$98)-K29*$AZ$3)/Z29, 0)</f>
        <v>-2307243.7619306562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1000000</v>
      </c>
      <c r="S30">
        <f t="shared" si="1"/>
        <v>-3756334.2774090096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-46276.789477491206</v>
      </c>
      <c r="AC30">
        <f t="shared" si="2"/>
        <v>-42578.206681627118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-8521.560241878884</v>
      </c>
      <c r="AI30">
        <f t="shared" si="6"/>
        <v>-8521.8436179280925</v>
      </c>
      <c r="AJ30">
        <f t="shared" si="7"/>
        <v>-3698.5827958640875</v>
      </c>
      <c r="AK30">
        <f t="shared" si="22"/>
        <v>-3239.3752634243847</v>
      </c>
      <c r="AL30">
        <f t="shared" si="8"/>
        <v>-15459.801677216565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-1022.1787501267842</v>
      </c>
      <c r="AR30">
        <f t="shared" si="9"/>
        <v>-1022.2127416691278</v>
      </c>
      <c r="AS30">
        <f t="shared" si="9"/>
        <v>-443.65264484514262</v>
      </c>
      <c r="AT30">
        <f t="shared" si="9"/>
        <v>-388.5697529527389</v>
      </c>
      <c r="AU30">
        <f t="shared" si="9"/>
        <v>-1854.4351394670093</v>
      </c>
      <c r="AW30">
        <v>27</v>
      </c>
      <c r="AX30">
        <f>IF(Z30&gt;0, (R30*SUMPRODUCT(K30:$K$98, X30:$X$98)-K30*$AZ$3)/Z30, 0)</f>
        <v>-3756334.2774090096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1000000</v>
      </c>
      <c r="S31">
        <f t="shared" si="1"/>
        <v>-6683192.0795400385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-42578.206681627118</v>
      </c>
      <c r="AC31">
        <f t="shared" si="2"/>
        <v>-38812.472718409714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-5414.2162799019879</v>
      </c>
      <c r="AI31">
        <f t="shared" si="6"/>
        <v>-5414.3614667837073</v>
      </c>
      <c r="AJ31">
        <f t="shared" si="7"/>
        <v>-3765.7339632174044</v>
      </c>
      <c r="AK31">
        <f t="shared" si="22"/>
        <v>-2980.4744677138988</v>
      </c>
      <c r="AL31">
        <f t="shared" si="8"/>
        <v>-12160.56989771501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-579.86287898188789</v>
      </c>
      <c r="AR31">
        <f t="shared" si="9"/>
        <v>-579.87842850537788</v>
      </c>
      <c r="AS31">
        <f t="shared" si="9"/>
        <v>-403.31032683287049</v>
      </c>
      <c r="AT31">
        <f t="shared" si="9"/>
        <v>-319.20898911926685</v>
      </c>
      <c r="AU31">
        <f t="shared" si="9"/>
        <v>-1302.397744457515</v>
      </c>
      <c r="AW31">
        <v>28</v>
      </c>
      <c r="AX31">
        <f>IF(Z31&gt;0, (R31*SUMPRODUCT(K31:$K$98, X31:$X$98)-K31*$AZ$3)/Z31, 0)</f>
        <v>-6683192.0795400385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1000000</v>
      </c>
      <c r="S32">
        <f t="shared" si="1"/>
        <v>-13347978.758792851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-38812.472718409714</v>
      </c>
      <c r="AC32">
        <f t="shared" si="2"/>
        <v>-35117.413531905717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-3118.4843177260041</v>
      </c>
      <c r="AI32">
        <f t="shared" si="6"/>
        <v>-3118.550090630963</v>
      </c>
      <c r="AJ32">
        <f t="shared" si="7"/>
        <v>-3695.0591865039969</v>
      </c>
      <c r="AK32">
        <f t="shared" si="22"/>
        <v>-2716.87309028868</v>
      </c>
      <c r="AL32">
        <f t="shared" si="8"/>
        <v>-9530.4823674236395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-298.20522508509566</v>
      </c>
      <c r="AR32">
        <f t="shared" si="9"/>
        <v>-298.21151462255341</v>
      </c>
      <c r="AS32">
        <f t="shared" si="9"/>
        <v>-353.34022690153176</v>
      </c>
      <c r="AT32">
        <f t="shared" si="9"/>
        <v>-259.80113057229096</v>
      </c>
      <c r="AU32">
        <f t="shared" si="9"/>
        <v>-911.35287209637613</v>
      </c>
      <c r="AW32">
        <v>29</v>
      </c>
      <c r="AX32">
        <f>IF(Z32&gt;0, (R32*SUMPRODUCT(K32:$K$98, X32:$X$98)-K32*$AZ$3)/Z32, 0)</f>
        <v>-13347978.758792851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1000000</v>
      </c>
      <c r="S33">
        <f t="shared" si="1"/>
        <v>-31105989.981220491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-35117.413531905717</v>
      </c>
      <c r="AC33">
        <f t="shared" si="2"/>
        <v>-31598.724055664126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-1588.7665479474394</v>
      </c>
      <c r="AI33">
        <f t="shared" si="6"/>
        <v>-1588.7919439596503</v>
      </c>
      <c r="AJ33">
        <f t="shared" si="7"/>
        <v>-3518.6894762415905</v>
      </c>
      <c r="AK33">
        <f t="shared" si="22"/>
        <v>-2458.2189472334003</v>
      </c>
      <c r="AL33">
        <f t="shared" si="8"/>
        <v>-7565.7003674346406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-135.64811052179192</v>
      </c>
      <c r="AR33">
        <f t="shared" si="9"/>
        <v>-135.6502788208889</v>
      </c>
      <c r="AS33">
        <f t="shared" si="9"/>
        <v>-300.42398587868297</v>
      </c>
      <c r="AT33">
        <f t="shared" si="9"/>
        <v>-209.88153097248545</v>
      </c>
      <c r="AU33">
        <f t="shared" si="9"/>
        <v>-645.95579567205732</v>
      </c>
      <c r="AW33">
        <v>30</v>
      </c>
      <c r="AX33">
        <f>IF(Z33&gt;0, (R33*SUMPRODUCT(K33:$K$98, X33:$X$98)-K33*$AZ$3)/Z33, 0)</f>
        <v>-31105989.981220491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1000000</v>
      </c>
      <c r="S34">
        <f t="shared" si="1"/>
        <v>-88849669.087626934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-31598.724055664126</v>
      </c>
      <c r="AC34">
        <f t="shared" si="2"/>
        <v>-28326.430468572809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-686.86907321792637</v>
      </c>
      <c r="AI34">
        <f t="shared" si="6"/>
        <v>-686.87704354318464</v>
      </c>
      <c r="AJ34">
        <f t="shared" si="7"/>
        <v>-3272.293587091317</v>
      </c>
      <c r="AK34">
        <f t="shared" si="22"/>
        <v>-2211.910683896489</v>
      </c>
      <c r="AL34">
        <f t="shared" si="8"/>
        <v>-6171.0813145309912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-52.361201253799656</v>
      </c>
      <c r="AR34">
        <f t="shared" si="9"/>
        <v>-52.361808845291513</v>
      </c>
      <c r="AS34">
        <f t="shared" si="9"/>
        <v>-249.45252269473511</v>
      </c>
      <c r="AT34">
        <f t="shared" si="9"/>
        <v>-168.6177249651586</v>
      </c>
      <c r="AU34">
        <f t="shared" ref="AU34:AU69" si="23">AL34*$K34</f>
        <v>-470.43205650518524</v>
      </c>
      <c r="AW34">
        <v>31</v>
      </c>
      <c r="AX34">
        <f>IF(Z34&gt;0, (R34*SUMPRODUCT(K34:$K$98, X34:$X$98)-K34*$AZ$3)/Z34, 0)</f>
        <v>-88849669.087626934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1000000</v>
      </c>
      <c r="S35">
        <f t="shared" si="1"/>
        <v>-333453416.26260626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-28326.430468572809</v>
      </c>
      <c r="AC35">
        <f t="shared" si="2"/>
        <v>-25335.986582672049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-239.64429239248085</v>
      </c>
      <c r="AI35">
        <f t="shared" ref="AI35:AI66" si="25">SUM(AE35:AH35)</f>
        <v>-239.64619190717667</v>
      </c>
      <c r="AJ35">
        <f t="shared" si="7"/>
        <v>-2990.4438859007605</v>
      </c>
      <c r="AK35">
        <f t="shared" si="22"/>
        <v>-1982.8501328000968</v>
      </c>
      <c r="AL35">
        <f t="shared" si="8"/>
        <v>-5212.9402106080342</v>
      </c>
      <c r="AN35">
        <f t="shared" ref="AN35:AT69" si="26">AE35*$K35</f>
        <v>0</v>
      </c>
      <c r="AO35">
        <f t="shared" si="26"/>
        <v>0</v>
      </c>
      <c r="AP35">
        <f t="shared" si="26"/>
        <v>-1.2928861236238733E-4</v>
      </c>
      <c r="AQ35">
        <f t="shared" si="26"/>
        <v>-16.31115468174362</v>
      </c>
      <c r="AR35">
        <f t="shared" si="26"/>
        <v>-16.311283970355984</v>
      </c>
      <c r="AS35">
        <f t="shared" si="26"/>
        <v>-203.54164208557731</v>
      </c>
      <c r="AT35">
        <f t="shared" si="26"/>
        <v>-134.96075747904209</v>
      </c>
      <c r="AU35">
        <f t="shared" si="23"/>
        <v>-354.81368353497544</v>
      </c>
      <c r="AW35">
        <v>32</v>
      </c>
      <c r="AX35">
        <f>IF(Z35&gt;0, (R35*SUMPRODUCT(K35:$K$98, X35:$X$98)-K35*$AZ$3)/Z35, 0)</f>
        <v>-333453416.26260626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1000000</v>
      </c>
      <c r="S36">
        <f t="shared" si="1"/>
        <v>-1260949494.8154442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-25335.986582672049</v>
      </c>
      <c r="AC36">
        <f t="shared" si="2"/>
        <v>-22635.507480965793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-57.269620886287889</v>
      </c>
      <c r="AI36">
        <f t="shared" si="25"/>
        <v>-57.270069665314608</v>
      </c>
      <c r="AJ36">
        <f t="shared" si="7"/>
        <v>-2700.4791017062562</v>
      </c>
      <c r="AK36">
        <f t="shared" si="22"/>
        <v>-1773.5190607870436</v>
      </c>
      <c r="AL36">
        <f t="shared" si="8"/>
        <v>-4531.2682321586144</v>
      </c>
      <c r="AN36">
        <f t="shared" si="26"/>
        <v>0</v>
      </c>
      <c r="AO36">
        <f t="shared" si="26"/>
        <v>0</v>
      </c>
      <c r="AP36">
        <f t="shared" si="26"/>
        <v>-2.7272951870382116E-5</v>
      </c>
      <c r="AQ36">
        <f t="shared" si="26"/>
        <v>-3.4803578622834097</v>
      </c>
      <c r="AR36">
        <f t="shared" si="26"/>
        <v>-3.4803851352352804</v>
      </c>
      <c r="AS36">
        <f t="shared" si="26"/>
        <v>-164.112028822697</v>
      </c>
      <c r="AT36">
        <f t="shared" si="26"/>
        <v>-107.7793236902247</v>
      </c>
      <c r="AU36">
        <f t="shared" si="23"/>
        <v>-275.37173764815697</v>
      </c>
      <c r="AW36">
        <v>33</v>
      </c>
      <c r="AX36">
        <f>IF(Z36&gt;0, (R36*SUMPRODUCT(K36:$K$98, X36:$X$98)-K36*$AZ$3)/Z36, 0)</f>
        <v>-1260949494.8154442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1000000</v>
      </c>
      <c r="S37">
        <f t="shared" si="1"/>
        <v>-4811397032.6472569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-22635.507480965793</v>
      </c>
      <c r="AC37">
        <f t="shared" si="2"/>
        <v>-20213.28225276736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-13.570524064396732</v>
      </c>
      <c r="AI37">
        <f t="shared" si="25"/>
        <v>-13.570629092531574</v>
      </c>
      <c r="AJ37">
        <f t="shared" si="7"/>
        <v>-2422.2252281984329</v>
      </c>
      <c r="AK37">
        <f t="shared" si="22"/>
        <v>-1584.4855236676055</v>
      </c>
      <c r="AL37">
        <f t="shared" si="8"/>
        <v>-4020.2813809585696</v>
      </c>
      <c r="AN37">
        <f t="shared" si="26"/>
        <v>0</v>
      </c>
      <c r="AO37">
        <f t="shared" si="26"/>
        <v>0</v>
      </c>
      <c r="AP37">
        <f t="shared" si="26"/>
        <v>-5.6988499748838007E-6</v>
      </c>
      <c r="AQ37">
        <f t="shared" si="26"/>
        <v>-0.73633965642172983</v>
      </c>
      <c r="AR37">
        <f t="shared" si="26"/>
        <v>-0.73634535527170475</v>
      </c>
      <c r="AS37">
        <f t="shared" si="26"/>
        <v>-131.43048004955349</v>
      </c>
      <c r="AT37">
        <f t="shared" si="26"/>
        <v>-85.974537207710625</v>
      </c>
      <c r="AU37">
        <f t="shared" si="23"/>
        <v>-218.1413626125358</v>
      </c>
      <c r="AW37">
        <v>34</v>
      </c>
      <c r="AX37">
        <f>IF(Z37&gt;0, (R37*SUMPRODUCT(K37:$K$98, X37:$X$98)-K37*$AZ$3)/Z37, 0)</f>
        <v>-4811397032.6472569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1000000</v>
      </c>
      <c r="S38">
        <f t="shared" si="1"/>
        <v>-18551427325.835873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-20213.28225276736</v>
      </c>
      <c r="AC38">
        <f t="shared" si="2"/>
        <v>-18048.210033441002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-3.1862396693820676</v>
      </c>
      <c r="AI38">
        <f t="shared" si="25"/>
        <v>-3.186263991243826</v>
      </c>
      <c r="AJ38">
        <f t="shared" si="7"/>
        <v>-2165.0722193263573</v>
      </c>
      <c r="AK38">
        <f t="shared" si="22"/>
        <v>-1414.9297576937154</v>
      </c>
      <c r="AL38">
        <f t="shared" si="8"/>
        <v>-3583.1882410113167</v>
      </c>
      <c r="AN38">
        <f t="shared" si="26"/>
        <v>0</v>
      </c>
      <c r="AO38">
        <f t="shared" si="26"/>
        <v>0</v>
      </c>
      <c r="AP38">
        <f t="shared" si="26"/>
        <v>-1.1783121721843956E-6</v>
      </c>
      <c r="AQ38">
        <f t="shared" si="26"/>
        <v>-0.1543625657960157</v>
      </c>
      <c r="AR38">
        <f t="shared" si="26"/>
        <v>-0.1543637441081879</v>
      </c>
      <c r="AS38">
        <f t="shared" si="26"/>
        <v>-104.89044691785718</v>
      </c>
      <c r="AT38">
        <f t="shared" si="26"/>
        <v>-68.548574646644539</v>
      </c>
      <c r="AU38">
        <f t="shared" si="23"/>
        <v>-173.59338530860992</v>
      </c>
      <c r="AW38">
        <v>35</v>
      </c>
      <c r="AX38">
        <f>IF(Z38&gt;0, (R38*SUMPRODUCT(K38:$K$98, X38:$X$98)-K38*$AZ$3)/Z38, 0)</f>
        <v>-18551427325.835873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1000000</v>
      </c>
      <c r="S39">
        <f t="shared" si="1"/>
        <v>-72376205476.653549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-18048.210033441002</v>
      </c>
      <c r="AC39">
        <f t="shared" si="2"/>
        <v>-16114.606754057886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-0.74049510933488916</v>
      </c>
      <c r="AI39">
        <f t="shared" si="25"/>
        <v>-0.74050067560029642</v>
      </c>
      <c r="AJ39">
        <f t="shared" si="7"/>
        <v>-1933.6032793831164</v>
      </c>
      <c r="AK39">
        <f t="shared" si="22"/>
        <v>-1263.3747023408703</v>
      </c>
      <c r="AL39">
        <f t="shared" si="8"/>
        <v>-3197.7184823995867</v>
      </c>
      <c r="AN39">
        <f t="shared" si="26"/>
        <v>0</v>
      </c>
      <c r="AO39">
        <f t="shared" si="26"/>
        <v>0</v>
      </c>
      <c r="AP39">
        <f t="shared" si="26"/>
        <v>-2.4077391581755961E-7</v>
      </c>
      <c r="AQ39">
        <f t="shared" si="26"/>
        <v>-3.2030795169531598E-2</v>
      </c>
      <c r="AR39">
        <f t="shared" si="26"/>
        <v>-3.2031035943447417E-2</v>
      </c>
      <c r="AS39">
        <f t="shared" si="26"/>
        <v>-83.639783437172071</v>
      </c>
      <c r="AT39">
        <f t="shared" si="26"/>
        <v>-54.648431573566548</v>
      </c>
      <c r="AU39">
        <f t="shared" si="23"/>
        <v>-138.32024604668206</v>
      </c>
      <c r="AW39">
        <v>36</v>
      </c>
      <c r="AX39">
        <f>IF(Z39&gt;0, (R39*SUMPRODUCT(K39:$K$98, X39:$X$98)-K39*$AZ$3)/Z39, 0)</f>
        <v>-72376205476.653549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1000000</v>
      </c>
      <c r="S40">
        <f t="shared" si="1"/>
        <v>-285733537269.01843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-16114.606754057886</v>
      </c>
      <c r="AC40">
        <f t="shared" si="2"/>
        <v>-14388.069461684383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-0.17006925994255148</v>
      </c>
      <c r="AI40">
        <f t="shared" si="25"/>
        <v>-0.17007051881380608</v>
      </c>
      <c r="AJ40">
        <f t="shared" si="7"/>
        <v>-1726.5372923735031</v>
      </c>
      <c r="AK40">
        <f t="shared" si="22"/>
        <v>-1128.0224727840521</v>
      </c>
      <c r="AL40">
        <f t="shared" si="8"/>
        <v>-2854.729835676369</v>
      </c>
      <c r="AN40">
        <f t="shared" si="26"/>
        <v>0</v>
      </c>
      <c r="AO40">
        <f t="shared" si="26"/>
        <v>0</v>
      </c>
      <c r="AP40">
        <f t="shared" si="26"/>
        <v>-4.8619313223763067E-8</v>
      </c>
      <c r="AQ40">
        <f t="shared" si="26"/>
        <v>-6.5683052088846196E-3</v>
      </c>
      <c r="AR40">
        <f t="shared" si="26"/>
        <v>-6.5683538281978435E-3</v>
      </c>
      <c r="AS40">
        <f t="shared" si="26"/>
        <v>-66.681209141858815</v>
      </c>
      <c r="AT40">
        <f t="shared" si="26"/>
        <v>-43.565756011575438</v>
      </c>
      <c r="AU40">
        <f t="shared" si="23"/>
        <v>-110.25353350726246</v>
      </c>
      <c r="AW40">
        <v>37</v>
      </c>
      <c r="AX40">
        <f>IF(Z40&gt;0, (R40*SUMPRODUCT(K40:$K$98, X40:$X$98)-K40*$AZ$3)/Z40, 0)</f>
        <v>-285733537269.01843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1000000</v>
      </c>
      <c r="S41">
        <f t="shared" si="1"/>
        <v>-1142765092779.8931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-14388.069461684383</v>
      </c>
      <c r="AC41">
        <f t="shared" si="2"/>
        <v>-12846.496277160422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-3.8609711998952218E-2</v>
      </c>
      <c r="AI41">
        <f t="shared" si="25"/>
        <v>-3.8609993038694293E-2</v>
      </c>
      <c r="AJ41">
        <f t="shared" si="7"/>
        <v>-1541.5731845239607</v>
      </c>
      <c r="AK41">
        <f t="shared" si="22"/>
        <v>-1007.1648623179069</v>
      </c>
      <c r="AL41">
        <f t="shared" si="8"/>
        <v>-2548.7766568349061</v>
      </c>
      <c r="AN41">
        <f t="shared" si="26"/>
        <v>0</v>
      </c>
      <c r="AO41">
        <f t="shared" si="26"/>
        <v>0</v>
      </c>
      <c r="AP41">
        <f t="shared" si="26"/>
        <v>-9.6911924631308982E-9</v>
      </c>
      <c r="AQ41">
        <f t="shared" si="26"/>
        <v>-1.3313923047435295E-3</v>
      </c>
      <c r="AR41">
        <f t="shared" si="26"/>
        <v>-1.3314019959359926E-3</v>
      </c>
      <c r="AS41">
        <f t="shared" si="26"/>
        <v>-53.158611365189067</v>
      </c>
      <c r="AT41">
        <f t="shared" si="26"/>
        <v>-34.730420867540467</v>
      </c>
      <c r="AU41">
        <f t="shared" si="23"/>
        <v>-87.89036363472546</v>
      </c>
      <c r="AW41">
        <v>38</v>
      </c>
      <c r="AX41">
        <f>IF(Z41&gt;0, (R41*SUMPRODUCT(K41:$K$98, X41:$X$98)-K41*$AZ$3)/Z41, 0)</f>
        <v>-1142765092779.8931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1000000</v>
      </c>
      <c r="S42">
        <f t="shared" si="1"/>
        <v>-4633745556358.7314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-12846.496277160422</v>
      </c>
      <c r="AC42">
        <f t="shared" si="2"/>
        <v>-11470.087114955251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-8.6538356444542906E-3</v>
      </c>
      <c r="AI42">
        <f t="shared" si="25"/>
        <v>-8.6538975279078344E-3</v>
      </c>
      <c r="AJ42">
        <f t="shared" si="7"/>
        <v>-1376.409162205171</v>
      </c>
      <c r="AK42">
        <f t="shared" si="22"/>
        <v>-899.2547394012297</v>
      </c>
      <c r="AL42">
        <f t="shared" si="8"/>
        <v>-2275.6725555039284</v>
      </c>
      <c r="AN42">
        <f t="shared" si="26"/>
        <v>0</v>
      </c>
      <c r="AO42">
        <f t="shared" si="26"/>
        <v>0</v>
      </c>
      <c r="AP42">
        <f t="shared" si="26"/>
        <v>-1.9053115500149893E-9</v>
      </c>
      <c r="AQ42">
        <f t="shared" si="26"/>
        <v>-2.6644041437438572E-4</v>
      </c>
      <c r="AR42">
        <f t="shared" si="26"/>
        <v>-2.6644231968593569E-4</v>
      </c>
      <c r="AS42">
        <f t="shared" si="26"/>
        <v>-42.377859089762367</v>
      </c>
      <c r="AT42">
        <f t="shared" si="26"/>
        <v>-27.686891135693955</v>
      </c>
      <c r="AU42">
        <f t="shared" si="23"/>
        <v>-70.065016667776007</v>
      </c>
      <c r="AW42">
        <v>39</v>
      </c>
      <c r="AX42">
        <f>IF(Z42&gt;0, (R42*SUMPRODUCT(K42:$K$98, X42:$X$98)-K42*$AZ$3)/Z42, 0)</f>
        <v>-4633745556358.7314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1000000</v>
      </c>
      <c r="S43">
        <f t="shared" si="1"/>
        <v>-19062214422084.469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-11470.087114955251</v>
      </c>
      <c r="AC43">
        <f t="shared" si="2"/>
        <v>-10241.149440683637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-1.9133360853692556E-3</v>
      </c>
      <c r="AI43">
        <f t="shared" si="25"/>
        <v>-1.9133495165861304E-3</v>
      </c>
      <c r="AJ43">
        <f t="shared" si="7"/>
        <v>-1228.937674271614</v>
      </c>
      <c r="AK43">
        <f t="shared" si="22"/>
        <v>-802.90609804686767</v>
      </c>
      <c r="AL43">
        <f t="shared" si="8"/>
        <v>-2031.8456856679982</v>
      </c>
      <c r="AN43">
        <f t="shared" si="26"/>
        <v>0</v>
      </c>
      <c r="AO43">
        <f t="shared" si="26"/>
        <v>0</v>
      </c>
      <c r="AP43">
        <f t="shared" si="26"/>
        <v>-3.6922304256423895E-10</v>
      </c>
      <c r="AQ43">
        <f t="shared" si="26"/>
        <v>-5.2597450958674697E-5</v>
      </c>
      <c r="AR43">
        <f t="shared" si="26"/>
        <v>-5.2597820181717259E-5</v>
      </c>
      <c r="AS43">
        <f t="shared" si="26"/>
        <v>-33.783395164103773</v>
      </c>
      <c r="AT43">
        <f t="shared" si="26"/>
        <v>-22.07182232090231</v>
      </c>
      <c r="AU43">
        <f t="shared" si="23"/>
        <v>-55.855270082826266</v>
      </c>
      <c r="AW43">
        <v>40</v>
      </c>
      <c r="AX43">
        <f>IF(Z43&gt;0, (R43*SUMPRODUCT(K43:$K$98, X43:$X$98)-K43*$AZ$3)/Z43, 0)</f>
        <v>-19062214422084.469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1000000</v>
      </c>
      <c r="S44">
        <f t="shared" si="1"/>
        <v>-79659920861270.375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-10241.149440683637</v>
      </c>
      <c r="AC44">
        <f t="shared" si="2"/>
        <v>-9143.8834747882029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-4.1708968863344616E-4</v>
      </c>
      <c r="AI44">
        <f t="shared" si="25"/>
        <v>-4.1709255829593637E-4</v>
      </c>
      <c r="AJ44">
        <f t="shared" si="7"/>
        <v>-1097.2659658954344</v>
      </c>
      <c r="AK44">
        <f t="shared" si="22"/>
        <v>-716.88046084785469</v>
      </c>
      <c r="AL44">
        <f t="shared" si="8"/>
        <v>-1814.1468438358474</v>
      </c>
      <c r="AN44">
        <f t="shared" si="26"/>
        <v>0</v>
      </c>
      <c r="AO44">
        <f t="shared" si="26"/>
        <v>0</v>
      </c>
      <c r="AP44">
        <f t="shared" si="26"/>
        <v>-7.043462932343991E-11</v>
      </c>
      <c r="AQ44">
        <f t="shared" si="26"/>
        <v>-1.0237286689155136E-5</v>
      </c>
      <c r="AR44">
        <f t="shared" si="26"/>
        <v>-1.023735712378446E-5</v>
      </c>
      <c r="AS44">
        <f t="shared" si="26"/>
        <v>-26.931920335715333</v>
      </c>
      <c r="AT44">
        <f t="shared" si="26"/>
        <v>-17.595522017334861</v>
      </c>
      <c r="AU44">
        <f t="shared" si="23"/>
        <v>-44.527452590407322</v>
      </c>
      <c r="AW44">
        <v>41</v>
      </c>
      <c r="AX44">
        <f>IF(Z44&gt;0, (R44*SUMPRODUCT(K44:$K$98, X44:$X$98)-K44*$AZ$3)/Z44, 0)</f>
        <v>-79659920861270.375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1000000</v>
      </c>
      <c r="S45">
        <f t="shared" si="1"/>
        <v>-338407023934131.19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-9143.8834747882029</v>
      </c>
      <c r="AC45">
        <f t="shared" si="2"/>
        <v>-8164.1816827997027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-8.9513302969621865E-5</v>
      </c>
      <c r="AI45">
        <f t="shared" si="25"/>
        <v>-8.9513906102912951E-5</v>
      </c>
      <c r="AJ45">
        <f t="shared" si="7"/>
        <v>-979.70179198850019</v>
      </c>
      <c r="AK45">
        <f t="shared" si="22"/>
        <v>-640.07184323517424</v>
      </c>
      <c r="AL45">
        <f t="shared" si="8"/>
        <v>-1619.7737247375806</v>
      </c>
      <c r="AN45">
        <f t="shared" si="26"/>
        <v>0</v>
      </c>
      <c r="AO45">
        <f t="shared" si="26"/>
        <v>0</v>
      </c>
      <c r="AP45">
        <f t="shared" si="26"/>
        <v>-1.3217541738851413E-11</v>
      </c>
      <c r="AQ45">
        <f t="shared" si="26"/>
        <v>-1.9616655815247117E-6</v>
      </c>
      <c r="AR45">
        <f t="shared" si="26"/>
        <v>-1.9616787990664506E-6</v>
      </c>
      <c r="AS45">
        <f t="shared" si="26"/>
        <v>-21.469962807138739</v>
      </c>
      <c r="AT45">
        <f t="shared" si="26"/>
        <v>-14.027042494495342</v>
      </c>
      <c r="AU45">
        <f t="shared" si="23"/>
        <v>-35.497007263312881</v>
      </c>
      <c r="AW45">
        <v>42</v>
      </c>
      <c r="AX45">
        <f>IF(Z45&gt;0, (R45*SUMPRODUCT(K45:$K$98, X45:$X$98)-K45*$AZ$3)/Z45, 0)</f>
        <v>-338407023934131.19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1000000</v>
      </c>
      <c r="S46">
        <f t="shared" si="1"/>
        <v>-1463267691192056.8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-8164.1816827997027</v>
      </c>
      <c r="AC46">
        <f t="shared" si="2"/>
        <v>-7289.4479327740564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-1.8902455362870206E-5</v>
      </c>
      <c r="AI46">
        <f t="shared" si="25"/>
        <v>-1.8902579903444305E-5</v>
      </c>
      <c r="AJ46">
        <f t="shared" si="7"/>
        <v>-874.73375002564626</v>
      </c>
      <c r="AK46">
        <f t="shared" si="22"/>
        <v>-571.49271779597927</v>
      </c>
      <c r="AL46">
        <f t="shared" si="8"/>
        <v>-1446.2264867242054</v>
      </c>
      <c r="AN46">
        <f t="shared" si="26"/>
        <v>0</v>
      </c>
      <c r="AO46">
        <f t="shared" si="26"/>
        <v>0</v>
      </c>
      <c r="AP46">
        <f t="shared" si="26"/>
        <v>-2.4368580423784991E-12</v>
      </c>
      <c r="AQ46">
        <f t="shared" si="26"/>
        <v>-3.6986018978567775E-7</v>
      </c>
      <c r="AR46">
        <f t="shared" si="26"/>
        <v>-3.6986262664372016E-7</v>
      </c>
      <c r="AS46">
        <f t="shared" si="26"/>
        <v>-17.115723041564557</v>
      </c>
      <c r="AT46">
        <f t="shared" si="26"/>
        <v>-11.182272408924669</v>
      </c>
      <c r="AU46">
        <f t="shared" si="23"/>
        <v>-28.297995820351854</v>
      </c>
      <c r="AW46">
        <v>43</v>
      </c>
      <c r="AX46">
        <f>IF(Z46&gt;0, (R46*SUMPRODUCT(K46:$K$98, X46:$X$98)-K46*$AZ$3)/Z46, 0)</f>
        <v>-1463267691192056.8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1000000</v>
      </c>
      <c r="S47">
        <f t="shared" si="1"/>
        <v>-6449032203674349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-7289.4479327740564</v>
      </c>
      <c r="AC47">
        <f t="shared" si="2"/>
        <v>-6508.4356545838154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-3.9225955148037648E-6</v>
      </c>
      <c r="AI47">
        <f t="shared" si="25"/>
        <v>-3.9226207450842515E-6</v>
      </c>
      <c r="AJ47">
        <f t="shared" si="7"/>
        <v>-781.01227819024098</v>
      </c>
      <c r="AK47">
        <f t="shared" si="22"/>
        <v>-510.261355294184</v>
      </c>
      <c r="AL47">
        <f t="shared" si="8"/>
        <v>-1291.2736374070457</v>
      </c>
      <c r="AN47">
        <f t="shared" si="26"/>
        <v>0</v>
      </c>
      <c r="AO47">
        <f t="shared" si="26"/>
        <v>0</v>
      </c>
      <c r="AP47">
        <f t="shared" si="26"/>
        <v>-4.4078156542503581E-13</v>
      </c>
      <c r="AQ47">
        <f t="shared" si="26"/>
        <v>-6.8529075309952647E-8</v>
      </c>
      <c r="AR47">
        <f t="shared" si="26"/>
        <v>-6.8529516091518069E-8</v>
      </c>
      <c r="AS47">
        <f t="shared" si="26"/>
        <v>-13.644549642731707</v>
      </c>
      <c r="AT47">
        <f t="shared" si="26"/>
        <v>-8.9144391035849555</v>
      </c>
      <c r="AU47">
        <f t="shared" si="23"/>
        <v>-22.558988814846177</v>
      </c>
      <c r="AW47">
        <v>44</v>
      </c>
      <c r="AX47">
        <f>IF(Z47&gt;0, (R47*SUMPRODUCT(K47:$K$98, X47:$X$98)-K47*$AZ$3)/Z47, 0)</f>
        <v>-6449032203674349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1000000</v>
      </c>
      <c r="S48">
        <f t="shared" si="1"/>
        <v>-2.899147490314916E+16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-6508.4356545838154</v>
      </c>
      <c r="AC48">
        <f t="shared" si="2"/>
        <v>-5811.1032630808286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-7.9867731247582917E-7</v>
      </c>
      <c r="AI48">
        <f t="shared" si="25"/>
        <v>-7.986823235206988E-7</v>
      </c>
      <c r="AJ48">
        <f t="shared" si="7"/>
        <v>-697.33239150298687</v>
      </c>
      <c r="AK48">
        <f t="shared" si="22"/>
        <v>-455.59049582086715</v>
      </c>
      <c r="AL48">
        <f t="shared" si="8"/>
        <v>-1152.9228881225363</v>
      </c>
      <c r="AN48">
        <f t="shared" si="26"/>
        <v>0</v>
      </c>
      <c r="AO48">
        <f t="shared" si="26"/>
        <v>0</v>
      </c>
      <c r="AP48">
        <f t="shared" si="26"/>
        <v>-7.8164870582552232E-14</v>
      </c>
      <c r="AQ48">
        <f t="shared" si="26"/>
        <v>-1.2458181954225962E-8</v>
      </c>
      <c r="AR48">
        <f t="shared" si="26"/>
        <v>-1.2458260119096545E-8</v>
      </c>
      <c r="AS48">
        <f t="shared" si="26"/>
        <v>-10.877351441208816</v>
      </c>
      <c r="AT48">
        <f t="shared" si="26"/>
        <v>-7.1065362755301207</v>
      </c>
      <c r="AU48">
        <f t="shared" si="23"/>
        <v>-17.983887729197196</v>
      </c>
      <c r="AW48">
        <v>45</v>
      </c>
      <c r="AX48">
        <f>IF(Z48&gt;0, (R48*SUMPRODUCT(K48:$K$98, X48:$X$98)-K48*$AZ$3)/Z48, 0)</f>
        <v>-2.899147490314916E+16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1000000</v>
      </c>
      <c r="S49">
        <f t="shared" si="1"/>
        <v>-1.3311430550625888E+17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-5811.1032630808286</v>
      </c>
      <c r="AC49">
        <f t="shared" si="2"/>
        <v>-5188.4850563330028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-1.5945970996305328E-7</v>
      </c>
      <c r="AI49">
        <f t="shared" si="25"/>
        <v>-1.5946068440472515E-7</v>
      </c>
      <c r="AJ49">
        <f t="shared" si="7"/>
        <v>-622.61820674782575</v>
      </c>
      <c r="AK49">
        <f t="shared" si="22"/>
        <v>-406.77722841565804</v>
      </c>
      <c r="AL49">
        <f t="shared" si="8"/>
        <v>-1029.3954353229444</v>
      </c>
      <c r="AN49">
        <f t="shared" si="26"/>
        <v>0</v>
      </c>
      <c r="AO49">
        <f t="shared" si="26"/>
        <v>0</v>
      </c>
      <c r="AP49">
        <f t="shared" si="26"/>
        <v>-1.3571290511018742E-14</v>
      </c>
      <c r="AQ49">
        <f t="shared" si="26"/>
        <v>-2.2208348751566324E-9</v>
      </c>
      <c r="AR49">
        <f t="shared" si="26"/>
        <v>-2.2208484464471432E-9</v>
      </c>
      <c r="AS49">
        <f t="shared" si="26"/>
        <v>-8.6713579735811148</v>
      </c>
      <c r="AT49">
        <f t="shared" si="26"/>
        <v>-5.6652872095049132</v>
      </c>
      <c r="AU49">
        <f t="shared" si="23"/>
        <v>-14.336645185306876</v>
      </c>
      <c r="AW49">
        <v>46</v>
      </c>
      <c r="AX49">
        <f>IF(Z49&gt;0, (R49*SUMPRODUCT(K49:$K$98, X49:$X$98)-K49*$AZ$3)/Z49, 0)</f>
        <v>-1.3311430550625888E+17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1000000</v>
      </c>
      <c r="S50">
        <f t="shared" si="1"/>
        <v>-6.2462586682105997E+17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-5188.4850563330028</v>
      </c>
      <c r="AC50">
        <f t="shared" si="2"/>
        <v>-4632.5759431563993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-3.1171329046731414E-8</v>
      </c>
      <c r="AI50">
        <f t="shared" si="25"/>
        <v>-3.1171514460760407E-8</v>
      </c>
      <c r="AJ50">
        <f t="shared" si="7"/>
        <v>-555.90911317660357</v>
      </c>
      <c r="AK50">
        <f t="shared" si="22"/>
        <v>-363.19395394331025</v>
      </c>
      <c r="AL50">
        <f t="shared" si="8"/>
        <v>-919.10306715108538</v>
      </c>
      <c r="AN50">
        <f t="shared" si="26"/>
        <v>0</v>
      </c>
      <c r="AO50">
        <f t="shared" si="26"/>
        <v>0</v>
      </c>
      <c r="AP50">
        <f t="shared" si="26"/>
        <v>-2.3056313433375471E-15</v>
      </c>
      <c r="AQ50">
        <f t="shared" si="26"/>
        <v>-3.8761680362037496E-10</v>
      </c>
      <c r="AR50">
        <f t="shared" si="26"/>
        <v>-3.8761910925171832E-10</v>
      </c>
      <c r="AS50">
        <f t="shared" si="26"/>
        <v>-6.9127534867027842</v>
      </c>
      <c r="AT50">
        <f t="shared" si="26"/>
        <v>-4.5163322779948523</v>
      </c>
      <c r="AU50">
        <f t="shared" si="23"/>
        <v>-11.429085765085256</v>
      </c>
      <c r="AW50">
        <v>47</v>
      </c>
      <c r="AX50">
        <f>IF(Z50&gt;0, (R50*SUMPRODUCT(K50:$K$98, X50:$X$98)-K50*$AZ$3)/Z50, 0)</f>
        <v>-6.2462586682105997E+17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1000000</v>
      </c>
      <c r="S51">
        <f t="shared" si="1"/>
        <v>-2.9957534492104177E+18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-4632.5759431563993</v>
      </c>
      <c r="AC51">
        <f t="shared" si="2"/>
        <v>-4136.2285206756942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-5.9616983074753673E-9</v>
      </c>
      <c r="AI51">
        <f t="shared" si="25"/>
        <v>-5.9617328249063809E-9</v>
      </c>
      <c r="AJ51">
        <f t="shared" si="7"/>
        <v>-496.34742248070506</v>
      </c>
      <c r="AK51">
        <f t="shared" si="22"/>
        <v>-324.28031602094796</v>
      </c>
      <c r="AL51">
        <f t="shared" si="8"/>
        <v>-820.62773850761482</v>
      </c>
      <c r="AN51">
        <f t="shared" si="26"/>
        <v>0</v>
      </c>
      <c r="AO51">
        <f t="shared" si="26"/>
        <v>0</v>
      </c>
      <c r="AP51">
        <f t="shared" si="26"/>
        <v>-3.8323725358733076E-16</v>
      </c>
      <c r="AQ51">
        <f t="shared" si="26"/>
        <v>-6.6191046638798606E-11</v>
      </c>
      <c r="AR51">
        <f t="shared" si="26"/>
        <v>-6.6191429876052185E-11</v>
      </c>
      <c r="AS51">
        <f t="shared" si="26"/>
        <v>-5.5108047566366336</v>
      </c>
      <c r="AT51">
        <f t="shared" si="26"/>
        <v>-3.6003924410050505</v>
      </c>
      <c r="AU51">
        <f t="shared" si="23"/>
        <v>-9.1111971977078774</v>
      </c>
      <c r="AW51">
        <v>48</v>
      </c>
      <c r="AX51">
        <f>IF(Z51&gt;0, (R51*SUMPRODUCT(K51:$K$98, X51:$X$98)-K51*$AZ$3)/Z51, 0)</f>
        <v>-2.9957534492104177E+18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1000000</v>
      </c>
      <c r="S52">
        <f t="shared" si="1"/>
        <v>-1.4700421884435065E+19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-4136.2285206756942</v>
      </c>
      <c r="AC52">
        <f t="shared" si="2"/>
        <v>-3693.0611791747838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-1.1156688264545206E-9</v>
      </c>
      <c r="AI52">
        <f t="shared" si="25"/>
        <v>-1.1156751069905626E-9</v>
      </c>
      <c r="AJ52">
        <f t="shared" si="7"/>
        <v>-443.16734150091042</v>
      </c>
      <c r="AK52">
        <f t="shared" si="22"/>
        <v>-289.5359964472986</v>
      </c>
      <c r="AL52">
        <f t="shared" si="8"/>
        <v>-732.70333794932469</v>
      </c>
      <c r="AN52">
        <f t="shared" si="26"/>
        <v>0</v>
      </c>
      <c r="AO52">
        <f t="shared" si="26"/>
        <v>0</v>
      </c>
      <c r="AP52">
        <f t="shared" si="26"/>
        <v>-6.2259831822478707E-17</v>
      </c>
      <c r="AQ52">
        <f t="shared" si="26"/>
        <v>-1.1059781050367189E-11</v>
      </c>
      <c r="AR52">
        <f t="shared" si="26"/>
        <v>-1.1059843310199009E-11</v>
      </c>
      <c r="AS52">
        <f t="shared" si="26"/>
        <v>-4.3931798123725496</v>
      </c>
      <c r="AT52">
        <f t="shared" si="26"/>
        <v>-2.870210810750434</v>
      </c>
      <c r="AU52">
        <f t="shared" si="23"/>
        <v>-7.2633906231340433</v>
      </c>
      <c r="AW52">
        <v>49</v>
      </c>
      <c r="AX52">
        <f>IF(Z52&gt;0, (R52*SUMPRODUCT(K52:$K$98, X52:$X$98)-K52*$AZ$3)/Z52, 0)</f>
        <v>-1.4700421884435065E+19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1000000</v>
      </c>
      <c r="S53">
        <f t="shared" si="1"/>
        <v>-7.3876119154676056E+19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-3693.0611791747838</v>
      </c>
      <c r="AC53">
        <f t="shared" si="2"/>
        <v>-3297.3760528346379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-2.0407537142111815E-10</v>
      </c>
      <c r="AI53">
        <f t="shared" si="25"/>
        <v>-2.040764872675143E-10</v>
      </c>
      <c r="AJ53">
        <f t="shared" si="7"/>
        <v>-395.68512634014587</v>
      </c>
      <c r="AK53">
        <f t="shared" si="22"/>
        <v>-258.51428254223487</v>
      </c>
      <c r="AL53">
        <f t="shared" si="8"/>
        <v>-654.19940888258475</v>
      </c>
      <c r="AN53">
        <f t="shared" si="26"/>
        <v>0</v>
      </c>
      <c r="AO53">
        <f t="shared" si="26"/>
        <v>0</v>
      </c>
      <c r="AP53">
        <f t="shared" si="26"/>
        <v>-9.8763761818393522E-18</v>
      </c>
      <c r="AQ53">
        <f t="shared" si="26"/>
        <v>-1.806274720735494E-12</v>
      </c>
      <c r="AR53">
        <f t="shared" si="26"/>
        <v>-1.8062845971116758E-12</v>
      </c>
      <c r="AS53">
        <f t="shared" si="26"/>
        <v>-3.5022160494045553</v>
      </c>
      <c r="AT53">
        <f t="shared" si="26"/>
        <v>-2.2881144856110311</v>
      </c>
      <c r="AU53">
        <f t="shared" si="23"/>
        <v>-5.7903305350173921</v>
      </c>
      <c r="AW53">
        <v>50</v>
      </c>
      <c r="AX53">
        <f>IF(Z53&gt;0, (R53*SUMPRODUCT(K53:$K$98, X53:$X$98)-K53*$AZ$3)/Z53, 0)</f>
        <v>-7.3876119154676056E+19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1000000</v>
      </c>
      <c r="S54">
        <f t="shared" si="1"/>
        <v>-3.8053704539920617E+20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-3297.3760528346379</v>
      </c>
      <c r="AC54">
        <f t="shared" si="2"/>
        <v>-2944.0857614594993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-3.6450857225300435E-11</v>
      </c>
      <c r="AI54">
        <f t="shared" si="25"/>
        <v>-3.6451050641801999E-11</v>
      </c>
      <c r="AJ54">
        <f t="shared" si="7"/>
        <v>-353.29029137513862</v>
      </c>
      <c r="AK54">
        <f t="shared" si="22"/>
        <v>-230.81632369842467</v>
      </c>
      <c r="AL54">
        <f t="shared" si="8"/>
        <v>-584.10661507359976</v>
      </c>
      <c r="AN54">
        <f t="shared" si="26"/>
        <v>0</v>
      </c>
      <c r="AO54">
        <f t="shared" si="26"/>
        <v>0</v>
      </c>
      <c r="AP54">
        <f t="shared" si="26"/>
        <v>-1.5285114956840096E-18</v>
      </c>
      <c r="AQ54">
        <f t="shared" si="26"/>
        <v>-2.8805998374481679E-13</v>
      </c>
      <c r="AR54">
        <f t="shared" si="26"/>
        <v>-2.8806151225631246E-13</v>
      </c>
      <c r="AS54">
        <f t="shared" si="26"/>
        <v>-2.7919451924462999</v>
      </c>
      <c r="AT54">
        <f t="shared" si="26"/>
        <v>-1.8240708590649219</v>
      </c>
      <c r="AU54">
        <f t="shared" si="23"/>
        <v>-4.6160160515115098</v>
      </c>
      <c r="AW54">
        <v>51</v>
      </c>
      <c r="AX54">
        <f>IF(Z54&gt;0, (R54*SUMPRODUCT(K54:$K$98, X54:$X$98)-K54*$AZ$3)/Z54, 0)</f>
        <v>-3.8053704539920617E+20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1000000</v>
      </c>
      <c r="S55">
        <f t="shared" si="1"/>
        <v>-2.0106092514999741E+21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-2944.0857614594993</v>
      </c>
      <c r="AC55">
        <f t="shared" si="2"/>
        <v>-2628.6480013031246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-6.3519046695229152E-12</v>
      </c>
      <c r="AI55">
        <f t="shared" si="25"/>
        <v>-6.3519373542427255E-12</v>
      </c>
      <c r="AJ55">
        <f t="shared" si="7"/>
        <v>-315.43776015637468</v>
      </c>
      <c r="AK55">
        <f t="shared" si="22"/>
        <v>-206.08600330216498</v>
      </c>
      <c r="AL55">
        <f t="shared" si="8"/>
        <v>-521.523763458546</v>
      </c>
      <c r="AN55">
        <f t="shared" si="26"/>
        <v>0</v>
      </c>
      <c r="AO55">
        <f t="shared" si="26"/>
        <v>0</v>
      </c>
      <c r="AP55">
        <f t="shared" si="26"/>
        <v>-2.3062263467898986E-19</v>
      </c>
      <c r="AQ55">
        <f t="shared" si="26"/>
        <v>-4.4818893924525028E-14</v>
      </c>
      <c r="AR55">
        <f t="shared" si="26"/>
        <v>-4.4819124547159709E-14</v>
      </c>
      <c r="AS55">
        <f t="shared" si="26"/>
        <v>-2.2257216138762019</v>
      </c>
      <c r="AT55">
        <f t="shared" si="26"/>
        <v>-1.4541381210657864</v>
      </c>
      <c r="AU55">
        <f t="shared" si="23"/>
        <v>-3.679859734942033</v>
      </c>
      <c r="AW55">
        <v>52</v>
      </c>
      <c r="AX55">
        <f>IF(Z55&gt;0, (R55*SUMPRODUCT(K55:$K$98, X55:$X$98)-K55*$AZ$3)/Z55, 0)</f>
        <v>-2.0106092514999741E+21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1000000</v>
      </c>
      <c r="S56">
        <f t="shared" si="1"/>
        <v>-1.0905487744600388E+22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-2628.6480013031246</v>
      </c>
      <c r="AC56">
        <f t="shared" si="2"/>
        <v>-2347.0071440206466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-1.0791015000867691E-12</v>
      </c>
      <c r="AI56">
        <f t="shared" si="25"/>
        <v>-1.0791068804218788E-12</v>
      </c>
      <c r="AJ56">
        <f t="shared" si="7"/>
        <v>-281.64085728247801</v>
      </c>
      <c r="AK56">
        <f t="shared" si="22"/>
        <v>-184.00536009121873</v>
      </c>
      <c r="AL56">
        <f t="shared" si="8"/>
        <v>-465.64621737369782</v>
      </c>
      <c r="AN56">
        <f t="shared" si="26"/>
        <v>0</v>
      </c>
      <c r="AO56">
        <f t="shared" si="26"/>
        <v>0</v>
      </c>
      <c r="AP56">
        <f t="shared" si="26"/>
        <v>-3.389600120884106E-20</v>
      </c>
      <c r="AQ56">
        <f t="shared" si="26"/>
        <v>-6.7983173920820691E-15</v>
      </c>
      <c r="AR56">
        <f t="shared" si="26"/>
        <v>-6.7983512880832781E-15</v>
      </c>
      <c r="AS56">
        <f t="shared" si="26"/>
        <v>-1.774331643715088</v>
      </c>
      <c r="AT56">
        <f t="shared" si="26"/>
        <v>-1.1592300072271893</v>
      </c>
      <c r="AU56">
        <f t="shared" si="23"/>
        <v>-2.9335616509422842</v>
      </c>
      <c r="AW56">
        <v>53</v>
      </c>
      <c r="AX56">
        <f>IF(Z56&gt;0, (R56*SUMPRODUCT(K56:$K$98, X56:$X$98)-K56*$AZ$3)/Z56, 0)</f>
        <v>-1.0905487744600388E+22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1000000</v>
      </c>
      <c r="S57">
        <f t="shared" si="1"/>
        <v>-6.0777111894944943E+22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-2347.0071440206466</v>
      </c>
      <c r="AC57">
        <f t="shared" si="2"/>
        <v>-2095.5420928755771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-1.7858213786192545E-13</v>
      </c>
      <c r="AI57">
        <f t="shared" si="25"/>
        <v>-1.7858299984023749E-13</v>
      </c>
      <c r="AJ57">
        <f t="shared" si="7"/>
        <v>-251.46505114506954</v>
      </c>
      <c r="AK57">
        <f t="shared" si="22"/>
        <v>-164.29050008144529</v>
      </c>
      <c r="AL57">
        <f t="shared" si="8"/>
        <v>-415.75555122651497</v>
      </c>
      <c r="AN57">
        <f t="shared" si="26"/>
        <v>0</v>
      </c>
      <c r="AO57">
        <f t="shared" si="26"/>
        <v>0</v>
      </c>
      <c r="AP57">
        <f t="shared" si="26"/>
        <v>-4.848612272960057E-21</v>
      </c>
      <c r="AQ57">
        <f t="shared" si="26"/>
        <v>-1.0045212661084779E-15</v>
      </c>
      <c r="AR57">
        <f t="shared" si="26"/>
        <v>-1.004526114720751E-15</v>
      </c>
      <c r="AS57">
        <f t="shared" si="26"/>
        <v>-1.4144863231147058</v>
      </c>
      <c r="AT57">
        <f t="shared" si="26"/>
        <v>-0.92413106443494031</v>
      </c>
      <c r="AU57">
        <f t="shared" si="23"/>
        <v>-2.3386173875496472</v>
      </c>
      <c r="AW57">
        <v>54</v>
      </c>
      <c r="AX57">
        <f>IF(Z57&gt;0, (R57*SUMPRODUCT(K57:$K$98, X57:$X$98)-K57*$AZ$3)/Z57, 0)</f>
        <v>-6.0777111894944943E+22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1000000</v>
      </c>
      <c r="S58">
        <f t="shared" si="1"/>
        <v>-3.4830357822101403E+23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-2095.5420928755771</v>
      </c>
      <c r="AC58">
        <f t="shared" si="2"/>
        <v>-1871.0197257817651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-2.8762533794557295E-14</v>
      </c>
      <c r="AI58">
        <f t="shared" si="25"/>
        <v>-2.8762668089741354E-14</v>
      </c>
      <c r="AJ58">
        <f t="shared" si="7"/>
        <v>-224.52236709381191</v>
      </c>
      <c r="AK58">
        <f t="shared" si="22"/>
        <v>-146.68794650129041</v>
      </c>
      <c r="AL58">
        <f t="shared" si="8"/>
        <v>-371.21031359510232</v>
      </c>
      <c r="AN58">
        <f t="shared" si="26"/>
        <v>0</v>
      </c>
      <c r="AO58">
        <f t="shared" si="26"/>
        <v>0</v>
      </c>
      <c r="AP58">
        <f t="shared" si="26"/>
        <v>-6.7447139218447581E-22</v>
      </c>
      <c r="AQ58">
        <f t="shared" si="26"/>
        <v>-1.4445422110656585E-16</v>
      </c>
      <c r="AR58">
        <f t="shared" si="26"/>
        <v>-1.4445489557795805E-16</v>
      </c>
      <c r="AS58">
        <f t="shared" si="26"/>
        <v>-1.127619836666697</v>
      </c>
      <c r="AT58">
        <f t="shared" si="26"/>
        <v>-0.73671162662224188</v>
      </c>
      <c r="AU58">
        <f t="shared" si="23"/>
        <v>-1.864331463288939</v>
      </c>
      <c r="AW58">
        <v>55</v>
      </c>
      <c r="AX58">
        <f>IF(Z58&gt;0, (R58*SUMPRODUCT(K58:$K$98, X58:$X$98)-K58*$AZ$3)/Z58, 0)</f>
        <v>-3.4830357822101403E+23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1000000</v>
      </c>
      <c r="S59">
        <f t="shared" si="1"/>
        <v>-2.0539545382906888E+24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-1871.0197257817651</v>
      </c>
      <c r="AC59">
        <f t="shared" si="2"/>
        <v>-1670.5533265908618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-4.5047541853082929E-15</v>
      </c>
      <c r="AI59">
        <f t="shared" si="25"/>
        <v>-4.5047745186858753E-15</v>
      </c>
      <c r="AJ59">
        <f t="shared" si="7"/>
        <v>-200.4663991909033</v>
      </c>
      <c r="AK59">
        <f t="shared" si="22"/>
        <v>-130.97138080472357</v>
      </c>
      <c r="AL59">
        <f t="shared" si="8"/>
        <v>-331.4377799956269</v>
      </c>
      <c r="AN59">
        <f t="shared" si="26"/>
        <v>0</v>
      </c>
      <c r="AO59">
        <f t="shared" si="26"/>
        <v>0</v>
      </c>
      <c r="AP59">
        <f t="shared" si="26"/>
        <v>-9.1178952320745647E-23</v>
      </c>
      <c r="AQ59">
        <f t="shared" si="26"/>
        <v>-2.0200223273692707E-17</v>
      </c>
      <c r="AR59">
        <f t="shared" si="26"/>
        <v>-2.0200314452645027E-17</v>
      </c>
      <c r="AS59">
        <f t="shared" si="26"/>
        <v>-0.89893162999577159</v>
      </c>
      <c r="AT59">
        <f t="shared" si="26"/>
        <v>-0.58730199826390439</v>
      </c>
      <c r="AU59">
        <f t="shared" si="23"/>
        <v>-1.4862336282596762</v>
      </c>
      <c r="AW59">
        <v>56</v>
      </c>
      <c r="AX59">
        <f>IF(Z59&gt;0, (R59*SUMPRODUCT(K59:$K$98, X59:$X$98)-K59*$AZ$3)/Z59, 0)</f>
        <v>-2.0539545382906888E+24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1000000</v>
      </c>
      <c r="S60">
        <f t="shared" si="1"/>
        <v>-1.2534218357539322E+25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-1670.5533265908618</v>
      </c>
      <c r="AC60">
        <f t="shared" si="2"/>
        <v>-1491.5654701704123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-6.8620227200245367E-16</v>
      </c>
      <c r="AI60">
        <f t="shared" si="25"/>
        <v>-6.8620524698946049E-16</v>
      </c>
      <c r="AJ60">
        <f t="shared" si="7"/>
        <v>-178.98785642044959</v>
      </c>
      <c r="AK60">
        <f t="shared" si="22"/>
        <v>-116.93873286136034</v>
      </c>
      <c r="AL60">
        <f t="shared" si="8"/>
        <v>-295.92658928180992</v>
      </c>
      <c r="AN60">
        <f t="shared" si="26"/>
        <v>0</v>
      </c>
      <c r="AO60">
        <f t="shared" si="26"/>
        <v>0</v>
      </c>
      <c r="AP60">
        <f t="shared" si="26"/>
        <v>-1.191110691495142E-23</v>
      </c>
      <c r="AQ60">
        <f t="shared" si="26"/>
        <v>-2.7473829661711645E-18</v>
      </c>
      <c r="AR60">
        <f t="shared" si="26"/>
        <v>-2.7473948772780794E-18</v>
      </c>
      <c r="AS60">
        <f t="shared" si="26"/>
        <v>-0.7166227917695891</v>
      </c>
      <c r="AT60">
        <f t="shared" si="26"/>
        <v>-0.46819355728946466</v>
      </c>
      <c r="AU60">
        <f t="shared" si="23"/>
        <v>-1.1848163490590538</v>
      </c>
      <c r="AW60">
        <v>57</v>
      </c>
      <c r="AX60">
        <f>IF(Z60&gt;0, (R60*SUMPRODUCT(K60:$K$98, X60:$X$98)-K60*$AZ$3)/Z60, 0)</f>
        <v>-1.2534218357539322E+25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1000000</v>
      </c>
      <c r="S61">
        <f t="shared" si="1"/>
        <v>-7.9235457916626552E+25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-1491.5654701704123</v>
      </c>
      <c r="AC61">
        <f t="shared" si="2"/>
        <v>-1331.7548840807253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-1.0100192331149869E-16</v>
      </c>
      <c r="AI61">
        <f t="shared" si="25"/>
        <v>-1.0100234350055264E-16</v>
      </c>
      <c r="AJ61">
        <f t="shared" si="7"/>
        <v>-159.81058608968692</v>
      </c>
      <c r="AK61">
        <f t="shared" si="22"/>
        <v>-104.40958291192887</v>
      </c>
      <c r="AL61">
        <f t="shared" si="8"/>
        <v>-264.22016900161577</v>
      </c>
      <c r="AN61">
        <f t="shared" si="26"/>
        <v>0</v>
      </c>
      <c r="AO61">
        <f t="shared" si="26"/>
        <v>0</v>
      </c>
      <c r="AP61">
        <f t="shared" si="26"/>
        <v>-1.5020824144827045E-24</v>
      </c>
      <c r="AQ61">
        <f t="shared" si="26"/>
        <v>-3.6105941219933129E-19</v>
      </c>
      <c r="AR61">
        <f t="shared" si="26"/>
        <v>-3.6106091428174572E-19</v>
      </c>
      <c r="AS61">
        <f t="shared" si="26"/>
        <v>-0.57128730211223544</v>
      </c>
      <c r="AT61">
        <f t="shared" si="26"/>
        <v>-0.37324103737999409</v>
      </c>
      <c r="AU61">
        <f t="shared" si="23"/>
        <v>-0.94452833949222947</v>
      </c>
      <c r="AW61">
        <v>58</v>
      </c>
      <c r="AX61">
        <f>IF(Z61&gt;0, (R61*SUMPRODUCT(K61:$K$98, X61:$X$98)-K61*$AZ$3)/Z61, 0)</f>
        <v>-7.9235457916626552E+25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1000000</v>
      </c>
      <c r="S62">
        <f t="shared" si="1"/>
        <v>-5.1940887520744922E+26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-1331.7548840807253</v>
      </c>
      <c r="AC62">
        <f t="shared" si="2"/>
        <v>-1189.0668607863615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-1.4350217104663651E-17</v>
      </c>
      <c r="AI62">
        <f t="shared" si="25"/>
        <v>-1.4350274336399453E-17</v>
      </c>
      <c r="AJ62">
        <f t="shared" si="7"/>
        <v>-142.6880232943638</v>
      </c>
      <c r="AK62">
        <f t="shared" si="22"/>
        <v>-93.22284188565078</v>
      </c>
      <c r="AL62">
        <f t="shared" si="8"/>
        <v>-235.91086518001458</v>
      </c>
      <c r="AN62">
        <f t="shared" si="26"/>
        <v>0</v>
      </c>
      <c r="AO62">
        <f t="shared" si="26"/>
        <v>0</v>
      </c>
      <c r="AP62">
        <f t="shared" si="26"/>
        <v>-1.8267029169482139E-25</v>
      </c>
      <c r="AQ62">
        <f t="shared" si="26"/>
        <v>-4.5802530844274187E-20</v>
      </c>
      <c r="AR62">
        <f t="shared" si="26"/>
        <v>-4.5802713514565876E-20</v>
      </c>
      <c r="AS62">
        <f t="shared" si="26"/>
        <v>-0.45542673956651569</v>
      </c>
      <c r="AT62">
        <f t="shared" si="26"/>
        <v>-0.29754546985012281</v>
      </c>
      <c r="AU62">
        <f t="shared" si="23"/>
        <v>-0.75297220941663856</v>
      </c>
      <c r="AW62">
        <v>59</v>
      </c>
      <c r="AX62">
        <f>IF(Z62&gt;0, (R62*SUMPRODUCT(K62:$K$98, X62:$X$98)-K62*$AZ$3)/Z62, 0)</f>
        <v>-5.1940887520744922E+26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1000000</v>
      </c>
      <c r="S63">
        <f t="shared" si="1"/>
        <v>-3.5344956097807732E+27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-1189.0668607863615</v>
      </c>
      <c r="AC63">
        <f t="shared" si="2"/>
        <v>-1061.6668399878229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-1.9660037971631727E-18</v>
      </c>
      <c r="AI63">
        <f t="shared" si="25"/>
        <v>-1.9660113064866887E-18</v>
      </c>
      <c r="AJ63">
        <f t="shared" si="7"/>
        <v>-127.40002079853866</v>
      </c>
      <c r="AK63">
        <f t="shared" si="22"/>
        <v>-83.234680255045319</v>
      </c>
      <c r="AL63">
        <f t="shared" si="8"/>
        <v>-210.63470105358397</v>
      </c>
      <c r="AN63">
        <f t="shared" si="26"/>
        <v>0</v>
      </c>
      <c r="AO63">
        <f t="shared" si="26"/>
        <v>0</v>
      </c>
      <c r="AP63">
        <f t="shared" si="26"/>
        <v>-2.1400001144597977E-26</v>
      </c>
      <c r="AQ63">
        <f t="shared" si="26"/>
        <v>-5.6026995534258366E-21</v>
      </c>
      <c r="AR63">
        <f t="shared" si="26"/>
        <v>-5.6027209534269818E-21</v>
      </c>
      <c r="AS63">
        <f t="shared" si="26"/>
        <v>-0.3630634084554481</v>
      </c>
      <c r="AT63">
        <f t="shared" si="26"/>
        <v>-0.2372014268575596</v>
      </c>
      <c r="AU63">
        <f t="shared" si="23"/>
        <v>-0.60026483531300767</v>
      </c>
      <c r="AW63">
        <v>60</v>
      </c>
      <c r="AX63">
        <f>IF(Z63&gt;0, (R63*SUMPRODUCT(K63:$K$98, X63:$X$98)-K63*$AZ$3)/Z63, 0)</f>
        <v>-3.5344956097807732E+27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1000000</v>
      </c>
      <c r="S64">
        <f t="shared" si="1"/>
        <v>-2.4994490143827295E+28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-1061.6668399878229</v>
      </c>
      <c r="AC64">
        <f t="shared" si="2"/>
        <v>-947.916821417699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-2.5944417991784077E-19</v>
      </c>
      <c r="AI64">
        <f t="shared" si="25"/>
        <v>-2.5944512804362366E-19</v>
      </c>
      <c r="AJ64">
        <f t="shared" si="7"/>
        <v>-113.75001857012387</v>
      </c>
      <c r="AK64">
        <f t="shared" si="22"/>
        <v>-74.31667879914761</v>
      </c>
      <c r="AL64">
        <f t="shared" si="8"/>
        <v>-188.06669736927148</v>
      </c>
      <c r="AN64">
        <f t="shared" si="26"/>
        <v>0</v>
      </c>
      <c r="AO64">
        <f t="shared" si="26"/>
        <v>0</v>
      </c>
      <c r="AP64">
        <f t="shared" si="26"/>
        <v>-2.4124644131399331E-27</v>
      </c>
      <c r="AQ64">
        <f t="shared" si="26"/>
        <v>-6.6014432108697396E-22</v>
      </c>
      <c r="AR64">
        <f t="shared" si="26"/>
        <v>-6.6014673355138717E-22</v>
      </c>
      <c r="AS64">
        <f t="shared" si="26"/>
        <v>-0.28943192638348875</v>
      </c>
      <c r="AT64">
        <f t="shared" si="26"/>
        <v>-0.18909552523721271</v>
      </c>
      <c r="AU64">
        <f t="shared" si="23"/>
        <v>-0.47852745162070148</v>
      </c>
      <c r="AW64">
        <v>61</v>
      </c>
      <c r="AX64">
        <f>IF(Z64&gt;0, (R64*SUMPRODUCT(K64:$K$98, X64:$X$98)-K64*$AZ$3)/Z64, 0)</f>
        <v>-2.4994490143827295E+28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1000000</v>
      </c>
      <c r="S65">
        <f t="shared" si="1"/>
        <v>-1.8392370614683504E+29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-947.916821417699</v>
      </c>
      <c r="AC65">
        <f t="shared" si="2"/>
        <v>-846.35430483723121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-3.2944121311041033E-20</v>
      </c>
      <c r="AI65">
        <f t="shared" si="25"/>
        <v>-3.2944236352533314E-20</v>
      </c>
      <c r="AJ65">
        <f t="shared" si="7"/>
        <v>-101.56251658046779</v>
      </c>
      <c r="AK65">
        <f t="shared" si="22"/>
        <v>-66.354177499238929</v>
      </c>
      <c r="AL65">
        <f t="shared" si="8"/>
        <v>-167.9166940797067</v>
      </c>
      <c r="AN65">
        <f t="shared" si="26"/>
        <v>0</v>
      </c>
      <c r="AO65">
        <f t="shared" si="26"/>
        <v>0</v>
      </c>
      <c r="AP65">
        <f t="shared" si="26"/>
        <v>-2.613553790347512E-28</v>
      </c>
      <c r="AQ65">
        <f t="shared" si="26"/>
        <v>-7.4843633731771875E-23</v>
      </c>
      <c r="AR65">
        <f t="shared" si="26"/>
        <v>-7.4843895087150905E-23</v>
      </c>
      <c r="AS65">
        <f t="shared" si="26"/>
        <v>-0.23073335968071498</v>
      </c>
      <c r="AT65">
        <f t="shared" si="26"/>
        <v>-0.15074579499140042</v>
      </c>
      <c r="AU65">
        <f t="shared" si="23"/>
        <v>-0.38147915467211535</v>
      </c>
      <c r="AW65">
        <v>62</v>
      </c>
      <c r="AX65">
        <f>IF(Z65&gt;0, (R65*SUMPRODUCT(K65:$K$98, X65:$X$98)-K65*$AZ$3)/Z65, 0)</f>
        <v>-1.8392370614683504E+29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1000000</v>
      </c>
      <c r="S66">
        <f t="shared" si="1"/>
        <v>-1.4106619219039165E+30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-846.35430483723121</v>
      </c>
      <c r="AC66">
        <f t="shared" si="2"/>
        <v>-755.67348646181347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-4.0199559287889673E-21</v>
      </c>
      <c r="AI66">
        <f t="shared" si="25"/>
        <v>-4.0199693209681055E-21</v>
      </c>
      <c r="AJ66">
        <f t="shared" si="7"/>
        <v>-90.680818375417743</v>
      </c>
      <c r="AK66">
        <f t="shared" si="22"/>
        <v>-59.244801338606187</v>
      </c>
      <c r="AL66">
        <f t="shared" si="8"/>
        <v>-149.92561971402392</v>
      </c>
      <c r="AN66">
        <f t="shared" si="26"/>
        <v>0</v>
      </c>
      <c r="AO66">
        <f t="shared" si="26"/>
        <v>0</v>
      </c>
      <c r="AP66">
        <f t="shared" si="26"/>
        <v>-2.7165028409143853E-29</v>
      </c>
      <c r="AQ66">
        <f t="shared" si="26"/>
        <v>-8.1541783366486615E-24</v>
      </c>
      <c r="AR66">
        <f t="shared" si="26"/>
        <v>-8.1542055016770705E-24</v>
      </c>
      <c r="AS66">
        <f t="shared" si="26"/>
        <v>-0.18393922168424359</v>
      </c>
      <c r="AT66">
        <f t="shared" si="26"/>
        <v>-0.12017362483370567</v>
      </c>
      <c r="AU66">
        <f t="shared" si="23"/>
        <v>-0.30411284651794923</v>
      </c>
      <c r="AW66">
        <v>63</v>
      </c>
      <c r="AX66">
        <f>IF(Z66&gt;0, (R66*SUMPRODUCT(K66:$K$98, X66:$X$98)-K66*$AZ$3)/Z66, 0)</f>
        <v>-1.4106619219039165E+30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-1.1297395757342591E+31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-755.67348646181347</v>
      </c>
      <c r="AC67">
        <f t="shared" ref="AC67:AC69" si="29">S67*Z67</f>
        <v>-674.70847005519045</v>
      </c>
      <c r="AE67">
        <f t="shared" ref="AE67:AE69" si="30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1">-X67*R67</f>
        <v>-4.7060781582940636E-22</v>
      </c>
      <c r="AI67">
        <f t="shared" ref="AI67:AI69" si="32">SUM(AE67:AH67)</f>
        <v>-4.7060930889135739E-22</v>
      </c>
      <c r="AJ67">
        <f t="shared" ref="AJ67:AJ69" si="33">AB67-AC67</f>
        <v>-80.965016406623022</v>
      </c>
      <c r="AK67">
        <f t="shared" si="22"/>
        <v>-52.897144052326951</v>
      </c>
      <c r="AL67">
        <f t="shared" ref="AL67:AL69" si="34">SUM(AI67:AK67)</f>
        <v>-133.86216045894997</v>
      </c>
      <c r="AN67">
        <f t="shared" si="26"/>
        <v>0</v>
      </c>
      <c r="AO67">
        <f t="shared" si="26"/>
        <v>0</v>
      </c>
      <c r="AP67">
        <f t="shared" si="26"/>
        <v>-2.7040749131806738E-30</v>
      </c>
      <c r="AQ67">
        <f t="shared" si="26"/>
        <v>-8.5231479365321644E-25</v>
      </c>
      <c r="AR67">
        <f t="shared" si="26"/>
        <v>-8.5231749772812951E-25</v>
      </c>
      <c r="AS67">
        <f t="shared" si="26"/>
        <v>-0.14663522136817894</v>
      </c>
      <c r="AT67">
        <f t="shared" si="26"/>
        <v>-9.580167796054341E-2</v>
      </c>
      <c r="AU67">
        <f t="shared" si="23"/>
        <v>-0.24243689932872234</v>
      </c>
      <c r="AW67">
        <v>64</v>
      </c>
      <c r="AX67">
        <f>IF(Z67&gt;0, (R67*SUMPRODUCT(K67:$K$98, X67:$X$98)-K67*$AZ$3)/Z67, 0)</f>
        <v>-1.1297395757342591E+31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7"/>
        <v>1000000</v>
      </c>
      <c r="S68">
        <f t="shared" si="28"/>
        <v>-9.4656826862773336E+31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-674.70847005519045</v>
      </c>
      <c r="AC68">
        <f t="shared" si="29"/>
        <v>-602.4182768349915</v>
      </c>
      <c r="AE68">
        <f t="shared" si="30"/>
        <v>0</v>
      </c>
      <c r="AF68">
        <f t="shared" si="24"/>
        <v>0</v>
      </c>
      <c r="AG68">
        <f t="shared" si="24"/>
        <v>-1.5910587138853021E-28</v>
      </c>
      <c r="AH68">
        <f t="shared" si="31"/>
        <v>-5.2761018406521949E-23</v>
      </c>
      <c r="AI68">
        <f t="shared" si="32"/>
        <v>-5.2761177512393341E-23</v>
      </c>
      <c r="AJ68">
        <f t="shared" si="33"/>
        <v>-72.290193220198944</v>
      </c>
      <c r="AK68">
        <f t="shared" si="22"/>
        <v>-47.229592903863335</v>
      </c>
      <c r="AL68">
        <f t="shared" si="34"/>
        <v>-119.51978612406228</v>
      </c>
      <c r="AN68">
        <f t="shared" si="26"/>
        <v>0</v>
      </c>
      <c r="AO68">
        <f t="shared" si="26"/>
        <v>0</v>
      </c>
      <c r="AP68">
        <f t="shared" si="26"/>
        <v>-2.5728180545797424E-31</v>
      </c>
      <c r="AQ68">
        <f t="shared" si="26"/>
        <v>-8.5317090783426281E-26</v>
      </c>
      <c r="AR68">
        <f t="shared" si="26"/>
        <v>-8.5317348065231738E-26</v>
      </c>
      <c r="AS68">
        <f t="shared" si="26"/>
        <v>-0.1168967007080505</v>
      </c>
      <c r="AT68">
        <f t="shared" si="26"/>
        <v>-7.6372511129259704E-2</v>
      </c>
      <c r="AU68">
        <f t="shared" si="23"/>
        <v>-0.19326921183731022</v>
      </c>
      <c r="AW68">
        <v>65</v>
      </c>
      <c r="AX68">
        <f>IF(Z68&gt;0, (R68*SUMPRODUCT(K68:$K$98, X68:$X$98)-K68*$AZ$3)/Z68, 0)</f>
        <v>-9.4656826862773336E+31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-602.4182768349915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-6.3642348555412083E-24</v>
      </c>
      <c r="AI69">
        <f t="shared" si="32"/>
        <v>-6.3642348555412083E-24</v>
      </c>
      <c r="AJ69">
        <f t="shared" si="33"/>
        <v>-602.4182768349915</v>
      </c>
      <c r="AK69">
        <f t="shared" si="22"/>
        <v>-42.16927937844941</v>
      </c>
      <c r="AL69">
        <f t="shared" si="34"/>
        <v>-644.58755621344096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-9.1886359092133643E-27</v>
      </c>
      <c r="AR69">
        <f t="shared" si="26"/>
        <v>-9.1886359092133643E-27</v>
      </c>
      <c r="AS69">
        <f t="shared" si="26"/>
        <v>-0.86976711836347143</v>
      </c>
      <c r="AT69">
        <f t="shared" si="26"/>
        <v>-6.0883698285443003E-2</v>
      </c>
      <c r="AU69">
        <f t="shared" si="23"/>
        <v>-0.93065081664891447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433638.12596470088</v>
      </c>
      <c r="AO71" s="8">
        <f t="shared" si="47"/>
        <v>-43363.812596470088</v>
      </c>
      <c r="AP71" s="8">
        <f t="shared" si="47"/>
        <v>-354.88514143395406</v>
      </c>
      <c r="AQ71" s="8">
        <f t="shared" si="47"/>
        <v>-372542.02529243537</v>
      </c>
      <c r="AR71" s="8">
        <f t="shared" si="47"/>
        <v>17377.402934361395</v>
      </c>
      <c r="AS71" s="8">
        <f t="shared" si="47"/>
        <v>-1279.5843673891836</v>
      </c>
      <c r="AT71" s="8">
        <f t="shared" si="47"/>
        <v>-2772.9717850554011</v>
      </c>
      <c r="AU71" s="8">
        <f t="shared" si="47"/>
        <v>13324.846781916707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AD97-648D-4B97-AE5F-1A5338AC7690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95427.516771576935</v>
      </c>
      <c r="K3">
        <v>1</v>
      </c>
      <c r="L3" s="2">
        <v>0</v>
      </c>
      <c r="O3">
        <f>$C$3</f>
        <v>95427.516771576935</v>
      </c>
      <c r="P3">
        <f>O3*C5</f>
        <v>9542.7516771576938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95427.516771576935</v>
      </c>
      <c r="AF3">
        <f t="shared" ref="AF3:AG34" si="4">-$Z3*P3</f>
        <v>-9542.7516771576938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85684.765094419243</v>
      </c>
      <c r="AJ3">
        <f t="shared" ref="AJ3:AJ66" si="7">AB3-AC3</f>
        <v>0</v>
      </c>
      <c r="AL3">
        <f t="shared" ref="AL3:AL66" si="8">SUM(AI3:AK3)</f>
        <v>85684.765094419243</v>
      </c>
      <c r="AN3">
        <f t="shared" ref="AN3:AU34" si="9">AE3*$K3</f>
        <v>95427.516771576935</v>
      </c>
      <c r="AO3">
        <f t="shared" si="9"/>
        <v>-9542.7516771576938</v>
      </c>
      <c r="AP3">
        <f t="shared" si="9"/>
        <v>-200</v>
      </c>
      <c r="AQ3">
        <f t="shared" si="9"/>
        <v>0</v>
      </c>
      <c r="AR3">
        <f t="shared" si="9"/>
        <v>85684.765094419243</v>
      </c>
      <c r="AS3">
        <f t="shared" si="9"/>
        <v>0</v>
      </c>
      <c r="AT3">
        <f t="shared" si="9"/>
        <v>0</v>
      </c>
      <c r="AU3">
        <f t="shared" si="9"/>
        <v>85684.765094419243</v>
      </c>
      <c r="AW3">
        <v>0</v>
      </c>
      <c r="AX3">
        <f>IF(Z3&gt;0, (R3*SUMPRODUCT(K3:$K$98, X3:$X$98)-K3*$AZ$3)/Z3, 0)</f>
        <v>0</v>
      </c>
      <c r="AZ3">
        <f>C6*SUMPRODUCT(X4:X98, K4:K98)/1</f>
        <v>68461.627596770151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2000000</v>
      </c>
      <c r="S4">
        <f t="shared" si="1"/>
        <v>4643.5073788913624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4592.2110497320391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-4592.2110497320391</v>
      </c>
      <c r="AK4">
        <f>G4*SUM(AB4, AE4:AF4)</f>
        <v>0</v>
      </c>
      <c r="AL4">
        <f t="shared" si="8"/>
        <v>-6685.9970497320392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-1953.3407967161111</v>
      </c>
      <c r="AR4">
        <f t="shared" si="9"/>
        <v>-1953.3407967161111</v>
      </c>
      <c r="AS4">
        <f t="shared" si="9"/>
        <v>-4284.1786078291252</v>
      </c>
      <c r="AT4">
        <f t="shared" si="9"/>
        <v>0</v>
      </c>
      <c r="AU4">
        <f t="shared" si="9"/>
        <v>-6237.5194045452363</v>
      </c>
      <c r="AW4">
        <v>1</v>
      </c>
      <c r="AX4">
        <f>IF(Z4&gt;0, (R4*SUMPRODUCT(K4:$K$98, X4:$X$98)-K4*$AZ$3)/Z4, 0)</f>
        <v>4643.5073788913624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2000000</v>
      </c>
      <c r="S5">
        <f t="shared" si="1"/>
        <v>8145.2527970753827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4592.2110497320391</v>
      </c>
      <c r="AC5">
        <f t="shared" si="2"/>
        <v>7966.2001391575031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-2092.0630490472236</v>
      </c>
      <c r="AI5">
        <f t="shared" si="6"/>
        <v>-2116.5134876573607</v>
      </c>
      <c r="AJ5">
        <f t="shared" si="7"/>
        <v>-3373.989089425464</v>
      </c>
      <c r="AK5">
        <f>G5*SUM(AB5, AE5:AF5)</f>
        <v>188.2806530390136</v>
      </c>
      <c r="AL5">
        <f t="shared" si="8"/>
        <v>-5302.2219240438117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-1788.9398867163363</v>
      </c>
      <c r="AR5">
        <f t="shared" si="9"/>
        <v>-1809.84765280747</v>
      </c>
      <c r="AS5">
        <f t="shared" si="9"/>
        <v>-2885.125121906734</v>
      </c>
      <c r="AT5">
        <f t="shared" si="9"/>
        <v>161.00029598624576</v>
      </c>
      <c r="AU5">
        <f t="shared" si="9"/>
        <v>-4533.9724787279583</v>
      </c>
      <c r="AW5">
        <v>2</v>
      </c>
      <c r="AX5">
        <f>IF(Z5&gt;0, (R5*SUMPRODUCT(K5:$K$98, X5:$X$98)-K5*$AZ$3)/Z5, 0)</f>
        <v>8145.2527970753827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2000000</v>
      </c>
      <c r="S6">
        <f t="shared" si="1"/>
        <v>12311.298473160905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7966.2001391575031</v>
      </c>
      <c r="AC6">
        <f t="shared" si="2"/>
        <v>11907.360751049455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-2095.3908526782002</v>
      </c>
      <c r="AI6">
        <f t="shared" si="6"/>
        <v>-2119.5705945165773</v>
      </c>
      <c r="AJ6">
        <f t="shared" si="7"/>
        <v>-3941.1606118919517</v>
      </c>
      <c r="AK6">
        <f>G6*SUM(AB6, AE6:AF6)</f>
        <v>466.02270814071397</v>
      </c>
      <c r="AL6">
        <f t="shared" si="8"/>
        <v>-5594.7084982678152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-1616.4055194248294</v>
      </c>
      <c r="AR6">
        <f t="shared" si="9"/>
        <v>-1635.0580147890548</v>
      </c>
      <c r="AS6">
        <f t="shared" si="9"/>
        <v>-3040.2508237828224</v>
      </c>
      <c r="AT6">
        <f t="shared" si="9"/>
        <v>359.49459102255696</v>
      </c>
      <c r="AU6">
        <f t="shared" si="9"/>
        <v>-4315.8142475493205</v>
      </c>
      <c r="AW6">
        <v>3</v>
      </c>
      <c r="AX6">
        <f>IF(Z6&gt;0, (R6*SUMPRODUCT(K6:$K$98, X6:$X$98)-K6*$AZ$3)/Z6, 0)</f>
        <v>12311.298473160905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2000000</v>
      </c>
      <c r="S7">
        <f t="shared" si="1"/>
        <v>15737.83482652909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11907.360751049455</v>
      </c>
      <c r="AC7">
        <f t="shared" si="2"/>
        <v>15052.731074298419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-2100.1034288717074</v>
      </c>
      <c r="AI7">
        <f t="shared" si="6"/>
        <v>-2124.0151219988397</v>
      </c>
      <c r="AJ7">
        <f t="shared" si="7"/>
        <v>-3145.3703232489643</v>
      </c>
      <c r="AK7">
        <f>G7*SUM(AB7, AE7:AF7)</f>
        <v>584.65141287652818</v>
      </c>
      <c r="AL7">
        <f t="shared" si="8"/>
        <v>-4684.734032371276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-1473.9703830089738</v>
      </c>
      <c r="AR7">
        <f t="shared" si="9"/>
        <v>-1490.7529504732477</v>
      </c>
      <c r="AS7">
        <f t="shared" si="9"/>
        <v>-2207.5973194116214</v>
      </c>
      <c r="AT7">
        <f t="shared" si="9"/>
        <v>410.34115516269543</v>
      </c>
      <c r="AU7">
        <f t="shared" si="9"/>
        <v>-3288.0091147221738</v>
      </c>
      <c r="AW7">
        <v>4</v>
      </c>
      <c r="AX7">
        <f>IF(Z7&gt;0, (R7*SUMPRODUCT(K7:$K$98, X7:$X$98)-K7*$AZ$3)/Z7, 0)</f>
        <v>15737.83482652909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2000000</v>
      </c>
      <c r="S8">
        <f t="shared" si="1"/>
        <v>17737.243920499961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15052.731074298419</v>
      </c>
      <c r="AC8">
        <f t="shared" si="2"/>
        <v>16776.725776502259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-2111.3259857077833</v>
      </c>
      <c r="AI8">
        <f t="shared" si="6"/>
        <v>-2134.9721703288228</v>
      </c>
      <c r="AJ8">
        <f t="shared" si="7"/>
        <v>-1723.9947022038396</v>
      </c>
      <c r="AK8">
        <f>G8*SUM(AB8, AE8:AF8)</f>
        <v>320.62317188255633</v>
      </c>
      <c r="AL8">
        <f t="shared" si="8"/>
        <v>-3538.3437006501063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-1383.2231894702697</v>
      </c>
      <c r="AR8">
        <f t="shared" si="9"/>
        <v>-1398.7148525917996</v>
      </c>
      <c r="AS8">
        <f t="shared" si="9"/>
        <v>-1129.4653060469136</v>
      </c>
      <c r="AT8">
        <f t="shared" si="9"/>
        <v>210.05444418891622</v>
      </c>
      <c r="AU8">
        <f t="shared" si="9"/>
        <v>-2318.1257144497972</v>
      </c>
      <c r="AW8">
        <v>5</v>
      </c>
      <c r="AX8">
        <f>IF(Z8&gt;0, (R8*SUMPRODUCT(K8:$K$98, X8:$X$98)-K8*$AZ$3)/Z8, 0)</f>
        <v>17737.243920499961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2000000</v>
      </c>
      <c r="S9">
        <f t="shared" si="1"/>
        <v>18996.745750826452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16776.725776502259</v>
      </c>
      <c r="AC9">
        <f t="shared" si="2"/>
        <v>17768.00823018291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-2140.7704366178223</v>
      </c>
      <c r="AI9">
        <f t="shared" si="6"/>
        <v>-2164.1533997621937</v>
      </c>
      <c r="AJ9">
        <f t="shared" si="7"/>
        <v>-991.28245368065109</v>
      </c>
      <c r="AK9">
        <f t="shared" ref="AK9:AK72" si="22">G9*SUM(AB9:AB9, AE9:AF9)</f>
        <v>98.982682081363322</v>
      </c>
      <c r="AL9">
        <f t="shared" si="8"/>
        <v>-3056.4531713614815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-1328.2636174952702</v>
      </c>
      <c r="AR9">
        <f t="shared" si="9"/>
        <v>-1342.7718238319435</v>
      </c>
      <c r="AS9">
        <f t="shared" si="9"/>
        <v>-615.05166334680109</v>
      </c>
      <c r="AT9">
        <f t="shared" si="9"/>
        <v>61.414850056735574</v>
      </c>
      <c r="AU9">
        <f t="shared" si="9"/>
        <v>-1896.4086371220089</v>
      </c>
      <c r="AW9">
        <v>6</v>
      </c>
      <c r="AX9">
        <f>IF(Z9&gt;0, (R9*SUMPRODUCT(K9:$K$98, X9:$X$98)-K9*$AZ$3)/Z9, 0)</f>
        <v>18996.745750826452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2000000</v>
      </c>
      <c r="S10">
        <f t="shared" si="1"/>
        <v>20132.270300064218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17768.00823018291</v>
      </c>
      <c r="AC10">
        <f t="shared" si="2"/>
        <v>18619.846796433645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-2179.3595079892893</v>
      </c>
      <c r="AI10">
        <f t="shared" si="6"/>
        <v>-2202.4813995083673</v>
      </c>
      <c r="AJ10">
        <f t="shared" si="7"/>
        <v>-851.83856625073531</v>
      </c>
      <c r="AK10">
        <f t="shared" si="22"/>
        <v>72.848833743749935</v>
      </c>
      <c r="AL10">
        <f t="shared" si="8"/>
        <v>-2981.4711320153529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-1282.8067680601494</v>
      </c>
      <c r="AR10">
        <f t="shared" si="9"/>
        <v>-1296.4166928212051</v>
      </c>
      <c r="AS10">
        <f t="shared" si="9"/>
        <v>-501.40615812821073</v>
      </c>
      <c r="AT10">
        <f t="shared" si="9"/>
        <v>42.880018936384808</v>
      </c>
      <c r="AU10">
        <f t="shared" si="9"/>
        <v>-1754.942832013031</v>
      </c>
      <c r="AW10">
        <v>7</v>
      </c>
      <c r="AX10">
        <f>IF(Z10&gt;0, (R10*SUMPRODUCT(K10:$K$98, X10:$X$98)-K10*$AZ$3)/Z10, 0)</f>
        <v>20132.270300064218</v>
      </c>
    </row>
    <row r="11" spans="1:52" x14ac:dyDescent="0.25">
      <c r="A11" t="s">
        <v>33</v>
      </c>
      <c r="C11" s="12">
        <f>AU100</f>
        <v>6114.4275462805144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2000000</v>
      </c>
      <c r="S11">
        <f t="shared" si="1"/>
        <v>21151.545419987106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18619.846796433645</v>
      </c>
      <c r="AC11">
        <f t="shared" si="2"/>
        <v>19343.497839237469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-2215.0827567816386</v>
      </c>
      <c r="AI11">
        <f t="shared" si="6"/>
        <v>-2237.9457408510661</v>
      </c>
      <c r="AJ11">
        <f t="shared" si="7"/>
        <v>-723.65104280382366</v>
      </c>
      <c r="AK11">
        <f t="shared" si="22"/>
        <v>44.687632311440744</v>
      </c>
      <c r="AL11">
        <f t="shared" si="8"/>
        <v>-2916.9091513434491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-1238.914916848242</v>
      </c>
      <c r="AR11">
        <f t="shared" si="9"/>
        <v>-1251.7023812987495</v>
      </c>
      <c r="AS11">
        <f t="shared" si="9"/>
        <v>-404.74427818898113</v>
      </c>
      <c r="AT11">
        <f t="shared" si="9"/>
        <v>24.994178704958959</v>
      </c>
      <c r="AU11">
        <f t="shared" si="9"/>
        <v>-1631.4524807827715</v>
      </c>
      <c r="AW11">
        <v>8</v>
      </c>
      <c r="AX11">
        <f>IF(Z11&gt;0, (R11*SUMPRODUCT(K11:$K$98, X11:$X$98)-K11*$AZ$3)/Z11, 0)</f>
        <v>21151.545419987106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2000000</v>
      </c>
      <c r="S12">
        <f t="shared" si="1"/>
        <v>22126.488016720876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19343.497839237469</v>
      </c>
      <c r="AC12">
        <f t="shared" si="2"/>
        <v>20007.679656119442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-2266.1570324969434</v>
      </c>
      <c r="AI12">
        <f t="shared" si="6"/>
        <v>-2288.7630597627704</v>
      </c>
      <c r="AJ12">
        <f t="shared" si="7"/>
        <v>-664.18181688197365</v>
      </c>
      <c r="AK12">
        <f t="shared" si="22"/>
        <v>44.490045030246179</v>
      </c>
      <c r="AL12">
        <f t="shared" si="8"/>
        <v>-2908.4548316144978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-1204.4865536144</v>
      </c>
      <c r="AR12">
        <f t="shared" si="9"/>
        <v>-1216.501897424148</v>
      </c>
      <c r="AS12">
        <f t="shared" si="9"/>
        <v>-353.01969639237609</v>
      </c>
      <c r="AT12">
        <f t="shared" si="9"/>
        <v>23.646931894029262</v>
      </c>
      <c r="AU12">
        <f t="shared" si="9"/>
        <v>-1545.8746619224946</v>
      </c>
      <c r="AW12">
        <v>9</v>
      </c>
      <c r="AX12">
        <f>IF(Z12&gt;0, (R12*SUMPRODUCT(K12:$K$98, X12:$X$98)-K12*$AZ$3)/Z12, 0)</f>
        <v>22126.488016720876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2000000</v>
      </c>
      <c r="S13">
        <f t="shared" si="1"/>
        <v>23043.557560526588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20007.679656119442</v>
      </c>
      <c r="AC13">
        <f t="shared" si="2"/>
        <v>20601.843586223069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-2318.9751059474256</v>
      </c>
      <c r="AI13">
        <f t="shared" si="6"/>
        <v>-2341.3260857517698</v>
      </c>
      <c r="AJ13">
        <f t="shared" si="7"/>
        <v>-594.16393010362663</v>
      </c>
      <c r="AK13">
        <f t="shared" si="22"/>
        <v>40.015359312238886</v>
      </c>
      <c r="AL13">
        <f t="shared" si="8"/>
        <v>-2895.4746565431574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-1171.6349060328716</v>
      </c>
      <c r="AR13">
        <f t="shared" si="9"/>
        <v>-1182.9274757787234</v>
      </c>
      <c r="AS13">
        <f t="shared" si="9"/>
        <v>-300.19433957255546</v>
      </c>
      <c r="AT13">
        <f t="shared" si="9"/>
        <v>20.217289796438852</v>
      </c>
      <c r="AU13">
        <f t="shared" si="9"/>
        <v>-1462.9045255548399</v>
      </c>
      <c r="AW13">
        <v>10</v>
      </c>
      <c r="AX13">
        <f>IF(Z13&gt;0, (R13*SUMPRODUCT(K13:$K$98, X13:$X$98)-K13*$AZ$3)/Z13, 0)</f>
        <v>23043.557560526588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2000000</v>
      </c>
      <c r="S14">
        <f t="shared" si="1"/>
        <v>23909.409728235965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20601.843586223069</v>
      </c>
      <c r="AC14">
        <f t="shared" si="2"/>
        <v>21133.700406033684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-2383.1168971691109</v>
      </c>
      <c r="AI14">
        <f t="shared" si="6"/>
        <v>-2405.214578214197</v>
      </c>
      <c r="AJ14">
        <f t="shared" si="7"/>
        <v>-531.85681981061498</v>
      </c>
      <c r="AK14">
        <f t="shared" si="22"/>
        <v>37.083318455201521</v>
      </c>
      <c r="AL14">
        <f t="shared" si="8"/>
        <v>-2899.9880795696104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-1144.7440500814794</v>
      </c>
      <c r="AR14">
        <f t="shared" si="9"/>
        <v>-1155.3587995832809</v>
      </c>
      <c r="AS14">
        <f t="shared" si="9"/>
        <v>-255.4805140682339</v>
      </c>
      <c r="AT14">
        <f t="shared" si="9"/>
        <v>17.813187514760948</v>
      </c>
      <c r="AU14">
        <f t="shared" si="9"/>
        <v>-1393.0261261367536</v>
      </c>
      <c r="AW14">
        <v>11</v>
      </c>
      <c r="AX14">
        <f>IF(Z14&gt;0, (R14*SUMPRODUCT(K14:$K$98, X14:$X$98)-K14*$AZ$3)/Z14, 0)</f>
        <v>23909.409728235965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2000000</v>
      </c>
      <c r="S15">
        <f t="shared" si="1"/>
        <v>24806.662838700122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21133.700406033684</v>
      </c>
      <c r="AC15">
        <f t="shared" si="2"/>
        <v>21676.774769144668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-2478.871896461209</v>
      </c>
      <c r="AI15">
        <f t="shared" si="6"/>
        <v>-2500.7176147971386</v>
      </c>
      <c r="AJ15">
        <f t="shared" si="7"/>
        <v>-543.07436311098354</v>
      </c>
      <c r="AK15">
        <f t="shared" si="22"/>
        <v>86.648171664738115</v>
      </c>
      <c r="AL15">
        <f t="shared" si="8"/>
        <v>-2957.143806243384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-1129.6276638204554</v>
      </c>
      <c r="AR15">
        <f t="shared" si="9"/>
        <v>-1139.5828082567311</v>
      </c>
      <c r="AS15">
        <f t="shared" si="9"/>
        <v>-247.48024492819613</v>
      </c>
      <c r="AT15">
        <f t="shared" si="9"/>
        <v>39.485772488559732</v>
      </c>
      <c r="AU15">
        <f t="shared" si="9"/>
        <v>-1347.5772806963676</v>
      </c>
      <c r="AW15">
        <v>12</v>
      </c>
      <c r="AX15">
        <f>IF(Z15&gt;0, (R15*SUMPRODUCT(K15:$K$98, X15:$X$98)-K15*$AZ$3)/Z15, 0)</f>
        <v>24806.662838700122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2000000</v>
      </c>
      <c r="S16">
        <f t="shared" si="1"/>
        <v>25737.976605727676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21676.774769144668</v>
      </c>
      <c r="AC16">
        <f t="shared" si="2"/>
        <v>22232.335620992497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-2590.8829704091245</v>
      </c>
      <c r="AI16">
        <f t="shared" si="6"/>
        <v>-2612.4778455245646</v>
      </c>
      <c r="AJ16">
        <f t="shared" si="7"/>
        <v>-555.56085184782933</v>
      </c>
      <c r="AK16">
        <f t="shared" si="22"/>
        <v>153.90510086092715</v>
      </c>
      <c r="AL16">
        <f t="shared" si="8"/>
        <v>-3014.1335965114667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-1116.8965751728228</v>
      </c>
      <c r="AR16">
        <f t="shared" si="9"/>
        <v>-1126.2058501702618</v>
      </c>
      <c r="AS16">
        <f t="shared" si="9"/>
        <v>-239.495191336625</v>
      </c>
      <c r="AT16">
        <f t="shared" si="9"/>
        <v>66.34652433801493</v>
      </c>
      <c r="AU16">
        <f t="shared" si="9"/>
        <v>-1299.3545171688718</v>
      </c>
      <c r="AW16">
        <v>13</v>
      </c>
      <c r="AX16">
        <f>IF(Z16&gt;0, (R16*SUMPRODUCT(K16:$K$98, X16:$X$98)-K16*$AZ$3)/Z16, 0)</f>
        <v>25737.976605727676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2000000</v>
      </c>
      <c r="S17">
        <f t="shared" si="1"/>
        <v>26804.038697489636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22232.335620992497</v>
      </c>
      <c r="AC17">
        <f t="shared" si="2"/>
        <v>22885.438267122881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-2702.9147696690397</v>
      </c>
      <c r="AI17">
        <f t="shared" si="6"/>
        <v>-2724.2599095987048</v>
      </c>
      <c r="AJ17">
        <f t="shared" si="7"/>
        <v>-653.10264613038453</v>
      </c>
      <c r="AK17">
        <f t="shared" si="22"/>
        <v>306.80623156969648</v>
      </c>
      <c r="AL17">
        <f t="shared" si="8"/>
        <v>-3070.5563241593927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-1095.3111992060994</v>
      </c>
      <c r="AR17">
        <f t="shared" si="9"/>
        <v>-1103.960961705435</v>
      </c>
      <c r="AS17">
        <f t="shared" si="9"/>
        <v>-264.65897133165612</v>
      </c>
      <c r="AT17">
        <f t="shared" si="9"/>
        <v>124.32811614909194</v>
      </c>
      <c r="AU17">
        <f t="shared" si="9"/>
        <v>-1244.2918168879989</v>
      </c>
      <c r="AW17">
        <v>14</v>
      </c>
      <c r="AX17">
        <f>IF(Z17&gt;0, (R17*SUMPRODUCT(K17:$K$98, X17:$X$98)-K17*$AZ$3)/Z17, 0)</f>
        <v>26804.038697489636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2000000</v>
      </c>
      <c r="S18">
        <f t="shared" si="1"/>
        <v>28018.699998377571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22885.438267122881</v>
      </c>
      <c r="AC18">
        <f t="shared" si="2"/>
        <v>23643.798316916454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-2819.4983170325886</v>
      </c>
      <c r="AI18">
        <f t="shared" si="6"/>
        <v>-2840.5947618339942</v>
      </c>
      <c r="AJ18">
        <f t="shared" si="7"/>
        <v>-758.36004979357313</v>
      </c>
      <c r="AK18">
        <f t="shared" si="22"/>
        <v>494.32546656985426</v>
      </c>
      <c r="AL18">
        <f t="shared" si="8"/>
        <v>-3104.6293450577132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-1066.2138300935317</v>
      </c>
      <c r="AR18">
        <f t="shared" si="9"/>
        <v>-1074.191604393726</v>
      </c>
      <c r="AS18">
        <f t="shared" si="9"/>
        <v>-286.77937787574899</v>
      </c>
      <c r="AT18">
        <f t="shared" si="9"/>
        <v>186.93277660081134</v>
      </c>
      <c r="AU18">
        <f t="shared" si="9"/>
        <v>-1174.0382056686637</v>
      </c>
      <c r="AW18">
        <v>15</v>
      </c>
      <c r="AX18">
        <f>IF(Z18&gt;0, (R18*SUMPRODUCT(K18:$K$98, X18:$X$98)-K18*$AZ$3)/Z18, 0)</f>
        <v>28018.699998377571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2000000</v>
      </c>
      <c r="S19">
        <f t="shared" si="1"/>
        <v>29166.523920166688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23643.798316916454</v>
      </c>
      <c r="AC19">
        <f t="shared" si="2"/>
        <v>24323.172226520404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-2955.5984149522305</v>
      </c>
      <c r="AI19">
        <f t="shared" si="6"/>
        <v>-2976.446950325435</v>
      </c>
      <c r="AJ19">
        <f t="shared" si="7"/>
        <v>-679.37390960394987</v>
      </c>
      <c r="AK19">
        <f t="shared" si="22"/>
        <v>527.25670246723689</v>
      </c>
      <c r="AL19">
        <f t="shared" si="8"/>
        <v>-3128.5641574621477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-1042.3212474882498</v>
      </c>
      <c r="AR19">
        <f t="shared" si="9"/>
        <v>-1049.6736913414356</v>
      </c>
      <c r="AS19">
        <f t="shared" si="9"/>
        <v>-239.58798238183635</v>
      </c>
      <c r="AT19">
        <f t="shared" si="9"/>
        <v>185.94233272082522</v>
      </c>
      <c r="AU19">
        <f t="shared" si="9"/>
        <v>-1103.3193410024467</v>
      </c>
      <c r="AW19">
        <v>16</v>
      </c>
      <c r="AX19">
        <f>IF(Z19&gt;0, (R19*SUMPRODUCT(K19:$K$98, X19:$X$98)-K19*$AZ$3)/Z19, 0)</f>
        <v>29166.523920166688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2000000</v>
      </c>
      <c r="S20">
        <f t="shared" si="1"/>
        <v>29760.413281110796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24323.172226520404</v>
      </c>
      <c r="AC20">
        <f t="shared" si="2"/>
        <v>24524.33156372028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-3086.3271109763805</v>
      </c>
      <c r="AI20">
        <f t="shared" si="6"/>
        <v>-3106.9285819069655</v>
      </c>
      <c r="AJ20">
        <f t="shared" si="7"/>
        <v>-201.15933719987515</v>
      </c>
      <c r="AK20">
        <f t="shared" si="22"/>
        <v>104.58964057403774</v>
      </c>
      <c r="AL20">
        <f t="shared" si="8"/>
        <v>-3203.4982785328029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-1032.3665232554201</v>
      </c>
      <c r="AR20">
        <f t="shared" si="9"/>
        <v>-1039.2576492293701</v>
      </c>
      <c r="AS20">
        <f t="shared" si="9"/>
        <v>-67.287153337321371</v>
      </c>
      <c r="AT20">
        <f t="shared" si="9"/>
        <v>34.984899437245588</v>
      </c>
      <c r="AU20">
        <f t="shared" si="9"/>
        <v>-1071.559903129446</v>
      </c>
      <c r="AW20">
        <v>17</v>
      </c>
      <c r="AX20">
        <f>IF(Z20&gt;0, (R20*SUMPRODUCT(K20:$K$98, X20:$X$98)-K20*$AZ$3)/Z20, 0)</f>
        <v>29760.413281110796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2000000</v>
      </c>
      <c r="S21">
        <f t="shared" si="1"/>
        <v>30232.918064172973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24524.33156372028</v>
      </c>
      <c r="AC21">
        <f t="shared" si="2"/>
        <v>24615.633791299453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-3237.0333139098348</v>
      </c>
      <c r="AI21">
        <f t="shared" si="6"/>
        <v>-3257.3883072146905</v>
      </c>
      <c r="AJ21">
        <f t="shared" si="7"/>
        <v>-91.302227579173632</v>
      </c>
      <c r="AK21">
        <f t="shared" si="22"/>
        <v>39.238930501952446</v>
      </c>
      <c r="AL21">
        <f t="shared" si="8"/>
        <v>-3309.4516042919117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-1029.6474562031233</v>
      </c>
      <c r="AR21">
        <f t="shared" si="9"/>
        <v>-1036.122047300878</v>
      </c>
      <c r="AS21">
        <f t="shared" si="9"/>
        <v>-29.041748186096466</v>
      </c>
      <c r="AT21">
        <f t="shared" si="9"/>
        <v>12.481263260978555</v>
      </c>
      <c r="AU21">
        <f t="shared" si="9"/>
        <v>-1052.6825322259961</v>
      </c>
      <c r="AW21">
        <v>18</v>
      </c>
      <c r="AX21">
        <f>IF(Z21&gt;0, (R21*SUMPRODUCT(K21:$K$98, X21:$X$98)-K21*$AZ$3)/Z21, 0)</f>
        <v>30232.918064172973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2000000</v>
      </c>
      <c r="S22">
        <f t="shared" si="1"/>
        <v>31117.486543226521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24615.633791299453</v>
      </c>
      <c r="AC22">
        <f t="shared" si="2"/>
        <v>25029.621590657986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-3398.0332711222209</v>
      </c>
      <c r="AI22">
        <f t="shared" si="6"/>
        <v>-3418.142239078139</v>
      </c>
      <c r="AJ22">
        <f t="shared" si="7"/>
        <v>-413.98779935853236</v>
      </c>
      <c r="AK22">
        <f t="shared" si="22"/>
        <v>516.92830961728851</v>
      </c>
      <c r="AL22">
        <f t="shared" si="8"/>
        <v>-3315.2017288193829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-1009.2053356190409</v>
      </c>
      <c r="AR22">
        <f t="shared" si="9"/>
        <v>-1015.1776366931273</v>
      </c>
      <c r="AS22">
        <f t="shared" si="9"/>
        <v>-122.95309158519076</v>
      </c>
      <c r="AT22">
        <f t="shared" si="9"/>
        <v>153.52610365289593</v>
      </c>
      <c r="AU22">
        <f t="shared" si="9"/>
        <v>-984.60462462542216</v>
      </c>
      <c r="AW22">
        <v>19</v>
      </c>
      <c r="AX22">
        <f>IF(Z22&gt;0, (R22*SUMPRODUCT(K22:$K$98, X22:$X$98)-K22*$AZ$3)/Z22, 0)</f>
        <v>31117.486543226521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2000000</v>
      </c>
      <c r="S23">
        <f t="shared" si="1"/>
        <v>32974.16551560448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25029.621590657986</v>
      </c>
      <c r="AC23">
        <f t="shared" si="2"/>
        <v>26198.940282546464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-3571.6841047629387</v>
      </c>
      <c r="AI23">
        <f t="shared" si="6"/>
        <v>-3591.5473369879878</v>
      </c>
      <c r="AJ23">
        <f t="shared" si="7"/>
        <v>-1169.3186918884785</v>
      </c>
      <c r="AK23">
        <f t="shared" si="22"/>
        <v>1752.0735113460591</v>
      </c>
      <c r="AL23">
        <f t="shared" si="8"/>
        <v>-3008.7925175304067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-947.12419132093976</v>
      </c>
      <c r="AR23">
        <f t="shared" si="9"/>
        <v>-952.39143982510677</v>
      </c>
      <c r="AS23">
        <f t="shared" si="9"/>
        <v>-310.07502006531485</v>
      </c>
      <c r="AT23">
        <f t="shared" si="9"/>
        <v>464.60749576245524</v>
      </c>
      <c r="AU23">
        <f t="shared" si="9"/>
        <v>-797.85896412796637</v>
      </c>
      <c r="AW23">
        <v>20</v>
      </c>
      <c r="AX23">
        <f>IF(Z23&gt;0, (R23*SUMPRODUCT(K23:$K$98, X23:$X$98)-K23*$AZ$3)/Z23, 0)</f>
        <v>32974.16551560448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2000000</v>
      </c>
      <c r="S24">
        <f t="shared" si="1"/>
        <v>34658.681802139239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26198.940282546464</v>
      </c>
      <c r="AC24">
        <f t="shared" si="2"/>
        <v>27196.92683007153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-3753.0337823539658</v>
      </c>
      <c r="AI24">
        <f t="shared" si="6"/>
        <v>-3772.6514693344852</v>
      </c>
      <c r="AJ24">
        <f t="shared" si="7"/>
        <v>-997.98654752506627</v>
      </c>
      <c r="AK24">
        <f t="shared" si="22"/>
        <v>1833.9258197782526</v>
      </c>
      <c r="AL24">
        <f t="shared" si="8"/>
        <v>-2936.7121970812987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-888.58369395687112</v>
      </c>
      <c r="AR24">
        <f t="shared" si="9"/>
        <v>-893.22845810634442</v>
      </c>
      <c r="AS24">
        <f t="shared" si="9"/>
        <v>-236.28739423786254</v>
      </c>
      <c r="AT24">
        <f t="shared" si="9"/>
        <v>434.20780997055999</v>
      </c>
      <c r="AU24">
        <f t="shared" si="9"/>
        <v>-695.3080423736468</v>
      </c>
      <c r="AW24">
        <v>21</v>
      </c>
      <c r="AX24">
        <f>IF(Z24&gt;0, (R24*SUMPRODUCT(K24:$K$98, X24:$X$98)-K24*$AZ$3)/Z24, 0)</f>
        <v>34658.681802139239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2000000</v>
      </c>
      <c r="S25">
        <f t="shared" si="1"/>
        <v>36192.943516435909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27196.92683007153</v>
      </c>
      <c r="AC25">
        <f t="shared" si="2"/>
        <v>28045.049152941436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-3968.4854405136261</v>
      </c>
      <c r="AI25">
        <f t="shared" si="6"/>
        <v>-3987.8573445563338</v>
      </c>
      <c r="AJ25">
        <f t="shared" si="7"/>
        <v>-848.12232286990547</v>
      </c>
      <c r="AK25">
        <f t="shared" si="22"/>
        <v>1903.7848781050072</v>
      </c>
      <c r="AL25">
        <f t="shared" si="8"/>
        <v>-2932.1947893212327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-838.92402992313441</v>
      </c>
      <c r="AR25">
        <f t="shared" si="9"/>
        <v>-843.01918311202678</v>
      </c>
      <c r="AS25">
        <f t="shared" si="9"/>
        <v>-179.29011146320414</v>
      </c>
      <c r="AT25">
        <f t="shared" si="9"/>
        <v>402.45350675643783</v>
      </c>
      <c r="AU25">
        <f t="shared" si="9"/>
        <v>-619.85578781879326</v>
      </c>
      <c r="AW25">
        <v>22</v>
      </c>
      <c r="AX25">
        <f>IF(Z25&gt;0, (R25*SUMPRODUCT(K25:$K$98, X25:$X$98)-K25*$AZ$3)/Z25, 0)</f>
        <v>36192.943516435909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2000000</v>
      </c>
      <c r="S26">
        <f t="shared" si="1"/>
        <v>37589.553931523165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28045.049152941436</v>
      </c>
      <c r="AC26">
        <f t="shared" si="2"/>
        <v>28756.755495185076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-4215.0690608075065</v>
      </c>
      <c r="AI26">
        <f t="shared" si="6"/>
        <v>-4234.1945574465271</v>
      </c>
      <c r="AJ26">
        <f t="shared" si="7"/>
        <v>-711.70634224364039</v>
      </c>
      <c r="AK26">
        <f t="shared" si="22"/>
        <v>1963.1534407059007</v>
      </c>
      <c r="AL26">
        <f t="shared" si="8"/>
        <v>-2982.7474589842668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-795.58120559700569</v>
      </c>
      <c r="AR26">
        <f t="shared" si="9"/>
        <v>-799.1910837399746</v>
      </c>
      <c r="AS26">
        <f t="shared" si="9"/>
        <v>-134.33236362792982</v>
      </c>
      <c r="AT26">
        <f t="shared" si="9"/>
        <v>370.53912014184118</v>
      </c>
      <c r="AU26">
        <f t="shared" si="9"/>
        <v>-562.98432722606321</v>
      </c>
      <c r="AW26">
        <v>23</v>
      </c>
      <c r="AX26">
        <f>IF(Z26&gt;0, (R26*SUMPRODUCT(K26:$K$98, X26:$X$98)-K26*$AZ$3)/Z26, 0)</f>
        <v>37589.553931523165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2000000</v>
      </c>
      <c r="S27">
        <f t="shared" si="1"/>
        <v>38913.494058529781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28756.755495185076</v>
      </c>
      <c r="AC27">
        <f t="shared" si="2"/>
        <v>29345.665693308394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-6487.9468149741251</v>
      </c>
      <c r="AI27">
        <f t="shared" si="6"/>
        <v>-6506.7999573115685</v>
      </c>
      <c r="AJ27">
        <f t="shared" si="7"/>
        <v>-588.91019812331797</v>
      </c>
      <c r="AK27">
        <f t="shared" si="22"/>
        <v>2012.9728846629555</v>
      </c>
      <c r="AL27">
        <f t="shared" si="8"/>
        <v>-5082.7372707719314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-1093.374847151867</v>
      </c>
      <c r="AR27">
        <f t="shared" si="9"/>
        <v>-1096.5520543962234</v>
      </c>
      <c r="AS27">
        <f t="shared" si="9"/>
        <v>-99.245511133528993</v>
      </c>
      <c r="AT27">
        <f t="shared" si="9"/>
        <v>339.23427285338948</v>
      </c>
      <c r="AU27">
        <f t="shared" si="9"/>
        <v>-856.56329267636283</v>
      </c>
      <c r="AW27">
        <v>24</v>
      </c>
      <c r="AX27">
        <f>IF(Z27&gt;0, (R27*SUMPRODUCT(K27:$K$98, X27:$X$98)-K27*$AZ$3)/Z27, 0)</f>
        <v>38913.494058529781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2000000</v>
      </c>
      <c r="S28">
        <f t="shared" si="1"/>
        <v>39735.000114126138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29345.665693308394</v>
      </c>
      <c r="AC28">
        <f t="shared" si="2"/>
        <v>29488.443885192544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-8913.4911953906812</v>
      </c>
      <c r="AI28">
        <f t="shared" si="6"/>
        <v>-8932.0443876648078</v>
      </c>
      <c r="AJ28">
        <f t="shared" si="7"/>
        <v>-142.77819188415015</v>
      </c>
      <c r="AK28">
        <f t="shared" si="22"/>
        <v>2054.1965985315878</v>
      </c>
      <c r="AL28">
        <f t="shared" si="8"/>
        <v>-7020.6259810173706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-1341.1940401733827</v>
      </c>
      <c r="AR28">
        <f t="shared" si="9"/>
        <v>-1343.985699508517</v>
      </c>
      <c r="AS28">
        <f t="shared" si="9"/>
        <v>-21.48353050719097</v>
      </c>
      <c r="AT28">
        <f t="shared" si="9"/>
        <v>309.09058806494335</v>
      </c>
      <c r="AU28">
        <f t="shared" si="9"/>
        <v>-1056.3786419507646</v>
      </c>
      <c r="AW28">
        <v>25</v>
      </c>
      <c r="AX28">
        <f>IF(Z28&gt;0, (R28*SUMPRODUCT(K28:$K$98, X28:$X$98)-K28*$AZ$3)/Z28, 0)</f>
        <v>39735.000114126138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2000000</v>
      </c>
      <c r="S29">
        <f t="shared" si="1"/>
        <v>40125.290480627722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29488.443885192544</v>
      </c>
      <c r="AC29">
        <f t="shared" si="2"/>
        <v>29250.957915587031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-11431.711203539564</v>
      </c>
      <c r="AI29">
        <f t="shared" si="6"/>
        <v>-11449.935967500905</v>
      </c>
      <c r="AJ29">
        <f t="shared" si="7"/>
        <v>237.48596960551367</v>
      </c>
      <c r="AK29">
        <f t="shared" si="22"/>
        <v>2064.1910719634784</v>
      </c>
      <c r="AL29">
        <f t="shared" si="8"/>
        <v>-9148.2589259319138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-1535.808252332457</v>
      </c>
      <c r="AR29">
        <f t="shared" si="9"/>
        <v>-1538.2566821773235</v>
      </c>
      <c r="AS29">
        <f t="shared" si="9"/>
        <v>31.905364423516218</v>
      </c>
      <c r="AT29">
        <f t="shared" si="9"/>
        <v>277.31646000039888</v>
      </c>
      <c r="AU29">
        <f t="shared" si="9"/>
        <v>-1229.0348577534085</v>
      </c>
      <c r="AW29">
        <v>26</v>
      </c>
      <c r="AX29">
        <f>IF(Z29&gt;0, (R29*SUMPRODUCT(K29:$K$98, X29:$X$98)-K29*$AZ$3)/Z29, 0)</f>
        <v>40125.290480627722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2000000</v>
      </c>
      <c r="S30">
        <f t="shared" si="1"/>
        <v>40164.175810316119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29250.957915587031</v>
      </c>
      <c r="AC30">
        <f t="shared" si="2"/>
        <v>28700.60329769017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-14236.996069054247</v>
      </c>
      <c r="AI30">
        <f t="shared" si="6"/>
        <v>-14254.860622925111</v>
      </c>
      <c r="AJ30">
        <f t="shared" si="7"/>
        <v>550.35461789686087</v>
      </c>
      <c r="AK30">
        <f t="shared" si="22"/>
        <v>2047.5670540910924</v>
      </c>
      <c r="AL30">
        <f t="shared" si="8"/>
        <v>-11656.938950937158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-1707.7570813742357</v>
      </c>
      <c r="AR30">
        <f t="shared" si="9"/>
        <v>-1709.8999715057344</v>
      </c>
      <c r="AS30">
        <f t="shared" si="9"/>
        <v>66.016173034092219</v>
      </c>
      <c r="AT30">
        <f t="shared" si="9"/>
        <v>245.60989686674347</v>
      </c>
      <c r="AU30">
        <f t="shared" si="9"/>
        <v>-1398.2739016048986</v>
      </c>
      <c r="AW30">
        <v>27</v>
      </c>
      <c r="AX30">
        <f>IF(Z30&gt;0, (R30*SUMPRODUCT(K30:$K$98, X30:$X$98)-K30*$AZ$3)/Z30, 0)</f>
        <v>40164.175810316119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2000000</v>
      </c>
      <c r="S31">
        <f t="shared" si="1"/>
        <v>39887.645885121718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28700.60329769017</v>
      </c>
      <c r="AC31">
        <f t="shared" si="2"/>
        <v>27872.715532776292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-17311.345804055949</v>
      </c>
      <c r="AI31">
        <f t="shared" si="6"/>
        <v>-17328.815320565554</v>
      </c>
      <c r="AJ31">
        <f t="shared" si="7"/>
        <v>827.88776491387762</v>
      </c>
      <c r="AK31">
        <f t="shared" si="22"/>
        <v>2009.042230838312</v>
      </c>
      <c r="AL31">
        <f t="shared" si="8"/>
        <v>-14491.885324813366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-1854.0461440843339</v>
      </c>
      <c r="AR31">
        <f t="shared" si="9"/>
        <v>-1855.9171303201967</v>
      </c>
      <c r="AS31">
        <f t="shared" si="9"/>
        <v>88.666827850758096</v>
      </c>
      <c r="AT31">
        <f t="shared" si="9"/>
        <v>215.16853995924731</v>
      </c>
      <c r="AU31">
        <f t="shared" si="9"/>
        <v>-1552.0817625101915</v>
      </c>
      <c r="AW31">
        <v>28</v>
      </c>
      <c r="AX31">
        <f>IF(Z31&gt;0, (R31*SUMPRODUCT(K31:$K$98, X31:$X$98)-K31*$AZ$3)/Z31, 0)</f>
        <v>39887.645885121718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2000000</v>
      </c>
      <c r="S32">
        <f t="shared" si="1"/>
        <v>39330.59375372222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27872.715532776292</v>
      </c>
      <c r="AC32">
        <f t="shared" si="2"/>
        <v>26804.266992674417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-20561.942370908731</v>
      </c>
      <c r="AI32">
        <f t="shared" si="6"/>
        <v>-20578.980167973605</v>
      </c>
      <c r="AJ32">
        <f t="shared" si="7"/>
        <v>1068.4485401018756</v>
      </c>
      <c r="AK32">
        <f t="shared" si="22"/>
        <v>1951.0900872943407</v>
      </c>
      <c r="AL32">
        <f t="shared" si="8"/>
        <v>-17559.441540577387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-1966.2368087118739</v>
      </c>
      <c r="AR32">
        <f t="shared" si="9"/>
        <v>-1967.8660489423937</v>
      </c>
      <c r="AS32">
        <f t="shared" si="9"/>
        <v>102.17044722073729</v>
      </c>
      <c r="AT32">
        <f t="shared" si="9"/>
        <v>186.57309108008414</v>
      </c>
      <c r="AU32">
        <f t="shared" si="9"/>
        <v>-1679.1225106415723</v>
      </c>
      <c r="AW32">
        <v>29</v>
      </c>
      <c r="AX32">
        <f>IF(Z32&gt;0, (R32*SUMPRODUCT(K32:$K$98, X32:$X$98)-K32*$AZ$3)/Z32, 0)</f>
        <v>39330.59375372222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2000000</v>
      </c>
      <c r="S33">
        <f t="shared" si="1"/>
        <v>38540.955041148991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26804.266992674417</v>
      </c>
      <c r="AC33">
        <f t="shared" si="2"/>
        <v>25539.456616089741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-24078.335487156091</v>
      </c>
      <c r="AI33">
        <f t="shared" si="6"/>
        <v>-24094.901927056726</v>
      </c>
      <c r="AJ33">
        <f t="shared" si="7"/>
        <v>1264.8103765846754</v>
      </c>
      <c r="AK33">
        <f t="shared" si="22"/>
        <v>1876.2986894872092</v>
      </c>
      <c r="AL33">
        <f t="shared" si="8"/>
        <v>-20953.792860984842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-2055.7965029929546</v>
      </c>
      <c r="AR33">
        <f t="shared" si="9"/>
        <v>-2057.2109375261443</v>
      </c>
      <c r="AS33">
        <f t="shared" si="9"/>
        <v>107.98889111412943</v>
      </c>
      <c r="AT33">
        <f t="shared" si="9"/>
        <v>160.1974640844933</v>
      </c>
      <c r="AU33">
        <f t="shared" si="9"/>
        <v>-1789.024582327522</v>
      </c>
      <c r="AW33">
        <v>30</v>
      </c>
      <c r="AX33">
        <f>IF(Z33&gt;0, (R33*SUMPRODUCT(K33:$K$98, X33:$X$98)-K33*$AZ$3)/Z33, 0)</f>
        <v>38540.955041148991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2000000</v>
      </c>
      <c r="S34">
        <f t="shared" si="1"/>
        <v>37548.085668701693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25539.456616089741</v>
      </c>
      <c r="AC34">
        <f t="shared" si="2"/>
        <v>24109.933713210368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-27845.639542482339</v>
      </c>
      <c r="AI34">
        <f t="shared" si="6"/>
        <v>-27861.692247489686</v>
      </c>
      <c r="AJ34">
        <f t="shared" si="7"/>
        <v>1429.5229028793729</v>
      </c>
      <c r="AK34">
        <f t="shared" si="22"/>
        <v>1787.7619631262821</v>
      </c>
      <c r="AL34">
        <f t="shared" si="8"/>
        <v>-24644.40738148403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-2122.720607136846</v>
      </c>
      <c r="AR34">
        <f t="shared" si="9"/>
        <v>-2123.9443322255588</v>
      </c>
      <c r="AS34">
        <f t="shared" si="9"/>
        <v>108.97496966038857</v>
      </c>
      <c r="AT34">
        <f t="shared" si="9"/>
        <v>136.28414438080736</v>
      </c>
      <c r="AU34">
        <f t="shared" ref="AU34:AU97" si="23">AL34*$K34</f>
        <v>-1878.6852181843628</v>
      </c>
      <c r="AW34">
        <v>31</v>
      </c>
      <c r="AX34">
        <f>IF(Z34&gt;0, (R34*SUMPRODUCT(K34:$K$98, X34:$X$98)-K34*$AZ$3)/Z34, 0)</f>
        <v>37548.085668701693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2000000</v>
      </c>
      <c r="S35">
        <f t="shared" si="1"/>
        <v>36367.72288059906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24109.933713210368</v>
      </c>
      <c r="AC35">
        <f t="shared" si="2"/>
        <v>22546.385963317782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-31462.348925830745</v>
      </c>
      <c r="AI35">
        <f t="shared" ref="AI35:AI66" si="25">SUM(AE35:AH35)</f>
        <v>-31477.847824426444</v>
      </c>
      <c r="AJ35">
        <f t="shared" si="7"/>
        <v>1563.5477498925866</v>
      </c>
      <c r="AK35">
        <f t="shared" si="22"/>
        <v>1687.6953599247258</v>
      </c>
      <c r="AL35">
        <f t="shared" si="8"/>
        <v>-28226.604714609133</v>
      </c>
      <c r="AN35">
        <f t="shared" ref="AN35:AT66" si="26">AE35*$K35</f>
        <v>0</v>
      </c>
      <c r="AO35">
        <f t="shared" si="26"/>
        <v>0</v>
      </c>
      <c r="AP35">
        <f t="shared" si="26"/>
        <v>-1.054917393889341</v>
      </c>
      <c r="AQ35">
        <f t="shared" si="26"/>
        <v>-2141.4540478174035</v>
      </c>
      <c r="AR35">
        <f t="shared" si="26"/>
        <v>-2142.5089652112929</v>
      </c>
      <c r="AS35">
        <f t="shared" si="26"/>
        <v>106.42135035297159</v>
      </c>
      <c r="AT35">
        <f t="shared" si="26"/>
        <v>114.87133616480369</v>
      </c>
      <c r="AU35">
        <f t="shared" si="23"/>
        <v>-1921.2162786935178</v>
      </c>
      <c r="AW35">
        <v>32</v>
      </c>
      <c r="AX35">
        <f>IF(Z35&gt;0, (R35*SUMPRODUCT(K35:$K$98, X35:$X$98)-K35*$AZ$3)/Z35, 0)</f>
        <v>36367.72288059906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2000000</v>
      </c>
      <c r="S36">
        <f t="shared" si="1"/>
        <v>35059.238822052394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22546.385963317782</v>
      </c>
      <c r="AC36">
        <f t="shared" si="2"/>
        <v>20904.193395182752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-35005.795009482899</v>
      </c>
      <c r="AI36">
        <f t="shared" si="25"/>
        <v>-35020.701346655027</v>
      </c>
      <c r="AJ36">
        <f t="shared" si="7"/>
        <v>1642.1925681350294</v>
      </c>
      <c r="AK36">
        <f t="shared" si="22"/>
        <v>1578.2470174322448</v>
      </c>
      <c r="AL36">
        <f t="shared" si="8"/>
        <v>-31800.261761087757</v>
      </c>
      <c r="AN36">
        <f t="shared" si="26"/>
        <v>0</v>
      </c>
      <c r="AO36">
        <f t="shared" si="26"/>
        <v>0</v>
      </c>
      <c r="AP36">
        <f t="shared" si="26"/>
        <v>-0.90587971374670551</v>
      </c>
      <c r="AQ36">
        <f t="shared" si="26"/>
        <v>-2127.3528967240932</v>
      </c>
      <c r="AR36">
        <f t="shared" si="26"/>
        <v>-2128.25877643784</v>
      </c>
      <c r="AS36">
        <f t="shared" si="26"/>
        <v>99.798422399904183</v>
      </c>
      <c r="AT36">
        <f t="shared" si="26"/>
        <v>95.912358607228285</v>
      </c>
      <c r="AU36">
        <f t="shared" si="23"/>
        <v>-1932.5479954307077</v>
      </c>
      <c r="AW36">
        <v>33</v>
      </c>
      <c r="AX36">
        <f>IF(Z36&gt;0, (R36*SUMPRODUCT(K36:$K$98, X36:$X$98)-K36*$AZ$3)/Z36, 0)</f>
        <v>35059.238822052394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2000000</v>
      </c>
      <c r="S37">
        <f t="shared" si="1"/>
        <v>33664.534925938984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20904.193395182752</v>
      </c>
      <c r="AC37">
        <f t="shared" si="2"/>
        <v>19222.609676746488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-38572.384575956326</v>
      </c>
      <c r="AI37">
        <f t="shared" si="25"/>
        <v>-38586.659694949529</v>
      </c>
      <c r="AJ37">
        <f t="shared" si="7"/>
        <v>1681.5837184362645</v>
      </c>
      <c r="AK37">
        <f t="shared" si="22"/>
        <v>1463.2935376627927</v>
      </c>
      <c r="AL37">
        <f t="shared" si="8"/>
        <v>-35441.782438850474</v>
      </c>
      <c r="AN37">
        <f t="shared" si="26"/>
        <v>0</v>
      </c>
      <c r="AO37">
        <f t="shared" si="26"/>
        <v>0</v>
      </c>
      <c r="AP37">
        <f t="shared" si="26"/>
        <v>-0.77457113409589329</v>
      </c>
      <c r="AQ37">
        <f t="shared" si="26"/>
        <v>-2092.9461729884283</v>
      </c>
      <c r="AR37">
        <f t="shared" si="26"/>
        <v>-2093.7207441225241</v>
      </c>
      <c r="AS37">
        <f t="shared" si="26"/>
        <v>91.243106869121334</v>
      </c>
      <c r="AT37">
        <f t="shared" si="26"/>
        <v>79.398633070745518</v>
      </c>
      <c r="AU37">
        <f t="shared" si="23"/>
        <v>-1923.0790041826574</v>
      </c>
      <c r="AW37">
        <v>34</v>
      </c>
      <c r="AX37">
        <f>IF(Z37&gt;0, (R37*SUMPRODUCT(K37:$K$98, X37:$X$98)-K37*$AZ$3)/Z37, 0)</f>
        <v>33664.534925938984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2000000</v>
      </c>
      <c r="S38">
        <f t="shared" si="1"/>
        <v>32219.041353193341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19222.609676746488</v>
      </c>
      <c r="AC38">
        <f t="shared" si="2"/>
        <v>17527.671698657909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-42557.567167395682</v>
      </c>
      <c r="AI38">
        <f t="shared" si="25"/>
        <v>-42571.167565609365</v>
      </c>
      <c r="AJ38">
        <f t="shared" si="7"/>
        <v>1694.9379780885793</v>
      </c>
      <c r="AK38">
        <f t="shared" si="22"/>
        <v>1345.5826773722542</v>
      </c>
      <c r="AL38">
        <f t="shared" si="8"/>
        <v>-39530.646910148535</v>
      </c>
      <c r="AN38">
        <f t="shared" si="26"/>
        <v>0</v>
      </c>
      <c r="AO38">
        <f t="shared" si="26"/>
        <v>0</v>
      </c>
      <c r="AP38">
        <f t="shared" si="26"/>
        <v>-0.65889342358176106</v>
      </c>
      <c r="AQ38">
        <f t="shared" si="26"/>
        <v>-2061.7705959544182</v>
      </c>
      <c r="AR38">
        <f t="shared" si="26"/>
        <v>-2062.4294893779997</v>
      </c>
      <c r="AS38">
        <f t="shared" si="26"/>
        <v>82.114028545004288</v>
      </c>
      <c r="AT38">
        <f t="shared" si="26"/>
        <v>65.188942490988424</v>
      </c>
      <c r="AU38">
        <f t="shared" si="23"/>
        <v>-1915.1265183420073</v>
      </c>
      <c r="AW38">
        <v>35</v>
      </c>
      <c r="AX38">
        <f>IF(Z38&gt;0, (R38*SUMPRODUCT(K38:$K$98, X38:$X$98)-K38*$AZ$3)/Z38, 0)</f>
        <v>32219.041353193341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2000000</v>
      </c>
      <c r="S39">
        <f t="shared" si="1"/>
        <v>30694.171509653985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17527.671698657909</v>
      </c>
      <c r="AC39">
        <f t="shared" si="2"/>
        <v>15821.265562435497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-46254.47994283546</v>
      </c>
      <c r="AI39">
        <f t="shared" si="25"/>
        <v>-46267.366156067721</v>
      </c>
      <c r="AJ39">
        <f t="shared" si="7"/>
        <v>1706.4061362224111</v>
      </c>
      <c r="AK39">
        <f t="shared" si="22"/>
        <v>1226.9370189060537</v>
      </c>
      <c r="AL39">
        <f t="shared" si="8"/>
        <v>-43334.023000939254</v>
      </c>
      <c r="AN39">
        <f t="shared" si="26"/>
        <v>0</v>
      </c>
      <c r="AO39">
        <f t="shared" si="26"/>
        <v>0</v>
      </c>
      <c r="AP39">
        <f t="shared" si="26"/>
        <v>-0.55740497317272897</v>
      </c>
      <c r="AQ39">
        <f t="shared" si="26"/>
        <v>-2000.7799566062099</v>
      </c>
      <c r="AR39">
        <f t="shared" si="26"/>
        <v>-2001.3373615793828</v>
      </c>
      <c r="AS39">
        <f t="shared" si="26"/>
        <v>73.812162614369129</v>
      </c>
      <c r="AT39">
        <f t="shared" si="26"/>
        <v>53.072286154319748</v>
      </c>
      <c r="AU39">
        <f t="shared" si="23"/>
        <v>-1874.452912810694</v>
      </c>
      <c r="AW39">
        <v>36</v>
      </c>
      <c r="AX39">
        <f>IF(Z39&gt;0, (R39*SUMPRODUCT(K39:$K$98, X39:$X$98)-K39*$AZ$3)/Z39, 0)</f>
        <v>30694.171509653985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2000000</v>
      </c>
      <c r="S40">
        <f t="shared" si="1"/>
        <v>29108.78172409549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15821.265562435497</v>
      </c>
      <c r="AC40">
        <f t="shared" si="2"/>
        <v>14137.775302018581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-49212.821518726982</v>
      </c>
      <c r="AI40">
        <f t="shared" si="25"/>
        <v>-49224.963709557931</v>
      </c>
      <c r="AJ40">
        <f t="shared" si="7"/>
        <v>1683.4902604169165</v>
      </c>
      <c r="AK40">
        <f t="shared" si="22"/>
        <v>1107.488589370485</v>
      </c>
      <c r="AL40">
        <f t="shared" si="8"/>
        <v>-46433.984859770528</v>
      </c>
      <c r="AN40">
        <f t="shared" si="26"/>
        <v>0</v>
      </c>
      <c r="AO40">
        <f t="shared" si="26"/>
        <v>0</v>
      </c>
      <c r="AP40">
        <f t="shared" si="26"/>
        <v>-0.46894785870854305</v>
      </c>
      <c r="AQ40">
        <f t="shared" si="26"/>
        <v>-1900.6658348166739</v>
      </c>
      <c r="AR40">
        <f t="shared" si="26"/>
        <v>-1901.1347826753824</v>
      </c>
      <c r="AS40">
        <f t="shared" si="26"/>
        <v>65.018674452621156</v>
      </c>
      <c r="AT40">
        <f t="shared" si="26"/>
        <v>42.772709617244558</v>
      </c>
      <c r="AU40">
        <f t="shared" si="23"/>
        <v>-1793.3433986055168</v>
      </c>
      <c r="AW40">
        <v>37</v>
      </c>
      <c r="AX40">
        <f>IF(Z40&gt;0, (R40*SUMPRODUCT(K40:$K$98, X40:$X$98)-K40*$AZ$3)/Z40, 0)</f>
        <v>29108.78172409549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2000000</v>
      </c>
      <c r="S41">
        <f t="shared" si="1"/>
        <v>27526.278897246375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14137.775302018581</v>
      </c>
      <c r="AC41">
        <f t="shared" si="2"/>
        <v>12520.403838799479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-51956.000360894948</v>
      </c>
      <c r="AI41">
        <f t="shared" si="25"/>
        <v>-51967.371679813077</v>
      </c>
      <c r="AJ41">
        <f t="shared" si="7"/>
        <v>1617.3714632191022</v>
      </c>
      <c r="AK41">
        <f t="shared" si="22"/>
        <v>989.64427114130081</v>
      </c>
      <c r="AL41">
        <f t="shared" si="8"/>
        <v>-49360.355945452669</v>
      </c>
      <c r="AN41">
        <f t="shared" si="26"/>
        <v>0</v>
      </c>
      <c r="AO41">
        <f t="shared" si="26"/>
        <v>0</v>
      </c>
      <c r="AP41">
        <f t="shared" si="26"/>
        <v>-0.39212119745399754</v>
      </c>
      <c r="AQ41">
        <f t="shared" si="26"/>
        <v>-1791.6170694985965</v>
      </c>
      <c r="AR41">
        <f t="shared" si="26"/>
        <v>-1792.0091906960504</v>
      </c>
      <c r="AS41">
        <f t="shared" si="26"/>
        <v>55.772390120395933</v>
      </c>
      <c r="AT41">
        <f t="shared" si="26"/>
        <v>34.126252147822385</v>
      </c>
      <c r="AU41">
        <f t="shared" si="23"/>
        <v>-1702.1105484278321</v>
      </c>
      <c r="AW41">
        <v>38</v>
      </c>
      <c r="AX41">
        <f>IF(Z41&gt;0, (R41*SUMPRODUCT(K41:$K$98, X41:$X$98)-K41*$AZ$3)/Z41, 0)</f>
        <v>27526.278897246375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2000000</v>
      </c>
      <c r="S42">
        <f t="shared" si="1"/>
        <v>25949.617290030536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12520.403838799479</v>
      </c>
      <c r="AC42">
        <f t="shared" si="2"/>
        <v>10981.728172513012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-54220.008746600557</v>
      </c>
      <c r="AI42">
        <f t="shared" si="25"/>
        <v>-54230.588602220174</v>
      </c>
      <c r="AJ42">
        <f t="shared" si="7"/>
        <v>1538.6756662864664</v>
      </c>
      <c r="AK42">
        <f t="shared" si="22"/>
        <v>876.42826871596355</v>
      </c>
      <c r="AL42">
        <f t="shared" si="8"/>
        <v>-51815.484667217745</v>
      </c>
      <c r="AN42">
        <f t="shared" si="26"/>
        <v>0</v>
      </c>
      <c r="AO42">
        <f t="shared" si="26"/>
        <v>0</v>
      </c>
      <c r="AP42">
        <f t="shared" si="26"/>
        <v>-0.32574008002084431</v>
      </c>
      <c r="AQ42">
        <f t="shared" si="26"/>
        <v>-1669.3639897222774</v>
      </c>
      <c r="AR42">
        <f t="shared" si="26"/>
        <v>-1669.6897298022982</v>
      </c>
      <c r="AS42">
        <f t="shared" si="26"/>
        <v>47.373835020297804</v>
      </c>
      <c r="AT42">
        <f t="shared" si="26"/>
        <v>26.984093606602379</v>
      </c>
      <c r="AU42">
        <f t="shared" si="23"/>
        <v>-1595.3318011753981</v>
      </c>
      <c r="AW42">
        <v>39</v>
      </c>
      <c r="AX42">
        <f>IF(Z42&gt;0, (R42*SUMPRODUCT(K42:$K$98, X42:$X$98)-K42*$AZ$3)/Z42, 0)</f>
        <v>25949.617290030536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2000000</v>
      </c>
      <c r="S43">
        <f t="shared" si="1"/>
        <v>24403.235606613744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10981.728172513012</v>
      </c>
      <c r="AC43">
        <f t="shared" si="2"/>
        <v>9538.2047213729929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-56208.166876985873</v>
      </c>
      <c r="AI43">
        <f t="shared" si="25"/>
        <v>-56217.938331963334</v>
      </c>
      <c r="AJ43">
        <f t="shared" si="7"/>
        <v>1443.5234511400195</v>
      </c>
      <c r="AK43">
        <f t="shared" si="22"/>
        <v>768.72097207591094</v>
      </c>
      <c r="AL43">
        <f t="shared" si="8"/>
        <v>-54005.693908747402</v>
      </c>
      <c r="AN43">
        <f t="shared" si="26"/>
        <v>0</v>
      </c>
      <c r="AO43">
        <f t="shared" si="26"/>
        <v>0</v>
      </c>
      <c r="AP43">
        <f t="shared" si="26"/>
        <v>-0.26861649027674822</v>
      </c>
      <c r="AQ43">
        <f t="shared" si="26"/>
        <v>-1545.1578650484239</v>
      </c>
      <c r="AR43">
        <f t="shared" si="26"/>
        <v>-1545.4264815387007</v>
      </c>
      <c r="AS43">
        <f t="shared" si="26"/>
        <v>39.682340446937786</v>
      </c>
      <c r="AT43">
        <f t="shared" si="26"/>
        <v>21.132076031412083</v>
      </c>
      <c r="AU43">
        <f t="shared" si="23"/>
        <v>-1484.6120650603509</v>
      </c>
      <c r="AW43">
        <v>40</v>
      </c>
      <c r="AX43">
        <f>IF(Z43&gt;0, (R43*SUMPRODUCT(K43:$K$98, X43:$X$98)-K43*$AZ$3)/Z43, 0)</f>
        <v>24403.235606613744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2000000</v>
      </c>
      <c r="S44">
        <f t="shared" si="1"/>
        <v>22895.055386661534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9538.2047213729929</v>
      </c>
      <c r="AC44">
        <f t="shared" si="2"/>
        <v>8194.6901943444409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-58051.200134909195</v>
      </c>
      <c r="AI44">
        <f t="shared" si="25"/>
        <v>-58060.148235335189</v>
      </c>
      <c r="AJ44">
        <f t="shared" si="7"/>
        <v>1343.514527028552</v>
      </c>
      <c r="AK44">
        <f t="shared" si="22"/>
        <v>667.67433049610952</v>
      </c>
      <c r="AL44">
        <f t="shared" si="8"/>
        <v>-56048.959377810526</v>
      </c>
      <c r="AN44">
        <f t="shared" si="26"/>
        <v>0</v>
      </c>
      <c r="AO44">
        <f t="shared" si="26"/>
        <v>0</v>
      </c>
      <c r="AP44">
        <f t="shared" si="26"/>
        <v>-0.21962726933963533</v>
      </c>
      <c r="AQ44">
        <f t="shared" si="26"/>
        <v>-1424.8416938277944</v>
      </c>
      <c r="AR44">
        <f t="shared" si="26"/>
        <v>-1425.0613210971339</v>
      </c>
      <c r="AS44">
        <f t="shared" si="26"/>
        <v>32.975985163525415</v>
      </c>
      <c r="AT44">
        <f t="shared" si="26"/>
        <v>16.387778750112886</v>
      </c>
      <c r="AU44">
        <f t="shared" si="23"/>
        <v>-1375.6975571834957</v>
      </c>
      <c r="AW44">
        <v>41</v>
      </c>
      <c r="AX44">
        <f>IF(Z44&gt;0, (R44*SUMPRODUCT(K44:$K$98, X44:$X$98)-K44*$AZ$3)/Z44, 0)</f>
        <v>22895.055386661534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2000000</v>
      </c>
      <c r="S45">
        <f t="shared" si="1"/>
        <v>21400.084351849349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8194.6901943444409</v>
      </c>
      <c r="AC45">
        <f t="shared" si="2"/>
        <v>6949.887195177248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-59169.946160719264</v>
      </c>
      <c r="AI45">
        <f t="shared" si="25"/>
        <v>-59178.065155813994</v>
      </c>
      <c r="AJ45">
        <f t="shared" si="7"/>
        <v>1244.8029991671929</v>
      </c>
      <c r="AK45">
        <f t="shared" si="22"/>
        <v>573.62831360411087</v>
      </c>
      <c r="AL45">
        <f t="shared" si="8"/>
        <v>-57359.633843042691</v>
      </c>
      <c r="AN45">
        <f t="shared" si="26"/>
        <v>0</v>
      </c>
      <c r="AO45">
        <f t="shared" si="26"/>
        <v>0</v>
      </c>
      <c r="AP45">
        <f t="shared" si="26"/>
        <v>-0.17792610378036244</v>
      </c>
      <c r="AQ45">
        <f t="shared" si="26"/>
        <v>-1296.6971723023612</v>
      </c>
      <c r="AR45">
        <f t="shared" si="26"/>
        <v>-1296.8750984061417</v>
      </c>
      <c r="AS45">
        <f t="shared" si="26"/>
        <v>27.279601112180163</v>
      </c>
      <c r="AT45">
        <f t="shared" si="26"/>
        <v>12.570946239880453</v>
      </c>
      <c r="AU45">
        <f t="shared" si="23"/>
        <v>-1257.024551054081</v>
      </c>
      <c r="AW45">
        <v>42</v>
      </c>
      <c r="AX45">
        <f>IF(Z45&gt;0, (R45*SUMPRODUCT(K45:$K$98, X45:$X$98)-K45*$AZ$3)/Z45, 0)</f>
        <v>21400.084351849349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2000000</v>
      </c>
      <c r="S46">
        <f t="shared" si="1"/>
        <v>19926.298339882276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6949.887195177248</v>
      </c>
      <c r="AC46">
        <f t="shared" si="2"/>
        <v>5813.9388573932856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-59480.116598801025</v>
      </c>
      <c r="AI46">
        <f t="shared" si="25"/>
        <v>-59487.410902487318</v>
      </c>
      <c r="AJ46">
        <f t="shared" si="7"/>
        <v>1135.9483377839624</v>
      </c>
      <c r="AK46">
        <f t="shared" si="22"/>
        <v>486.49210366240743</v>
      </c>
      <c r="AL46">
        <f t="shared" si="8"/>
        <v>-57864.970461040946</v>
      </c>
      <c r="AN46">
        <f t="shared" si="26"/>
        <v>0</v>
      </c>
      <c r="AO46">
        <f t="shared" si="26"/>
        <v>0</v>
      </c>
      <c r="AP46">
        <f t="shared" si="26"/>
        <v>-0.14272603711934179</v>
      </c>
      <c r="AQ46">
        <f t="shared" si="26"/>
        <v>-1163.8343692068554</v>
      </c>
      <c r="AR46">
        <f t="shared" si="26"/>
        <v>-1163.9770952439746</v>
      </c>
      <c r="AS46">
        <f t="shared" si="26"/>
        <v>22.226851471623096</v>
      </c>
      <c r="AT46">
        <f t="shared" si="26"/>
        <v>9.519084073239144</v>
      </c>
      <c r="AU46">
        <f t="shared" si="23"/>
        <v>-1132.2311596991124</v>
      </c>
      <c r="AW46">
        <v>43</v>
      </c>
      <c r="AX46">
        <f>IF(Z46&gt;0, (R46*SUMPRODUCT(K46:$K$98, X46:$X$98)-K46*$AZ$3)/Z46, 0)</f>
        <v>19926.298339882276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2000000</v>
      </c>
      <c r="S47">
        <f t="shared" si="1"/>
        <v>18493.623307996681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5813.9388573932856</v>
      </c>
      <c r="AC47">
        <f t="shared" si="2"/>
        <v>4793.6302332921396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-59299.868116462872</v>
      </c>
      <c r="AI47">
        <f t="shared" si="25"/>
        <v>-59306.348228760849</v>
      </c>
      <c r="AJ47">
        <f t="shared" si="7"/>
        <v>1020.3086241011461</v>
      </c>
      <c r="AK47">
        <f t="shared" si="22"/>
        <v>406.97572001753002</v>
      </c>
      <c r="AL47">
        <f t="shared" si="8"/>
        <v>-57879.063884642172</v>
      </c>
      <c r="AN47">
        <f t="shared" si="26"/>
        <v>0</v>
      </c>
      <c r="AO47">
        <f t="shared" si="26"/>
        <v>0</v>
      </c>
      <c r="AP47">
        <f t="shared" si="26"/>
        <v>-0.11320976175317742</v>
      </c>
      <c r="AQ47">
        <f t="shared" si="26"/>
        <v>-1035.9888274706909</v>
      </c>
      <c r="AR47">
        <f t="shared" si="26"/>
        <v>-1036.1020372324442</v>
      </c>
      <c r="AS47">
        <f t="shared" si="26"/>
        <v>17.825138043558773</v>
      </c>
      <c r="AT47">
        <f t="shared" si="26"/>
        <v>7.1100039912727908</v>
      </c>
      <c r="AU47">
        <f t="shared" si="23"/>
        <v>-1011.1668951976126</v>
      </c>
      <c r="AW47">
        <v>44</v>
      </c>
      <c r="AX47">
        <f>IF(Z47&gt;0, (R47*SUMPRODUCT(K47:$K$98, X47:$X$98)-K47*$AZ$3)/Z47, 0)</f>
        <v>18493.623307996681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2000000</v>
      </c>
      <c r="S48">
        <f t="shared" si="1"/>
        <v>17092.710680527311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4793.6302332921396</v>
      </c>
      <c r="AC48">
        <f t="shared" si="2"/>
        <v>3885.7893925229732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-58552.786672786242</v>
      </c>
      <c r="AI48">
        <f t="shared" si="25"/>
        <v>-58558.470074127828</v>
      </c>
      <c r="AJ48">
        <f t="shared" si="7"/>
        <v>907.84084076916633</v>
      </c>
      <c r="AK48">
        <f t="shared" si="22"/>
        <v>335.5541163304498</v>
      </c>
      <c r="AL48">
        <f t="shared" si="8"/>
        <v>-57315.075117028209</v>
      </c>
      <c r="AN48">
        <f t="shared" si="26"/>
        <v>0</v>
      </c>
      <c r="AO48">
        <f t="shared" si="26"/>
        <v>0</v>
      </c>
      <c r="AP48">
        <f t="shared" si="26"/>
        <v>-8.8652634707876057E-2</v>
      </c>
      <c r="AQ48">
        <f t="shared" si="26"/>
        <v>-913.33666163031774</v>
      </c>
      <c r="AR48">
        <f t="shared" si="26"/>
        <v>-913.42531426502558</v>
      </c>
      <c r="AS48">
        <f t="shared" si="26"/>
        <v>14.160971149561776</v>
      </c>
      <c r="AT48">
        <f t="shared" si="26"/>
        <v>5.2341467216282824</v>
      </c>
      <c r="AU48">
        <f t="shared" si="23"/>
        <v>-894.03019639383558</v>
      </c>
      <c r="AW48">
        <v>45</v>
      </c>
      <c r="AX48">
        <f>IF(Z48&gt;0, (R48*SUMPRODUCT(K48:$K$98, X48:$X$98)-K48*$AZ$3)/Z48, 0)</f>
        <v>17092.710680527311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2000000</v>
      </c>
      <c r="S49">
        <f t="shared" si="1"/>
        <v>15714.175990994849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3885.7893925229732</v>
      </c>
      <c r="AC49">
        <f t="shared" si="2"/>
        <v>3086.8705761618753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-57248.206065485756</v>
      </c>
      <c r="AI49">
        <f t="shared" si="25"/>
        <v>-57253.117030238107</v>
      </c>
      <c r="AJ49">
        <f t="shared" si="7"/>
        <v>798.91881636109792</v>
      </c>
      <c r="AK49">
        <f t="shared" si="22"/>
        <v>272.00525747660816</v>
      </c>
      <c r="AL49">
        <f t="shared" si="8"/>
        <v>-56182.192956400402</v>
      </c>
      <c r="AN49">
        <f t="shared" si="26"/>
        <v>0</v>
      </c>
      <c r="AO49">
        <f t="shared" si="26"/>
        <v>0</v>
      </c>
      <c r="AP49">
        <f t="shared" si="26"/>
        <v>-6.8396222438993709E-2</v>
      </c>
      <c r="AQ49">
        <f t="shared" si="26"/>
        <v>-797.309944937453</v>
      </c>
      <c r="AR49">
        <f t="shared" si="26"/>
        <v>-797.37834115989199</v>
      </c>
      <c r="AS49">
        <f t="shared" si="26"/>
        <v>11.126740229269702</v>
      </c>
      <c r="AT49">
        <f t="shared" si="26"/>
        <v>3.7882845903204982</v>
      </c>
      <c r="AU49">
        <f t="shared" si="23"/>
        <v>-782.46331634030173</v>
      </c>
      <c r="AW49">
        <v>46</v>
      </c>
      <c r="AX49">
        <f>IF(Z49&gt;0, (R49*SUMPRODUCT(K49:$K$98, X49:$X$98)-K49*$AZ$3)/Z49, 0)</f>
        <v>15714.175990994849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2000000</v>
      </c>
      <c r="S50">
        <f t="shared" si="1"/>
        <v>14338.667803030206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3086.8705761618753</v>
      </c>
      <c r="AC50">
        <f t="shared" si="2"/>
        <v>2391.7194216433682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-55344.275213268142</v>
      </c>
      <c r="AI50">
        <f t="shared" si="25"/>
        <v>-55348.445264932809</v>
      </c>
      <c r="AJ50">
        <f t="shared" si="7"/>
        <v>695.15115451850716</v>
      </c>
      <c r="AK50">
        <f t="shared" si="22"/>
        <v>216.08094033133131</v>
      </c>
      <c r="AL50">
        <f t="shared" si="8"/>
        <v>-54437.21317008297</v>
      </c>
      <c r="AN50">
        <f t="shared" si="26"/>
        <v>0</v>
      </c>
      <c r="AO50">
        <f t="shared" si="26"/>
        <v>0</v>
      </c>
      <c r="AP50">
        <f t="shared" si="26"/>
        <v>-5.1854769963945849E-2</v>
      </c>
      <c r="AQ50">
        <f t="shared" si="26"/>
        <v>-688.20841821317242</v>
      </c>
      <c r="AR50">
        <f t="shared" si="26"/>
        <v>-688.26027298313647</v>
      </c>
      <c r="AS50">
        <f t="shared" si="26"/>
        <v>8.6442341981479149</v>
      </c>
      <c r="AT50">
        <f t="shared" si="26"/>
        <v>2.6869756913139455</v>
      </c>
      <c r="AU50">
        <f t="shared" si="23"/>
        <v>-676.92906309367459</v>
      </c>
      <c r="AW50">
        <v>47</v>
      </c>
      <c r="AX50">
        <f>IF(Z50&gt;0, (R50*SUMPRODUCT(K50:$K$98, X50:$X$98)-K50*$AZ$3)/Z50, 0)</f>
        <v>14338.667803030206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2000000</v>
      </c>
      <c r="S51">
        <f t="shared" si="1"/>
        <v>12934.003013799964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2391.7194216433682</v>
      </c>
      <c r="AC51">
        <f t="shared" si="2"/>
        <v>1794.7242091613975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-52747.790161123645</v>
      </c>
      <c r="AI51">
        <f t="shared" si="25"/>
        <v>-52751.259164894647</v>
      </c>
      <c r="AJ51">
        <f t="shared" si="7"/>
        <v>596.99521248197061</v>
      </c>
      <c r="AK51">
        <f t="shared" si="22"/>
        <v>167.42035951503578</v>
      </c>
      <c r="AL51">
        <f t="shared" si="8"/>
        <v>-51986.84359289764</v>
      </c>
      <c r="AN51">
        <f t="shared" si="26"/>
        <v>0</v>
      </c>
      <c r="AO51">
        <f t="shared" si="26"/>
        <v>0</v>
      </c>
      <c r="AP51">
        <f t="shared" si="26"/>
        <v>-3.8515365681739487E-2</v>
      </c>
      <c r="AQ51">
        <f t="shared" si="26"/>
        <v>-585.64376433986854</v>
      </c>
      <c r="AR51">
        <f t="shared" si="26"/>
        <v>-585.68227970555029</v>
      </c>
      <c r="AS51">
        <f t="shared" si="26"/>
        <v>6.6282686433469564</v>
      </c>
      <c r="AT51">
        <f t="shared" si="26"/>
        <v>1.8588208012889205</v>
      </c>
      <c r="AU51">
        <f t="shared" si="23"/>
        <v>-577.19519026091439</v>
      </c>
      <c r="AW51">
        <v>48</v>
      </c>
      <c r="AX51">
        <f>IF(Z51&gt;0, (R51*SUMPRODUCT(K51:$K$98, X51:$X$98)-K51*$AZ$3)/Z51, 0)</f>
        <v>12934.003013799964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2000000</v>
      </c>
      <c r="S52">
        <f t="shared" si="1"/>
        <v>11462.960655513067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1794.7242091613975</v>
      </c>
      <c r="AC52">
        <f t="shared" si="2"/>
        <v>1290.5208070815302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-49581.48764451559</v>
      </c>
      <c r="AI52">
        <f t="shared" si="25"/>
        <v>-49584.302189653325</v>
      </c>
      <c r="AJ52">
        <f t="shared" si="7"/>
        <v>504.20340207986737</v>
      </c>
      <c r="AK52">
        <f t="shared" si="22"/>
        <v>125.63069464129784</v>
      </c>
      <c r="AL52">
        <f t="shared" si="8"/>
        <v>-48954.468092932162</v>
      </c>
      <c r="AN52">
        <f t="shared" si="26"/>
        <v>0</v>
      </c>
      <c r="AO52">
        <f t="shared" si="26"/>
        <v>0</v>
      </c>
      <c r="AP52">
        <f t="shared" si="26"/>
        <v>-2.7900979431918681E-2</v>
      </c>
      <c r="AQ52">
        <f t="shared" si="26"/>
        <v>-491.50821865522647</v>
      </c>
      <c r="AR52">
        <f t="shared" si="26"/>
        <v>-491.53611963465835</v>
      </c>
      <c r="AS52">
        <f t="shared" si="26"/>
        <v>4.9982388139092659</v>
      </c>
      <c r="AT52">
        <f t="shared" si="26"/>
        <v>1.2453946395130655</v>
      </c>
      <c r="AU52">
        <f t="shared" si="23"/>
        <v>-485.29248618123609</v>
      </c>
      <c r="AW52">
        <v>49</v>
      </c>
      <c r="AX52">
        <f>IF(Z52&gt;0, (R52*SUMPRODUCT(K52:$K$98, X52:$X$98)-K52*$AZ$3)/Z52, 0)</f>
        <v>11462.960655513067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2000000</v>
      </c>
      <c r="S53">
        <f t="shared" si="1"/>
        <v>9830.6088593537461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1290.5208070815302</v>
      </c>
      <c r="AC53">
        <f t="shared" si="2"/>
        <v>871.72719758701805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-45562.390552598983</v>
      </c>
      <c r="AI53">
        <f t="shared" si="25"/>
        <v>-45564.607422403438</v>
      </c>
      <c r="AJ53">
        <f t="shared" si="7"/>
        <v>418.79360949451211</v>
      </c>
      <c r="AK53">
        <f t="shared" si="22"/>
        <v>90.336456495707125</v>
      </c>
      <c r="AL53">
        <f t="shared" si="8"/>
        <v>-45055.477356413219</v>
      </c>
      <c r="AN53">
        <f t="shared" si="26"/>
        <v>0</v>
      </c>
      <c r="AO53">
        <f t="shared" si="26"/>
        <v>0</v>
      </c>
      <c r="AP53">
        <f t="shared" si="26"/>
        <v>-1.96215538360076E-2</v>
      </c>
      <c r="AQ53">
        <f t="shared" si="26"/>
        <v>-403.27352437649836</v>
      </c>
      <c r="AR53">
        <f t="shared" si="26"/>
        <v>-403.29314593033439</v>
      </c>
      <c r="AS53">
        <f t="shared" si="26"/>
        <v>3.7067496423883992</v>
      </c>
      <c r="AT53">
        <f t="shared" si="26"/>
        <v>0.79956957369590786</v>
      </c>
      <c r="AU53">
        <f t="shared" si="23"/>
        <v>-398.78682671425008</v>
      </c>
      <c r="AW53">
        <v>50</v>
      </c>
      <c r="AX53">
        <f>IF(Z53&gt;0, (R53*SUMPRODUCT(K53:$K$98, X53:$X$98)-K53*$AZ$3)/Z53, 0)</f>
        <v>9830.6088593537461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2000000</v>
      </c>
      <c r="S54">
        <f t="shared" si="1"/>
        <v>7909.8888410845793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871.72719758701805</v>
      </c>
      <c r="AC54">
        <f t="shared" si="2"/>
        <v>533.37743138972996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-40712.642993753841</v>
      </c>
      <c r="AI54">
        <f t="shared" si="25"/>
        <v>-40714.328786822829</v>
      </c>
      <c r="AJ54">
        <f t="shared" si="7"/>
        <v>338.34976619728809</v>
      </c>
      <c r="AK54">
        <f t="shared" si="22"/>
        <v>61.020903831091267</v>
      </c>
      <c r="AL54">
        <f t="shared" si="8"/>
        <v>-40314.958116794449</v>
      </c>
      <c r="AN54">
        <f t="shared" si="26"/>
        <v>0</v>
      </c>
      <c r="AO54">
        <f t="shared" si="26"/>
        <v>0</v>
      </c>
      <c r="AP54">
        <f t="shared" si="26"/>
        <v>-1.3322307375309756E-2</v>
      </c>
      <c r="AQ54">
        <f t="shared" si="26"/>
        <v>-321.73957409289977</v>
      </c>
      <c r="AR54">
        <f t="shared" si="26"/>
        <v>-321.75289640027512</v>
      </c>
      <c r="AS54">
        <f t="shared" si="26"/>
        <v>2.6738747884152136</v>
      </c>
      <c r="AT54">
        <f t="shared" si="26"/>
        <v>0.48222955243635701</v>
      </c>
      <c r="AU54">
        <f t="shared" si="23"/>
        <v>-318.59679205942354</v>
      </c>
      <c r="AW54">
        <v>51</v>
      </c>
      <c r="AX54">
        <f>IF(Z54&gt;0, (R54*SUMPRODUCT(K54:$K$98, X54:$X$98)-K54*$AZ$3)/Z54, 0)</f>
        <v>7909.8888410845793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2000000</v>
      </c>
      <c r="S55">
        <f t="shared" si="1"/>
        <v>5484.4397777593103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533.37743138972996</v>
      </c>
      <c r="AC55">
        <f t="shared" si="2"/>
        <v>269.6054985282679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-35198.2976353665</v>
      </c>
      <c r="AI55">
        <f t="shared" si="25"/>
        <v>-35199.52659178435</v>
      </c>
      <c r="AJ55">
        <f t="shared" si="7"/>
        <v>263.77193286146206</v>
      </c>
      <c r="AK55">
        <f t="shared" si="22"/>
        <v>37.3364201972811</v>
      </c>
      <c r="AL55">
        <f t="shared" si="8"/>
        <v>-34898.418238725608</v>
      </c>
      <c r="AN55">
        <f t="shared" si="26"/>
        <v>0</v>
      </c>
      <c r="AO55">
        <f t="shared" si="26"/>
        <v>0</v>
      </c>
      <c r="AP55">
        <f t="shared" si="26"/>
        <v>-8.6714883480397045E-3</v>
      </c>
      <c r="AQ55">
        <f t="shared" si="26"/>
        <v>-248.35838226801337</v>
      </c>
      <c r="AR55">
        <f t="shared" si="26"/>
        <v>-248.3670537563614</v>
      </c>
      <c r="AS55">
        <f t="shared" si="26"/>
        <v>1.8611687193461519</v>
      </c>
      <c r="AT55">
        <f t="shared" si="26"/>
        <v>0.26344492611365355</v>
      </c>
      <c r="AU55">
        <f t="shared" si="23"/>
        <v>-246.24244011090158</v>
      </c>
      <c r="AW55">
        <v>52</v>
      </c>
      <c r="AX55">
        <f>IF(Z55&gt;0, (R55*SUMPRODUCT(K55:$K$98, X55:$X$98)-K55*$AZ$3)/Z55, 0)</f>
        <v>5484.4397777593103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2000000</v>
      </c>
      <c r="S56">
        <f t="shared" si="1"/>
        <v>2140.3015163188311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269.6054985282679</v>
      </c>
      <c r="AC56">
        <f t="shared" si="2"/>
        <v>73.003938788323808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-29114.979777480261</v>
      </c>
      <c r="AI56">
        <f t="shared" si="25"/>
        <v>-29115.832507086718</v>
      </c>
      <c r="AJ56">
        <f t="shared" si="7"/>
        <v>196.60155973994409</v>
      </c>
      <c r="AK56">
        <f t="shared" si="22"/>
        <v>18.872384896978755</v>
      </c>
      <c r="AL56">
        <f t="shared" si="8"/>
        <v>-28900.358562449794</v>
      </c>
      <c r="AN56">
        <f t="shared" si="26"/>
        <v>0</v>
      </c>
      <c r="AO56">
        <f t="shared" si="26"/>
        <v>0</v>
      </c>
      <c r="AP56">
        <f t="shared" si="26"/>
        <v>-5.3721790895927043E-3</v>
      </c>
      <c r="AQ56">
        <f t="shared" si="26"/>
        <v>-183.42377744396265</v>
      </c>
      <c r="AR56">
        <f t="shared" si="26"/>
        <v>-183.42914962305227</v>
      </c>
      <c r="AS56">
        <f t="shared" si="26"/>
        <v>1.2385858075288125</v>
      </c>
      <c r="AT56">
        <f t="shared" si="26"/>
        <v>0.11889563907091331</v>
      </c>
      <c r="AU56">
        <f t="shared" si="23"/>
        <v>-182.07166817645253</v>
      </c>
      <c r="AW56">
        <v>53</v>
      </c>
      <c r="AX56">
        <f>IF(Z56&gt;0, (R56*SUMPRODUCT(K56:$K$98, X56:$X$98)-K56*$AZ$3)/Z56, 0)</f>
        <v>2140.3015163188311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2000000</v>
      </c>
      <c r="S57">
        <f t="shared" si="1"/>
        <v>-2875.0377947601205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73.003938788323808</v>
      </c>
      <c r="AC57">
        <f t="shared" si="2"/>
        <v>-64.208389969863163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-22870.065946292791</v>
      </c>
      <c r="AI57">
        <f t="shared" si="25"/>
        <v>-22870.624272778852</v>
      </c>
      <c r="AJ57">
        <f t="shared" si="7"/>
        <v>137.21232875818697</v>
      </c>
      <c r="AK57">
        <f t="shared" si="22"/>
        <v>5.1102757151826674</v>
      </c>
      <c r="AL57">
        <f t="shared" si="8"/>
        <v>-22728.301668305485</v>
      </c>
      <c r="AN57">
        <f t="shared" si="26"/>
        <v>0</v>
      </c>
      <c r="AO57">
        <f t="shared" si="26"/>
        <v>0</v>
      </c>
      <c r="AP57">
        <f t="shared" si="26"/>
        <v>-3.1405762938927382E-3</v>
      </c>
      <c r="AQ57">
        <f t="shared" si="26"/>
        <v>-128.64370353835076</v>
      </c>
      <c r="AR57">
        <f t="shared" si="26"/>
        <v>-128.64684411464464</v>
      </c>
      <c r="AS57">
        <f t="shared" si="26"/>
        <v>0.77181684495475666</v>
      </c>
      <c r="AT57">
        <f t="shared" si="26"/>
        <v>2.8745207628478962E-2</v>
      </c>
      <c r="AU57">
        <f t="shared" si="23"/>
        <v>-127.84628206206142</v>
      </c>
      <c r="AW57">
        <v>54</v>
      </c>
      <c r="AX57">
        <f>IF(Z57&gt;0, (R57*SUMPRODUCT(K57:$K$98, X57:$X$98)-K57*$AZ$3)/Z57, 0)</f>
        <v>-2875.0377947601205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2000000</v>
      </c>
      <c r="S58">
        <f t="shared" si="1"/>
        <v>-11090.030513492738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-64.208389969863163</v>
      </c>
      <c r="AC58">
        <f t="shared" si="2"/>
        <v>-151.59187146734217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-16881.052940146597</v>
      </c>
      <c r="AI58">
        <f t="shared" si="25"/>
        <v>-16881.394670206049</v>
      </c>
      <c r="AJ58">
        <f t="shared" si="7"/>
        <v>87.383481497479011</v>
      </c>
      <c r="AK58">
        <f t="shared" si="22"/>
        <v>-4.4945872978904218</v>
      </c>
      <c r="AL58">
        <f t="shared" si="8"/>
        <v>-16798.505776006459</v>
      </c>
      <c r="AN58">
        <f t="shared" si="26"/>
        <v>0</v>
      </c>
      <c r="AO58">
        <f t="shared" si="26"/>
        <v>0</v>
      </c>
      <c r="AP58">
        <f t="shared" si="26"/>
        <v>-1.7162726315844005E-3</v>
      </c>
      <c r="AQ58">
        <f t="shared" si="26"/>
        <v>-84.781798827091592</v>
      </c>
      <c r="AR58">
        <f t="shared" si="26"/>
        <v>-84.783515099723189</v>
      </c>
      <c r="AS58">
        <f t="shared" si="26"/>
        <v>0.43886650764012175</v>
      </c>
      <c r="AT58">
        <f t="shared" si="26"/>
        <v>-2.2573188855673228E-2</v>
      </c>
      <c r="AU58">
        <f t="shared" si="23"/>
        <v>-84.367221780938735</v>
      </c>
      <c r="AW58">
        <v>55</v>
      </c>
      <c r="AX58">
        <f>IF(Z58&gt;0, (R58*SUMPRODUCT(K58:$K$98, X58:$X$98)-K58*$AZ$3)/Z58, 0)</f>
        <v>-11090.030513492738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2000000</v>
      </c>
      <c r="S59">
        <f t="shared" si="1"/>
        <v>-25829.782516053605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-151.59187146734217</v>
      </c>
      <c r="AC59">
        <f t="shared" si="2"/>
        <v>-199.53418632936985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-11615.089126177443</v>
      </c>
      <c r="AI59">
        <f t="shared" si="25"/>
        <v>-11615.282250322221</v>
      </c>
      <c r="AJ59">
        <f t="shared" si="7"/>
        <v>47.942314862027672</v>
      </c>
      <c r="AK59">
        <f t="shared" si="22"/>
        <v>-10.611431002713953</v>
      </c>
      <c r="AL59">
        <f t="shared" si="8"/>
        <v>-11577.951366462907</v>
      </c>
      <c r="AN59">
        <f t="shared" si="26"/>
        <v>0</v>
      </c>
      <c r="AO59">
        <f t="shared" si="26"/>
        <v>0</v>
      </c>
      <c r="AP59">
        <f t="shared" si="26"/>
        <v>-8.6600748533517246E-4</v>
      </c>
      <c r="AQ59">
        <f t="shared" si="26"/>
        <v>-52.084394406654496</v>
      </c>
      <c r="AR59">
        <f t="shared" si="26"/>
        <v>-52.085260414139825</v>
      </c>
      <c r="AS59">
        <f t="shared" si="26"/>
        <v>0.21498297679129796</v>
      </c>
      <c r="AT59">
        <f t="shared" si="26"/>
        <v>-4.7583789634358706E-2</v>
      </c>
      <c r="AU59">
        <f t="shared" si="23"/>
        <v>-51.917861226982886</v>
      </c>
      <c r="AW59">
        <v>56</v>
      </c>
      <c r="AX59">
        <f>IF(Z59&gt;0, (R59*SUMPRODUCT(K59:$K$98, X59:$X$98)-K59*$AZ$3)/Z59, 0)</f>
        <v>-25829.782516053605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2000000</v>
      </c>
      <c r="S60">
        <f t="shared" si="1"/>
        <v>-55263.702163805508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-199.53418632936985</v>
      </c>
      <c r="AC60">
        <f t="shared" si="2"/>
        <v>-218.72618433864594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-7379.7054593839102</v>
      </c>
      <c r="AI60">
        <f t="shared" si="25"/>
        <v>-7379.8044059689992</v>
      </c>
      <c r="AJ60">
        <f t="shared" si="7"/>
        <v>19.191998009276091</v>
      </c>
      <c r="AK60">
        <f t="shared" si="22"/>
        <v>-13.967393043055891</v>
      </c>
      <c r="AL60">
        <f t="shared" si="8"/>
        <v>-7374.5798010027793</v>
      </c>
      <c r="AN60">
        <f t="shared" si="26"/>
        <v>0</v>
      </c>
      <c r="AO60">
        <f t="shared" si="26"/>
        <v>0</v>
      </c>
      <c r="AP60">
        <f t="shared" si="26"/>
        <v>-3.9615747939764637E-4</v>
      </c>
      <c r="AQ60">
        <f t="shared" si="26"/>
        <v>-29.546502396889771</v>
      </c>
      <c r="AR60">
        <f t="shared" si="26"/>
        <v>-29.546898554369168</v>
      </c>
      <c r="AS60">
        <f t="shared" si="26"/>
        <v>7.6839979360032618E-2</v>
      </c>
      <c r="AT60">
        <f t="shared" si="26"/>
        <v>-5.5921962508704966E-2</v>
      </c>
      <c r="AU60">
        <f t="shared" si="23"/>
        <v>-29.525980537517842</v>
      </c>
      <c r="AW60">
        <v>57</v>
      </c>
      <c r="AX60">
        <f>IF(Z60&gt;0, (R60*SUMPRODUCT(K60:$K$98, X60:$X$98)-K60*$AZ$3)/Z60, 0)</f>
        <v>-55263.702163805508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2000000</v>
      </c>
      <c r="S61">
        <f t="shared" si="1"/>
        <v>-122088.34141153013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-218.72618433864594</v>
      </c>
      <c r="AC61">
        <f t="shared" si="2"/>
        <v>-218.90447566644781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-4250.5682364322374</v>
      </c>
      <c r="AI61">
        <f t="shared" si="25"/>
        <v>-4250.6130614485201</v>
      </c>
      <c r="AJ61">
        <f t="shared" si="7"/>
        <v>0.17829132780187251</v>
      </c>
      <c r="AK61">
        <f t="shared" si="22"/>
        <v>-15.310832903705217</v>
      </c>
      <c r="AL61">
        <f t="shared" si="8"/>
        <v>-4265.745603024423</v>
      </c>
      <c r="AN61">
        <f t="shared" si="26"/>
        <v>0</v>
      </c>
      <c r="AO61">
        <f t="shared" si="26"/>
        <v>0</v>
      </c>
      <c r="AP61">
        <f t="shared" si="26"/>
        <v>-1.602394637657437E-4</v>
      </c>
      <c r="AQ61">
        <f t="shared" si="26"/>
        <v>-15.194836084716924</v>
      </c>
      <c r="AR61">
        <f t="shared" si="26"/>
        <v>-15.194996324180691</v>
      </c>
      <c r="AS61">
        <f t="shared" si="26"/>
        <v>6.3735184346785272E-4</v>
      </c>
      <c r="AT61">
        <f t="shared" si="26"/>
        <v>-5.4732822378488609E-2</v>
      </c>
      <c r="AU61">
        <f t="shared" si="23"/>
        <v>-15.24909179471571</v>
      </c>
      <c r="AW61">
        <v>58</v>
      </c>
      <c r="AX61">
        <f>IF(Z61&gt;0, (R61*SUMPRODUCT(K61:$K$98, X61:$X$98)-K61*$AZ$3)/Z61, 0)</f>
        <v>-122088.34141153013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2000000</v>
      </c>
      <c r="S62">
        <f t="shared" si="1"/>
        <v>-300267.92379920877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-218.90447566644781</v>
      </c>
      <c r="AC62">
        <f t="shared" si="2"/>
        <v>-207.87769472519335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-2165.526562190917</v>
      </c>
      <c r="AI62">
        <f t="shared" si="25"/>
        <v>-2165.543869875009</v>
      </c>
      <c r="AJ62">
        <f t="shared" si="7"/>
        <v>-11.026780941254458</v>
      </c>
      <c r="AK62">
        <f t="shared" si="22"/>
        <v>-15.323313296651348</v>
      </c>
      <c r="AL62">
        <f t="shared" si="8"/>
        <v>-2191.8939641129145</v>
      </c>
      <c r="AN62">
        <f t="shared" si="26"/>
        <v>0</v>
      </c>
      <c r="AO62">
        <f t="shared" si="26"/>
        <v>0</v>
      </c>
      <c r="AP62">
        <f t="shared" si="26"/>
        <v>-5.5242072554926501E-5</v>
      </c>
      <c r="AQ62">
        <f t="shared" si="26"/>
        <v>-6.9118534190406118</v>
      </c>
      <c r="AR62">
        <f t="shared" si="26"/>
        <v>-6.9119086611131655</v>
      </c>
      <c r="AS62">
        <f t="shared" si="26"/>
        <v>-3.5194901268129616E-2</v>
      </c>
      <c r="AT62">
        <f t="shared" si="26"/>
        <v>-4.8908425899581567E-2</v>
      </c>
      <c r="AU62">
        <f t="shared" si="23"/>
        <v>-6.996011988280876</v>
      </c>
      <c r="AW62">
        <v>59</v>
      </c>
      <c r="AX62">
        <f>IF(Z62&gt;0, (R62*SUMPRODUCT(K62:$K$98, X62:$X$98)-K62*$AZ$3)/Z62, 0)</f>
        <v>-300267.92379920877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2000000</v>
      </c>
      <c r="S63">
        <f t="shared" si="1"/>
        <v>-880807.81461853802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-207.87769472519335</v>
      </c>
      <c r="AC63">
        <f t="shared" si="2"/>
        <v>-191.37739008533103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-936.2188703699253</v>
      </c>
      <c r="AI63">
        <f t="shared" si="25"/>
        <v>-936.22430224129698</v>
      </c>
      <c r="AJ63">
        <f t="shared" si="7"/>
        <v>-16.500304639862321</v>
      </c>
      <c r="AK63">
        <f t="shared" si="22"/>
        <v>-14.551438630763537</v>
      </c>
      <c r="AL63">
        <f t="shared" si="8"/>
        <v>-967.2760455119228</v>
      </c>
      <c r="AN63">
        <f t="shared" si="26"/>
        <v>0</v>
      </c>
      <c r="AO63">
        <f t="shared" si="26"/>
        <v>0</v>
      </c>
      <c r="AP63">
        <f t="shared" si="26"/>
        <v>-1.5479697115541656E-5</v>
      </c>
      <c r="AQ63">
        <f t="shared" si="26"/>
        <v>-2.6680279328550416</v>
      </c>
      <c r="AR63">
        <f t="shared" si="26"/>
        <v>-2.6680434125521573</v>
      </c>
      <c r="AS63">
        <f t="shared" si="26"/>
        <v>-4.7022416523580149E-2</v>
      </c>
      <c r="AT63">
        <f t="shared" si="26"/>
        <v>-4.1468556081082582E-2</v>
      </c>
      <c r="AU63">
        <f t="shared" si="23"/>
        <v>-2.75653438515682</v>
      </c>
      <c r="AW63">
        <v>60</v>
      </c>
      <c r="AX63">
        <f>IF(Z63&gt;0, (R63*SUMPRODUCT(K63:$K$98, X63:$X$98)-K63*$AZ$3)/Z63, 0)</f>
        <v>-880807.81461853802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2000000</v>
      </c>
      <c r="S64">
        <f t="shared" si="1"/>
        <v>-3343686.943917437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-191.37739008533103</v>
      </c>
      <c r="AC64">
        <f t="shared" si="2"/>
        <v>-173.14170546559413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-326.64086572304421</v>
      </c>
      <c r="AI64">
        <f t="shared" si="25"/>
        <v>-326.6421602648806</v>
      </c>
      <c r="AJ64">
        <f t="shared" si="7"/>
        <v>-18.235684619736901</v>
      </c>
      <c r="AK64">
        <f t="shared" si="22"/>
        <v>-13.396417305973173</v>
      </c>
      <c r="AL64">
        <f t="shared" si="8"/>
        <v>-358.27426219059066</v>
      </c>
      <c r="AN64">
        <f t="shared" si="26"/>
        <v>0</v>
      </c>
      <c r="AO64">
        <f t="shared" si="26"/>
        <v>0</v>
      </c>
      <c r="AP64">
        <f t="shared" si="26"/>
        <v>-3.2939048467483895E-6</v>
      </c>
      <c r="AQ64">
        <f t="shared" si="26"/>
        <v>-0.83112333685914597</v>
      </c>
      <c r="AR64">
        <f t="shared" si="26"/>
        <v>-0.83112663076399274</v>
      </c>
      <c r="AS64">
        <f t="shared" si="26"/>
        <v>-4.6399898608882148E-2</v>
      </c>
      <c r="AT64">
        <f t="shared" si="26"/>
        <v>-3.4086595468242831E-2</v>
      </c>
      <c r="AU64">
        <f t="shared" si="23"/>
        <v>-0.91161312484111767</v>
      </c>
      <c r="AW64">
        <v>61</v>
      </c>
      <c r="AX64">
        <f>IF(Z64&gt;0, (R64*SUMPRODUCT(K64:$K$98, X64:$X$98)-K64*$AZ$3)/Z64, 0)</f>
        <v>-3343686.943917437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2000000</v>
      </c>
      <c r="S65">
        <f t="shared" si="1"/>
        <v>-12694923.474027269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-173.14170546559413</v>
      </c>
      <c r="AC65">
        <f t="shared" si="2"/>
        <v>-155.30879973763905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-78.05985429142045</v>
      </c>
      <c r="AI65">
        <f t="shared" si="25"/>
        <v>-78.060160139659814</v>
      </c>
      <c r="AJ65">
        <f t="shared" si="7"/>
        <v>-17.83290572795508</v>
      </c>
      <c r="AK65">
        <f t="shared" si="22"/>
        <v>-12.11991938259159</v>
      </c>
      <c r="AL65">
        <f t="shared" si="8"/>
        <v>-108.01298525020648</v>
      </c>
      <c r="AN65">
        <f t="shared" si="26"/>
        <v>0</v>
      </c>
      <c r="AO65">
        <f t="shared" si="26"/>
        <v>0</v>
      </c>
      <c r="AP65">
        <f t="shared" si="26"/>
        <v>-6.9483697527193726E-7</v>
      </c>
      <c r="AQ65">
        <f t="shared" si="26"/>
        <v>-0.17733917042688113</v>
      </c>
      <c r="AR65">
        <f t="shared" si="26"/>
        <v>-0.17733986526385639</v>
      </c>
      <c r="AS65">
        <f t="shared" si="26"/>
        <v>-4.0513433400604204E-2</v>
      </c>
      <c r="AT65">
        <f t="shared" si="26"/>
        <v>-2.7534466576447394E-2</v>
      </c>
      <c r="AU65">
        <f t="shared" si="23"/>
        <v>-0.245387765240908</v>
      </c>
      <c r="AW65">
        <v>62</v>
      </c>
      <c r="AX65">
        <f>IF(Z65&gt;0, (R65*SUMPRODUCT(K65:$K$98, X65:$X$98)-K65*$AZ$3)/Z65, 0)</f>
        <v>-12694923.474027269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2000000</v>
      </c>
      <c r="S66">
        <f t="shared" si="1"/>
        <v>-48486259.29480543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-155.30879973763905</v>
      </c>
      <c r="AC66">
        <f t="shared" si="2"/>
        <v>-138.82182724305321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-18.496946805852797</v>
      </c>
      <c r="AI66">
        <f t="shared" si="25"/>
        <v>-18.497018383774698</v>
      </c>
      <c r="AJ66">
        <f t="shared" si="7"/>
        <v>-16.486972494585842</v>
      </c>
      <c r="AK66">
        <f t="shared" si="22"/>
        <v>-10.871615981634735</v>
      </c>
      <c r="AL66">
        <f t="shared" si="8"/>
        <v>-45.855606859995277</v>
      </c>
      <c r="AN66">
        <f t="shared" si="26"/>
        <v>0</v>
      </c>
      <c r="AO66">
        <f t="shared" si="26"/>
        <v>0</v>
      </c>
      <c r="AP66">
        <f t="shared" si="26"/>
        <v>-1.4519043255369249E-7</v>
      </c>
      <c r="AQ66">
        <f t="shared" si="26"/>
        <v>-3.7519665789934438E-2</v>
      </c>
      <c r="AR66">
        <f t="shared" si="26"/>
        <v>-3.751981098036699E-2</v>
      </c>
      <c r="AS66">
        <f t="shared" si="26"/>
        <v>-3.3442584031704616E-2</v>
      </c>
      <c r="AT66">
        <f t="shared" si="26"/>
        <v>-2.205225557000455E-2</v>
      </c>
      <c r="AU66">
        <f t="shared" si="23"/>
        <v>-9.3014650582076155E-2</v>
      </c>
      <c r="AW66">
        <v>63</v>
      </c>
      <c r="AX66">
        <f>IF(Z66&gt;0, (R66*SUMPRODUCT(K66:$K$98, X66:$X$98)-K66*$AZ$3)/Z66, 0)</f>
        <v>-48486259.29480543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-186992046.31069812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-138.82182724305321</v>
      </c>
      <c r="AC67">
        <f t="shared" ref="AC67:AC98" si="29">S67*Z67</f>
        <v>-123.98049720793892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-4.3429203909582457</v>
      </c>
      <c r="AI67">
        <f t="shared" ref="AI67:AI98" si="33">SUM(AE67:AH67)</f>
        <v>-4.3429369665960404</v>
      </c>
      <c r="AJ67">
        <f t="shared" ref="AJ67:AJ98" si="34">AB67-AC67</f>
        <v>-14.841330035114282</v>
      </c>
      <c r="AK67">
        <f t="shared" si="22"/>
        <v>-9.717527907013725</v>
      </c>
      <c r="AL67">
        <f t="shared" ref="AL67:AL98" si="35">SUM(AI67:AK67)</f>
        <v>-28.90179490872405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-7.8654352358094211E-3</v>
      </c>
      <c r="AR67">
        <f t="shared" si="36"/>
        <v>-7.8654652558406042E-3</v>
      </c>
      <c r="AS67">
        <f t="shared" si="36"/>
        <v>-2.6879037536008763E-2</v>
      </c>
      <c r="AT67">
        <f t="shared" si="36"/>
        <v>-1.7599352399808234E-2</v>
      </c>
      <c r="AU67">
        <f t="shared" si="23"/>
        <v>-5.2343855191657608E-2</v>
      </c>
      <c r="AW67">
        <v>64</v>
      </c>
      <c r="AX67">
        <f>IF(Z67&gt;0, (R67*SUMPRODUCT(K67:$K$98, X67:$X$98)-K67*$AZ$3)/Z67, 0)</f>
        <v>-186992046.31069812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7"/>
        <v>2000000</v>
      </c>
      <c r="S68">
        <f t="shared" si="28"/>
        <v>-729566200.77933013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-123.98049720793892</v>
      </c>
      <c r="AC68">
        <f t="shared" si="29"/>
        <v>-110.70367541022456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-1.0093124320302724</v>
      </c>
      <c r="AI68">
        <f t="shared" si="33"/>
        <v>-1.0093162255062891</v>
      </c>
      <c r="AJ68">
        <f t="shared" si="34"/>
        <v>-13.276821797714362</v>
      </c>
      <c r="AK68">
        <f t="shared" si="22"/>
        <v>-8.6786348045557258</v>
      </c>
      <c r="AL68">
        <f t="shared" si="35"/>
        <v>-22.964772827776379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-1.6321064868172256E-3</v>
      </c>
      <c r="AR68">
        <f t="shared" si="36"/>
        <v>-1.6321126210494196E-3</v>
      </c>
      <c r="AS68">
        <f t="shared" si="36"/>
        <v>-2.1469255993188861E-2</v>
      </c>
      <c r="AT68">
        <f t="shared" si="36"/>
        <v>-1.4033767653828234E-2</v>
      </c>
      <c r="AU68">
        <f t="shared" si="23"/>
        <v>-3.713513626806652E-2</v>
      </c>
      <c r="AW68">
        <v>65</v>
      </c>
      <c r="AX68">
        <f>IF(Z68&gt;0, (R68*SUMPRODUCT(K68:$K$98, X68:$X$98)-K68*$AZ$3)/Z68, 0)</f>
        <v>-729566200.77933013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7"/>
        <v>2000000</v>
      </c>
      <c r="S69">
        <f t="shared" si="28"/>
        <v>-2880285127.42203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-110.70367541022456</v>
      </c>
      <c r="AC69">
        <f t="shared" si="29"/>
        <v>-98.843979630148709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-0.23180844302993919</v>
      </c>
      <c r="AI69">
        <f t="shared" si="33"/>
        <v>-0.23180930096565786</v>
      </c>
      <c r="AJ69">
        <f t="shared" si="34"/>
        <v>-11.859695780075853</v>
      </c>
      <c r="AK69">
        <f t="shared" si="22"/>
        <v>-7.7492572787157199</v>
      </c>
      <c r="AL69">
        <f t="shared" si="35"/>
        <v>-19.840762359757232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-3.3468334089355449E-4</v>
      </c>
      <c r="AR69">
        <f t="shared" si="36"/>
        <v>-3.3468457957489342E-4</v>
      </c>
      <c r="AS69">
        <f t="shared" si="36"/>
        <v>-1.7122942347463716E-2</v>
      </c>
      <c r="AT69">
        <f t="shared" si="36"/>
        <v>-1.1188321191343761E-2</v>
      </c>
      <c r="AU69">
        <f t="shared" si="23"/>
        <v>-2.8645948118382374E-2</v>
      </c>
      <c r="AW69">
        <v>66</v>
      </c>
      <c r="AX69">
        <f>IF(Z69&gt;0, (R69*SUMPRODUCT(K69:$K$98, X69:$X$98)-K69*$AZ$3)/Z69, 0)</f>
        <v>-2880285127.42203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7"/>
        <v>2000000</v>
      </c>
      <c r="S70">
        <f t="shared" si="28"/>
        <v>-11519469088.791166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-98.843979630148709</v>
      </c>
      <c r="AC70">
        <f t="shared" si="29"/>
        <v>-88.253842986201519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-5.2625955021705605E-2</v>
      </c>
      <c r="AI70">
        <f t="shared" si="33"/>
        <v>-5.2626146553629315E-2</v>
      </c>
      <c r="AJ70">
        <f t="shared" si="34"/>
        <v>-10.59013664394719</v>
      </c>
      <c r="AK70">
        <f t="shared" si="22"/>
        <v>-6.9190785741104106</v>
      </c>
      <c r="AL70">
        <f t="shared" si="35"/>
        <v>-17.561841364611229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-6.7840152127644711E-5</v>
      </c>
      <c r="AR70">
        <f t="shared" si="36"/>
        <v>-6.784039903156952E-5</v>
      </c>
      <c r="AS70">
        <f t="shared" si="36"/>
        <v>-1.3651751890898753E-2</v>
      </c>
      <c r="AT70">
        <f t="shared" si="36"/>
        <v>-8.9193885955547326E-3</v>
      </c>
      <c r="AU70">
        <f t="shared" si="23"/>
        <v>-2.2638980885485056E-2</v>
      </c>
      <c r="AW70">
        <v>67</v>
      </c>
      <c r="AX70">
        <f>IF(Z70&gt;0, (R70*SUMPRODUCT(K70:$K$98, X70:$X$98)-K70*$AZ$3)/Z70, 0)</f>
        <v>-11519469088.791166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7"/>
        <v>2000000</v>
      </c>
      <c r="S71">
        <f t="shared" si="28"/>
        <v>-46709794932.708786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-88.253842986201519</v>
      </c>
      <c r="AC71">
        <f t="shared" si="29"/>
        <v>-78.798132855560709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-1.1795383643437778E-2</v>
      </c>
      <c r="AI71">
        <f t="shared" si="33"/>
        <v>-1.1795425817746705E-2</v>
      </c>
      <c r="AJ71">
        <f t="shared" si="34"/>
        <v>-9.45571013064081</v>
      </c>
      <c r="AK71">
        <f t="shared" si="22"/>
        <v>-6.1777690090341073</v>
      </c>
      <c r="AL71">
        <f t="shared" si="35"/>
        <v>-15.645274565492663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-1.3576282647655037E-5</v>
      </c>
      <c r="AR71">
        <f t="shared" si="36"/>
        <v>-1.3576331189555476E-5</v>
      </c>
      <c r="AS71">
        <f t="shared" si="36"/>
        <v>-1.088335888415921E-2</v>
      </c>
      <c r="AT71">
        <f t="shared" si="36"/>
        <v>-7.110505324278411E-3</v>
      </c>
      <c r="AU71">
        <f t="shared" si="23"/>
        <v>-1.8007440539627176E-2</v>
      </c>
      <c r="AW71">
        <v>68</v>
      </c>
      <c r="AX71">
        <f>IF(Z71&gt;0, (R71*SUMPRODUCT(K71:$K$98, X71:$X$98)-K71*$AZ$3)/Z71, 0)</f>
        <v>-46709794932.708786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7"/>
        <v>2000000</v>
      </c>
      <c r="S72">
        <f t="shared" si="28"/>
        <v>-192153894643.81213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-78.798132855560709</v>
      </c>
      <c r="AC72">
        <f t="shared" si="29"/>
        <v>-70.355487529349659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-2.6079225551535129E-3</v>
      </c>
      <c r="AI72">
        <f t="shared" si="33"/>
        <v>-2.6079317086874108E-3</v>
      </c>
      <c r="AJ72">
        <f t="shared" si="34"/>
        <v>-8.4426453262110499</v>
      </c>
      <c r="AK72">
        <f t="shared" si="22"/>
        <v>-5.5158692998892498</v>
      </c>
      <c r="AL72">
        <f t="shared" si="35"/>
        <v>-13.961122557808988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-2.6800658692782378E-6</v>
      </c>
      <c r="AR72">
        <f t="shared" si="36"/>
        <v>-2.6800752760275812E-6</v>
      </c>
      <c r="AS72">
        <f t="shared" si="36"/>
        <v>-8.6761953649608127E-3</v>
      </c>
      <c r="AT72">
        <f t="shared" si="36"/>
        <v>-5.6684555378457725E-3</v>
      </c>
      <c r="AU72">
        <f t="shared" si="23"/>
        <v>-1.4347330978082613E-2</v>
      </c>
      <c r="AW72">
        <v>69</v>
      </c>
      <c r="AX72">
        <f>IF(Z72&gt;0, (R72*SUMPRODUCT(K72:$K$98, X72:$X$98)-K72*$AZ$3)/Z72, 0)</f>
        <v>-192153894643.81213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7"/>
        <v>2000000</v>
      </c>
      <c r="S73">
        <f t="shared" si="28"/>
        <v>-803000333093.047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-70.355487529349659</v>
      </c>
      <c r="AC73">
        <f t="shared" si="29"/>
        <v>-62.817401903617593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-5.6850315782300059E-4</v>
      </c>
      <c r="AI73">
        <f t="shared" si="33"/>
        <v>-5.6850511353208669E-4</v>
      </c>
      <c r="AJ73">
        <f t="shared" si="34"/>
        <v>-7.5380856257320659</v>
      </c>
      <c r="AK73">
        <f t="shared" ref="AK73:AK98" si="49">G73*SUM(AB73:AB73, AE73:AF73)</f>
        <v>-4.9248841270544768</v>
      </c>
      <c r="AL73">
        <f t="shared" si="35"/>
        <v>-12.463538257900074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-5.2163369421034809E-7</v>
      </c>
      <c r="AR73">
        <f t="shared" si="36"/>
        <v>-5.2163548868367925E-7</v>
      </c>
      <c r="AS73">
        <f t="shared" si="36"/>
        <v>-6.916618488597346E-3</v>
      </c>
      <c r="AT73">
        <f t="shared" si="36"/>
        <v>-4.5188588056236751E-3</v>
      </c>
      <c r="AU73">
        <f t="shared" si="23"/>
        <v>-1.1435998929709704E-2</v>
      </c>
      <c r="AW73">
        <v>70</v>
      </c>
      <c r="AX73">
        <f>IF(Z73&gt;0, (R73*SUMPRODUCT(K73:$K$98, X73:$X$98)-K73*$AZ$3)/Z73, 0)</f>
        <v>-803000333093.047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7"/>
        <v>2000000</v>
      </c>
      <c r="S74">
        <f t="shared" si="28"/>
        <v>-3411263178511.0562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-62.817401903617593</v>
      </c>
      <c r="AC74">
        <f t="shared" si="29"/>
        <v>-56.0869664379317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-1.2200875924822911E-4</v>
      </c>
      <c r="AI74">
        <f t="shared" si="33"/>
        <v>-1.2200917029073376E-4</v>
      </c>
      <c r="AJ74">
        <f t="shared" si="34"/>
        <v>-6.7304354656858933</v>
      </c>
      <c r="AK74">
        <f t="shared" si="49"/>
        <v>-4.3972181332532321</v>
      </c>
      <c r="AL74">
        <f t="shared" si="35"/>
        <v>-11.127775608109417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-9.9955280648731543E-8</v>
      </c>
      <c r="AR74">
        <f t="shared" si="36"/>
        <v>-9.99556173939715E-8</v>
      </c>
      <c r="AS74">
        <f t="shared" si="36"/>
        <v>-5.5138874455079269E-3</v>
      </c>
      <c r="AT74">
        <f t="shared" si="36"/>
        <v>-3.6024067066266611E-3</v>
      </c>
      <c r="AU74">
        <f t="shared" si="23"/>
        <v>-9.1163941077519826E-3</v>
      </c>
      <c r="AW74">
        <v>71</v>
      </c>
      <c r="AX74">
        <f>IF(Z74&gt;0, (R74*SUMPRODUCT(K74:$K$98, X74:$X$98)-K74*$AZ$3)/Z74, 0)</f>
        <v>-3411263178511.0562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7"/>
        <v>2000000</v>
      </c>
      <c r="S75">
        <f t="shared" si="28"/>
        <v>-14750258859056.051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-56.0869664379317</v>
      </c>
      <c r="AC75">
        <f t="shared" si="29"/>
        <v>-50.077648692065914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-2.5764495880031447E-5</v>
      </c>
      <c r="AI75">
        <f t="shared" si="33"/>
        <v>-2.5764580755912561E-5</v>
      </c>
      <c r="AJ75">
        <f t="shared" si="34"/>
        <v>-6.0093177458657863</v>
      </c>
      <c r="AK75">
        <f t="shared" si="49"/>
        <v>-3.9260876506552194</v>
      </c>
      <c r="AL75">
        <f t="shared" si="35"/>
        <v>-9.9354311611017607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-1.8845964072064664E-8</v>
      </c>
      <c r="AR75">
        <f t="shared" si="36"/>
        <v>-1.8846026156252668E-8</v>
      </c>
      <c r="AS75">
        <f t="shared" si="36"/>
        <v>-4.3956375806282217E-3</v>
      </c>
      <c r="AT75">
        <f t="shared" si="36"/>
        <v>-2.8718165941438445E-3</v>
      </c>
      <c r="AU75">
        <f t="shared" si="23"/>
        <v>-7.2674730207982216E-3</v>
      </c>
      <c r="AW75">
        <v>72</v>
      </c>
      <c r="AX75">
        <f>IF(Z75&gt;0, (R75*SUMPRODUCT(K75:$K$98, X75:$X$98)-K75*$AZ$3)/Z75, 0)</f>
        <v>-14750258859056.051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7"/>
        <v>2000000</v>
      </c>
      <c r="S76">
        <f t="shared" si="28"/>
        <v>-65008538763828.602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-50.077648692065914</v>
      </c>
      <c r="AC76">
        <f t="shared" si="29"/>
        <v>-44.712186348571649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-5.3465909079044439E-6</v>
      </c>
      <c r="AI76">
        <f t="shared" si="33"/>
        <v>-5.3466081026403964E-6</v>
      </c>
      <c r="AJ76">
        <f t="shared" si="34"/>
        <v>-5.365462343494265</v>
      </c>
      <c r="AK76">
        <f t="shared" si="49"/>
        <v>-3.5054354084446144</v>
      </c>
      <c r="AL76">
        <f t="shared" si="35"/>
        <v>-8.8709030985469823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-3.4918505068944092E-9</v>
      </c>
      <c r="AR76">
        <f t="shared" si="36"/>
        <v>-3.491861736750683E-9</v>
      </c>
      <c r="AS76">
        <f t="shared" si="36"/>
        <v>-3.5041754131880103E-3</v>
      </c>
      <c r="AT76">
        <f t="shared" si="36"/>
        <v>-2.2893946102677401E-3</v>
      </c>
      <c r="AU76">
        <f t="shared" si="23"/>
        <v>-5.7935735153174872E-3</v>
      </c>
      <c r="AW76">
        <v>73</v>
      </c>
      <c r="AX76">
        <f>IF(Z76&gt;0, (R76*SUMPRODUCT(K76:$K$98, X76:$X$98)-K76*$AZ$3)/Z76, 0)</f>
        <v>-65008538763828.602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7"/>
        <v>2000000</v>
      </c>
      <c r="S77">
        <f t="shared" si="28"/>
        <v>-292244380344711.75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-44.712186348571649</v>
      </c>
      <c r="AC77">
        <f t="shared" si="29"/>
        <v>-39.921594957116859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-1.0886161576224736E-6</v>
      </c>
      <c r="AI77">
        <f t="shared" si="33"/>
        <v>-1.0886195727090965E-6</v>
      </c>
      <c r="AJ77">
        <f t="shared" si="34"/>
        <v>-4.7905913914547895</v>
      </c>
      <c r="AK77">
        <f t="shared" si="49"/>
        <v>-3.1298530444000159</v>
      </c>
      <c r="AL77">
        <f t="shared" si="35"/>
        <v>-7.9204455244743786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-6.3479783982330741E-10</v>
      </c>
      <c r="AR77">
        <f t="shared" si="36"/>
        <v>-6.3479983124112339E-10</v>
      </c>
      <c r="AS77">
        <f t="shared" si="36"/>
        <v>-2.7935071930342004E-3</v>
      </c>
      <c r="AT77">
        <f t="shared" si="36"/>
        <v>-1.8250913672719458E-3</v>
      </c>
      <c r="AU77">
        <f t="shared" si="23"/>
        <v>-4.6185991951059775E-3</v>
      </c>
      <c r="AW77">
        <v>74</v>
      </c>
      <c r="AX77">
        <f>IF(Z77&gt;0, (R77*SUMPRODUCT(K77:$K$98, X77:$X$98)-K77*$AZ$3)/Z77, 0)</f>
        <v>-292244380344711.75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7"/>
        <v>2000000</v>
      </c>
      <c r="S78">
        <f t="shared" si="28"/>
        <v>-1341839553115972.8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-39.921594957116859</v>
      </c>
      <c r="AC78">
        <f t="shared" si="29"/>
        <v>-35.644281212263593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-2.1734737426991409E-7</v>
      </c>
      <c r="AI78">
        <f t="shared" si="33"/>
        <v>-2.1734803836349236E-7</v>
      </c>
      <c r="AJ78">
        <f t="shared" si="34"/>
        <v>-4.2773137448532665</v>
      </c>
      <c r="AK78">
        <f t="shared" si="49"/>
        <v>-2.7945116469981803</v>
      </c>
      <c r="AL78">
        <f t="shared" si="35"/>
        <v>-7.0718256091994851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-1.1316106848764406E-10</v>
      </c>
      <c r="AR78">
        <f t="shared" si="36"/>
        <v>-1.1316141424539312E-10</v>
      </c>
      <c r="AS78">
        <f t="shared" si="36"/>
        <v>-2.2269668324743233E-3</v>
      </c>
      <c r="AT78">
        <f t="shared" si="36"/>
        <v>-1.4549516640710281E-3</v>
      </c>
      <c r="AU78">
        <f t="shared" si="23"/>
        <v>-3.6819186097067657E-3</v>
      </c>
      <c r="AW78">
        <v>75</v>
      </c>
      <c r="AX78">
        <f>IF(Z78&gt;0, (R78*SUMPRODUCT(K78:$K$98, X78:$X$98)-K78*$AZ$3)/Z78, 0)</f>
        <v>-1341839553115972.8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7"/>
        <v>2000000</v>
      </c>
      <c r="S79">
        <f t="shared" si="28"/>
        <v>-6296450939772837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-35.644281212263593</v>
      </c>
      <c r="AC79">
        <f t="shared" si="29"/>
        <v>-31.825251082476694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-4.2487262283245991E-8</v>
      </c>
      <c r="AI79">
        <f t="shared" si="33"/>
        <v>-4.2487388645109947E-8</v>
      </c>
      <c r="AJ79">
        <f t="shared" si="34"/>
        <v>-3.8190301297868992</v>
      </c>
      <c r="AK79">
        <f t="shared" si="49"/>
        <v>-2.4950996848584519</v>
      </c>
      <c r="AL79">
        <f t="shared" si="35"/>
        <v>-6.3141298571327393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-1.9750739756531126E-11</v>
      </c>
      <c r="AR79">
        <f t="shared" si="36"/>
        <v>-1.9750798497437364E-11</v>
      </c>
      <c r="AS79">
        <f t="shared" si="36"/>
        <v>-1.7753243245685927E-3</v>
      </c>
      <c r="AT79">
        <f t="shared" si="36"/>
        <v>-1.1598785587480585E-3</v>
      </c>
      <c r="AU79">
        <f t="shared" si="23"/>
        <v>-2.9352029030674494E-3</v>
      </c>
      <c r="AW79">
        <v>76</v>
      </c>
      <c r="AX79">
        <f>IF(Z79&gt;0, (R79*SUMPRODUCT(K79:$K$98, X79:$X$98)-K79*$AZ$3)/Z79, 0)</f>
        <v>-6296450939772837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7"/>
        <v>2000000</v>
      </c>
      <c r="S80">
        <f t="shared" si="28"/>
        <v>-3.0198260466888732E+16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-31.825251082476694</v>
      </c>
      <c r="AC80">
        <f t="shared" si="29"/>
        <v>-28.41540275222853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-8.1259364739807252E-9</v>
      </c>
      <c r="AI80">
        <f t="shared" si="33"/>
        <v>-8.1259599980201183E-9</v>
      </c>
      <c r="AJ80">
        <f t="shared" si="34"/>
        <v>-3.4098483302481633</v>
      </c>
      <c r="AK80">
        <f t="shared" si="49"/>
        <v>-2.2277675757733686</v>
      </c>
      <c r="AL80">
        <f t="shared" si="35"/>
        <v>-5.6376159141474922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-3.3727179115167918E-12</v>
      </c>
      <c r="AR80">
        <f t="shared" si="36"/>
        <v>-3.3727276753082352E-12</v>
      </c>
      <c r="AS80">
        <f t="shared" si="36"/>
        <v>-1.4152776822472222E-3</v>
      </c>
      <c r="AT80">
        <f t="shared" si="36"/>
        <v>-9.2464808573951502E-4</v>
      </c>
      <c r="AU80">
        <f t="shared" si="23"/>
        <v>-2.3399257713594651E-3</v>
      </c>
      <c r="AW80">
        <v>77</v>
      </c>
      <c r="AX80">
        <f>IF(Z80&gt;0, (R80*SUMPRODUCT(K80:$K$98, X80:$X$98)-K80*$AZ$3)/Z80, 0)</f>
        <v>-3.0198260466888732E+16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7"/>
        <v>2000000</v>
      </c>
      <c r="S81">
        <f t="shared" si="28"/>
        <v>-1.4818548207175421E+17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-28.41540275222853</v>
      </c>
      <c r="AC81">
        <f t="shared" si="29"/>
        <v>-25.370895314492699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-1.5206831245389251E-9</v>
      </c>
      <c r="AI81">
        <f t="shared" si="33"/>
        <v>-1.5206874047988669E-9</v>
      </c>
      <c r="AJ81">
        <f t="shared" si="34"/>
        <v>-3.044507437735831</v>
      </c>
      <c r="AK81">
        <f t="shared" si="49"/>
        <v>-1.9890781926559973</v>
      </c>
      <c r="AL81">
        <f t="shared" si="35"/>
        <v>-5.0335856319125156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-5.6354331197661907E-13</v>
      </c>
      <c r="AR81">
        <f t="shared" si="36"/>
        <v>-5.6354489817944115E-13</v>
      </c>
      <c r="AS81">
        <f t="shared" si="36"/>
        <v>-1.1282507033273672E-3</v>
      </c>
      <c r="AT81">
        <f t="shared" si="36"/>
        <v>-7.3712379284125848E-4</v>
      </c>
      <c r="AU81">
        <f t="shared" si="23"/>
        <v>-1.8653744967321705E-3</v>
      </c>
      <c r="AW81">
        <v>78</v>
      </c>
      <c r="AX81">
        <f>IF(Z81&gt;0, (R81*SUMPRODUCT(K81:$K$98, X81:$X$98)-K81*$AZ$3)/Z81, 0)</f>
        <v>-1.4818548207175421E+17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7"/>
        <v>2000000</v>
      </c>
      <c r="S82">
        <f t="shared" si="28"/>
        <v>-7.4469756151130586E+17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-25.370895314492699</v>
      </c>
      <c r="AC82">
        <f t="shared" si="29"/>
        <v>-22.652585102226112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-2.7815958113691905E-10</v>
      </c>
      <c r="AI82">
        <f t="shared" si="33"/>
        <v>-2.7816034159949719E-10</v>
      </c>
      <c r="AJ82">
        <f t="shared" si="34"/>
        <v>-2.7183102122665872</v>
      </c>
      <c r="AK82">
        <f t="shared" si="49"/>
        <v>-1.7759626720144892</v>
      </c>
      <c r="AL82">
        <f t="shared" si="35"/>
        <v>-4.494272884559237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-9.203744936968057E-14</v>
      </c>
      <c r="AR82">
        <f t="shared" si="36"/>
        <v>-9.203770099155801E-14</v>
      </c>
      <c r="AS82">
        <f t="shared" si="36"/>
        <v>-8.9943455303602112E-4</v>
      </c>
      <c r="AT82">
        <f t="shared" si="36"/>
        <v>-5.8763057465030597E-4</v>
      </c>
      <c r="AU82">
        <f t="shared" si="23"/>
        <v>-1.487065127778365E-3</v>
      </c>
      <c r="AW82">
        <v>79</v>
      </c>
      <c r="AX82">
        <f>IF(Z82&gt;0, (R82*SUMPRODUCT(K82:$K$98, X82:$X$98)-K82*$AZ$3)/Z82, 0)</f>
        <v>-7.4469756151130586E+17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7"/>
        <v>2000000</v>
      </c>
      <c r="S83">
        <f t="shared" si="28"/>
        <v>-3.8359487885412265E+18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-22.652585102226112</v>
      </c>
      <c r="AC83">
        <f t="shared" si="29"/>
        <v>-20.225522412701963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-4.968338465962478E-11</v>
      </c>
      <c r="AI83">
        <f t="shared" si="33"/>
        <v>-4.9683516475268884E-11</v>
      </c>
      <c r="AJ83">
        <f t="shared" si="34"/>
        <v>-2.4270626895241492</v>
      </c>
      <c r="AK83">
        <f t="shared" si="49"/>
        <v>-1.5856809571558279</v>
      </c>
      <c r="AL83">
        <f t="shared" si="35"/>
        <v>-4.0127436467296604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-1.4677892496081152E-14</v>
      </c>
      <c r="AR83">
        <f t="shared" si="36"/>
        <v>-1.4677931438191609E-14</v>
      </c>
      <c r="AS83">
        <f t="shared" si="36"/>
        <v>-7.1702371893827578E-4</v>
      </c>
      <c r="AT83">
        <f t="shared" si="36"/>
        <v>-4.6845549637302179E-4</v>
      </c>
      <c r="AU83">
        <f t="shared" si="23"/>
        <v>-1.1854792153259755E-3</v>
      </c>
      <c r="AW83">
        <v>80</v>
      </c>
      <c r="AX83">
        <f>IF(Z83&gt;0, (R83*SUMPRODUCT(K83:$K$98, X83:$X$98)-K83*$AZ$3)/Z83, 0)</f>
        <v>-3.8359487885412265E+18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7"/>
        <v>2000000</v>
      </c>
      <c r="S84">
        <f t="shared" si="28"/>
        <v>-2.02676565022208E+19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-20.225522412701963</v>
      </c>
      <c r="AC84">
        <f t="shared" si="29"/>
        <v>-18.058502154198194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-8.6577970187797872E-12</v>
      </c>
      <c r="AI84">
        <f t="shared" si="33"/>
        <v>-8.6578192938047165E-12</v>
      </c>
      <c r="AJ84">
        <f t="shared" si="34"/>
        <v>-2.1670202585037686</v>
      </c>
      <c r="AK84">
        <f t="shared" si="49"/>
        <v>-1.4157865688891376</v>
      </c>
      <c r="AL84">
        <f t="shared" si="35"/>
        <v>-3.5828068274015639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-2.2837150036091397E-15</v>
      </c>
      <c r="AR84">
        <f t="shared" si="36"/>
        <v>-2.2837208792156626E-15</v>
      </c>
      <c r="AS84">
        <f t="shared" si="36"/>
        <v>-5.7160691879647402E-4</v>
      </c>
      <c r="AT84">
        <f t="shared" si="36"/>
        <v>-3.7344985361369864E-4</v>
      </c>
      <c r="AU84">
        <f t="shared" si="23"/>
        <v>-9.4505677241245637E-4</v>
      </c>
      <c r="AW84">
        <v>81</v>
      </c>
      <c r="AX84">
        <f>IF(Z84&gt;0, (R84*SUMPRODUCT(K84:$K$98, X84:$X$98)-K84*$AZ$3)/Z84, 0)</f>
        <v>-2.02676565022208E+19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7"/>
        <v>2000000</v>
      </c>
      <c r="S85">
        <f t="shared" si="28"/>
        <v>-1.0993119594562955E+20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-18.058502154198194</v>
      </c>
      <c r="AC85">
        <f t="shared" si="29"/>
        <v>-16.123662637676961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-1.4708409896702279E-12</v>
      </c>
      <c r="AI85">
        <f t="shared" si="33"/>
        <v>-1.4708446564325374E-12</v>
      </c>
      <c r="AJ85">
        <f t="shared" si="34"/>
        <v>-1.9348395165212331</v>
      </c>
      <c r="AK85">
        <f t="shared" si="49"/>
        <v>-1.2640951507938738</v>
      </c>
      <c r="AL85">
        <f t="shared" si="35"/>
        <v>-3.1989346673165775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-3.4640344881646502E-16</v>
      </c>
      <c r="AR85">
        <f t="shared" si="36"/>
        <v>-3.4640431238983491E-16</v>
      </c>
      <c r="AS85">
        <f t="shared" si="36"/>
        <v>-4.5568153603035497E-4</v>
      </c>
      <c r="AT85">
        <f t="shared" si="36"/>
        <v>-2.9771193687316562E-4</v>
      </c>
      <c r="AU85">
        <f t="shared" si="23"/>
        <v>-7.5339347290386688E-4</v>
      </c>
      <c r="AW85">
        <v>82</v>
      </c>
      <c r="AX85">
        <f>IF(Z85&gt;0, (R85*SUMPRODUCT(K85:$K$98, X85:$X$98)-K85*$AZ$3)/Z85, 0)</f>
        <v>-1.0993119594562955E+20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7"/>
        <v>2000000</v>
      </c>
      <c r="S86">
        <f t="shared" si="28"/>
        <v>-6.1265490853820341E+20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-16.123662637676961</v>
      </c>
      <c r="AC86">
        <f t="shared" si="29"/>
        <v>-14.396127355068714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-2.434116979442055E-13</v>
      </c>
      <c r="AI86">
        <f t="shared" si="33"/>
        <v>-2.434122853926677E-13</v>
      </c>
      <c r="AJ86">
        <f t="shared" si="34"/>
        <v>-1.7275352826082475</v>
      </c>
      <c r="AK86">
        <f t="shared" si="49"/>
        <v>-1.1286563846373874</v>
      </c>
      <c r="AL86">
        <f t="shared" si="35"/>
        <v>-2.856191667245878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-5.1184669811788386E-17</v>
      </c>
      <c r="AR86">
        <f t="shared" si="36"/>
        <v>-5.1184793340590922E-17</v>
      </c>
      <c r="AS86">
        <f t="shared" si="36"/>
        <v>-3.6326653063644445E-4</v>
      </c>
      <c r="AT86">
        <f t="shared" si="36"/>
        <v>-2.3733413334914348E-4</v>
      </c>
      <c r="AU86">
        <f t="shared" si="23"/>
        <v>-6.0060066398563911E-4</v>
      </c>
      <c r="AW86">
        <v>83</v>
      </c>
      <c r="AX86">
        <f>IF(Z86&gt;0, (R86*SUMPRODUCT(K86:$K$98, X86:$X$98)-K86*$AZ$3)/Z86, 0)</f>
        <v>-6.1265490853820341E+20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7"/>
        <v>2000000</v>
      </c>
      <c r="S87">
        <f t="shared" si="28"/>
        <v>-3.5110239727642083E+21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-14.396127355068714</v>
      </c>
      <c r="AC87">
        <f t="shared" si="29"/>
        <v>-12.853685138454209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-3.9204017109056318E-14</v>
      </c>
      <c r="AI87">
        <f t="shared" si="33"/>
        <v>-3.9204108632820026E-14</v>
      </c>
      <c r="AJ87">
        <f t="shared" si="34"/>
        <v>-1.5424422166145053</v>
      </c>
      <c r="AK87">
        <f t="shared" si="49"/>
        <v>-1.0077289148548101</v>
      </c>
      <c r="AL87">
        <f t="shared" si="35"/>
        <v>-2.5501711314693547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-7.3605625482698162E-18</v>
      </c>
      <c r="AR87">
        <f t="shared" si="36"/>
        <v>-7.360579731875914E-18</v>
      </c>
      <c r="AS87">
        <f t="shared" si="36"/>
        <v>-2.8959385414257345E-4</v>
      </c>
      <c r="AT87">
        <f t="shared" si="36"/>
        <v>-1.8920131803981462E-4</v>
      </c>
      <c r="AU87">
        <f t="shared" si="23"/>
        <v>-4.7879517218239542E-4</v>
      </c>
      <c r="AW87">
        <v>84</v>
      </c>
      <c r="AX87">
        <f>IF(Z87&gt;0, (R87*SUMPRODUCT(K87:$K$98, X87:$X$98)-K87*$AZ$3)/Z87, 0)</f>
        <v>-3.5110239727642083E+21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7"/>
        <v>2000000</v>
      </c>
      <c r="S88">
        <f t="shared" si="28"/>
        <v>-2.070459241257189E+22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-12.853685138454209</v>
      </c>
      <c r="AC88">
        <f t="shared" si="29"/>
        <v>-11.476504587905543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-6.1400870109134115E-15</v>
      </c>
      <c r="AI88">
        <f t="shared" si="33"/>
        <v>-6.1401008683518475E-15</v>
      </c>
      <c r="AJ88">
        <f t="shared" si="34"/>
        <v>-1.3771805505486654</v>
      </c>
      <c r="AK88">
        <f t="shared" si="49"/>
        <v>-0.89975795969179473</v>
      </c>
      <c r="AL88">
        <f t="shared" si="35"/>
        <v>-2.2769385102404662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-1.0292880731075614E-18</v>
      </c>
      <c r="AR88">
        <f t="shared" si="36"/>
        <v>-1.0292903960870373E-18</v>
      </c>
      <c r="AS88">
        <f t="shared" si="36"/>
        <v>-2.3086244749886273E-4</v>
      </c>
      <c r="AT88">
        <f t="shared" si="36"/>
        <v>-1.5083013236592366E-4</v>
      </c>
      <c r="AU88">
        <f t="shared" si="23"/>
        <v>-3.8169257986478742E-4</v>
      </c>
      <c r="AW88">
        <v>85</v>
      </c>
      <c r="AX88">
        <f>IF(Z88&gt;0, (R88*SUMPRODUCT(K88:$K$98, X88:$X$98)-K88*$AZ$3)/Z88, 0)</f>
        <v>-2.070459241257189E+22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7"/>
        <v>2000000</v>
      </c>
      <c r="S89">
        <f t="shared" si="28"/>
        <v>-1.2634937992298424E+23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-11.476504587905543</v>
      </c>
      <c r="AC89">
        <f t="shared" si="29"/>
        <v>-10.246879096344234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-9.3531000446657857E-16</v>
      </c>
      <c r="AI89">
        <f t="shared" si="33"/>
        <v>-9.3531203195557419E-16</v>
      </c>
      <c r="AJ89">
        <f t="shared" si="34"/>
        <v>-1.2296254915613094</v>
      </c>
      <c r="AK89">
        <f t="shared" si="49"/>
        <v>-0.80335532115338815</v>
      </c>
      <c r="AL89">
        <f t="shared" si="35"/>
        <v>-2.0329808127146984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-1.399909536159255E-19</v>
      </c>
      <c r="AR89">
        <f t="shared" si="36"/>
        <v>-1.399912570769348E-19</v>
      </c>
      <c r="AS89">
        <f t="shared" si="36"/>
        <v>-1.8404212970253738E-4</v>
      </c>
      <c r="AT89">
        <f t="shared" si="36"/>
        <v>-1.2024085807232432E-4</v>
      </c>
      <c r="AU89">
        <f t="shared" si="23"/>
        <v>-3.0428298777486181E-4</v>
      </c>
      <c r="AW89">
        <v>86</v>
      </c>
      <c r="AX89">
        <f>IF(Z89&gt;0, (R89*SUMPRODUCT(K89:$K$98, X89:$X$98)-K89*$AZ$3)/Z89, 0)</f>
        <v>-1.2634937992298424E+23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7"/>
        <v>2000000</v>
      </c>
      <c r="S90">
        <f t="shared" si="28"/>
        <v>-7.9872160274419163E+23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-10.246879096344234</v>
      </c>
      <c r="AC90">
        <f t="shared" si="29"/>
        <v>-9.1489991931644941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-1.3766802180345023E-16</v>
      </c>
      <c r="AI90">
        <f t="shared" si="33"/>
        <v>-1.3766830816728345E-16</v>
      </c>
      <c r="AJ90">
        <f t="shared" si="34"/>
        <v>-1.0978799031797397</v>
      </c>
      <c r="AK90">
        <f t="shared" si="49"/>
        <v>-0.71728153674409645</v>
      </c>
      <c r="AL90">
        <f t="shared" si="35"/>
        <v>-1.8151614399238363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-1.8397526681994038E-20</v>
      </c>
      <c r="AR90">
        <f t="shared" si="36"/>
        <v>-1.8397564950766941E-20</v>
      </c>
      <c r="AS90">
        <f t="shared" si="36"/>
        <v>-1.4671725901031348E-4</v>
      </c>
      <c r="AT90">
        <f t="shared" si="36"/>
        <v>-9.585527588673812E-5</v>
      </c>
      <c r="AU90">
        <f t="shared" si="23"/>
        <v>-2.4257253489705163E-4</v>
      </c>
      <c r="AW90">
        <v>87</v>
      </c>
      <c r="AX90">
        <f>IF(Z90&gt;0, (R90*SUMPRODUCT(K90:$K$98, X90:$X$98)-K90*$AZ$3)/Z90, 0)</f>
        <v>-7.9872160274419163E+23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7"/>
        <v>2000000</v>
      </c>
      <c r="S91">
        <f t="shared" si="28"/>
        <v>-5.235826234787215E+24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-9.1489991931644941</v>
      </c>
      <c r="AC91">
        <f t="shared" si="29"/>
        <v>-8.1687492796111556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-1.9559686949289702E-17</v>
      </c>
      <c r="AI91">
        <f t="shared" si="33"/>
        <v>-1.9559725953397714E-17</v>
      </c>
      <c r="AJ91">
        <f t="shared" si="34"/>
        <v>-0.98024991355333846</v>
      </c>
      <c r="AK91">
        <f t="shared" si="49"/>
        <v>-0.64042994352151461</v>
      </c>
      <c r="AL91">
        <f t="shared" si="35"/>
        <v>-1.6206798570748531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-2.333835526340421E-21</v>
      </c>
      <c r="AR91">
        <f t="shared" si="36"/>
        <v>-2.3338401802581033E-21</v>
      </c>
      <c r="AS91">
        <f t="shared" si="36"/>
        <v>-1.1696210061408912E-4</v>
      </c>
      <c r="AT91">
        <f t="shared" si="36"/>
        <v>-7.6415239067871571E-5</v>
      </c>
      <c r="AU91">
        <f t="shared" si="23"/>
        <v>-1.933773396819607E-4</v>
      </c>
      <c r="AW91">
        <v>88</v>
      </c>
      <c r="AX91">
        <f>IF(Z91&gt;0, (R91*SUMPRODUCT(K91:$K$98, X91:$X$98)-K91*$AZ$3)/Z91, 0)</f>
        <v>-5.235826234787215E+24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7"/>
        <v>2000000</v>
      </c>
      <c r="S92">
        <f t="shared" si="28"/>
        <v>-3.5628973095693038E+25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-8.1687492796111556</v>
      </c>
      <c r="AC92">
        <f t="shared" si="29"/>
        <v>-7.2935261425099593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-2.6797098979867894E-18</v>
      </c>
      <c r="AI92">
        <f t="shared" si="33"/>
        <v>-2.6797150156799957E-18</v>
      </c>
      <c r="AJ92">
        <f t="shared" si="34"/>
        <v>-0.87522313710119626</v>
      </c>
      <c r="AK92">
        <f t="shared" si="49"/>
        <v>-0.57181244957278099</v>
      </c>
      <c r="AL92">
        <f t="shared" si="35"/>
        <v>-1.4470355866739772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-2.8548158846622873E-22</v>
      </c>
      <c r="AR92">
        <f t="shared" si="36"/>
        <v>-2.854821336771812E-22</v>
      </c>
      <c r="AS92">
        <f t="shared" si="36"/>
        <v>-9.3241470515058417E-5</v>
      </c>
      <c r="AT92">
        <f t="shared" si="36"/>
        <v>-6.0917760736504769E-5</v>
      </c>
      <c r="AU92">
        <f t="shared" si="23"/>
        <v>-1.5415923125156319E-4</v>
      </c>
      <c r="AW92">
        <v>89</v>
      </c>
      <c r="AX92">
        <f>IF(Z92&gt;0, (R92*SUMPRODUCT(K92:$K$98, X92:$X$98)-K92*$AZ$3)/Z92, 0)</f>
        <v>-3.5628973095693038E+25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7"/>
        <v>2000000</v>
      </c>
      <c r="S93">
        <f t="shared" si="28"/>
        <v>-2.5195335210226002E+26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-7.2935261425099593</v>
      </c>
      <c r="AC93">
        <f t="shared" si="29"/>
        <v>-6.5120769129553207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-3.5362858296819528E-19</v>
      </c>
      <c r="AI93">
        <f t="shared" si="33"/>
        <v>-3.5362922912718251E-19</v>
      </c>
      <c r="AJ93">
        <f t="shared" si="34"/>
        <v>-0.78144922955463869</v>
      </c>
      <c r="AK93">
        <f t="shared" si="49"/>
        <v>-0.51054682997569723</v>
      </c>
      <c r="AL93">
        <f t="shared" si="35"/>
        <v>-1.2919960595303359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-3.3637186431964591E-23</v>
      </c>
      <c r="AR93">
        <f t="shared" si="36"/>
        <v>-3.3637247894672546E-23</v>
      </c>
      <c r="AS93">
        <f t="shared" si="36"/>
        <v>-7.4331529428458475E-5</v>
      </c>
      <c r="AT93">
        <f t="shared" si="36"/>
        <v>-4.8563265893259534E-5</v>
      </c>
      <c r="AU93">
        <f t="shared" si="23"/>
        <v>-1.2289479532171801E-4</v>
      </c>
      <c r="AW93">
        <v>90</v>
      </c>
      <c r="AX93">
        <f>IF(Z93&gt;0, (R93*SUMPRODUCT(K93:$K$98, X93:$X$98)-K93*$AZ$3)/Z93, 0)</f>
        <v>-2.5195335210226002E+26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7"/>
        <v>2000000</v>
      </c>
      <c r="S94">
        <f t="shared" si="28"/>
        <v>-1.8540163863358679E+27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-6.5120769129553207</v>
      </c>
      <c r="AC94">
        <f t="shared" si="29"/>
        <v>-5.81435438656725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-4.4903620270244696E-20</v>
      </c>
      <c r="AI94">
        <f t="shared" si="33"/>
        <v>-4.4903698672388679E-20</v>
      </c>
      <c r="AJ94">
        <f t="shared" si="34"/>
        <v>-0.69772252638807064</v>
      </c>
      <c r="AK94">
        <f t="shared" si="49"/>
        <v>-0.45584538390687251</v>
      </c>
      <c r="AL94">
        <f t="shared" si="35"/>
        <v>-1.1535679102949432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-3.813604359931471E-24</v>
      </c>
      <c r="AR94">
        <f t="shared" si="36"/>
        <v>-3.8136110185206076E-24</v>
      </c>
      <c r="AS94">
        <f t="shared" si="36"/>
        <v>-5.9256640169370622E-5</v>
      </c>
      <c r="AT94">
        <f t="shared" si="36"/>
        <v>-3.8714338243988783E-5</v>
      </c>
      <c r="AU94">
        <f t="shared" si="23"/>
        <v>-9.7970978413359404E-5</v>
      </c>
      <c r="AW94">
        <v>91</v>
      </c>
      <c r="AX94">
        <f>IF(Z94&gt;0, (R94*SUMPRODUCT(K94:$K$98, X94:$X$98)-K94*$AZ$3)/Z94, 0)</f>
        <v>-1.8540163863358679E+27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7"/>
        <v>2000000</v>
      </c>
      <c r="S95">
        <f t="shared" si="28"/>
        <v>-1.4219973996728399E+28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-5.81435438656725</v>
      </c>
      <c r="AC95">
        <f t="shared" si="29"/>
        <v>-5.1913878451493298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-5.4792954659549974E-21</v>
      </c>
      <c r="AI95">
        <f t="shared" si="33"/>
        <v>-5.4793045928842139E-21</v>
      </c>
      <c r="AJ95">
        <f t="shared" si="34"/>
        <v>-0.62296654141792018</v>
      </c>
      <c r="AK95">
        <f t="shared" si="49"/>
        <v>-0.40700480705970754</v>
      </c>
      <c r="AL95">
        <f t="shared" si="35"/>
        <v>-1.0299713484776278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-4.1549038316001967E-25</v>
      </c>
      <c r="AR95">
        <f t="shared" si="36"/>
        <v>-4.1549107524741317E-25</v>
      </c>
      <c r="AS95">
        <f t="shared" si="36"/>
        <v>-4.7239030747266115E-5</v>
      </c>
      <c r="AT95">
        <f t="shared" si="36"/>
        <v>-3.0862833421547172E-5</v>
      </c>
      <c r="AU95">
        <f t="shared" si="23"/>
        <v>-7.8101864168813294E-5</v>
      </c>
      <c r="AW95">
        <v>92</v>
      </c>
      <c r="AX95">
        <f>IF(Z95&gt;0, (R95*SUMPRODUCT(K95:$K$98, X95:$X$98)-K95*$AZ$3)/Z95, 0)</f>
        <v>-1.4219973996728399E+28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7"/>
        <v>2000000</v>
      </c>
      <c r="S96">
        <f t="shared" si="28"/>
        <v>-1.1388176813005638E+29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-5.1913878451493298</v>
      </c>
      <c r="AC96">
        <f t="shared" si="29"/>
        <v>-4.6351677188833298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-6.4144963705954542E-22</v>
      </c>
      <c r="AI96">
        <f t="shared" si="33"/>
        <v>-6.4145065459900651E-22</v>
      </c>
      <c r="AJ96">
        <f t="shared" si="34"/>
        <v>-0.55622012626600004</v>
      </c>
      <c r="AK96">
        <f t="shared" si="49"/>
        <v>-0.36339714916045313</v>
      </c>
      <c r="AL96">
        <f t="shared" si="35"/>
        <v>-0.91961727542645311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-4.3429096785424691E-26</v>
      </c>
      <c r="AR96">
        <f t="shared" si="36"/>
        <v>-4.3429165677535911E-26</v>
      </c>
      <c r="AS96">
        <f t="shared" si="36"/>
        <v>-3.7658666093164936E-5</v>
      </c>
      <c r="AT96">
        <f t="shared" si="36"/>
        <v>-2.4603661847534407E-5</v>
      </c>
      <c r="AU96">
        <f t="shared" si="23"/>
        <v>-6.2262327940699344E-5</v>
      </c>
      <c r="AW96">
        <v>93</v>
      </c>
      <c r="AX96">
        <f>IF(Z96&gt;0, (R96*SUMPRODUCT(K96:$K$98, X96:$X$98)-K96*$AZ$3)/Z96, 0)</f>
        <v>-1.1388176813005638E+29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7"/>
        <v>2000000</v>
      </c>
      <c r="S97">
        <f t="shared" si="28"/>
        <v>-9.5417448766518891E+29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-4.6351677188833298</v>
      </c>
      <c r="AC97">
        <f t="shared" si="29"/>
        <v>-4.1385426061458297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-7.1914521963705832E-23</v>
      </c>
      <c r="AI97">
        <f t="shared" si="33"/>
        <v>-7.1914630396247776E-23</v>
      </c>
      <c r="AJ97">
        <f t="shared" si="34"/>
        <v>-0.4966251127375001</v>
      </c>
      <c r="AK97">
        <f t="shared" si="49"/>
        <v>-0.32446174032183311</v>
      </c>
      <c r="AL97">
        <f t="shared" si="35"/>
        <v>-0.82108685305933315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-4.3472719477304343E-27</v>
      </c>
      <c r="AR97">
        <f t="shared" si="36"/>
        <v>-4.3472785025365426E-27</v>
      </c>
      <c r="AS97">
        <f t="shared" si="36"/>
        <v>-3.0021258046209295E-5</v>
      </c>
      <c r="AT97">
        <f t="shared" si="36"/>
        <v>-1.9613888590190056E-5</v>
      </c>
      <c r="AU97">
        <f t="shared" si="23"/>
        <v>-4.9635146636399348E-5</v>
      </c>
      <c r="AW97">
        <v>94</v>
      </c>
      <c r="AX97">
        <f>IF(Z97&gt;0, (R97*SUMPRODUCT(K97:$K$98, X97:$X$98)-K97*$AZ$3)/Z97, 0)</f>
        <v>-9.5417448766518891E+29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-4.1385426061458297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-8.6746033553519333E-24</v>
      </c>
      <c r="AI98">
        <f t="shared" si="33"/>
        <v>-8.6746033553519333E-24</v>
      </c>
      <c r="AJ98">
        <f t="shared" si="34"/>
        <v>-4.1385426061458297</v>
      </c>
      <c r="AK98">
        <f t="shared" si="49"/>
        <v>-0.28969798243020811</v>
      </c>
      <c r="AL98">
        <f t="shared" si="35"/>
        <v>-4.4282405885760374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-4.6820043626934847E-28</v>
      </c>
      <c r="AR98">
        <f t="shared" si="36"/>
        <v>-4.6820043626934847E-28</v>
      </c>
      <c r="AS98">
        <f t="shared" si="36"/>
        <v>-2.2337245570096175E-4</v>
      </c>
      <c r="AT98">
        <f t="shared" si="36"/>
        <v>-1.5636071899067325E-5</v>
      </c>
      <c r="AU98">
        <f t="shared" si="36"/>
        <v>-2.3900852760002904E-4</v>
      </c>
      <c r="AW98">
        <v>95</v>
      </c>
    </row>
    <row r="100" spans="5:50" x14ac:dyDescent="0.25">
      <c r="AN100" s="8">
        <f t="shared" ref="AN100:AU100" si="50">SUM(AN3:AN98)</f>
        <v>95427.516771576935</v>
      </c>
      <c r="AO100" s="8">
        <f t="shared" si="50"/>
        <v>-9542.7516771576938</v>
      </c>
      <c r="AP100" s="8">
        <f t="shared" si="50"/>
        <v>-449.9500285932333</v>
      </c>
      <c r="AQ100" s="8">
        <f t="shared" si="50"/>
        <v>-68461.62759677018</v>
      </c>
      <c r="AR100" s="8">
        <f t="shared" si="50"/>
        <v>16973.18746905584</v>
      </c>
      <c r="AS100" s="8">
        <f t="shared" si="50"/>
        <v>-17131.038450837033</v>
      </c>
      <c r="AT100" s="8">
        <f t="shared" si="50"/>
        <v>6272.2785280617345</v>
      </c>
      <c r="AU100" s="8">
        <f t="shared" si="50"/>
        <v>6114.4275462805144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E5763-9228-48CB-961E-C5FABC576A50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211034.8983517625</v>
      </c>
      <c r="K3">
        <v>1</v>
      </c>
      <c r="L3" s="2">
        <v>0</v>
      </c>
      <c r="O3">
        <f>$C$3</f>
        <v>211034.8983517625</v>
      </c>
      <c r="P3">
        <f>O3*C5</f>
        <v>21103.489835176253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211034.8983517625</v>
      </c>
      <c r="AF3">
        <f t="shared" ref="AF3:AG34" si="4">-$Z3*P3</f>
        <v>-21103.489835176253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189731.40851658623</v>
      </c>
      <c r="AJ3">
        <f t="shared" ref="AJ3:AJ66" si="7">AB3-AC3</f>
        <v>0</v>
      </c>
      <c r="AL3">
        <f t="shared" ref="AL3:AL66" si="8">SUM(AI3:AK3)</f>
        <v>189731.40851658623</v>
      </c>
      <c r="AN3">
        <f t="shared" ref="AN3:AU34" si="9">AE3*$K3</f>
        <v>211034.8983517625</v>
      </c>
      <c r="AO3">
        <f t="shared" si="9"/>
        <v>-21103.489835176253</v>
      </c>
      <c r="AP3">
        <f t="shared" si="9"/>
        <v>-200</v>
      </c>
      <c r="AQ3">
        <f t="shared" si="9"/>
        <v>0</v>
      </c>
      <c r="AR3">
        <f t="shared" si="9"/>
        <v>189731.40851658623</v>
      </c>
      <c r="AS3">
        <f t="shared" si="9"/>
        <v>0</v>
      </c>
      <c r="AT3">
        <f t="shared" si="9"/>
        <v>0</v>
      </c>
      <c r="AU3">
        <f t="shared" si="9"/>
        <v>189731.40851658623</v>
      </c>
      <c r="AW3">
        <v>0</v>
      </c>
      <c r="AX3">
        <f>IF(Z3&gt;0, (R3*SUMPRODUCT(K3:$K$98, X3:$X$98)-K3*$AZ$3)/Z3, 0)</f>
        <v>0</v>
      </c>
      <c r="AZ3">
        <f>C6*SUMPRODUCT(X4:X89, K4:K89)/1</f>
        <v>151260.09027503323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2000000</v>
      </c>
      <c r="S4">
        <f t="shared" si="1"/>
        <v>10261.873474821135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10146.096175739251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-10146.096175739251</v>
      </c>
      <c r="AK4">
        <f>G4*SUM(AB4, AE4:AF4)</f>
        <v>0</v>
      </c>
      <c r="AL4">
        <f t="shared" si="8"/>
        <v>-12710.650175739251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-2392.5310196846722</v>
      </c>
      <c r="AR4">
        <f t="shared" si="9"/>
        <v>-2392.5310196846722</v>
      </c>
      <c r="AS4">
        <f t="shared" si="9"/>
        <v>-9465.5249330527568</v>
      </c>
      <c r="AT4">
        <f t="shared" si="9"/>
        <v>0</v>
      </c>
      <c r="AU4">
        <f t="shared" si="9"/>
        <v>-11858.05595273743</v>
      </c>
      <c r="AW4">
        <v>1</v>
      </c>
      <c r="AX4">
        <f>IF(Z4&gt;0, (R4*SUMPRODUCT(K4:$K$98, X4:$X$98)-K4*$AZ$3)/Z4, 0)</f>
        <v>10261.873474821135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2000000</v>
      </c>
      <c r="S5">
        <f t="shared" si="1"/>
        <v>19972.979664183229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10146.096175739251</v>
      </c>
      <c r="AC5">
        <f t="shared" si="2"/>
        <v>19523.843307324714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-2635.4883911553256</v>
      </c>
      <c r="AI5">
        <f t="shared" si="6"/>
        <v>-2659.9262111946864</v>
      </c>
      <c r="AJ5">
        <f t="shared" si="7"/>
        <v>-9377.7471315854636</v>
      </c>
      <c r="AK5">
        <f>G5*SUM(AB5, AE5:AF5)</f>
        <v>415.98994320530932</v>
      </c>
      <c r="AL5">
        <f t="shared" si="8"/>
        <v>-11621.68339957484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-2253.6272537593122</v>
      </c>
      <c r="AR5">
        <f t="shared" si="9"/>
        <v>-2274.5242296094034</v>
      </c>
      <c r="AS5">
        <f t="shared" si="9"/>
        <v>-8018.986759922579</v>
      </c>
      <c r="AT5">
        <f t="shared" si="9"/>
        <v>355.71633570592405</v>
      </c>
      <c r="AU5">
        <f t="shared" si="9"/>
        <v>-9937.7946538260585</v>
      </c>
      <c r="AW5">
        <v>2</v>
      </c>
      <c r="AX5">
        <f>IF(Z5&gt;0, (R5*SUMPRODUCT(K5:$K$98, X5:$X$98)-K5*$AZ$3)/Z5, 0)</f>
        <v>19972.979664183229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2000000</v>
      </c>
      <c r="S6">
        <f t="shared" si="1"/>
        <v>30972.065346424537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19523.843307324714</v>
      </c>
      <c r="AC6">
        <f t="shared" si="2"/>
        <v>29930.381304228998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-2741.3838213497861</v>
      </c>
      <c r="AI6">
        <f t="shared" si="6"/>
        <v>-2765.5429958909863</v>
      </c>
      <c r="AJ6">
        <f t="shared" si="7"/>
        <v>-10406.537996904284</v>
      </c>
      <c r="AK6">
        <f>G6*SUM(AB6, AE6:AF6)</f>
        <v>1142.1448334784959</v>
      </c>
      <c r="AL6">
        <f t="shared" si="8"/>
        <v>-12029.936159316774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-2114.7309744280174</v>
      </c>
      <c r="AR6">
        <f t="shared" si="9"/>
        <v>-2133.3676039729212</v>
      </c>
      <c r="AS6">
        <f t="shared" si="9"/>
        <v>-8027.7077829181535</v>
      </c>
      <c r="AT6">
        <f t="shared" si="9"/>
        <v>881.06197965765341</v>
      </c>
      <c r="AU6">
        <f t="shared" si="9"/>
        <v>-9280.0134072334204</v>
      </c>
      <c r="AW6">
        <v>3</v>
      </c>
      <c r="AX6">
        <f>IF(Z6&gt;0, (R6*SUMPRODUCT(K6:$K$98, X6:$X$98)-K6*$AZ$3)/Z6, 0)</f>
        <v>30972.065346424537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2000000</v>
      </c>
      <c r="S7">
        <f t="shared" si="1"/>
        <v>40131.437118220485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29930.381304228998</v>
      </c>
      <c r="AC7">
        <f t="shared" si="2"/>
        <v>38336.385362198766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-2865.2568405127336</v>
      </c>
      <c r="AI7">
        <f t="shared" si="6"/>
        <v>-2889.1386075980154</v>
      </c>
      <c r="AJ7">
        <f t="shared" si="7"/>
        <v>-8406.004057969767</v>
      </c>
      <c r="AK7">
        <f>G7*SUM(AB7, AE7:AF7)</f>
        <v>1469.5817220376437</v>
      </c>
      <c r="AL7">
        <f t="shared" si="8"/>
        <v>-9825.5609435301394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-2010.9979654186034</v>
      </c>
      <c r="AR7">
        <f t="shared" si="9"/>
        <v>-2027.7595291081288</v>
      </c>
      <c r="AS7">
        <f t="shared" si="9"/>
        <v>-5899.8051479575906</v>
      </c>
      <c r="AT7">
        <f t="shared" si="9"/>
        <v>1031.4348826422199</v>
      </c>
      <c r="AU7">
        <f t="shared" si="9"/>
        <v>-6896.1297944234993</v>
      </c>
      <c r="AW7">
        <v>4</v>
      </c>
      <c r="AX7">
        <f>IF(Z7&gt;0, (R7*SUMPRODUCT(K7:$K$98, X7:$X$98)-K7*$AZ$3)/Z7, 0)</f>
        <v>40131.437118220485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2000000</v>
      </c>
      <c r="S8">
        <f t="shared" si="1"/>
        <v>45954.184963168402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38336.385362198766</v>
      </c>
      <c r="AC8">
        <f t="shared" si="2"/>
        <v>43391.01677875701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-2989.1527797931294</v>
      </c>
      <c r="AI8">
        <f t="shared" si="6"/>
        <v>-3012.7583647978108</v>
      </c>
      <c r="AJ8">
        <f t="shared" si="7"/>
        <v>-5054.6314165582444</v>
      </c>
      <c r="AK8">
        <f t="shared" ref="AK8:AK71" si="22">G8*SUM(AB8:AB8, AE8:AF8)</f>
        <v>816.56500821483371</v>
      </c>
      <c r="AL8">
        <f t="shared" si="8"/>
        <v>-7250.8247731412212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-1958.3264118701711</v>
      </c>
      <c r="AR8">
        <f t="shared" si="9"/>
        <v>-1973.7914763843755</v>
      </c>
      <c r="AS8">
        <f t="shared" si="9"/>
        <v>-3311.5129719129986</v>
      </c>
      <c r="AT8">
        <f t="shared" si="9"/>
        <v>534.96791244867757</v>
      </c>
      <c r="AU8">
        <f t="shared" si="9"/>
        <v>-4750.3365358486963</v>
      </c>
      <c r="AW8">
        <v>5</v>
      </c>
      <c r="AX8">
        <f>IF(Z8&gt;0, (R8*SUMPRODUCT(K8:$K$98, X8:$X$98)-K8*$AZ$3)/Z8, 0)</f>
        <v>45954.184963168402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2000000</v>
      </c>
      <c r="S9">
        <f t="shared" si="1"/>
        <v>50019.127858060841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43391.01677875701</v>
      </c>
      <c r="AC9">
        <f t="shared" si="2"/>
        <v>46678.95678720971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-3118.0824961831754</v>
      </c>
      <c r="AI9">
        <f t="shared" si="6"/>
        <v>-3141.4130493066077</v>
      </c>
      <c r="AJ9">
        <f t="shared" si="7"/>
        <v>-3287.9400084527006</v>
      </c>
      <c r="AK9">
        <f t="shared" si="22"/>
        <v>256.00699899466633</v>
      </c>
      <c r="AL9">
        <f t="shared" si="8"/>
        <v>-6173.3460587646423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-1934.6472023279</v>
      </c>
      <c r="AR9">
        <f t="shared" si="9"/>
        <v>-1949.1228903137892</v>
      </c>
      <c r="AS9">
        <f t="shared" si="9"/>
        <v>-2040.0370889998749</v>
      </c>
      <c r="AT9">
        <f t="shared" si="9"/>
        <v>158.84224519000563</v>
      </c>
      <c r="AU9">
        <f t="shared" si="9"/>
        <v>-3830.3177341236587</v>
      </c>
      <c r="AW9">
        <v>6</v>
      </c>
      <c r="AX9">
        <f>IF(Z9&gt;0, (R9*SUMPRODUCT(K9:$K$98, X9:$X$98)-K9*$AZ$3)/Z9, 0)</f>
        <v>50019.127858060841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2000000</v>
      </c>
      <c r="S10">
        <f t="shared" si="1"/>
        <v>53738.961226564883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46678.95678720971</v>
      </c>
      <c r="AC10">
        <f t="shared" si="2"/>
        <v>49561.058246839923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-3268.595561038871</v>
      </c>
      <c r="AI10">
        <f t="shared" si="6"/>
        <v>-3291.6519511865558</v>
      </c>
      <c r="AJ10">
        <f t="shared" si="7"/>
        <v>-2882.101459630212</v>
      </c>
      <c r="AK10">
        <f t="shared" si="22"/>
        <v>191.38372282755984</v>
      </c>
      <c r="AL10">
        <f t="shared" si="8"/>
        <v>-5982.3696879892077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-1923.9489824331595</v>
      </c>
      <c r="AR10">
        <f t="shared" si="9"/>
        <v>-1937.520352012185</v>
      </c>
      <c r="AS10">
        <f t="shared" si="9"/>
        <v>-1696.4522122652199</v>
      </c>
      <c r="AT10">
        <f t="shared" si="9"/>
        <v>112.65159971988798</v>
      </c>
      <c r="AU10">
        <f t="shared" si="9"/>
        <v>-3521.3209645575166</v>
      </c>
      <c r="AW10">
        <v>7</v>
      </c>
      <c r="AX10">
        <f>IF(Z10&gt;0, (R10*SUMPRODUCT(K10:$K$98, X10:$X$98)-K10*$AZ$3)/Z10, 0)</f>
        <v>53738.961226564883</v>
      </c>
    </row>
    <row r="11" spans="1:52" x14ac:dyDescent="0.25">
      <c r="A11" t="s">
        <v>33</v>
      </c>
      <c r="C11" s="12">
        <f>AU91</f>
        <v>12031.05120664457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2000000</v>
      </c>
      <c r="S11">
        <f t="shared" si="1"/>
        <v>57136.720539274895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49561.058246839923</v>
      </c>
      <c r="AC11">
        <f t="shared" si="2"/>
        <v>52070.205587969031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-3413.1683938578531</v>
      </c>
      <c r="AI11">
        <f t="shared" si="6"/>
        <v>-3435.9515554991381</v>
      </c>
      <c r="AJ11">
        <f t="shared" si="7"/>
        <v>-2509.1473411291081</v>
      </c>
      <c r="AK11">
        <f t="shared" si="22"/>
        <v>118.94653979241581</v>
      </c>
      <c r="AL11">
        <f t="shared" si="8"/>
        <v>-5826.1523568358298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-1909.0145611576825</v>
      </c>
      <c r="AR11">
        <f t="shared" si="9"/>
        <v>-1921.7573802347285</v>
      </c>
      <c r="AS11">
        <f t="shared" si="9"/>
        <v>-1403.3877786180617</v>
      </c>
      <c r="AT11">
        <f t="shared" si="9"/>
        <v>66.527827010137315</v>
      </c>
      <c r="AU11">
        <f t="shared" si="9"/>
        <v>-3258.6173318426527</v>
      </c>
      <c r="AW11">
        <v>8</v>
      </c>
      <c r="AX11">
        <f>IF(Z11&gt;0, (R11*SUMPRODUCT(K11:$K$98, X11:$X$98)-K11*$AZ$3)/Z11, 0)</f>
        <v>57136.720539274895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2000000</v>
      </c>
      <c r="S12">
        <f t="shared" si="1"/>
        <v>60378.180905035639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52070.205587969031</v>
      </c>
      <c r="AC12">
        <f t="shared" si="2"/>
        <v>54365.919921684035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-3579.8343466602646</v>
      </c>
      <c r="AI12">
        <f t="shared" si="6"/>
        <v>-3602.3449287558033</v>
      </c>
      <c r="AJ12">
        <f t="shared" si="7"/>
        <v>-2295.7143337150046</v>
      </c>
      <c r="AK12">
        <f t="shared" si="22"/>
        <v>119.76147285232877</v>
      </c>
      <c r="AL12">
        <f t="shared" si="8"/>
        <v>-5778.2977896184793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-1902.7200114055181</v>
      </c>
      <c r="AR12">
        <f t="shared" si="9"/>
        <v>-1914.6846250926085</v>
      </c>
      <c r="AS12">
        <f t="shared" si="9"/>
        <v>-1220.1965734266889</v>
      </c>
      <c r="AT12">
        <f t="shared" si="9"/>
        <v>63.65449596965675</v>
      </c>
      <c r="AU12">
        <f t="shared" si="9"/>
        <v>-3071.2267025496408</v>
      </c>
      <c r="AW12">
        <v>9</v>
      </c>
      <c r="AX12">
        <f>IF(Z12&gt;0, (R12*SUMPRODUCT(K12:$K$98, X12:$X$98)-K12*$AZ$3)/Z12, 0)</f>
        <v>60378.180905035639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2000000</v>
      </c>
      <c r="S13">
        <f t="shared" si="1"/>
        <v>63445.32777695205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54365.919921684035</v>
      </c>
      <c r="AC13">
        <f t="shared" si="2"/>
        <v>56437.163780124567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-3757.8841597910382</v>
      </c>
      <c r="AI13">
        <f t="shared" si="6"/>
        <v>-3780.1226625136242</v>
      </c>
      <c r="AJ13">
        <f t="shared" si="7"/>
        <v>-2071.2438584405318</v>
      </c>
      <c r="AK13">
        <f t="shared" si="22"/>
        <v>108.73183984336808</v>
      </c>
      <c r="AL13">
        <f t="shared" si="8"/>
        <v>-5742.6346811107878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-1898.626786957414</v>
      </c>
      <c r="AR13">
        <f t="shared" si="9"/>
        <v>-1909.8625289802003</v>
      </c>
      <c r="AS13">
        <f t="shared" si="9"/>
        <v>-1046.471606026008</v>
      </c>
      <c r="AT13">
        <f t="shared" si="9"/>
        <v>54.935483624184272</v>
      </c>
      <c r="AU13">
        <f t="shared" si="9"/>
        <v>-2901.3986513820241</v>
      </c>
      <c r="AW13">
        <v>10</v>
      </c>
      <c r="AX13">
        <f>IF(Z13&gt;0, (R13*SUMPRODUCT(K13:$K$98, X13:$X$98)-K13*$AZ$3)/Z13, 0)</f>
        <v>63445.32777695205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2000000</v>
      </c>
      <c r="S14">
        <f t="shared" si="1"/>
        <v>66352.865853766227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56437.163780124567</v>
      </c>
      <c r="AC14">
        <f t="shared" si="2"/>
        <v>58302.255754741185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-3949.9245740561555</v>
      </c>
      <c r="AI14">
        <f t="shared" si="6"/>
        <v>-3971.8913176943402</v>
      </c>
      <c r="AJ14">
        <f t="shared" si="7"/>
        <v>-1865.0919746166182</v>
      </c>
      <c r="AK14">
        <f t="shared" si="22"/>
        <v>101.58689480422422</v>
      </c>
      <c r="AL14">
        <f t="shared" si="8"/>
        <v>-5735.3963975067345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-1897.3692225474324</v>
      </c>
      <c r="AR14">
        <f t="shared" si="9"/>
        <v>-1907.9210755049387</v>
      </c>
      <c r="AS14">
        <f t="shared" si="9"/>
        <v>-895.9077682396977</v>
      </c>
      <c r="AT14">
        <f t="shared" si="9"/>
        <v>48.797855250630022</v>
      </c>
      <c r="AU14">
        <f t="shared" si="9"/>
        <v>-2755.0309884940066</v>
      </c>
      <c r="AW14">
        <v>11</v>
      </c>
      <c r="AX14">
        <f>IF(Z14&gt;0, (R14*SUMPRODUCT(K14:$K$98, X14:$X$98)-K14*$AZ$3)/Z14, 0)</f>
        <v>66352.865853766227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2000000</v>
      </c>
      <c r="S15">
        <f t="shared" si="1"/>
        <v>69294.117736037821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58302.255754741185</v>
      </c>
      <c r="AC15">
        <f t="shared" si="2"/>
        <v>60133.976454668809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-4150.4791379546623</v>
      </c>
      <c r="AI15">
        <f t="shared" si="6"/>
        <v>-4172.1743331672405</v>
      </c>
      <c r="AJ15">
        <f t="shared" si="7"/>
        <v>-1831.7206999276241</v>
      </c>
      <c r="AK15">
        <f t="shared" si="22"/>
        <v>239.03924859443887</v>
      </c>
      <c r="AL15">
        <f t="shared" si="8"/>
        <v>-5764.8557845004261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-1891.3829548983438</v>
      </c>
      <c r="AR15">
        <f t="shared" si="9"/>
        <v>-1901.2695055987249</v>
      </c>
      <c r="AS15">
        <f t="shared" si="9"/>
        <v>-834.71936487912456</v>
      </c>
      <c r="AT15">
        <f t="shared" si="9"/>
        <v>108.93073915461956</v>
      </c>
      <c r="AU15">
        <f t="shared" si="9"/>
        <v>-2627.0581313232301</v>
      </c>
      <c r="AW15">
        <v>12</v>
      </c>
      <c r="AX15">
        <f>IF(Z15&gt;0, (R15*SUMPRODUCT(K15:$K$98, X15:$X$98)-K15*$AZ$3)/Z15, 0)</f>
        <v>69294.117736037821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2000000</v>
      </c>
      <c r="S16">
        <f t="shared" si="1"/>
        <v>72311.02368667227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60133.976454668809</v>
      </c>
      <c r="AC16">
        <f t="shared" si="2"/>
        <v>61965.872889383747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-4388.7470737867061</v>
      </c>
      <c r="AI16">
        <f t="shared" si="6"/>
        <v>-4410.1704577087366</v>
      </c>
      <c r="AJ16">
        <f t="shared" si="7"/>
        <v>-1831.8964347149376</v>
      </c>
      <c r="AK16">
        <f t="shared" si="22"/>
        <v>426.95123282814859</v>
      </c>
      <c r="AL16">
        <f t="shared" si="8"/>
        <v>-5815.1156595955254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-1891.9328398835721</v>
      </c>
      <c r="AR16">
        <f t="shared" si="9"/>
        <v>-1901.1681872166669</v>
      </c>
      <c r="AS16">
        <f t="shared" si="9"/>
        <v>-789.70716831772995</v>
      </c>
      <c r="AT16">
        <f t="shared" si="9"/>
        <v>184.05322631622877</v>
      </c>
      <c r="AU16">
        <f t="shared" si="9"/>
        <v>-2506.8221292181679</v>
      </c>
      <c r="AW16">
        <v>13</v>
      </c>
      <c r="AX16">
        <f>IF(Z16&gt;0, (R16*SUMPRODUCT(K16:$K$98, X16:$X$98)-K16*$AZ$3)/Z16, 0)</f>
        <v>72311.02368667227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2000000</v>
      </c>
      <c r="S17">
        <f t="shared" si="1"/>
        <v>75628.762560308722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61965.872889383747</v>
      </c>
      <c r="AC17">
        <f t="shared" si="2"/>
        <v>63984.601414111014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-4661.4438388952685</v>
      </c>
      <c r="AI17">
        <f t="shared" si="6"/>
        <v>-4682.5947209300921</v>
      </c>
      <c r="AJ17">
        <f t="shared" si="7"/>
        <v>-2018.7285247272666</v>
      </c>
      <c r="AK17">
        <f t="shared" si="22"/>
        <v>855.12904587349567</v>
      </c>
      <c r="AL17">
        <f t="shared" si="8"/>
        <v>-5846.194199783863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-1888.9724894423641</v>
      </c>
      <c r="AR17">
        <f t="shared" si="9"/>
        <v>-1897.5435321647603</v>
      </c>
      <c r="AS17">
        <f t="shared" si="9"/>
        <v>-818.05611708626918</v>
      </c>
      <c r="AT17">
        <f t="shared" si="9"/>
        <v>346.5268055146085</v>
      </c>
      <c r="AU17">
        <f t="shared" si="9"/>
        <v>-2369.072843736421</v>
      </c>
      <c r="AW17">
        <v>14</v>
      </c>
      <c r="AX17">
        <f>IF(Z17&gt;0, (R17*SUMPRODUCT(K17:$K$98, X17:$X$98)-K17*$AZ$3)/Z17, 0)</f>
        <v>75628.762560308722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2000000</v>
      </c>
      <c r="S18">
        <f t="shared" si="1"/>
        <v>79367.092273190487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63984.601414111014</v>
      </c>
      <c r="AC18">
        <f t="shared" si="2"/>
        <v>66191.156453102012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-7175.0187888849077</v>
      </c>
      <c r="AI18">
        <f t="shared" si="6"/>
        <v>-7195.8684743645217</v>
      </c>
      <c r="AJ18">
        <f t="shared" si="7"/>
        <v>-2206.5550389909986</v>
      </c>
      <c r="AK18">
        <f t="shared" si="22"/>
        <v>1382.0673905447979</v>
      </c>
      <c r="AL18">
        <f t="shared" si="8"/>
        <v>-8020.356122810721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-2713.2856287502473</v>
      </c>
      <c r="AR18">
        <f t="shared" si="9"/>
        <v>-2721.1700892151362</v>
      </c>
      <c r="AS18">
        <f t="shared" si="9"/>
        <v>-834.42486389240219</v>
      </c>
      <c r="AT18">
        <f t="shared" si="9"/>
        <v>522.63885281230682</v>
      </c>
      <c r="AU18">
        <f t="shared" si="9"/>
        <v>-3032.956100295231</v>
      </c>
      <c r="AW18">
        <v>15</v>
      </c>
      <c r="AX18">
        <f>IF(Z18&gt;0, (R18*SUMPRODUCT(K18:$K$98, X18:$X$98)-K18*$AZ$3)/Z18, 0)</f>
        <v>79367.092273190487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2000000</v>
      </c>
      <c r="S19">
        <f t="shared" si="1"/>
        <v>82043.441141394025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66191.156453102012</v>
      </c>
      <c r="AC19">
        <f t="shared" si="2"/>
        <v>67334.597115534576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-9857.4277233410721</v>
      </c>
      <c r="AI19">
        <f t="shared" si="6"/>
        <v>-9877.9456941193494</v>
      </c>
      <c r="AJ19">
        <f t="shared" si="7"/>
        <v>-1143.4406624325638</v>
      </c>
      <c r="AK19">
        <f t="shared" si="22"/>
        <v>1476.0627889041748</v>
      </c>
      <c r="AL19">
        <f t="shared" si="8"/>
        <v>-9545.3235676477379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-3476.3201623195437</v>
      </c>
      <c r="AR19">
        <f t="shared" si="9"/>
        <v>-3483.5560292726955</v>
      </c>
      <c r="AS19">
        <f t="shared" si="9"/>
        <v>-403.24574937720809</v>
      </c>
      <c r="AT19">
        <f t="shared" si="9"/>
        <v>520.54825842314267</v>
      </c>
      <c r="AU19">
        <f t="shared" si="9"/>
        <v>-3366.2535202267609</v>
      </c>
      <c r="AW19">
        <v>16</v>
      </c>
      <c r="AX19">
        <f>IF(Z19&gt;0, (R19*SUMPRODUCT(K19:$K$98, X19:$X$98)-K19*$AZ$3)/Z19, 0)</f>
        <v>82043.441141394025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2000000</v>
      </c>
      <c r="S20">
        <f t="shared" si="1"/>
        <v>82617.746391944558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67334.597115534576</v>
      </c>
      <c r="AC20">
        <f t="shared" si="2"/>
        <v>66605.640580077597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-12642.326611740205</v>
      </c>
      <c r="AI20">
        <f t="shared" si="6"/>
        <v>-12662.481373728053</v>
      </c>
      <c r="AJ20">
        <f t="shared" si="7"/>
        <v>728.9565354569786</v>
      </c>
      <c r="AK20">
        <f t="shared" si="22"/>
        <v>289.53876759679866</v>
      </c>
      <c r="AL20">
        <f t="shared" si="8"/>
        <v>-11643.986070674275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-4228.8177178642527</v>
      </c>
      <c r="AR20">
        <f t="shared" si="9"/>
        <v>-4235.5594211290936</v>
      </c>
      <c r="AS20">
        <f t="shared" si="9"/>
        <v>243.83362393364808</v>
      </c>
      <c r="AT20">
        <f t="shared" si="9"/>
        <v>96.849789443415105</v>
      </c>
      <c r="AU20">
        <f t="shared" si="9"/>
        <v>-3894.8760077520301</v>
      </c>
      <c r="AW20">
        <v>17</v>
      </c>
      <c r="AX20">
        <f>IF(Z20&gt;0, (R20*SUMPRODUCT(K20:$K$98, X20:$X$98)-K20*$AZ$3)/Z20, 0)</f>
        <v>82617.746391944558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2000000</v>
      </c>
      <c r="S21">
        <f t="shared" si="1"/>
        <v>82073.978166696019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66605.640580077597</v>
      </c>
      <c r="AC21">
        <f t="shared" si="2"/>
        <v>64859.472525343692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-15744.690455381329</v>
      </c>
      <c r="AI21">
        <f t="shared" si="6"/>
        <v>-15764.446861118606</v>
      </c>
      <c r="AJ21">
        <f t="shared" si="7"/>
        <v>1746.1680547339056</v>
      </c>
      <c r="AK21">
        <f t="shared" si="22"/>
        <v>106.56902492812416</v>
      </c>
      <c r="AL21">
        <f t="shared" si="8"/>
        <v>-13911.709781456577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-5008.1290193791747</v>
      </c>
      <c r="AR21">
        <f t="shared" si="9"/>
        <v>-5014.4132095429559</v>
      </c>
      <c r="AS21">
        <f t="shared" si="9"/>
        <v>555.42755396863436</v>
      </c>
      <c r="AT21">
        <f t="shared" si="9"/>
        <v>33.897867209390938</v>
      </c>
      <c r="AU21">
        <f t="shared" si="9"/>
        <v>-4425.0877883649309</v>
      </c>
      <c r="AW21">
        <v>18</v>
      </c>
      <c r="AX21">
        <f>IF(Z21&gt;0, (R21*SUMPRODUCT(K21:$K$98, X21:$X$98)-K21*$AZ$3)/Z21, 0)</f>
        <v>82073.978166696019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2000000</v>
      </c>
      <c r="S22">
        <f t="shared" si="1"/>
        <v>81576.672146272758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64859.472525343692</v>
      </c>
      <c r="AC22">
        <f t="shared" si="2"/>
        <v>63040.931699318789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-19144.613072091088</v>
      </c>
      <c r="AI22">
        <f t="shared" si="6"/>
        <v>-19163.932606107592</v>
      </c>
      <c r="AJ22">
        <f t="shared" si="7"/>
        <v>1818.5408260249023</v>
      </c>
      <c r="AK22">
        <f t="shared" si="22"/>
        <v>1362.0489230322175</v>
      </c>
      <c r="AL22">
        <f t="shared" si="8"/>
        <v>-15983.342857050471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-5685.8906664958986</v>
      </c>
      <c r="AR22">
        <f t="shared" si="9"/>
        <v>-5691.6285081400119</v>
      </c>
      <c r="AS22">
        <f t="shared" si="9"/>
        <v>540.10098143014261</v>
      </c>
      <c r="AT22">
        <f t="shared" si="9"/>
        <v>404.52430297844512</v>
      </c>
      <c r="AU22">
        <f t="shared" si="9"/>
        <v>-4747.0032237314244</v>
      </c>
      <c r="AW22">
        <v>19</v>
      </c>
      <c r="AX22">
        <f>IF(Z22&gt;0, (R22*SUMPRODUCT(K22:$K$98, X22:$X$98)-K22*$AZ$3)/Z22, 0)</f>
        <v>81576.672146272758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2000000</v>
      </c>
      <c r="S23">
        <f t="shared" si="1"/>
        <v>82485.919097485152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63040.931699318789</v>
      </c>
      <c r="AC23">
        <f t="shared" si="2"/>
        <v>62168.30289402153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-22739.447016849073</v>
      </c>
      <c r="AI23">
        <f t="shared" si="6"/>
        <v>-22758.289112437698</v>
      </c>
      <c r="AJ23">
        <f t="shared" si="7"/>
        <v>872.62880529725953</v>
      </c>
      <c r="AK23">
        <f t="shared" si="22"/>
        <v>4412.8652189523154</v>
      </c>
      <c r="AL23">
        <f t="shared" si="8"/>
        <v>-17472.795088188122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-6029.9510637568001</v>
      </c>
      <c r="AR23">
        <f t="shared" si="9"/>
        <v>-6034.9475315360669</v>
      </c>
      <c r="AS23">
        <f t="shared" si="9"/>
        <v>231.40004191254781</v>
      </c>
      <c r="AT23">
        <f t="shared" si="9"/>
        <v>1170.1850665726552</v>
      </c>
      <c r="AU23">
        <f t="shared" si="9"/>
        <v>-4633.362423050864</v>
      </c>
      <c r="AW23">
        <v>20</v>
      </c>
      <c r="AX23">
        <f>IF(Z23&gt;0, (R23*SUMPRODUCT(K23:$K$98, X23:$X$98)-K23*$AZ$3)/Z23, 0)</f>
        <v>82485.919097485152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2000000</v>
      </c>
      <c r="S24">
        <f t="shared" si="1"/>
        <v>82468.881129955626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62168.30289402153</v>
      </c>
      <c r="AC24">
        <f t="shared" si="2"/>
        <v>60435.907063477774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-26628.225300288344</v>
      </c>
      <c r="AI24">
        <f t="shared" si="6"/>
        <v>-26646.546122104832</v>
      </c>
      <c r="AJ24">
        <f t="shared" si="7"/>
        <v>1732.3958305437554</v>
      </c>
      <c r="AK24">
        <f t="shared" si="22"/>
        <v>4351.7812025815074</v>
      </c>
      <c r="AL24">
        <f t="shared" si="8"/>
        <v>-20562.369088979569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-6304.6079979608394</v>
      </c>
      <c r="AR24">
        <f t="shared" si="9"/>
        <v>-6308.9457109871819</v>
      </c>
      <c r="AS24">
        <f t="shared" si="9"/>
        <v>410.16915268333338</v>
      </c>
      <c r="AT24">
        <f t="shared" si="9"/>
        <v>1030.345592534622</v>
      </c>
      <c r="AU24">
        <f t="shared" si="9"/>
        <v>-4868.4309657692256</v>
      </c>
      <c r="AW24">
        <v>21</v>
      </c>
      <c r="AX24">
        <f>IF(Z24&gt;0, (R24*SUMPRODUCT(K24:$K$98, X24:$X$98)-K24*$AZ$3)/Z24, 0)</f>
        <v>82468.881129955626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2000000</v>
      </c>
      <c r="S25">
        <f t="shared" si="1"/>
        <v>81633.299465148142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60435.907063477774</v>
      </c>
      <c r="AC25">
        <f t="shared" si="2"/>
        <v>57968.401952314292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-30794.485929617487</v>
      </c>
      <c r="AI25">
        <f t="shared" si="6"/>
        <v>-30812.238612141689</v>
      </c>
      <c r="AJ25">
        <f t="shared" si="7"/>
        <v>2467.5051111634821</v>
      </c>
      <c r="AK25">
        <f t="shared" si="22"/>
        <v>4230.5134944434449</v>
      </c>
      <c r="AL25">
        <f t="shared" si="8"/>
        <v>-24114.220006534764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-6509.8473013781131</v>
      </c>
      <c r="AR25">
        <f t="shared" si="9"/>
        <v>-6513.6001567654876</v>
      </c>
      <c r="AS25">
        <f t="shared" si="9"/>
        <v>521.62200485364042</v>
      </c>
      <c r="AT25">
        <f t="shared" si="9"/>
        <v>894.31584986320433</v>
      </c>
      <c r="AU25">
        <f t="shared" si="9"/>
        <v>-5097.6623020486431</v>
      </c>
      <c r="AW25">
        <v>22</v>
      </c>
      <c r="AX25">
        <f>IF(Z25&gt;0, (R25*SUMPRODUCT(K25:$K$98, X25:$X$98)-K25*$AZ$3)/Z25, 0)</f>
        <v>81633.299465148142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2000000</v>
      </c>
      <c r="S26">
        <f t="shared" si="1"/>
        <v>80052.229894835051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57968.401952314292</v>
      </c>
      <c r="AC26">
        <f t="shared" si="2"/>
        <v>54884.539371290994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-34794.203948200644</v>
      </c>
      <c r="AI26">
        <f t="shared" si="6"/>
        <v>-34811.344176350249</v>
      </c>
      <c r="AJ26">
        <f t="shared" si="7"/>
        <v>3083.8625810232988</v>
      </c>
      <c r="AK26">
        <f t="shared" si="22"/>
        <v>4057.7881366620009</v>
      </c>
      <c r="AL26">
        <f t="shared" si="8"/>
        <v>-27669.693458664948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-6567.2980265700389</v>
      </c>
      <c r="AR26">
        <f t="shared" si="9"/>
        <v>-6570.5331914460467</v>
      </c>
      <c r="AS26">
        <f t="shared" si="9"/>
        <v>582.0694927442031</v>
      </c>
      <c r="AT26">
        <f t="shared" si="9"/>
        <v>765.89491921736555</v>
      </c>
      <c r="AU26">
        <f t="shared" si="9"/>
        <v>-5222.5687794844771</v>
      </c>
      <c r="AW26">
        <v>23</v>
      </c>
      <c r="AX26">
        <f>IF(Z26&gt;0, (R26*SUMPRODUCT(K26:$K$98, X26:$X$98)-K26*$AZ$3)/Z26, 0)</f>
        <v>80052.229894835051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2000000</v>
      </c>
      <c r="S27">
        <f t="shared" si="1"/>
        <v>77913.89501818351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54884.539371290994</v>
      </c>
      <c r="AC27">
        <f t="shared" si="2"/>
        <v>51376.156273609144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-38712.900101647188</v>
      </c>
      <c r="AI27">
        <f t="shared" si="6"/>
        <v>-38729.38501626403</v>
      </c>
      <c r="AJ27">
        <f t="shared" si="7"/>
        <v>3508.3830976818499</v>
      </c>
      <c r="AK27">
        <f t="shared" si="22"/>
        <v>3841.9177559903701</v>
      </c>
      <c r="AL27">
        <f t="shared" si="8"/>
        <v>-31379.084162591811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-6524.0533621132645</v>
      </c>
      <c r="AR27">
        <f t="shared" si="9"/>
        <v>-6526.8314661134245</v>
      </c>
      <c r="AS27">
        <f t="shared" si="9"/>
        <v>591.24680620449635</v>
      </c>
      <c r="AT27">
        <f t="shared" si="9"/>
        <v>647.45540600470656</v>
      </c>
      <c r="AU27">
        <f t="shared" si="9"/>
        <v>-5288.1292539042215</v>
      </c>
      <c r="AW27">
        <v>24</v>
      </c>
      <c r="AX27">
        <f>IF(Z27&gt;0, (R27*SUMPRODUCT(K27:$K$98, X27:$X$98)-K27*$AZ$3)/Z27, 0)</f>
        <v>77913.89501818351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2000000</v>
      </c>
      <c r="S28">
        <f t="shared" si="1"/>
        <v>75352.706815088633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51376.156273609144</v>
      </c>
      <c r="AC28">
        <f t="shared" si="2"/>
        <v>47583.276955146073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-42657.19062706046</v>
      </c>
      <c r="AI28">
        <f t="shared" si="6"/>
        <v>-42672.977477648295</v>
      </c>
      <c r="AJ28">
        <f t="shared" si="7"/>
        <v>3792.8793184630704</v>
      </c>
      <c r="AK28">
        <f t="shared" si="22"/>
        <v>3596.3309391526404</v>
      </c>
      <c r="AL28">
        <f t="shared" si="8"/>
        <v>-35283.767220032583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-6418.5366413037409</v>
      </c>
      <c r="AR28">
        <f t="shared" si="9"/>
        <v>-6420.912055095866</v>
      </c>
      <c r="AS28">
        <f t="shared" si="9"/>
        <v>570.70647465833804</v>
      </c>
      <c r="AT28">
        <f t="shared" si="9"/>
        <v>541.13225854499262</v>
      </c>
      <c r="AU28">
        <f t="shared" si="9"/>
        <v>-5309.0733218925343</v>
      </c>
      <c r="AW28">
        <v>25</v>
      </c>
      <c r="AX28">
        <f>IF(Z28&gt;0, (R28*SUMPRODUCT(K28:$K$98, X28:$X$98)-K28*$AZ$3)/Z28, 0)</f>
        <v>75352.706815088633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2000000</v>
      </c>
      <c r="S29">
        <f t="shared" si="1"/>
        <v>72475.608047723363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47583.276955146073</v>
      </c>
      <c r="AC29">
        <f t="shared" si="2"/>
        <v>43603.28856710143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-47064.403075954186</v>
      </c>
      <c r="AI29">
        <f t="shared" si="6"/>
        <v>-47079.443752997693</v>
      </c>
      <c r="AJ29">
        <f t="shared" si="7"/>
        <v>3979.9883880446432</v>
      </c>
      <c r="AK29">
        <f t="shared" si="22"/>
        <v>3330.8293868602254</v>
      </c>
      <c r="AL29">
        <f t="shared" si="8"/>
        <v>-39768.625978092823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-6322.92903032497</v>
      </c>
      <c r="AR29">
        <f t="shared" si="9"/>
        <v>-6324.9496898319157</v>
      </c>
      <c r="AS29">
        <f t="shared" si="9"/>
        <v>534.69676601467359</v>
      </c>
      <c r="AT29">
        <f t="shared" si="9"/>
        <v>447.48464760616866</v>
      </c>
      <c r="AU29">
        <f t="shared" si="9"/>
        <v>-5342.7682762110735</v>
      </c>
      <c r="AW29">
        <v>26</v>
      </c>
      <c r="AX29">
        <f>IF(Z29&gt;0, (R29*SUMPRODUCT(K29:$K$98, X29:$X$98)-K29*$AZ$3)/Z29, 0)</f>
        <v>72475.608047723363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2000000</v>
      </c>
      <c r="S30">
        <f t="shared" si="1"/>
        <v>69219.742931330082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43603.28856710143</v>
      </c>
      <c r="AC30">
        <f t="shared" si="2"/>
        <v>39457.634762900656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-51152.818006148831</v>
      </c>
      <c r="AI30">
        <f t="shared" si="6"/>
        <v>-51167.068866196823</v>
      </c>
      <c r="AJ30">
        <f t="shared" si="7"/>
        <v>4145.6538042007742</v>
      </c>
      <c r="AK30">
        <f t="shared" si="22"/>
        <v>3052.2301996971005</v>
      </c>
      <c r="AL30">
        <f t="shared" si="8"/>
        <v>-43969.184862298949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-6135.8861629615676</v>
      </c>
      <c r="AR30">
        <f t="shared" si="9"/>
        <v>-6137.5955830558478</v>
      </c>
      <c r="AS30">
        <f t="shared" si="9"/>
        <v>497.27973560648849</v>
      </c>
      <c r="AT30">
        <f t="shared" si="9"/>
        <v>366.12131605816211</v>
      </c>
      <c r="AU30">
        <f t="shared" si="9"/>
        <v>-5274.1945313911974</v>
      </c>
      <c r="AW30">
        <v>27</v>
      </c>
      <c r="AX30">
        <f>IF(Z30&gt;0, (R30*SUMPRODUCT(K30:$K$98, X30:$X$98)-K30*$AZ$3)/Z30, 0)</f>
        <v>69219.742931330082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2000000</v>
      </c>
      <c r="S31">
        <f t="shared" si="1"/>
        <v>65656.880965187651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39457.634762900656</v>
      </c>
      <c r="AC31">
        <f t="shared" si="2"/>
        <v>35265.744337549986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-54424.447228196601</v>
      </c>
      <c r="AI31">
        <f t="shared" si="6"/>
        <v>-54437.87527405376</v>
      </c>
      <c r="AJ31">
        <f t="shared" si="7"/>
        <v>4191.8904253506698</v>
      </c>
      <c r="AK31">
        <f t="shared" si="22"/>
        <v>2762.034433403046</v>
      </c>
      <c r="AL31">
        <f t="shared" si="8"/>
        <v>-47483.950415300045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-5828.8614686281444</v>
      </c>
      <c r="AR31">
        <f t="shared" si="9"/>
        <v>-5830.2996131216951</v>
      </c>
      <c r="AS31">
        <f t="shared" si="9"/>
        <v>448.95170875302614</v>
      </c>
      <c r="AT31">
        <f t="shared" si="9"/>
        <v>295.81404871938196</v>
      </c>
      <c r="AU31">
        <f t="shared" si="9"/>
        <v>-5085.533855649287</v>
      </c>
      <c r="AW31">
        <v>28</v>
      </c>
      <c r="AX31">
        <f>IF(Z31&gt;0, (R31*SUMPRODUCT(K31:$K$98, X31:$X$98)-K31*$AZ$3)/Z31, 0)</f>
        <v>65656.880965187651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2000000</v>
      </c>
      <c r="S32">
        <f t="shared" si="1"/>
        <v>61970.691374150105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35265.744337549986</v>
      </c>
      <c r="AC32">
        <f t="shared" si="2"/>
        <v>31172.59334893155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-57458.128035875241</v>
      </c>
      <c r="AI32">
        <f t="shared" si="6"/>
        <v>-57470.703574673382</v>
      </c>
      <c r="AJ32">
        <f t="shared" si="7"/>
        <v>4093.1509886184358</v>
      </c>
      <c r="AK32">
        <f t="shared" si="22"/>
        <v>2468.6021036284992</v>
      </c>
      <c r="AL32">
        <f t="shared" si="8"/>
        <v>-50908.950482426444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-5494.4364820153232</v>
      </c>
      <c r="AR32">
        <f t="shared" si="9"/>
        <v>-5495.6390185669898</v>
      </c>
      <c r="AS32">
        <f t="shared" si="9"/>
        <v>391.40777618477881</v>
      </c>
      <c r="AT32">
        <f t="shared" si="9"/>
        <v>236.06020455952691</v>
      </c>
      <c r="AU32">
        <f t="shared" si="9"/>
        <v>-4868.1710378226844</v>
      </c>
      <c r="AW32">
        <v>29</v>
      </c>
      <c r="AX32">
        <f>IF(Z32&gt;0, (R32*SUMPRODUCT(K32:$K$98, X32:$X$98)-K32*$AZ$3)/Z32, 0)</f>
        <v>61970.691374150105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2000000</v>
      </c>
      <c r="S33">
        <f t="shared" si="1"/>
        <v>58177.978509709188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31172.59334893155</v>
      </c>
      <c r="AC33">
        <f t="shared" si="2"/>
        <v>27227.898366924914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-59961.894353462652</v>
      </c>
      <c r="AI33">
        <f t="shared" si="6"/>
        <v>-59973.594613193396</v>
      </c>
      <c r="AJ33">
        <f t="shared" si="7"/>
        <v>3944.6949820066366</v>
      </c>
      <c r="AK33">
        <f t="shared" si="22"/>
        <v>2182.0815344252087</v>
      </c>
      <c r="AL33">
        <f t="shared" si="8"/>
        <v>-53846.818096761548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-5119.5172021104254</v>
      </c>
      <c r="AR33">
        <f t="shared" si="9"/>
        <v>-5120.5161645616045</v>
      </c>
      <c r="AS33">
        <f t="shared" si="9"/>
        <v>336.79612752753934</v>
      </c>
      <c r="AT33">
        <f t="shared" si="9"/>
        <v>186.3050537737432</v>
      </c>
      <c r="AU33">
        <f t="shared" si="9"/>
        <v>-4597.4149832603216</v>
      </c>
      <c r="AW33">
        <v>30</v>
      </c>
      <c r="AX33">
        <f>IF(Z33&gt;0, (R33*SUMPRODUCT(K33:$K$98, X33:$X$98)-K33*$AZ$3)/Z33, 0)</f>
        <v>58177.978509709188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2000000</v>
      </c>
      <c r="S34">
        <f t="shared" si="1"/>
        <v>54348.362460681004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27227.898366924914</v>
      </c>
      <c r="AC34">
        <f t="shared" si="2"/>
        <v>23492.078932679382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-62160.597941455271</v>
      </c>
      <c r="AI34">
        <f t="shared" si="6"/>
        <v>-62171.404191114438</v>
      </c>
      <c r="AJ34">
        <f t="shared" si="7"/>
        <v>3735.8194342455317</v>
      </c>
      <c r="AK34">
        <f t="shared" si="22"/>
        <v>1905.9528856847442</v>
      </c>
      <c r="AL34">
        <f t="shared" si="8"/>
        <v>-56529.63187118416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-4738.6084273973365</v>
      </c>
      <c r="AR34">
        <f t="shared" si="9"/>
        <v>-4739.4322062443762</v>
      </c>
      <c r="AS34">
        <f t="shared" si="9"/>
        <v>284.78788880093231</v>
      </c>
      <c r="AT34">
        <f t="shared" si="9"/>
        <v>145.29404004179949</v>
      </c>
      <c r="AU34">
        <f t="shared" ref="AU34:AU89" si="23">AL34*$K34</f>
        <v>-4309.3502774016442</v>
      </c>
      <c r="AW34">
        <v>31</v>
      </c>
      <c r="AX34">
        <f>IF(Z34&gt;0, (R34*SUMPRODUCT(K34:$K$98, X34:$X$98)-K34*$AZ$3)/Z34, 0)</f>
        <v>54348.362460681004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2000000</v>
      </c>
      <c r="S35">
        <f t="shared" si="1"/>
        <v>50498.981309475559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23492.078932679382</v>
      </c>
      <c r="AC35">
        <f t="shared" si="2"/>
        <v>19988.914940875711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-64198.807968642788</v>
      </c>
      <c r="AI35">
        <f t="shared" ref="AI35:AI66" si="25">SUM(AE35:AH35)</f>
        <v>-64208.703670705756</v>
      </c>
      <c r="AJ35">
        <f t="shared" si="7"/>
        <v>3503.1639918036708</v>
      </c>
      <c r="AK35">
        <f t="shared" si="22"/>
        <v>1644.4455252875568</v>
      </c>
      <c r="AL35">
        <f t="shared" si="8"/>
        <v>-59061.094153614533</v>
      </c>
      <c r="AN35">
        <f t="shared" ref="AN35:AT66" si="26">AE35*$K35</f>
        <v>0</v>
      </c>
      <c r="AO35">
        <f t="shared" si="26"/>
        <v>0</v>
      </c>
      <c r="AP35">
        <f t="shared" si="26"/>
        <v>-0.67354129498376203</v>
      </c>
      <c r="AQ35">
        <f t="shared" si="26"/>
        <v>-4369.6291562208035</v>
      </c>
      <c r="AR35">
        <f t="shared" si="26"/>
        <v>-4370.3026975157873</v>
      </c>
      <c r="AS35">
        <f t="shared" si="26"/>
        <v>238.43943527868882</v>
      </c>
      <c r="AT35">
        <f t="shared" si="26"/>
        <v>111.92757841583412</v>
      </c>
      <c r="AU35">
        <f t="shared" si="23"/>
        <v>-4019.9356838212643</v>
      </c>
      <c r="AW35">
        <v>32</v>
      </c>
      <c r="AX35">
        <f>IF(Z35&gt;0, (R35*SUMPRODUCT(K35:$K$98, X35:$X$98)-K35*$AZ$3)/Z35, 0)</f>
        <v>50498.981309475559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2000000</v>
      </c>
      <c r="S36">
        <f t="shared" si="1"/>
        <v>46560.707110707932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19988.914940875711</v>
      </c>
      <c r="AC36">
        <f t="shared" si="2"/>
        <v>16722.361173577814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-65436.028923760852</v>
      </c>
      <c r="AI36">
        <f t="shared" si="25"/>
        <v>-65445.007718441644</v>
      </c>
      <c r="AJ36">
        <f t="shared" si="7"/>
        <v>3266.5537672978971</v>
      </c>
      <c r="AK36">
        <f t="shared" si="22"/>
        <v>1399.2240458612998</v>
      </c>
      <c r="AL36">
        <f t="shared" si="8"/>
        <v>-60779.229905282446</v>
      </c>
      <c r="AN36">
        <f t="shared" si="26"/>
        <v>0</v>
      </c>
      <c r="AO36">
        <f t="shared" si="26"/>
        <v>0</v>
      </c>
      <c r="AP36">
        <f t="shared" si="26"/>
        <v>-0.54565436574416004</v>
      </c>
      <c r="AQ36">
        <f t="shared" si="26"/>
        <v>-3976.6423143189318</v>
      </c>
      <c r="AR36">
        <f t="shared" si="26"/>
        <v>-3977.187968684676</v>
      </c>
      <c r="AS36">
        <f t="shared" si="26"/>
        <v>198.51320666431656</v>
      </c>
      <c r="AT36">
        <f t="shared" si="26"/>
        <v>85.032873166362407</v>
      </c>
      <c r="AU36">
        <f t="shared" si="23"/>
        <v>-3693.641888853997</v>
      </c>
      <c r="AW36">
        <v>33</v>
      </c>
      <c r="AX36">
        <f>IF(Z36&gt;0, (R36*SUMPRODUCT(K36:$K$98, X36:$X$98)-K36*$AZ$3)/Z36, 0)</f>
        <v>46560.707110707932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2000000</v>
      </c>
      <c r="S37">
        <f t="shared" si="1"/>
        <v>42552.997944252755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16722.361173577814</v>
      </c>
      <c r="AC37">
        <f t="shared" si="2"/>
        <v>13730.607599368617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-65779.046335040621</v>
      </c>
      <c r="AI37">
        <f t="shared" si="25"/>
        <v>-65787.113103695418</v>
      </c>
      <c r="AJ37">
        <f t="shared" si="7"/>
        <v>2991.7535742091968</v>
      </c>
      <c r="AK37">
        <f t="shared" si="22"/>
        <v>1170.565282150447</v>
      </c>
      <c r="AL37">
        <f t="shared" si="8"/>
        <v>-61624.794247335769</v>
      </c>
      <c r="AN37">
        <f t="shared" si="26"/>
        <v>0</v>
      </c>
      <c r="AO37">
        <f t="shared" si="26"/>
        <v>0</v>
      </c>
      <c r="AP37">
        <f t="shared" si="26"/>
        <v>-0.43770466280579212</v>
      </c>
      <c r="AQ37">
        <f t="shared" si="26"/>
        <v>-3569.1856960165251</v>
      </c>
      <c r="AR37">
        <f t="shared" si="26"/>
        <v>-3569.6234006793311</v>
      </c>
      <c r="AS37">
        <f t="shared" si="26"/>
        <v>162.33321487644497</v>
      </c>
      <c r="AT37">
        <f t="shared" si="26"/>
        <v>63.515132767732361</v>
      </c>
      <c r="AU37">
        <f t="shared" si="23"/>
        <v>-3343.7750530351536</v>
      </c>
      <c r="AW37">
        <v>34</v>
      </c>
      <c r="AX37">
        <f>IF(Z37&gt;0, (R37*SUMPRODUCT(K37:$K$98, X37:$X$98)-K37*$AZ$3)/Z37, 0)</f>
        <v>42552.997944252755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2000000</v>
      </c>
      <c r="S38">
        <f t="shared" si="1"/>
        <v>38516.049890440707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13730.607599368617</v>
      </c>
      <c r="AC38">
        <f t="shared" si="2"/>
        <v>11040.786849878643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-65579.709582701762</v>
      </c>
      <c r="AI38">
        <f t="shared" si="25"/>
        <v>-65586.875937300225</v>
      </c>
      <c r="AJ38">
        <f t="shared" si="7"/>
        <v>2689.8207494899743</v>
      </c>
      <c r="AK38">
        <f t="shared" si="22"/>
        <v>961.14253195580329</v>
      </c>
      <c r="AL38">
        <f t="shared" si="8"/>
        <v>-61935.912655854445</v>
      </c>
      <c r="AN38">
        <f t="shared" si="26"/>
        <v>0</v>
      </c>
      <c r="AO38">
        <f t="shared" si="26"/>
        <v>0</v>
      </c>
      <c r="AP38">
        <f t="shared" si="26"/>
        <v>-0.34718571043253177</v>
      </c>
      <c r="AQ38">
        <f t="shared" si="26"/>
        <v>-3177.1157495213297</v>
      </c>
      <c r="AR38">
        <f t="shared" si="26"/>
        <v>-3177.4629352317625</v>
      </c>
      <c r="AS38">
        <f t="shared" si="26"/>
        <v>130.31274339232581</v>
      </c>
      <c r="AT38">
        <f t="shared" si="26"/>
        <v>46.564114041411791</v>
      </c>
      <c r="AU38">
        <f t="shared" si="23"/>
        <v>-3000.5860777980247</v>
      </c>
      <c r="AW38">
        <v>35</v>
      </c>
      <c r="AX38">
        <f>IF(Z38&gt;0, (R38*SUMPRODUCT(K38:$K$98, X38:$X$98)-K38*$AZ$3)/Z38, 0)</f>
        <v>38516.049890440707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2000000</v>
      </c>
      <c r="S39">
        <f t="shared" si="1"/>
        <v>34401.129223466742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11040.786849878643</v>
      </c>
      <c r="AC39">
        <f t="shared" si="2"/>
        <v>8648.8183740417207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-64753.512397663886</v>
      </c>
      <c r="AI39">
        <f t="shared" si="25"/>
        <v>-64759.797669811393</v>
      </c>
      <c r="AJ39">
        <f t="shared" si="7"/>
        <v>2391.9684758369222</v>
      </c>
      <c r="AK39">
        <f t="shared" si="22"/>
        <v>772.85507949150508</v>
      </c>
      <c r="AL39">
        <f t="shared" si="8"/>
        <v>-61594.97411448296</v>
      </c>
      <c r="AN39">
        <f t="shared" si="26"/>
        <v>0</v>
      </c>
      <c r="AO39">
        <f t="shared" si="26"/>
        <v>0</v>
      </c>
      <c r="AP39">
        <f t="shared" si="26"/>
        <v>-0.27187521187328895</v>
      </c>
      <c r="AQ39">
        <f t="shared" si="26"/>
        <v>-2800.9725735802012</v>
      </c>
      <c r="AR39">
        <f t="shared" si="26"/>
        <v>-2801.2444487920743</v>
      </c>
      <c r="AS39">
        <f t="shared" si="26"/>
        <v>103.46679044285118</v>
      </c>
      <c r="AT39">
        <f t="shared" si="26"/>
        <v>33.430555360668734</v>
      </c>
      <c r="AU39">
        <f t="shared" si="23"/>
        <v>-2664.3471029885541</v>
      </c>
      <c r="AW39">
        <v>36</v>
      </c>
      <c r="AX39">
        <f>IF(Z39&gt;0, (R39*SUMPRODUCT(K39:$K$98, X39:$X$98)-K39*$AZ$3)/Z39, 0)</f>
        <v>34401.129223466742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2000000</v>
      </c>
      <c r="S40">
        <f t="shared" si="1"/>
        <v>30145.591483783392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8648.8183740417207</v>
      </c>
      <c r="AC40">
        <f t="shared" si="2"/>
        <v>6548.8701519654642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-63310.777024526702</v>
      </c>
      <c r="AI40">
        <f t="shared" si="25"/>
        <v>-63316.208059239929</v>
      </c>
      <c r="AJ40">
        <f t="shared" si="7"/>
        <v>2099.9482220762566</v>
      </c>
      <c r="AK40">
        <f t="shared" si="22"/>
        <v>605.41728618292052</v>
      </c>
      <c r="AL40">
        <f t="shared" si="8"/>
        <v>-60610.842550980749</v>
      </c>
      <c r="AN40">
        <f t="shared" si="26"/>
        <v>0</v>
      </c>
      <c r="AO40">
        <f t="shared" si="26"/>
        <v>0</v>
      </c>
      <c r="AP40">
        <f t="shared" si="26"/>
        <v>-0.20975391795413809</v>
      </c>
      <c r="AQ40">
        <f t="shared" si="26"/>
        <v>-2445.1479747086664</v>
      </c>
      <c r="AR40">
        <f t="shared" si="26"/>
        <v>-2445.3577286266204</v>
      </c>
      <c r="AS40">
        <f t="shared" si="26"/>
        <v>81.102845100347409</v>
      </c>
      <c r="AT40">
        <f t="shared" si="26"/>
        <v>23.382035740776026</v>
      </c>
      <c r="AU40">
        <f t="shared" si="23"/>
        <v>-2340.872847785497</v>
      </c>
      <c r="AW40">
        <v>37</v>
      </c>
      <c r="AX40">
        <f>IF(Z40&gt;0, (R40*SUMPRODUCT(K40:$K$98, X40:$X$98)-K40*$AZ$3)/Z40, 0)</f>
        <v>30145.591483783392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2000000</v>
      </c>
      <c r="S41">
        <f t="shared" si="1"/>
        <v>25639.56193639597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6548.8701519654642</v>
      </c>
      <c r="AC41">
        <f t="shared" si="2"/>
        <v>4729.6367768138944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-61205.220362768901</v>
      </c>
      <c r="AI41">
        <f t="shared" si="25"/>
        <v>-61209.832021880458</v>
      </c>
      <c r="AJ41">
        <f t="shared" si="7"/>
        <v>1819.2333751515698</v>
      </c>
      <c r="AK41">
        <f t="shared" si="22"/>
        <v>458.42091063758255</v>
      </c>
      <c r="AL41">
        <f t="shared" si="8"/>
        <v>-58932.177736091304</v>
      </c>
      <c r="AN41">
        <f t="shared" si="26"/>
        <v>0</v>
      </c>
      <c r="AO41">
        <f t="shared" si="26"/>
        <v>0</v>
      </c>
      <c r="AP41">
        <f t="shared" si="26"/>
        <v>-0.15902546627117831</v>
      </c>
      <c r="AQ41">
        <f t="shared" si="26"/>
        <v>-2110.5611822055002</v>
      </c>
      <c r="AR41">
        <f t="shared" si="26"/>
        <v>-2110.7202076717713</v>
      </c>
      <c r="AS41">
        <f t="shared" si="26"/>
        <v>62.733265564765915</v>
      </c>
      <c r="AT41">
        <f t="shared" si="26"/>
        <v>15.807889806921166</v>
      </c>
      <c r="AU41">
        <f t="shared" si="23"/>
        <v>-2032.1790523000843</v>
      </c>
      <c r="AW41">
        <v>38</v>
      </c>
      <c r="AX41">
        <f>IF(Z41&gt;0, (R41*SUMPRODUCT(K41:$K$98, X41:$X$98)-K41*$AZ$3)/Z41, 0)</f>
        <v>25639.56193639597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2000000</v>
      </c>
      <c r="S42">
        <f t="shared" si="1"/>
        <v>20709.209286634916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4729.6367768138944</v>
      </c>
      <c r="AC42">
        <f t="shared" si="2"/>
        <v>3177.9279156415128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-58333.768181441206</v>
      </c>
      <c r="AI42">
        <f t="shared" si="25"/>
        <v>-58337.604551859382</v>
      </c>
      <c r="AJ42">
        <f t="shared" si="7"/>
        <v>1551.7088611723816</v>
      </c>
      <c r="AK42">
        <f t="shared" si="22"/>
        <v>331.07457437697263</v>
      </c>
      <c r="AL42">
        <f t="shared" si="8"/>
        <v>-56454.821116310028</v>
      </c>
      <c r="AN42">
        <f t="shared" si="26"/>
        <v>0</v>
      </c>
      <c r="AO42">
        <f t="shared" si="26"/>
        <v>0</v>
      </c>
      <c r="AP42">
        <f t="shared" si="26"/>
        <v>-0.11811688665097088</v>
      </c>
      <c r="AQ42">
        <f t="shared" si="26"/>
        <v>-1796.0213256699374</v>
      </c>
      <c r="AR42">
        <f t="shared" si="26"/>
        <v>-1796.1394425565884</v>
      </c>
      <c r="AS42">
        <f t="shared" si="26"/>
        <v>47.775110245376844</v>
      </c>
      <c r="AT42">
        <f t="shared" si="26"/>
        <v>10.193358229810313</v>
      </c>
      <c r="AU42">
        <f t="shared" si="23"/>
        <v>-1738.170974081401</v>
      </c>
      <c r="AW42">
        <v>39</v>
      </c>
      <c r="AX42">
        <f>IF(Z42&gt;0, (R42*SUMPRODUCT(K42:$K$98, X42:$X$98)-K42*$AZ$3)/Z42, 0)</f>
        <v>20709.209286634916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2000000</v>
      </c>
      <c r="S43">
        <f t="shared" si="1"/>
        <v>15106.976404934328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3177.9279156415128</v>
      </c>
      <c r="AC43">
        <f t="shared" si="2"/>
        <v>1880.8818766082886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-54832.15500614162</v>
      </c>
      <c r="AI43">
        <f t="shared" si="25"/>
        <v>-54835.267610918039</v>
      </c>
      <c r="AJ43">
        <f t="shared" si="7"/>
        <v>1297.0460390332241</v>
      </c>
      <c r="AK43">
        <f t="shared" si="22"/>
        <v>222.4549540949059</v>
      </c>
      <c r="AL43">
        <f t="shared" si="8"/>
        <v>-53315.766617789908</v>
      </c>
      <c r="AN43">
        <f t="shared" si="26"/>
        <v>0</v>
      </c>
      <c r="AO43">
        <f t="shared" si="26"/>
        <v>0</v>
      </c>
      <c r="AP43">
        <f t="shared" si="26"/>
        <v>-8.5565248224385257E-2</v>
      </c>
      <c r="AQ43">
        <f t="shared" si="26"/>
        <v>-1507.3314123678342</v>
      </c>
      <c r="AR43">
        <f t="shared" si="26"/>
        <v>-1507.4169776160588</v>
      </c>
      <c r="AS43">
        <f t="shared" si="26"/>
        <v>35.65568848612773</v>
      </c>
      <c r="AT43">
        <f t="shared" si="26"/>
        <v>6.1152683148517255</v>
      </c>
      <c r="AU43">
        <f t="shared" si="23"/>
        <v>-1465.6460208150793</v>
      </c>
      <c r="AW43">
        <v>40</v>
      </c>
      <c r="AX43">
        <f>IF(Z43&gt;0, (R43*SUMPRODUCT(K43:$K$98, X43:$X$98)-K43*$AZ$3)/Z43, 0)</f>
        <v>15106.976404934328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2000000</v>
      </c>
      <c r="S44">
        <f t="shared" si="1"/>
        <v>8352.2206104675624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1880.8818766082886</v>
      </c>
      <c r="AC44">
        <f t="shared" si="2"/>
        <v>819.06411302323386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-50387.436519501352</v>
      </c>
      <c r="AI44">
        <f t="shared" si="25"/>
        <v>-50389.888155273511</v>
      </c>
      <c r="AJ44">
        <f t="shared" si="7"/>
        <v>1061.8177635850548</v>
      </c>
      <c r="AK44">
        <f t="shared" si="22"/>
        <v>131.66173136258021</v>
      </c>
      <c r="AL44">
        <f t="shared" si="8"/>
        <v>-49196.408660325877</v>
      </c>
      <c r="AN44">
        <f t="shared" si="26"/>
        <v>0</v>
      </c>
      <c r="AO44">
        <f t="shared" si="26"/>
        <v>0</v>
      </c>
      <c r="AP44">
        <f t="shared" si="26"/>
        <v>-6.017434365065491E-2</v>
      </c>
      <c r="AQ44">
        <f t="shared" si="26"/>
        <v>-1236.737918100564</v>
      </c>
      <c r="AR44">
        <f t="shared" si="26"/>
        <v>-1236.7980924442145</v>
      </c>
      <c r="AS44">
        <f t="shared" si="26"/>
        <v>26.061859484162007</v>
      </c>
      <c r="AT44">
        <f t="shared" si="26"/>
        <v>3.2315804650203428</v>
      </c>
      <c r="AU44">
        <f t="shared" si="23"/>
        <v>-1207.5046524950324</v>
      </c>
      <c r="AW44">
        <v>41</v>
      </c>
      <c r="AX44">
        <f>IF(Z44&gt;0, (R44*SUMPRODUCT(K44:$K$98, X44:$X$98)-K44*$AZ$3)/Z44, 0)</f>
        <v>8352.2206104675624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2000000</v>
      </c>
      <c r="S45">
        <f t="shared" si="1"/>
        <v>-266.76993970588836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819.06411302323386</v>
      </c>
      <c r="AC45">
        <f t="shared" si="2"/>
        <v>-19.893761521273518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-45024.101885538046</v>
      </c>
      <c r="AI45">
        <f t="shared" si="25"/>
        <v>-45025.966203678916</v>
      </c>
      <c r="AJ45">
        <f t="shared" si="7"/>
        <v>838.95787454450738</v>
      </c>
      <c r="AK45">
        <f t="shared" si="22"/>
        <v>57.334487911626375</v>
      </c>
      <c r="AL45">
        <f t="shared" si="8"/>
        <v>-44129.673841222779</v>
      </c>
      <c r="AN45">
        <f t="shared" si="26"/>
        <v>0</v>
      </c>
      <c r="AO45">
        <f t="shared" si="26"/>
        <v>0</v>
      </c>
      <c r="AP45">
        <f t="shared" si="26"/>
        <v>-4.0856147730278722E-2</v>
      </c>
      <c r="AQ45">
        <f t="shared" si="26"/>
        <v>-986.69391115972758</v>
      </c>
      <c r="AR45">
        <f t="shared" si="26"/>
        <v>-986.7347673074579</v>
      </c>
      <c r="AS45">
        <f t="shared" si="26"/>
        <v>18.385588870534775</v>
      </c>
      <c r="AT45">
        <f t="shared" si="26"/>
        <v>1.2564734831508946</v>
      </c>
      <c r="AU45">
        <f t="shared" si="23"/>
        <v>-967.09270495377211</v>
      </c>
      <c r="AW45">
        <v>42</v>
      </c>
      <c r="AX45">
        <f>IF(Z45&gt;0, (R45*SUMPRODUCT(K45:$K$98, X45:$X$98)-K45*$AZ$3)/Z45, 0)</f>
        <v>-266.76993970588836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2000000</v>
      </c>
      <c r="S46">
        <f t="shared" si="1"/>
        <v>-11982.666342041341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-19.893761521273518</v>
      </c>
      <c r="AC46">
        <f t="shared" si="2"/>
        <v>-651.42691950595326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-38925.788708322652</v>
      </c>
      <c r="AI46">
        <f t="shared" si="25"/>
        <v>-38927.147810923256</v>
      </c>
      <c r="AJ46">
        <f t="shared" si="7"/>
        <v>631.53315798467975</v>
      </c>
      <c r="AK46">
        <f t="shared" si="22"/>
        <v>-1.3925633064891465</v>
      </c>
      <c r="AL46">
        <f t="shared" si="8"/>
        <v>-38297.00721624506</v>
      </c>
      <c r="AN46">
        <f t="shared" si="26"/>
        <v>0</v>
      </c>
      <c r="AO46">
        <f t="shared" si="26"/>
        <v>0</v>
      </c>
      <c r="AP46">
        <f t="shared" si="26"/>
        <v>-2.6593261888364396E-2</v>
      </c>
      <c r="AQ46">
        <f t="shared" si="26"/>
        <v>-761.6523527148438</v>
      </c>
      <c r="AR46">
        <f t="shared" si="26"/>
        <v>-761.67894597673205</v>
      </c>
      <c r="AS46">
        <f t="shared" si="26"/>
        <v>12.357070506669601</v>
      </c>
      <c r="AT46">
        <f t="shared" si="26"/>
        <v>-2.7247980166553311E-2</v>
      </c>
      <c r="AU46">
        <f t="shared" si="23"/>
        <v>-749.34912345022894</v>
      </c>
      <c r="AW46">
        <v>43</v>
      </c>
      <c r="AX46">
        <f>IF(Z46&gt;0, (R46*SUMPRODUCT(K46:$K$98, X46:$X$98)-K46*$AZ$3)/Z46, 0)</f>
        <v>-11982.666342041341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2000000</v>
      </c>
      <c r="S47">
        <f t="shared" si="1"/>
        <v>-29054.415900833457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-651.42691950595326</v>
      </c>
      <c r="AC47">
        <f t="shared" si="2"/>
        <v>-1095.9714568859326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-32198.248983682217</v>
      </c>
      <c r="AI47">
        <f t="shared" si="25"/>
        <v>-32199.19201714452</v>
      </c>
      <c r="AJ47">
        <f t="shared" si="7"/>
        <v>444.54453737997937</v>
      </c>
      <c r="AK47">
        <f t="shared" si="22"/>
        <v>-45.599884365416735</v>
      </c>
      <c r="AL47">
        <f t="shared" si="8"/>
        <v>-31800.247364129958</v>
      </c>
      <c r="AN47">
        <f t="shared" si="26"/>
        <v>0</v>
      </c>
      <c r="AO47">
        <f t="shared" si="26"/>
        <v>0</v>
      </c>
      <c r="AP47">
        <f t="shared" si="26"/>
        <v>-1.6475114733104604E-2</v>
      </c>
      <c r="AQ47">
        <f t="shared" si="26"/>
        <v>-562.51434060025679</v>
      </c>
      <c r="AR47">
        <f t="shared" si="26"/>
        <v>-562.5308157149899</v>
      </c>
      <c r="AS47">
        <f t="shared" si="26"/>
        <v>7.7663439846829823</v>
      </c>
      <c r="AT47">
        <f t="shared" si="26"/>
        <v>-0.79664546038698703</v>
      </c>
      <c r="AU47">
        <f t="shared" si="23"/>
        <v>-555.56111719069395</v>
      </c>
      <c r="AW47">
        <v>44</v>
      </c>
      <c r="AX47">
        <f>IF(Z47&gt;0, (R47*SUMPRODUCT(K47:$K$98, X47:$X$98)-K47*$AZ$3)/Z47, 0)</f>
        <v>-29054.415900833457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2000000</v>
      </c>
      <c r="S48">
        <f t="shared" si="1"/>
        <v>-55686.568199929876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-1095.9714568859326</v>
      </c>
      <c r="AC48">
        <f t="shared" si="2"/>
        <v>-1375.3538195086321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-25292.000311864769</v>
      </c>
      <c r="AI48">
        <f t="shared" si="25"/>
        <v>-25292.61776498855</v>
      </c>
      <c r="AJ48">
        <f t="shared" si="7"/>
        <v>279.38236262269947</v>
      </c>
      <c r="AK48">
        <f t="shared" si="22"/>
        <v>-76.718001982015295</v>
      </c>
      <c r="AL48">
        <f t="shared" si="8"/>
        <v>-25089.953404347867</v>
      </c>
      <c r="AN48">
        <f t="shared" si="26"/>
        <v>0</v>
      </c>
      <c r="AO48">
        <f t="shared" si="26"/>
        <v>0</v>
      </c>
      <c r="AP48">
        <f t="shared" si="26"/>
        <v>-9.6313532938966315E-3</v>
      </c>
      <c r="AQ48">
        <f t="shared" si="26"/>
        <v>-394.51770690066633</v>
      </c>
      <c r="AR48">
        <f t="shared" si="26"/>
        <v>-394.52733825396024</v>
      </c>
      <c r="AS48">
        <f t="shared" si="26"/>
        <v>4.3579506441288371</v>
      </c>
      <c r="AT48">
        <f t="shared" si="26"/>
        <v>-1.1966870886739247</v>
      </c>
      <c r="AU48">
        <f t="shared" si="23"/>
        <v>-391.36607469850532</v>
      </c>
      <c r="AW48">
        <v>45</v>
      </c>
      <c r="AX48">
        <f>IF(Z48&gt;0, (R48*SUMPRODUCT(K48:$K$98, X48:$X$98)-K48*$AZ$3)/Z48, 0)</f>
        <v>-55686.568199929876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2000000</v>
      </c>
      <c r="S49">
        <f t="shared" si="1"/>
        <v>-100357.11088944833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-1375.3538195086321</v>
      </c>
      <c r="AC49">
        <f t="shared" si="2"/>
        <v>-1517.0751175007651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-18668.752299597214</v>
      </c>
      <c r="AI49">
        <f t="shared" si="25"/>
        <v>-18669.130218786013</v>
      </c>
      <c r="AJ49">
        <f t="shared" si="7"/>
        <v>141.72129799213303</v>
      </c>
      <c r="AK49">
        <f t="shared" si="22"/>
        <v>-96.274767365604262</v>
      </c>
      <c r="AL49">
        <f t="shared" si="8"/>
        <v>-18623.683688159486</v>
      </c>
      <c r="AN49">
        <f t="shared" si="26"/>
        <v>0</v>
      </c>
      <c r="AO49">
        <f t="shared" si="26"/>
        <v>0</v>
      </c>
      <c r="AP49">
        <f t="shared" si="26"/>
        <v>-5.2633741442867843E-3</v>
      </c>
      <c r="AQ49">
        <f t="shared" si="26"/>
        <v>-260.00433709689037</v>
      </c>
      <c r="AR49">
        <f t="shared" si="26"/>
        <v>-260.00960047103467</v>
      </c>
      <c r="AS49">
        <f t="shared" si="26"/>
        <v>1.9737876182411196</v>
      </c>
      <c r="AT49">
        <f t="shared" si="26"/>
        <v>-1.3408425301454852</v>
      </c>
      <c r="AU49">
        <f t="shared" si="23"/>
        <v>-259.37665538293908</v>
      </c>
      <c r="AW49">
        <v>46</v>
      </c>
      <c r="AX49">
        <f>IF(Z49&gt;0, (R49*SUMPRODUCT(K49:$K$98, X49:$X$98)-K49*$AZ$3)/Z49, 0)</f>
        <v>-100357.11088944833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2000000</v>
      </c>
      <c r="S50">
        <f t="shared" si="1"/>
        <v>-181594.46520593585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-1517.0751175007651</v>
      </c>
      <c r="AC50">
        <f t="shared" si="2"/>
        <v>-1551.3683752150364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-12845.124211337772</v>
      </c>
      <c r="AI50">
        <f t="shared" si="25"/>
        <v>-12845.33778728204</v>
      </c>
      <c r="AJ50">
        <f t="shared" si="7"/>
        <v>34.293257714271249</v>
      </c>
      <c r="AK50">
        <f t="shared" si="22"/>
        <v>-106.19525822505356</v>
      </c>
      <c r="AL50">
        <f t="shared" si="8"/>
        <v>-12917.239787792823</v>
      </c>
      <c r="AN50">
        <f t="shared" si="26"/>
        <v>0</v>
      </c>
      <c r="AO50">
        <f t="shared" si="26"/>
        <v>0</v>
      </c>
      <c r="AP50">
        <f t="shared" si="26"/>
        <v>-2.65582595864392E-3</v>
      </c>
      <c r="AQ50">
        <f t="shared" si="26"/>
        <v>-159.72966636876612</v>
      </c>
      <c r="AR50">
        <f t="shared" si="26"/>
        <v>-159.73232219472476</v>
      </c>
      <c r="AS50">
        <f t="shared" si="26"/>
        <v>0.42643811949780941</v>
      </c>
      <c r="AT50">
        <f t="shared" si="26"/>
        <v>-1.3205425566271101</v>
      </c>
      <c r="AU50">
        <f t="shared" si="23"/>
        <v>-160.62642663185406</v>
      </c>
      <c r="AW50">
        <v>47</v>
      </c>
      <c r="AX50">
        <f>IF(Z50&gt;0, (R50*SUMPRODUCT(K50:$K$98, X50:$X$98)-K50*$AZ$3)/Z50, 0)</f>
        <v>-181594.46520593585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2000000</v>
      </c>
      <c r="S51">
        <f t="shared" si="1"/>
        <v>-344886.96252735087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-1551.3683752150364</v>
      </c>
      <c r="AC51">
        <f t="shared" si="2"/>
        <v>-1509.5702921350353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-8161.214454672936</v>
      </c>
      <c r="AI51">
        <f t="shared" si="25"/>
        <v>-8161.3238796770793</v>
      </c>
      <c r="AJ51">
        <f t="shared" si="7"/>
        <v>-41.798083080001106</v>
      </c>
      <c r="AK51">
        <f t="shared" si="22"/>
        <v>-108.59578626505255</v>
      </c>
      <c r="AL51">
        <f t="shared" si="8"/>
        <v>-8311.7177490221329</v>
      </c>
      <c r="AN51">
        <f t="shared" si="26"/>
        <v>0</v>
      </c>
      <c r="AO51">
        <f t="shared" si="26"/>
        <v>0</v>
      </c>
      <c r="AP51">
        <f t="shared" si="26"/>
        <v>-1.2149148076797593E-3</v>
      </c>
      <c r="AQ51">
        <f t="shared" si="26"/>
        <v>-90.611651032582145</v>
      </c>
      <c r="AR51">
        <f t="shared" si="26"/>
        <v>-90.612865947389835</v>
      </c>
      <c r="AS51">
        <f t="shared" si="26"/>
        <v>-0.46407226999253237</v>
      </c>
      <c r="AT51">
        <f t="shared" si="26"/>
        <v>-1.2057082365999612</v>
      </c>
      <c r="AU51">
        <f t="shared" si="23"/>
        <v>-92.282646453982323</v>
      </c>
      <c r="AW51">
        <v>48</v>
      </c>
      <c r="AX51">
        <f>IF(Z51&gt;0, (R51*SUMPRODUCT(K51:$K$98, X51:$X$98)-K51*$AZ$3)/Z51, 0)</f>
        <v>-344886.96252735087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2000000</v>
      </c>
      <c r="S52">
        <f t="shared" si="1"/>
        <v>-716254.73215998628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-1509.5702921350353</v>
      </c>
      <c r="AC52">
        <f t="shared" si="2"/>
        <v>-1420.2464525883613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-4700.7023684981159</v>
      </c>
      <c r="AI52">
        <f t="shared" si="25"/>
        <v>-4700.7519404726108</v>
      </c>
      <c r="AJ52">
        <f t="shared" si="7"/>
        <v>-89.32383954667398</v>
      </c>
      <c r="AK52">
        <f t="shared" si="22"/>
        <v>-105.66992044945248</v>
      </c>
      <c r="AL52">
        <f t="shared" si="8"/>
        <v>-4895.7457004687376</v>
      </c>
      <c r="AN52">
        <f t="shared" si="26"/>
        <v>0</v>
      </c>
      <c r="AO52">
        <f t="shared" si="26"/>
        <v>0</v>
      </c>
      <c r="AP52">
        <f t="shared" si="26"/>
        <v>-4.9141391347620451E-4</v>
      </c>
      <c r="AQ52">
        <f t="shared" si="26"/>
        <v>-46.598719750686612</v>
      </c>
      <c r="AR52">
        <f t="shared" si="26"/>
        <v>-46.599211164600085</v>
      </c>
      <c r="AS52">
        <f t="shared" si="26"/>
        <v>-0.8854797091568779</v>
      </c>
      <c r="AT52">
        <f t="shared" si="26"/>
        <v>-1.047520694375432</v>
      </c>
      <c r="AU52">
        <f t="shared" si="23"/>
        <v>-48.532211568132396</v>
      </c>
      <c r="AW52">
        <v>49</v>
      </c>
      <c r="AX52">
        <f>IF(Z52&gt;0, (R52*SUMPRODUCT(K52:$K$98, X52:$X$98)-K52*$AZ$3)/Z52, 0)</f>
        <v>-716254.73215998628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2000000</v>
      </c>
      <c r="S53">
        <f t="shared" si="1"/>
        <v>-1706047.575957302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-1420.2464525883613</v>
      </c>
      <c r="AC53">
        <f t="shared" si="2"/>
        <v>-1306.1884843218545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-2394.8552931550398</v>
      </c>
      <c r="AI53">
        <f t="shared" si="25"/>
        <v>-2394.8744337186258</v>
      </c>
      <c r="AJ53">
        <f t="shared" si="7"/>
        <v>-114.0579682665068</v>
      </c>
      <c r="AK53">
        <f t="shared" si="22"/>
        <v>-99.417251681185306</v>
      </c>
      <c r="AL53">
        <f t="shared" si="8"/>
        <v>-2608.3496536663183</v>
      </c>
      <c r="AN53">
        <f t="shared" si="26"/>
        <v>0</v>
      </c>
      <c r="AO53">
        <f t="shared" si="26"/>
        <v>0</v>
      </c>
      <c r="AP53">
        <f t="shared" si="26"/>
        <v>-1.6941346672526953E-4</v>
      </c>
      <c r="AQ53">
        <f t="shared" si="26"/>
        <v>-21.196906543510032</v>
      </c>
      <c r="AR53">
        <f t="shared" si="26"/>
        <v>-21.197075956976757</v>
      </c>
      <c r="AS53">
        <f t="shared" si="26"/>
        <v>-1.0095290938028549</v>
      </c>
      <c r="AT53">
        <f t="shared" si="26"/>
        <v>-0.87994385244147366</v>
      </c>
      <c r="AU53">
        <f t="shared" si="23"/>
        <v>-23.08654890322109</v>
      </c>
      <c r="AW53">
        <v>50</v>
      </c>
      <c r="AX53">
        <f>IF(Z53&gt;0, (R53*SUMPRODUCT(K53:$K$98, X53:$X$98)-K53*$AZ$3)/Z53, 0)</f>
        <v>-1706047.575957302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2000000</v>
      </c>
      <c r="S54">
        <f t="shared" si="1"/>
        <v>-4927256.4610769954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-1306.1884843218545</v>
      </c>
      <c r="AC54">
        <f t="shared" si="2"/>
        <v>-1183.9419194214424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-1035.3642187554835</v>
      </c>
      <c r="AI54">
        <f t="shared" si="25"/>
        <v>-1035.3702258606991</v>
      </c>
      <c r="AJ54">
        <f t="shared" si="7"/>
        <v>-122.24656490041207</v>
      </c>
      <c r="AK54">
        <f t="shared" si="22"/>
        <v>-91.433193902529823</v>
      </c>
      <c r="AL54">
        <f t="shared" si="8"/>
        <v>-1249.049984663641</v>
      </c>
      <c r="AN54">
        <f t="shared" si="26"/>
        <v>0</v>
      </c>
      <c r="AO54">
        <f t="shared" si="26"/>
        <v>0</v>
      </c>
      <c r="AP54">
        <f t="shared" si="26"/>
        <v>-4.7472316495612652E-5</v>
      </c>
      <c r="AQ54">
        <f t="shared" si="26"/>
        <v>-8.1821669702093356</v>
      </c>
      <c r="AR54">
        <f t="shared" si="26"/>
        <v>-8.1822144425258312</v>
      </c>
      <c r="AS54">
        <f t="shared" si="26"/>
        <v>-0.96607723874406493</v>
      </c>
      <c r="AT54">
        <f t="shared" si="26"/>
        <v>-0.72256858560292303</v>
      </c>
      <c r="AU54">
        <f t="shared" si="23"/>
        <v>-9.8708602668728194</v>
      </c>
      <c r="AW54">
        <v>51</v>
      </c>
      <c r="AX54">
        <f>IF(Z54&gt;0, (R54*SUMPRODUCT(K54:$K$98, X54:$X$98)-K54*$AZ$3)/Z54, 0)</f>
        <v>-4927256.4610769954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2000000</v>
      </c>
      <c r="S55">
        <f t="shared" si="1"/>
        <v>-18581039.756016783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-1183.9419194214424</v>
      </c>
      <c r="AC55">
        <f t="shared" si="2"/>
        <v>-1064.049558316721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-361.23205316223306</v>
      </c>
      <c r="AI55">
        <f t="shared" si="25"/>
        <v>-361.2334847957319</v>
      </c>
      <c r="AJ55">
        <f t="shared" si="7"/>
        <v>-119.89236110472143</v>
      </c>
      <c r="AK55">
        <f t="shared" si="22"/>
        <v>-82.875934359500974</v>
      </c>
      <c r="AL55">
        <f t="shared" si="8"/>
        <v>-564.00178025995433</v>
      </c>
      <c r="AN55">
        <f t="shared" si="26"/>
        <v>0</v>
      </c>
      <c r="AO55">
        <f t="shared" si="26"/>
        <v>0</v>
      </c>
      <c r="AP55">
        <f t="shared" si="26"/>
        <v>-1.0101573191265919E-5</v>
      </c>
      <c r="AQ55">
        <f t="shared" si="26"/>
        <v>-2.5488450968884777</v>
      </c>
      <c r="AR55">
        <f t="shared" si="26"/>
        <v>-2.548855198461669</v>
      </c>
      <c r="AS55">
        <f t="shared" si="26"/>
        <v>-0.84595775508024962</v>
      </c>
      <c r="AT55">
        <f t="shared" si="26"/>
        <v>-0.58477069543824856</v>
      </c>
      <c r="AU55">
        <f t="shared" si="23"/>
        <v>-3.9795836489801677</v>
      </c>
      <c r="AW55">
        <v>52</v>
      </c>
      <c r="AX55">
        <f>IF(Z55&gt;0, (R55*SUMPRODUCT(K55:$K$98, X55:$X$98)-K55*$AZ$3)/Z55, 0)</f>
        <v>-18581039.756016783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2000000</v>
      </c>
      <c r="S56">
        <f t="shared" si="1"/>
        <v>-70382953.288711682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-1064.049558316721</v>
      </c>
      <c r="AC56">
        <f t="shared" si="2"/>
        <v>-952.24614620384989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-86.326373685107512</v>
      </c>
      <c r="AI56">
        <f t="shared" si="25"/>
        <v>-86.326711922600296</v>
      </c>
      <c r="AJ56">
        <f t="shared" si="7"/>
        <v>-111.80341211287111</v>
      </c>
      <c r="AK56">
        <f t="shared" si="22"/>
        <v>-74.483469082170473</v>
      </c>
      <c r="AL56">
        <f t="shared" si="8"/>
        <v>-272.61359311764187</v>
      </c>
      <c r="AN56">
        <f t="shared" si="26"/>
        <v>0</v>
      </c>
      <c r="AO56">
        <f t="shared" si="26"/>
        <v>0</v>
      </c>
      <c r="AP56">
        <f t="shared" si="26"/>
        <v>-2.1308892904529785E-6</v>
      </c>
      <c r="AQ56">
        <f t="shared" si="26"/>
        <v>-0.54385438957470866</v>
      </c>
      <c r="AR56">
        <f t="shared" si="26"/>
        <v>-0.54385652046399913</v>
      </c>
      <c r="AS56">
        <f t="shared" si="26"/>
        <v>-0.70435921088047249</v>
      </c>
      <c r="AT56">
        <f t="shared" si="26"/>
        <v>-0.46924433266306337</v>
      </c>
      <c r="AU56">
        <f t="shared" si="23"/>
        <v>-1.7174600640075348</v>
      </c>
      <c r="AW56">
        <v>53</v>
      </c>
      <c r="AX56">
        <f>IF(Z56&gt;0, (R56*SUMPRODUCT(K56:$K$98, X56:$X$98)-K56*$AZ$3)/Z56, 0)</f>
        <v>-70382953.288711682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2000000</v>
      </c>
      <c r="S57">
        <f t="shared" si="1"/>
        <v>-268668265.93909311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-952.24614620384989</v>
      </c>
      <c r="AC57">
        <f t="shared" si="2"/>
        <v>-850.68977094185379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-20.45576892872969</v>
      </c>
      <c r="AI57">
        <f t="shared" si="25"/>
        <v>-20.455848086735937</v>
      </c>
      <c r="AJ57">
        <f t="shared" si="7"/>
        <v>-101.5563752619961</v>
      </c>
      <c r="AK57">
        <f t="shared" si="22"/>
        <v>-66.657230234269505</v>
      </c>
      <c r="AL57">
        <f t="shared" si="8"/>
        <v>-188.66945358300154</v>
      </c>
      <c r="AN57">
        <f t="shared" si="26"/>
        <v>0</v>
      </c>
      <c r="AO57">
        <f t="shared" si="26"/>
        <v>0</v>
      </c>
      <c r="AP57">
        <f t="shared" si="26"/>
        <v>-4.4526234039835814E-7</v>
      </c>
      <c r="AQ57">
        <f t="shared" si="26"/>
        <v>-0.11506332687873481</v>
      </c>
      <c r="AR57">
        <f t="shared" si="26"/>
        <v>-0.11506377214107522</v>
      </c>
      <c r="AS57">
        <f t="shared" si="26"/>
        <v>-0.57125275730792013</v>
      </c>
      <c r="AT57">
        <f t="shared" si="26"/>
        <v>-0.37494570348341993</v>
      </c>
      <c r="AU57">
        <f t="shared" si="23"/>
        <v>-1.0612622329324153</v>
      </c>
      <c r="AW57">
        <v>54</v>
      </c>
      <c r="AX57">
        <f>IF(Z57&gt;0, (R57*SUMPRODUCT(K57:$K$98, X57:$X$98)-K57*$AZ$3)/Z57, 0)</f>
        <v>-268668265.93909311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2000000</v>
      </c>
      <c r="S58">
        <f t="shared" si="1"/>
        <v>-1036010273.977448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-850.68977094185379</v>
      </c>
      <c r="AC58">
        <f t="shared" si="2"/>
        <v>-759.64391493697269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-4.8028345935016832</v>
      </c>
      <c r="AI58">
        <f t="shared" si="25"/>
        <v>-4.8028529244954488</v>
      </c>
      <c r="AJ58">
        <f t="shared" si="7"/>
        <v>-91.045856004881102</v>
      </c>
      <c r="AK58">
        <f t="shared" si="22"/>
        <v>-59.54828396592977</v>
      </c>
      <c r="AL58">
        <f t="shared" si="8"/>
        <v>-155.39699289530631</v>
      </c>
      <c r="AN58">
        <f t="shared" si="26"/>
        <v>0</v>
      </c>
      <c r="AO58">
        <f t="shared" si="26"/>
        <v>0</v>
      </c>
      <c r="AP58">
        <f t="shared" si="26"/>
        <v>-9.2063844077136789E-8</v>
      </c>
      <c r="AQ58">
        <f t="shared" si="26"/>
        <v>-2.4121300830570101E-2</v>
      </c>
      <c r="AR58">
        <f t="shared" si="26"/>
        <v>-2.4121392894414177E-2</v>
      </c>
      <c r="AS58">
        <f t="shared" si="26"/>
        <v>-0.4572600699266065</v>
      </c>
      <c r="AT58">
        <f t="shared" si="26"/>
        <v>-0.29906965220702275</v>
      </c>
      <c r="AU58">
        <f t="shared" si="23"/>
        <v>-0.78045111502804332</v>
      </c>
      <c r="AW58">
        <v>55</v>
      </c>
      <c r="AX58">
        <f>IF(Z58&gt;0, (R58*SUMPRODUCT(K58:$K$98, X58:$X$98)-K58*$AZ$3)/Z58, 0)</f>
        <v>-1036010273.977448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2000000</v>
      </c>
      <c r="S59">
        <f t="shared" si="1"/>
        <v>-4041962719.4374084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-759.64391493697269</v>
      </c>
      <c r="AC59">
        <f t="shared" si="2"/>
        <v>-678.27435826301758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-1.1161983706398806</v>
      </c>
      <c r="AI59">
        <f t="shared" si="25"/>
        <v>-1.1162025658440755</v>
      </c>
      <c r="AJ59">
        <f t="shared" si="7"/>
        <v>-81.369556673955117</v>
      </c>
      <c r="AK59">
        <f t="shared" si="22"/>
        <v>-53.17507404558809</v>
      </c>
      <c r="AL59">
        <f t="shared" si="8"/>
        <v>-135.6608332853873</v>
      </c>
      <c r="AN59">
        <f t="shared" si="26"/>
        <v>0</v>
      </c>
      <c r="AO59">
        <f t="shared" si="26"/>
        <v>0</v>
      </c>
      <c r="AP59">
        <f t="shared" si="26"/>
        <v>-1.8812138894038856E-8</v>
      </c>
      <c r="AQ59">
        <f t="shared" si="26"/>
        <v>-5.0052578625029926E-3</v>
      </c>
      <c r="AR59">
        <f t="shared" si="26"/>
        <v>-5.0052766746418861E-3</v>
      </c>
      <c r="AS59">
        <f t="shared" si="26"/>
        <v>-0.36487744833135588</v>
      </c>
      <c r="AT59">
        <f t="shared" si="26"/>
        <v>-0.2384477208144288</v>
      </c>
      <c r="AU59">
        <f t="shared" si="23"/>
        <v>-0.60833044582042672</v>
      </c>
      <c r="AW59">
        <v>56</v>
      </c>
      <c r="AX59">
        <f>IF(Z59&gt;0, (R59*SUMPRODUCT(K59:$K$98, X59:$X$98)-K59*$AZ$3)/Z59, 0)</f>
        <v>-4041962719.4374084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2000000</v>
      </c>
      <c r="S60">
        <f t="shared" si="1"/>
        <v>-15957320955.250767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-678.27435826301758</v>
      </c>
      <c r="AC60">
        <f t="shared" si="2"/>
        <v>-605.60643675767881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-0.25635690020196372</v>
      </c>
      <c r="AI60">
        <f t="shared" si="25"/>
        <v>-0.25635784899286423</v>
      </c>
      <c r="AJ60">
        <f t="shared" si="7"/>
        <v>-72.667921505338768</v>
      </c>
      <c r="AK60">
        <f t="shared" si="22"/>
        <v>-47.479205078411233</v>
      </c>
      <c r="AL60">
        <f t="shared" si="8"/>
        <v>-120.40348443274286</v>
      </c>
      <c r="AN60">
        <f t="shared" si="26"/>
        <v>0</v>
      </c>
      <c r="AO60">
        <f t="shared" si="26"/>
        <v>0</v>
      </c>
      <c r="AP60">
        <f t="shared" si="26"/>
        <v>-3.7987224246967484E-9</v>
      </c>
      <c r="AQ60">
        <f t="shared" si="26"/>
        <v>-1.0263891706741505E-3</v>
      </c>
      <c r="AR60">
        <f t="shared" si="26"/>
        <v>-1.0263929693965753E-3</v>
      </c>
      <c r="AS60">
        <f t="shared" si="26"/>
        <v>-0.29094425634620619</v>
      </c>
      <c r="AT60">
        <f t="shared" si="26"/>
        <v>-0.19009491020645883</v>
      </c>
      <c r="AU60">
        <f t="shared" si="23"/>
        <v>-0.48206555952206159</v>
      </c>
      <c r="AW60">
        <v>57</v>
      </c>
      <c r="AX60">
        <f>IF(Z60&gt;0, (R60*SUMPRODUCT(K60:$K$98, X60:$X$98)-K60*$AZ$3)/Z60, 0)</f>
        <v>-15957320955.250767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2000000</v>
      </c>
      <c r="S61">
        <f t="shared" si="1"/>
        <v>-63819919184.645058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-605.60643675767881</v>
      </c>
      <c r="AC61">
        <f t="shared" si="2"/>
        <v>-540.72092139399103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-5.819903073068821E-2</v>
      </c>
      <c r="AI61">
        <f t="shared" si="25"/>
        <v>-5.8199242545795588E-2</v>
      </c>
      <c r="AJ61">
        <f t="shared" si="7"/>
        <v>-64.885515363687773</v>
      </c>
      <c r="AK61">
        <f t="shared" si="22"/>
        <v>-42.392450573037522</v>
      </c>
      <c r="AL61">
        <f t="shared" si="8"/>
        <v>-107.33616517927109</v>
      </c>
      <c r="AN61">
        <f t="shared" si="26"/>
        <v>0</v>
      </c>
      <c r="AO61">
        <f t="shared" si="26"/>
        <v>0</v>
      </c>
      <c r="AP61">
        <f t="shared" si="26"/>
        <v>-7.5719189948891036E-10</v>
      </c>
      <c r="AQ61">
        <f t="shared" si="26"/>
        <v>-2.0804859093015722E-4</v>
      </c>
      <c r="AR61">
        <f t="shared" si="26"/>
        <v>-2.0804934812205673E-4</v>
      </c>
      <c r="AS61">
        <f t="shared" si="26"/>
        <v>-0.23195128636522361</v>
      </c>
      <c r="AT61">
        <f t="shared" si="26"/>
        <v>-0.15154358237698606</v>
      </c>
      <c r="AU61">
        <f t="shared" si="23"/>
        <v>-0.38370291809033175</v>
      </c>
      <c r="AW61">
        <v>58</v>
      </c>
      <c r="AX61">
        <f>IF(Z61&gt;0, (R61*SUMPRODUCT(K61:$K$98, X61:$X$98)-K61*$AZ$3)/Z61, 0)</f>
        <v>-63819919184.645058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2000000</v>
      </c>
      <c r="S62">
        <f t="shared" si="1"/>
        <v>-258780522302.62778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-540.72092139399103</v>
      </c>
      <c r="AC62">
        <f t="shared" si="2"/>
        <v>-482.78671716324419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-1.3044511873685771E-2</v>
      </c>
      <c r="AI62">
        <f t="shared" si="25"/>
        <v>-1.3044558514243652E-2</v>
      </c>
      <c r="AJ62">
        <f t="shared" si="7"/>
        <v>-57.934204230746843</v>
      </c>
      <c r="AK62">
        <f t="shared" si="22"/>
        <v>-37.850464497579374</v>
      </c>
      <c r="AL62">
        <f t="shared" si="8"/>
        <v>-95.797713286840462</v>
      </c>
      <c r="AN62">
        <f t="shared" si="26"/>
        <v>0</v>
      </c>
      <c r="AO62">
        <f t="shared" si="26"/>
        <v>0</v>
      </c>
      <c r="AP62">
        <f t="shared" si="26"/>
        <v>-1.4886573320698722E-10</v>
      </c>
      <c r="AQ62">
        <f t="shared" si="26"/>
        <v>-4.1635025664442539E-5</v>
      </c>
      <c r="AR62">
        <f t="shared" si="26"/>
        <v>-4.1635174530175743E-5</v>
      </c>
      <c r="AS62">
        <f t="shared" si="26"/>
        <v>-0.18491240633250736</v>
      </c>
      <c r="AT62">
        <f t="shared" si="26"/>
        <v>-0.12080981458162535</v>
      </c>
      <c r="AU62">
        <f t="shared" si="23"/>
        <v>-0.30576385608866291</v>
      </c>
      <c r="AW62">
        <v>59</v>
      </c>
      <c r="AX62">
        <f>IF(Z62&gt;0, (R62*SUMPRODUCT(K62:$K$98, X62:$X$98)-K62*$AZ$3)/Z62, 0)</f>
        <v>-258780522302.62778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2000000</v>
      </c>
      <c r="S63">
        <f t="shared" si="1"/>
        <v>-1064566460562.5764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-482.78671716324419</v>
      </c>
      <c r="AC63">
        <f t="shared" si="2"/>
        <v>-431.05960497743251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-2.8841009130956968E-3</v>
      </c>
      <c r="AI63">
        <f t="shared" si="25"/>
        <v>-2.8841110359865861E-3</v>
      </c>
      <c r="AJ63">
        <f t="shared" si="7"/>
        <v>-51.727112185811677</v>
      </c>
      <c r="AK63">
        <f t="shared" si="22"/>
        <v>-33.795070201427095</v>
      </c>
      <c r="AL63">
        <f t="shared" si="8"/>
        <v>-85.525066498274754</v>
      </c>
      <c r="AN63">
        <f t="shared" si="26"/>
        <v>0</v>
      </c>
      <c r="AO63">
        <f t="shared" si="26"/>
        <v>0</v>
      </c>
      <c r="AP63">
        <f t="shared" si="26"/>
        <v>-2.884812142550003E-11</v>
      </c>
      <c r="AQ63">
        <f t="shared" si="26"/>
        <v>-8.2190842770255239E-6</v>
      </c>
      <c r="AR63">
        <f t="shared" si="26"/>
        <v>-8.2191131251469491E-6</v>
      </c>
      <c r="AS63">
        <f t="shared" si="26"/>
        <v>-0.1474114489308902</v>
      </c>
      <c r="AT63">
        <f t="shared" si="26"/>
        <v>-9.630888048066949E-2</v>
      </c>
      <c r="AU63">
        <f t="shared" si="23"/>
        <v>-0.24372854852468484</v>
      </c>
      <c r="AW63">
        <v>60</v>
      </c>
      <c r="AX63">
        <f>IF(Z63&gt;0, (R63*SUMPRODUCT(K63:$K$98, X63:$X$98)-K63*$AZ$3)/Z63, 0)</f>
        <v>-1064566460562.5764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2000000</v>
      </c>
      <c r="S64">
        <f t="shared" si="1"/>
        <v>-4448763363454.9404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-431.05960497743251</v>
      </c>
      <c r="AC64">
        <f t="shared" si="2"/>
        <v>-384.87465442791211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-6.2870750258095293E-4</v>
      </c>
      <c r="AI64">
        <f t="shared" si="25"/>
        <v>-6.2870966539915079E-4</v>
      </c>
      <c r="AJ64">
        <f t="shared" si="7"/>
        <v>-46.184950549520408</v>
      </c>
      <c r="AK64">
        <f t="shared" si="22"/>
        <v>-30.174172348420278</v>
      </c>
      <c r="AL64">
        <f t="shared" si="8"/>
        <v>-76.359751607606086</v>
      </c>
      <c r="AN64">
        <f t="shared" si="26"/>
        <v>0</v>
      </c>
      <c r="AO64">
        <f t="shared" si="26"/>
        <v>0</v>
      </c>
      <c r="AP64">
        <f t="shared" si="26"/>
        <v>-5.5031959142397247E-12</v>
      </c>
      <c r="AQ64">
        <f t="shared" si="26"/>
        <v>-1.5997186276640385E-6</v>
      </c>
      <c r="AR64">
        <f t="shared" si="26"/>
        <v>-1.5997241308599525E-6</v>
      </c>
      <c r="AS64">
        <f t="shared" si="26"/>
        <v>-0.11751557824347267</v>
      </c>
      <c r="AT64">
        <f t="shared" si="26"/>
        <v>-7.6776856299559992E-2</v>
      </c>
      <c r="AU64">
        <f t="shared" si="23"/>
        <v>-0.19429403426716352</v>
      </c>
      <c r="AW64">
        <v>61</v>
      </c>
      <c r="AX64">
        <f>IF(Z64&gt;0, (R64*SUMPRODUCT(K64:$K$98, X64:$X$98)-K64*$AZ$3)/Z64, 0)</f>
        <v>-4448763363454.9404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2000000</v>
      </c>
      <c r="S65">
        <f t="shared" si="1"/>
        <v>-18898999122512.438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-384.87465442791211</v>
      </c>
      <c r="AC65">
        <f t="shared" si="2"/>
        <v>-343.63808569851932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-1.349294568805849E-4</v>
      </c>
      <c r="AI65">
        <f t="shared" si="25"/>
        <v>-1.3492991145238982E-4</v>
      </c>
      <c r="AJ65">
        <f t="shared" si="7"/>
        <v>-41.236568729392786</v>
      </c>
      <c r="AK65">
        <f t="shared" si="22"/>
        <v>-26.941225809953849</v>
      </c>
      <c r="AL65">
        <f t="shared" si="8"/>
        <v>-68.177929469258089</v>
      </c>
      <c r="AN65">
        <f t="shared" si="26"/>
        <v>0</v>
      </c>
      <c r="AO65">
        <f t="shared" si="26"/>
        <v>0</v>
      </c>
      <c r="AP65">
        <f t="shared" si="26"/>
        <v>-1.032712493729749E-12</v>
      </c>
      <c r="AQ65">
        <f t="shared" si="26"/>
        <v>-3.0653756872285771E-7</v>
      </c>
      <c r="AR65">
        <f t="shared" si="26"/>
        <v>-3.0653860143535143E-7</v>
      </c>
      <c r="AS65">
        <f t="shared" si="26"/>
        <v>-9.3682712530060927E-2</v>
      </c>
      <c r="AT65">
        <f t="shared" si="26"/>
        <v>-6.1206040912961515E-2</v>
      </c>
      <c r="AU65">
        <f t="shared" si="23"/>
        <v>-0.15488905998162389</v>
      </c>
      <c r="AW65">
        <v>62</v>
      </c>
      <c r="AX65">
        <f>IF(Z65&gt;0, (R65*SUMPRODUCT(K65:$K$98, X65:$X$98)-K65*$AZ$3)/Z65, 0)</f>
        <v>-18898999122512.438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2000000</v>
      </c>
      <c r="S66">
        <f t="shared" si="1"/>
        <v>-81719033215888.859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-343.63808569851932</v>
      </c>
      <c r="AC66">
        <f t="shared" si="2"/>
        <v>-306.81971963977884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-2.8492949664555891E-5</v>
      </c>
      <c r="AI66">
        <f t="shared" si="25"/>
        <v>-2.8493043528771963E-5</v>
      </c>
      <c r="AJ66">
        <f t="shared" si="7"/>
        <v>-36.81836605874048</v>
      </c>
      <c r="AK66">
        <f t="shared" si="22"/>
        <v>-24.054665998896354</v>
      </c>
      <c r="AL66">
        <f t="shared" si="8"/>
        <v>-60.873060550680364</v>
      </c>
      <c r="AN66">
        <f t="shared" si="26"/>
        <v>0</v>
      </c>
      <c r="AO66">
        <f t="shared" si="26"/>
        <v>0</v>
      </c>
      <c r="AP66">
        <f t="shared" si="26"/>
        <v>-1.9039650454917204E-13</v>
      </c>
      <c r="AQ66">
        <f t="shared" si="26"/>
        <v>-5.779580597838419E-8</v>
      </c>
      <c r="AR66">
        <f t="shared" si="26"/>
        <v>-5.7795996374888744E-8</v>
      </c>
      <c r="AS66">
        <f t="shared" si="26"/>
        <v>-7.4683287136788554E-2</v>
      </c>
      <c r="AT66">
        <f t="shared" si="26"/>
        <v>-4.8793081282015392E-2</v>
      </c>
      <c r="AU66">
        <f t="shared" si="23"/>
        <v>-0.12347642621480033</v>
      </c>
      <c r="AW66">
        <v>63</v>
      </c>
      <c r="AX66">
        <f>IF(Z66&gt;0, (R66*SUMPRODUCT(K66:$K$98, X66:$X$98)-K66*$AZ$3)/Z66, 0)</f>
        <v>-81719033215888.859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-360158759812181.31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-306.81971963977884</v>
      </c>
      <c r="AC67">
        <f t="shared" ref="AC67:AC89" si="29">S67*Z67</f>
        <v>-273.94617830000493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-1.901565426611203E-11</v>
      </c>
      <c r="AH67">
        <f t="shared" ref="AH67:AH89" si="32">-X67*R67</f>
        <v>-5.9127935716360515E-6</v>
      </c>
      <c r="AI67">
        <f t="shared" ref="AI67:AI89" si="33">SUM(AE67:AH67)</f>
        <v>-5.9128125872903176E-6</v>
      </c>
      <c r="AJ67">
        <f t="shared" ref="AJ67:AJ89" si="34">AB67-AC67</f>
        <v>-32.873541339773908</v>
      </c>
      <c r="AK67">
        <f t="shared" si="22"/>
        <v>-21.47738037478452</v>
      </c>
      <c r="AL67">
        <f t="shared" ref="AL67:AL89" si="35">SUM(AI67:AK67)</f>
        <v>-54.350927627371021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-1.0708622473770959E-8</v>
      </c>
      <c r="AR67">
        <f t="shared" si="36"/>
        <v>-1.0708656912900308E-8</v>
      </c>
      <c r="AS67">
        <f t="shared" si="36"/>
        <v>-5.9537059651845053E-2</v>
      </c>
      <c r="AT67">
        <f t="shared" si="36"/>
        <v>-3.889754569860731E-2</v>
      </c>
      <c r="AU67">
        <f t="shared" si="23"/>
        <v>-9.8434616059109289E-2</v>
      </c>
      <c r="AW67">
        <v>64</v>
      </c>
      <c r="AX67">
        <f>IF(Z67&gt;0, (R67*SUMPRODUCT(K67:$K$98, X67:$X$98)-K67*$AZ$3)/Z67, 0)</f>
        <v>-360158759812181.31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7"/>
        <v>2000000</v>
      </c>
      <c r="S68">
        <f t="shared" si="28"/>
        <v>-1619085363007709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-273.94617830000493</v>
      </c>
      <c r="AC68">
        <f t="shared" si="29"/>
        <v>-244.5948020628835</v>
      </c>
      <c r="AE68">
        <f t="shared" si="30"/>
        <v>0</v>
      </c>
      <c r="AF68">
        <f t="shared" si="31"/>
        <v>0</v>
      </c>
      <c r="AG68">
        <f t="shared" si="31"/>
        <v>-3.7767434573139135E-12</v>
      </c>
      <c r="AH68">
        <f t="shared" si="32"/>
        <v>-1.2039003412909595E-6</v>
      </c>
      <c r="AI68">
        <f t="shared" si="33"/>
        <v>-1.2039041180344168E-6</v>
      </c>
      <c r="AJ68">
        <f t="shared" si="34"/>
        <v>-29.351376237121428</v>
      </c>
      <c r="AK68">
        <f t="shared" si="22"/>
        <v>-19.176232481000348</v>
      </c>
      <c r="AL68">
        <f t="shared" si="35"/>
        <v>-48.527609922025896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-1.9467644449300845E-9</v>
      </c>
      <c r="AR68">
        <f t="shared" si="36"/>
        <v>-1.9467705521049295E-9</v>
      </c>
      <c r="AS68">
        <f t="shared" si="36"/>
        <v>-4.7462579507969491E-2</v>
      </c>
      <c r="AT68">
        <f t="shared" si="36"/>
        <v>-3.1008885288373356E-2</v>
      </c>
      <c r="AU68">
        <f t="shared" si="23"/>
        <v>-7.8471466743113394E-2</v>
      </c>
      <c r="AW68">
        <v>65</v>
      </c>
      <c r="AX68">
        <f>IF(Z68&gt;0, (R68*SUMPRODUCT(K68:$K$98, X68:$X$98)-K68*$AZ$3)/Z68, 0)</f>
        <v>-1619085363007709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7"/>
        <v>2000000</v>
      </c>
      <c r="S69">
        <f t="shared" si="28"/>
        <v>-7434027567529178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-244.5948020628835</v>
      </c>
      <c r="AC69">
        <f t="shared" si="29"/>
        <v>-218.38821612926773</v>
      </c>
      <c r="AE69">
        <f t="shared" si="30"/>
        <v>0</v>
      </c>
      <c r="AF69">
        <f t="shared" si="31"/>
        <v>0</v>
      </c>
      <c r="AG69">
        <f t="shared" si="31"/>
        <v>-7.3442092508224534E-13</v>
      </c>
      <c r="AH69">
        <f t="shared" si="32"/>
        <v>-2.4036440781268233E-7</v>
      </c>
      <c r="AI69">
        <f t="shared" si="33"/>
        <v>-2.4036514223360743E-7</v>
      </c>
      <c r="AJ69">
        <f t="shared" si="34"/>
        <v>-26.20658593361577</v>
      </c>
      <c r="AK69">
        <f t="shared" si="22"/>
        <v>-17.121636144401847</v>
      </c>
      <c r="AL69">
        <f t="shared" si="35"/>
        <v>-43.328222318382757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-3.4703638050085742E-10</v>
      </c>
      <c r="AR69">
        <f t="shared" si="36"/>
        <v>-3.4703744085243748E-10</v>
      </c>
      <c r="AS69">
        <f t="shared" si="36"/>
        <v>-3.7836877807525551E-2</v>
      </c>
      <c r="AT69">
        <f t="shared" si="36"/>
        <v>-2.4720093502513831E-2</v>
      </c>
      <c r="AU69">
        <f t="shared" si="23"/>
        <v>-6.2556971657076813E-2</v>
      </c>
      <c r="AW69">
        <v>66</v>
      </c>
      <c r="AX69">
        <f>IF(Z69&gt;0, (R69*SUMPRODUCT(K69:$K$98, X69:$X$98)-K69*$AZ$3)/Z69, 0)</f>
        <v>-7434027567529178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7"/>
        <v>2000000</v>
      </c>
      <c r="S70">
        <f t="shared" si="28"/>
        <v>-3.4883447693204484E+16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-218.38821612926773</v>
      </c>
      <c r="AC70">
        <f t="shared" si="29"/>
        <v>-194.98947868714822</v>
      </c>
      <c r="AE70">
        <f t="shared" si="30"/>
        <v>0</v>
      </c>
      <c r="AF70">
        <f t="shared" si="31"/>
        <v>0</v>
      </c>
      <c r="AG70">
        <f t="shared" si="31"/>
        <v>-1.3974355430837575E-13</v>
      </c>
      <c r="AH70">
        <f t="shared" si="32"/>
        <v>-4.6986652921843768E-8</v>
      </c>
      <c r="AI70">
        <f t="shared" si="33"/>
        <v>-4.6986792665398076E-8</v>
      </c>
      <c r="AJ70">
        <f t="shared" si="34"/>
        <v>-23.398737442119511</v>
      </c>
      <c r="AK70">
        <f t="shared" si="22"/>
        <v>-15.287175129048743</v>
      </c>
      <c r="AL70">
        <f t="shared" si="35"/>
        <v>-38.685912618155044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-6.057052419993145E-11</v>
      </c>
      <c r="AR70">
        <f t="shared" si="36"/>
        <v>-6.0570704343436288E-11</v>
      </c>
      <c r="AS70">
        <f t="shared" si="36"/>
        <v>-3.0163327335598768E-2</v>
      </c>
      <c r="AT70">
        <f t="shared" si="36"/>
        <v>-1.9706707192845573E-2</v>
      </c>
      <c r="AU70">
        <f t="shared" si="23"/>
        <v>-4.9870034589015039E-2</v>
      </c>
      <c r="AW70">
        <v>67</v>
      </c>
      <c r="AX70">
        <f>IF(Z70&gt;0, (R70*SUMPRODUCT(K70:$K$98, X70:$X$98)-K70*$AZ$3)/Z70, 0)</f>
        <v>-3.4883447693204484E+16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7"/>
        <v>2000000</v>
      </c>
      <c r="S71">
        <f t="shared" si="28"/>
        <v>-1.6730368417039782E+17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-194.98947868714822</v>
      </c>
      <c r="AC71">
        <f t="shared" si="29"/>
        <v>-174.09774882786365</v>
      </c>
      <c r="AE71">
        <f t="shared" si="30"/>
        <v>0</v>
      </c>
      <c r="AF71">
        <f t="shared" si="31"/>
        <v>0</v>
      </c>
      <c r="AG71">
        <f t="shared" si="31"/>
        <v>-2.6015229385287495E-14</v>
      </c>
      <c r="AH71">
        <f t="shared" si="32"/>
        <v>-8.986471150400361E-9</v>
      </c>
      <c r="AI71">
        <f t="shared" si="33"/>
        <v>-8.9864971656297471E-9</v>
      </c>
      <c r="AJ71">
        <f t="shared" si="34"/>
        <v>-20.891729859284567</v>
      </c>
      <c r="AK71">
        <f t="shared" si="22"/>
        <v>-13.649263508100377</v>
      </c>
      <c r="AL71">
        <f t="shared" si="35"/>
        <v>-34.540993376371439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-1.0343272930398315E-11</v>
      </c>
      <c r="AR71">
        <f t="shared" si="36"/>
        <v>-1.034330287347757E-11</v>
      </c>
      <c r="AS71">
        <f t="shared" si="36"/>
        <v>-2.4046019878793599E-2</v>
      </c>
      <c r="AT71">
        <f t="shared" si="36"/>
        <v>-1.5710066320851479E-2</v>
      </c>
      <c r="AU71">
        <f t="shared" si="23"/>
        <v>-3.9756086209988377E-2</v>
      </c>
      <c r="AW71">
        <v>68</v>
      </c>
      <c r="AX71">
        <f>IF(Z71&gt;0, (R71*SUMPRODUCT(K71:$K$98, X71:$X$98)-K71*$AZ$3)/Z71, 0)</f>
        <v>-1.6730368417039782E+17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7"/>
        <v>2000000</v>
      </c>
      <c r="S72">
        <f t="shared" si="28"/>
        <v>-8.2097368218785139E+17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-174.09774882786365</v>
      </c>
      <c r="AC72">
        <f t="shared" si="29"/>
        <v>-155.44441859631584</v>
      </c>
      <c r="AE72">
        <f t="shared" si="30"/>
        <v>0</v>
      </c>
      <c r="AF72">
        <f t="shared" si="31"/>
        <v>0</v>
      </c>
      <c r="AG72">
        <f t="shared" si="31"/>
        <v>-4.7335384181276279E-15</v>
      </c>
      <c r="AH72">
        <f t="shared" si="32"/>
        <v>-1.6817230938645593E-9</v>
      </c>
      <c r="AI72">
        <f t="shared" si="33"/>
        <v>-1.6817278274029773E-9</v>
      </c>
      <c r="AJ72">
        <f t="shared" si="34"/>
        <v>-18.653330231547812</v>
      </c>
      <c r="AK72">
        <f t="shared" ref="AK72:AK89" si="49">G72*SUM(AB72:AB72, AE72:AF72)</f>
        <v>-12.186842417950457</v>
      </c>
      <c r="AL72">
        <f t="shared" si="35"/>
        <v>-30.840172651179998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-1.7282448271084106E-12</v>
      </c>
      <c r="AR72">
        <f t="shared" si="36"/>
        <v>-1.7282496915913418E-12</v>
      </c>
      <c r="AS72">
        <f t="shared" si="36"/>
        <v>-1.9169339826889328E-2</v>
      </c>
      <c r="AT72">
        <f t="shared" si="36"/>
        <v>-1.2523968686907078E-2</v>
      </c>
      <c r="AU72">
        <f t="shared" si="23"/>
        <v>-3.1693308515524661E-2</v>
      </c>
      <c r="AW72">
        <v>69</v>
      </c>
      <c r="AX72">
        <f>IF(Z72&gt;0, (R72*SUMPRODUCT(K72:$K$98, X72:$X$98)-K72*$AZ$3)/Z72, 0)</f>
        <v>-8.2097368218785139E+17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7"/>
        <v>2000000</v>
      </c>
      <c r="S73">
        <f t="shared" si="28"/>
        <v>-4.1257557126561428E+18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-155.44441859631584</v>
      </c>
      <c r="AC73">
        <f t="shared" si="29"/>
        <v>-138.7896594609978</v>
      </c>
      <c r="AE73">
        <f t="shared" si="30"/>
        <v>0</v>
      </c>
      <c r="AF73">
        <f t="shared" si="31"/>
        <v>0</v>
      </c>
      <c r="AG73">
        <f t="shared" si="31"/>
        <v>-8.4099537834515678E-16</v>
      </c>
      <c r="AH73">
        <f t="shared" si="32"/>
        <v>-3.0761661244809558E-10</v>
      </c>
      <c r="AI73">
        <f t="shared" si="33"/>
        <v>-3.0761745344347393E-10</v>
      </c>
      <c r="AJ73">
        <f t="shared" si="34"/>
        <v>-16.654759135318045</v>
      </c>
      <c r="AK73">
        <f t="shared" si="49"/>
        <v>-10.881109301742111</v>
      </c>
      <c r="AL73">
        <f t="shared" si="35"/>
        <v>-27.535868437367775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-2.8225558247775315E-13</v>
      </c>
      <c r="AR73">
        <f t="shared" si="36"/>
        <v>-2.8225635413842026E-13</v>
      </c>
      <c r="AS73">
        <f t="shared" si="36"/>
        <v>-1.528168034669799E-2</v>
      </c>
      <c r="AT73">
        <f t="shared" si="36"/>
        <v>-9.9840311598435941E-3</v>
      </c>
      <c r="AU73">
        <f t="shared" si="23"/>
        <v>-2.5265711506823843E-2</v>
      </c>
      <c r="AW73">
        <v>70</v>
      </c>
      <c r="AX73">
        <f>IF(Z73&gt;0, (R73*SUMPRODUCT(K73:$K$98, X73:$X$98)-K73*$AZ$3)/Z73, 0)</f>
        <v>-4.1257557126561428E+18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7"/>
        <v>2000000</v>
      </c>
      <c r="S74">
        <f t="shared" si="28"/>
        <v>-2.1251832214492987E+19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-138.7896594609978</v>
      </c>
      <c r="AC74">
        <f t="shared" si="29"/>
        <v>-123.91933880446256</v>
      </c>
      <c r="AE74">
        <f t="shared" si="30"/>
        <v>0</v>
      </c>
      <c r="AF74">
        <f t="shared" si="31"/>
        <v>0</v>
      </c>
      <c r="AG74">
        <f t="shared" si="31"/>
        <v>-1.4577488843521221E-16</v>
      </c>
      <c r="AH74">
        <f t="shared" si="32"/>
        <v>-5.4944842890119438E-11</v>
      </c>
      <c r="AI74">
        <f t="shared" si="33"/>
        <v>-5.4944988665007876E-11</v>
      </c>
      <c r="AJ74">
        <f t="shared" si="34"/>
        <v>-14.870320656535242</v>
      </c>
      <c r="AK74">
        <f t="shared" si="49"/>
        <v>-9.7152761622698467</v>
      </c>
      <c r="AL74">
        <f t="shared" si="35"/>
        <v>-24.585596818860033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-4.501338449077019E-14</v>
      </c>
      <c r="AR74">
        <f t="shared" si="36"/>
        <v>-4.5013503916375161E-14</v>
      </c>
      <c r="AS74">
        <f t="shared" si="36"/>
        <v>-1.2182462011080437E-2</v>
      </c>
      <c r="AT74">
        <f t="shared" si="36"/>
        <v>-7.9592085139060121E-3</v>
      </c>
      <c r="AU74">
        <f t="shared" si="23"/>
        <v>-2.014167052503146E-2</v>
      </c>
      <c r="AW74">
        <v>71</v>
      </c>
      <c r="AX74">
        <f>IF(Z74&gt;0, (R74*SUMPRODUCT(K74:$K$98, X74:$X$98)-K74*$AZ$3)/Z74, 0)</f>
        <v>-2.1251832214492987E+19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7"/>
        <v>2000000</v>
      </c>
      <c r="S75">
        <f t="shared" si="28"/>
        <v>-1.1228638835138734E+20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-123.91933880446256</v>
      </c>
      <c r="AC75">
        <f t="shared" si="29"/>
        <v>-110.64226678969874</v>
      </c>
      <c r="AE75">
        <f t="shared" si="30"/>
        <v>0</v>
      </c>
      <c r="AF75">
        <f t="shared" si="31"/>
        <v>0</v>
      </c>
      <c r="AG75">
        <f t="shared" si="31"/>
        <v>-2.4633944597865348E-17</v>
      </c>
      <c r="AH75">
        <f t="shared" si="32"/>
        <v>-9.5746555962395786E-12</v>
      </c>
      <c r="AI75">
        <f t="shared" si="33"/>
        <v>-9.5746802301841771E-12</v>
      </c>
      <c r="AJ75">
        <f t="shared" si="34"/>
        <v>-13.277072014763817</v>
      </c>
      <c r="AK75">
        <f t="shared" si="49"/>
        <v>-8.6743537163123801</v>
      </c>
      <c r="AL75">
        <f t="shared" si="35"/>
        <v>-21.95142573108577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-7.0035764025553957E-15</v>
      </c>
      <c r="AR75">
        <f t="shared" si="36"/>
        <v>-7.0035944215547587E-15</v>
      </c>
      <c r="AS75">
        <f t="shared" si="36"/>
        <v>-9.7117841287313669E-3</v>
      </c>
      <c r="AT75">
        <f t="shared" si="36"/>
        <v>-6.3450322974378404E-3</v>
      </c>
      <c r="AU75">
        <f t="shared" si="23"/>
        <v>-1.605681642617621E-2</v>
      </c>
      <c r="AW75">
        <v>72</v>
      </c>
      <c r="AX75">
        <f>IF(Z75&gt;0, (R75*SUMPRODUCT(K75:$K$98, X75:$X$98)-K75*$AZ$3)/Z75, 0)</f>
        <v>-1.1228638835138734E+20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7"/>
        <v>2000000</v>
      </c>
      <c r="S76">
        <f t="shared" si="28"/>
        <v>-6.0903819632678666E+20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-110.64226678969874</v>
      </c>
      <c r="AC76">
        <f t="shared" si="29"/>
        <v>-98.787738205088175</v>
      </c>
      <c r="AE76">
        <f t="shared" si="30"/>
        <v>0</v>
      </c>
      <c r="AF76">
        <f t="shared" si="31"/>
        <v>0</v>
      </c>
      <c r="AG76">
        <f t="shared" si="31"/>
        <v>-4.0550715374213759E-18</v>
      </c>
      <c r="AH76">
        <f t="shared" si="32"/>
        <v>-1.6266026891572254E-12</v>
      </c>
      <c r="AI76">
        <f t="shared" si="33"/>
        <v>-1.6266067442287627E-12</v>
      </c>
      <c r="AJ76">
        <f t="shared" si="34"/>
        <v>-11.854528584610563</v>
      </c>
      <c r="AK76">
        <f t="shared" si="49"/>
        <v>-7.7449586752789124</v>
      </c>
      <c r="AL76">
        <f t="shared" si="35"/>
        <v>-19.599487259891102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-1.0623317778534962E-15</v>
      </c>
      <c r="AR76">
        <f t="shared" si="36"/>
        <v>-1.0623344262146384E-15</v>
      </c>
      <c r="AS76">
        <f t="shared" si="36"/>
        <v>-7.7421748475218237E-3</v>
      </c>
      <c r="AT76">
        <f t="shared" si="36"/>
        <v>-5.0582209003809317E-3</v>
      </c>
      <c r="AU76">
        <f t="shared" si="23"/>
        <v>-1.2800395747903818E-2</v>
      </c>
      <c r="AW76">
        <v>73</v>
      </c>
      <c r="AX76">
        <f>IF(Z76&gt;0, (R76*SUMPRODUCT(K76:$K$98, X76:$X$98)-K76*$AZ$3)/Z76, 0)</f>
        <v>-6.0903819632678666E+20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7"/>
        <v>2000000</v>
      </c>
      <c r="S77">
        <f t="shared" si="28"/>
        <v>-3.3942161481751247E+21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-98.787738205088175</v>
      </c>
      <c r="AC77">
        <f t="shared" si="29"/>
        <v>-88.203337683114427</v>
      </c>
      <c r="AE77">
        <f t="shared" si="30"/>
        <v>0</v>
      </c>
      <c r="AF77">
        <f t="shared" si="31"/>
        <v>0</v>
      </c>
      <c r="AG77">
        <f t="shared" si="31"/>
        <v>-6.4965911003145968E-19</v>
      </c>
      <c r="AH77">
        <f t="shared" si="32"/>
        <v>-2.691889369612562E-13</v>
      </c>
      <c r="AI77">
        <f t="shared" si="33"/>
        <v>-2.6918958662036622E-13</v>
      </c>
      <c r="AJ77">
        <f t="shared" si="34"/>
        <v>-10.584400521973748</v>
      </c>
      <c r="AK77">
        <f t="shared" si="49"/>
        <v>-6.9151416743561729</v>
      </c>
      <c r="AL77">
        <f t="shared" si="35"/>
        <v>-17.499542196330189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-1.5697043856168668E-16</v>
      </c>
      <c r="AR77">
        <f t="shared" si="36"/>
        <v>-1.5697081739328565E-16</v>
      </c>
      <c r="AS77">
        <f t="shared" si="36"/>
        <v>-6.1720143873739202E-3</v>
      </c>
      <c r="AT77">
        <f t="shared" si="36"/>
        <v>-4.0323827330842896E-3</v>
      </c>
      <c r="AU77">
        <f t="shared" si="23"/>
        <v>-1.0204397120458366E-2</v>
      </c>
      <c r="AW77">
        <v>74</v>
      </c>
      <c r="AX77">
        <f>IF(Z77&gt;0, (R77*SUMPRODUCT(K77:$K$98, X77:$X$98)-K77*$AZ$3)/Z77, 0)</f>
        <v>-3.3942161481751247E+21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7"/>
        <v>2000000</v>
      </c>
      <c r="S78">
        <f t="shared" si="28"/>
        <v>-1.9451691480642302E+22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-88.203337683114427</v>
      </c>
      <c r="AC78">
        <f t="shared" si="29"/>
        <v>-78.752980074209333</v>
      </c>
      <c r="AE78">
        <f t="shared" si="30"/>
        <v>0</v>
      </c>
      <c r="AF78">
        <f t="shared" si="31"/>
        <v>0</v>
      </c>
      <c r="AG78">
        <f t="shared" si="31"/>
        <v>-1.0121610780299205E-19</v>
      </c>
      <c r="AH78">
        <f t="shared" si="32"/>
        <v>-4.3355712890252244E-14</v>
      </c>
      <c r="AI78">
        <f t="shared" si="33"/>
        <v>-4.3355814106360046E-14</v>
      </c>
      <c r="AJ78">
        <f t="shared" si="34"/>
        <v>-9.4503576089050938</v>
      </c>
      <c r="AK78">
        <f t="shared" si="49"/>
        <v>-6.17423363781801</v>
      </c>
      <c r="AL78">
        <f t="shared" si="35"/>
        <v>-15.624591246723146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-2.2572983971785644E-17</v>
      </c>
      <c r="AR78">
        <f t="shared" si="36"/>
        <v>-2.2573036669560099E-17</v>
      </c>
      <c r="AS78">
        <f t="shared" si="36"/>
        <v>-4.9202920817712813E-3</v>
      </c>
      <c r="AT78">
        <f t="shared" si="36"/>
        <v>-3.2145908267572454E-3</v>
      </c>
      <c r="AU78">
        <f t="shared" si="23"/>
        <v>-8.1348829085285488E-3</v>
      </c>
      <c r="AW78">
        <v>75</v>
      </c>
      <c r="AX78">
        <f>IF(Z78&gt;0, (R78*SUMPRODUCT(K78:$K$98, X78:$X$98)-K78*$AZ$3)/Z78, 0)</f>
        <v>-1.9451691480642302E+22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7"/>
        <v>2000000</v>
      </c>
      <c r="S79">
        <f t="shared" si="28"/>
        <v>-1.1470709028646183E+23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-78.752980074209333</v>
      </c>
      <c r="AC79">
        <f t="shared" si="29"/>
        <v>-70.315160780544019</v>
      </c>
      <c r="AE79">
        <f t="shared" si="30"/>
        <v>0</v>
      </c>
      <c r="AF79">
        <f t="shared" si="31"/>
        <v>0</v>
      </c>
      <c r="AG79">
        <f t="shared" si="31"/>
        <v>-1.5324937762117327E-20</v>
      </c>
      <c r="AH79">
        <f t="shared" si="32"/>
        <v>-6.7903207170275841E-15</v>
      </c>
      <c r="AI79">
        <f t="shared" si="33"/>
        <v>-6.7903360419653465E-15</v>
      </c>
      <c r="AJ79">
        <f t="shared" si="34"/>
        <v>-8.4378192936653136</v>
      </c>
      <c r="AK79">
        <f t="shared" si="49"/>
        <v>-5.5127086051946534</v>
      </c>
      <c r="AL79">
        <f t="shared" si="35"/>
        <v>-13.950527898859974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-3.1565662303988643E-18</v>
      </c>
      <c r="AR79">
        <f t="shared" si="36"/>
        <v>-3.1565733543894738E-18</v>
      </c>
      <c r="AS79">
        <f t="shared" si="36"/>
        <v>-3.9224267233508537E-3</v>
      </c>
      <c r="AT79">
        <f t="shared" si="36"/>
        <v>-2.5626521259225496E-3</v>
      </c>
      <c r="AU79">
        <f t="shared" si="23"/>
        <v>-6.4850788492734068E-3</v>
      </c>
      <c r="AW79">
        <v>76</v>
      </c>
      <c r="AX79">
        <f>IF(Z79&gt;0, (R79*SUMPRODUCT(K79:$K$98, X79:$X$98)-K79*$AZ$3)/Z79, 0)</f>
        <v>-1.1470709028646183E+23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7"/>
        <v>2000000</v>
      </c>
      <c r="S80">
        <f t="shared" si="28"/>
        <v>-6.9999782858144661E+23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-70.315160780544019</v>
      </c>
      <c r="AC80">
        <f t="shared" si="29"/>
        <v>-62.781393554057153</v>
      </c>
      <c r="AE80">
        <f t="shared" si="30"/>
        <v>0</v>
      </c>
      <c r="AF80">
        <f t="shared" si="31"/>
        <v>0</v>
      </c>
      <c r="AG80">
        <f t="shared" si="31"/>
        <v>-2.242199582293146E-21</v>
      </c>
      <c r="AH80">
        <f t="shared" si="32"/>
        <v>-1.0343591041762406E-15</v>
      </c>
      <c r="AI80">
        <f t="shared" si="33"/>
        <v>-1.0343613463758228E-15</v>
      </c>
      <c r="AJ80">
        <f t="shared" si="34"/>
        <v>-7.5337672264868658</v>
      </c>
      <c r="AK80">
        <f t="shared" si="49"/>
        <v>-4.9220612546380815</v>
      </c>
      <c r="AL80">
        <f t="shared" si="35"/>
        <v>-12.455828481124948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-4.2931685335790931E-19</v>
      </c>
      <c r="AR80">
        <f t="shared" si="36"/>
        <v>-4.2931778399608455E-19</v>
      </c>
      <c r="AS80">
        <f t="shared" si="36"/>
        <v>-3.1269345689978016E-3</v>
      </c>
      <c r="AT80">
        <f t="shared" si="36"/>
        <v>-2.0429305850785621E-3</v>
      </c>
      <c r="AU80">
        <f t="shared" si="23"/>
        <v>-5.1698651540763646E-3</v>
      </c>
      <c r="AW80">
        <v>77</v>
      </c>
      <c r="AX80">
        <f>IF(Z80&gt;0, (R80*SUMPRODUCT(K80:$K$98, X80:$X$98)-K80*$AZ$3)/Z80, 0)</f>
        <v>-6.9999782858144661E+23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7"/>
        <v>2000000</v>
      </c>
      <c r="S81">
        <f t="shared" si="28"/>
        <v>-4.4250584205702171E+24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-62.781393554057153</v>
      </c>
      <c r="AC81">
        <f t="shared" si="29"/>
        <v>-56.054815673265317</v>
      </c>
      <c r="AE81">
        <f t="shared" si="30"/>
        <v>0</v>
      </c>
      <c r="AF81">
        <f t="shared" si="31"/>
        <v>0</v>
      </c>
      <c r="AG81">
        <f t="shared" si="31"/>
        <v>-3.1668969279981868E-22</v>
      </c>
      <c r="AH81">
        <f t="shared" si="32"/>
        <v>-1.5224703149363168E-16</v>
      </c>
      <c r="AI81">
        <f t="shared" si="33"/>
        <v>-1.5224734818332447E-16</v>
      </c>
      <c r="AJ81">
        <f t="shared" si="34"/>
        <v>-6.7265778807918366</v>
      </c>
      <c r="AK81">
        <f t="shared" si="49"/>
        <v>-4.3946975487840012</v>
      </c>
      <c r="AL81">
        <f t="shared" si="35"/>
        <v>-11.121275429575839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-5.6420561905389684E-20</v>
      </c>
      <c r="AR81">
        <f t="shared" si="36"/>
        <v>-5.6420679266038625E-20</v>
      </c>
      <c r="AS81">
        <f t="shared" si="36"/>
        <v>-2.4927730939076831E-3</v>
      </c>
      <c r="AT81">
        <f t="shared" si="36"/>
        <v>-1.6286117546863536E-3</v>
      </c>
      <c r="AU81">
        <f t="shared" si="23"/>
        <v>-4.1213848485940367E-3</v>
      </c>
      <c r="AW81">
        <v>78</v>
      </c>
      <c r="AX81">
        <f>IF(Z81&gt;0, (R81*SUMPRODUCT(K81:$K$98, X81:$X$98)-K81*$AZ$3)/Z81, 0)</f>
        <v>-4.4250584205702171E+24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7"/>
        <v>2000000</v>
      </c>
      <c r="S82">
        <f t="shared" si="28"/>
        <v>-2.9007399936706068E+25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-56.054815673265317</v>
      </c>
      <c r="AC82">
        <f t="shared" si="29"/>
        <v>-50.048942565415459</v>
      </c>
      <c r="AE82">
        <f t="shared" si="30"/>
        <v>0</v>
      </c>
      <c r="AF82">
        <f t="shared" si="31"/>
        <v>0</v>
      </c>
      <c r="AG82">
        <f t="shared" si="31"/>
        <v>-4.3134633468202836E-23</v>
      </c>
      <c r="AH82">
        <f t="shared" si="32"/>
        <v>-2.1631052992289413E-17</v>
      </c>
      <c r="AI82">
        <f t="shared" si="33"/>
        <v>-2.1631096126922883E-17</v>
      </c>
      <c r="AJ82">
        <f t="shared" si="34"/>
        <v>-6.0058731078498582</v>
      </c>
      <c r="AK82">
        <f t="shared" si="49"/>
        <v>-3.9238370971285725</v>
      </c>
      <c r="AL82">
        <f t="shared" si="35"/>
        <v>-9.9297102049784307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-7.1572833711262519E-21</v>
      </c>
      <c r="AR82">
        <f t="shared" si="36"/>
        <v>-7.1572976435148851E-21</v>
      </c>
      <c r="AS82">
        <f t="shared" si="36"/>
        <v>-1.9872234485871212E-3</v>
      </c>
      <c r="AT82">
        <f t="shared" si="36"/>
        <v>-1.2983193197435854E-3</v>
      </c>
      <c r="AU82">
        <f t="shared" si="23"/>
        <v>-3.2855427683307066E-3</v>
      </c>
      <c r="AW82">
        <v>79</v>
      </c>
      <c r="AX82">
        <f>IF(Z82&gt;0, (R82*SUMPRODUCT(K82:$K$98, X82:$X$98)-K82*$AZ$3)/Z82, 0)</f>
        <v>-2.9007399936706068E+25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7"/>
        <v>2000000</v>
      </c>
      <c r="S83">
        <f t="shared" si="28"/>
        <v>-1.973907890705449E+26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-50.048942565415459</v>
      </c>
      <c r="AC83">
        <f t="shared" si="29"/>
        <v>-44.686555861978078</v>
      </c>
      <c r="AE83">
        <f t="shared" si="30"/>
        <v>0</v>
      </c>
      <c r="AF83">
        <f t="shared" si="31"/>
        <v>0</v>
      </c>
      <c r="AG83">
        <f t="shared" si="31"/>
        <v>-5.6596556597693727E-24</v>
      </c>
      <c r="AH83">
        <f t="shared" si="32"/>
        <v>-2.9634905179001149E-18</v>
      </c>
      <c r="AI83">
        <f t="shared" si="33"/>
        <v>-2.9634961775557746E-18</v>
      </c>
      <c r="AJ83">
        <f t="shared" si="34"/>
        <v>-5.3623867034373802</v>
      </c>
      <c r="AK83">
        <f t="shared" si="49"/>
        <v>-3.5034259795790823</v>
      </c>
      <c r="AL83">
        <f t="shared" si="35"/>
        <v>-8.865812683016463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-8.7549983828380832E-22</v>
      </c>
      <c r="AR83">
        <f t="shared" si="36"/>
        <v>-8.755015103079248E-22</v>
      </c>
      <c r="AS83">
        <f t="shared" si="36"/>
        <v>-1.5842023665394796E-3</v>
      </c>
      <c r="AT83">
        <f t="shared" si="36"/>
        <v>-1.0350122128057915E-3</v>
      </c>
      <c r="AU83">
        <f t="shared" si="23"/>
        <v>-2.6192145793452713E-3</v>
      </c>
      <c r="AW83">
        <v>80</v>
      </c>
      <c r="AX83">
        <f>IF(Z83&gt;0, (R83*SUMPRODUCT(K83:$K$98, X83:$X$98)-K83*$AZ$3)/Z83, 0)</f>
        <v>-1.973907890705449E+26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7"/>
        <v>2000000</v>
      </c>
      <c r="S84">
        <f t="shared" si="28"/>
        <v>-1.3958659669157251E+27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-44.686555861978078</v>
      </c>
      <c r="AC84">
        <f t="shared" si="29"/>
        <v>-39.898710591051859</v>
      </c>
      <c r="AE84">
        <f t="shared" si="30"/>
        <v>0</v>
      </c>
      <c r="AF84">
        <f t="shared" si="31"/>
        <v>0</v>
      </c>
      <c r="AG84">
        <f t="shared" si="31"/>
        <v>-7.1458706524687281E-25</v>
      </c>
      <c r="AH84">
        <f t="shared" si="32"/>
        <v>-3.9107776303398451E-19</v>
      </c>
      <c r="AI84">
        <f t="shared" si="33"/>
        <v>-3.9107847762104975E-19</v>
      </c>
      <c r="AJ84">
        <f t="shared" si="34"/>
        <v>-4.7878452709262191</v>
      </c>
      <c r="AK84">
        <f t="shared" si="49"/>
        <v>-3.1280589103384657</v>
      </c>
      <c r="AL84">
        <f t="shared" si="35"/>
        <v>-7.9159041812646844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-1.0315674450225022E-22</v>
      </c>
      <c r="AR84">
        <f t="shared" si="36"/>
        <v>-1.0315693299283261E-22</v>
      </c>
      <c r="AS84">
        <f t="shared" si="36"/>
        <v>-1.2629164274071073E-3</v>
      </c>
      <c r="AT84">
        <f t="shared" si="36"/>
        <v>-8.251053992393108E-4</v>
      </c>
      <c r="AU84">
        <f t="shared" si="23"/>
        <v>-2.0880218266464178E-3</v>
      </c>
      <c r="AW84">
        <v>81</v>
      </c>
      <c r="AX84">
        <f>IF(Z84&gt;0, (R84*SUMPRODUCT(K84:$K$98, X84:$X$98)-K84*$AZ$3)/Z84, 0)</f>
        <v>-1.3958659669157251E+27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7"/>
        <v>2000000</v>
      </c>
      <c r="S85">
        <f t="shared" si="28"/>
        <v>-1.0271577473356828E+28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-39.898710591051859</v>
      </c>
      <c r="AC85">
        <f t="shared" si="29"/>
        <v>-35.623848742010587</v>
      </c>
      <c r="AE85">
        <f t="shared" si="30"/>
        <v>0</v>
      </c>
      <c r="AF85">
        <f t="shared" si="31"/>
        <v>0</v>
      </c>
      <c r="AG85">
        <f t="shared" si="31"/>
        <v>-8.6704911768456068E-26</v>
      </c>
      <c r="AH85">
        <f t="shared" si="32"/>
        <v>-4.9658902626075843E-20</v>
      </c>
      <c r="AI85">
        <f t="shared" si="33"/>
        <v>-4.9658989330987612E-20</v>
      </c>
      <c r="AJ85">
        <f t="shared" si="34"/>
        <v>-4.2748618490412724</v>
      </c>
      <c r="AK85">
        <f t="shared" si="49"/>
        <v>-2.7929097413736304</v>
      </c>
      <c r="AL85">
        <f t="shared" si="35"/>
        <v>-7.0677715904149032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-1.1695360174841528E-23</v>
      </c>
      <c r="AR85">
        <f t="shared" si="36"/>
        <v>-1.1695380595050564E-23</v>
      </c>
      <c r="AS85">
        <f t="shared" si="36"/>
        <v>-1.0067892437875547E-3</v>
      </c>
      <c r="AT85">
        <f t="shared" si="36"/>
        <v>-6.577689726078689E-4</v>
      </c>
      <c r="AU85">
        <f t="shared" si="23"/>
        <v>-1.6645582163954237E-3</v>
      </c>
      <c r="AW85">
        <v>82</v>
      </c>
      <c r="AX85">
        <f>IF(Z85&gt;0, (R85*SUMPRODUCT(K85:$K$98, X85:$X$98)-K85*$AZ$3)/Z85, 0)</f>
        <v>-1.0271577473356828E+28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7"/>
        <v>2000000</v>
      </c>
      <c r="S86">
        <f t="shared" si="28"/>
        <v>-7.8781161619169825E+28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-35.623848742010587</v>
      </c>
      <c r="AC86">
        <f t="shared" si="29"/>
        <v>-31.807007805366592</v>
      </c>
      <c r="AE86">
        <f t="shared" si="30"/>
        <v>0</v>
      </c>
      <c r="AF86">
        <f t="shared" si="31"/>
        <v>0</v>
      </c>
      <c r="AG86">
        <f t="shared" si="31"/>
        <v>-1.0093468778463338E-26</v>
      </c>
      <c r="AH86">
        <f t="shared" si="32"/>
        <v>-6.0595515097846535E-21</v>
      </c>
      <c r="AI86">
        <f t="shared" si="33"/>
        <v>-6.059561603253432E-21</v>
      </c>
      <c r="AJ86">
        <f t="shared" si="34"/>
        <v>-3.8168409366439953</v>
      </c>
      <c r="AK86">
        <f t="shared" si="49"/>
        <v>-2.4936694119407412</v>
      </c>
      <c r="AL86">
        <f t="shared" si="35"/>
        <v>-6.3105103485847369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-1.2742039345493775E-24</v>
      </c>
      <c r="AR86">
        <f t="shared" si="36"/>
        <v>-1.274206057006396E-24</v>
      </c>
      <c r="AS86">
        <f t="shared" si="36"/>
        <v>-8.0260622113166081E-4</v>
      </c>
      <c r="AT86">
        <f t="shared" si="36"/>
        <v>-5.2436939780601784E-4</v>
      </c>
      <c r="AU86">
        <f t="shared" si="23"/>
        <v>-1.3269756189376787E-3</v>
      </c>
      <c r="AW86">
        <v>83</v>
      </c>
      <c r="AX86">
        <f>IF(Z86&gt;0, (R86*SUMPRODUCT(K86:$K$98, X86:$X$98)-K86*$AZ$3)/Z86, 0)</f>
        <v>-7.8781161619169825E+28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7"/>
        <v>2000000</v>
      </c>
      <c r="S87">
        <f t="shared" si="28"/>
        <v>-6.3092506235207836E+29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-31.807007805366592</v>
      </c>
      <c r="AC87">
        <f t="shared" si="29"/>
        <v>-28.399114111934455</v>
      </c>
      <c r="AE87">
        <f t="shared" si="30"/>
        <v>0</v>
      </c>
      <c r="AF87">
        <f t="shared" si="31"/>
        <v>0</v>
      </c>
      <c r="AG87">
        <f t="shared" si="31"/>
        <v>-1.1252966400662156E-27</v>
      </c>
      <c r="AH87">
        <f t="shared" si="32"/>
        <v>-7.0937899604899904E-22</v>
      </c>
      <c r="AI87">
        <f t="shared" si="33"/>
        <v>-7.0938012134563908E-22</v>
      </c>
      <c r="AJ87">
        <f t="shared" si="34"/>
        <v>-3.4078936934321362</v>
      </c>
      <c r="AK87">
        <f t="shared" si="49"/>
        <v>-2.2264905463756617</v>
      </c>
      <c r="AL87">
        <f t="shared" si="35"/>
        <v>-5.6343842398077975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-1.3318605734516245E-25</v>
      </c>
      <c r="AR87">
        <f t="shared" si="36"/>
        <v>-1.3318626861984589E-25</v>
      </c>
      <c r="AS87">
        <f t="shared" si="36"/>
        <v>-6.3983276557051996E-4</v>
      </c>
      <c r="AT87">
        <f t="shared" si="36"/>
        <v>-4.1802407350607289E-4</v>
      </c>
      <c r="AU87">
        <f t="shared" si="23"/>
        <v>-1.0578568390765927E-3</v>
      </c>
      <c r="AW87">
        <v>84</v>
      </c>
      <c r="AX87">
        <f>IF(Z87&gt;0, (R87*SUMPRODUCT(K87:$K$98, X87:$X$98)-K87*$AZ$3)/Z87, 0)</f>
        <v>-6.3092506235207836E+29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7"/>
        <v>2000000</v>
      </c>
      <c r="S88">
        <f t="shared" si="28"/>
        <v>-5.2862947951194946E+30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-28.399114111934455</v>
      </c>
      <c r="AC88">
        <f t="shared" si="29"/>
        <v>-25.356351885655762</v>
      </c>
      <c r="AE88">
        <f t="shared" si="30"/>
        <v>0</v>
      </c>
      <c r="AF88">
        <f t="shared" si="31"/>
        <v>0</v>
      </c>
      <c r="AG88">
        <f t="shared" si="31"/>
        <v>-1.1991552149657685E-28</v>
      </c>
      <c r="AH88">
        <f t="shared" si="32"/>
        <v>-7.953025217351813E-23</v>
      </c>
      <c r="AI88">
        <f t="shared" si="33"/>
        <v>-7.9530372089039622E-23</v>
      </c>
      <c r="AJ88">
        <f t="shared" si="34"/>
        <v>-3.0427622262786933</v>
      </c>
      <c r="AK88">
        <f t="shared" si="49"/>
        <v>-1.987937987835412</v>
      </c>
      <c r="AL88">
        <f t="shared" si="35"/>
        <v>-5.0307002141141055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-1.3331983710970463E-26</v>
      </c>
      <c r="AR88">
        <f t="shared" si="36"/>
        <v>-1.3332003812903195E-26</v>
      </c>
      <c r="AS88">
        <f t="shared" si="36"/>
        <v>-5.1007076336935585E-4</v>
      </c>
      <c r="AT88">
        <f t="shared" si="36"/>
        <v>-3.3324623206797897E-4</v>
      </c>
      <c r="AU88">
        <f t="shared" si="23"/>
        <v>-8.4331699543733487E-4</v>
      </c>
      <c r="AW88">
        <v>85</v>
      </c>
      <c r="AX88">
        <f>IF(Z88&gt;0, (R88*SUMPRODUCT(K88:$K$98, X88:$X$98)-K88*$AZ$3)/Z88, 0)</f>
        <v>-5.2862947951194946E+30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-25.356351885655762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-9.5932417197261486E-24</v>
      </c>
      <c r="AI89">
        <f t="shared" si="33"/>
        <v>-9.5932417197261486E-24</v>
      </c>
      <c r="AJ89">
        <f t="shared" si="34"/>
        <v>-25.356351885655762</v>
      </c>
      <c r="AK89">
        <f t="shared" si="49"/>
        <v>-1.7749446319959035</v>
      </c>
      <c r="AL89">
        <f t="shared" si="35"/>
        <v>-27.131296517651666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-1.435852337940573E-27</v>
      </c>
      <c r="AR89">
        <f t="shared" si="36"/>
        <v>-1.435852337940573E-27</v>
      </c>
      <c r="AS89">
        <f t="shared" si="36"/>
        <v>-3.7951693703077044E-3</v>
      </c>
      <c r="AT89">
        <f t="shared" si="36"/>
        <v>-2.6566185592153931E-4</v>
      </c>
      <c r="AU89">
        <f t="shared" si="23"/>
        <v>-4.0608312262292437E-3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211034.8983517625</v>
      </c>
      <c r="AO91" s="8">
        <f t="shared" si="50"/>
        <v>-21103.489835176253</v>
      </c>
      <c r="AP91" s="8">
        <f t="shared" si="50"/>
        <v>-440.56055115483929</v>
      </c>
      <c r="AQ91" s="8">
        <f t="shared" si="50"/>
        <v>-151260.09027503341</v>
      </c>
      <c r="AR91" s="8">
        <f t="shared" si="50"/>
        <v>38230.75769039803</v>
      </c>
      <c r="AS91" s="8">
        <f t="shared" si="50"/>
        <v>-38841.691735422697</v>
      </c>
      <c r="AT91" s="8">
        <f t="shared" si="50"/>
        <v>12641.985251669186</v>
      </c>
      <c r="AU91" s="8">
        <f t="shared" si="50"/>
        <v>12031.05120664457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F0D4-4631-4E52-83E1-1997C8C3F1AD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487001.65769838751</v>
      </c>
      <c r="K3">
        <v>1</v>
      </c>
      <c r="L3" s="2">
        <v>0</v>
      </c>
      <c r="O3">
        <f>$C$3</f>
        <v>487001.65769838751</v>
      </c>
      <c r="P3">
        <f>O3*C5</f>
        <v>48700.165769838757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487001.65769838751</v>
      </c>
      <c r="AF3">
        <f t="shared" ref="AF3:AG34" si="4">-$Z3*P3</f>
        <v>-48700.165769838757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438101.49192854878</v>
      </c>
      <c r="AJ3">
        <f t="shared" ref="AJ3:AJ66" si="7">AB3-AC3</f>
        <v>0</v>
      </c>
      <c r="AL3">
        <f t="shared" ref="AL3:AL66" si="8">SUM(AI3:AK3)</f>
        <v>438101.49192854878</v>
      </c>
      <c r="AN3">
        <f t="shared" ref="AN3:AU34" si="9">AE3*$K3</f>
        <v>487001.65769838751</v>
      </c>
      <c r="AO3">
        <f t="shared" si="9"/>
        <v>-48700.165769838757</v>
      </c>
      <c r="AP3">
        <f t="shared" si="9"/>
        <v>-200</v>
      </c>
      <c r="AQ3">
        <f t="shared" si="9"/>
        <v>0</v>
      </c>
      <c r="AR3">
        <f t="shared" si="9"/>
        <v>438101.49192854878</v>
      </c>
      <c r="AS3">
        <f t="shared" si="9"/>
        <v>0</v>
      </c>
      <c r="AT3">
        <f t="shared" si="9"/>
        <v>0</v>
      </c>
      <c r="AU3">
        <f t="shared" si="9"/>
        <v>438101.49192854878</v>
      </c>
      <c r="AW3">
        <v>0</v>
      </c>
      <c r="AX3">
        <f>IF(Z3&gt;0, (R3*SUMPRODUCT(K3:$K$98, X3:$X$98)-K3*$AZ$3)/Z3, 0)</f>
        <v>0</v>
      </c>
      <c r="AZ3">
        <f>C6*ABS(SUMPRODUCT(X4:X79, K4:K79))/1</f>
        <v>369880.24130858819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2000000</v>
      </c>
      <c r="S4">
        <f t="shared" si="1"/>
        <v>25117.453894962571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24810.513434170629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-24810.513434170629</v>
      </c>
      <c r="AK4">
        <f>G4*SUM(AB4, AE4:AF4)</f>
        <v>0</v>
      </c>
      <c r="AL4">
        <f t="shared" si="8"/>
        <v>-29250.925434170629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-4142.5618061386322</v>
      </c>
      <c r="AR4">
        <f t="shared" si="9"/>
        <v>-4142.5618061386322</v>
      </c>
      <c r="AS4">
        <f t="shared" si="9"/>
        <v>-23146.294835498302</v>
      </c>
      <c r="AT4">
        <f t="shared" si="9"/>
        <v>0</v>
      </c>
      <c r="AU4">
        <f t="shared" si="9"/>
        <v>-27288.856641636932</v>
      </c>
      <c r="AW4">
        <v>1</v>
      </c>
      <c r="AX4">
        <f>IF(Z4&gt;0, (R4*SUMPRODUCT(K4:$K$98, X4:$X$98)-K4*$AZ$3)/Z4, 0)</f>
        <v>25117.453894962571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2000000</v>
      </c>
      <c r="S5">
        <f t="shared" si="1"/>
        <v>50688.486927941427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24810.513434170629</v>
      </c>
      <c r="AC5">
        <f t="shared" si="2"/>
        <v>49450.119580893603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-4665.8707082596366</v>
      </c>
      <c r="AI5">
        <f t="shared" si="6"/>
        <v>-4690.259934777283</v>
      </c>
      <c r="AJ5">
        <f t="shared" si="7"/>
        <v>-24639.606146722974</v>
      </c>
      <c r="AK5">
        <f>G5*SUM(AB5, AE5:AF5)</f>
        <v>1017.2310508009958</v>
      </c>
      <c r="AL5">
        <f t="shared" si="8"/>
        <v>-28312.635030699264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-3989.8234520553651</v>
      </c>
      <c r="AR5">
        <f t="shared" si="9"/>
        <v>-4010.6788751954314</v>
      </c>
      <c r="AS5">
        <f t="shared" si="9"/>
        <v>-21069.524768351646</v>
      </c>
      <c r="AT5">
        <f t="shared" si="9"/>
        <v>869.84242736519752</v>
      </c>
      <c r="AU5">
        <f t="shared" si="9"/>
        <v>-24210.361216181882</v>
      </c>
      <c r="AW5">
        <v>2</v>
      </c>
      <c r="AX5">
        <f>IF(Z5&gt;0, (R5*SUMPRODUCT(K5:$K$98, X5:$X$98)-K5*$AZ$3)/Z5, 0)</f>
        <v>50688.486927941427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2000000</v>
      </c>
      <c r="S6">
        <f t="shared" si="1"/>
        <v>79326.10710002335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49450.119580893603</v>
      </c>
      <c r="AC6">
        <f t="shared" si="2"/>
        <v>76418.528200546745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-4933.7258993265832</v>
      </c>
      <c r="AI6">
        <f t="shared" si="6"/>
        <v>-4957.8095620053118</v>
      </c>
      <c r="AJ6">
        <f t="shared" si="7"/>
        <v>-26968.408619653143</v>
      </c>
      <c r="AK6">
        <f>G6*SUM(AB6, AE6:AF6)</f>
        <v>2892.8319954822759</v>
      </c>
      <c r="AL6">
        <f t="shared" si="8"/>
        <v>-29033.38618617618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-3805.9256414180145</v>
      </c>
      <c r="AR6">
        <f t="shared" si="9"/>
        <v>-3824.5040203548633</v>
      </c>
      <c r="AS6">
        <f t="shared" si="9"/>
        <v>-20803.700888163661</v>
      </c>
      <c r="AT6">
        <f t="shared" si="9"/>
        <v>2231.5596148994018</v>
      </c>
      <c r="AU6">
        <f t="shared" si="9"/>
        <v>-22396.645293619124</v>
      </c>
      <c r="AW6">
        <v>3</v>
      </c>
      <c r="AX6">
        <f>IF(Z6&gt;0, (R6*SUMPRODUCT(K6:$K$98, X6:$X$98)-K6*$AZ$3)/Z6, 0)</f>
        <v>79326.10710002335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2000000</v>
      </c>
      <c r="S7">
        <f t="shared" si="1"/>
        <v>103396.03019506001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76418.528200546745</v>
      </c>
      <c r="AC7">
        <f t="shared" si="2"/>
        <v>98339.230154361023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-5240.2851678509933</v>
      </c>
      <c r="AI7">
        <f t="shared" si="6"/>
        <v>-5264.0624903383368</v>
      </c>
      <c r="AJ7">
        <f t="shared" si="7"/>
        <v>-21920.701953814278</v>
      </c>
      <c r="AK7">
        <f>G7*SUM(AB7, AE7:AF7)</f>
        <v>3752.149734646845</v>
      </c>
      <c r="AL7">
        <f t="shared" si="8"/>
        <v>-23432.614709505768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-3677.9260629479331</v>
      </c>
      <c r="AR7">
        <f t="shared" si="9"/>
        <v>-3694.6143215602374</v>
      </c>
      <c r="AS7">
        <f t="shared" si="9"/>
        <v>-15385.1781824137</v>
      </c>
      <c r="AT7">
        <f t="shared" si="9"/>
        <v>2633.4691451152735</v>
      </c>
      <c r="AU7">
        <f t="shared" si="9"/>
        <v>-16446.323358858663</v>
      </c>
      <c r="AW7">
        <v>4</v>
      </c>
      <c r="AX7">
        <f>IF(Z7&gt;0, (R7*SUMPRODUCT(K7:$K$98, X7:$X$98)-K7*$AZ$3)/Z7, 0)</f>
        <v>103396.03019506001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2000000</v>
      </c>
      <c r="S8">
        <f t="shared" si="1"/>
        <v>119395.43908454719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98339.230154361023</v>
      </c>
      <c r="AC8">
        <f t="shared" si="2"/>
        <v>111939.07178314647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-8065.98681393886</v>
      </c>
      <c r="AI8">
        <f t="shared" si="6"/>
        <v>-8089.4255383661557</v>
      </c>
      <c r="AJ8">
        <f t="shared" si="7"/>
        <v>-13599.841628785449</v>
      </c>
      <c r="AK8">
        <f t="shared" ref="AK8:AK71" si="22">G8*SUM(AB8:AB8, AE8:AF8)</f>
        <v>2094.6256022878897</v>
      </c>
      <c r="AL8">
        <f t="shared" si="8"/>
        <v>-19594.641564863712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-5284.3853021879277</v>
      </c>
      <c r="AR8">
        <f t="shared" si="9"/>
        <v>-5299.7410489456088</v>
      </c>
      <c r="AS8">
        <f t="shared" si="9"/>
        <v>-8909.8587529357337</v>
      </c>
      <c r="AT8">
        <f t="shared" si="9"/>
        <v>1372.2820284293812</v>
      </c>
      <c r="AU8">
        <f t="shared" si="9"/>
        <v>-12837.317773451958</v>
      </c>
      <c r="AW8">
        <v>5</v>
      </c>
      <c r="AX8">
        <f>IF(Z8&gt;0, (R8*SUMPRODUCT(K8:$K$98, X8:$X$98)-K8*$AZ$3)/Z8, 0)</f>
        <v>119395.43908454719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2000000</v>
      </c>
      <c r="S9">
        <f t="shared" si="1"/>
        <v>129502.79441416817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111939.07178314647</v>
      </c>
      <c r="AC9">
        <f t="shared" si="2"/>
        <v>119483.51850128733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-11081.487641397705</v>
      </c>
      <c r="AI9">
        <f t="shared" si="6"/>
        <v>-11104.553459985211</v>
      </c>
      <c r="AJ9">
        <f t="shared" si="7"/>
        <v>-7544.4467181408545</v>
      </c>
      <c r="AK9">
        <f t="shared" si="22"/>
        <v>660.44052352056417</v>
      </c>
      <c r="AL9">
        <f t="shared" si="8"/>
        <v>-17988.559654605502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-6875.625994278319</v>
      </c>
      <c r="AR9">
        <f t="shared" si="9"/>
        <v>-6889.937424926592</v>
      </c>
      <c r="AS9">
        <f t="shared" si="9"/>
        <v>-4681.0316129319181</v>
      </c>
      <c r="AT9">
        <f t="shared" si="9"/>
        <v>409.77729508346272</v>
      </c>
      <c r="AU9">
        <f t="shared" si="9"/>
        <v>-11161.191742775049</v>
      </c>
      <c r="AW9">
        <v>6</v>
      </c>
      <c r="AX9">
        <f>IF(Z9&gt;0, (R9*SUMPRODUCT(K9:$K$98, X9:$X$98)-K9*$AZ$3)/Z9, 0)</f>
        <v>129502.79441416817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2000000</v>
      </c>
      <c r="S10">
        <f t="shared" si="1"/>
        <v>137246.35389987603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119483.51850128733</v>
      </c>
      <c r="AC10">
        <f t="shared" si="2"/>
        <v>124386.41355752808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-14212.205256629406</v>
      </c>
      <c r="AI10">
        <f t="shared" si="6"/>
        <v>-14234.862764465328</v>
      </c>
      <c r="AJ10">
        <f t="shared" si="7"/>
        <v>-4902.8950562407554</v>
      </c>
      <c r="AK10">
        <f t="shared" si="22"/>
        <v>489.88242585527809</v>
      </c>
      <c r="AL10">
        <f t="shared" si="8"/>
        <v>-18647.875394850806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-8365.5372256984374</v>
      </c>
      <c r="AR10">
        <f t="shared" si="9"/>
        <v>-8378.8738066034002</v>
      </c>
      <c r="AS10">
        <f t="shared" si="9"/>
        <v>-2885.9244829399654</v>
      </c>
      <c r="AT10">
        <f t="shared" si="9"/>
        <v>288.35283446220814</v>
      </c>
      <c r="AU10">
        <f t="shared" si="9"/>
        <v>-10976.445455081157</v>
      </c>
      <c r="AW10">
        <v>7</v>
      </c>
      <c r="AX10">
        <f>IF(Z10&gt;0, (R10*SUMPRODUCT(K10:$K$98, X10:$X$98)-K10*$AZ$3)/Z10, 0)</f>
        <v>137246.35389987603</v>
      </c>
    </row>
    <row r="11" spans="1:52" x14ac:dyDescent="0.25">
      <c r="A11" t="s">
        <v>33</v>
      </c>
      <c r="C11" s="12">
        <f>AU81</f>
        <v>22707.223392785647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2000000</v>
      </c>
      <c r="S11">
        <f t="shared" si="1"/>
        <v>142799.46060173045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124386.41355752808</v>
      </c>
      <c r="AC11">
        <f t="shared" si="2"/>
        <v>126861.24231946033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-17699.809483340981</v>
      </c>
      <c r="AI11">
        <f t="shared" si="6"/>
        <v>-17722.019168480001</v>
      </c>
      <c r="AJ11">
        <f t="shared" si="7"/>
        <v>-2474.8287619322509</v>
      </c>
      <c r="AK11">
        <f t="shared" si="22"/>
        <v>298.52739253806737</v>
      </c>
      <c r="AL11">
        <f t="shared" si="8"/>
        <v>-19898.320537874184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-9899.6563117776186</v>
      </c>
      <c r="AR11">
        <f t="shared" si="9"/>
        <v>-9912.0783804940093</v>
      </c>
      <c r="AS11">
        <f t="shared" si="9"/>
        <v>-1384.1931008743736</v>
      </c>
      <c r="AT11">
        <f t="shared" si="9"/>
        <v>166.96894893470645</v>
      </c>
      <c r="AU11">
        <f t="shared" si="9"/>
        <v>-11129.302532433676</v>
      </c>
      <c r="AW11">
        <v>8</v>
      </c>
      <c r="AX11">
        <f>IF(Z11&gt;0, (R11*SUMPRODUCT(K11:$K$98, X11:$X$98)-K11*$AZ$3)/Z11, 0)</f>
        <v>142799.46060173045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2000000</v>
      </c>
      <c r="S12">
        <f t="shared" si="1"/>
        <v>146468.6128075039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126861.24231946033</v>
      </c>
      <c r="AC12">
        <f t="shared" si="2"/>
        <v>127243.51916959502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-21521.922261258238</v>
      </c>
      <c r="AI12">
        <f t="shared" si="6"/>
        <v>-21543.640825517603</v>
      </c>
      <c r="AJ12">
        <f t="shared" si="7"/>
        <v>-382.27685013468727</v>
      </c>
      <c r="AK12">
        <f t="shared" si="22"/>
        <v>291.78085733475876</v>
      </c>
      <c r="AL12">
        <f t="shared" si="8"/>
        <v>-21634.136818317533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-11439.130475021453</v>
      </c>
      <c r="AR12">
        <f t="shared" si="9"/>
        <v>-11450.67412280891</v>
      </c>
      <c r="AS12">
        <f t="shared" si="9"/>
        <v>-203.18420971822877</v>
      </c>
      <c r="AT12">
        <f t="shared" si="9"/>
        <v>155.08462750904818</v>
      </c>
      <c r="AU12">
        <f t="shared" si="9"/>
        <v>-11498.773705018093</v>
      </c>
      <c r="AW12">
        <v>9</v>
      </c>
      <c r="AX12">
        <f>IF(Z12&gt;0, (R12*SUMPRODUCT(K12:$K$98, X12:$X$98)-K12*$AZ$3)/Z12, 0)</f>
        <v>146468.6128075039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2000000</v>
      </c>
      <c r="S13">
        <f t="shared" si="1"/>
        <v>148148.16677989022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127243.51916959502</v>
      </c>
      <c r="AC13">
        <f t="shared" si="2"/>
        <v>125522.0261259515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-25563.149754855382</v>
      </c>
      <c r="AI13">
        <f t="shared" si="6"/>
        <v>-25584.331594100218</v>
      </c>
      <c r="AJ13">
        <f t="shared" si="7"/>
        <v>1721.4930436435243</v>
      </c>
      <c r="AK13">
        <f t="shared" si="22"/>
        <v>254.48703833919004</v>
      </c>
      <c r="AL13">
        <f t="shared" si="8"/>
        <v>-23608.351512117504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-12915.480845016553</v>
      </c>
      <c r="AR13">
        <f t="shared" si="9"/>
        <v>-12926.182720241337</v>
      </c>
      <c r="AS13">
        <f t="shared" si="9"/>
        <v>869.76411918035046</v>
      </c>
      <c r="AT13">
        <f t="shared" si="9"/>
        <v>128.57658389105646</v>
      </c>
      <c r="AU13">
        <f t="shared" si="9"/>
        <v>-11927.842017169929</v>
      </c>
      <c r="AW13">
        <v>10</v>
      </c>
      <c r="AX13">
        <f>IF(Z13&gt;0, (R13*SUMPRODUCT(K13:$K$98, X13:$X$98)-K13*$AZ$3)/Z13, 0)</f>
        <v>148148.16677989022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2000000</v>
      </c>
      <c r="S14">
        <f t="shared" si="1"/>
        <v>147857.63904932496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125522.0261259515</v>
      </c>
      <c r="AC14">
        <f t="shared" si="2"/>
        <v>121810.06486906545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-29934.822537809556</v>
      </c>
      <c r="AI14">
        <f t="shared" si="6"/>
        <v>-29955.41837338022</v>
      </c>
      <c r="AJ14">
        <f t="shared" si="7"/>
        <v>3711.9612568860466</v>
      </c>
      <c r="AK14">
        <f t="shared" si="22"/>
        <v>225.93964702671269</v>
      </c>
      <c r="AL14">
        <f t="shared" si="8"/>
        <v>-26017.517469467461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-14379.365960230003</v>
      </c>
      <c r="AR14">
        <f t="shared" si="9"/>
        <v>-14389.259289530795</v>
      </c>
      <c r="AS14">
        <f t="shared" si="9"/>
        <v>1783.062160316568</v>
      </c>
      <c r="AT14">
        <f t="shared" si="9"/>
        <v>108.53142240675621</v>
      </c>
      <c r="AU14">
        <f t="shared" si="9"/>
        <v>-12497.665706807471</v>
      </c>
      <c r="AW14">
        <v>11</v>
      </c>
      <c r="AX14">
        <f>IF(Z14&gt;0, (R14*SUMPRODUCT(K14:$K$98, X14:$X$98)-K14*$AZ$3)/Z14, 0)</f>
        <v>147857.63904932496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2000000</v>
      </c>
      <c r="S15">
        <f t="shared" si="1"/>
        <v>145999.75255967688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121810.06486906545</v>
      </c>
      <c r="AC15">
        <f t="shared" si="2"/>
        <v>116549.53969412466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-34618.434426277396</v>
      </c>
      <c r="AI15">
        <f t="shared" si="6"/>
        <v>-34638.391573062028</v>
      </c>
      <c r="AJ15">
        <f t="shared" si="7"/>
        <v>5260.5251749407907</v>
      </c>
      <c r="AK15">
        <f t="shared" si="22"/>
        <v>499.42126596316837</v>
      </c>
      <c r="AL15">
        <f t="shared" si="8"/>
        <v>-28878.445132158071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-15775.700737865587</v>
      </c>
      <c r="AR15">
        <f t="shared" si="9"/>
        <v>-15784.795255872359</v>
      </c>
      <c r="AS15">
        <f t="shared" si="9"/>
        <v>2397.2335046116609</v>
      </c>
      <c r="AT15">
        <f t="shared" si="9"/>
        <v>227.58742746553889</v>
      </c>
      <c r="AU15">
        <f t="shared" si="9"/>
        <v>-13159.974323795161</v>
      </c>
      <c r="AW15">
        <v>12</v>
      </c>
      <c r="AX15">
        <f>IF(Z15&gt;0, (R15*SUMPRODUCT(K15:$K$98, X15:$X$98)-K15*$AZ$3)/Z15, 0)</f>
        <v>145999.75255967688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2000000</v>
      </c>
      <c r="S16">
        <f t="shared" si="1"/>
        <v>142561.26915297488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116549.53969412466</v>
      </c>
      <c r="AC16">
        <f t="shared" si="2"/>
        <v>109878.47109409119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-39114.823041641466</v>
      </c>
      <c r="AI16">
        <f t="shared" si="6"/>
        <v>-39134.09168167023</v>
      </c>
      <c r="AJ16">
        <f t="shared" si="7"/>
        <v>6671.0686000334681</v>
      </c>
      <c r="AK16">
        <f t="shared" si="22"/>
        <v>827.50173182828507</v>
      </c>
      <c r="AL16">
        <f t="shared" si="8"/>
        <v>-31635.521349808478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-16861.900901221237</v>
      </c>
      <c r="AR16">
        <f t="shared" si="9"/>
        <v>-16870.207365967872</v>
      </c>
      <c r="AS16">
        <f t="shared" si="9"/>
        <v>2875.8125153540891</v>
      </c>
      <c r="AT16">
        <f t="shared" si="9"/>
        <v>356.72543329220548</v>
      </c>
      <c r="AU16">
        <f t="shared" si="9"/>
        <v>-13637.669417321578</v>
      </c>
      <c r="AW16">
        <v>13</v>
      </c>
      <c r="AX16">
        <f>IF(Z16&gt;0, (R16*SUMPRODUCT(K16:$K$98, X16:$X$98)-K16*$AZ$3)/Z16, 0)</f>
        <v>142561.26915297488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2000000</v>
      </c>
      <c r="S17">
        <f t="shared" si="1"/>
        <v>138381.82326278978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109878.47109409119</v>
      </c>
      <c r="AC17">
        <f t="shared" si="2"/>
        <v>102579.41235823106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-43520.128788087466</v>
      </c>
      <c r="AI17">
        <f t="shared" si="6"/>
        <v>-43538.66074010609</v>
      </c>
      <c r="AJ17">
        <f t="shared" si="7"/>
        <v>7299.0587358601333</v>
      </c>
      <c r="AK17">
        <f t="shared" si="22"/>
        <v>1516.3229010984585</v>
      </c>
      <c r="AL17">
        <f t="shared" si="8"/>
        <v>-34723.279103147499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-17635.807457710078</v>
      </c>
      <c r="AR17">
        <f t="shared" si="9"/>
        <v>-17643.317222656027</v>
      </c>
      <c r="AS17">
        <f t="shared" si="9"/>
        <v>2957.8220026633098</v>
      </c>
      <c r="AT17">
        <f t="shared" si="9"/>
        <v>614.46460459024672</v>
      </c>
      <c r="AU17">
        <f t="shared" si="9"/>
        <v>-14071.030615402471</v>
      </c>
      <c r="AW17">
        <v>14</v>
      </c>
      <c r="AX17">
        <f>IF(Z17&gt;0, (R17*SUMPRODUCT(K17:$K$98, X17:$X$98)-K17*$AZ$3)/Z17, 0)</f>
        <v>138381.82326278978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2000000</v>
      </c>
      <c r="S18">
        <f t="shared" si="1"/>
        <v>133765.43743024638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102579.41235823106</v>
      </c>
      <c r="AC18">
        <f t="shared" si="2"/>
        <v>94958.505114770829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-47954.207123549488</v>
      </c>
      <c r="AI18">
        <f t="shared" si="6"/>
        <v>-47971.95432845888</v>
      </c>
      <c r="AJ18">
        <f t="shared" si="7"/>
        <v>7620.9072434602276</v>
      </c>
      <c r="AK18">
        <f t="shared" si="22"/>
        <v>2215.715306937791</v>
      </c>
      <c r="AL18">
        <f t="shared" si="8"/>
        <v>-38135.331778060863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-18134.232795042044</v>
      </c>
      <c r="AR18">
        <f t="shared" si="9"/>
        <v>-18140.944029876126</v>
      </c>
      <c r="AS18">
        <f t="shared" si="9"/>
        <v>2881.9015963765696</v>
      </c>
      <c r="AT18">
        <f t="shared" si="9"/>
        <v>837.88888595378501</v>
      </c>
      <c r="AU18">
        <f t="shared" si="9"/>
        <v>-14421.153547545771</v>
      </c>
      <c r="AW18">
        <v>15</v>
      </c>
      <c r="AX18">
        <f>IF(Z18&gt;0, (R18*SUMPRODUCT(K18:$K$98, X18:$X$98)-K18*$AZ$3)/Z18, 0)</f>
        <v>133765.43743024638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2000000</v>
      </c>
      <c r="S19">
        <f t="shared" si="1"/>
        <v>127533.29286826927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94958.505114770829</v>
      </c>
      <c r="AC19">
        <f t="shared" si="2"/>
        <v>86255.225644231279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-52908.691361844947</v>
      </c>
      <c r="AI19">
        <f t="shared" si="6"/>
        <v>-52925.599736063225</v>
      </c>
      <c r="AJ19">
        <f t="shared" si="7"/>
        <v>8703.2794705395499</v>
      </c>
      <c r="AK19">
        <f t="shared" si="22"/>
        <v>2117.5746640593893</v>
      </c>
      <c r="AL19">
        <f t="shared" si="8"/>
        <v>-42104.745601464288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-18658.777492997244</v>
      </c>
      <c r="AR19">
        <f t="shared" si="9"/>
        <v>-18664.740399736886</v>
      </c>
      <c r="AS19">
        <f t="shared" si="9"/>
        <v>3069.2982744471651</v>
      </c>
      <c r="AT19">
        <f t="shared" si="9"/>
        <v>746.78381688317677</v>
      </c>
      <c r="AU19">
        <f t="shared" si="9"/>
        <v>-14848.658308406544</v>
      </c>
      <c r="AW19">
        <v>16</v>
      </c>
      <c r="AX19">
        <f>IF(Z19&gt;0, (R19*SUMPRODUCT(K19:$K$98, X19:$X$98)-K19*$AZ$3)/Z19, 0)</f>
        <v>127533.29286826927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2000000</v>
      </c>
      <c r="S20">
        <f t="shared" si="1"/>
        <v>115968.19399964855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86255.225644231279</v>
      </c>
      <c r="AC20">
        <f t="shared" si="2"/>
        <v>74314.648037394596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-57504.790952266485</v>
      </c>
      <c r="AI20">
        <f t="shared" si="6"/>
        <v>-57520.811432855677</v>
      </c>
      <c r="AJ20">
        <f t="shared" si="7"/>
        <v>11940.577606836683</v>
      </c>
      <c r="AK20">
        <f t="shared" si="22"/>
        <v>370.8974702701945</v>
      </c>
      <c r="AL20">
        <f t="shared" si="8"/>
        <v>-45209.336355748797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-19235.168201966851</v>
      </c>
      <c r="AR20">
        <f t="shared" si="9"/>
        <v>-19240.527001359151</v>
      </c>
      <c r="AS20">
        <f t="shared" si="9"/>
        <v>3994.0849256680908</v>
      </c>
      <c r="AT20">
        <f t="shared" si="9"/>
        <v>124.06401463581012</v>
      </c>
      <c r="AU20">
        <f t="shared" si="9"/>
        <v>-15122.378061055249</v>
      </c>
      <c r="AW20">
        <v>17</v>
      </c>
      <c r="AX20">
        <f>IF(Z20&gt;0, (R20*SUMPRODUCT(K20:$K$98, X20:$X$98)-K20*$AZ$3)/Z20, 0)</f>
        <v>115968.19399964855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2000000</v>
      </c>
      <c r="S21">
        <f t="shared" si="1"/>
        <v>101272.56300172544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74314.648037394596</v>
      </c>
      <c r="AC21">
        <f t="shared" si="2"/>
        <v>61150.367766366049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-61182.679323236938</v>
      </c>
      <c r="AI21">
        <f t="shared" si="6"/>
        <v>-61197.774815528697</v>
      </c>
      <c r="AJ21">
        <f t="shared" si="7"/>
        <v>13164.280271028547</v>
      </c>
      <c r="AK21">
        <f t="shared" si="22"/>
        <v>118.90343685983136</v>
      </c>
      <c r="AL21">
        <f t="shared" si="8"/>
        <v>-47914.591107640321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-19461.211553850899</v>
      </c>
      <c r="AR21">
        <f t="shared" si="9"/>
        <v>-19466.013183531864</v>
      </c>
      <c r="AS21">
        <f t="shared" si="9"/>
        <v>4187.3426620493092</v>
      </c>
      <c r="AT21">
        <f t="shared" si="9"/>
        <v>37.82124229937542</v>
      </c>
      <c r="AU21">
        <f t="shared" si="9"/>
        <v>-15240.849279183181</v>
      </c>
      <c r="AW21">
        <v>18</v>
      </c>
      <c r="AX21">
        <f>IF(Z21&gt;0, (R21*SUMPRODUCT(K21:$K$98, X21:$X$98)-K21*$AZ$3)/Z21, 0)</f>
        <v>101272.56300172544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2000000</v>
      </c>
      <c r="S22">
        <f t="shared" si="1"/>
        <v>87515.571508071938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61150.367766366049</v>
      </c>
      <c r="AC22">
        <f t="shared" si="2"/>
        <v>49488.739357598271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-64593.071701629327</v>
      </c>
      <c r="AI22">
        <f t="shared" si="6"/>
        <v>-64607.208825601898</v>
      </c>
      <c r="AJ22">
        <f t="shared" si="7"/>
        <v>11661.628408767778</v>
      </c>
      <c r="AK22">
        <f t="shared" si="22"/>
        <v>1284.1577230936871</v>
      </c>
      <c r="AL22">
        <f t="shared" si="8"/>
        <v>-51661.422693740431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-19183.941828732881</v>
      </c>
      <c r="AR22">
        <f t="shared" si="9"/>
        <v>-19188.14051067772</v>
      </c>
      <c r="AS22">
        <f t="shared" si="9"/>
        <v>3463.4674451696146</v>
      </c>
      <c r="AT22">
        <f t="shared" si="9"/>
        <v>381.39085833451622</v>
      </c>
      <c r="AU22">
        <f t="shared" si="9"/>
        <v>-15343.28220717359</v>
      </c>
      <c r="AW22">
        <v>19</v>
      </c>
      <c r="AX22">
        <f>IF(Z22&gt;0, (R22*SUMPRODUCT(K22:$K$98, X22:$X$98)-K22*$AZ$3)/Z22, 0)</f>
        <v>87515.571508071938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2000000</v>
      </c>
      <c r="S23">
        <f t="shared" si="1"/>
        <v>79970.90686442313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49488.739357598271</v>
      </c>
      <c r="AC23">
        <f t="shared" si="2"/>
        <v>42074.792214604604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-67407.746714624373</v>
      </c>
      <c r="AI23">
        <f t="shared" si="6"/>
        <v>-67420.899870523281</v>
      </c>
      <c r="AJ23">
        <f t="shared" si="7"/>
        <v>7413.9471429936675</v>
      </c>
      <c r="AK23">
        <f t="shared" si="22"/>
        <v>3464.2117550318794</v>
      </c>
      <c r="AL23">
        <f t="shared" si="8"/>
        <v>-56542.740972497733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-17874.903189427721</v>
      </c>
      <c r="AR23">
        <f t="shared" si="9"/>
        <v>-17878.391088071236</v>
      </c>
      <c r="AS23">
        <f t="shared" si="9"/>
        <v>1965.9993679004633</v>
      </c>
      <c r="AT23">
        <f t="shared" si="9"/>
        <v>918.62512495819749</v>
      </c>
      <c r="AU23">
        <f t="shared" si="9"/>
        <v>-14993.766595212575</v>
      </c>
      <c r="AW23">
        <v>20</v>
      </c>
      <c r="AX23">
        <f>IF(Z23&gt;0, (R23*SUMPRODUCT(K23:$K$98, X23:$X$98)-K23*$AZ$3)/Z23, 0)</f>
        <v>79970.90686442313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2000000</v>
      </c>
      <c r="S24">
        <f t="shared" si="1"/>
        <v>71428.298757301396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42074.792214604604</v>
      </c>
      <c r="AC24">
        <f t="shared" si="2"/>
        <v>34708.81285172973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-69879.477405557482</v>
      </c>
      <c r="AI24">
        <f t="shared" si="6"/>
        <v>-69891.625536429841</v>
      </c>
      <c r="AJ24">
        <f t="shared" si="7"/>
        <v>7365.9793628748739</v>
      </c>
      <c r="AK24">
        <f t="shared" si="22"/>
        <v>2945.2354550223226</v>
      </c>
      <c r="AL24">
        <f t="shared" si="8"/>
        <v>-59580.410718532643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-16544.952101619434</v>
      </c>
      <c r="AR24">
        <f t="shared" si="9"/>
        <v>-16547.828342983419</v>
      </c>
      <c r="AS24">
        <f t="shared" si="9"/>
        <v>1743.9995298332008</v>
      </c>
      <c r="AT24">
        <f t="shared" si="9"/>
        <v>697.32604393318309</v>
      </c>
      <c r="AU24">
        <f t="shared" si="9"/>
        <v>-14106.502769217033</v>
      </c>
      <c r="AW24">
        <v>21</v>
      </c>
      <c r="AX24">
        <f>IF(Z24&gt;0, (R24*SUMPRODUCT(K24:$K$98, X24:$X$98)-K24*$AZ$3)/Z24, 0)</f>
        <v>71428.298757301396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2000000</v>
      </c>
      <c r="S25">
        <f t="shared" si="1"/>
        <v>61905.685482352077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34708.81285172973</v>
      </c>
      <c r="AC25">
        <f t="shared" si="2"/>
        <v>27546.8284523896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-72170.785022591255</v>
      </c>
      <c r="AI25">
        <f t="shared" si="6"/>
        <v>-72181.909537342101</v>
      </c>
      <c r="AJ25">
        <f t="shared" si="7"/>
        <v>7161.98439934013</v>
      </c>
      <c r="AK25">
        <f t="shared" si="22"/>
        <v>2429.6168996210813</v>
      </c>
      <c r="AL25">
        <f t="shared" si="8"/>
        <v>-62590.308238380887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-15256.653129117245</v>
      </c>
      <c r="AR25">
        <f t="shared" si="9"/>
        <v>-15259.00481287308</v>
      </c>
      <c r="AS25">
        <f t="shared" si="9"/>
        <v>1514.0186110304594</v>
      </c>
      <c r="AT25">
        <f t="shared" si="9"/>
        <v>513.61256861148115</v>
      </c>
      <c r="AU25">
        <f t="shared" si="9"/>
        <v>-13231.373633231138</v>
      </c>
      <c r="AW25">
        <v>22</v>
      </c>
      <c r="AX25">
        <f>IF(Z25&gt;0, (R25*SUMPRODUCT(K25:$K$98, X25:$X$98)-K25*$AZ$3)/Z25, 0)</f>
        <v>61905.685482352077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2000000</v>
      </c>
      <c r="S26">
        <f t="shared" si="1"/>
        <v>51189.664108635327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27546.8284523896</v>
      </c>
      <c r="AC26">
        <f t="shared" si="2"/>
        <v>20667.825057450318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-73561.639625699856</v>
      </c>
      <c r="AI26">
        <f t="shared" si="6"/>
        <v>-73571.733374807867</v>
      </c>
      <c r="AJ26">
        <f t="shared" si="7"/>
        <v>6879.0033949392819</v>
      </c>
      <c r="AK26">
        <f t="shared" si="22"/>
        <v>1928.2779916672721</v>
      </c>
      <c r="AL26">
        <f t="shared" si="8"/>
        <v>-64764.451988201312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-13884.531212851565</v>
      </c>
      <c r="AR26">
        <f t="shared" si="9"/>
        <v>-13886.43637667415</v>
      </c>
      <c r="AS26">
        <f t="shared" si="9"/>
        <v>1298.3905448047938</v>
      </c>
      <c r="AT26">
        <f t="shared" si="9"/>
        <v>363.95648735656164</v>
      </c>
      <c r="AU26">
        <f t="shared" si="9"/>
        <v>-12224.089344512795</v>
      </c>
      <c r="AW26">
        <v>23</v>
      </c>
      <c r="AX26">
        <f>IF(Z26&gt;0, (R26*SUMPRODUCT(K26:$K$98, X26:$X$98)-K26*$AZ$3)/Z26, 0)</f>
        <v>51189.664108635327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2000000</v>
      </c>
      <c r="S27">
        <f t="shared" si="1"/>
        <v>39321.2325879501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20667.825057450318</v>
      </c>
      <c r="AC27">
        <f t="shared" si="2"/>
        <v>14263.338250114786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-73947.251705297487</v>
      </c>
      <c r="AI27">
        <f t="shared" si="6"/>
        <v>-73956.320176268113</v>
      </c>
      <c r="AJ27">
        <f t="shared" si="7"/>
        <v>6404.4868073355319</v>
      </c>
      <c r="AK27">
        <f t="shared" si="22"/>
        <v>1446.7477540215225</v>
      </c>
      <c r="AL27">
        <f t="shared" si="8"/>
        <v>-66105.085614911062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-12461.887764550474</v>
      </c>
      <c r="AR27">
        <f t="shared" si="9"/>
        <v>-12463.416019689454</v>
      </c>
      <c r="AS27">
        <f t="shared" si="9"/>
        <v>1079.30983156257</v>
      </c>
      <c r="AT27">
        <f t="shared" si="9"/>
        <v>243.81174037520182</v>
      </c>
      <c r="AU27">
        <f t="shared" si="9"/>
        <v>-11140.294447751683</v>
      </c>
      <c r="AW27">
        <v>24</v>
      </c>
      <c r="AX27">
        <f>IF(Z27&gt;0, (R27*SUMPRODUCT(K27:$K$98, X27:$X$98)-K27*$AZ$3)/Z27, 0)</f>
        <v>39321.2325879501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2000000</v>
      </c>
      <c r="S28">
        <f t="shared" si="1"/>
        <v>26315.174548140796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14263.338250114786</v>
      </c>
      <c r="AC28">
        <f t="shared" si="2"/>
        <v>8480.061561917908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-73723.162032056571</v>
      </c>
      <c r="AI28">
        <f t="shared" si="6"/>
        <v>-73731.21827879209</v>
      </c>
      <c r="AJ28">
        <f t="shared" si="7"/>
        <v>5783.2766881968782</v>
      </c>
      <c r="AK28">
        <f t="shared" si="22"/>
        <v>998.43367750803509</v>
      </c>
      <c r="AL28">
        <f t="shared" si="8"/>
        <v>-66949.507913087175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-11092.967208097081</v>
      </c>
      <c r="AR28">
        <f t="shared" si="9"/>
        <v>-11094.179414388756</v>
      </c>
      <c r="AS28">
        <f t="shared" si="9"/>
        <v>870.19732861735793</v>
      </c>
      <c r="AT28">
        <f t="shared" si="9"/>
        <v>150.23218943376955</v>
      </c>
      <c r="AU28">
        <f t="shared" si="9"/>
        <v>-10073.749896337629</v>
      </c>
      <c r="AW28">
        <v>25</v>
      </c>
      <c r="AX28">
        <f>IF(Z28&gt;0, (R28*SUMPRODUCT(K28:$K$98, X28:$X$98)-K28*$AZ$3)/Z28, 0)</f>
        <v>26315.174548140796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2000000</v>
      </c>
      <c r="S29">
        <f t="shared" si="1"/>
        <v>11853.440045565056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8480.061561917908</v>
      </c>
      <c r="AC29">
        <f t="shared" si="2"/>
        <v>3350.1399577079937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-72794.370652366721</v>
      </c>
      <c r="AI29">
        <f t="shared" si="6"/>
        <v>-72801.436407001718</v>
      </c>
      <c r="AJ29">
        <f t="shared" si="7"/>
        <v>5129.9216042099142</v>
      </c>
      <c r="AK29">
        <f t="shared" si="22"/>
        <v>593.60430933425357</v>
      </c>
      <c r="AL29">
        <f t="shared" si="8"/>
        <v>-67077.910493457544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-9779.6553097524647</v>
      </c>
      <c r="AR29">
        <f t="shared" si="9"/>
        <v>-9780.6045678367682</v>
      </c>
      <c r="AS29">
        <f t="shared" si="9"/>
        <v>689.1860538888285</v>
      </c>
      <c r="AT29">
        <f t="shared" si="9"/>
        <v>79.748550384423652</v>
      </c>
      <c r="AU29">
        <f t="shared" si="9"/>
        <v>-9011.6699635635159</v>
      </c>
      <c r="AW29">
        <v>26</v>
      </c>
      <c r="AX29">
        <f>IF(Z29&gt;0, (R29*SUMPRODUCT(K29:$K$98, X29:$X$98)-K29*$AZ$3)/Z29, 0)</f>
        <v>11853.440045565056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2000000</v>
      </c>
      <c r="S30">
        <f t="shared" si="1"/>
        <v>-4526.1574019745094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3350.1399577079937</v>
      </c>
      <c r="AC30">
        <f t="shared" si="2"/>
        <v>-1105.3674914309449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-71172.481590033523</v>
      </c>
      <c r="AI30">
        <f t="shared" si="6"/>
        <v>-71178.587031102303</v>
      </c>
      <c r="AJ30">
        <f t="shared" si="7"/>
        <v>4455.5074491389387</v>
      </c>
      <c r="AK30">
        <f t="shared" si="22"/>
        <v>234.50979703955957</v>
      </c>
      <c r="AL30">
        <f t="shared" si="8"/>
        <v>-66488.569784923806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-8537.2861553674175</v>
      </c>
      <c r="AR30">
        <f t="shared" si="9"/>
        <v>-8538.0185156328535</v>
      </c>
      <c r="AS30">
        <f t="shared" si="9"/>
        <v>534.44732024064785</v>
      </c>
      <c r="AT30">
        <f t="shared" si="9"/>
        <v>28.129934475183614</v>
      </c>
      <c r="AU30">
        <f t="shared" si="9"/>
        <v>-7975.4412609170213</v>
      </c>
      <c r="AW30">
        <v>27</v>
      </c>
      <c r="AX30">
        <f>IF(Z30&gt;0, (R30*SUMPRODUCT(K30:$K$98, X30:$X$98)-K30*$AZ$3)/Z30, 0)</f>
        <v>-4526.1574019745094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2000000</v>
      </c>
      <c r="S31">
        <f t="shared" si="1"/>
        <v>-23575.665438243534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-1105.3674914309449</v>
      </c>
      <c r="AC31">
        <f t="shared" si="2"/>
        <v>-4888.950199821993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-68805.464475590692</v>
      </c>
      <c r="AI31">
        <f t="shared" si="6"/>
        <v>-68810.648793942833</v>
      </c>
      <c r="AJ31">
        <f t="shared" si="7"/>
        <v>3783.5827083910481</v>
      </c>
      <c r="AK31">
        <f t="shared" si="22"/>
        <v>-77.375724400166149</v>
      </c>
      <c r="AL31">
        <f t="shared" si="8"/>
        <v>-65104.441809951953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-7369.069253588128</v>
      </c>
      <c r="AR31">
        <f t="shared" si="9"/>
        <v>-7369.6244943856536</v>
      </c>
      <c r="AS31">
        <f t="shared" si="9"/>
        <v>405.22192848074377</v>
      </c>
      <c r="AT31">
        <f t="shared" si="9"/>
        <v>-8.2869445907694086</v>
      </c>
      <c r="AU31">
        <f t="shared" si="9"/>
        <v>-6972.6895104956793</v>
      </c>
      <c r="AW31">
        <v>28</v>
      </c>
      <c r="AX31">
        <f>IF(Z31&gt;0, (R31*SUMPRODUCT(K31:$K$98, X31:$X$98)-K31*$AZ$3)/Z31, 0)</f>
        <v>-23575.665438243534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2000000</v>
      </c>
      <c r="S32">
        <f t="shared" si="1"/>
        <v>-46453.122646401796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-4888.950199821993</v>
      </c>
      <c r="AC32">
        <f t="shared" si="2"/>
        <v>-8013.6413757526389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-65577.445690841996</v>
      </c>
      <c r="AI32">
        <f t="shared" si="6"/>
        <v>-65581.758447939486</v>
      </c>
      <c r="AJ32">
        <f t="shared" si="7"/>
        <v>3124.6911759306458</v>
      </c>
      <c r="AK32">
        <f t="shared" si="22"/>
        <v>-342.22651398753953</v>
      </c>
      <c r="AL32">
        <f t="shared" si="8"/>
        <v>-62799.293785996379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-6270.8466550837275</v>
      </c>
      <c r="AR32">
        <f t="shared" si="9"/>
        <v>-6271.259062705496</v>
      </c>
      <c r="AS32">
        <f t="shared" si="9"/>
        <v>298.79875622375346</v>
      </c>
      <c r="AT32">
        <f t="shared" si="9"/>
        <v>-32.725428200376314</v>
      </c>
      <c r="AU32">
        <f t="shared" si="9"/>
        <v>-6005.185734682118</v>
      </c>
      <c r="AW32">
        <v>29</v>
      </c>
      <c r="AX32">
        <f>IF(Z32&gt;0, (R32*SUMPRODUCT(K32:$K$98, X32:$X$98)-K32*$AZ$3)/Z32, 0)</f>
        <v>-46453.122646401796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2000000</v>
      </c>
      <c r="S33">
        <f t="shared" si="1"/>
        <v>-74982.239962631982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-8013.6413757526389</v>
      </c>
      <c r="AC33">
        <f t="shared" si="2"/>
        <v>-10494.864747213629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-61641.014786544605</v>
      </c>
      <c r="AI33">
        <f t="shared" si="6"/>
        <v>-61644.513903386287</v>
      </c>
      <c r="AJ33">
        <f t="shared" si="7"/>
        <v>2481.2233714609902</v>
      </c>
      <c r="AK33">
        <f t="shared" si="22"/>
        <v>-560.9548963026848</v>
      </c>
      <c r="AL33">
        <f t="shared" si="8"/>
        <v>-59724.24542822798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-5262.8796831372065</v>
      </c>
      <c r="AR33">
        <f t="shared" si="9"/>
        <v>-5263.1784360211232</v>
      </c>
      <c r="AS33">
        <f t="shared" si="9"/>
        <v>211.84563745757336</v>
      </c>
      <c r="AT33">
        <f t="shared" si="9"/>
        <v>-47.89405458574916</v>
      </c>
      <c r="AU33">
        <f t="shared" si="9"/>
        <v>-5099.2268531492982</v>
      </c>
      <c r="AW33">
        <v>30</v>
      </c>
      <c r="AX33">
        <f>IF(Z33&gt;0, (R33*SUMPRODUCT(K33:$K$98, X33:$X$98)-K33*$AZ$3)/Z33, 0)</f>
        <v>-74982.239962631982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2000000</v>
      </c>
      <c r="S34">
        <f t="shared" si="1"/>
        <v>-112244.49439015129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-10494.864747213629</v>
      </c>
      <c r="AC34">
        <f t="shared" si="2"/>
        <v>-12374.152212830541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-56644.367145642413</v>
      </c>
      <c r="AI34">
        <f t="shared" si="6"/>
        <v>-56647.123216726359</v>
      </c>
      <c r="AJ34">
        <f t="shared" si="7"/>
        <v>1879.2874656169115</v>
      </c>
      <c r="AK34">
        <f t="shared" si="22"/>
        <v>-734.64053230495415</v>
      </c>
      <c r="AL34">
        <f t="shared" si="8"/>
        <v>-55502.476283414406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-4318.0967431126028</v>
      </c>
      <c r="AR34">
        <f t="shared" si="9"/>
        <v>-4318.3068431132042</v>
      </c>
      <c r="AS34">
        <f t="shared" si="9"/>
        <v>143.26128957867607</v>
      </c>
      <c r="AT34">
        <f t="shared" si="9"/>
        <v>-56.002901078374371</v>
      </c>
      <c r="AU34">
        <f t="shared" ref="AU34:AU79" si="23">AL34*$K34</f>
        <v>-4231.0484546129028</v>
      </c>
      <c r="AW34">
        <v>31</v>
      </c>
      <c r="AX34">
        <f>IF(Z34&gt;0, (R34*SUMPRODUCT(K34:$K$98, X34:$X$98)-K34*$AZ$3)/Z34, 0)</f>
        <v>-112244.49439015129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2000000</v>
      </c>
      <c r="S35">
        <f t="shared" si="1"/>
        <v>-163076.60507414199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-12374.152212830541</v>
      </c>
      <c r="AC35">
        <f t="shared" si="2"/>
        <v>-13671.184476014314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-50615.03290845461</v>
      </c>
      <c r="AI35">
        <f t="shared" ref="AI35:AI66" si="25">SUM(AE35:AH35)</f>
        <v>-50617.12873091636</v>
      </c>
      <c r="AJ35">
        <f t="shared" si="7"/>
        <v>1297.0322631837735</v>
      </c>
      <c r="AK35">
        <f t="shared" si="22"/>
        <v>-866.19065489813795</v>
      </c>
      <c r="AL35">
        <f t="shared" si="8"/>
        <v>-50186.287122630718</v>
      </c>
      <c r="AN35">
        <f t="shared" ref="AN35:AT66" si="26">AE35*$K35</f>
        <v>0</v>
      </c>
      <c r="AO35">
        <f t="shared" si="26"/>
        <v>0</v>
      </c>
      <c r="AP35">
        <f t="shared" si="26"/>
        <v>-0.14265010869982761</v>
      </c>
      <c r="AQ35">
        <f t="shared" si="26"/>
        <v>-3445.0627751201591</v>
      </c>
      <c r="AR35">
        <f t="shared" si="26"/>
        <v>-3445.205425228859</v>
      </c>
      <c r="AS35">
        <f t="shared" si="26"/>
        <v>88.28123407735427</v>
      </c>
      <c r="AT35">
        <f t="shared" si="26"/>
        <v>-58.956420847215796</v>
      </c>
      <c r="AU35">
        <f t="shared" si="23"/>
        <v>-3415.8806119987198</v>
      </c>
      <c r="AW35">
        <v>32</v>
      </c>
      <c r="AX35">
        <f>IF(Z35&gt;0, (R35*SUMPRODUCT(K35:$K$98, X35:$X$98)-K35*$AZ$3)/Z35, 0)</f>
        <v>-163076.60507414199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2000000</v>
      </c>
      <c r="S36">
        <f t="shared" si="1"/>
        <v>-235930.70951241598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-13671.184476014314</v>
      </c>
      <c r="AC36">
        <f t="shared" si="2"/>
        <v>-14418.868251198004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-43759.45313619123</v>
      </c>
      <c r="AI36">
        <f t="shared" si="25"/>
        <v>-43760.981007264163</v>
      </c>
      <c r="AJ36">
        <f t="shared" si="7"/>
        <v>747.68377518369016</v>
      </c>
      <c r="AK36">
        <f t="shared" si="22"/>
        <v>-956.98291332100212</v>
      </c>
      <c r="AL36">
        <f t="shared" si="8"/>
        <v>-43970.28014540147</v>
      </c>
      <c r="AN36">
        <f t="shared" si="26"/>
        <v>0</v>
      </c>
      <c r="AO36">
        <f t="shared" si="26"/>
        <v>0</v>
      </c>
      <c r="AP36">
        <f t="shared" si="26"/>
        <v>-9.2850939449848208E-2</v>
      </c>
      <c r="AQ36">
        <f t="shared" si="26"/>
        <v>-2659.325387785665</v>
      </c>
      <c r="AR36">
        <f t="shared" si="26"/>
        <v>-2659.4182387251149</v>
      </c>
      <c r="AS36">
        <f t="shared" si="26"/>
        <v>45.437826638125102</v>
      </c>
      <c r="AT36">
        <f t="shared" si="26"/>
        <v>-58.157238600563026</v>
      </c>
      <c r="AU36">
        <f t="shared" si="23"/>
        <v>-2672.1376506875527</v>
      </c>
      <c r="AW36">
        <v>33</v>
      </c>
      <c r="AX36">
        <f>IF(Z36&gt;0, (R36*SUMPRODUCT(K36:$K$98, X36:$X$98)-K36*$AZ$3)/Z36, 0)</f>
        <v>-235930.70951241598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2000000</v>
      </c>
      <c r="S37">
        <f t="shared" si="1"/>
        <v>-345941.93593440135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-14418.868251198004</v>
      </c>
      <c r="AC37">
        <f t="shared" si="2"/>
        <v>-14669.819531897538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-36196.511727137025</v>
      </c>
      <c r="AI37">
        <f t="shared" si="25"/>
        <v>-36197.571863102639</v>
      </c>
      <c r="AJ37">
        <f t="shared" si="7"/>
        <v>250.95128069953353</v>
      </c>
      <c r="AK37">
        <f t="shared" si="22"/>
        <v>-1009.3207775838604</v>
      </c>
      <c r="AL37">
        <f t="shared" si="8"/>
        <v>-36955.941359986966</v>
      </c>
      <c r="AN37">
        <f t="shared" si="26"/>
        <v>0</v>
      </c>
      <c r="AO37">
        <f t="shared" si="26"/>
        <v>0</v>
      </c>
      <c r="AP37">
        <f t="shared" si="26"/>
        <v>-5.7523213471684535E-2</v>
      </c>
      <c r="AQ37">
        <f t="shared" si="26"/>
        <v>-1964.0307833616466</v>
      </c>
      <c r="AR37">
        <f t="shared" si="26"/>
        <v>-1964.0883065751184</v>
      </c>
      <c r="AS37">
        <f t="shared" si="26"/>
        <v>13.616672350457387</v>
      </c>
      <c r="AT37">
        <f t="shared" si="26"/>
        <v>-54.765970058242658</v>
      </c>
      <c r="AU37">
        <f t="shared" si="23"/>
        <v>-2005.2376042829037</v>
      </c>
      <c r="AW37">
        <v>34</v>
      </c>
      <c r="AX37">
        <f>IF(Z37&gt;0, (R37*SUMPRODUCT(K37:$K$98, X37:$X$98)-K37*$AZ$3)/Z37, 0)</f>
        <v>-345941.93593440135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2000000</v>
      </c>
      <c r="S38">
        <f t="shared" si="1"/>
        <v>-521645.61821165367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-14669.819531897538</v>
      </c>
      <c r="AC38">
        <f t="shared" si="2"/>
        <v>-14483.516291075146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-28432.669936651662</v>
      </c>
      <c r="AI38">
        <f t="shared" si="25"/>
        <v>-28433.364062883411</v>
      </c>
      <c r="AJ38">
        <f t="shared" si="7"/>
        <v>-186.30324082239167</v>
      </c>
      <c r="AK38">
        <f t="shared" si="22"/>
        <v>-1026.8873672328277</v>
      </c>
      <c r="AL38">
        <f t="shared" si="8"/>
        <v>-29646.554670938629</v>
      </c>
      <c r="AN38">
        <f t="shared" si="26"/>
        <v>0</v>
      </c>
      <c r="AO38">
        <f t="shared" si="26"/>
        <v>0</v>
      </c>
      <c r="AP38">
        <f t="shared" si="26"/>
        <v>-3.3628074858427774E-2</v>
      </c>
      <c r="AQ38">
        <f t="shared" si="26"/>
        <v>-1377.4669639663268</v>
      </c>
      <c r="AR38">
        <f t="shared" si="26"/>
        <v>-1377.5005920411854</v>
      </c>
      <c r="AS38">
        <f t="shared" si="26"/>
        <v>-9.0257636755350248</v>
      </c>
      <c r="AT38">
        <f t="shared" si="26"/>
        <v>-49.749229573905957</v>
      </c>
      <c r="AU38">
        <f t="shared" si="23"/>
        <v>-1436.2755852906262</v>
      </c>
      <c r="AW38">
        <v>35</v>
      </c>
      <c r="AX38">
        <f>IF(Z38&gt;0, (R38*SUMPRODUCT(K38:$K$98, X38:$X$98)-K38*$AZ$3)/Z38, 0)</f>
        <v>-521645.61821165367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2000000</v>
      </c>
      <c r="S39">
        <f t="shared" si="1"/>
        <v>-820355.02103314991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-14483.516291075146</v>
      </c>
      <c r="AC39">
        <f t="shared" si="2"/>
        <v>-13941.042162020005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-20986.970809681221</v>
      </c>
      <c r="AI39">
        <f t="shared" si="25"/>
        <v>-20987.395657515532</v>
      </c>
      <c r="AJ39">
        <f t="shared" si="7"/>
        <v>-542.47412905514102</v>
      </c>
      <c r="AK39">
        <f t="shared" si="22"/>
        <v>-1013.8461403752603</v>
      </c>
      <c r="AL39">
        <f t="shared" si="8"/>
        <v>-22543.71592694593</v>
      </c>
      <c r="AN39">
        <f t="shared" si="26"/>
        <v>0</v>
      </c>
      <c r="AO39">
        <f t="shared" si="26"/>
        <v>0</v>
      </c>
      <c r="AP39">
        <f t="shared" si="26"/>
        <v>-1.8377182762483846E-2</v>
      </c>
      <c r="AQ39">
        <f t="shared" si="26"/>
        <v>-907.81067256154142</v>
      </c>
      <c r="AR39">
        <f t="shared" si="26"/>
        <v>-907.82904974430403</v>
      </c>
      <c r="AS39">
        <f t="shared" si="26"/>
        <v>-23.465216033826668</v>
      </c>
      <c r="AT39">
        <f t="shared" si="26"/>
        <v>-43.85484474698081</v>
      </c>
      <c r="AU39">
        <f t="shared" si="23"/>
        <v>-975.14911052511138</v>
      </c>
      <c r="AW39">
        <v>36</v>
      </c>
      <c r="AX39">
        <f>IF(Z39&gt;0, (R39*SUMPRODUCT(K39:$K$98, X39:$X$98)-K39*$AZ$3)/Z39, 0)</f>
        <v>-820355.02103314991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2000000</v>
      </c>
      <c r="S40">
        <f t="shared" si="1"/>
        <v>-1367636.5908623892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-13941.042162020005</v>
      </c>
      <c r="AC40">
        <f t="shared" si="2"/>
        <v>-13134.619715812378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-14440.185532693133</v>
      </c>
      <c r="AI40">
        <f t="shared" si="25"/>
        <v>-14440.42562972994</v>
      </c>
      <c r="AJ40">
        <f t="shared" si="7"/>
        <v>-806.42244620762722</v>
      </c>
      <c r="AK40">
        <f t="shared" si="22"/>
        <v>-975.87295134140049</v>
      </c>
      <c r="AL40">
        <f t="shared" si="8"/>
        <v>-16222.721027278967</v>
      </c>
      <c r="AN40">
        <f t="shared" si="26"/>
        <v>0</v>
      </c>
      <c r="AO40">
        <f t="shared" si="26"/>
        <v>0</v>
      </c>
      <c r="AP40">
        <f t="shared" si="26"/>
        <v>-9.2728728168272271E-3</v>
      </c>
      <c r="AQ40">
        <f t="shared" si="26"/>
        <v>-557.69952714375097</v>
      </c>
      <c r="AR40">
        <f t="shared" si="26"/>
        <v>-557.70880001656781</v>
      </c>
      <c r="AS40">
        <f t="shared" si="26"/>
        <v>-31.145127319165596</v>
      </c>
      <c r="AT40">
        <f t="shared" si="26"/>
        <v>-37.689535379118695</v>
      </c>
      <c r="AU40">
        <f t="shared" si="23"/>
        <v>-626.54346271485213</v>
      </c>
      <c r="AW40">
        <v>37</v>
      </c>
      <c r="AX40">
        <f>IF(Z40&gt;0, (R40*SUMPRODUCT(K40:$K$98, X40:$X$98)-K40*$AZ$3)/Z40, 0)</f>
        <v>-1367636.5908623892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2000000</v>
      </c>
      <c r="S41">
        <f t="shared" si="1"/>
        <v>-2471639.8288719296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-13134.619715812378</v>
      </c>
      <c r="AC41">
        <f t="shared" si="2"/>
        <v>-12161.753958340798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-9174.644710212624</v>
      </c>
      <c r="AI41">
        <f t="shared" si="25"/>
        <v>-9174.7677232201859</v>
      </c>
      <c r="AJ41">
        <f t="shared" si="7"/>
        <v>-972.86575747157985</v>
      </c>
      <c r="AK41">
        <f t="shared" si="22"/>
        <v>-919.42338010686649</v>
      </c>
      <c r="AL41">
        <f t="shared" si="8"/>
        <v>-11067.056860798632</v>
      </c>
      <c r="AN41">
        <f t="shared" si="26"/>
        <v>0</v>
      </c>
      <c r="AO41">
        <f t="shared" si="26"/>
        <v>0</v>
      </c>
      <c r="AP41">
        <f t="shared" si="26"/>
        <v>-4.2419008889599359E-3</v>
      </c>
      <c r="AQ41">
        <f t="shared" si="26"/>
        <v>-316.37250664455888</v>
      </c>
      <c r="AR41">
        <f t="shared" si="26"/>
        <v>-316.37674854544787</v>
      </c>
      <c r="AS41">
        <f t="shared" si="26"/>
        <v>-33.547672748278899</v>
      </c>
      <c r="AT41">
        <f t="shared" si="26"/>
        <v>-31.704800416765263</v>
      </c>
      <c r="AU41">
        <f t="shared" si="23"/>
        <v>-381.629221710492</v>
      </c>
      <c r="AW41">
        <v>38</v>
      </c>
      <c r="AX41">
        <f>IF(Z41&gt;0, (R41*SUMPRODUCT(K41:$K$98, X41:$X$98)-K41*$AZ$3)/Z41, 0)</f>
        <v>-2471639.8288719296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2000000</v>
      </c>
      <c r="S42">
        <f t="shared" si="1"/>
        <v>-4984756.9017657628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-12161.753958340798</v>
      </c>
      <c r="AC42">
        <f t="shared" si="2"/>
        <v>-11111.55031800739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-5284.4186804491401</v>
      </c>
      <c r="AI42">
        <f t="shared" si="25"/>
        <v>-5284.4744080931205</v>
      </c>
      <c r="AJ42">
        <f t="shared" si="7"/>
        <v>-1050.2036403334077</v>
      </c>
      <c r="AK42">
        <f t="shared" si="22"/>
        <v>-851.32277708385595</v>
      </c>
      <c r="AL42">
        <f t="shared" si="8"/>
        <v>-7186.0008255103839</v>
      </c>
      <c r="AN42">
        <f t="shared" si="26"/>
        <v>0</v>
      </c>
      <c r="AO42">
        <f t="shared" si="26"/>
        <v>0</v>
      </c>
      <c r="AP42">
        <f t="shared" si="26"/>
        <v>-1.7157821299445847E-3</v>
      </c>
      <c r="AQ42">
        <f t="shared" si="26"/>
        <v>-162.70042103802868</v>
      </c>
      <c r="AR42">
        <f t="shared" si="26"/>
        <v>-162.70213682015864</v>
      </c>
      <c r="AS42">
        <f t="shared" si="26"/>
        <v>-32.334412693316949</v>
      </c>
      <c r="AT42">
        <f t="shared" si="26"/>
        <v>-26.211127968201552</v>
      </c>
      <c r="AU42">
        <f t="shared" si="23"/>
        <v>-221.24767748167713</v>
      </c>
      <c r="AW42">
        <v>39</v>
      </c>
      <c r="AX42">
        <f>IF(Z42&gt;0, (R42*SUMPRODUCT(K42:$K$98, X42:$X$98)-K42*$AZ$3)/Z42, 0)</f>
        <v>-4984756.9017657628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2000000</v>
      </c>
      <c r="S43">
        <f t="shared" si="1"/>
        <v>-11681368.936243512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-11111.55031800739</v>
      </c>
      <c r="AC43">
        <f t="shared" si="2"/>
        <v>-10054.093464957943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-2692.2398092956532</v>
      </c>
      <c r="AI43">
        <f t="shared" si="25"/>
        <v>-2692.2613266655776</v>
      </c>
      <c r="AJ43">
        <f t="shared" si="7"/>
        <v>-1057.4568530494471</v>
      </c>
      <c r="AK43">
        <f t="shared" si="22"/>
        <v>-777.80852226051741</v>
      </c>
      <c r="AL43">
        <f t="shared" si="8"/>
        <v>-4527.526701975542</v>
      </c>
      <c r="AN43">
        <f t="shared" si="26"/>
        <v>0</v>
      </c>
      <c r="AO43">
        <f t="shared" si="26"/>
        <v>0</v>
      </c>
      <c r="AP43">
        <f t="shared" si="26"/>
        <v>-5.9151072203667747E-4</v>
      </c>
      <c r="AQ43">
        <f t="shared" si="26"/>
        <v>-74.009449997432853</v>
      </c>
      <c r="AR43">
        <f t="shared" si="26"/>
        <v>-74.010041508154899</v>
      </c>
      <c r="AS43">
        <f t="shared" si="26"/>
        <v>-29.069401551818185</v>
      </c>
      <c r="AT43">
        <f t="shared" si="26"/>
        <v>-21.381892035419078</v>
      </c>
      <c r="AU43">
        <f t="shared" si="23"/>
        <v>-124.46133509539216</v>
      </c>
      <c r="AW43">
        <v>40</v>
      </c>
      <c r="AX43">
        <f>IF(Z43&gt;0, (R43*SUMPRODUCT(K43:$K$98, X43:$X$98)-K43*$AZ$3)/Z43, 0)</f>
        <v>-11681368.936243512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2000000</v>
      </c>
      <c r="S44">
        <f t="shared" si="1"/>
        <v>-33461481.181149654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-10054.093464957943</v>
      </c>
      <c r="AC44">
        <f t="shared" si="2"/>
        <v>-9038.6767773772754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-1163.9320232921273</v>
      </c>
      <c r="AI44">
        <f t="shared" si="25"/>
        <v>-1163.9387763380612</v>
      </c>
      <c r="AJ44">
        <f t="shared" si="7"/>
        <v>-1015.4166875806677</v>
      </c>
      <c r="AK44">
        <f t="shared" si="22"/>
        <v>-703.78654254705611</v>
      </c>
      <c r="AL44">
        <f t="shared" si="8"/>
        <v>-2883.142006465785</v>
      </c>
      <c r="AN44">
        <f t="shared" si="26"/>
        <v>0</v>
      </c>
      <c r="AO44">
        <f t="shared" si="26"/>
        <v>0</v>
      </c>
      <c r="AP44">
        <f t="shared" si="26"/>
        <v>-1.6575060265197362E-4</v>
      </c>
      <c r="AQ44">
        <f t="shared" si="26"/>
        <v>-28.568209989007158</v>
      </c>
      <c r="AR44">
        <f t="shared" si="26"/>
        <v>-28.568375739609809</v>
      </c>
      <c r="AS44">
        <f t="shared" si="26"/>
        <v>-24.922965067235644</v>
      </c>
      <c r="AT44">
        <f t="shared" si="26"/>
        <v>-17.274137434635538</v>
      </c>
      <c r="AU44">
        <f t="shared" si="23"/>
        <v>-70.765478241480992</v>
      </c>
      <c r="AW44">
        <v>41</v>
      </c>
      <c r="AX44">
        <f>IF(Z44&gt;0, (R44*SUMPRODUCT(K44:$K$98, X44:$X$98)-K44*$AZ$3)/Z44, 0)</f>
        <v>-33461481.181149654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2000000</v>
      </c>
      <c r="S45">
        <f t="shared" si="1"/>
        <v>-125737850.11503099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-9038.6767773772754</v>
      </c>
      <c r="AC45">
        <f t="shared" si="2"/>
        <v>-8094.5430788144058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-406.08855019200007</v>
      </c>
      <c r="AI45">
        <f t="shared" si="25"/>
        <v>-406.0901596005973</v>
      </c>
      <c r="AJ45">
        <f t="shared" si="7"/>
        <v>-944.13369856286954</v>
      </c>
      <c r="AK45">
        <f t="shared" si="22"/>
        <v>-632.70737441640938</v>
      </c>
      <c r="AL45">
        <f t="shared" si="8"/>
        <v>-1982.9312325798765</v>
      </c>
      <c r="AN45">
        <f t="shared" si="26"/>
        <v>0</v>
      </c>
      <c r="AO45">
        <f t="shared" si="26"/>
        <v>0</v>
      </c>
      <c r="AP45">
        <f t="shared" si="26"/>
        <v>-3.5269857630395755E-5</v>
      </c>
      <c r="AQ45">
        <f t="shared" si="26"/>
        <v>-8.8993468628150438</v>
      </c>
      <c r="AR45">
        <f t="shared" si="26"/>
        <v>-8.8993821326726739</v>
      </c>
      <c r="AS45">
        <f t="shared" si="26"/>
        <v>-20.690495372033663</v>
      </c>
      <c r="AT45">
        <f t="shared" si="26"/>
        <v>-13.865651678508073</v>
      </c>
      <c r="AU45">
        <f t="shared" si="23"/>
        <v>-43.455529183214416</v>
      </c>
      <c r="AW45">
        <v>42</v>
      </c>
      <c r="AX45">
        <f>IF(Z45&gt;0, (R45*SUMPRODUCT(K45:$K$98, X45:$X$98)-K45*$AZ$3)/Z45, 0)</f>
        <v>-125737850.11503099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2000000</v>
      </c>
      <c r="S46">
        <f t="shared" si="1"/>
        <v>-475685426.61319602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-8094.5430788144058</v>
      </c>
      <c r="AC46">
        <f t="shared" si="2"/>
        <v>-7234.9585787559017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-97.046072258084081</v>
      </c>
      <c r="AI46">
        <f t="shared" si="25"/>
        <v>-97.046452496692098</v>
      </c>
      <c r="AJ46">
        <f t="shared" si="7"/>
        <v>-859.58450005850409</v>
      </c>
      <c r="AK46">
        <f t="shared" si="22"/>
        <v>-566.61801551700842</v>
      </c>
      <c r="AL46">
        <f t="shared" si="8"/>
        <v>-1523.2489680722047</v>
      </c>
      <c r="AN46">
        <f t="shared" si="26"/>
        <v>0</v>
      </c>
      <c r="AO46">
        <f t="shared" si="26"/>
        <v>0</v>
      </c>
      <c r="AP46">
        <f t="shared" si="26"/>
        <v>-7.4400452758579757E-6</v>
      </c>
      <c r="AQ46">
        <f t="shared" si="26"/>
        <v>-1.8988791675093473</v>
      </c>
      <c r="AR46">
        <f t="shared" si="26"/>
        <v>-1.8988866075546231</v>
      </c>
      <c r="AS46">
        <f t="shared" si="26"/>
        <v>-16.819300996893897</v>
      </c>
      <c r="AT46">
        <f t="shared" si="26"/>
        <v>-11.086890180772958</v>
      </c>
      <c r="AU46">
        <f t="shared" si="23"/>
        <v>-29.805077785221478</v>
      </c>
      <c r="AW46">
        <v>43</v>
      </c>
      <c r="AX46">
        <f>IF(Z46&gt;0, (R46*SUMPRODUCT(K46:$K$98, X46:$X$98)-K46*$AZ$3)/Z46, 0)</f>
        <v>-475685426.61319602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2000000</v>
      </c>
      <c r="S47">
        <f t="shared" si="1"/>
        <v>-1815260822.1615489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-7234.9585787559017</v>
      </c>
      <c r="AC47">
        <f t="shared" si="2"/>
        <v>-6461.425451743663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-22.995892736018384</v>
      </c>
      <c r="AI47">
        <f t="shared" si="25"/>
        <v>-22.995981723581121</v>
      </c>
      <c r="AJ47">
        <f t="shared" si="7"/>
        <v>-773.53312701223877</v>
      </c>
      <c r="AK47">
        <f t="shared" si="22"/>
        <v>-506.44710051291315</v>
      </c>
      <c r="AL47">
        <f t="shared" si="8"/>
        <v>-1302.9762092487331</v>
      </c>
      <c r="AN47">
        <f t="shared" si="26"/>
        <v>0</v>
      </c>
      <c r="AO47">
        <f t="shared" si="26"/>
        <v>0</v>
      </c>
      <c r="AP47">
        <f t="shared" si="26"/>
        <v>-1.5546429310243752E-6</v>
      </c>
      <c r="AQ47">
        <f t="shared" si="26"/>
        <v>-0.40174605288229254</v>
      </c>
      <c r="AR47">
        <f t="shared" si="26"/>
        <v>-0.40174760752522359</v>
      </c>
      <c r="AS47">
        <f t="shared" si="26"/>
        <v>-13.513886332584759</v>
      </c>
      <c r="AT47">
        <f t="shared" si="26"/>
        <v>-8.8478027776699868</v>
      </c>
      <c r="AU47">
        <f t="shared" si="23"/>
        <v>-22.763436717779971</v>
      </c>
      <c r="AW47">
        <v>44</v>
      </c>
      <c r="AX47">
        <f>IF(Z47&gt;0, (R47*SUMPRODUCT(K47:$K$98, X47:$X$98)-K47*$AZ$3)/Z47, 0)</f>
        <v>-1815260822.1615489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2000000</v>
      </c>
      <c r="S48">
        <f t="shared" si="1"/>
        <v>-6999322343.8250084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-6461.425451743663</v>
      </c>
      <c r="AC48">
        <f t="shared" si="2"/>
        <v>-5769.4771922789141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-5.3992333177896237</v>
      </c>
      <c r="AI48">
        <f t="shared" si="25"/>
        <v>-5.3992539250602594</v>
      </c>
      <c r="AJ48">
        <f t="shared" si="7"/>
        <v>-691.94825946474884</v>
      </c>
      <c r="AK48">
        <f t="shared" si="22"/>
        <v>-452.29978162205646</v>
      </c>
      <c r="AL48">
        <f t="shared" si="8"/>
        <v>-1149.6472950118655</v>
      </c>
      <c r="AN48">
        <f t="shared" si="26"/>
        <v>0</v>
      </c>
      <c r="AO48">
        <f t="shared" si="26"/>
        <v>0</v>
      </c>
      <c r="AP48">
        <f t="shared" si="26"/>
        <v>-3.2144286954383261E-7</v>
      </c>
      <c r="AQ48">
        <f t="shared" si="26"/>
        <v>-8.422003484464563E-2</v>
      </c>
      <c r="AR48">
        <f t="shared" si="26"/>
        <v>-8.4220356287515175E-2</v>
      </c>
      <c r="AS48">
        <f t="shared" si="26"/>
        <v>-10.793366963935991</v>
      </c>
      <c r="AT48">
        <f t="shared" si="26"/>
        <v>-7.0552060128473695</v>
      </c>
      <c r="AU48">
        <f t="shared" si="23"/>
        <v>-17.932793333070876</v>
      </c>
      <c r="AW48">
        <v>45</v>
      </c>
      <c r="AX48">
        <f>IF(Z48&gt;0, (R48*SUMPRODUCT(K48:$K$98, X48:$X$98)-K48*$AZ$3)/Z48, 0)</f>
        <v>-6999322343.8250084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2000000</v>
      </c>
      <c r="S49">
        <f t="shared" si="1"/>
        <v>-27307190414.576492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-5769.4771922789141</v>
      </c>
      <c r="AC49">
        <f t="shared" si="2"/>
        <v>-5151.3917645301581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-1.2548038694015093</v>
      </c>
      <c r="AI49">
        <f t="shared" si="25"/>
        <v>-1.2548085855510713</v>
      </c>
      <c r="AJ49">
        <f t="shared" si="7"/>
        <v>-618.08542774875605</v>
      </c>
      <c r="AK49">
        <f t="shared" si="22"/>
        <v>-403.86340345952402</v>
      </c>
      <c r="AL49">
        <f t="shared" si="8"/>
        <v>-1023.2036397938311</v>
      </c>
      <c r="AN49">
        <f t="shared" si="26"/>
        <v>0</v>
      </c>
      <c r="AO49">
        <f t="shared" si="26"/>
        <v>0</v>
      </c>
      <c r="AP49">
        <f t="shared" si="26"/>
        <v>-6.5682983031758016E-8</v>
      </c>
      <c r="AQ49">
        <f t="shared" si="26"/>
        <v>-1.7475964275201806E-2</v>
      </c>
      <c r="AR49">
        <f t="shared" si="26"/>
        <v>-1.7476029958184838E-2</v>
      </c>
      <c r="AS49">
        <f t="shared" si="26"/>
        <v>-8.6082288377960072</v>
      </c>
      <c r="AT49">
        <f t="shared" si="26"/>
        <v>-5.6247056476534363</v>
      </c>
      <c r="AU49">
        <f t="shared" si="23"/>
        <v>-14.250410515407628</v>
      </c>
      <c r="AW49">
        <v>46</v>
      </c>
      <c r="AX49">
        <f>IF(Z49&gt;0, (R49*SUMPRODUCT(K49:$K$98, X49:$X$98)-K49*$AZ$3)/Z49, 0)</f>
        <v>-27307190414.576492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2000000</v>
      </c>
      <c r="S50">
        <f t="shared" si="1"/>
        <v>-107806021075.29198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-5151.3917645301581</v>
      </c>
      <c r="AC50">
        <f t="shared" si="2"/>
        <v>-4599.4720549733611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-0.28819037796730806</v>
      </c>
      <c r="AI50">
        <f t="shared" si="25"/>
        <v>-0.28819144457564988</v>
      </c>
      <c r="AJ50">
        <f t="shared" si="7"/>
        <v>-551.91970955679699</v>
      </c>
      <c r="AK50">
        <f t="shared" si="22"/>
        <v>-360.59742351711111</v>
      </c>
      <c r="AL50">
        <f t="shared" si="8"/>
        <v>-912.80532451848376</v>
      </c>
      <c r="AN50">
        <f t="shared" si="26"/>
        <v>0</v>
      </c>
      <c r="AO50">
        <f t="shared" si="26"/>
        <v>0</v>
      </c>
      <c r="AP50">
        <f t="shared" si="26"/>
        <v>-1.326332013436174E-8</v>
      </c>
      <c r="AQ50">
        <f t="shared" si="26"/>
        <v>-3.5836596179253766E-3</v>
      </c>
      <c r="AR50">
        <f t="shared" si="26"/>
        <v>-3.583672881245511E-3</v>
      </c>
      <c r="AS50">
        <f t="shared" si="26"/>
        <v>-6.8631450828665947</v>
      </c>
      <c r="AT50">
        <f t="shared" si="26"/>
        <v>-4.4840443116140314</v>
      </c>
      <c r="AU50">
        <f t="shared" si="23"/>
        <v>-11.350773067361873</v>
      </c>
      <c r="AW50">
        <v>47</v>
      </c>
      <c r="AX50">
        <f>IF(Z50&gt;0, (R50*SUMPRODUCT(K50:$K$98, X50:$X$98)-K50*$AZ$3)/Z50, 0)</f>
        <v>-107806021075.29198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2000000</v>
      </c>
      <c r="S51">
        <f t="shared" si="1"/>
        <v>-431160434976.64874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-4599.4720549733611</v>
      </c>
      <c r="AC51">
        <f t="shared" si="2"/>
        <v>-4106.6745801320221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-6.5425977028097701E-2</v>
      </c>
      <c r="AI51">
        <f t="shared" si="25"/>
        <v>-6.5426215145643229E-2</v>
      </c>
      <c r="AJ51">
        <f t="shared" si="7"/>
        <v>-492.79747484133895</v>
      </c>
      <c r="AK51">
        <f t="shared" si="22"/>
        <v>-321.96304384813533</v>
      </c>
      <c r="AL51">
        <f t="shared" si="8"/>
        <v>-814.82594490461997</v>
      </c>
      <c r="AN51">
        <f t="shared" si="26"/>
        <v>0</v>
      </c>
      <c r="AO51">
        <f t="shared" si="26"/>
        <v>0</v>
      </c>
      <c r="AP51">
        <f t="shared" si="26"/>
        <v>-2.6437516204855636E-9</v>
      </c>
      <c r="AQ51">
        <f t="shared" si="26"/>
        <v>-7.2640607986244941E-4</v>
      </c>
      <c r="AR51">
        <f t="shared" si="26"/>
        <v>-7.2640872361406992E-4</v>
      </c>
      <c r="AS51">
        <f t="shared" si="26"/>
        <v>-5.4713906941256312</v>
      </c>
      <c r="AT51">
        <f t="shared" si="26"/>
        <v>-3.5746644248333661</v>
      </c>
      <c r="AU51">
        <f t="shared" si="23"/>
        <v>-9.0467815276826116</v>
      </c>
      <c r="AW51">
        <v>48</v>
      </c>
      <c r="AX51">
        <f>IF(Z51&gt;0, (R51*SUMPRODUCT(K51:$K$98, X51:$X$98)-K51*$AZ$3)/Z51, 0)</f>
        <v>-431160434976.64874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2000000</v>
      </c>
      <c r="S52">
        <f t="shared" si="1"/>
        <v>-1748292719330.9023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-4106.6745801320221</v>
      </c>
      <c r="AC52">
        <f t="shared" si="2"/>
        <v>-3666.6743614479624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-1.4664332437764998E-2</v>
      </c>
      <c r="AI52">
        <f t="shared" si="25"/>
        <v>-1.4664384869979594E-2</v>
      </c>
      <c r="AJ52">
        <f t="shared" si="7"/>
        <v>-440.00021868405975</v>
      </c>
      <c r="AK52">
        <f t="shared" si="22"/>
        <v>-287.46722060924156</v>
      </c>
      <c r="AL52">
        <f t="shared" si="8"/>
        <v>-727.48210367817137</v>
      </c>
      <c r="AN52">
        <f t="shared" si="26"/>
        <v>0</v>
      </c>
      <c r="AO52">
        <f t="shared" si="26"/>
        <v>0</v>
      </c>
      <c r="AP52">
        <f t="shared" si="26"/>
        <v>-5.1976787346297807E-10</v>
      </c>
      <c r="AQ52">
        <f t="shared" si="26"/>
        <v>-1.4536957757158372E-4</v>
      </c>
      <c r="AR52">
        <f t="shared" si="26"/>
        <v>-1.4537009733945719E-4</v>
      </c>
      <c r="AS52">
        <f t="shared" si="26"/>
        <v>-4.3617836811161936</v>
      </c>
      <c r="AT52">
        <f t="shared" si="26"/>
        <v>-2.8497027466469387</v>
      </c>
      <c r="AU52">
        <f t="shared" si="23"/>
        <v>-7.2116317978604725</v>
      </c>
      <c r="AW52">
        <v>49</v>
      </c>
      <c r="AX52">
        <f>IF(Z52&gt;0, (R52*SUMPRODUCT(K52:$K$98, X52:$X$98)-K52*$AZ$3)/Z52, 0)</f>
        <v>-1748292719330.9023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2000000</v>
      </c>
      <c r="S53">
        <f t="shared" si="1"/>
        <v>-7192093483372.7666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-3666.6743614479624</v>
      </c>
      <c r="AC53">
        <f t="shared" si="2"/>
        <v>-3273.8165201299153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-3.2422381905308287E-3</v>
      </c>
      <c r="AI53">
        <f t="shared" si="25"/>
        <v>-3.2422495704458967E-3</v>
      </c>
      <c r="AJ53">
        <f t="shared" si="7"/>
        <v>-392.85784131804712</v>
      </c>
      <c r="AK53">
        <f t="shared" si="22"/>
        <v>-256.6672053013574</v>
      </c>
      <c r="AL53">
        <f t="shared" si="8"/>
        <v>-649.52828886897498</v>
      </c>
      <c r="AN53">
        <f t="shared" si="26"/>
        <v>0</v>
      </c>
      <c r="AO53">
        <f t="shared" si="26"/>
        <v>0</v>
      </c>
      <c r="AP53">
        <f t="shared" si="26"/>
        <v>-1.0072382947850987E-10</v>
      </c>
      <c r="AQ53">
        <f t="shared" si="26"/>
        <v>-2.8697107550886938E-5</v>
      </c>
      <c r="AR53">
        <f t="shared" si="26"/>
        <v>-2.8697208274716416E-5</v>
      </c>
      <c r="AS53">
        <f t="shared" si="26"/>
        <v>-3.4771916996843095</v>
      </c>
      <c r="AT53">
        <f t="shared" si="26"/>
        <v>-2.2717659722935757</v>
      </c>
      <c r="AU53">
        <f t="shared" si="23"/>
        <v>-5.7489863691861602</v>
      </c>
      <c r="AW53">
        <v>50</v>
      </c>
      <c r="AX53">
        <f>IF(Z53&gt;0, (R53*SUMPRODUCT(K53:$K$98, X53:$X$98)-K53*$AZ$3)/Z53, 0)</f>
        <v>-7192093483372.7666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2000000</v>
      </c>
      <c r="S54">
        <f t="shared" si="1"/>
        <v>-30055353855851.559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-3273.8165201299153</v>
      </c>
      <c r="AC54">
        <f t="shared" si="2"/>
        <v>-2923.0504892845001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-7.0677813882498832E-4</v>
      </c>
      <c r="AI54">
        <f t="shared" si="25"/>
        <v>-7.0678057021417054E-4</v>
      </c>
      <c r="AJ54">
        <f t="shared" si="7"/>
        <v>-350.76603084541512</v>
      </c>
      <c r="AK54">
        <f t="shared" si="22"/>
        <v>-229.16715640909408</v>
      </c>
      <c r="AL54">
        <f t="shared" si="8"/>
        <v>-579.93389403507945</v>
      </c>
      <c r="AN54">
        <f t="shared" si="26"/>
        <v>0</v>
      </c>
      <c r="AO54">
        <f t="shared" si="26"/>
        <v>0</v>
      </c>
      <c r="AP54">
        <f t="shared" si="26"/>
        <v>-1.9214525572633763E-11</v>
      </c>
      <c r="AQ54">
        <f t="shared" si="26"/>
        <v>-5.5854516101696409E-6</v>
      </c>
      <c r="AR54">
        <f t="shared" si="26"/>
        <v>-5.5854708246952135E-6</v>
      </c>
      <c r="AS54">
        <f t="shared" si="26"/>
        <v>-2.7719967329995043</v>
      </c>
      <c r="AT54">
        <f t="shared" si="26"/>
        <v>-1.8110379940318517</v>
      </c>
      <c r="AU54">
        <f t="shared" si="23"/>
        <v>-4.583040312502181</v>
      </c>
      <c r="AW54">
        <v>51</v>
      </c>
      <c r="AX54">
        <f>IF(Z54&gt;0, (R54*SUMPRODUCT(K54:$K$98, X54:$X$98)-K54*$AZ$3)/Z54, 0)</f>
        <v>-30055353855851.559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2000000</v>
      </c>
      <c r="S55">
        <f t="shared" si="1"/>
        <v>-127679550136370.55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-2923.0504892845001</v>
      </c>
      <c r="AC55">
        <f t="shared" si="2"/>
        <v>-2609.8665131355569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-1.5168451150214643E-4</v>
      </c>
      <c r="AI55">
        <f t="shared" si="25"/>
        <v>-1.5168502252104304E-4</v>
      </c>
      <c r="AJ55">
        <f t="shared" si="7"/>
        <v>-313.1839761489432</v>
      </c>
      <c r="AK55">
        <f t="shared" si="22"/>
        <v>-204.61353424991503</v>
      </c>
      <c r="AL55">
        <f t="shared" si="8"/>
        <v>-517.79766208388071</v>
      </c>
      <c r="AN55">
        <f t="shared" si="26"/>
        <v>0</v>
      </c>
      <c r="AO55">
        <f t="shared" si="26"/>
        <v>0</v>
      </c>
      <c r="AP55">
        <f t="shared" si="26"/>
        <v>-3.6057376348539455E-12</v>
      </c>
      <c r="AQ55">
        <f t="shared" si="26"/>
        <v>-1.0702824404193575E-6</v>
      </c>
      <c r="AR55">
        <f t="shared" si="26"/>
        <v>-1.0702860461569924E-6</v>
      </c>
      <c r="AS55">
        <f t="shared" si="26"/>
        <v>-2.2098189655190046</v>
      </c>
      <c r="AT55">
        <f t="shared" si="26"/>
        <v>-1.4437484131445413</v>
      </c>
      <c r="AU55">
        <f t="shared" si="23"/>
        <v>-3.6535684489495917</v>
      </c>
      <c r="AW55">
        <v>52</v>
      </c>
      <c r="AX55">
        <f>IF(Z55&gt;0, (R55*SUMPRODUCT(K55:$K$98, X55:$X$98)-K55*$AZ$3)/Z55, 0)</f>
        <v>-127679550136370.55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2000000</v>
      </c>
      <c r="S56">
        <f t="shared" si="1"/>
        <v>-552084759941916.88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-2609.8665131355569</v>
      </c>
      <c r="AC56">
        <f t="shared" si="2"/>
        <v>-2330.2379590858441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-3.2031101666320367E-5</v>
      </c>
      <c r="AI56">
        <f t="shared" si="25"/>
        <v>-3.203120718625717E-5</v>
      </c>
      <c r="AJ56">
        <f t="shared" si="7"/>
        <v>-279.62855404971287</v>
      </c>
      <c r="AK56">
        <f t="shared" si="22"/>
        <v>-182.69065591948899</v>
      </c>
      <c r="AL56">
        <f t="shared" si="8"/>
        <v>-462.31924200040908</v>
      </c>
      <c r="AN56">
        <f t="shared" si="26"/>
        <v>0</v>
      </c>
      <c r="AO56">
        <f t="shared" si="26"/>
        <v>0</v>
      </c>
      <c r="AP56">
        <f t="shared" si="26"/>
        <v>-6.6477344485119194E-13</v>
      </c>
      <c r="AQ56">
        <f t="shared" si="26"/>
        <v>-2.017952857337193E-7</v>
      </c>
      <c r="AR56">
        <f t="shared" si="26"/>
        <v>-2.0179595050716417E-7</v>
      </c>
      <c r="AS56">
        <f t="shared" si="26"/>
        <v>-1.7616541744831851</v>
      </c>
      <c r="AT56">
        <f t="shared" si="26"/>
        <v>-1.150947397819831</v>
      </c>
      <c r="AU56">
        <f t="shared" si="23"/>
        <v>-2.9126017740989667</v>
      </c>
      <c r="AW56">
        <v>53</v>
      </c>
      <c r="AX56">
        <f>IF(Z56&gt;0, (R56*SUMPRODUCT(K56:$K$98, X56:$X$98)-K56*$AZ$3)/Z56, 0)</f>
        <v>-552084759941916.88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2000000</v>
      </c>
      <c r="S57">
        <f t="shared" si="1"/>
        <v>-2433192790067653.5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-2330.2379590858441</v>
      </c>
      <c r="AC57">
        <f t="shared" si="2"/>
        <v>-2080.5696065019297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-6.6470230093670422E-6</v>
      </c>
      <c r="AI57">
        <f t="shared" si="25"/>
        <v>-6.6470443863168572E-6</v>
      </c>
      <c r="AJ57">
        <f t="shared" si="7"/>
        <v>-249.66835258391438</v>
      </c>
      <c r="AK57">
        <f t="shared" si="22"/>
        <v>-163.11665713600911</v>
      </c>
      <c r="AL57">
        <f t="shared" si="8"/>
        <v>-412.78501636696785</v>
      </c>
      <c r="AN57">
        <f t="shared" si="26"/>
        <v>0</v>
      </c>
      <c r="AO57">
        <f t="shared" si="26"/>
        <v>0</v>
      </c>
      <c r="AP57">
        <f t="shared" si="26"/>
        <v>-1.202449525490207E-13</v>
      </c>
      <c r="AQ57">
        <f t="shared" si="26"/>
        <v>-3.7389383110555486E-8</v>
      </c>
      <c r="AR57">
        <f t="shared" si="26"/>
        <v>-3.7389503355508036E-8</v>
      </c>
      <c r="AS57">
        <f t="shared" si="26"/>
        <v>-1.4043799265003798</v>
      </c>
      <c r="AT57">
        <f t="shared" si="26"/>
        <v>-0.91752821929107864</v>
      </c>
      <c r="AU57">
        <f t="shared" si="23"/>
        <v>-2.3219081831809616</v>
      </c>
      <c r="AW57">
        <v>54</v>
      </c>
      <c r="AX57">
        <f>IF(Z57&gt;0, (R57*SUMPRODUCT(K57:$K$98, X57:$X$98)-K57*$AZ$3)/Z57, 0)</f>
        <v>-2433192790067653.5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2000000</v>
      </c>
      <c r="S58">
        <f t="shared" si="1"/>
        <v>-1.093836183173182E+16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-2080.5696065019297</v>
      </c>
      <c r="AC58">
        <f t="shared" si="2"/>
        <v>-1857.6514344092207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-1.3533963553088524E-6</v>
      </c>
      <c r="AI58">
        <f t="shared" si="25"/>
        <v>-1.3534006010347275E-6</v>
      </c>
      <c r="AJ58">
        <f t="shared" si="7"/>
        <v>-222.91817209270903</v>
      </c>
      <c r="AK58">
        <f t="shared" si="22"/>
        <v>-145.63987245513511</v>
      </c>
      <c r="AL58">
        <f t="shared" si="8"/>
        <v>-368.55804590124472</v>
      </c>
      <c r="AN58">
        <f t="shared" si="26"/>
        <v>0</v>
      </c>
      <c r="AO58">
        <f t="shared" si="26"/>
        <v>0</v>
      </c>
      <c r="AP58">
        <f t="shared" si="26"/>
        <v>-2.1323330854674376E-14</v>
      </c>
      <c r="AQ58">
        <f t="shared" si="26"/>
        <v>-6.7971694618782266E-9</v>
      </c>
      <c r="AR58">
        <f t="shared" si="26"/>
        <v>-6.7971907852090817E-9</v>
      </c>
      <c r="AS58">
        <f t="shared" si="26"/>
        <v>-1.119563079878767</v>
      </c>
      <c r="AT58">
        <f t="shared" si="26"/>
        <v>-0.7314478789607608</v>
      </c>
      <c r="AU58">
        <f t="shared" si="23"/>
        <v>-1.8510109656367186</v>
      </c>
      <c r="AW58">
        <v>55</v>
      </c>
      <c r="AX58">
        <f>IF(Z58&gt;0, (R58*SUMPRODUCT(K58:$K$98, X58:$X$98)-K58*$AZ$3)/Z58, 0)</f>
        <v>-1.093836183173182E+16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2000000</v>
      </c>
      <c r="S59">
        <f t="shared" si="1"/>
        <v>-5.0223468915378928E+16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-1857.6514344092207</v>
      </c>
      <c r="AC59">
        <f t="shared" si="2"/>
        <v>-1658.6173521570015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-2.702119953972454E-7</v>
      </c>
      <c r="AI59">
        <f t="shared" si="25"/>
        <v>-2.7021282101591929E-7</v>
      </c>
      <c r="AJ59">
        <f t="shared" si="7"/>
        <v>-199.03408225221915</v>
      </c>
      <c r="AK59">
        <f t="shared" si="22"/>
        <v>-130.03560040864545</v>
      </c>
      <c r="AL59">
        <f t="shared" si="8"/>
        <v>-329.06968293107741</v>
      </c>
      <c r="AN59">
        <f t="shared" si="26"/>
        <v>0</v>
      </c>
      <c r="AO59">
        <f t="shared" si="26"/>
        <v>0</v>
      </c>
      <c r="AP59">
        <f t="shared" si="26"/>
        <v>-3.7022400924431558E-15</v>
      </c>
      <c r="AQ59">
        <f t="shared" si="26"/>
        <v>-1.2116849030422355E-9</v>
      </c>
      <c r="AR59">
        <f t="shared" si="26"/>
        <v>-1.211688605282328E-9</v>
      </c>
      <c r="AS59">
        <f t="shared" si="26"/>
        <v>-0.89250883293073446</v>
      </c>
      <c r="AT59">
        <f t="shared" si="26"/>
        <v>-0.58310577086539905</v>
      </c>
      <c r="AU59">
        <f t="shared" si="23"/>
        <v>-1.475614605007822</v>
      </c>
      <c r="AW59">
        <v>56</v>
      </c>
      <c r="AX59">
        <f>IF(Z59&gt;0, (R59*SUMPRODUCT(K59:$K$98, X59:$X$98)-K59*$AZ$3)/Z59, 0)</f>
        <v>-5.0223468915378928E+16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2000000</v>
      </c>
      <c r="S60">
        <f t="shared" si="1"/>
        <v>-2.3566871860037123E+17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-1658.6173521570015</v>
      </c>
      <c r="AC60">
        <f t="shared" si="2"/>
        <v>-1480.9083501412345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-5.282128647326013E-8</v>
      </c>
      <c r="AI60">
        <f t="shared" si="25"/>
        <v>-5.2821443569666363E-8</v>
      </c>
      <c r="AJ60">
        <f t="shared" si="7"/>
        <v>-177.70900201576706</v>
      </c>
      <c r="AK60">
        <f t="shared" si="22"/>
        <v>-116.10321465099011</v>
      </c>
      <c r="AL60">
        <f t="shared" si="8"/>
        <v>-293.8122167195786</v>
      </c>
      <c r="AN60">
        <f t="shared" si="26"/>
        <v>0</v>
      </c>
      <c r="AO60">
        <f t="shared" si="26"/>
        <v>0</v>
      </c>
      <c r="AP60">
        <f t="shared" si="26"/>
        <v>-6.2897487831148618E-16</v>
      </c>
      <c r="AQ60">
        <f t="shared" si="26"/>
        <v>-2.1148327341498997E-10</v>
      </c>
      <c r="AR60">
        <f t="shared" si="26"/>
        <v>-2.1148390238986828E-10</v>
      </c>
      <c r="AS60">
        <f t="shared" si="26"/>
        <v>-0.71150257729203459</v>
      </c>
      <c r="AT60">
        <f t="shared" si="26"/>
        <v>-0.46484835050022105</v>
      </c>
      <c r="AU60">
        <f t="shared" si="23"/>
        <v>-1.1763509280037396</v>
      </c>
      <c r="AW60">
        <v>57</v>
      </c>
      <c r="AX60">
        <f>IF(Z60&gt;0, (R60*SUMPRODUCT(K60:$K$98, X60:$X$98)-K60*$AZ$3)/Z60, 0)</f>
        <v>-2.3566871860037123E+17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2000000</v>
      </c>
      <c r="S61">
        <f t="shared" si="1"/>
        <v>-1.130285206104593E+18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-1480.9083501412345</v>
      </c>
      <c r="AC61">
        <f t="shared" si="2"/>
        <v>-1322.239598340572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-1.0102378814012325E-8</v>
      </c>
      <c r="AI61">
        <f t="shared" si="25"/>
        <v>-1.0102408059719321E-8</v>
      </c>
      <c r="AJ61">
        <f t="shared" si="7"/>
        <v>-158.66875180066245</v>
      </c>
      <c r="AK61">
        <f t="shared" si="22"/>
        <v>-103.66358450988642</v>
      </c>
      <c r="AL61">
        <f t="shared" si="8"/>
        <v>-262.33233632065128</v>
      </c>
      <c r="AN61">
        <f t="shared" si="26"/>
        <v>0</v>
      </c>
      <c r="AO61">
        <f t="shared" si="26"/>
        <v>0</v>
      </c>
      <c r="AP61">
        <f t="shared" si="26"/>
        <v>-1.0454689802689332E-16</v>
      </c>
      <c r="AQ61">
        <f t="shared" si="26"/>
        <v>-3.6113757409875053E-11</v>
      </c>
      <c r="AR61">
        <f t="shared" si="26"/>
        <v>-3.6113861956773084E-11</v>
      </c>
      <c r="AS61">
        <f t="shared" si="26"/>
        <v>-0.56720549848209323</v>
      </c>
      <c r="AT61">
        <f t="shared" si="26"/>
        <v>-0.37057425900873092</v>
      </c>
      <c r="AU61">
        <f t="shared" si="23"/>
        <v>-0.9377797575269381</v>
      </c>
      <c r="AW61">
        <v>58</v>
      </c>
      <c r="AX61">
        <f>IF(Z61&gt;0, (R61*SUMPRODUCT(K61:$K$98, X61:$X$98)-K61*$AZ$3)/Z61, 0)</f>
        <v>-1.130285206104593E+18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2000000</v>
      </c>
      <c r="S62">
        <f t="shared" si="1"/>
        <v>-5.5464074935314463E+18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-1322.239598340572</v>
      </c>
      <c r="AC62">
        <f t="shared" si="2"/>
        <v>-1180.5710699469705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-1.8905534185947593E-9</v>
      </c>
      <c r="AI62">
        <f t="shared" si="25"/>
        <v>-1.890558739926952E-9</v>
      </c>
      <c r="AJ62">
        <f t="shared" si="7"/>
        <v>-141.66852839360149</v>
      </c>
      <c r="AK62">
        <f t="shared" si="22"/>
        <v>-92.556771883840042</v>
      </c>
      <c r="AL62">
        <f t="shared" si="8"/>
        <v>-234.22530027933209</v>
      </c>
      <c r="AN62">
        <f t="shared" si="26"/>
        <v>0</v>
      </c>
      <c r="AO62">
        <f t="shared" si="26"/>
        <v>0</v>
      </c>
      <c r="AP62">
        <f t="shared" si="26"/>
        <v>-1.6984445608529405E-17</v>
      </c>
      <c r="AQ62">
        <f t="shared" si="26"/>
        <v>-6.0342035689336746E-12</v>
      </c>
      <c r="AR62">
        <f t="shared" si="26"/>
        <v>-6.0342205533792832E-12</v>
      </c>
      <c r="AS62">
        <f t="shared" si="26"/>
        <v>-0.45217275070368723</v>
      </c>
      <c r="AT62">
        <f t="shared" si="26"/>
        <v>-0.29541953045980746</v>
      </c>
      <c r="AU62">
        <f t="shared" si="23"/>
        <v>-0.74759228116952892</v>
      </c>
      <c r="AW62">
        <v>59</v>
      </c>
      <c r="AX62">
        <f>IF(Z62&gt;0, (R62*SUMPRODUCT(K62:$K$98, X62:$X$98)-K62*$AZ$3)/Z62, 0)</f>
        <v>-5.5464074935314463E+18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2000000</v>
      </c>
      <c r="S63">
        <f t="shared" si="1"/>
        <v>-2.7873149770372366E+19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-1180.5710699469705</v>
      </c>
      <c r="AC63">
        <f t="shared" si="2"/>
        <v>-1054.0813124526576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-3.4581533690178594E-10</v>
      </c>
      <c r="AI63">
        <f t="shared" si="25"/>
        <v>-3.4581628232894534E-10</v>
      </c>
      <c r="AJ63">
        <f t="shared" si="7"/>
        <v>-126.48975749431293</v>
      </c>
      <c r="AK63">
        <f t="shared" si="22"/>
        <v>-82.639974896287939</v>
      </c>
      <c r="AL63">
        <f t="shared" si="8"/>
        <v>-209.12973239094669</v>
      </c>
      <c r="AN63">
        <f t="shared" si="26"/>
        <v>0</v>
      </c>
      <c r="AO63">
        <f t="shared" si="26"/>
        <v>0</v>
      </c>
      <c r="AP63">
        <f t="shared" si="26"/>
        <v>-2.6942696303471577E-18</v>
      </c>
      <c r="AQ63">
        <f t="shared" si="26"/>
        <v>-9.8550136903252093E-13</v>
      </c>
      <c r="AR63">
        <f t="shared" si="26"/>
        <v>-9.8550406330215124E-13</v>
      </c>
      <c r="AS63">
        <f t="shared" si="26"/>
        <v>-0.36046934845645706</v>
      </c>
      <c r="AT63">
        <f t="shared" si="26"/>
        <v>-0.23550664099156191</v>
      </c>
      <c r="AU63">
        <f t="shared" si="23"/>
        <v>-0.59597598944900454</v>
      </c>
      <c r="AW63">
        <v>60</v>
      </c>
      <c r="AX63">
        <f>IF(Z63&gt;0, (R63*SUMPRODUCT(K63:$K$98, X63:$X$98)-K63*$AZ$3)/Z63, 0)</f>
        <v>-2.7873149770372366E+19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2000000</v>
      </c>
      <c r="S64">
        <f t="shared" si="1"/>
        <v>-1.4357503048284714E+20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-1054.0813124526576</v>
      </c>
      <c r="AC64">
        <f t="shared" si="2"/>
        <v>-941.14402897558796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-6.1767695846622631E-11</v>
      </c>
      <c r="AI64">
        <f t="shared" si="25"/>
        <v>-6.1767859723312366E-11</v>
      </c>
      <c r="AJ64">
        <f t="shared" si="7"/>
        <v>-112.93728347706963</v>
      </c>
      <c r="AK64">
        <f t="shared" si="22"/>
        <v>-73.785691871686041</v>
      </c>
      <c r="AL64">
        <f t="shared" si="8"/>
        <v>-186.72297534881744</v>
      </c>
      <c r="AN64">
        <f t="shared" si="26"/>
        <v>0</v>
      </c>
      <c r="AO64">
        <f t="shared" si="26"/>
        <v>0</v>
      </c>
      <c r="AP64">
        <f t="shared" si="26"/>
        <v>-4.1697703961808503E-19</v>
      </c>
      <c r="AQ64">
        <f t="shared" si="26"/>
        <v>-1.5716518926224503E-13</v>
      </c>
      <c r="AR64">
        <f t="shared" si="26"/>
        <v>-1.5716560623928466E-13</v>
      </c>
      <c r="AS64">
        <f t="shared" si="26"/>
        <v>-0.28736395763430445</v>
      </c>
      <c r="AT64">
        <f t="shared" si="26"/>
        <v>-0.18774445232108031</v>
      </c>
      <c r="AU64">
        <f t="shared" si="23"/>
        <v>-0.47510840995554193</v>
      </c>
      <c r="AW64">
        <v>61</v>
      </c>
      <c r="AX64">
        <f>IF(Z64&gt;0, (R64*SUMPRODUCT(K64:$K$98, X64:$X$98)-K64*$AZ$3)/Z64, 0)</f>
        <v>-1.4357503048284714E+20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2000000</v>
      </c>
      <c r="S65">
        <f t="shared" si="1"/>
        <v>-7.5859443400672752E+20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-941.14402897558796</v>
      </c>
      <c r="AC65">
        <f t="shared" si="2"/>
        <v>-840.30716872820369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-1.0763601888668613E-11</v>
      </c>
      <c r="AI65">
        <f t="shared" si="25"/>
        <v>-1.0763629581567844E-11</v>
      </c>
      <c r="AJ65">
        <f t="shared" si="7"/>
        <v>-100.83686024738427</v>
      </c>
      <c r="AK65">
        <f t="shared" si="22"/>
        <v>-65.88008202829117</v>
      </c>
      <c r="AL65">
        <f t="shared" si="8"/>
        <v>-166.71694227568619</v>
      </c>
      <c r="AN65">
        <f t="shared" si="26"/>
        <v>0</v>
      </c>
      <c r="AO65">
        <f t="shared" si="26"/>
        <v>0</v>
      </c>
      <c r="AP65">
        <f t="shared" si="26"/>
        <v>-6.2913719490434541E-20</v>
      </c>
      <c r="AQ65">
        <f t="shared" si="26"/>
        <v>-2.4453135956615537E-14</v>
      </c>
      <c r="AR65">
        <f t="shared" si="26"/>
        <v>-2.4453198870335025E-14</v>
      </c>
      <c r="AS65">
        <f t="shared" si="26"/>
        <v>-0.22908478765489981</v>
      </c>
      <c r="AT65">
        <f t="shared" si="26"/>
        <v>-0.14966872793453481</v>
      </c>
      <c r="AU65">
        <f t="shared" si="23"/>
        <v>-0.37875351558945908</v>
      </c>
      <c r="AW65">
        <v>62</v>
      </c>
      <c r="AX65">
        <f>IF(Z65&gt;0, (R65*SUMPRODUCT(K65:$K$98, X65:$X$98)-K65*$AZ$3)/Z65, 0)</f>
        <v>-7.5859443400672752E+20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2000000</v>
      </c>
      <c r="S66">
        <f t="shared" si="1"/>
        <v>-4.1145947662434419E+21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-840.30716872820369</v>
      </c>
      <c r="AC66">
        <f t="shared" si="2"/>
        <v>-750.27425779303894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-1.8285883602959484E-12</v>
      </c>
      <c r="AI66">
        <f t="shared" si="25"/>
        <v>-1.8285929189116834E-12</v>
      </c>
      <c r="AJ66">
        <f t="shared" si="7"/>
        <v>-90.03291093516475</v>
      </c>
      <c r="AK66">
        <f t="shared" si="22"/>
        <v>-58.821501810974262</v>
      </c>
      <c r="AL66">
        <f t="shared" si="8"/>
        <v>-148.85441274614084</v>
      </c>
      <c r="AN66">
        <f t="shared" si="26"/>
        <v>0</v>
      </c>
      <c r="AO66">
        <f t="shared" si="26"/>
        <v>0</v>
      </c>
      <c r="AP66">
        <f t="shared" si="26"/>
        <v>-9.2468092512635431E-21</v>
      </c>
      <c r="AQ66">
        <f t="shared" si="26"/>
        <v>-3.7091539952939296E-15</v>
      </c>
      <c r="AR66">
        <f t="shared" si="26"/>
        <v>-3.7091632421031812E-15</v>
      </c>
      <c r="AS66">
        <f t="shared" si="26"/>
        <v>-0.18262499015856215</v>
      </c>
      <c r="AT66">
        <f t="shared" si="26"/>
        <v>-0.11931499357026053</v>
      </c>
      <c r="AU66">
        <f t="shared" si="23"/>
        <v>-0.30193998372882636</v>
      </c>
      <c r="AW66">
        <v>63</v>
      </c>
      <c r="AX66">
        <f>IF(Z66&gt;0, (R66*SUMPRODUCT(K66:$K$98, X66:$X$98)-K66*$AZ$3)/Z66, 0)</f>
        <v>-4.1145947662434419E+21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-2.293094929515195E+22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-750.27425779303894</v>
      </c>
      <c r="AC67">
        <f t="shared" ref="AC67:AC79" si="29">S67*Z67</f>
        <v>-669.8877301723561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-7.3033144152691434E-19</v>
      </c>
      <c r="AH67">
        <f t="shared" ref="AH67:AH79" si="32">-X67*R67</f>
        <v>-3.0261585089523591E-13</v>
      </c>
      <c r="AI67">
        <f t="shared" ref="AI67:AI79" si="33">SUM(AE67:AH67)</f>
        <v>-3.0261658122667746E-13</v>
      </c>
      <c r="AJ67">
        <f t="shared" ref="AJ67:AJ79" si="34">AB67-AC67</f>
        <v>-80.386527620682841</v>
      </c>
      <c r="AK67">
        <f t="shared" si="22"/>
        <v>-52.519198045512731</v>
      </c>
      <c r="AL67">
        <f t="shared" ref="AL67:AL79" si="35">SUM(AI67:AK67)</f>
        <v>-132.90572566619588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-5.4806562457403389E-16</v>
      </c>
      <c r="AR67">
        <f t="shared" si="36"/>
        <v>-5.4806694727261844E-16</v>
      </c>
      <c r="AS67">
        <f t="shared" si="36"/>
        <v>-0.14558752404222114</v>
      </c>
      <c r="AT67">
        <f t="shared" si="36"/>
        <v>-9.5117182374251041E-2</v>
      </c>
      <c r="AU67">
        <f t="shared" si="23"/>
        <v>-0.24070470641647274</v>
      </c>
      <c r="AW67">
        <v>64</v>
      </c>
      <c r="AX67">
        <f>IF(Z67&gt;0, (R67*SUMPRODUCT(K67:$K$98, X67:$X$98)-K67*$AZ$3)/Z67, 0)</f>
        <v>-2.293094929515195E+22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7"/>
        <v>2000000</v>
      </c>
      <c r="S68">
        <f t="shared" si="28"/>
        <v>-1.3141347856923047E+23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-669.8877301723561</v>
      </c>
      <c r="AC68">
        <f t="shared" si="29"/>
        <v>-598.1140447967465</v>
      </c>
      <c r="AE68">
        <f t="shared" si="30"/>
        <v>0</v>
      </c>
      <c r="AF68">
        <f t="shared" si="31"/>
        <v>0</v>
      </c>
      <c r="AG68">
        <f t="shared" si="31"/>
        <v>-1.1378476000116905E-19</v>
      </c>
      <c r="AH68">
        <f t="shared" si="32"/>
        <v>-4.8739469368838092E-14</v>
      </c>
      <c r="AI68">
        <f t="shared" si="33"/>
        <v>-4.8739583153598092E-14</v>
      </c>
      <c r="AJ68">
        <f t="shared" si="34"/>
        <v>-71.773685375609602</v>
      </c>
      <c r="AK68">
        <f t="shared" si="22"/>
        <v>-46.892141112064934</v>
      </c>
      <c r="AL68">
        <f t="shared" si="35"/>
        <v>-118.66582648767458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-7.8814053603695455E-17</v>
      </c>
      <c r="AR68">
        <f t="shared" si="36"/>
        <v>-7.8814237599095703E-17</v>
      </c>
      <c r="AS68">
        <f t="shared" si="36"/>
        <v>-0.11606148281427055</v>
      </c>
      <c r="AT68">
        <f t="shared" si="36"/>
        <v>-7.5826835438656745E-2</v>
      </c>
      <c r="AU68">
        <f t="shared" si="23"/>
        <v>-0.19188831825292738</v>
      </c>
      <c r="AW68">
        <v>65</v>
      </c>
      <c r="AX68">
        <f>IF(Z68&gt;0, (R68*SUMPRODUCT(K68:$K$98, X68:$X$98)-K68*$AZ$3)/Z68, 0)</f>
        <v>-1.3141347856923047E+23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7"/>
        <v>2000000</v>
      </c>
      <c r="S69">
        <f t="shared" si="28"/>
        <v>-7.7494842883457989E+23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-598.1140447967465</v>
      </c>
      <c r="AC69">
        <f t="shared" si="29"/>
        <v>-534.03039713995224</v>
      </c>
      <c r="AE69">
        <f t="shared" si="30"/>
        <v>0</v>
      </c>
      <c r="AF69">
        <f t="shared" si="31"/>
        <v>0</v>
      </c>
      <c r="AG69">
        <f t="shared" si="31"/>
        <v>-1.722793341045492E-20</v>
      </c>
      <c r="AH69">
        <f t="shared" si="32"/>
        <v>-7.6335183192561946E-15</v>
      </c>
      <c r="AI69">
        <f t="shared" si="33"/>
        <v>-7.6335355471896047E-15</v>
      </c>
      <c r="AJ69">
        <f t="shared" si="34"/>
        <v>-64.083647656794255</v>
      </c>
      <c r="AK69">
        <f t="shared" si="22"/>
        <v>-41.867983135772256</v>
      </c>
      <c r="AL69">
        <f t="shared" si="35"/>
        <v>-105.95163079256653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-1.1021218125048394E-17</v>
      </c>
      <c r="AR69">
        <f t="shared" si="36"/>
        <v>-1.1021242998613115E-17</v>
      </c>
      <c r="AS69">
        <f t="shared" si="36"/>
        <v>-9.252350351902941E-2</v>
      </c>
      <c r="AT69">
        <f t="shared" si="36"/>
        <v>-6.0448688965765891E-2</v>
      </c>
      <c r="AU69">
        <f t="shared" si="23"/>
        <v>-0.15297219248479532</v>
      </c>
      <c r="AW69">
        <v>66</v>
      </c>
      <c r="AX69">
        <f>IF(Z69&gt;0, (R69*SUMPRODUCT(K69:$K$98, X69:$X$98)-K69*$AZ$3)/Z69, 0)</f>
        <v>-7.7494842883457989E+23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7"/>
        <v>2000000</v>
      </c>
      <c r="S70">
        <f t="shared" si="28"/>
        <v>-4.729107992296732E+24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-534.03039713995224</v>
      </c>
      <c r="AC70">
        <f t="shared" si="29"/>
        <v>-476.81285458924305</v>
      </c>
      <c r="AE70">
        <f t="shared" si="30"/>
        <v>0</v>
      </c>
      <c r="AF70">
        <f t="shared" si="31"/>
        <v>0</v>
      </c>
      <c r="AG70">
        <f t="shared" si="31"/>
        <v>-2.5206278613531659E-21</v>
      </c>
      <c r="AH70">
        <f t="shared" si="32"/>
        <v>-1.1628020971997764E-15</v>
      </c>
      <c r="AI70">
        <f t="shared" si="33"/>
        <v>-1.1628046178276378E-15</v>
      </c>
      <c r="AJ70">
        <f t="shared" si="34"/>
        <v>-57.217542550709197</v>
      </c>
      <c r="AK70">
        <f t="shared" si="22"/>
        <v>-37.382127799796663</v>
      </c>
      <c r="AL70">
        <f t="shared" si="35"/>
        <v>-94.59967035050586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-1.4989689239053452E-18</v>
      </c>
      <c r="AR70">
        <f t="shared" si="36"/>
        <v>-1.4989721732483263E-18</v>
      </c>
      <c r="AS70">
        <f t="shared" si="36"/>
        <v>-7.3759170534940577E-2</v>
      </c>
      <c r="AT70">
        <f t="shared" si="36"/>
        <v>-4.81893247494945E-2</v>
      </c>
      <c r="AU70">
        <f t="shared" si="23"/>
        <v>-0.12194849528443508</v>
      </c>
      <c r="AW70">
        <v>67</v>
      </c>
      <c r="AX70">
        <f>IF(Z70&gt;0, (R70*SUMPRODUCT(K70:$K$98, X70:$X$98)-K70*$AZ$3)/Z70, 0)</f>
        <v>-4.729107992296732E+24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7"/>
        <v>2000000</v>
      </c>
      <c r="S71">
        <f t="shared" si="28"/>
        <v>-2.9895205797290135E+25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-476.81285458924305</v>
      </c>
      <c r="AC71">
        <f t="shared" si="29"/>
        <v>-425.72576302610992</v>
      </c>
      <c r="AE71">
        <f t="shared" si="30"/>
        <v>0</v>
      </c>
      <c r="AF71">
        <f t="shared" si="31"/>
        <v>0</v>
      </c>
      <c r="AG71">
        <f t="shared" si="31"/>
        <v>-3.5601507973621311E-22</v>
      </c>
      <c r="AH71">
        <f t="shared" si="32"/>
        <v>-1.7115252024027369E-16</v>
      </c>
      <c r="AI71">
        <f t="shared" si="33"/>
        <v>-1.7115287625535344E-16</v>
      </c>
      <c r="AJ71">
        <f t="shared" si="34"/>
        <v>-51.087091563133129</v>
      </c>
      <c r="AK71">
        <f t="shared" si="22"/>
        <v>-33.376899821247015</v>
      </c>
      <c r="AL71">
        <f t="shared" si="35"/>
        <v>-84.463991384380137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-1.969935918051441E-19</v>
      </c>
      <c r="AR71">
        <f t="shared" si="36"/>
        <v>-1.969940015723459E-19</v>
      </c>
      <c r="AS71">
        <f t="shared" si="36"/>
        <v>-5.8800359163696157E-2</v>
      </c>
      <c r="AT71">
        <f t="shared" si="36"/>
        <v>-3.8416234653614864E-2</v>
      </c>
      <c r="AU71">
        <f t="shared" si="23"/>
        <v>-9.7216593817311014E-2</v>
      </c>
      <c r="AW71">
        <v>68</v>
      </c>
      <c r="AX71">
        <f>IF(Z71&gt;0, (R71*SUMPRODUCT(K71:$K$98, X71:$X$98)-K71*$AZ$3)/Z71, 0)</f>
        <v>-2.9895205797290135E+25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7"/>
        <v>2000000</v>
      </c>
      <c r="S72">
        <f t="shared" si="28"/>
        <v>-1.9597078915861691E+26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-425.72576302610992</v>
      </c>
      <c r="AC72">
        <f t="shared" si="29"/>
        <v>-380.11228841616946</v>
      </c>
      <c r="AE72">
        <f t="shared" si="30"/>
        <v>0</v>
      </c>
      <c r="AF72">
        <f t="shared" si="31"/>
        <v>0</v>
      </c>
      <c r="AG72">
        <f t="shared" si="31"/>
        <v>-4.8490937099369195E-23</v>
      </c>
      <c r="AH72">
        <f t="shared" si="32"/>
        <v>-2.4317119347158539E-17</v>
      </c>
      <c r="AI72">
        <f t="shared" si="33"/>
        <v>-2.4317167838095638E-17</v>
      </c>
      <c r="AJ72">
        <f t="shared" si="34"/>
        <v>-45.613474609940454</v>
      </c>
      <c r="AK72">
        <f t="shared" ref="AK72:AK79" si="49">G72*SUM(AB72:AB72, AE72:AF72)</f>
        <v>-29.800803411827697</v>
      </c>
      <c r="AL72">
        <f t="shared" si="35"/>
        <v>-75.414278021768155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-2.4989807106311425E-20</v>
      </c>
      <c r="AR72">
        <f t="shared" si="36"/>
        <v>-2.498985693865987E-20</v>
      </c>
      <c r="AS72">
        <f t="shared" si="36"/>
        <v>-4.6875286323099778E-2</v>
      </c>
      <c r="AT72">
        <f t="shared" si="36"/>
        <v>-3.062518706442512E-2</v>
      </c>
      <c r="AU72">
        <f t="shared" si="23"/>
        <v>-7.7500473387524901E-2</v>
      </c>
      <c r="AW72">
        <v>69</v>
      </c>
      <c r="AX72">
        <f>IF(Z72&gt;0, (R72*SUMPRODUCT(K72:$K$98, X72:$X$98)-K72*$AZ$3)/Z72, 0)</f>
        <v>-1.9597078915861691E+26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7"/>
        <v>2000000</v>
      </c>
      <c r="S73">
        <f t="shared" si="28"/>
        <v>-1.3335503627075308E+27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-380.11228841616946</v>
      </c>
      <c r="AC73">
        <f t="shared" si="29"/>
        <v>-339.38597180015131</v>
      </c>
      <c r="AE73">
        <f t="shared" si="30"/>
        <v>0</v>
      </c>
      <c r="AF73">
        <f t="shared" si="31"/>
        <v>0</v>
      </c>
      <c r="AG73">
        <f t="shared" si="31"/>
        <v>-6.3624513421279795E-24</v>
      </c>
      <c r="AH73">
        <f t="shared" si="32"/>
        <v>-3.3314861108998019E-18</v>
      </c>
      <c r="AI73">
        <f t="shared" si="33"/>
        <v>-3.331492473351144E-18</v>
      </c>
      <c r="AJ73">
        <f t="shared" si="34"/>
        <v>-40.726316616018153</v>
      </c>
      <c r="AK73">
        <f t="shared" si="49"/>
        <v>-26.607860189131866</v>
      </c>
      <c r="AL73">
        <f t="shared" si="35"/>
        <v>-67.334176805150022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-3.0568263048772468E-21</v>
      </c>
      <c r="AR73">
        <f t="shared" si="36"/>
        <v>-3.0568321427850088E-21</v>
      </c>
      <c r="AS73">
        <f t="shared" si="36"/>
        <v>-3.7368691265226121E-2</v>
      </c>
      <c r="AT73">
        <f t="shared" si="36"/>
        <v>-2.4414211626614408E-2</v>
      </c>
      <c r="AU73">
        <f t="shared" si="23"/>
        <v>-6.1782902891840533E-2</v>
      </c>
      <c r="AW73">
        <v>70</v>
      </c>
      <c r="AX73">
        <f>IF(Z73&gt;0, (R73*SUMPRODUCT(K73:$K$98, X73:$X$98)-K73*$AZ$3)/Z73, 0)</f>
        <v>-1.3335503627075308E+27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7"/>
        <v>2000000</v>
      </c>
      <c r="S74">
        <f t="shared" si="28"/>
        <v>-9.4303162535426243E+27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-339.38597180015131</v>
      </c>
      <c r="AC74">
        <f t="shared" si="29"/>
        <v>-303.02318910727797</v>
      </c>
      <c r="AE74">
        <f t="shared" si="30"/>
        <v>0</v>
      </c>
      <c r="AF74">
        <f t="shared" si="31"/>
        <v>0</v>
      </c>
      <c r="AG74">
        <f t="shared" si="31"/>
        <v>-8.0332191667867783E-25</v>
      </c>
      <c r="AH74">
        <f t="shared" si="32"/>
        <v>-4.3964039296224175E-19</v>
      </c>
      <c r="AI74">
        <f t="shared" si="33"/>
        <v>-4.3964119628415846E-19</v>
      </c>
      <c r="AJ74">
        <f t="shared" si="34"/>
        <v>-36.362782692873338</v>
      </c>
      <c r="AK74">
        <f t="shared" si="49"/>
        <v>-23.757018026010595</v>
      </c>
      <c r="AL74">
        <f t="shared" si="35"/>
        <v>-60.119800718883937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-3.6017396729405166E-22</v>
      </c>
      <c r="AR74">
        <f t="shared" si="36"/>
        <v>-3.6017462541292876E-22</v>
      </c>
      <c r="AS74">
        <f t="shared" si="36"/>
        <v>-2.9790091888732551E-2</v>
      </c>
      <c r="AT74">
        <f t="shared" si="36"/>
        <v>-1.9462860033971945E-2</v>
      </c>
      <c r="AU74">
        <f t="shared" si="23"/>
        <v>-4.9252951922704499E-2</v>
      </c>
      <c r="AW74">
        <v>71</v>
      </c>
      <c r="AX74">
        <f>IF(Z74&gt;0, (R74*SUMPRODUCT(K74:$K$98, X74:$X$98)-K74*$AZ$3)/Z74, 0)</f>
        <v>-9.4303162535426243E+27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7"/>
        <v>2000000</v>
      </c>
      <c r="S75">
        <f t="shared" si="28"/>
        <v>-6.9393642579128304E+28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-303.02318910727797</v>
      </c>
      <c r="AC75">
        <f t="shared" si="29"/>
        <v>-270.55641884578387</v>
      </c>
      <c r="AE75">
        <f t="shared" si="30"/>
        <v>0</v>
      </c>
      <c r="AF75">
        <f t="shared" si="31"/>
        <v>0</v>
      </c>
      <c r="AG75">
        <f t="shared" si="31"/>
        <v>-9.7471615839042211E-26</v>
      </c>
      <c r="AH75">
        <f t="shared" si="32"/>
        <v>-5.5825366533827906E-20</v>
      </c>
      <c r="AI75">
        <f t="shared" si="33"/>
        <v>-5.582546400544374E-20</v>
      </c>
      <c r="AJ75">
        <f t="shared" si="34"/>
        <v>-32.466770261494105</v>
      </c>
      <c r="AK75">
        <f t="shared" si="49"/>
        <v>-21.21162323750946</v>
      </c>
      <c r="AL75">
        <f t="shared" si="35"/>
        <v>-53.678393499003562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-4.0834598779080692E-23</v>
      </c>
      <c r="AR75">
        <f t="shared" si="36"/>
        <v>-4.0834670076674816E-23</v>
      </c>
      <c r="AS75">
        <f t="shared" si="36"/>
        <v>-2.3748478865379938E-2</v>
      </c>
      <c r="AT75">
        <f t="shared" si="36"/>
        <v>-1.5515672858714878E-2</v>
      </c>
      <c r="AU75">
        <f t="shared" si="23"/>
        <v>-3.9264151724094816E-2</v>
      </c>
      <c r="AW75">
        <v>72</v>
      </c>
      <c r="AX75">
        <f>IF(Z75&gt;0, (R75*SUMPRODUCT(K75:$K$98, X75:$X$98)-K75*$AZ$3)/Z75, 0)</f>
        <v>-6.9393642579128304E+28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7"/>
        <v>2000000</v>
      </c>
      <c r="S76">
        <f t="shared" si="28"/>
        <v>-5.3223682394935787E+29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-270.55641884578387</v>
      </c>
      <c r="AC76">
        <f t="shared" si="29"/>
        <v>-241.56823111230699</v>
      </c>
      <c r="AE76">
        <f t="shared" si="30"/>
        <v>0</v>
      </c>
      <c r="AF76">
        <f t="shared" si="31"/>
        <v>0</v>
      </c>
      <c r="AG76">
        <f t="shared" si="31"/>
        <v>-1.134683942571832E-26</v>
      </c>
      <c r="AH76">
        <f t="shared" si="32"/>
        <v>-6.8120048203946768E-21</v>
      </c>
      <c r="AI76">
        <f t="shared" si="33"/>
        <v>-6.8120161672341022E-21</v>
      </c>
      <c r="AJ76">
        <f t="shared" si="34"/>
        <v>-28.988187733476877</v>
      </c>
      <c r="AK76">
        <f t="shared" si="49"/>
        <v>-18.938949319204873</v>
      </c>
      <c r="AL76">
        <f t="shared" si="35"/>
        <v>-47.927137052681751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-4.448910136344292E-24</v>
      </c>
      <c r="AR76">
        <f t="shared" si="36"/>
        <v>-4.4489175469481108E-24</v>
      </c>
      <c r="AS76">
        <f t="shared" si="36"/>
        <v>-1.8932141952630689E-2</v>
      </c>
      <c r="AT76">
        <f t="shared" si="36"/>
        <v>-1.2368999409052037E-2</v>
      </c>
      <c r="AU76">
        <f t="shared" si="23"/>
        <v>-3.1301141361682723E-2</v>
      </c>
      <c r="AW76">
        <v>73</v>
      </c>
      <c r="AX76">
        <f>IF(Z76&gt;0, (R76*SUMPRODUCT(K76:$K$98, X76:$X$98)-K76*$AZ$3)/Z76, 0)</f>
        <v>-5.3223682394935787E+29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7"/>
        <v>2000000</v>
      </c>
      <c r="S77">
        <f t="shared" si="28"/>
        <v>-4.2624600149918332E+30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-241.56823111230699</v>
      </c>
      <c r="AC77">
        <f t="shared" si="29"/>
        <v>-215.68592063598837</v>
      </c>
      <c r="AE77">
        <f t="shared" si="30"/>
        <v>0</v>
      </c>
      <c r="AF77">
        <f t="shared" si="31"/>
        <v>0</v>
      </c>
      <c r="AG77">
        <f t="shared" si="31"/>
        <v>-1.2650319291992327E-27</v>
      </c>
      <c r="AH77">
        <f t="shared" si="32"/>
        <v>-7.9746712818095233E-22</v>
      </c>
      <c r="AI77">
        <f t="shared" si="33"/>
        <v>-7.9746839321288155E-22</v>
      </c>
      <c r="AJ77">
        <f t="shared" si="34"/>
        <v>-25.882310476318622</v>
      </c>
      <c r="AK77">
        <f t="shared" si="49"/>
        <v>-16.909776177861492</v>
      </c>
      <c r="AL77">
        <f t="shared" si="35"/>
        <v>-42.79208665418011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-4.6502195172719751E-25</v>
      </c>
      <c r="AR77">
        <f t="shared" si="36"/>
        <v>-4.6502268939724798E-25</v>
      </c>
      <c r="AS77">
        <f t="shared" si="36"/>
        <v>-1.5092587653563994E-2</v>
      </c>
      <c r="AT77">
        <f t="shared" si="36"/>
        <v>-9.8604906003284722E-3</v>
      </c>
      <c r="AU77">
        <f t="shared" si="23"/>
        <v>-2.4953078253892463E-2</v>
      </c>
      <c r="AW77">
        <v>74</v>
      </c>
      <c r="AX77">
        <f>IF(Z77&gt;0, (R77*SUMPRODUCT(K77:$K$98, X77:$X$98)-K77*$AZ$3)/Z77, 0)</f>
        <v>-4.2624600149918332E+30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7"/>
        <v>2000000</v>
      </c>
      <c r="S78">
        <f t="shared" si="28"/>
        <v>-3.5713623592087223E+31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-215.68592063598837</v>
      </c>
      <c r="AC78">
        <f t="shared" si="29"/>
        <v>-192.57671485356104</v>
      </c>
      <c r="AE78">
        <f t="shared" si="30"/>
        <v>0</v>
      </c>
      <c r="AF78">
        <f t="shared" si="31"/>
        <v>0</v>
      </c>
      <c r="AG78">
        <f t="shared" si="31"/>
        <v>-1.3480619962645621E-28</v>
      </c>
      <c r="AH78">
        <f t="shared" si="32"/>
        <v>-8.9406032822462724E-23</v>
      </c>
      <c r="AI78">
        <f t="shared" si="33"/>
        <v>-8.9406167628662348E-23</v>
      </c>
      <c r="AJ78">
        <f t="shared" si="34"/>
        <v>-23.109205782427324</v>
      </c>
      <c r="AK78">
        <f t="shared" si="49"/>
        <v>-15.098014444519187</v>
      </c>
      <c r="AL78">
        <f t="shared" si="35"/>
        <v>-38.207220226946511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-4.6548904662022975E-26</v>
      </c>
      <c r="AR78">
        <f t="shared" si="36"/>
        <v>-4.6548974848348619E-26</v>
      </c>
      <c r="AS78">
        <f t="shared" si="36"/>
        <v>-1.2031718473823328E-2</v>
      </c>
      <c r="AT78">
        <f t="shared" si="36"/>
        <v>-7.8607227362312414E-3</v>
      </c>
      <c r="AU78">
        <f t="shared" si="23"/>
        <v>-1.9892441210054571E-2</v>
      </c>
      <c r="AW78">
        <v>75</v>
      </c>
      <c r="AX78">
        <f>IF(Z78&gt;0, (R78*SUMPRODUCT(K78:$K$98, X78:$X$98)-K78*$AZ$3)/Z78, 0)</f>
        <v>-3.5713623592087223E+31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-192.57671485356104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-1.0784495970116497E-23</v>
      </c>
      <c r="AI79">
        <f t="shared" si="33"/>
        <v>-1.0784495970116497E-23</v>
      </c>
      <c r="AJ79">
        <f t="shared" si="34"/>
        <v>-192.57671485356104</v>
      </c>
      <c r="AK79">
        <f t="shared" si="49"/>
        <v>-13.480370039749275</v>
      </c>
      <c r="AL79">
        <f t="shared" si="35"/>
        <v>-206.05708489331033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-5.0133089746081996E-27</v>
      </c>
      <c r="AR79">
        <f t="shared" si="36"/>
        <v>-5.0133089746081996E-27</v>
      </c>
      <c r="AS79">
        <f t="shared" si="36"/>
        <v>-8.9521714834995006E-2</v>
      </c>
      <c r="AT79">
        <f t="shared" si="36"/>
        <v>-6.2665200384496508E-3</v>
      </c>
      <c r="AU79">
        <f t="shared" si="23"/>
        <v>-9.5788234873444664E-2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487001.65769838751</v>
      </c>
      <c r="AO81" s="8">
        <f t="shared" si="50"/>
        <v>-48700.165769838757</v>
      </c>
      <c r="AP81" s="8">
        <f t="shared" si="50"/>
        <v>-412.51137099549271</v>
      </c>
      <c r="AQ81" s="8">
        <f t="shared" si="50"/>
        <v>-369880.24130858813</v>
      </c>
      <c r="AR81" s="8">
        <f t="shared" si="50"/>
        <v>68008.739248965037</v>
      </c>
      <c r="AS81" s="8">
        <f t="shared" si="50"/>
        <v>-59374.909482430019</v>
      </c>
      <c r="AT81" s="8">
        <f t="shared" si="50"/>
        <v>14073.393626250545</v>
      </c>
      <c r="AU81" s="8">
        <f t="shared" si="50"/>
        <v>22707.223392785647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FB63-51E9-41AB-9B37-4A62BDFDEF7A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866887.8465498297</v>
      </c>
      <c r="K3">
        <v>1</v>
      </c>
      <c r="L3" s="2">
        <v>0</v>
      </c>
      <c r="O3">
        <f>$C$3</f>
        <v>866887.8465498297</v>
      </c>
      <c r="P3" s="2">
        <f>O3*C5</f>
        <v>86688.78465498297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866887.8465498297</v>
      </c>
      <c r="AF3">
        <f t="shared" ref="AF3:AG34" si="4">-$Z3*P3</f>
        <v>-86688.78465498297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779999.06189484673</v>
      </c>
      <c r="AJ3">
        <f t="shared" ref="AJ3:AJ66" si="7">AB3-AC3</f>
        <v>0</v>
      </c>
      <c r="AL3">
        <f t="shared" ref="AL3:AL66" si="8">SUM(AI3:AK3)</f>
        <v>779999.06189484673</v>
      </c>
      <c r="AN3">
        <f t="shared" ref="AN3:AU34" si="9">AE3*$K3</f>
        <v>866887.8465498297</v>
      </c>
      <c r="AO3">
        <f t="shared" si="9"/>
        <v>-86688.78465498297</v>
      </c>
      <c r="AP3">
        <f t="shared" si="9"/>
        <v>-200</v>
      </c>
      <c r="AQ3">
        <f t="shared" si="9"/>
        <v>0</v>
      </c>
      <c r="AR3">
        <f t="shared" si="9"/>
        <v>779999.06189484673</v>
      </c>
      <c r="AS3">
        <f t="shared" si="9"/>
        <v>0</v>
      </c>
      <c r="AT3">
        <f t="shared" si="9"/>
        <v>0</v>
      </c>
      <c r="AU3">
        <f t="shared" si="9"/>
        <v>779999.06189484673</v>
      </c>
      <c r="AW3">
        <v>0</v>
      </c>
      <c r="AX3">
        <f>IF(Z3&gt;0, (R3*SUMPRODUCT(K3:$K$98, X3:$X$98)-K3*$AZ$3)/Z3, 0)</f>
        <v>0</v>
      </c>
      <c r="AZ3">
        <f>C6*ABS(SUMPRODUCT(X4:X69, K4:K69))/1</f>
        <v>745084.05058487132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2000000</v>
      </c>
      <c r="S4">
        <f t="shared" si="1"/>
        <v>51400.120621770147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49978.116649922798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-49978.116649922798</v>
      </c>
      <c r="AK4">
        <f>G4*SUM(AB4, AE4:AF4)</f>
        <v>0</v>
      </c>
      <c r="AL4">
        <f t="shared" si="8"/>
        <v>-85308.880649922794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-32960.876947476449</v>
      </c>
      <c r="AR4">
        <f t="shared" si="9"/>
        <v>-32960.876947476449</v>
      </c>
      <c r="AS4">
        <f t="shared" si="9"/>
        <v>-46625.726886764431</v>
      </c>
      <c r="AT4">
        <f t="shared" si="9"/>
        <v>0</v>
      </c>
      <c r="AU4">
        <f t="shared" si="9"/>
        <v>-79586.603834240872</v>
      </c>
      <c r="AW4">
        <v>1</v>
      </c>
      <c r="AX4">
        <f>IF(Z4&gt;0, (R4*SUMPRODUCT(K4:$K$98, X4:$X$98)-K4*$AZ$3)/Z4, 0)</f>
        <v>51400.120621770147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2000000</v>
      </c>
      <c r="S5">
        <f t="shared" si="1"/>
        <v>79598.030364283084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49978.116649922798</v>
      </c>
      <c r="AC5">
        <f t="shared" si="2"/>
        <v>74995.828142483137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-40858.626611847641</v>
      </c>
      <c r="AI5">
        <f t="shared" si="6"/>
        <v>-40882.181160810491</v>
      </c>
      <c r="AJ5">
        <f t="shared" si="7"/>
        <v>-25017.711492560338</v>
      </c>
      <c r="AK5">
        <f>G5*SUM(AB5, AE5:AF5)</f>
        <v>2049.1027826468348</v>
      </c>
      <c r="AL5">
        <f t="shared" si="8"/>
        <v>-63850.789870723995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-34938.539206871617</v>
      </c>
      <c r="AR5">
        <f t="shared" si="9"/>
        <v>-34958.680890542404</v>
      </c>
      <c r="AS5">
        <f t="shared" si="9"/>
        <v>-21392.84568110195</v>
      </c>
      <c r="AT5">
        <f t="shared" si="9"/>
        <v>1752.2042184760239</v>
      </c>
      <c r="AU5">
        <f t="shared" si="9"/>
        <v>-54599.322353168332</v>
      </c>
      <c r="AW5">
        <v>2</v>
      </c>
      <c r="AX5">
        <f>IF(Z5&gt;0, (R5*SUMPRODUCT(K5:$K$98, X5:$X$98)-K5*$AZ$3)/Z5, 0)</f>
        <v>79598.030364283084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2000000</v>
      </c>
      <c r="S6">
        <f t="shared" si="1"/>
        <v>112588.62455496695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74995.828142483137</v>
      </c>
      <c r="AC6">
        <f t="shared" si="2"/>
        <v>102419.32500795973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-46165.5177691633</v>
      </c>
      <c r="AI6">
        <f t="shared" si="6"/>
        <v>-46188.259703664407</v>
      </c>
      <c r="AJ6">
        <f t="shared" si="7"/>
        <v>-27423.496865476598</v>
      </c>
      <c r="AK6">
        <f>G6*SUM(AB6, AE6:AF6)</f>
        <v>4387.2559463352636</v>
      </c>
      <c r="AL6">
        <f t="shared" si="8"/>
        <v>-69224.500622805732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-35612.543423010116</v>
      </c>
      <c r="AR6">
        <f t="shared" si="9"/>
        <v>-35630.086779373916</v>
      </c>
      <c r="AS6">
        <f t="shared" si="9"/>
        <v>-21154.760525287777</v>
      </c>
      <c r="AT6">
        <f t="shared" si="9"/>
        <v>3384.3732388741196</v>
      </c>
      <c r="AU6">
        <f t="shared" si="9"/>
        <v>-53400.474065787566</v>
      </c>
      <c r="AW6">
        <v>3</v>
      </c>
      <c r="AX6">
        <f>IF(Z6&gt;0, (R6*SUMPRODUCT(K6:$K$98, X6:$X$98)-K6*$AZ$3)/Z6, 0)</f>
        <v>112588.62455496695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2000000</v>
      </c>
      <c r="S7">
        <f t="shared" si="1"/>
        <v>135593.28200285102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102419.32500795973</v>
      </c>
      <c r="AC7">
        <f t="shared" si="2"/>
        <v>118630.31189499958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-51364.907793237799</v>
      </c>
      <c r="AI7">
        <f t="shared" si="6"/>
        <v>-51386.780247046481</v>
      </c>
      <c r="AJ7">
        <f t="shared" si="7"/>
        <v>-16210.98688703985</v>
      </c>
      <c r="AK7">
        <f>G7*SUM(AB7, AE7:AF7)</f>
        <v>5028.7888578908223</v>
      </c>
      <c r="AL7">
        <f t="shared" si="8"/>
        <v>-62568.978276195507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-36050.773391620605</v>
      </c>
      <c r="AR7">
        <f t="shared" si="9"/>
        <v>-36066.124706548486</v>
      </c>
      <c r="AS7">
        <f t="shared" si="9"/>
        <v>-11377.779885670225</v>
      </c>
      <c r="AT7">
        <f t="shared" si="9"/>
        <v>3529.4860896060195</v>
      </c>
      <c r="AU7">
        <f t="shared" si="9"/>
        <v>-43914.418502612687</v>
      </c>
      <c r="AW7">
        <v>4</v>
      </c>
      <c r="AX7">
        <f>IF(Z7&gt;0, (R7*SUMPRODUCT(K7:$K$98, X7:$X$98)-K7*$AZ$3)/Z7, 0)</f>
        <v>135593.28200285102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2000000</v>
      </c>
      <c r="S8">
        <f t="shared" si="1"/>
        <v>140101.14140816417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118630.31189499958</v>
      </c>
      <c r="AC8">
        <f t="shared" si="2"/>
        <v>117383.74726910501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-56598.256847833021</v>
      </c>
      <c r="AI8">
        <f t="shared" si="6"/>
        <v>-56619.20309889302</v>
      </c>
      <c r="AJ8">
        <f t="shared" si="7"/>
        <v>1246.5646258945781</v>
      </c>
      <c r="AK8">
        <f t="shared" ref="AK8:AK69" si="22">G8*SUM(AB8:AB8, AE8:AF8)</f>
        <v>2526.8256433634911</v>
      </c>
      <c r="AL8">
        <f t="shared" si="8"/>
        <v>-52845.812829634953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-37080.025484208927</v>
      </c>
      <c r="AR8">
        <f t="shared" si="9"/>
        <v>-37093.748301241816</v>
      </c>
      <c r="AS8">
        <f t="shared" si="9"/>
        <v>816.67971188858348</v>
      </c>
      <c r="AT8">
        <f t="shared" si="9"/>
        <v>1655.435422719351</v>
      </c>
      <c r="AU8">
        <f t="shared" si="9"/>
        <v>-34621.633166633881</v>
      </c>
      <c r="AW8">
        <v>5</v>
      </c>
      <c r="AX8">
        <f>IF(Z8&gt;0, (R8*SUMPRODUCT(K8:$K$98, X8:$X$98)-K8*$AZ$3)/Z8, 0)</f>
        <v>140101.14140816417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2000000</v>
      </c>
      <c r="S9">
        <f t="shared" si="1"/>
        <v>132973.64095971044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117383.74726910501</v>
      </c>
      <c r="AC9">
        <f t="shared" si="2"/>
        <v>106146.02710015823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-62445.818267107941</v>
      </c>
      <c r="AI9">
        <f t="shared" si="6"/>
        <v>-62465.774482929002</v>
      </c>
      <c r="AJ9">
        <f t="shared" si="7"/>
        <v>11237.720168946777</v>
      </c>
      <c r="AK9">
        <f t="shared" si="22"/>
        <v>692.5641088877195</v>
      </c>
      <c r="AL9">
        <f t="shared" si="8"/>
        <v>-50535.490205094509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-38745.167183812599</v>
      </c>
      <c r="AR9">
        <f t="shared" si="9"/>
        <v>-38757.549228596385</v>
      </c>
      <c r="AS9">
        <f t="shared" si="9"/>
        <v>6972.5621153416378</v>
      </c>
      <c r="AT9">
        <f t="shared" si="9"/>
        <v>429.70871275293848</v>
      </c>
      <c r="AU9">
        <f t="shared" si="9"/>
        <v>-31355.278400501807</v>
      </c>
      <c r="AW9">
        <v>6</v>
      </c>
      <c r="AX9">
        <f>IF(Z9&gt;0, (R9*SUMPRODUCT(K9:$K$98, X9:$X$98)-K9*$AZ$3)/Z9, 0)</f>
        <v>132973.64095971044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2000000</v>
      </c>
      <c r="S10">
        <f t="shared" si="1"/>
        <v>120486.17943888165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106146.02710015823</v>
      </c>
      <c r="AC10">
        <f t="shared" si="2"/>
        <v>91127.426502253686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-67870.39393461289</v>
      </c>
      <c r="AI10">
        <f t="shared" si="6"/>
        <v>-67889.302208351553</v>
      </c>
      <c r="AJ10">
        <f t="shared" si="7"/>
        <v>15018.600597904544</v>
      </c>
      <c r="AK10">
        <f t="shared" si="22"/>
        <v>435.19871111064879</v>
      </c>
      <c r="AL10">
        <f t="shared" si="8"/>
        <v>-52435.502899336359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-39949.627572257254</v>
      </c>
      <c r="AR10">
        <f t="shared" si="9"/>
        <v>-39960.757292450449</v>
      </c>
      <c r="AS10">
        <f t="shared" si="9"/>
        <v>8840.1947559167183</v>
      </c>
      <c r="AT10">
        <f t="shared" si="9"/>
        <v>256.16510264470679</v>
      </c>
      <c r="AU10">
        <f t="shared" si="9"/>
        <v>-30864.397433889022</v>
      </c>
      <c r="AW10">
        <v>7</v>
      </c>
      <c r="AX10">
        <f>IF(Z10&gt;0, (R10*SUMPRODUCT(K10:$K$98, X10:$X$98)-K10*$AZ$3)/Z10, 0)</f>
        <v>120486.17943888165</v>
      </c>
    </row>
    <row r="11" spans="1:52" x14ac:dyDescent="0.25">
      <c r="A11" t="s">
        <v>33</v>
      </c>
      <c r="C11" s="12">
        <f>AU71</f>
        <v>26655.013863652228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2000000</v>
      </c>
      <c r="S11">
        <f t="shared" si="1"/>
        <v>102453.26820550412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91127.426502253686</v>
      </c>
      <c r="AC11">
        <f t="shared" si="2"/>
        <v>73014.552824475744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-72211.244991570929</v>
      </c>
      <c r="AI11">
        <f t="shared" si="6"/>
        <v>-72229.061542009818</v>
      </c>
      <c r="AJ11">
        <f t="shared" si="7"/>
        <v>18112.873677777941</v>
      </c>
      <c r="AK11">
        <f t="shared" si="22"/>
        <v>218.70582360540882</v>
      </c>
      <c r="AL11">
        <f t="shared" si="8"/>
        <v>-53897.48204062647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-40388.372989831092</v>
      </c>
      <c r="AR11">
        <f t="shared" si="9"/>
        <v>-40398.337940367557</v>
      </c>
      <c r="AS11">
        <f t="shared" si="9"/>
        <v>10130.686683233082</v>
      </c>
      <c r="AT11">
        <f t="shared" si="9"/>
        <v>122.32405603662608</v>
      </c>
      <c r="AU11">
        <f t="shared" si="9"/>
        <v>-30145.327201097854</v>
      </c>
      <c r="AW11">
        <v>8</v>
      </c>
      <c r="AX11">
        <f>IF(Z11&gt;0, (R11*SUMPRODUCT(K11:$K$98, X11:$X$98)-K11*$AZ$3)/Z11, 0)</f>
        <v>102453.26820550412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2000000</v>
      </c>
      <c r="S12">
        <f t="shared" si="1"/>
        <v>79917.074704041006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73014.552824475744</v>
      </c>
      <c r="AC12">
        <f t="shared" si="2"/>
        <v>53338.030732700885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-76236.382208141731</v>
      </c>
      <c r="AI12">
        <f t="shared" si="6"/>
        <v>-76253.067638298628</v>
      </c>
      <c r="AJ12">
        <f t="shared" si="7"/>
        <v>19676.522091774859</v>
      </c>
      <c r="AK12">
        <f t="shared" si="22"/>
        <v>167.9334714962942</v>
      </c>
      <c r="AL12">
        <f t="shared" si="8"/>
        <v>-56408.612075027471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-40520.447589961375</v>
      </c>
      <c r="AR12">
        <f t="shared" si="9"/>
        <v>-40529.316073467613</v>
      </c>
      <c r="AS12">
        <f t="shared" si="9"/>
        <v>10458.280667039993</v>
      </c>
      <c r="AT12">
        <f t="shared" si="9"/>
        <v>89.258425351132985</v>
      </c>
      <c r="AU12">
        <f t="shared" si="9"/>
        <v>-29981.776981076488</v>
      </c>
      <c r="AW12">
        <v>9</v>
      </c>
      <c r="AX12">
        <f>IF(Z12&gt;0, (R12*SUMPRODUCT(K12:$K$98, X12:$X$98)-K12*$AZ$3)/Z12, 0)</f>
        <v>79917.074704041006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2000000</v>
      </c>
      <c r="S13">
        <f t="shared" si="1"/>
        <v>52165.230235202827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53338.030732700885</v>
      </c>
      <c r="AC13">
        <f t="shared" si="2"/>
        <v>32392.720851827238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-79558.42022908607</v>
      </c>
      <c r="AI13">
        <f t="shared" si="6"/>
        <v>-79573.944324688535</v>
      </c>
      <c r="AJ13">
        <f t="shared" si="7"/>
        <v>20945.309880873647</v>
      </c>
      <c r="AK13">
        <f t="shared" si="22"/>
        <v>106.67606146540177</v>
      </c>
      <c r="AL13">
        <f t="shared" si="8"/>
        <v>-58521.958382349483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-40195.956381837175</v>
      </c>
      <c r="AR13">
        <f t="shared" si="9"/>
        <v>-40203.799748609759</v>
      </c>
      <c r="AS13">
        <f t="shared" si="9"/>
        <v>10582.371544726333</v>
      </c>
      <c r="AT13">
        <f t="shared" si="9"/>
        <v>53.896825770326501</v>
      </c>
      <c r="AU13">
        <f t="shared" si="9"/>
        <v>-29567.531378113097</v>
      </c>
      <c r="AW13">
        <v>10</v>
      </c>
      <c r="AX13">
        <f>IF(Z13&gt;0, (R13*SUMPRODUCT(K13:$K$98, X13:$X$98)-K13*$AZ$3)/Z13, 0)</f>
        <v>52165.230235202827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2000000</v>
      </c>
      <c r="S14">
        <f t="shared" si="1"/>
        <v>18720.071688714794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32392.720851827238</v>
      </c>
      <c r="AC14">
        <f t="shared" si="2"/>
        <v>10736.266958960334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-82475.696040646813</v>
      </c>
      <c r="AI14">
        <f t="shared" si="6"/>
        <v>-82490.033949092744</v>
      </c>
      <c r="AJ14">
        <f t="shared" si="7"/>
        <v>21656.453892866906</v>
      </c>
      <c r="AK14">
        <f t="shared" si="22"/>
        <v>58.306897533289025</v>
      </c>
      <c r="AL14">
        <f t="shared" si="8"/>
        <v>-60775.273158692551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-39617.679867492996</v>
      </c>
      <c r="AR14">
        <f t="shared" si="9"/>
        <v>-39624.567165133994</v>
      </c>
      <c r="AS14">
        <f t="shared" si="9"/>
        <v>10402.803475218721</v>
      </c>
      <c r="AT14">
        <f t="shared" si="9"/>
        <v>28.008057057222327</v>
      </c>
      <c r="AU14">
        <f t="shared" si="9"/>
        <v>-29193.75563285805</v>
      </c>
      <c r="AW14">
        <v>11</v>
      </c>
      <c r="AX14">
        <f>IF(Z14&gt;0, (R14*SUMPRODUCT(K14:$K$98, X14:$X$98)-K14*$AZ$3)/Z14, 0)</f>
        <v>18720.071688714794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2000000</v>
      </c>
      <c r="S15">
        <f t="shared" si="1"/>
        <v>-20016.496002566713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10736.266958960334</v>
      </c>
      <c r="AC15">
        <f t="shared" si="2"/>
        <v>-10512.486780160805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-85180.026375880072</v>
      </c>
      <c r="AI15">
        <f t="shared" si="6"/>
        <v>-85193.156154911849</v>
      </c>
      <c r="AJ15">
        <f t="shared" si="7"/>
        <v>21248.753739121137</v>
      </c>
      <c r="AK15">
        <f t="shared" si="22"/>
        <v>44.018694531737374</v>
      </c>
      <c r="AL15">
        <f t="shared" si="8"/>
        <v>-63900.383721258971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-38816.73528047758</v>
      </c>
      <c r="AR15">
        <f t="shared" si="9"/>
        <v>-38822.718551188475</v>
      </c>
      <c r="AS15">
        <f t="shared" si="9"/>
        <v>9683.1062870518108</v>
      </c>
      <c r="AT15">
        <f t="shared" si="9"/>
        <v>20.059421037165674</v>
      </c>
      <c r="AU15">
        <f t="shared" si="9"/>
        <v>-29119.552843099493</v>
      </c>
      <c r="AW15">
        <v>12</v>
      </c>
      <c r="AX15">
        <f>IF(Z15&gt;0, (R15*SUMPRODUCT(K15:$K$98, X15:$X$98)-K15*$AZ$3)/Z15, 0)</f>
        <v>-20016.496002566713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2000000</v>
      </c>
      <c r="S16">
        <f t="shared" si="1"/>
        <v>-65030.571560189521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-10512.486780160805</v>
      </c>
      <c r="AC16">
        <f t="shared" si="2"/>
        <v>-30988.917727697524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-86821.591335173784</v>
      </c>
      <c r="AI16">
        <f t="shared" si="6"/>
        <v>-86833.504546523545</v>
      </c>
      <c r="AJ16">
        <f t="shared" si="7"/>
        <v>20476.430947536719</v>
      </c>
      <c r="AK16">
        <f t="shared" si="22"/>
        <v>-74.638656139141716</v>
      </c>
      <c r="AL16">
        <f t="shared" si="8"/>
        <v>-66431.712255125967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-37427.679721866189</v>
      </c>
      <c r="AR16">
        <f t="shared" si="9"/>
        <v>-37432.815355203486</v>
      </c>
      <c r="AS16">
        <f t="shared" si="9"/>
        <v>8827.1279939190645</v>
      </c>
      <c r="AT16">
        <f t="shared" si="9"/>
        <v>-32.175771877548556</v>
      </c>
      <c r="AU16">
        <f t="shared" si="9"/>
        <v>-28637.863133161969</v>
      </c>
      <c r="AW16">
        <v>13</v>
      </c>
      <c r="AX16">
        <f>IF(Z16&gt;0, (R16*SUMPRODUCT(K16:$K$98, X16:$X$98)-K16*$AZ$3)/Z16, 0)</f>
        <v>-65030.571560189521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2000000</v>
      </c>
      <c r="S17">
        <f t="shared" si="1"/>
        <v>-114810.62688259846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-30988.917727697524</v>
      </c>
      <c r="AC17">
        <f t="shared" si="2"/>
        <v>-49153.278191245539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-87276.712435778463</v>
      </c>
      <c r="AI17">
        <f t="shared" si="6"/>
        <v>-87287.415556109278</v>
      </c>
      <c r="AJ17">
        <f t="shared" si="7"/>
        <v>18164.360463548015</v>
      </c>
      <c r="AK17">
        <f t="shared" si="22"/>
        <v>-427.64706464222581</v>
      </c>
      <c r="AL17">
        <f t="shared" si="8"/>
        <v>-69550.702157203486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-35367.434309629971</v>
      </c>
      <c r="AR17">
        <f t="shared" si="9"/>
        <v>-35371.771570906705</v>
      </c>
      <c r="AS17">
        <f t="shared" si="9"/>
        <v>7360.8045896973545</v>
      </c>
      <c r="AT17">
        <f t="shared" si="9"/>
        <v>-173.29685140889552</v>
      </c>
      <c r="AU17">
        <f t="shared" si="9"/>
        <v>-28184.263832618246</v>
      </c>
      <c r="AW17">
        <v>14</v>
      </c>
      <c r="AX17">
        <f>IF(Z17&gt;0, (R17*SUMPRODUCT(K17:$K$98, X17:$X$98)-K17*$AZ$3)/Z17, 0)</f>
        <v>-114810.62688259846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2000000</v>
      </c>
      <c r="S18">
        <f t="shared" si="1"/>
        <v>-169183.36790519085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-49153.278191245539</v>
      </c>
      <c r="AC18">
        <f t="shared" si="2"/>
        <v>-64346.770817920944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-87012.22917885879</v>
      </c>
      <c r="AI18">
        <f t="shared" si="6"/>
        <v>-87021.737615121558</v>
      </c>
      <c r="AJ18">
        <f t="shared" si="7"/>
        <v>15193.492626675405</v>
      </c>
      <c r="AK18">
        <f t="shared" si="22"/>
        <v>-1061.7108089309038</v>
      </c>
      <c r="AL18">
        <f t="shared" si="8"/>
        <v>-72889.955797377057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-32904.308393206564</v>
      </c>
      <c r="AR18">
        <f t="shared" si="9"/>
        <v>-32907.90407765322</v>
      </c>
      <c r="AS18">
        <f t="shared" si="9"/>
        <v>5745.5299292516574</v>
      </c>
      <c r="AT18">
        <f t="shared" si="9"/>
        <v>-401.49367751115301</v>
      </c>
      <c r="AU18">
        <f t="shared" si="9"/>
        <v>-27563.867825912715</v>
      </c>
      <c r="AW18">
        <v>15</v>
      </c>
      <c r="AX18">
        <f>IF(Z18&gt;0, (R18*SUMPRODUCT(K18:$K$98, X18:$X$98)-K18*$AZ$3)/Z18, 0)</f>
        <v>-169183.36790519085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2000000</v>
      </c>
      <c r="S19">
        <f t="shared" si="1"/>
        <v>-234589.47904999933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-64346.770817920944</v>
      </c>
      <c r="AC19">
        <f t="shared" si="2"/>
        <v>-78253.435868414381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-85916.017267142641</v>
      </c>
      <c r="AI19">
        <f t="shared" si="6"/>
        <v>-85924.356668826949</v>
      </c>
      <c r="AJ19">
        <f t="shared" si="7"/>
        <v>13906.665050493437</v>
      </c>
      <c r="AK19">
        <f t="shared" si="22"/>
        <v>-1434.932989239637</v>
      </c>
      <c r="AL19">
        <f t="shared" si="8"/>
        <v>-73452.624607573147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-30299.140046925993</v>
      </c>
      <c r="AR19">
        <f t="shared" si="9"/>
        <v>-30302.081020071371</v>
      </c>
      <c r="AS19">
        <f t="shared" si="9"/>
        <v>4904.3240754565904</v>
      </c>
      <c r="AT19">
        <f t="shared" si="9"/>
        <v>-506.04342451932024</v>
      </c>
      <c r="AU19">
        <f t="shared" si="9"/>
        <v>-25903.8003691341</v>
      </c>
      <c r="AW19">
        <v>16</v>
      </c>
      <c r="AX19">
        <f>IF(Z19&gt;0, (R19*SUMPRODUCT(K19:$K$98, X19:$X$98)-K19*$AZ$3)/Z19, 0)</f>
        <v>-234589.47904999933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2000000</v>
      </c>
      <c r="S20">
        <f t="shared" si="1"/>
        <v>-329654.71232583123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-78253.435868414381</v>
      </c>
      <c r="AC20">
        <f t="shared" si="2"/>
        <v>-95019.483241587121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-84001.772423262271</v>
      </c>
      <c r="AI20">
        <f t="shared" si="6"/>
        <v>-84008.978408774448</v>
      </c>
      <c r="AJ20">
        <f t="shared" si="7"/>
        <v>16766.04737317274</v>
      </c>
      <c r="AK20">
        <f t="shared" si="22"/>
        <v>-336.48977423418182</v>
      </c>
      <c r="AL20">
        <f t="shared" si="8"/>
        <v>-67579.420809835894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-28098.323549528632</v>
      </c>
      <c r="AR20">
        <f t="shared" si="9"/>
        <v>-28100.733928578658</v>
      </c>
      <c r="AS20">
        <f t="shared" si="9"/>
        <v>5608.1890911110468</v>
      </c>
      <c r="AT20">
        <f t="shared" si="9"/>
        <v>-112.55475062954272</v>
      </c>
      <c r="AU20">
        <f t="shared" si="9"/>
        <v>-22605.099588097157</v>
      </c>
      <c r="AW20">
        <v>17</v>
      </c>
      <c r="AX20">
        <f>IF(Z20&gt;0, (R20*SUMPRODUCT(K20:$K$98, X20:$X$98)-K20*$AZ$3)/Z20, 0)</f>
        <v>-329654.71232583123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2000000</v>
      </c>
      <c r="S21">
        <f t="shared" si="1"/>
        <v>-453063.54584736464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-95019.483241587121</v>
      </c>
      <c r="AC21">
        <f t="shared" si="2"/>
        <v>-110888.65458166719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-81208.085473933854</v>
      </c>
      <c r="AI21">
        <f t="shared" si="6"/>
        <v>-81214.204298522483</v>
      </c>
      <c r="AJ21">
        <f t="shared" si="7"/>
        <v>15869.171340080065</v>
      </c>
      <c r="AK21">
        <f t="shared" si="22"/>
        <v>-152.03117318653941</v>
      </c>
      <c r="AL21">
        <f t="shared" si="8"/>
        <v>-65497.064131628955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-25830.966358009762</v>
      </c>
      <c r="AR21">
        <f t="shared" si="9"/>
        <v>-25832.912656228433</v>
      </c>
      <c r="AS21">
        <f t="shared" si="9"/>
        <v>5047.7243567905025</v>
      </c>
      <c r="AT21">
        <f t="shared" si="9"/>
        <v>-48.358634451624631</v>
      </c>
      <c r="AU21">
        <f t="shared" si="9"/>
        <v>-20833.546933889553</v>
      </c>
      <c r="AW21">
        <v>18</v>
      </c>
      <c r="AX21">
        <f>IF(Z21&gt;0, (R21*SUMPRODUCT(K21:$K$98, X21:$X$98)-K21*$AZ$3)/Z21, 0)</f>
        <v>-453063.54584736464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2000000</v>
      </c>
      <c r="S22">
        <f t="shared" si="1"/>
        <v>-594324.26496506587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-110888.65458166719</v>
      </c>
      <c r="AC22">
        <f t="shared" si="2"/>
        <v>-121008.19774482805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-77398.195846979404</v>
      </c>
      <c r="AI22">
        <f t="shared" si="6"/>
        <v>-77403.286005874063</v>
      </c>
      <c r="AJ22">
        <f t="shared" si="7"/>
        <v>10119.543163160866</v>
      </c>
      <c r="AK22">
        <f t="shared" si="22"/>
        <v>-2328.6617462150111</v>
      </c>
      <c r="AL22">
        <f t="shared" si="8"/>
        <v>-69612.404588928213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-22987.023958792077</v>
      </c>
      <c r="AR22">
        <f t="shared" si="9"/>
        <v>-22988.535720186319</v>
      </c>
      <c r="AS22">
        <f t="shared" si="9"/>
        <v>3005.4729131349345</v>
      </c>
      <c r="AT22">
        <f t="shared" si="9"/>
        <v>-691.60531155011563</v>
      </c>
      <c r="AU22">
        <f t="shared" si="9"/>
        <v>-20674.668118601501</v>
      </c>
      <c r="AW22">
        <v>19</v>
      </c>
      <c r="AX22">
        <f>IF(Z22&gt;0, (R22*SUMPRODUCT(K22:$K$98, X22:$X$98)-K22*$AZ$3)/Z22, 0)</f>
        <v>-594324.26496506587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2000000</v>
      </c>
      <c r="S23">
        <f t="shared" si="1"/>
        <v>-728148.05613173114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-121008.19774482805</v>
      </c>
      <c r="AC23">
        <f t="shared" si="2"/>
        <v>-120285.83056451216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-72752.198326654223</v>
      </c>
      <c r="AI23">
        <f t="shared" si="6"/>
        <v>-72756.328181480843</v>
      </c>
      <c r="AJ23">
        <f t="shared" si="7"/>
        <v>-722.36718031589407</v>
      </c>
      <c r="AK23">
        <f t="shared" si="22"/>
        <v>-8470.5738421379647</v>
      </c>
      <c r="AL23">
        <f t="shared" si="8"/>
        <v>-81949.269203934702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-19292.122423443274</v>
      </c>
      <c r="AR23">
        <f t="shared" si="9"/>
        <v>-19293.217561002533</v>
      </c>
      <c r="AS23">
        <f t="shared" si="9"/>
        <v>-191.5542952359973</v>
      </c>
      <c r="AT23">
        <f t="shared" si="9"/>
        <v>-2246.1911985891347</v>
      </c>
      <c r="AU23">
        <f t="shared" si="9"/>
        <v>-21730.963054827665</v>
      </c>
      <c r="AW23">
        <v>20</v>
      </c>
      <c r="AX23">
        <f>IF(Z23&gt;0, (R23*SUMPRODUCT(K23:$K$98, X23:$X$98)-K23*$AZ$3)/Z23, 0)</f>
        <v>-728148.05613173114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2000000</v>
      </c>
      <c r="S24">
        <f t="shared" si="1"/>
        <v>-910033.60546396812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-120285.83056451216</v>
      </c>
      <c r="AC24">
        <f t="shared" si="2"/>
        <v>-118408.85375660902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-66854.873284259287</v>
      </c>
      <c r="AI24">
        <f t="shared" si="6"/>
        <v>-66858.126154621597</v>
      </c>
      <c r="AJ24">
        <f t="shared" si="7"/>
        <v>-1876.9768079031346</v>
      </c>
      <c r="AK24">
        <f t="shared" si="22"/>
        <v>-8420.0081395158522</v>
      </c>
      <c r="AL24">
        <f t="shared" si="8"/>
        <v>-77155.111102040581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-15828.8344062507</v>
      </c>
      <c r="AR24">
        <f t="shared" si="9"/>
        <v>-15829.604569198898</v>
      </c>
      <c r="AS24">
        <f t="shared" si="9"/>
        <v>-444.40073875163461</v>
      </c>
      <c r="AT24">
        <f t="shared" si="9"/>
        <v>-1993.5557124309059</v>
      </c>
      <c r="AU24">
        <f t="shared" si="9"/>
        <v>-18267.561020381439</v>
      </c>
      <c r="AW24">
        <v>21</v>
      </c>
      <c r="AX24">
        <f>IF(Z24&gt;0, (R24*SUMPRODUCT(K24:$K$98, X24:$X$98)-K24*$AZ$3)/Z24, 0)</f>
        <v>-910033.60546396812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2000000</v>
      </c>
      <c r="S25">
        <f t="shared" si="1"/>
        <v>-1165672.9637497347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-118408.85375660902</v>
      </c>
      <c r="AC25">
        <f t="shared" si="2"/>
        <v>-115336.70670630045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-59738.713342367417</v>
      </c>
      <c r="AI25">
        <f t="shared" si="6"/>
        <v>-59741.186950109317</v>
      </c>
      <c r="AJ25">
        <f t="shared" si="7"/>
        <v>-3072.1470503085729</v>
      </c>
      <c r="AK25">
        <f t="shared" si="22"/>
        <v>-8288.6197629626331</v>
      </c>
      <c r="AL25">
        <f t="shared" si="8"/>
        <v>-71101.95376338053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-12628.556382738154</v>
      </c>
      <c r="AR25">
        <f t="shared" si="9"/>
        <v>-12629.079294817937</v>
      </c>
      <c r="AS25">
        <f t="shared" si="9"/>
        <v>-649.44120939694517</v>
      </c>
      <c r="AT25">
        <f t="shared" si="9"/>
        <v>-1752.1854113556174</v>
      </c>
      <c r="AU25">
        <f t="shared" si="9"/>
        <v>-15030.705915570501</v>
      </c>
      <c r="AW25">
        <v>22</v>
      </c>
      <c r="AX25">
        <f>IF(Z25&gt;0, (R25*SUMPRODUCT(K25:$K$98, X25:$X$98)-K25*$AZ$3)/Z25, 0)</f>
        <v>-1165672.9637497347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2000000</v>
      </c>
      <c r="S26">
        <f t="shared" si="1"/>
        <v>-1540102.1555105634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-115336.70670630045</v>
      </c>
      <c r="AC26">
        <f t="shared" si="2"/>
        <v>-111089.38678853928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-51647.37187170791</v>
      </c>
      <c r="AI26">
        <f t="shared" si="6"/>
        <v>-51649.175151223993</v>
      </c>
      <c r="AJ26">
        <f t="shared" si="7"/>
        <v>-4247.3199177611677</v>
      </c>
      <c r="AK26">
        <f t="shared" si="22"/>
        <v>-8073.5694694410322</v>
      </c>
      <c r="AL26">
        <f t="shared" si="8"/>
        <v>-63970.064538426195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-9748.2811756679639</v>
      </c>
      <c r="AR26">
        <f t="shared" si="9"/>
        <v>-9748.6215390809321</v>
      </c>
      <c r="AS26">
        <f t="shared" si="9"/>
        <v>-801.66845477052573</v>
      </c>
      <c r="AT26">
        <f t="shared" si="9"/>
        <v>-1523.861184551635</v>
      </c>
      <c r="AU26">
        <f t="shared" si="9"/>
        <v>-12074.151178403094</v>
      </c>
      <c r="AW26">
        <v>23</v>
      </c>
      <c r="AX26">
        <f>IF(Z26&gt;0, (R26*SUMPRODUCT(K26:$K$98, X26:$X$98)-K26*$AZ$3)/Z26, 0)</f>
        <v>-1540102.1555105634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2000000</v>
      </c>
      <c r="S27">
        <f t="shared" si="1"/>
        <v>-2113315.217950026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-111089.38678853928</v>
      </c>
      <c r="AC27">
        <f t="shared" si="2"/>
        <v>-105769.92126733277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-42721.162346609643</v>
      </c>
      <c r="AI27">
        <f t="shared" si="6"/>
        <v>-42722.413578801235</v>
      </c>
      <c r="AJ27">
        <f t="shared" si="7"/>
        <v>-5319.4655212065118</v>
      </c>
      <c r="AK27">
        <f t="shared" si="22"/>
        <v>-7776.257075197751</v>
      </c>
      <c r="AL27">
        <f t="shared" si="8"/>
        <v>-55818.136175205495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-7199.5418092928212</v>
      </c>
      <c r="AR27">
        <f t="shared" si="9"/>
        <v>-7199.752671965598</v>
      </c>
      <c r="AS27">
        <f t="shared" si="9"/>
        <v>-896.45768793220168</v>
      </c>
      <c r="AT27">
        <f t="shared" si="9"/>
        <v>-1310.4860649265161</v>
      </c>
      <c r="AU27">
        <f t="shared" si="9"/>
        <v>-9406.6964248243148</v>
      </c>
      <c r="AW27">
        <v>24</v>
      </c>
      <c r="AX27">
        <f>IF(Z27&gt;0, (R27*SUMPRODUCT(K27:$K$98, X27:$X$98)-K27*$AZ$3)/Z27, 0)</f>
        <v>-2113315.217950026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2000000</v>
      </c>
      <c r="S28">
        <f t="shared" si="1"/>
        <v>-3036817.0994598512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-105769.92126733277</v>
      </c>
      <c r="AC28">
        <f t="shared" si="2"/>
        <v>-99516.117811559147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-33557.838873202891</v>
      </c>
      <c r="AI28">
        <f t="shared" si="6"/>
        <v>-33558.658120086657</v>
      </c>
      <c r="AJ28">
        <f t="shared" si="7"/>
        <v>-6253.8034557736246</v>
      </c>
      <c r="AK28">
        <f t="shared" si="22"/>
        <v>-7403.8944887132948</v>
      </c>
      <c r="AL28">
        <f t="shared" si="8"/>
        <v>-47216.356064573578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-5049.3765586611635</v>
      </c>
      <c r="AR28">
        <f t="shared" si="9"/>
        <v>-5049.4998289952955</v>
      </c>
      <c r="AS28">
        <f t="shared" si="9"/>
        <v>-940.99648941557746</v>
      </c>
      <c r="AT28">
        <f t="shared" si="9"/>
        <v>-1114.0482381886268</v>
      </c>
      <c r="AU28">
        <f t="shared" si="9"/>
        <v>-7104.5445565995005</v>
      </c>
      <c r="AW28">
        <v>25</v>
      </c>
      <c r="AX28">
        <f>IF(Z28&gt;0, (R28*SUMPRODUCT(K28:$K$98, X28:$X$98)-K28*$AZ$3)/Z28, 0)</f>
        <v>-3036817.0994598512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2000000</v>
      </c>
      <c r="S29">
        <f t="shared" si="1"/>
        <v>-4614487.5238613123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-99516.117811559147</v>
      </c>
      <c r="AC29">
        <f t="shared" si="2"/>
        <v>-92553.578954982411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-24770.005294509221</v>
      </c>
      <c r="AI29">
        <f t="shared" si="6"/>
        <v>-24770.506723857965</v>
      </c>
      <c r="AJ29">
        <f t="shared" si="7"/>
        <v>-6962.5388565767353</v>
      </c>
      <c r="AK29">
        <f t="shared" si="22"/>
        <v>-6966.1282468091413</v>
      </c>
      <c r="AL29">
        <f t="shared" si="8"/>
        <v>-38699.173827243838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-3327.7588861628255</v>
      </c>
      <c r="AR29">
        <f t="shared" si="9"/>
        <v>-3327.8262513470968</v>
      </c>
      <c r="AS29">
        <f t="shared" si="9"/>
        <v>-935.39142502174673</v>
      </c>
      <c r="AT29">
        <f t="shared" si="9"/>
        <v>-935.87364636565746</v>
      </c>
      <c r="AU29">
        <f t="shared" si="9"/>
        <v>-5199.0913227345009</v>
      </c>
      <c r="AW29">
        <v>26</v>
      </c>
      <c r="AX29">
        <f>IF(Z29&gt;0, (R29*SUMPRODUCT(K29:$K$98, X29:$X$98)-K29*$AZ$3)/Z29, 0)</f>
        <v>-4614487.5238613123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2000000</v>
      </c>
      <c r="S30">
        <f t="shared" si="1"/>
        <v>-7512668.5548180193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-92553.578954982411</v>
      </c>
      <c r="AC30">
        <f t="shared" si="2"/>
        <v>-85156.413363254236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-17043.120483757768</v>
      </c>
      <c r="AI30">
        <f t="shared" si="6"/>
        <v>-17043.403859806978</v>
      </c>
      <c r="AJ30">
        <f t="shared" si="7"/>
        <v>-7397.1655917281751</v>
      </c>
      <c r="AK30">
        <f t="shared" si="22"/>
        <v>-6478.7505268487694</v>
      </c>
      <c r="AL30">
        <f t="shared" si="8"/>
        <v>-30919.319978383923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-2044.3575002535683</v>
      </c>
      <c r="AR30">
        <f t="shared" si="9"/>
        <v>-2044.3914917959123</v>
      </c>
      <c r="AS30">
        <f t="shared" si="9"/>
        <v>-887.30528969028524</v>
      </c>
      <c r="AT30">
        <f t="shared" si="9"/>
        <v>-777.13950590547779</v>
      </c>
      <c r="AU30">
        <f t="shared" si="9"/>
        <v>-3708.8362873916753</v>
      </c>
      <c r="AW30">
        <v>27</v>
      </c>
      <c r="AX30">
        <f>IF(Z30&gt;0, (R30*SUMPRODUCT(K30:$K$98, X30:$X$98)-K30*$AZ$3)/Z30, 0)</f>
        <v>-7512668.5548180193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2000000</v>
      </c>
      <c r="S31">
        <f t="shared" si="1"/>
        <v>-13366384.159080077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-85156.413363254236</v>
      </c>
      <c r="AC31">
        <f t="shared" si="2"/>
        <v>-77624.945436819427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-10828.432559803976</v>
      </c>
      <c r="AI31">
        <f t="shared" si="6"/>
        <v>-10828.577746685696</v>
      </c>
      <c r="AJ31">
        <f t="shared" si="7"/>
        <v>-7531.4679264348088</v>
      </c>
      <c r="AK31">
        <f t="shared" si="22"/>
        <v>-5960.9489354277976</v>
      </c>
      <c r="AL31">
        <f t="shared" si="8"/>
        <v>-24320.994608548302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-1159.7257579637758</v>
      </c>
      <c r="AR31">
        <f t="shared" si="9"/>
        <v>-1159.7413074872659</v>
      </c>
      <c r="AS31">
        <f t="shared" si="9"/>
        <v>-806.62065366574097</v>
      </c>
      <c r="AT31">
        <f t="shared" si="9"/>
        <v>-638.41797823853369</v>
      </c>
      <c r="AU31">
        <f t="shared" si="9"/>
        <v>-2604.7799393915407</v>
      </c>
      <c r="AW31">
        <v>28</v>
      </c>
      <c r="AX31">
        <f>IF(Z31&gt;0, (R31*SUMPRODUCT(K31:$K$98, X31:$X$98)-K31*$AZ$3)/Z31, 0)</f>
        <v>-13366384.159080077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2000000</v>
      </c>
      <c r="S32">
        <f t="shared" si="1"/>
        <v>-26695957.517585702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-77624.945436819427</v>
      </c>
      <c r="AC32">
        <f t="shared" si="2"/>
        <v>-70234.827063811434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-6236.9686354520081</v>
      </c>
      <c r="AI32">
        <f t="shared" si="6"/>
        <v>-6237.0344083569671</v>
      </c>
      <c r="AJ32">
        <f t="shared" si="7"/>
        <v>-7390.1183730079938</v>
      </c>
      <c r="AK32">
        <f t="shared" si="22"/>
        <v>-5433.7461805773601</v>
      </c>
      <c r="AL32">
        <f t="shared" si="8"/>
        <v>-19060.898961942323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-596.41045017019133</v>
      </c>
      <c r="AR32">
        <f t="shared" si="9"/>
        <v>-596.41673970764907</v>
      </c>
      <c r="AS32">
        <f t="shared" si="9"/>
        <v>-706.68045380306353</v>
      </c>
      <c r="AT32">
        <f t="shared" si="9"/>
        <v>-519.60226114458192</v>
      </c>
      <c r="AU32">
        <f t="shared" si="9"/>
        <v>-1822.6994546552946</v>
      </c>
      <c r="AW32">
        <v>29</v>
      </c>
      <c r="AX32">
        <f>IF(Z32&gt;0, (R32*SUMPRODUCT(K32:$K$98, X32:$X$98)-K32*$AZ$3)/Z32, 0)</f>
        <v>-26695957.517585702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2000000</v>
      </c>
      <c r="S33">
        <f t="shared" si="1"/>
        <v>-62211979.962440982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-70234.827063811434</v>
      </c>
      <c r="AC33">
        <f t="shared" si="2"/>
        <v>-63197.448111328253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-3177.5330958948789</v>
      </c>
      <c r="AI33">
        <f t="shared" si="6"/>
        <v>-3177.5584919070898</v>
      </c>
      <c r="AJ33">
        <f t="shared" si="7"/>
        <v>-7037.3789524831809</v>
      </c>
      <c r="AK33">
        <f t="shared" si="22"/>
        <v>-4916.4378944668006</v>
      </c>
      <c r="AL33">
        <f t="shared" si="8"/>
        <v>-15131.375338857071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-271.29622104358384</v>
      </c>
      <c r="AR33">
        <f t="shared" si="9"/>
        <v>-271.29838934268082</v>
      </c>
      <c r="AS33">
        <f t="shared" si="9"/>
        <v>-600.84797175736594</v>
      </c>
      <c r="AT33">
        <f t="shared" si="9"/>
        <v>-419.7630619449709</v>
      </c>
      <c r="AU33">
        <f t="shared" si="9"/>
        <v>-1291.9094230450175</v>
      </c>
      <c r="AW33">
        <v>30</v>
      </c>
      <c r="AX33">
        <f>IF(Z33&gt;0, (R33*SUMPRODUCT(K33:$K$98, X33:$X$98)-K33*$AZ$3)/Z33, 0)</f>
        <v>-62211979.962440982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2000000</v>
      </c>
      <c r="S34">
        <f t="shared" si="1"/>
        <v>-177699338.17525387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-63197.448111328253</v>
      </c>
      <c r="AC34">
        <f t="shared" si="2"/>
        <v>-56652.860937145619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-1373.7381464358527</v>
      </c>
      <c r="AI34">
        <f t="shared" si="6"/>
        <v>-1373.7461167611109</v>
      </c>
      <c r="AJ34">
        <f t="shared" si="7"/>
        <v>-6544.587174182634</v>
      </c>
      <c r="AK34">
        <f t="shared" si="22"/>
        <v>-4423.821367792978</v>
      </c>
      <c r="AL34">
        <f t="shared" si="8"/>
        <v>-12342.154658736723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-104.72240250759931</v>
      </c>
      <c r="AR34">
        <f t="shared" si="9"/>
        <v>-104.72301009909116</v>
      </c>
      <c r="AS34">
        <f t="shared" si="9"/>
        <v>-498.90504538947022</v>
      </c>
      <c r="AT34">
        <f t="shared" si="9"/>
        <v>-337.2354499303172</v>
      </c>
      <c r="AU34">
        <f t="shared" ref="AU34:AU69" si="23">AL34*$K34</f>
        <v>-940.86350541887862</v>
      </c>
      <c r="AW34">
        <v>31</v>
      </c>
      <c r="AX34">
        <f>IF(Z34&gt;0, (R34*SUMPRODUCT(K34:$K$98, X34:$X$98)-K34*$AZ$3)/Z34, 0)</f>
        <v>-177699338.17525387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2000000</v>
      </c>
      <c r="S35">
        <f t="shared" si="1"/>
        <v>-666906832.52521253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-56652.860937145619</v>
      </c>
      <c r="AC35">
        <f t="shared" si="2"/>
        <v>-50671.973165344098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-479.2885847849617</v>
      </c>
      <c r="AI35">
        <f t="shared" ref="AI35:AI66" si="25">SUM(AE35:AH35)</f>
        <v>-479.29048429965752</v>
      </c>
      <c r="AJ35">
        <f t="shared" si="7"/>
        <v>-5980.887771801521</v>
      </c>
      <c r="AK35">
        <f t="shared" si="22"/>
        <v>-3965.7002656001937</v>
      </c>
      <c r="AL35">
        <f t="shared" si="8"/>
        <v>-10425.878521701372</v>
      </c>
      <c r="AN35">
        <f t="shared" ref="AN35:AT69" si="26">AE35*$K35</f>
        <v>0</v>
      </c>
      <c r="AO35">
        <f t="shared" si="26"/>
        <v>0</v>
      </c>
      <c r="AP35">
        <f t="shared" si="26"/>
        <v>-1.2928861236238733E-4</v>
      </c>
      <c r="AQ35">
        <f t="shared" si="26"/>
        <v>-32.62230936348724</v>
      </c>
      <c r="AR35">
        <f t="shared" si="26"/>
        <v>-32.622438652099603</v>
      </c>
      <c r="AS35">
        <f t="shared" si="26"/>
        <v>-407.08328417115462</v>
      </c>
      <c r="AT35">
        <f t="shared" si="26"/>
        <v>-269.92151495808417</v>
      </c>
      <c r="AU35">
        <f t="shared" si="23"/>
        <v>-709.62723778133841</v>
      </c>
      <c r="AW35">
        <v>32</v>
      </c>
      <c r="AX35">
        <f>IF(Z35&gt;0, (R35*SUMPRODUCT(K35:$K$98, X35:$X$98)-K35*$AZ$3)/Z35, 0)</f>
        <v>-666906832.52521253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2000000</v>
      </c>
      <c r="S36">
        <f t="shared" si="1"/>
        <v>-2521898989.6308885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-50671.973165344098</v>
      </c>
      <c r="AC36">
        <f t="shared" si="2"/>
        <v>-45271.014961931585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-114.53924177257578</v>
      </c>
      <c r="AI36">
        <f t="shared" si="25"/>
        <v>-114.53969055160249</v>
      </c>
      <c r="AJ36">
        <f t="shared" si="7"/>
        <v>-5400.9582034125124</v>
      </c>
      <c r="AK36">
        <f t="shared" si="22"/>
        <v>-3547.0381215740872</v>
      </c>
      <c r="AL36">
        <f t="shared" si="8"/>
        <v>-9062.5360155382023</v>
      </c>
      <c r="AN36">
        <f t="shared" si="26"/>
        <v>0</v>
      </c>
      <c r="AO36">
        <f t="shared" si="26"/>
        <v>0</v>
      </c>
      <c r="AP36">
        <f t="shared" si="26"/>
        <v>-2.7272951870382116E-5</v>
      </c>
      <c r="AQ36">
        <f t="shared" si="26"/>
        <v>-6.9607157245668194</v>
      </c>
      <c r="AR36">
        <f t="shared" si="26"/>
        <v>-6.9607429975186896</v>
      </c>
      <c r="AS36">
        <f t="shared" si="26"/>
        <v>-328.224057645394</v>
      </c>
      <c r="AT36">
        <f t="shared" si="26"/>
        <v>-215.5586473804494</v>
      </c>
      <c r="AU36">
        <f t="shared" si="23"/>
        <v>-550.74344802336213</v>
      </c>
      <c r="AW36">
        <v>33</v>
      </c>
      <c r="AX36">
        <f>IF(Z36&gt;0, (R36*SUMPRODUCT(K36:$K$98, X36:$X$98)-K36*$AZ$3)/Z36, 0)</f>
        <v>-2521898989.6308885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2000000</v>
      </c>
      <c r="S37">
        <f t="shared" si="1"/>
        <v>-9622794065.2945137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-45271.014961931585</v>
      </c>
      <c r="AC37">
        <f t="shared" si="2"/>
        <v>-40426.56450553472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-27.141048128793464</v>
      </c>
      <c r="AI37">
        <f t="shared" si="25"/>
        <v>-27.141153156928304</v>
      </c>
      <c r="AJ37">
        <f t="shared" si="7"/>
        <v>-4844.4504563968658</v>
      </c>
      <c r="AK37">
        <f t="shared" si="22"/>
        <v>-3168.9710473352111</v>
      </c>
      <c r="AL37">
        <f t="shared" si="8"/>
        <v>-8040.5626568890057</v>
      </c>
      <c r="AN37">
        <f t="shared" si="26"/>
        <v>0</v>
      </c>
      <c r="AO37">
        <f t="shared" si="26"/>
        <v>0</v>
      </c>
      <c r="AP37">
        <f t="shared" si="26"/>
        <v>-5.6988499748838007E-6</v>
      </c>
      <c r="AQ37">
        <f t="shared" si="26"/>
        <v>-1.4726793128434597</v>
      </c>
      <c r="AR37">
        <f t="shared" si="26"/>
        <v>-1.4726850116934345</v>
      </c>
      <c r="AS37">
        <f t="shared" si="26"/>
        <v>-262.86096009910699</v>
      </c>
      <c r="AT37">
        <f t="shared" si="26"/>
        <v>-171.94907441542125</v>
      </c>
      <c r="AU37">
        <f t="shared" si="23"/>
        <v>-436.28271952622168</v>
      </c>
      <c r="AW37">
        <v>34</v>
      </c>
      <c r="AX37">
        <f>IF(Z37&gt;0, (R37*SUMPRODUCT(K37:$K$98, X37:$X$98)-K37*$AZ$3)/Z37, 0)</f>
        <v>-9622794065.2945137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2000000</v>
      </c>
      <c r="S38">
        <f t="shared" si="1"/>
        <v>-37102854651.671745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-40426.56450553472</v>
      </c>
      <c r="AC38">
        <f t="shared" si="2"/>
        <v>-36096.420066882005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-6.3724793387641352</v>
      </c>
      <c r="AI38">
        <f t="shared" si="25"/>
        <v>-6.3725036606258936</v>
      </c>
      <c r="AJ38">
        <f t="shared" si="7"/>
        <v>-4330.1444386527146</v>
      </c>
      <c r="AK38">
        <f t="shared" si="22"/>
        <v>-2829.8595153874307</v>
      </c>
      <c r="AL38">
        <f t="shared" si="8"/>
        <v>-7166.3764577007714</v>
      </c>
      <c r="AN38">
        <f t="shared" si="26"/>
        <v>0</v>
      </c>
      <c r="AO38">
        <f t="shared" si="26"/>
        <v>0</v>
      </c>
      <c r="AP38">
        <f t="shared" si="26"/>
        <v>-1.1783121721843956E-6</v>
      </c>
      <c r="AQ38">
        <f t="shared" si="26"/>
        <v>-0.30872513159203141</v>
      </c>
      <c r="AR38">
        <f t="shared" si="26"/>
        <v>-0.30872630990420358</v>
      </c>
      <c r="AS38">
        <f t="shared" si="26"/>
        <v>-209.78089383571435</v>
      </c>
      <c r="AT38">
        <f t="shared" si="26"/>
        <v>-137.09714929328908</v>
      </c>
      <c r="AU38">
        <f t="shared" si="23"/>
        <v>-347.18676943890767</v>
      </c>
      <c r="AW38">
        <v>35</v>
      </c>
      <c r="AX38">
        <f>IF(Z38&gt;0, (R38*SUMPRODUCT(K38:$K$98, X38:$X$98)-K38*$AZ$3)/Z38, 0)</f>
        <v>-37102854651.671745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2000000</v>
      </c>
      <c r="S39">
        <f t="shared" si="1"/>
        <v>-144752410953.3071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-36096.420066882005</v>
      </c>
      <c r="AC39">
        <f t="shared" si="2"/>
        <v>-32229.213508115772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-1.4809902186697783</v>
      </c>
      <c r="AI39">
        <f t="shared" si="25"/>
        <v>-1.4809957849351856</v>
      </c>
      <c r="AJ39">
        <f t="shared" si="7"/>
        <v>-3867.2065587662328</v>
      </c>
      <c r="AK39">
        <f t="shared" si="22"/>
        <v>-2526.7494046817405</v>
      </c>
      <c r="AL39">
        <f t="shared" si="8"/>
        <v>-6395.4369592329085</v>
      </c>
      <c r="AN39">
        <f t="shared" si="26"/>
        <v>0</v>
      </c>
      <c r="AO39">
        <f t="shared" si="26"/>
        <v>0</v>
      </c>
      <c r="AP39">
        <f t="shared" si="26"/>
        <v>-2.4077391581755961E-7</v>
      </c>
      <c r="AQ39">
        <f t="shared" si="26"/>
        <v>-6.4061590339063196E-2</v>
      </c>
      <c r="AR39">
        <f t="shared" si="26"/>
        <v>-6.4061831112979015E-2</v>
      </c>
      <c r="AS39">
        <f t="shared" si="26"/>
        <v>-167.27956687434414</v>
      </c>
      <c r="AT39">
        <f t="shared" si="26"/>
        <v>-109.2968631471331</v>
      </c>
      <c r="AU39">
        <f t="shared" si="23"/>
        <v>-276.64049185259023</v>
      </c>
      <c r="AW39">
        <v>36</v>
      </c>
      <c r="AX39">
        <f>IF(Z39&gt;0, (R39*SUMPRODUCT(K39:$K$98, X39:$X$98)-K39*$AZ$3)/Z39, 0)</f>
        <v>-144752410953.3071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2000000</v>
      </c>
      <c r="S40">
        <f t="shared" si="1"/>
        <v>-571467074538.03687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-32229.213508115772</v>
      </c>
      <c r="AC40">
        <f t="shared" si="2"/>
        <v>-28776.138923368766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-0.34013851988510296</v>
      </c>
      <c r="AI40">
        <f t="shared" si="25"/>
        <v>-0.34013977875635754</v>
      </c>
      <c r="AJ40">
        <f t="shared" si="7"/>
        <v>-3453.0745847470062</v>
      </c>
      <c r="AK40">
        <f t="shared" si="22"/>
        <v>-2256.0449455681041</v>
      </c>
      <c r="AL40">
        <f t="shared" si="8"/>
        <v>-5709.4596700938673</v>
      </c>
      <c r="AN40">
        <f t="shared" si="26"/>
        <v>0</v>
      </c>
      <c r="AO40">
        <f t="shared" si="26"/>
        <v>0</v>
      </c>
      <c r="AP40">
        <f t="shared" si="26"/>
        <v>-4.8619313223763067E-8</v>
      </c>
      <c r="AQ40">
        <f t="shared" si="26"/>
        <v>-1.3136610417769239E-2</v>
      </c>
      <c r="AR40">
        <f t="shared" si="26"/>
        <v>-1.3136659037082462E-2</v>
      </c>
      <c r="AS40">
        <f t="shared" si="26"/>
        <v>-133.36241828371763</v>
      </c>
      <c r="AT40">
        <f t="shared" si="26"/>
        <v>-87.131512023150876</v>
      </c>
      <c r="AU40">
        <f t="shared" si="23"/>
        <v>-220.50706696590564</v>
      </c>
      <c r="AW40">
        <v>37</v>
      </c>
      <c r="AX40">
        <f>IF(Z40&gt;0, (R40*SUMPRODUCT(K40:$K$98, X40:$X$98)-K40*$AZ$3)/Z40, 0)</f>
        <v>-571467074538.03687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2000000</v>
      </c>
      <c r="S41">
        <f t="shared" si="1"/>
        <v>-2285530185559.7861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-28776.138923368766</v>
      </c>
      <c r="AC41">
        <f t="shared" si="2"/>
        <v>-25692.992554320845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-7.7219423997904435E-2</v>
      </c>
      <c r="AI41">
        <f t="shared" si="25"/>
        <v>-7.7219705037646511E-2</v>
      </c>
      <c r="AJ41">
        <f t="shared" si="7"/>
        <v>-3083.1463690479213</v>
      </c>
      <c r="AK41">
        <f t="shared" si="22"/>
        <v>-2014.3297246358138</v>
      </c>
      <c r="AL41">
        <f t="shared" si="8"/>
        <v>-5097.5533133887729</v>
      </c>
      <c r="AN41">
        <f t="shared" si="26"/>
        <v>0</v>
      </c>
      <c r="AO41">
        <f t="shared" si="26"/>
        <v>0</v>
      </c>
      <c r="AP41">
        <f t="shared" si="26"/>
        <v>-9.6911924631308982E-9</v>
      </c>
      <c r="AQ41">
        <f t="shared" si="26"/>
        <v>-2.662784609487059E-3</v>
      </c>
      <c r="AR41">
        <f t="shared" si="26"/>
        <v>-2.6627943006795221E-3</v>
      </c>
      <c r="AS41">
        <f t="shared" si="26"/>
        <v>-106.31722273037813</v>
      </c>
      <c r="AT41">
        <f t="shared" si="26"/>
        <v>-69.460841735080933</v>
      </c>
      <c r="AU41">
        <f t="shared" si="23"/>
        <v>-175.78072725975974</v>
      </c>
      <c r="AW41">
        <v>38</v>
      </c>
      <c r="AX41">
        <f>IF(Z41&gt;0, (R41*SUMPRODUCT(K41:$K$98, X41:$X$98)-K41*$AZ$3)/Z41, 0)</f>
        <v>-2285530185559.7861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2000000</v>
      </c>
      <c r="S42">
        <f t="shared" si="1"/>
        <v>-9267491112717.4629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-25692.992554320845</v>
      </c>
      <c r="AC42">
        <f t="shared" si="2"/>
        <v>-22940.174229910503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-1.7307671288908581E-2</v>
      </c>
      <c r="AI42">
        <f t="shared" si="25"/>
        <v>-1.7307733172362127E-2</v>
      </c>
      <c r="AJ42">
        <f t="shared" si="7"/>
        <v>-2752.818324410342</v>
      </c>
      <c r="AK42">
        <f t="shared" si="22"/>
        <v>-1798.5094788024594</v>
      </c>
      <c r="AL42">
        <f t="shared" si="8"/>
        <v>-4551.3451109459738</v>
      </c>
      <c r="AN42">
        <f t="shared" si="26"/>
        <v>0</v>
      </c>
      <c r="AO42">
        <f t="shared" si="26"/>
        <v>0</v>
      </c>
      <c r="AP42">
        <f t="shared" si="26"/>
        <v>-1.9053115500149893E-9</v>
      </c>
      <c r="AQ42">
        <f t="shared" si="26"/>
        <v>-5.3288082874877144E-4</v>
      </c>
      <c r="AR42">
        <f t="shared" si="26"/>
        <v>-5.3288273406032146E-4</v>
      </c>
      <c r="AS42">
        <f t="shared" si="26"/>
        <v>-84.755718179524735</v>
      </c>
      <c r="AT42">
        <f t="shared" si="26"/>
        <v>-55.37378227138791</v>
      </c>
      <c r="AU42">
        <f t="shared" si="23"/>
        <v>-140.13003333364671</v>
      </c>
      <c r="AW42">
        <v>39</v>
      </c>
      <c r="AX42">
        <f>IF(Z42&gt;0, (R42*SUMPRODUCT(K42:$K$98, X42:$X$98)-K42*$AZ$3)/Z42, 0)</f>
        <v>-9267491112717.4629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2000000</v>
      </c>
      <c r="S43">
        <f t="shared" si="1"/>
        <v>-38124428844168.938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-22940.174229910503</v>
      </c>
      <c r="AC43">
        <f t="shared" si="2"/>
        <v>-20482.298881367275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-3.8266721707385111E-3</v>
      </c>
      <c r="AI43">
        <f t="shared" si="25"/>
        <v>-3.826685601955386E-3</v>
      </c>
      <c r="AJ43">
        <f t="shared" si="7"/>
        <v>-2457.875348543228</v>
      </c>
      <c r="AK43">
        <f t="shared" si="22"/>
        <v>-1605.8121960937353</v>
      </c>
      <c r="AL43">
        <f t="shared" si="8"/>
        <v>-4063.6913713225649</v>
      </c>
      <c r="AN43">
        <f t="shared" si="26"/>
        <v>0</v>
      </c>
      <c r="AO43">
        <f t="shared" si="26"/>
        <v>0</v>
      </c>
      <c r="AP43">
        <f t="shared" si="26"/>
        <v>-3.6922304256423895E-10</v>
      </c>
      <c r="AQ43">
        <f t="shared" si="26"/>
        <v>-1.0519490191734939E-4</v>
      </c>
      <c r="AR43">
        <f t="shared" si="26"/>
        <v>-1.0519527114039196E-4</v>
      </c>
      <c r="AS43">
        <f t="shared" si="26"/>
        <v>-67.566790328207546</v>
      </c>
      <c r="AT43">
        <f t="shared" si="26"/>
        <v>-44.14364464180462</v>
      </c>
      <c r="AU43">
        <f t="shared" si="23"/>
        <v>-111.71054016528331</v>
      </c>
      <c r="AW43">
        <v>40</v>
      </c>
      <c r="AX43">
        <f>IF(Z43&gt;0, (R43*SUMPRODUCT(K43:$K$98, X43:$X$98)-K43*$AZ$3)/Z43, 0)</f>
        <v>-38124428844168.938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2000000</v>
      </c>
      <c r="S44">
        <f t="shared" si="1"/>
        <v>-159319841722540.75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-20482.298881367275</v>
      </c>
      <c r="AC44">
        <f t="shared" si="2"/>
        <v>-18287.766949576406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-8.3417937726689231E-4</v>
      </c>
      <c r="AI44">
        <f t="shared" si="25"/>
        <v>-8.3418224692938258E-4</v>
      </c>
      <c r="AJ44">
        <f t="shared" si="7"/>
        <v>-2194.5319317908688</v>
      </c>
      <c r="AK44">
        <f t="shared" si="22"/>
        <v>-1433.7609216957094</v>
      </c>
      <c r="AL44">
        <f t="shared" si="8"/>
        <v>-3628.293687668825</v>
      </c>
      <c r="AN44">
        <f t="shared" si="26"/>
        <v>0</v>
      </c>
      <c r="AO44">
        <f t="shared" si="26"/>
        <v>0</v>
      </c>
      <c r="AP44">
        <f t="shared" si="26"/>
        <v>-7.043462932343991E-11</v>
      </c>
      <c r="AQ44">
        <f t="shared" si="26"/>
        <v>-2.0474573378310273E-5</v>
      </c>
      <c r="AR44">
        <f t="shared" si="26"/>
        <v>-2.04746438129396E-5</v>
      </c>
      <c r="AS44">
        <f t="shared" si="26"/>
        <v>-53.863840671430665</v>
      </c>
      <c r="AT44">
        <f t="shared" si="26"/>
        <v>-35.191044034669723</v>
      </c>
      <c r="AU44">
        <f t="shared" si="23"/>
        <v>-89.0549051807442</v>
      </c>
      <c r="AW44">
        <v>41</v>
      </c>
      <c r="AX44">
        <f>IF(Z44&gt;0, (R44*SUMPRODUCT(K44:$K$98, X44:$X$98)-K44*$AZ$3)/Z44, 0)</f>
        <v>-159319841722540.75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2000000</v>
      </c>
      <c r="S45">
        <f t="shared" si="1"/>
        <v>-676814047868262.38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-18287.766949576406</v>
      </c>
      <c r="AC45">
        <f t="shared" si="2"/>
        <v>-16328.363365599405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-1.7902660593924373E-4</v>
      </c>
      <c r="AI45">
        <f t="shared" si="25"/>
        <v>-1.7902720907253482E-4</v>
      </c>
      <c r="AJ45">
        <f t="shared" si="7"/>
        <v>-1959.4035839770004</v>
      </c>
      <c r="AK45">
        <f t="shared" si="22"/>
        <v>-1280.1436864703485</v>
      </c>
      <c r="AL45">
        <f t="shared" si="8"/>
        <v>-3239.5474494745577</v>
      </c>
      <c r="AN45">
        <f t="shared" si="26"/>
        <v>0</v>
      </c>
      <c r="AO45">
        <f t="shared" si="26"/>
        <v>0</v>
      </c>
      <c r="AP45">
        <f t="shared" si="26"/>
        <v>-1.3217541738851413E-11</v>
      </c>
      <c r="AQ45">
        <f t="shared" si="26"/>
        <v>-3.9233311630494234E-6</v>
      </c>
      <c r="AR45">
        <f t="shared" si="26"/>
        <v>-3.9233443805911619E-6</v>
      </c>
      <c r="AS45">
        <f t="shared" si="26"/>
        <v>-42.939925614277477</v>
      </c>
      <c r="AT45">
        <f t="shared" si="26"/>
        <v>-28.054084988990684</v>
      </c>
      <c r="AU45">
        <f t="shared" si="23"/>
        <v>-70.994014526612546</v>
      </c>
      <c r="AW45">
        <v>42</v>
      </c>
      <c r="AX45">
        <f>IF(Z45&gt;0, (R45*SUMPRODUCT(K45:$K$98, X45:$X$98)-K45*$AZ$3)/Z45, 0)</f>
        <v>-676814047868262.38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2000000</v>
      </c>
      <c r="S46">
        <f t="shared" si="1"/>
        <v>-2926535382384113.5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-16328.363365599405</v>
      </c>
      <c r="AC46">
        <f t="shared" si="2"/>
        <v>-14578.895865548113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-3.7804910725740413E-5</v>
      </c>
      <c r="AI46">
        <f t="shared" si="25"/>
        <v>-3.7805035266314508E-5</v>
      </c>
      <c r="AJ46">
        <f t="shared" si="7"/>
        <v>-1749.4675000512925</v>
      </c>
      <c r="AK46">
        <f t="shared" si="22"/>
        <v>-1142.9854355919585</v>
      </c>
      <c r="AL46">
        <f t="shared" si="8"/>
        <v>-2892.4529734482862</v>
      </c>
      <c r="AN46">
        <f t="shared" si="26"/>
        <v>0</v>
      </c>
      <c r="AO46">
        <f t="shared" si="26"/>
        <v>0</v>
      </c>
      <c r="AP46">
        <f t="shared" si="26"/>
        <v>-2.4368580423784991E-12</v>
      </c>
      <c r="AQ46">
        <f t="shared" si="26"/>
        <v>-7.3972037957135549E-7</v>
      </c>
      <c r="AR46">
        <f t="shared" si="26"/>
        <v>-7.397228164293978E-7</v>
      </c>
      <c r="AS46">
        <f t="shared" si="26"/>
        <v>-34.231446083129114</v>
      </c>
      <c r="AT46">
        <f t="shared" si="26"/>
        <v>-22.364544817849339</v>
      </c>
      <c r="AU46">
        <f t="shared" si="23"/>
        <v>-56.595991640701271</v>
      </c>
      <c r="AW46">
        <v>43</v>
      </c>
      <c r="AX46">
        <f>IF(Z46&gt;0, (R46*SUMPRODUCT(K46:$K$98, X46:$X$98)-K46*$AZ$3)/Z46, 0)</f>
        <v>-2926535382384113.5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2000000</v>
      </c>
      <c r="S47">
        <f t="shared" si="1"/>
        <v>-1.2898064407348698E+16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-14578.895865548113</v>
      </c>
      <c r="AC47">
        <f t="shared" si="2"/>
        <v>-13016.871309167631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-7.8451910296075296E-6</v>
      </c>
      <c r="AI47">
        <f t="shared" si="25"/>
        <v>-7.8452162598880154E-6</v>
      </c>
      <c r="AJ47">
        <f t="shared" si="7"/>
        <v>-1562.024556380482</v>
      </c>
      <c r="AK47">
        <f t="shared" si="22"/>
        <v>-1020.522710588368</v>
      </c>
      <c r="AL47">
        <f t="shared" si="8"/>
        <v>-2582.5472748140664</v>
      </c>
      <c r="AN47">
        <f t="shared" si="26"/>
        <v>0</v>
      </c>
      <c r="AO47">
        <f t="shared" si="26"/>
        <v>0</v>
      </c>
      <c r="AP47">
        <f t="shared" si="26"/>
        <v>-4.4078156542503581E-13</v>
      </c>
      <c r="AQ47">
        <f t="shared" si="26"/>
        <v>-1.3705815061990529E-7</v>
      </c>
      <c r="AR47">
        <f t="shared" si="26"/>
        <v>-1.370585914014707E-7</v>
      </c>
      <c r="AS47">
        <f t="shared" si="26"/>
        <v>-27.289099285463415</v>
      </c>
      <c r="AT47">
        <f t="shared" si="26"/>
        <v>-17.828878207169911</v>
      </c>
      <c r="AU47">
        <f t="shared" si="23"/>
        <v>-45.117977629691921</v>
      </c>
      <c r="AW47">
        <v>44</v>
      </c>
      <c r="AX47">
        <f>IF(Z47&gt;0, (R47*SUMPRODUCT(K47:$K$98, X47:$X$98)-K47*$AZ$3)/Z47, 0)</f>
        <v>-1.2898064407348698E+16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2000000</v>
      </c>
      <c r="S48">
        <f t="shared" si="1"/>
        <v>-5.798294980629832E+16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-13016.871309167631</v>
      </c>
      <c r="AC48">
        <f t="shared" si="2"/>
        <v>-11622.206526161657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-1.5973546249516583E-6</v>
      </c>
      <c r="AI48">
        <f t="shared" si="25"/>
        <v>-1.5973596359965281E-6</v>
      </c>
      <c r="AJ48">
        <f t="shared" si="7"/>
        <v>-1394.6647830059737</v>
      </c>
      <c r="AK48">
        <f t="shared" si="22"/>
        <v>-911.18099164173429</v>
      </c>
      <c r="AL48">
        <f t="shared" si="8"/>
        <v>-2305.8457762450676</v>
      </c>
      <c r="AN48">
        <f t="shared" si="26"/>
        <v>0</v>
      </c>
      <c r="AO48">
        <f t="shared" si="26"/>
        <v>0</v>
      </c>
      <c r="AP48">
        <f t="shared" si="26"/>
        <v>-7.8164870582552232E-14</v>
      </c>
      <c r="AQ48">
        <f t="shared" si="26"/>
        <v>-2.4916363908451924E-8</v>
      </c>
      <c r="AR48">
        <f t="shared" si="26"/>
        <v>-2.4916442073322509E-8</v>
      </c>
      <c r="AS48">
        <f t="shared" si="26"/>
        <v>-21.754702882417632</v>
      </c>
      <c r="AT48">
        <f t="shared" si="26"/>
        <v>-14.213072551060241</v>
      </c>
      <c r="AU48">
        <f t="shared" si="23"/>
        <v>-35.967775458394314</v>
      </c>
      <c r="AW48">
        <v>45</v>
      </c>
      <c r="AX48">
        <f>IF(Z48&gt;0, (R48*SUMPRODUCT(K48:$K$98, X48:$X$98)-K48*$AZ$3)/Z48, 0)</f>
        <v>-5.798294980629832E+16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2000000</v>
      </c>
      <c r="S49">
        <f t="shared" si="1"/>
        <v>-2.6622861101251776E+17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-11622.206526161657</v>
      </c>
      <c r="AC49">
        <f t="shared" si="2"/>
        <v>-10376.970112666006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-3.1891941992610655E-7</v>
      </c>
      <c r="AI49">
        <f t="shared" si="25"/>
        <v>-3.1892039436777842E-7</v>
      </c>
      <c r="AJ49">
        <f t="shared" si="7"/>
        <v>-1245.2364134956515</v>
      </c>
      <c r="AK49">
        <f t="shared" si="22"/>
        <v>-813.55445683131609</v>
      </c>
      <c r="AL49">
        <f t="shared" si="8"/>
        <v>-2058.7908706458879</v>
      </c>
      <c r="AN49">
        <f t="shared" si="26"/>
        <v>0</v>
      </c>
      <c r="AO49">
        <f t="shared" si="26"/>
        <v>0</v>
      </c>
      <c r="AP49">
        <f t="shared" si="26"/>
        <v>-1.3571290511018742E-14</v>
      </c>
      <c r="AQ49">
        <f t="shared" si="26"/>
        <v>-4.4416697503132648E-9</v>
      </c>
      <c r="AR49">
        <f t="shared" si="26"/>
        <v>-4.4416833216037756E-9</v>
      </c>
      <c r="AS49">
        <f t="shared" si="26"/>
        <v>-17.34271594716223</v>
      </c>
      <c r="AT49">
        <f t="shared" si="26"/>
        <v>-11.330574419009826</v>
      </c>
      <c r="AU49">
        <f t="shared" si="23"/>
        <v>-28.673290370613739</v>
      </c>
      <c r="AW49">
        <v>46</v>
      </c>
      <c r="AX49">
        <f>IF(Z49&gt;0, (R49*SUMPRODUCT(K49:$K$98, X49:$X$98)-K49*$AZ$3)/Z49, 0)</f>
        <v>-2.6622861101251776E+17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2000000</v>
      </c>
      <c r="S50">
        <f t="shared" si="1"/>
        <v>-1.2492517336421199E+18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-10376.970112666006</v>
      </c>
      <c r="AC50">
        <f t="shared" si="2"/>
        <v>-9265.1518863127985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-6.2342658093462828E-8</v>
      </c>
      <c r="AI50">
        <f t="shared" si="25"/>
        <v>-6.2342843507491814E-8</v>
      </c>
      <c r="AJ50">
        <f t="shared" si="7"/>
        <v>-1111.8182263532071</v>
      </c>
      <c r="AK50">
        <f t="shared" si="22"/>
        <v>-726.3879078866205</v>
      </c>
      <c r="AL50">
        <f t="shared" si="8"/>
        <v>-1838.2061343021705</v>
      </c>
      <c r="AN50">
        <f t="shared" si="26"/>
        <v>0</v>
      </c>
      <c r="AO50">
        <f t="shared" si="26"/>
        <v>0</v>
      </c>
      <c r="AP50">
        <f t="shared" si="26"/>
        <v>-2.3056313433375471E-15</v>
      </c>
      <c r="AQ50">
        <f t="shared" si="26"/>
        <v>-7.7523360724074992E-10</v>
      </c>
      <c r="AR50">
        <f t="shared" si="26"/>
        <v>-7.7523591287209318E-10</v>
      </c>
      <c r="AS50">
        <f t="shared" si="26"/>
        <v>-13.825506973405568</v>
      </c>
      <c r="AT50">
        <f t="shared" si="26"/>
        <v>-9.0326645559897045</v>
      </c>
      <c r="AU50">
        <f t="shared" si="23"/>
        <v>-22.858171530170509</v>
      </c>
      <c r="AW50">
        <v>47</v>
      </c>
      <c r="AX50">
        <f>IF(Z50&gt;0, (R50*SUMPRODUCT(K50:$K$98, X50:$X$98)-K50*$AZ$3)/Z50, 0)</f>
        <v>-1.2492517336421199E+18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2000000</v>
      </c>
      <c r="S51">
        <f t="shared" si="1"/>
        <v>-5.9915068984208353E+18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-9265.1518863127985</v>
      </c>
      <c r="AC51">
        <f t="shared" si="2"/>
        <v>-8272.4570413513884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-1.1923396614950735E-8</v>
      </c>
      <c r="AI51">
        <f t="shared" si="25"/>
        <v>-1.1923431132381749E-8</v>
      </c>
      <c r="AJ51">
        <f t="shared" si="7"/>
        <v>-992.69484496141013</v>
      </c>
      <c r="AK51">
        <f t="shared" si="22"/>
        <v>-648.56063204189593</v>
      </c>
      <c r="AL51">
        <f t="shared" si="8"/>
        <v>-1641.2554770152296</v>
      </c>
      <c r="AN51">
        <f t="shared" si="26"/>
        <v>0</v>
      </c>
      <c r="AO51">
        <f t="shared" si="26"/>
        <v>0</v>
      </c>
      <c r="AP51">
        <f t="shared" si="26"/>
        <v>-3.8323725358733076E-16</v>
      </c>
      <c r="AQ51">
        <f t="shared" si="26"/>
        <v>-1.3238209327759721E-10</v>
      </c>
      <c r="AR51">
        <f t="shared" si="26"/>
        <v>-1.323824765148508E-10</v>
      </c>
      <c r="AS51">
        <f t="shared" si="26"/>
        <v>-11.021609513273267</v>
      </c>
      <c r="AT51">
        <f t="shared" si="26"/>
        <v>-7.200784882010101</v>
      </c>
      <c r="AU51">
        <f t="shared" si="23"/>
        <v>-18.222394395415755</v>
      </c>
      <c r="AW51">
        <v>48</v>
      </c>
      <c r="AX51">
        <f>IF(Z51&gt;0, (R51*SUMPRODUCT(K51:$K$98, X51:$X$98)-K51*$AZ$3)/Z51, 0)</f>
        <v>-5.9915068984208353E+18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2000000</v>
      </c>
      <c r="S52">
        <f t="shared" si="1"/>
        <v>-2.940084376887013E+19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-8272.4570413513884</v>
      </c>
      <c r="AC52">
        <f t="shared" si="2"/>
        <v>-7386.1223583495675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-2.2313376529090411E-9</v>
      </c>
      <c r="AI52">
        <f t="shared" si="25"/>
        <v>-2.2313439334450834E-9</v>
      </c>
      <c r="AJ52">
        <f t="shared" si="7"/>
        <v>-886.33468300182085</v>
      </c>
      <c r="AK52">
        <f t="shared" si="22"/>
        <v>-579.0719928945972</v>
      </c>
      <c r="AL52">
        <f t="shared" si="8"/>
        <v>-1465.4066758986494</v>
      </c>
      <c r="AN52">
        <f t="shared" si="26"/>
        <v>0</v>
      </c>
      <c r="AO52">
        <f t="shared" si="26"/>
        <v>0</v>
      </c>
      <c r="AP52">
        <f t="shared" si="26"/>
        <v>-6.2259831822478707E-17</v>
      </c>
      <c r="AQ52">
        <f t="shared" si="26"/>
        <v>-2.2119562100734378E-11</v>
      </c>
      <c r="AR52">
        <f t="shared" si="26"/>
        <v>-2.21196243605662E-11</v>
      </c>
      <c r="AS52">
        <f t="shared" si="26"/>
        <v>-8.7863596247450992</v>
      </c>
      <c r="AT52">
        <f t="shared" si="26"/>
        <v>-5.7404216215008681</v>
      </c>
      <c r="AU52">
        <f t="shared" si="23"/>
        <v>-14.526781246268087</v>
      </c>
      <c r="AW52">
        <v>49</v>
      </c>
      <c r="AX52">
        <f>IF(Z52&gt;0, (R52*SUMPRODUCT(K52:$K$98, X52:$X$98)-K52*$AZ$3)/Z52, 0)</f>
        <v>-2.940084376887013E+19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2000000</v>
      </c>
      <c r="S53">
        <f t="shared" si="1"/>
        <v>-1.4775223830935211E+20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-7386.1223583495675</v>
      </c>
      <c r="AC53">
        <f t="shared" si="2"/>
        <v>-6594.7521056692758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-4.0815074284223629E-10</v>
      </c>
      <c r="AI53">
        <f t="shared" si="25"/>
        <v>-4.0815185868863247E-10</v>
      </c>
      <c r="AJ53">
        <f t="shared" si="7"/>
        <v>-791.37025268029174</v>
      </c>
      <c r="AK53">
        <f t="shared" si="22"/>
        <v>-517.02856508446973</v>
      </c>
      <c r="AL53">
        <f t="shared" si="8"/>
        <v>-1308.3988177651695</v>
      </c>
      <c r="AN53">
        <f t="shared" si="26"/>
        <v>0</v>
      </c>
      <c r="AO53">
        <f t="shared" si="26"/>
        <v>0</v>
      </c>
      <c r="AP53">
        <f t="shared" si="26"/>
        <v>-9.8763761818393522E-18</v>
      </c>
      <c r="AQ53">
        <f t="shared" si="26"/>
        <v>-3.612549441470988E-12</v>
      </c>
      <c r="AR53">
        <f t="shared" si="26"/>
        <v>-3.6125593178471702E-12</v>
      </c>
      <c r="AS53">
        <f t="shared" si="26"/>
        <v>-7.0044320988091107</v>
      </c>
      <c r="AT53">
        <f t="shared" si="26"/>
        <v>-4.5762289712220623</v>
      </c>
      <c r="AU53">
        <f t="shared" si="23"/>
        <v>-11.580661070034784</v>
      </c>
      <c r="AW53">
        <v>50</v>
      </c>
      <c r="AX53">
        <f>IF(Z53&gt;0, (R53*SUMPRODUCT(K53:$K$98, X53:$X$98)-K53*$AZ$3)/Z53, 0)</f>
        <v>-1.4775223830935211E+20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2000000</v>
      </c>
      <c r="S54">
        <f t="shared" si="1"/>
        <v>-7.6107409079841233E+20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-6594.7521056692758</v>
      </c>
      <c r="AC54">
        <f t="shared" si="2"/>
        <v>-5888.1715229189986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-7.290171445060087E-11</v>
      </c>
      <c r="AI54">
        <f t="shared" si="25"/>
        <v>-7.290190786710244E-11</v>
      </c>
      <c r="AJ54">
        <f t="shared" si="7"/>
        <v>-706.58058275027724</v>
      </c>
      <c r="AK54">
        <f t="shared" si="22"/>
        <v>-461.63264739684934</v>
      </c>
      <c r="AL54">
        <f t="shared" si="8"/>
        <v>-1168.2132301471995</v>
      </c>
      <c r="AN54">
        <f t="shared" si="26"/>
        <v>0</v>
      </c>
      <c r="AO54">
        <f t="shared" si="26"/>
        <v>0</v>
      </c>
      <c r="AP54">
        <f t="shared" si="26"/>
        <v>-1.5285114956840096E-18</v>
      </c>
      <c r="AQ54">
        <f t="shared" si="26"/>
        <v>-5.7611996748963358E-13</v>
      </c>
      <c r="AR54">
        <f t="shared" si="26"/>
        <v>-5.7612149600112935E-13</v>
      </c>
      <c r="AS54">
        <f t="shared" si="26"/>
        <v>-5.5838903848925998</v>
      </c>
      <c r="AT54">
        <f t="shared" si="26"/>
        <v>-3.6481417181298439</v>
      </c>
      <c r="AU54">
        <f t="shared" si="23"/>
        <v>-9.2320321030230197</v>
      </c>
      <c r="AW54">
        <v>51</v>
      </c>
      <c r="AX54">
        <f>IF(Z54&gt;0, (R54*SUMPRODUCT(K54:$K$98, X54:$X$98)-K54*$AZ$3)/Z54, 0)</f>
        <v>-7.6107409079841233E+20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2000000</v>
      </c>
      <c r="S55">
        <f t="shared" si="1"/>
        <v>-4.0212185029999481E+21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-5888.1715229189986</v>
      </c>
      <c r="AC55">
        <f t="shared" si="2"/>
        <v>-5257.2960026062492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-1.270380933904583E-11</v>
      </c>
      <c r="AI55">
        <f t="shared" si="25"/>
        <v>-1.2703842023765641E-11</v>
      </c>
      <c r="AJ55">
        <f t="shared" si="7"/>
        <v>-630.87552031274936</v>
      </c>
      <c r="AK55">
        <f t="shared" si="22"/>
        <v>-412.17200660432997</v>
      </c>
      <c r="AL55">
        <f t="shared" si="8"/>
        <v>-1043.047526917092</v>
      </c>
      <c r="AN55">
        <f t="shared" si="26"/>
        <v>0</v>
      </c>
      <c r="AO55">
        <f t="shared" si="26"/>
        <v>0</v>
      </c>
      <c r="AP55">
        <f t="shared" si="26"/>
        <v>-2.3062263467898986E-19</v>
      </c>
      <c r="AQ55">
        <f t="shared" si="26"/>
        <v>-8.9637787849050056E-14</v>
      </c>
      <c r="AR55">
        <f t="shared" si="26"/>
        <v>-8.9638018471684738E-14</v>
      </c>
      <c r="AS55">
        <f t="shared" si="26"/>
        <v>-4.4514432277524039</v>
      </c>
      <c r="AT55">
        <f t="shared" si="26"/>
        <v>-2.9082762421315729</v>
      </c>
      <c r="AU55">
        <f t="shared" si="23"/>
        <v>-7.359719469884066</v>
      </c>
      <c r="AW55">
        <v>52</v>
      </c>
      <c r="AX55">
        <f>IF(Z55&gt;0, (R55*SUMPRODUCT(K55:$K$98, X55:$X$98)-K55*$AZ$3)/Z55, 0)</f>
        <v>-4.0212185029999481E+21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2000000</v>
      </c>
      <c r="S56">
        <f t="shared" si="1"/>
        <v>-2.1810975489200776E+22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-5257.2960026062492</v>
      </c>
      <c r="AC56">
        <f t="shared" si="2"/>
        <v>-4694.0142880412932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-2.1582030001735382E-12</v>
      </c>
      <c r="AI56">
        <f t="shared" si="25"/>
        <v>-2.1582083805086479E-12</v>
      </c>
      <c r="AJ56">
        <f t="shared" si="7"/>
        <v>-563.28171456495602</v>
      </c>
      <c r="AK56">
        <f t="shared" si="22"/>
        <v>-368.01072018243747</v>
      </c>
      <c r="AL56">
        <f t="shared" si="8"/>
        <v>-931.29243474739565</v>
      </c>
      <c r="AN56">
        <f t="shared" si="26"/>
        <v>0</v>
      </c>
      <c r="AO56">
        <f t="shared" si="26"/>
        <v>0</v>
      </c>
      <c r="AP56">
        <f t="shared" si="26"/>
        <v>-3.389600120884106E-20</v>
      </c>
      <c r="AQ56">
        <f t="shared" si="26"/>
        <v>-1.3596634784164138E-14</v>
      </c>
      <c r="AR56">
        <f t="shared" si="26"/>
        <v>-1.3596668680165347E-14</v>
      </c>
      <c r="AS56">
        <f t="shared" si="26"/>
        <v>-3.548663287430176</v>
      </c>
      <c r="AT56">
        <f t="shared" si="26"/>
        <v>-2.3184600144543785</v>
      </c>
      <c r="AU56">
        <f t="shared" si="23"/>
        <v>-5.8671233018845683</v>
      </c>
      <c r="AW56">
        <v>53</v>
      </c>
      <c r="AX56">
        <f>IF(Z56&gt;0, (R56*SUMPRODUCT(K56:$K$98, X56:$X$98)-K56*$AZ$3)/Z56, 0)</f>
        <v>-2.1810975489200776E+22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2000000</v>
      </c>
      <c r="S57">
        <f t="shared" si="1"/>
        <v>-1.2155422378988989E+23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-4694.0142880412932</v>
      </c>
      <c r="AC57">
        <f t="shared" si="2"/>
        <v>-4191.0841857511541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-3.571642757238509E-13</v>
      </c>
      <c r="AI57">
        <f t="shared" si="25"/>
        <v>-3.5716513770216296E-13</v>
      </c>
      <c r="AJ57">
        <f t="shared" si="7"/>
        <v>-502.93010229013908</v>
      </c>
      <c r="AK57">
        <f t="shared" si="22"/>
        <v>-328.58100016289058</v>
      </c>
      <c r="AL57">
        <f t="shared" si="8"/>
        <v>-831.51110245302993</v>
      </c>
      <c r="AN57">
        <f t="shared" si="26"/>
        <v>0</v>
      </c>
      <c r="AO57">
        <f t="shared" si="26"/>
        <v>0</v>
      </c>
      <c r="AP57">
        <f t="shared" si="26"/>
        <v>-4.848612272960057E-21</v>
      </c>
      <c r="AQ57">
        <f t="shared" si="26"/>
        <v>-2.0090425322169559E-15</v>
      </c>
      <c r="AR57">
        <f t="shared" si="26"/>
        <v>-2.0090473808292291E-15</v>
      </c>
      <c r="AS57">
        <f t="shared" si="26"/>
        <v>-2.8289726462294116</v>
      </c>
      <c r="AT57">
        <f t="shared" si="26"/>
        <v>-1.8482621288698806</v>
      </c>
      <c r="AU57">
        <f t="shared" si="23"/>
        <v>-4.6772347750992944</v>
      </c>
      <c r="AW57">
        <v>54</v>
      </c>
      <c r="AX57">
        <f>IF(Z57&gt;0, (R57*SUMPRODUCT(K57:$K$98, X57:$X$98)-K57*$AZ$3)/Z57, 0)</f>
        <v>-1.2155422378988989E+23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2000000</v>
      </c>
      <c r="S58">
        <f t="shared" si="1"/>
        <v>-6.9660715644202807E+23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-4191.0841857511541</v>
      </c>
      <c r="AC58">
        <f t="shared" si="2"/>
        <v>-3742.0394515635303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-5.7525067589114591E-14</v>
      </c>
      <c r="AI58">
        <f t="shared" si="25"/>
        <v>-5.7525201884298643E-14</v>
      </c>
      <c r="AJ58">
        <f t="shared" si="7"/>
        <v>-449.04473418762382</v>
      </c>
      <c r="AK58">
        <f t="shared" si="22"/>
        <v>-293.37589300258082</v>
      </c>
      <c r="AL58">
        <f t="shared" si="8"/>
        <v>-742.42062719020464</v>
      </c>
      <c r="AN58">
        <f t="shared" si="26"/>
        <v>0</v>
      </c>
      <c r="AO58">
        <f t="shared" si="26"/>
        <v>0</v>
      </c>
      <c r="AP58">
        <f t="shared" si="26"/>
        <v>-6.7447139218447581E-22</v>
      </c>
      <c r="AQ58">
        <f t="shared" si="26"/>
        <v>-2.889084422131317E-16</v>
      </c>
      <c r="AR58">
        <f t="shared" si="26"/>
        <v>-2.8890911668452387E-16</v>
      </c>
      <c r="AS58">
        <f t="shared" si="26"/>
        <v>-2.2552396733333939</v>
      </c>
      <c r="AT58">
        <f t="shared" si="26"/>
        <v>-1.4734232532444838</v>
      </c>
      <c r="AU58">
        <f t="shared" si="23"/>
        <v>-3.7286629265778779</v>
      </c>
      <c r="AW58">
        <v>55</v>
      </c>
      <c r="AX58">
        <f>IF(Z58&gt;0, (R58*SUMPRODUCT(K58:$K$98, X58:$X$98)-K58*$AZ$3)/Z58, 0)</f>
        <v>-6.9660715644202807E+23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2000000</v>
      </c>
      <c r="S59">
        <f t="shared" si="1"/>
        <v>-4.1079090765813776E+24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-3742.0394515635303</v>
      </c>
      <c r="AC59">
        <f t="shared" si="2"/>
        <v>-3341.1066531817237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-9.0095083706165858E-15</v>
      </c>
      <c r="AI59">
        <f t="shared" si="25"/>
        <v>-9.0095287039941689E-15</v>
      </c>
      <c r="AJ59">
        <f t="shared" si="7"/>
        <v>-400.93279838180661</v>
      </c>
      <c r="AK59">
        <f t="shared" si="22"/>
        <v>-261.94276160944713</v>
      </c>
      <c r="AL59">
        <f t="shared" si="8"/>
        <v>-662.87555999125379</v>
      </c>
      <c r="AN59">
        <f t="shared" si="26"/>
        <v>0</v>
      </c>
      <c r="AO59">
        <f t="shared" si="26"/>
        <v>0</v>
      </c>
      <c r="AP59">
        <f t="shared" si="26"/>
        <v>-9.1178952320745647E-23</v>
      </c>
      <c r="AQ59">
        <f t="shared" si="26"/>
        <v>-4.0400446547385413E-17</v>
      </c>
      <c r="AR59">
        <f t="shared" si="26"/>
        <v>-4.0400537726337736E-17</v>
      </c>
      <c r="AS59">
        <f t="shared" si="26"/>
        <v>-1.7978632599915432</v>
      </c>
      <c r="AT59">
        <f t="shared" si="26"/>
        <v>-1.1746039965278088</v>
      </c>
      <c r="AU59">
        <f t="shared" si="23"/>
        <v>-2.9724672565193524</v>
      </c>
      <c r="AW59">
        <v>56</v>
      </c>
      <c r="AX59">
        <f>IF(Z59&gt;0, (R59*SUMPRODUCT(K59:$K$98, X59:$X$98)-K59*$AZ$3)/Z59, 0)</f>
        <v>-4.1079090765813776E+24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2000000</v>
      </c>
      <c r="S60">
        <f t="shared" si="1"/>
        <v>-2.5068436715078644E+25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-3341.1066531817237</v>
      </c>
      <c r="AC60">
        <f t="shared" si="2"/>
        <v>-2983.1309403408245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-1.3724045440049073E-15</v>
      </c>
      <c r="AI60">
        <f t="shared" si="25"/>
        <v>-1.3724075189919141E-15</v>
      </c>
      <c r="AJ60">
        <f t="shared" si="7"/>
        <v>-357.97571284089918</v>
      </c>
      <c r="AK60">
        <f t="shared" si="22"/>
        <v>-233.87746572272067</v>
      </c>
      <c r="AL60">
        <f t="shared" si="8"/>
        <v>-591.85317856361985</v>
      </c>
      <c r="AN60">
        <f t="shared" si="26"/>
        <v>0</v>
      </c>
      <c r="AO60">
        <f t="shared" si="26"/>
        <v>0</v>
      </c>
      <c r="AP60">
        <f t="shared" si="26"/>
        <v>-1.191110691495142E-23</v>
      </c>
      <c r="AQ60">
        <f t="shared" si="26"/>
        <v>-5.494765932342329E-18</v>
      </c>
      <c r="AR60">
        <f t="shared" si="26"/>
        <v>-5.4947778434492439E-18</v>
      </c>
      <c r="AS60">
        <f t="shared" si="26"/>
        <v>-1.4332455835391782</v>
      </c>
      <c r="AT60">
        <f t="shared" si="26"/>
        <v>-0.93638711457892931</v>
      </c>
      <c r="AU60">
        <f t="shared" si="23"/>
        <v>-2.3696326981181075</v>
      </c>
      <c r="AW60">
        <v>57</v>
      </c>
      <c r="AX60">
        <f>IF(Z60&gt;0, (R60*SUMPRODUCT(K60:$K$98, X60:$X$98)-K60*$AZ$3)/Z60, 0)</f>
        <v>-2.5068436715078644E+25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2000000</v>
      </c>
      <c r="S61">
        <f t="shared" si="1"/>
        <v>-1.584709158332531E+26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-2983.1309403408245</v>
      </c>
      <c r="AC61">
        <f t="shared" si="2"/>
        <v>-2663.5097681614507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-2.0200384662299737E-16</v>
      </c>
      <c r="AI61">
        <f t="shared" si="25"/>
        <v>-2.0200426681205134E-16</v>
      </c>
      <c r="AJ61">
        <f t="shared" si="7"/>
        <v>-319.62117217937384</v>
      </c>
      <c r="AK61">
        <f t="shared" si="22"/>
        <v>-208.81916582385773</v>
      </c>
      <c r="AL61">
        <f t="shared" si="8"/>
        <v>-528.44033800323155</v>
      </c>
      <c r="AN61">
        <f t="shared" si="26"/>
        <v>0</v>
      </c>
      <c r="AO61">
        <f t="shared" si="26"/>
        <v>0</v>
      </c>
      <c r="AP61">
        <f t="shared" si="26"/>
        <v>-1.5020824144827045E-24</v>
      </c>
      <c r="AQ61">
        <f t="shared" si="26"/>
        <v>-7.2211882439866257E-19</v>
      </c>
      <c r="AR61">
        <f t="shared" si="26"/>
        <v>-7.2212032648107706E-19</v>
      </c>
      <c r="AS61">
        <f t="shared" si="26"/>
        <v>-1.1425746042244709</v>
      </c>
      <c r="AT61">
        <f t="shared" si="26"/>
        <v>-0.74648207475998818</v>
      </c>
      <c r="AU61">
        <f t="shared" si="23"/>
        <v>-1.8890566789844589</v>
      </c>
      <c r="AW61">
        <v>58</v>
      </c>
      <c r="AX61">
        <f>IF(Z61&gt;0, (R61*SUMPRODUCT(K61:$K$98, X61:$X$98)-K61*$AZ$3)/Z61, 0)</f>
        <v>-1.584709158332531E+26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2000000</v>
      </c>
      <c r="S62">
        <f t="shared" si="1"/>
        <v>-1.0388177504148984E+27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-2663.5097681614507</v>
      </c>
      <c r="AC62">
        <f t="shared" si="2"/>
        <v>-2378.1337215727231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-2.8700434209327302E-17</v>
      </c>
      <c r="AI62">
        <f t="shared" si="25"/>
        <v>-2.8700491441063104E-17</v>
      </c>
      <c r="AJ62">
        <f t="shared" si="7"/>
        <v>-285.3760465887276</v>
      </c>
      <c r="AK62">
        <f t="shared" si="22"/>
        <v>-186.44568377130156</v>
      </c>
      <c r="AL62">
        <f t="shared" si="8"/>
        <v>-471.82173036002916</v>
      </c>
      <c r="AN62">
        <f t="shared" si="26"/>
        <v>0</v>
      </c>
      <c r="AO62">
        <f t="shared" si="26"/>
        <v>0</v>
      </c>
      <c r="AP62">
        <f t="shared" si="26"/>
        <v>-1.8267029169482139E-25</v>
      </c>
      <c r="AQ62">
        <f t="shared" si="26"/>
        <v>-9.1605061688548374E-20</v>
      </c>
      <c r="AR62">
        <f t="shared" si="26"/>
        <v>-9.1605244358840063E-20</v>
      </c>
      <c r="AS62">
        <f t="shared" si="26"/>
        <v>-0.91085347913303139</v>
      </c>
      <c r="AT62">
        <f t="shared" si="26"/>
        <v>-0.59509093970024562</v>
      </c>
      <c r="AU62">
        <f t="shared" si="23"/>
        <v>-1.5059444188332771</v>
      </c>
      <c r="AW62">
        <v>59</v>
      </c>
      <c r="AX62">
        <f>IF(Z62&gt;0, (R62*SUMPRODUCT(K62:$K$98, X62:$X$98)-K62*$AZ$3)/Z62, 0)</f>
        <v>-1.0388177504148984E+27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2000000</v>
      </c>
      <c r="S63">
        <f t="shared" si="1"/>
        <v>-7.0689912195615465E+27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-2378.1337215727231</v>
      </c>
      <c r="AC63">
        <f t="shared" si="2"/>
        <v>-2123.3336799756457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-3.9320075943263454E-18</v>
      </c>
      <c r="AI63">
        <f t="shared" si="25"/>
        <v>-3.932015103649861E-18</v>
      </c>
      <c r="AJ63">
        <f t="shared" si="7"/>
        <v>-254.80004159707732</v>
      </c>
      <c r="AK63">
        <f t="shared" si="22"/>
        <v>-166.46936051009064</v>
      </c>
      <c r="AL63">
        <f t="shared" si="8"/>
        <v>-421.26940210716793</v>
      </c>
      <c r="AN63">
        <f t="shared" si="26"/>
        <v>0</v>
      </c>
      <c r="AO63">
        <f t="shared" si="26"/>
        <v>0</v>
      </c>
      <c r="AP63">
        <f t="shared" si="26"/>
        <v>-2.1400001144597977E-26</v>
      </c>
      <c r="AQ63">
        <f t="shared" si="26"/>
        <v>-1.1205399106851673E-20</v>
      </c>
      <c r="AR63">
        <f t="shared" si="26"/>
        <v>-1.1205420506852817E-20</v>
      </c>
      <c r="AS63">
        <f t="shared" si="26"/>
        <v>-0.7261268169108962</v>
      </c>
      <c r="AT63">
        <f t="shared" si="26"/>
        <v>-0.4744028537151192</v>
      </c>
      <c r="AU63">
        <f t="shared" si="23"/>
        <v>-1.2005296706260153</v>
      </c>
      <c r="AW63">
        <v>60</v>
      </c>
      <c r="AX63">
        <f>IF(Z63&gt;0, (R63*SUMPRODUCT(K63:$K$98, X63:$X$98)-K63*$AZ$3)/Z63, 0)</f>
        <v>-7.0689912195615465E+27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2000000</v>
      </c>
      <c r="S64">
        <f t="shared" si="1"/>
        <v>-4.998898028765459E+28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-2123.3336799756457</v>
      </c>
      <c r="AC64">
        <f t="shared" si="2"/>
        <v>-1895.833642835398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-5.1888835983568154E-19</v>
      </c>
      <c r="AI64">
        <f t="shared" si="25"/>
        <v>-5.1888930796146443E-19</v>
      </c>
      <c r="AJ64">
        <f t="shared" si="7"/>
        <v>-227.50003714024774</v>
      </c>
      <c r="AK64">
        <f t="shared" si="22"/>
        <v>-148.63335759829522</v>
      </c>
      <c r="AL64">
        <f t="shared" si="8"/>
        <v>-376.13339473854296</v>
      </c>
      <c r="AN64">
        <f t="shared" si="26"/>
        <v>0</v>
      </c>
      <c r="AO64">
        <f t="shared" si="26"/>
        <v>0</v>
      </c>
      <c r="AP64">
        <f t="shared" si="26"/>
        <v>-2.4124644131399331E-27</v>
      </c>
      <c r="AQ64">
        <f t="shared" si="26"/>
        <v>-1.3202886421739479E-21</v>
      </c>
      <c r="AR64">
        <f t="shared" si="26"/>
        <v>-1.320291054638361E-21</v>
      </c>
      <c r="AS64">
        <f t="shared" si="26"/>
        <v>-0.57886385276697749</v>
      </c>
      <c r="AT64">
        <f t="shared" si="26"/>
        <v>-0.37819105047442542</v>
      </c>
      <c r="AU64">
        <f t="shared" si="23"/>
        <v>-0.95705490324140297</v>
      </c>
      <c r="AW64">
        <v>61</v>
      </c>
      <c r="AX64">
        <f>IF(Z64&gt;0, (R64*SUMPRODUCT(K64:$K$98, X64:$X$98)-K64*$AZ$3)/Z64, 0)</f>
        <v>-4.998898028765459E+28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2000000</v>
      </c>
      <c r="S65">
        <f t="shared" si="1"/>
        <v>-3.6784741229367008E+29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-1895.833642835398</v>
      </c>
      <c r="AC65">
        <f t="shared" si="2"/>
        <v>-1692.7086096744624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-6.5888242622082067E-20</v>
      </c>
      <c r="AI65">
        <f t="shared" si="25"/>
        <v>-6.5888357663574353E-20</v>
      </c>
      <c r="AJ65">
        <f t="shared" si="7"/>
        <v>-203.12503316093557</v>
      </c>
      <c r="AK65">
        <f t="shared" si="22"/>
        <v>-132.70835499847786</v>
      </c>
      <c r="AL65">
        <f t="shared" si="8"/>
        <v>-335.8333881594134</v>
      </c>
      <c r="AN65">
        <f t="shared" si="26"/>
        <v>0</v>
      </c>
      <c r="AO65">
        <f t="shared" si="26"/>
        <v>0</v>
      </c>
      <c r="AP65">
        <f t="shared" si="26"/>
        <v>-2.613553790347512E-28</v>
      </c>
      <c r="AQ65">
        <f t="shared" si="26"/>
        <v>-1.4968726746354375E-22</v>
      </c>
      <c r="AR65">
        <f t="shared" si="26"/>
        <v>-1.496875288189228E-22</v>
      </c>
      <c r="AS65">
        <f t="shared" si="26"/>
        <v>-0.46146671936142997</v>
      </c>
      <c r="AT65">
        <f t="shared" si="26"/>
        <v>-0.30149158998280084</v>
      </c>
      <c r="AU65">
        <f t="shared" si="23"/>
        <v>-0.7629583093442307</v>
      </c>
      <c r="AW65">
        <v>62</v>
      </c>
      <c r="AX65">
        <f>IF(Z65&gt;0, (R65*SUMPRODUCT(K65:$K$98, X65:$X$98)-K65*$AZ$3)/Z65, 0)</f>
        <v>-3.6784741229367008E+29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2000000</v>
      </c>
      <c r="S66">
        <f t="shared" si="1"/>
        <v>-2.8213238438078329E+30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-1692.7086096744624</v>
      </c>
      <c r="AC66">
        <f t="shared" si="2"/>
        <v>-1511.3469729236269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-8.0399118575779346E-21</v>
      </c>
      <c r="AI66">
        <f t="shared" si="25"/>
        <v>-8.0399252497570735E-21</v>
      </c>
      <c r="AJ66">
        <f t="shared" si="7"/>
        <v>-181.36163675083549</v>
      </c>
      <c r="AK66">
        <f t="shared" si="22"/>
        <v>-118.48960267721237</v>
      </c>
      <c r="AL66">
        <f t="shared" si="8"/>
        <v>-299.85123942804785</v>
      </c>
      <c r="AN66">
        <f t="shared" si="26"/>
        <v>0</v>
      </c>
      <c r="AO66">
        <f t="shared" si="26"/>
        <v>0</v>
      </c>
      <c r="AP66">
        <f t="shared" si="26"/>
        <v>-2.7165028409143853E-29</v>
      </c>
      <c r="AQ66">
        <f t="shared" si="26"/>
        <v>-1.6308356673297323E-23</v>
      </c>
      <c r="AR66">
        <f t="shared" si="26"/>
        <v>-1.6308383838325733E-23</v>
      </c>
      <c r="AS66">
        <f t="shared" si="26"/>
        <v>-0.36787844336848718</v>
      </c>
      <c r="AT66">
        <f t="shared" si="26"/>
        <v>-0.24034724966741133</v>
      </c>
      <c r="AU66">
        <f t="shared" si="23"/>
        <v>-0.60822569303589846</v>
      </c>
      <c r="AW66">
        <v>63</v>
      </c>
      <c r="AX66">
        <f>IF(Z66&gt;0, (R66*SUMPRODUCT(K66:$K$98, X66:$X$98)-K66*$AZ$3)/Z66, 0)</f>
        <v>-2.8213238438078329E+30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-2.2594791514685182E+31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-1511.3469729236269</v>
      </c>
      <c r="AC67">
        <f t="shared" ref="AC67:AC69" si="29">S67*Z67</f>
        <v>-1349.4169401103809</v>
      </c>
      <c r="AE67">
        <f t="shared" ref="AE67:AE69" si="30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1">-X67*R67</f>
        <v>-9.4121563165881272E-22</v>
      </c>
      <c r="AI67">
        <f t="shared" ref="AI67:AI69" si="32">SUM(AE67:AH67)</f>
        <v>-9.4121712472076375E-22</v>
      </c>
      <c r="AJ67">
        <f t="shared" ref="AJ67:AJ69" si="33">AB67-AC67</f>
        <v>-161.93003281324604</v>
      </c>
      <c r="AK67">
        <f t="shared" si="22"/>
        <v>-105.7942881046539</v>
      </c>
      <c r="AL67">
        <f t="shared" ref="AL67:AL69" si="34">SUM(AI67:AK67)</f>
        <v>-267.72432091789995</v>
      </c>
      <c r="AN67">
        <f t="shared" si="26"/>
        <v>0</v>
      </c>
      <c r="AO67">
        <f t="shared" si="26"/>
        <v>0</v>
      </c>
      <c r="AP67">
        <f t="shared" si="26"/>
        <v>-2.7040749131806738E-30</v>
      </c>
      <c r="AQ67">
        <f t="shared" si="26"/>
        <v>-1.7046295873064329E-24</v>
      </c>
      <c r="AR67">
        <f t="shared" si="26"/>
        <v>-1.7046322913813459E-24</v>
      </c>
      <c r="AS67">
        <f t="shared" si="26"/>
        <v>-0.29327044273635788</v>
      </c>
      <c r="AT67">
        <f t="shared" si="26"/>
        <v>-0.19160335592108682</v>
      </c>
      <c r="AU67">
        <f t="shared" si="23"/>
        <v>-0.48487379865744468</v>
      </c>
      <c r="AW67">
        <v>64</v>
      </c>
      <c r="AX67">
        <f>IF(Z67&gt;0, (R67*SUMPRODUCT(K67:$K$98, X67:$X$98)-K67*$AZ$3)/Z67, 0)</f>
        <v>-2.2594791514685182E+31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7"/>
        <v>2000000</v>
      </c>
      <c r="S68">
        <f t="shared" si="28"/>
        <v>-1.8931365372554667E+32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-1349.4169401103809</v>
      </c>
      <c r="AC68">
        <f t="shared" si="29"/>
        <v>-1204.836553669983</v>
      </c>
      <c r="AE68">
        <f t="shared" si="30"/>
        <v>0</v>
      </c>
      <c r="AF68">
        <f t="shared" si="24"/>
        <v>0</v>
      </c>
      <c r="AG68">
        <f t="shared" si="24"/>
        <v>-1.5910587138853021E-28</v>
      </c>
      <c r="AH68">
        <f t="shared" si="31"/>
        <v>-1.055220368130439E-22</v>
      </c>
      <c r="AI68">
        <f t="shared" si="32"/>
        <v>-1.0552219591891529E-22</v>
      </c>
      <c r="AJ68">
        <f t="shared" si="33"/>
        <v>-144.58038644039789</v>
      </c>
      <c r="AK68">
        <f t="shared" si="22"/>
        <v>-94.459185807726669</v>
      </c>
      <c r="AL68">
        <f t="shared" si="34"/>
        <v>-239.03957224812456</v>
      </c>
      <c r="AN68">
        <f t="shared" si="26"/>
        <v>0</v>
      </c>
      <c r="AO68">
        <f t="shared" si="26"/>
        <v>0</v>
      </c>
      <c r="AP68">
        <f t="shared" si="26"/>
        <v>-2.5728180545797424E-31</v>
      </c>
      <c r="AQ68">
        <f t="shared" si="26"/>
        <v>-1.7063418156685256E-25</v>
      </c>
      <c r="AR68">
        <f t="shared" si="26"/>
        <v>-1.7063443884865802E-25</v>
      </c>
      <c r="AS68">
        <f t="shared" si="26"/>
        <v>-0.233793401416101</v>
      </c>
      <c r="AT68">
        <f t="shared" si="26"/>
        <v>-0.15274502225851941</v>
      </c>
      <c r="AU68">
        <f t="shared" si="23"/>
        <v>-0.38653842367462043</v>
      </c>
      <c r="AW68">
        <v>65</v>
      </c>
      <c r="AX68">
        <f>IF(Z68&gt;0, (R68*SUMPRODUCT(K68:$K$98, X68:$X$98)-K68*$AZ$3)/Z68, 0)</f>
        <v>-1.8931365372554667E+32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-1204.836553669983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-1.2728469711082417E-23</v>
      </c>
      <c r="AI69">
        <f t="shared" si="32"/>
        <v>-1.2728469711082417E-23</v>
      </c>
      <c r="AJ69">
        <f t="shared" si="33"/>
        <v>-1204.836553669983</v>
      </c>
      <c r="AK69">
        <f t="shared" si="22"/>
        <v>-84.33855875689882</v>
      </c>
      <c r="AL69">
        <f t="shared" si="34"/>
        <v>-1289.1751124268819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-1.8377271818426729E-26</v>
      </c>
      <c r="AR69">
        <f t="shared" si="26"/>
        <v>-1.8377271818426729E-26</v>
      </c>
      <c r="AS69">
        <f t="shared" si="26"/>
        <v>-1.7395342367269429</v>
      </c>
      <c r="AT69">
        <f t="shared" si="26"/>
        <v>-0.12176739657088601</v>
      </c>
      <c r="AU69">
        <f t="shared" si="23"/>
        <v>-1.8613016332978289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866887.8465498297</v>
      </c>
      <c r="AO71" s="8">
        <f t="shared" si="47"/>
        <v>-86688.78465498297</v>
      </c>
      <c r="AP71" s="8">
        <f t="shared" si="47"/>
        <v>-354.88514143395406</v>
      </c>
      <c r="AQ71" s="8">
        <f t="shared" si="47"/>
        <v>-745084.05058487074</v>
      </c>
      <c r="AR71" s="8">
        <f t="shared" si="47"/>
        <v>34760.126168541603</v>
      </c>
      <c r="AS71" s="8">
        <f t="shared" si="47"/>
        <v>-2559.1687347783673</v>
      </c>
      <c r="AT71" s="8">
        <f t="shared" si="47"/>
        <v>-5545.9435701108023</v>
      </c>
      <c r="AU71" s="8">
        <f t="shared" si="47"/>
        <v>26655.013863652228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9A71-4EA3-4BE2-8E6D-A6C37FE37DBC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146.31324923323101</v>
      </c>
      <c r="K3">
        <v>1</v>
      </c>
      <c r="L3" s="2">
        <v>0</v>
      </c>
      <c r="O3">
        <f>$C$3</f>
        <v>146.31324923323101</v>
      </c>
      <c r="P3">
        <f>O3*B5</f>
        <v>117.05059938658481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12.044367260391446</v>
      </c>
      <c r="AE3">
        <f t="shared" ref="AE3:AE23" si="1">$Z3*O3</f>
        <v>146.31324923323101</v>
      </c>
      <c r="AF3">
        <f t="shared" ref="AF3:AG23" si="2">-$Z3*P3</f>
        <v>-117.05059938658481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-1493.1699371533539</v>
      </c>
      <c r="AJ3">
        <f t="shared" ref="AJ3:AJ23" si="5">AB3-AC3</f>
        <v>-12.044367260391446</v>
      </c>
      <c r="AL3">
        <f t="shared" ref="AL3:AL23" si="6">SUM(AI3:AK3)</f>
        <v>-1505.2143044137454</v>
      </c>
      <c r="AN3">
        <f t="shared" ref="AN3:AU23" si="7">AE3*$K3</f>
        <v>146.31324923323101</v>
      </c>
      <c r="AO3">
        <f t="shared" si="7"/>
        <v>-117.05059938658481</v>
      </c>
      <c r="AP3">
        <f t="shared" si="7"/>
        <v>-1522.432587</v>
      </c>
      <c r="AQ3">
        <f t="shared" si="7"/>
        <v>0</v>
      </c>
      <c r="AR3">
        <f t="shared" si="7"/>
        <v>-1493.1699371533539</v>
      </c>
      <c r="AS3">
        <f t="shared" si="7"/>
        <v>-12.044367260391446</v>
      </c>
      <c r="AT3">
        <f t="shared" si="7"/>
        <v>0</v>
      </c>
      <c r="AU3">
        <f t="shared" si="7"/>
        <v>-1505.2143044137454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61.019720465855947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</v>
      </c>
      <c r="S4">
        <f t="shared" ref="S4:S23" si="11">AX4</f>
        <v>12.044367260391446</v>
      </c>
      <c r="U4">
        <f t="shared" ref="U4:U23" si="12">M4</f>
        <v>1.0468929999999999E-3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1.0468929999999999E-3</v>
      </c>
      <c r="Y4">
        <f t="shared" ref="Y4:Y23" si="16">V4*W4</f>
        <v>0.01</v>
      </c>
      <c r="Z4">
        <f t="shared" ref="Z4:Z23" si="17">MAX(0, W4-X4-Y4)</f>
        <v>0.98895310699999994</v>
      </c>
      <c r="AB4">
        <f t="shared" ref="AB4:AB23" si="18">AC3</f>
        <v>12.044367260391446</v>
      </c>
      <c r="AC4">
        <f t="shared" ref="AC4:AC23" si="19">AX5</f>
        <v>23.885425542119258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-52.344649999999994</v>
      </c>
      <c r="AI4">
        <f t="shared" si="4"/>
        <v>-52.344649999999994</v>
      </c>
      <c r="AJ4">
        <f t="shared" si="5"/>
        <v>-11.841058281727811</v>
      </c>
      <c r="AK4">
        <f>G4*MAX(0, SUM(AB4:AB4, AE4:AF4))</f>
        <v>0.26377164300257266</v>
      </c>
      <c r="AL4">
        <f t="shared" si="6"/>
        <v>-63.921936638725242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-49.108406041842564</v>
      </c>
      <c r="AR4">
        <f t="shared" si="7"/>
        <v>-49.108406041842564</v>
      </c>
      <c r="AS4">
        <f t="shared" si="7"/>
        <v>-11.108976716134544</v>
      </c>
      <c r="AT4">
        <f t="shared" si="7"/>
        <v>0.24746377990671981</v>
      </c>
      <c r="AU4">
        <f t="shared" si="7"/>
        <v>-59.969918978070396</v>
      </c>
      <c r="AW4">
        <v>1</v>
      </c>
      <c r="AX4">
        <f>(R4*SUMPRODUCT(K5:$K$23, X5:$X$23)-$AZ$3*SUMPRODUCT(K4:$K$22, W5:$W$23))/Z4</f>
        <v>12.044367260391446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146.31324923323101</v>
      </c>
      <c r="P5">
        <f t="shared" ref="P5:P23" si="22">O5*$C$5</f>
        <v>7.3156624616615504</v>
      </c>
      <c r="Q5" s="4">
        <f t="shared" ref="Q5:Q23" si="23">$C$8</f>
        <v>25</v>
      </c>
      <c r="R5">
        <f t="shared" si="0"/>
        <v>50000</v>
      </c>
      <c r="S5">
        <f t="shared" si="11"/>
        <v>23.885425542119258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23.885425542119258</v>
      </c>
      <c r="AC5">
        <f t="shared" si="19"/>
        <v>35.254433334428811</v>
      </c>
      <c r="AE5">
        <f t="shared" si="1"/>
        <v>143.09692472907102</v>
      </c>
      <c r="AF5">
        <f t="shared" si="2"/>
        <v>-7.154846236453551</v>
      </c>
      <c r="AG5">
        <f t="shared" si="2"/>
        <v>-24.450438610136906</v>
      </c>
      <c r="AH5">
        <f t="shared" si="3"/>
        <v>-52.301576226180593</v>
      </c>
      <c r="AI5">
        <f t="shared" si="4"/>
        <v>59.190063656299976</v>
      </c>
      <c r="AJ5">
        <f t="shared" si="5"/>
        <v>-11.369007792309553</v>
      </c>
      <c r="AK5">
        <f t="shared" ref="AK5:AK23" si="24">G5*SUM(AB5:AB5, AE5:AF5)</f>
        <v>6.5529276654242068</v>
      </c>
      <c r="AL5">
        <f t="shared" si="6"/>
        <v>54.37398352941463</v>
      </c>
      <c r="AN5">
        <f t="shared" si="7"/>
        <v>123.57313974565027</v>
      </c>
      <c r="AO5">
        <f t="shared" si="7"/>
        <v>-6.1786569872825137</v>
      </c>
      <c r="AP5">
        <f t="shared" si="7"/>
        <v>-21.11448218005674</v>
      </c>
      <c r="AQ5">
        <f t="shared" si="7"/>
        <v>-45.165680535429296</v>
      </c>
      <c r="AR5">
        <f t="shared" si="7"/>
        <v>51.114320042881722</v>
      </c>
      <c r="AS5">
        <f t="shared" si="7"/>
        <v>-9.817848925463597</v>
      </c>
      <c r="AT5">
        <f t="shared" si="7"/>
        <v>5.6588626742031893</v>
      </c>
      <c r="AU5">
        <f t="shared" si="7"/>
        <v>46.955333791621314</v>
      </c>
      <c r="AW5">
        <v>2</v>
      </c>
      <c r="AX5">
        <f>(R5*SUMPRODUCT(K6:$K$23, X6:$X$23)-$AZ$3*SUMPRODUCT(K5:$K$22, W6:$W$23))/Z5</f>
        <v>23.885425542119258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146.31324923323101</v>
      </c>
      <c r="P6">
        <f t="shared" si="22"/>
        <v>7.3156624616615504</v>
      </c>
      <c r="Q6" s="4">
        <f t="shared" si="23"/>
        <v>25</v>
      </c>
      <c r="R6">
        <f t="shared" si="0"/>
        <v>50000</v>
      </c>
      <c r="S6">
        <f t="shared" si="11"/>
        <v>35.254433334428811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35.254433334428811</v>
      </c>
      <c r="AC6">
        <f t="shared" si="19"/>
        <v>45.006520837089717</v>
      </c>
      <c r="AE6">
        <f t="shared" si="1"/>
        <v>141.51266375974586</v>
      </c>
      <c r="AF6">
        <f t="shared" si="2"/>
        <v>-7.0756331879872922</v>
      </c>
      <c r="AG6">
        <f t="shared" si="2"/>
        <v>-24.179741838377062</v>
      </c>
      <c r="AH6">
        <f t="shared" si="3"/>
        <v>-52.384771316955003</v>
      </c>
      <c r="AI6">
        <f t="shared" si="4"/>
        <v>57.872517416426525</v>
      </c>
      <c r="AJ6">
        <f t="shared" si="5"/>
        <v>-9.7520875026609062</v>
      </c>
      <c r="AK6">
        <f t="shared" si="24"/>
        <v>9.9269506385119648</v>
      </c>
      <c r="AL6">
        <f t="shared" si="6"/>
        <v>58.047380552277588</v>
      </c>
      <c r="AN6">
        <f t="shared" si="7"/>
        <v>110.21377287489186</v>
      </c>
      <c r="AO6">
        <f t="shared" si="7"/>
        <v>-5.5106886437445928</v>
      </c>
      <c r="AP6">
        <f t="shared" si="7"/>
        <v>-18.831816915501157</v>
      </c>
      <c r="AQ6">
        <f t="shared" si="7"/>
        <v>-40.798633384727104</v>
      </c>
      <c r="AR6">
        <f t="shared" si="7"/>
        <v>45.072633930919025</v>
      </c>
      <c r="AS6">
        <f t="shared" si="7"/>
        <v>-7.5951814383136353</v>
      </c>
      <c r="AT6">
        <f t="shared" si="7"/>
        <v>7.7313694332735752</v>
      </c>
      <c r="AU6">
        <f t="shared" si="7"/>
        <v>45.208821925878972</v>
      </c>
      <c r="AW6">
        <v>3</v>
      </c>
      <c r="AX6">
        <f>(R6*SUMPRODUCT(K7:$K$23, X7:$X$23)-$AZ$3*SUMPRODUCT(K6:$K$22, W7:$W$23))/Z6</f>
        <v>35.254433334428811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146.31324923323101</v>
      </c>
      <c r="P7">
        <f t="shared" si="22"/>
        <v>7.3156624616615504</v>
      </c>
      <c r="Q7" s="4">
        <f t="shared" si="23"/>
        <v>25</v>
      </c>
      <c r="R7">
        <f t="shared" si="0"/>
        <v>50000</v>
      </c>
      <c r="S7">
        <f t="shared" si="11"/>
        <v>45.006520837089717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45.006520837089717</v>
      </c>
      <c r="AC7">
        <f t="shared" si="19"/>
        <v>52.33081688823421</v>
      </c>
      <c r="AE7">
        <f t="shared" si="1"/>
        <v>139.94390064394636</v>
      </c>
      <c r="AF7">
        <f t="shared" si="2"/>
        <v>-6.9971950321973182</v>
      </c>
      <c r="AG7">
        <f t="shared" si="2"/>
        <v>-23.911693127132395</v>
      </c>
      <c r="AH7">
        <f t="shared" si="3"/>
        <v>-52.502585721792691</v>
      </c>
      <c r="AI7">
        <f t="shared" si="4"/>
        <v>56.532426762823967</v>
      </c>
      <c r="AJ7">
        <f t="shared" si="5"/>
        <v>-7.3242960511444934</v>
      </c>
      <c r="AK7">
        <f t="shared" si="24"/>
        <v>8.7375034186379832</v>
      </c>
      <c r="AL7">
        <f t="shared" si="6"/>
        <v>57.945634130317458</v>
      </c>
      <c r="AN7">
        <f t="shared" si="7"/>
        <v>98.662061219068107</v>
      </c>
      <c r="AO7">
        <f t="shared" si="7"/>
        <v>-4.933103060953405</v>
      </c>
      <c r="AP7">
        <f t="shared" si="7"/>
        <v>-16.858018965492931</v>
      </c>
      <c r="AQ7">
        <f t="shared" si="7"/>
        <v>-37.014927430257792</v>
      </c>
      <c r="AR7">
        <f t="shared" si="7"/>
        <v>39.856011762363977</v>
      </c>
      <c r="AS7">
        <f t="shared" si="7"/>
        <v>-5.1637130454377971</v>
      </c>
      <c r="AT7">
        <f t="shared" si="7"/>
        <v>6.1600405106956568</v>
      </c>
      <c r="AU7">
        <f t="shared" si="7"/>
        <v>40.85233922762184</v>
      </c>
      <c r="AW7">
        <v>4</v>
      </c>
      <c r="AX7">
        <f>(R7*SUMPRODUCT(K8:$K$23, X8:$X$23)-$AZ$3*SUMPRODUCT(K7:$K$22, W8:$W$23))/Z7</f>
        <v>45.006520837089717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146.31324923323101</v>
      </c>
      <c r="P8">
        <f t="shared" si="22"/>
        <v>7.3156624616615504</v>
      </c>
      <c r="Q8" s="4">
        <f t="shared" si="23"/>
        <v>25</v>
      </c>
      <c r="R8">
        <f t="shared" si="0"/>
        <v>50000</v>
      </c>
      <c r="S8">
        <f t="shared" si="11"/>
        <v>52.33081688823421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52.33081688823421</v>
      </c>
      <c r="AC8">
        <f t="shared" si="19"/>
        <v>57.735005096387084</v>
      </c>
      <c r="AE8">
        <f t="shared" si="1"/>
        <v>138.39000415492717</v>
      </c>
      <c r="AF8">
        <f t="shared" si="2"/>
        <v>-6.9195002077463581</v>
      </c>
      <c r="AG8">
        <f t="shared" si="2"/>
        <v>-23.646184621039723</v>
      </c>
      <c r="AH8">
        <f t="shared" si="3"/>
        <v>-52.783149642694589</v>
      </c>
      <c r="AI8">
        <f t="shared" si="4"/>
        <v>55.041169683446505</v>
      </c>
      <c r="AJ8">
        <f t="shared" si="5"/>
        <v>-5.404188208152874</v>
      </c>
      <c r="AK8">
        <f t="shared" si="24"/>
        <v>3.9149681337943401</v>
      </c>
      <c r="AL8">
        <f t="shared" si="6"/>
        <v>53.55194960908797</v>
      </c>
      <c r="AN8">
        <f t="shared" si="7"/>
        <v>90.9711387443257</v>
      </c>
      <c r="AO8">
        <f t="shared" si="7"/>
        <v>-4.5485569372162846</v>
      </c>
      <c r="AP8">
        <f t="shared" si="7"/>
        <v>-15.543899684592631</v>
      </c>
      <c r="AQ8">
        <f t="shared" si="7"/>
        <v>-34.69718249399385</v>
      </c>
      <c r="AR8">
        <f t="shared" si="7"/>
        <v>36.181499628522943</v>
      </c>
      <c r="AS8">
        <f t="shared" si="7"/>
        <v>-3.5524614533138621</v>
      </c>
      <c r="AT8">
        <f t="shared" si="7"/>
        <v>2.5735175849862029</v>
      </c>
      <c r="AU8">
        <f t="shared" si="7"/>
        <v>35.202555760195281</v>
      </c>
      <c r="AW8">
        <v>5</v>
      </c>
      <c r="AX8">
        <f>(R8*SUMPRODUCT(K9:$K$23, X9:$X$23)-$AZ$3*SUMPRODUCT(K8:$K$22, W9:$W$23))/Z8</f>
        <v>52.33081688823421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146.31324923323101</v>
      </c>
      <c r="P9">
        <f t="shared" si="22"/>
        <v>7.3156624616615504</v>
      </c>
      <c r="Q9" s="4">
        <f t="shared" si="23"/>
        <v>25</v>
      </c>
      <c r="R9">
        <f t="shared" si="0"/>
        <v>50000</v>
      </c>
      <c r="S9">
        <f t="shared" si="11"/>
        <v>57.735005096387084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57.735005096387084</v>
      </c>
      <c r="AC9">
        <f t="shared" si="19"/>
        <v>61.971449141744266</v>
      </c>
      <c r="AE9">
        <f t="shared" si="1"/>
        <v>136.84949257415587</v>
      </c>
      <c r="AF9">
        <f t="shared" si="2"/>
        <v>-6.8424746287077944</v>
      </c>
      <c r="AG9">
        <f t="shared" si="2"/>
        <v>-23.382963144371601</v>
      </c>
      <c r="AH9">
        <f t="shared" si="3"/>
        <v>-53.519260915445557</v>
      </c>
      <c r="AI9">
        <f t="shared" si="4"/>
        <v>53.104793885630912</v>
      </c>
      <c r="AJ9">
        <f t="shared" si="5"/>
        <v>-4.2364440453571817</v>
      </c>
      <c r="AK9">
        <f t="shared" si="24"/>
        <v>1.1076779359468274</v>
      </c>
      <c r="AL9">
        <f t="shared" si="6"/>
        <v>49.976027776220555</v>
      </c>
      <c r="AN9">
        <f t="shared" si="7"/>
        <v>85.495607517812132</v>
      </c>
      <c r="AO9">
        <f t="shared" si="7"/>
        <v>-4.2747803758906073</v>
      </c>
      <c r="AP9">
        <f t="shared" si="7"/>
        <v>-14.608316055767384</v>
      </c>
      <c r="AQ9">
        <f t="shared" si="7"/>
        <v>-33.435722996129201</v>
      </c>
      <c r="AR9">
        <f t="shared" si="7"/>
        <v>33.176788090024928</v>
      </c>
      <c r="AS9">
        <f t="shared" si="7"/>
        <v>-2.6466839632362009</v>
      </c>
      <c r="AT9">
        <f t="shared" si="7"/>
        <v>0.692012781973111</v>
      </c>
      <c r="AU9">
        <f t="shared" si="7"/>
        <v>31.222116908761841</v>
      </c>
      <c r="AW9">
        <v>6</v>
      </c>
      <c r="AX9">
        <f>(R9*SUMPRODUCT(K10:$K$23, X10:$X$23)-$AZ$3*SUMPRODUCT(K9:$K$22, W10:$W$23))/Z9</f>
        <v>57.735005096387084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146.31324923323101</v>
      </c>
      <c r="P10">
        <f t="shared" si="22"/>
        <v>7.3156624616615504</v>
      </c>
      <c r="Q10" s="4">
        <f t="shared" si="23"/>
        <v>25</v>
      </c>
      <c r="R10">
        <f t="shared" si="0"/>
        <v>50000</v>
      </c>
      <c r="S10">
        <f t="shared" si="11"/>
        <v>61.971449141744266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61.971449141744266</v>
      </c>
      <c r="AC10">
        <f t="shared" si="19"/>
        <v>65.120728219527521</v>
      </c>
      <c r="AE10">
        <f t="shared" si="1"/>
        <v>135.3215630629837</v>
      </c>
      <c r="AF10">
        <f t="shared" si="2"/>
        <v>-6.7660781531491851</v>
      </c>
      <c r="AG10">
        <f t="shared" si="2"/>
        <v>-23.121891519078019</v>
      </c>
      <c r="AH10">
        <f t="shared" si="3"/>
        <v>-54.483987699732232</v>
      </c>
      <c r="AI10">
        <f t="shared" si="4"/>
        <v>50.949605691024267</v>
      </c>
      <c r="AJ10">
        <f t="shared" si="5"/>
        <v>-3.1492790777832553</v>
      </c>
      <c r="AK10">
        <f t="shared" si="24"/>
        <v>0.78116042961147314</v>
      </c>
      <c r="AL10">
        <f t="shared" si="6"/>
        <v>48.581487042852487</v>
      </c>
      <c r="AN10">
        <f t="shared" si="7"/>
        <v>80.324034187205598</v>
      </c>
      <c r="AO10">
        <f t="shared" si="7"/>
        <v>-4.0162017093602795</v>
      </c>
      <c r="AP10">
        <f t="shared" si="7"/>
        <v>-13.724668580622673</v>
      </c>
      <c r="AQ10">
        <f t="shared" si="7"/>
        <v>-32.34054936693019</v>
      </c>
      <c r="AR10">
        <f t="shared" si="7"/>
        <v>30.24261453029246</v>
      </c>
      <c r="AS10">
        <f t="shared" si="7"/>
        <v>-1.8693458350845031</v>
      </c>
      <c r="AT10">
        <f t="shared" si="7"/>
        <v>0.46368040416884537</v>
      </c>
      <c r="AU10">
        <f t="shared" si="7"/>
        <v>28.836949099376803</v>
      </c>
      <c r="AW10">
        <v>7</v>
      </c>
      <c r="AX10">
        <f>(R10*SUMPRODUCT(K11:$K$23, X11:$X$23)-$AZ$3*SUMPRODUCT(K10:$K$22, W11:$W$23))/Z10</f>
        <v>61.971449141744266</v>
      </c>
    </row>
    <row r="11" spans="1:52" x14ac:dyDescent="0.25">
      <c r="A11" t="s">
        <v>33</v>
      </c>
      <c r="C11" s="7">
        <f>AU25</f>
        <v>-1136.5170425621488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146.31324923323101</v>
      </c>
      <c r="P11">
        <f t="shared" si="22"/>
        <v>7.3156624616615504</v>
      </c>
      <c r="Q11" s="4">
        <f t="shared" si="23"/>
        <v>25</v>
      </c>
      <c r="R11">
        <f t="shared" si="0"/>
        <v>50000</v>
      </c>
      <c r="S11">
        <f t="shared" si="11"/>
        <v>65.120728219527521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65.120728219527521</v>
      </c>
      <c r="AC11">
        <f t="shared" si="19"/>
        <v>67.075212766444878</v>
      </c>
      <c r="AE11">
        <f t="shared" si="1"/>
        <v>133.80629945462124</v>
      </c>
      <c r="AF11">
        <f t="shared" si="2"/>
        <v>-6.6903149727310618</v>
      </c>
      <c r="AG11">
        <f t="shared" si="2"/>
        <v>-22.862984069427466</v>
      </c>
      <c r="AH11">
        <f t="shared" si="3"/>
        <v>-55.377068919540967</v>
      </c>
      <c r="AI11">
        <f t="shared" si="4"/>
        <v>48.875931492921744</v>
      </c>
      <c r="AJ11">
        <f t="shared" si="5"/>
        <v>-1.9544845469173566</v>
      </c>
      <c r="AK11">
        <f t="shared" si="24"/>
        <v>0.46136811048340237</v>
      </c>
      <c r="AL11">
        <f t="shared" si="6"/>
        <v>47.382815056487793</v>
      </c>
      <c r="AN11">
        <f t="shared" si="7"/>
        <v>75.534574962836189</v>
      </c>
      <c r="AO11">
        <f t="shared" si="7"/>
        <v>-3.7767287481418093</v>
      </c>
      <c r="AP11">
        <f t="shared" si="7"/>
        <v>-12.906311519750016</v>
      </c>
      <c r="AQ11">
        <f t="shared" si="7"/>
        <v>-31.260735709560418</v>
      </c>
      <c r="AR11">
        <f t="shared" si="7"/>
        <v>27.590798985383941</v>
      </c>
      <c r="AS11">
        <f t="shared" si="7"/>
        <v>-1.1033199492442527</v>
      </c>
      <c r="AT11">
        <f t="shared" si="7"/>
        <v>0.2604454668338641</v>
      </c>
      <c r="AU11">
        <f t="shared" si="7"/>
        <v>26.747924502973554</v>
      </c>
      <c r="AW11">
        <v>8</v>
      </c>
      <c r="AX11">
        <f>(R11*SUMPRODUCT(K12:$K$23, X12:$X$23)-$AZ$3*SUMPRODUCT(K11:$K$22, W12:$W$23))/Z11</f>
        <v>65.120728219527521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146.31324923323101</v>
      </c>
      <c r="P12">
        <f t="shared" si="22"/>
        <v>7.3156624616615504</v>
      </c>
      <c r="Q12" s="4">
        <f t="shared" si="23"/>
        <v>25</v>
      </c>
      <c r="R12">
        <f t="shared" si="0"/>
        <v>50000</v>
      </c>
      <c r="S12">
        <f t="shared" si="11"/>
        <v>67.075212766444878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67.075212766444878</v>
      </c>
      <c r="AC12">
        <f t="shared" si="19"/>
        <v>67.871879582769111</v>
      </c>
      <c r="AE12">
        <f t="shared" si="1"/>
        <v>132.30245206072635</v>
      </c>
      <c r="AF12">
        <f t="shared" si="2"/>
        <v>-6.6151226030363173</v>
      </c>
      <c r="AG12">
        <f t="shared" si="2"/>
        <v>-22.606027265826981</v>
      </c>
      <c r="AH12">
        <f t="shared" si="3"/>
        <v>-56.653925812423587</v>
      </c>
      <c r="AI12">
        <f t="shared" si="4"/>
        <v>46.427376379439472</v>
      </c>
      <c r="AJ12">
        <f t="shared" si="5"/>
        <v>-0.7966668163242332</v>
      </c>
      <c r="AK12">
        <f t="shared" si="24"/>
        <v>0.44335384711551029</v>
      </c>
      <c r="AL12">
        <f t="shared" si="6"/>
        <v>46.07406341023075</v>
      </c>
      <c r="AN12">
        <f t="shared" si="7"/>
        <v>71.000706132943975</v>
      </c>
      <c r="AO12">
        <f t="shared" si="7"/>
        <v>-3.5500353066471986</v>
      </c>
      <c r="AP12">
        <f t="shared" si="7"/>
        <v>-12.131626237717734</v>
      </c>
      <c r="AQ12">
        <f t="shared" si="7"/>
        <v>-30.403584175742999</v>
      </c>
      <c r="AR12">
        <f t="shared" si="7"/>
        <v>24.915460412836048</v>
      </c>
      <c r="AS12">
        <f t="shared" si="7"/>
        <v>-0.42753483121947211</v>
      </c>
      <c r="AT12">
        <f t="shared" si="7"/>
        <v>0.23792783672301121</v>
      </c>
      <c r="AU12">
        <f t="shared" si="7"/>
        <v>24.725853418339589</v>
      </c>
      <c r="AW12">
        <v>9</v>
      </c>
      <c r="AX12">
        <f>(R12*SUMPRODUCT(K13:$K$23, X13:$X$23)-$AZ$3*SUMPRODUCT(K12:$K$22, W13:$W$23))/Z12</f>
        <v>67.075212766444878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146.31324923323101</v>
      </c>
      <c r="P13">
        <f t="shared" si="22"/>
        <v>7.3156624616615504</v>
      </c>
      <c r="Q13" s="4">
        <f t="shared" si="23"/>
        <v>25</v>
      </c>
      <c r="R13">
        <f t="shared" si="0"/>
        <v>50000</v>
      </c>
      <c r="S13">
        <f t="shared" si="11"/>
        <v>67.871879582769111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67.871879582769111</v>
      </c>
      <c r="AC13">
        <f t="shared" si="19"/>
        <v>67.431033271111104</v>
      </c>
      <c r="AE13">
        <f t="shared" si="1"/>
        <v>130.80977914879801</v>
      </c>
      <c r="AF13">
        <f t="shared" si="2"/>
        <v>-6.5404889574399006</v>
      </c>
      <c r="AG13">
        <f t="shared" si="2"/>
        <v>-22.350979804344366</v>
      </c>
      <c r="AH13">
        <f t="shared" si="3"/>
        <v>-57.974377648685646</v>
      </c>
      <c r="AI13">
        <f t="shared" si="4"/>
        <v>43.943932738328101</v>
      </c>
      <c r="AJ13">
        <f t="shared" si="5"/>
        <v>0.44084631165800658</v>
      </c>
      <c r="AK13">
        <f t="shared" si="24"/>
        <v>0.38428233954825447</v>
      </c>
      <c r="AL13">
        <f t="shared" si="6"/>
        <v>44.769061389534365</v>
      </c>
      <c r="AN13">
        <f t="shared" si="7"/>
        <v>66.748746314687168</v>
      </c>
      <c r="AO13">
        <f t="shared" si="7"/>
        <v>-3.3374373157343582</v>
      </c>
      <c r="AP13">
        <f t="shared" si="7"/>
        <v>-11.405109698624448</v>
      </c>
      <c r="AQ13">
        <f t="shared" si="7"/>
        <v>-29.582780825752554</v>
      </c>
      <c r="AR13">
        <f t="shared" si="7"/>
        <v>22.423418474575808</v>
      </c>
      <c r="AS13">
        <f t="shared" si="7"/>
        <v>0.22495213134756054</v>
      </c>
      <c r="AT13">
        <f t="shared" si="7"/>
        <v>0.1960890429036139</v>
      </c>
      <c r="AU13">
        <f t="shared" si="7"/>
        <v>22.844459648826984</v>
      </c>
      <c r="AW13">
        <v>10</v>
      </c>
      <c r="AX13">
        <f>(R13*SUMPRODUCT(K14:$K$23, X14:$X$23)-$AZ$3*SUMPRODUCT(K13:$K$22, W14:$W$23))/Z13</f>
        <v>67.871879582769111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146.31324923323101</v>
      </c>
      <c r="P14">
        <f t="shared" si="22"/>
        <v>7.3156624616615504</v>
      </c>
      <c r="Q14" s="4">
        <f t="shared" si="23"/>
        <v>25</v>
      </c>
      <c r="R14">
        <f t="shared" si="0"/>
        <v>50000</v>
      </c>
      <c r="S14">
        <f t="shared" si="11"/>
        <v>67.431033271111104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67.431033271111104</v>
      </c>
      <c r="AC14">
        <f t="shared" si="19"/>
        <v>65.443755209203275</v>
      </c>
      <c r="AE14">
        <f t="shared" si="1"/>
        <v>129.3273405690463</v>
      </c>
      <c r="AF14">
        <f t="shared" si="2"/>
        <v>-6.466367028452316</v>
      </c>
      <c r="AG14">
        <f t="shared" si="2"/>
        <v>-22.097681045086308</v>
      </c>
      <c r="AH14">
        <f t="shared" si="3"/>
        <v>-59.577922429227776</v>
      </c>
      <c r="AI14">
        <f t="shared" si="4"/>
        <v>41.185370066279908</v>
      </c>
      <c r="AJ14">
        <f t="shared" si="5"/>
        <v>1.9872780619078299</v>
      </c>
      <c r="AK14">
        <f t="shared" si="24"/>
        <v>0.34252561226106915</v>
      </c>
      <c r="AL14">
        <f t="shared" si="6"/>
        <v>43.515173740448809</v>
      </c>
      <c r="AN14">
        <f t="shared" si="7"/>
        <v>62.766118880234202</v>
      </c>
      <c r="AO14">
        <f t="shared" si="7"/>
        <v>-3.1383059440117105</v>
      </c>
      <c r="AP14">
        <f t="shared" si="7"/>
        <v>-10.724612980910175</v>
      </c>
      <c r="AQ14">
        <f t="shared" si="7"/>
        <v>-28.914805990569501</v>
      </c>
      <c r="AR14">
        <f t="shared" si="7"/>
        <v>19.988393964742816</v>
      </c>
      <c r="AS14">
        <f t="shared" si="7"/>
        <v>0.96448075505886122</v>
      </c>
      <c r="AT14">
        <f t="shared" si="7"/>
        <v>0.16623710967925776</v>
      </c>
      <c r="AU14">
        <f t="shared" si="7"/>
        <v>21.119111829480936</v>
      </c>
      <c r="AW14">
        <v>11</v>
      </c>
      <c r="AX14">
        <f>(R14*SUMPRODUCT(K15:$K$23, X15:$X$23)-$AZ$3*SUMPRODUCT(K14:$K$22, W15:$W$23))/Z14</f>
        <v>67.431033271111104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146.31324923323101</v>
      </c>
      <c r="P15">
        <f t="shared" si="22"/>
        <v>7.3156624616615504</v>
      </c>
      <c r="Q15" s="4">
        <f t="shared" si="23"/>
        <v>25</v>
      </c>
      <c r="R15">
        <f t="shared" si="0"/>
        <v>50000</v>
      </c>
      <c r="S15">
        <f t="shared" si="11"/>
        <v>65.443755209203275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65.443755209203275</v>
      </c>
      <c r="AC15">
        <f t="shared" si="19"/>
        <v>61.881728278224813</v>
      </c>
      <c r="AE15">
        <f t="shared" si="1"/>
        <v>127.85272126255376</v>
      </c>
      <c r="AF15">
        <f t="shared" si="2"/>
        <v>-6.3926360631276884</v>
      </c>
      <c r="AG15">
        <f t="shared" si="2"/>
        <v>-21.845718335929682</v>
      </c>
      <c r="AH15">
        <f t="shared" si="3"/>
        <v>-61.971797411530218</v>
      </c>
      <c r="AI15">
        <f t="shared" si="4"/>
        <v>37.642569451966182</v>
      </c>
      <c r="AJ15">
        <f t="shared" si="5"/>
        <v>3.5620269309784618</v>
      </c>
      <c r="AK15">
        <f t="shared" si="24"/>
        <v>0.76630574567538035</v>
      </c>
      <c r="AL15">
        <f t="shared" si="6"/>
        <v>41.970902128620025</v>
      </c>
      <c r="AN15">
        <f t="shared" si="7"/>
        <v>58.988920556280199</v>
      </c>
      <c r="AO15">
        <f t="shared" si="7"/>
        <v>-2.9494460278140102</v>
      </c>
      <c r="AP15">
        <f t="shared" si="7"/>
        <v>-10.079217170252431</v>
      </c>
      <c r="AQ15">
        <f t="shared" si="7"/>
        <v>-28.592660352778388</v>
      </c>
      <c r="AR15">
        <f t="shared" si="7"/>
        <v>17.367597005435382</v>
      </c>
      <c r="AS15">
        <f t="shared" si="7"/>
        <v>1.6434544495875369</v>
      </c>
      <c r="AT15">
        <f t="shared" si="7"/>
        <v>0.35355953558968595</v>
      </c>
      <c r="AU15">
        <f t="shared" si="7"/>
        <v>19.364610990612604</v>
      </c>
      <c r="AW15">
        <v>12</v>
      </c>
      <c r="AX15">
        <f>(R15*SUMPRODUCT(K16:$K$23, X16:$X$23)-$AZ$3*SUMPRODUCT(K15:$K$22, W16:$W$23))/Z15</f>
        <v>65.443755209203275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146.31324923323101</v>
      </c>
      <c r="P16">
        <f t="shared" si="22"/>
        <v>7.3156624616615504</v>
      </c>
      <c r="Q16" s="4">
        <f t="shared" si="23"/>
        <v>25</v>
      </c>
      <c r="R16">
        <f t="shared" si="0"/>
        <v>50000</v>
      </c>
      <c r="S16">
        <f t="shared" si="11"/>
        <v>61.881728278224813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61.881728278224813</v>
      </c>
      <c r="AC16">
        <f t="shared" si="19"/>
        <v>57.001891279900597</v>
      </c>
      <c r="AE16">
        <f t="shared" si="1"/>
        <v>126.38465379703642</v>
      </c>
      <c r="AF16">
        <f t="shared" si="2"/>
        <v>-6.3192326898518214</v>
      </c>
      <c r="AG16">
        <f t="shared" si="2"/>
        <v>-21.594875115440271</v>
      </c>
      <c r="AH16">
        <f t="shared" si="3"/>
        <v>-64.772074260228123</v>
      </c>
      <c r="AI16">
        <f t="shared" si="4"/>
        <v>33.698471731516207</v>
      </c>
      <c r="AJ16">
        <f t="shared" si="5"/>
        <v>4.8798369983242154</v>
      </c>
      <c r="AK16">
        <f t="shared" si="24"/>
        <v>1.2918247606364068</v>
      </c>
      <c r="AL16">
        <f t="shared" si="6"/>
        <v>39.870133490476832</v>
      </c>
      <c r="AN16">
        <f t="shared" si="7"/>
        <v>55.287362211880961</v>
      </c>
      <c r="AO16">
        <f t="shared" si="7"/>
        <v>-2.7643681105940483</v>
      </c>
      <c r="AP16">
        <f t="shared" si="7"/>
        <v>-9.4467456812045096</v>
      </c>
      <c r="AQ16">
        <f t="shared" si="7"/>
        <v>-28.334746531734819</v>
      </c>
      <c r="AR16">
        <f t="shared" si="7"/>
        <v>14.741501888347582</v>
      </c>
      <c r="AS16">
        <f t="shared" si="7"/>
        <v>2.1346999620266804</v>
      </c>
      <c r="AT16">
        <f t="shared" si="7"/>
        <v>0.56511278315703395</v>
      </c>
      <c r="AU16">
        <f t="shared" si="7"/>
        <v>17.441314633531299</v>
      </c>
      <c r="AW16">
        <v>13</v>
      </c>
      <c r="AX16">
        <f>(R16*SUMPRODUCT(K17:$K$23, X17:$X$23)-$AZ$3*SUMPRODUCT(K16:$K$22, W17:$W$23))/Z16</f>
        <v>61.881728278224813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146.31324923323101</v>
      </c>
      <c r="P17">
        <f t="shared" si="22"/>
        <v>7.3156624616615504</v>
      </c>
      <c r="Q17" s="4">
        <f t="shared" si="23"/>
        <v>25</v>
      </c>
      <c r="R17">
        <f t="shared" si="0"/>
        <v>50000</v>
      </c>
      <c r="S17">
        <f t="shared" si="11"/>
        <v>57.001891279900597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57.001891279900597</v>
      </c>
      <c r="AC17">
        <f t="shared" si="19"/>
        <v>50.949887772607816</v>
      </c>
      <c r="AE17">
        <f t="shared" si="1"/>
        <v>124.92307113789067</v>
      </c>
      <c r="AF17">
        <f t="shared" si="2"/>
        <v>-6.2461535568945337</v>
      </c>
      <c r="AG17">
        <f t="shared" si="2"/>
        <v>-21.345139929665006</v>
      </c>
      <c r="AH17">
        <f t="shared" si="3"/>
        <v>-67.572869241725996</v>
      </c>
      <c r="AI17">
        <f t="shared" si="4"/>
        <v>29.758908409605127</v>
      </c>
      <c r="AJ17">
        <f t="shared" si="5"/>
        <v>6.0520035072927811</v>
      </c>
      <c r="AK17">
        <f t="shared" si="24"/>
        <v>2.4243675622803749</v>
      </c>
      <c r="AL17">
        <f t="shared" si="6"/>
        <v>38.235279479178281</v>
      </c>
      <c r="AN17">
        <f t="shared" si="7"/>
        <v>51.472156263459219</v>
      </c>
      <c r="AO17">
        <f t="shared" si="7"/>
        <v>-2.5736078131729609</v>
      </c>
      <c r="AP17">
        <f t="shared" si="7"/>
        <v>-8.794855649301093</v>
      </c>
      <c r="AQ17">
        <f t="shared" si="7"/>
        <v>-27.842105169998991</v>
      </c>
      <c r="AR17">
        <f t="shared" si="7"/>
        <v>12.26158763098617</v>
      </c>
      <c r="AS17">
        <f t="shared" si="7"/>
        <v>2.4936120077494048</v>
      </c>
      <c r="AT17">
        <f t="shared" si="7"/>
        <v>0.99891417069002575</v>
      </c>
      <c r="AU17">
        <f t="shared" si="7"/>
        <v>15.754113809425601</v>
      </c>
      <c r="AW17">
        <v>14</v>
      </c>
      <c r="AX17">
        <f>(R17*SUMPRODUCT(K18:$K$23, X18:$X$23)-$AZ$3*SUMPRODUCT(K17:$K$22, W18:$W$23))/Z17</f>
        <v>57.001891279900597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146.31324923323101</v>
      </c>
      <c r="P18">
        <f t="shared" si="22"/>
        <v>7.3156624616615504</v>
      </c>
      <c r="Q18" s="4">
        <f t="shared" si="23"/>
        <v>25</v>
      </c>
      <c r="R18">
        <f t="shared" si="0"/>
        <v>50000</v>
      </c>
      <c r="S18">
        <f t="shared" si="11"/>
        <v>50.949887772607816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50.949887772607816</v>
      </c>
      <c r="AC18">
        <f t="shared" si="19"/>
        <v>43.547207027736739</v>
      </c>
      <c r="AE18">
        <f t="shared" si="1"/>
        <v>123.46757544652543</v>
      </c>
      <c r="AF18">
        <f t="shared" si="2"/>
        <v>-6.1733787723262719</v>
      </c>
      <c r="AG18">
        <f t="shared" si="2"/>
        <v>-21.096444801405447</v>
      </c>
      <c r="AH18">
        <f t="shared" si="3"/>
        <v>-70.487457925814724</v>
      </c>
      <c r="AI18">
        <f t="shared" si="4"/>
        <v>25.710293946978979</v>
      </c>
      <c r="AJ18">
        <f t="shared" si="5"/>
        <v>7.402680744871077</v>
      </c>
      <c r="AK18">
        <f t="shared" si="24"/>
        <v>3.6340722240510313</v>
      </c>
      <c r="AL18">
        <f t="shared" si="6"/>
        <v>36.747046915901088</v>
      </c>
      <c r="AN18">
        <f t="shared" si="7"/>
        <v>47.539900168788343</v>
      </c>
      <c r="AO18">
        <f t="shared" si="7"/>
        <v>-2.3769950084394171</v>
      </c>
      <c r="AP18">
        <f t="shared" si="7"/>
        <v>-8.1229656948235842</v>
      </c>
      <c r="AQ18">
        <f t="shared" si="7"/>
        <v>-27.140459354012542</v>
      </c>
      <c r="AR18">
        <f t="shared" si="7"/>
        <v>9.8994801115127942</v>
      </c>
      <c r="AS18">
        <f t="shared" si="7"/>
        <v>2.8503248915339934</v>
      </c>
      <c r="AT18">
        <f t="shared" si="7"/>
        <v>1.3992615479225763</v>
      </c>
      <c r="AU18">
        <f t="shared" si="7"/>
        <v>14.149066550969364</v>
      </c>
      <c r="AW18">
        <v>15</v>
      </c>
      <c r="AX18">
        <f>(R18*SUMPRODUCT(K19:$K$23, X19:$X$23)-$AZ$3*SUMPRODUCT(K18:$K$22, W19:$W$23))/Z18</f>
        <v>50.949887772607816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146.31324923323101</v>
      </c>
      <c r="P19">
        <f t="shared" si="22"/>
        <v>7.3156624616615504</v>
      </c>
      <c r="Q19" s="4">
        <f t="shared" si="23"/>
        <v>25</v>
      </c>
      <c r="R19">
        <f t="shared" si="0"/>
        <v>50000</v>
      </c>
      <c r="S19">
        <f t="shared" si="11"/>
        <v>43.547207027736739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43.547207027736739</v>
      </c>
      <c r="AC19">
        <f t="shared" si="19"/>
        <v>34.363461568182878</v>
      </c>
      <c r="AE19">
        <f t="shared" si="1"/>
        <v>122.01667808830005</v>
      </c>
      <c r="AF19">
        <f t="shared" si="2"/>
        <v>-6.1008339044150031</v>
      </c>
      <c r="AG19">
        <f t="shared" si="2"/>
        <v>-20.848535373204491</v>
      </c>
      <c r="AH19">
        <f t="shared" si="3"/>
        <v>-73.889960373805764</v>
      </c>
      <c r="AI19">
        <f t="shared" si="4"/>
        <v>21.177348436874809</v>
      </c>
      <c r="AJ19">
        <f t="shared" si="5"/>
        <v>9.1837454595538617</v>
      </c>
      <c r="AK19">
        <f t="shared" si="24"/>
        <v>3.5560260420191661</v>
      </c>
      <c r="AL19">
        <f t="shared" si="6"/>
        <v>33.91711993844784</v>
      </c>
      <c r="AN19">
        <f t="shared" si="7"/>
        <v>43.768629865147261</v>
      </c>
      <c r="AO19">
        <f t="shared" si="7"/>
        <v>-2.188431493257363</v>
      </c>
      <c r="AP19">
        <f t="shared" si="7"/>
        <v>-7.478582782919708</v>
      </c>
      <c r="AQ19">
        <f t="shared" si="7"/>
        <v>-26.505084198498686</v>
      </c>
      <c r="AR19">
        <f t="shared" si="7"/>
        <v>7.5965313904715082</v>
      </c>
      <c r="AS19">
        <f t="shared" si="7"/>
        <v>3.2943033861653941</v>
      </c>
      <c r="AT19">
        <f t="shared" si="7"/>
        <v>1.2755828962277389</v>
      </c>
      <c r="AU19">
        <f t="shared" si="7"/>
        <v>12.166417672864643</v>
      </c>
      <c r="AW19">
        <v>16</v>
      </c>
      <c r="AX19">
        <f>(R19*SUMPRODUCT(K20:$K$23, X20:$X$23)-$AZ$3*SUMPRODUCT(K19:$K$22, W20:$W$23))/Z19</f>
        <v>43.547207027736739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146.31324923323101</v>
      </c>
      <c r="P20">
        <f t="shared" si="22"/>
        <v>7.3156624616615504</v>
      </c>
      <c r="Q20" s="4">
        <f t="shared" si="23"/>
        <v>25</v>
      </c>
      <c r="R20">
        <f t="shared" si="0"/>
        <v>50000</v>
      </c>
      <c r="S20">
        <f t="shared" si="11"/>
        <v>34.363461568182878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34.363461568182878</v>
      </c>
      <c r="AC20">
        <f t="shared" si="19"/>
        <v>23.625140871107739</v>
      </c>
      <c r="AE20">
        <f t="shared" si="1"/>
        <v>120.57072603351529</v>
      </c>
      <c r="AF20">
        <f t="shared" si="2"/>
        <v>-6.0285363016757643</v>
      </c>
      <c r="AG20">
        <f t="shared" si="2"/>
        <v>-20.601470930585243</v>
      </c>
      <c r="AH20">
        <f t="shared" si="3"/>
        <v>-77.158177774409523</v>
      </c>
      <c r="AI20">
        <f t="shared" si="4"/>
        <v>16.782541026844768</v>
      </c>
      <c r="AJ20">
        <f t="shared" si="5"/>
        <v>10.738320697075139</v>
      </c>
      <c r="AK20">
        <f t="shared" si="24"/>
        <v>0.6402943005900964</v>
      </c>
      <c r="AL20">
        <f t="shared" si="6"/>
        <v>28.161156024510003</v>
      </c>
      <c r="AN20">
        <f t="shared" si="7"/>
        <v>41.022433918653462</v>
      </c>
      <c r="AO20">
        <f t="shared" si="7"/>
        <v>-2.051121695932673</v>
      </c>
      <c r="AP20">
        <f t="shared" si="7"/>
        <v>-7.0093505088629318</v>
      </c>
      <c r="AQ20">
        <f t="shared" si="7"/>
        <v>-26.251946497813986</v>
      </c>
      <c r="AR20">
        <f t="shared" si="7"/>
        <v>5.7100152160438791</v>
      </c>
      <c r="AS20">
        <f t="shared" si="7"/>
        <v>3.6535572579253084</v>
      </c>
      <c r="AT20">
        <f t="shared" si="7"/>
        <v>0.21785081253592464</v>
      </c>
      <c r="AU20">
        <f t="shared" si="7"/>
        <v>9.5814232865051121</v>
      </c>
      <c r="AW20">
        <v>17</v>
      </c>
      <c r="AX20">
        <f>(R20*SUMPRODUCT(K21:$K$23, X21:$X$23)-$AZ$3*SUMPRODUCT(K20:$K$22, W21:$W$23))/Z20</f>
        <v>34.363461568182878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146.31324923323101</v>
      </c>
      <c r="P21">
        <f t="shared" si="22"/>
        <v>7.3156624616615504</v>
      </c>
      <c r="Q21" s="4">
        <f t="shared" si="23"/>
        <v>25</v>
      </c>
      <c r="R21">
        <f t="shared" si="0"/>
        <v>50000</v>
      </c>
      <c r="S21">
        <f t="shared" si="11"/>
        <v>23.625140871107739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23.625140871107739</v>
      </c>
      <c r="AC21">
        <f t="shared" si="19"/>
        <v>11.959964607911672</v>
      </c>
      <c r="AE21">
        <f t="shared" si="1"/>
        <v>119.12820834216295</v>
      </c>
      <c r="AF21">
        <f t="shared" si="2"/>
        <v>-5.956410417108148</v>
      </c>
      <c r="AG21">
        <f t="shared" si="2"/>
        <v>-20.354993304855519</v>
      </c>
      <c r="AH21">
        <f t="shared" si="3"/>
        <v>-80.925832847745866</v>
      </c>
      <c r="AI21">
        <f t="shared" si="4"/>
        <v>11.890971772453426</v>
      </c>
      <c r="AJ21">
        <f t="shared" si="5"/>
        <v>11.665176263196066</v>
      </c>
      <c r="AK21">
        <f t="shared" si="24"/>
        <v>0.2188751020738601</v>
      </c>
      <c r="AL21">
        <f t="shared" si="6"/>
        <v>23.775023137723352</v>
      </c>
      <c r="AN21">
        <f t="shared" si="7"/>
        <v>38.553826955653399</v>
      </c>
      <c r="AO21">
        <f t="shared" si="7"/>
        <v>-1.9276913477826703</v>
      </c>
      <c r="AP21">
        <f t="shared" si="7"/>
        <v>-6.5875488306251366</v>
      </c>
      <c r="AQ21">
        <f t="shared" si="7"/>
        <v>-26.190275160462285</v>
      </c>
      <c r="AR21">
        <f t="shared" si="7"/>
        <v>3.8483116167833145</v>
      </c>
      <c r="AS21">
        <f t="shared" si="7"/>
        <v>3.7752367245103744</v>
      </c>
      <c r="AT21">
        <f t="shared" si="7"/>
        <v>7.0835219698926297E-2</v>
      </c>
      <c r="AU21">
        <f t="shared" si="7"/>
        <v>7.6943835609926152</v>
      </c>
      <c r="AW21">
        <v>18</v>
      </c>
      <c r="AX21">
        <f>(R21*SUMPRODUCT(K22:$K$23, X22:$X$23)-$AZ$3*SUMPRODUCT(K21:$K$22, W22:$W$23))/Z21</f>
        <v>23.625140871107739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146.31324923323101</v>
      </c>
      <c r="P22">
        <f t="shared" si="22"/>
        <v>7.3156624616615504</v>
      </c>
      <c r="Q22" s="4">
        <f t="shared" si="23"/>
        <v>25</v>
      </c>
      <c r="R22">
        <f t="shared" si="0"/>
        <v>50000</v>
      </c>
      <c r="S22">
        <f t="shared" si="11"/>
        <v>11.959964607911672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11.959964607911672</v>
      </c>
      <c r="AC22">
        <f t="shared" si="19"/>
        <v>12.107925957343152</v>
      </c>
      <c r="AE22">
        <f t="shared" si="1"/>
        <v>117.68833761429106</v>
      </c>
      <c r="AF22">
        <f t="shared" si="2"/>
        <v>-5.8844168807145527</v>
      </c>
      <c r="AG22">
        <f t="shared" si="2"/>
        <v>-20.108967955917933</v>
      </c>
      <c r="AH22">
        <f t="shared" si="3"/>
        <v>-84.95083177805553</v>
      </c>
      <c r="AI22">
        <f t="shared" si="4"/>
        <v>6.7441209996030409</v>
      </c>
      <c r="AJ22">
        <f t="shared" si="5"/>
        <v>-0.14796134943147976</v>
      </c>
      <c r="AK22">
        <f t="shared" si="24"/>
        <v>2.5990415921712522</v>
      </c>
      <c r="AL22">
        <f t="shared" si="6"/>
        <v>9.1952012423428133</v>
      </c>
      <c r="AN22">
        <f t="shared" si="7"/>
        <v>35.596109515575741</v>
      </c>
      <c r="AO22">
        <f t="shared" si="7"/>
        <v>-1.7798054757787869</v>
      </c>
      <c r="AP22">
        <f t="shared" si="7"/>
        <v>-6.0821746667032306</v>
      </c>
      <c r="AQ22">
        <f t="shared" si="7"/>
        <v>-25.694297096127201</v>
      </c>
      <c r="AR22">
        <f t="shared" si="7"/>
        <v>2.0398322769665209</v>
      </c>
      <c r="AS22">
        <f t="shared" si="7"/>
        <v>-4.4752509086301878E-2</v>
      </c>
      <c r="AT22">
        <f t="shared" si="7"/>
        <v>0.78610821620807658</v>
      </c>
      <c r="AU22">
        <f t="shared" si="7"/>
        <v>2.7811879840882958</v>
      </c>
      <c r="AW22">
        <v>19</v>
      </c>
      <c r="AX22">
        <f>(R22*SUMPRODUCT(K23:$K$23, X23:$X$23)-$AZ$3*SUMPRODUCT(K22:$K$22, W23:$W$23))/Z22</f>
        <v>11.959964607911672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146.31324923323101</v>
      </c>
      <c r="P23">
        <f t="shared" si="22"/>
        <v>7.3156624616615504</v>
      </c>
      <c r="Q23" s="4">
        <f t="shared" si="23"/>
        <v>25</v>
      </c>
      <c r="R23">
        <f t="shared" si="0"/>
        <v>50000</v>
      </c>
      <c r="S23">
        <f t="shared" si="11"/>
        <v>12.107925957343152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12.107925957343152</v>
      </c>
      <c r="AC23">
        <f t="shared" si="19"/>
        <v>0</v>
      </c>
      <c r="AE23">
        <f t="shared" si="1"/>
        <v>116.25016188484688</v>
      </c>
      <c r="AF23">
        <f t="shared" si="2"/>
        <v>-5.8125080942423439</v>
      </c>
      <c r="AG23">
        <f t="shared" si="2"/>
        <v>-19.863232225049217</v>
      </c>
      <c r="AH23">
        <f t="shared" si="3"/>
        <v>-89.292102619073461</v>
      </c>
      <c r="AI23">
        <f t="shared" si="4"/>
        <v>1.2823189464818512</v>
      </c>
      <c r="AJ23">
        <f t="shared" si="5"/>
        <v>12.107925957343152</v>
      </c>
      <c r="AK23">
        <f t="shared" si="24"/>
        <v>8.5781905823563385</v>
      </c>
      <c r="AL23">
        <f t="shared" si="6"/>
        <v>21.968435486181342</v>
      </c>
      <c r="AN23">
        <f t="shared" si="7"/>
        <v>31.851723638460772</v>
      </c>
      <c r="AO23">
        <f t="shared" si="7"/>
        <v>-1.5925861819230387</v>
      </c>
      <c r="AP23">
        <f t="shared" si="7"/>
        <v>-5.4423853966374995</v>
      </c>
      <c r="AQ23">
        <f t="shared" si="7"/>
        <v>-24.465405721646004</v>
      </c>
      <c r="AR23">
        <f t="shared" si="7"/>
        <v>0.35134633825422729</v>
      </c>
      <c r="AS23">
        <f t="shared" si="7"/>
        <v>3.3174862312042075</v>
      </c>
      <c r="AT23">
        <f t="shared" si="7"/>
        <v>2.3503636581419358</v>
      </c>
      <c r="AU23">
        <f t="shared" si="7"/>
        <v>6.0191962276003705</v>
      </c>
      <c r="AW23">
        <v>20</v>
      </c>
      <c r="AX23">
        <f>(R23*SUMPRODUCT(K$23:$K24, X$23:$X24)-$AZ$3*SUMPRODUCT(K$22:$K23, W$23:$W24))/Z23</f>
        <v>12.107925957343152</v>
      </c>
    </row>
    <row r="25" spans="5:50" x14ac:dyDescent="0.25">
      <c r="AN25" s="8">
        <f t="shared" ref="AN25:AU25" si="25">SUM(AN3:AN23)</f>
        <v>1415.6842129067857</v>
      </c>
      <c r="AO25" s="8">
        <f t="shared" si="25"/>
        <v>-180.51914757026253</v>
      </c>
      <c r="AP25" s="8">
        <f t="shared" si="25"/>
        <v>-1739.3252762003656</v>
      </c>
      <c r="AQ25" s="8">
        <f t="shared" si="25"/>
        <v>-633.73998903400832</v>
      </c>
      <c r="AR25" s="8">
        <f t="shared" si="25"/>
        <v>-1137.9001998978515</v>
      </c>
      <c r="AS25" s="8">
        <f t="shared" si="25"/>
        <v>-31.022078129816286</v>
      </c>
      <c r="AT25" s="8">
        <f t="shared" si="25"/>
        <v>32.40523546551897</v>
      </c>
      <c r="AU25" s="9">
        <f t="shared" si="25"/>
        <v>-1136.5170425621488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0C00-0747-4644-A221-E79B73A5F19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312.68936293672579</v>
      </c>
      <c r="K3">
        <v>1</v>
      </c>
      <c r="L3" s="2">
        <v>0</v>
      </c>
      <c r="O3">
        <f>$C$3</f>
        <v>312.68936293672579</v>
      </c>
      <c r="P3">
        <f>O3*B5</f>
        <v>250.15149034938065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312.68936293672579</v>
      </c>
      <c r="AF3">
        <f t="shared" ref="AF3:AG23" si="3">-$Z3*P3</f>
        <v>-250.15149034938065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-1459.8947144126548</v>
      </c>
      <c r="AJ3">
        <f t="shared" ref="AJ3:AJ23" si="6">AB3-AC3</f>
        <v>0</v>
      </c>
      <c r="AL3">
        <f t="shared" ref="AL3:AL23" si="7">SUM(AI3:AK3)</f>
        <v>-1459.8947144126548</v>
      </c>
      <c r="AN3">
        <f t="shared" ref="AN3:AU23" si="8">AE3*$K3</f>
        <v>312.68936293672579</v>
      </c>
      <c r="AO3">
        <f t="shared" si="8"/>
        <v>-250.15149034938065</v>
      </c>
      <c r="AP3">
        <f t="shared" si="8"/>
        <v>-1522.432587</v>
      </c>
      <c r="AQ3">
        <f t="shared" si="8"/>
        <v>0</v>
      </c>
      <c r="AR3">
        <f t="shared" si="8"/>
        <v>-1459.8947144126548</v>
      </c>
      <c r="AS3">
        <f t="shared" si="8"/>
        <v>0</v>
      </c>
      <c r="AT3">
        <f t="shared" si="8"/>
        <v>0</v>
      </c>
      <c r="AU3">
        <f t="shared" si="8"/>
        <v>-1459.8947144126548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135.1491491332248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</v>
      </c>
      <c r="S4">
        <f t="shared" ref="S4:S23" si="12">AX4</f>
        <v>75.854999080790165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1"/>
        <v>74.999181969325946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-74.999181969325946</v>
      </c>
      <c r="AK4">
        <f t="shared" ref="AK4:AK23" si="20">H4*SUM(AB4:AB4, AE4:AF4)</f>
        <v>0</v>
      </c>
      <c r="AL4">
        <f t="shared" si="7"/>
        <v>-139.11303196932596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-60.149967163899042</v>
      </c>
      <c r="AR4">
        <f t="shared" si="8"/>
        <v>-60.149967163899042</v>
      </c>
      <c r="AS4">
        <f t="shared" si="8"/>
        <v>-70.362306003683216</v>
      </c>
      <c r="AT4">
        <f t="shared" si="8"/>
        <v>0</v>
      </c>
      <c r="AU4">
        <f t="shared" si="8"/>
        <v>-130.51227316758226</v>
      </c>
      <c r="AW4">
        <v>1</v>
      </c>
      <c r="AX4">
        <f>(R4*SUMPRODUCT(K5:$K$23, X5:$X$23)-$AZ$3*SUMPRODUCT(K4:$K$22, W5:$W$23))/Z4</f>
        <v>75.854999080790165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1.3327809999999999E-3</v>
      </c>
      <c r="O5">
        <f t="shared" ref="O5:O23" si="22">$C$3</f>
        <v>312.68936293672579</v>
      </c>
      <c r="P5">
        <f t="shared" ref="P5:P23" si="23">O5*$C$5</f>
        <v>15.634468146836291</v>
      </c>
      <c r="Q5" s="4">
        <f t="shared" ref="Q5:Q23" si="24">$C$8</f>
        <v>25</v>
      </c>
      <c r="R5">
        <f t="shared" si="0"/>
        <v>50000</v>
      </c>
      <c r="S5">
        <f t="shared" si="12"/>
        <v>146.76472629427121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74.999181969325946</v>
      </c>
      <c r="AC5">
        <f t="shared" si="1"/>
        <v>143.46439877221633</v>
      </c>
      <c r="AE5">
        <f t="shared" si="2"/>
        <v>305.65785518680013</v>
      </c>
      <c r="AF5">
        <f t="shared" si="3"/>
        <v>-15.28289275934001</v>
      </c>
      <c r="AG5">
        <f t="shared" si="3"/>
        <v>-24.43782003936056</v>
      </c>
      <c r="AH5">
        <f t="shared" si="4"/>
        <v>-65.887209778883147</v>
      </c>
      <c r="AI5">
        <f t="shared" si="5"/>
        <v>200.04993260921643</v>
      </c>
      <c r="AJ5">
        <f t="shared" si="6"/>
        <v>-68.465216802890382</v>
      </c>
      <c r="AK5">
        <f t="shared" si="20"/>
        <v>31.568326075882318</v>
      </c>
      <c r="AL5">
        <f t="shared" si="7"/>
        <v>163.15304188220836</v>
      </c>
      <c r="AN5">
        <f t="shared" si="8"/>
        <v>263.95466516745313</v>
      </c>
      <c r="AO5">
        <f t="shared" si="8"/>
        <v>-13.19773325837266</v>
      </c>
      <c r="AP5">
        <f t="shared" si="8"/>
        <v>-21.103585255382168</v>
      </c>
      <c r="AQ5">
        <f t="shared" si="8"/>
        <v>-56.897724370192755</v>
      </c>
      <c r="AR5">
        <f t="shared" si="8"/>
        <v>172.75562228350557</v>
      </c>
      <c r="AS5">
        <f t="shared" si="8"/>
        <v>-59.123994591206063</v>
      </c>
      <c r="AT5">
        <f t="shared" si="8"/>
        <v>27.26122295847459</v>
      </c>
      <c r="AU5">
        <f t="shared" si="8"/>
        <v>140.89285065077408</v>
      </c>
      <c r="AW5">
        <v>2</v>
      </c>
      <c r="AX5">
        <f>(R5*SUMPRODUCT(K6:$K$23, X6:$X$23)-$AZ$3*SUMPRODUCT(K5:$K$22, W6:$W$23))/Z5</f>
        <v>146.76472629427121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1.4022240000000001E-3</v>
      </c>
      <c r="O6">
        <f t="shared" si="22"/>
        <v>312.68936293672579</v>
      </c>
      <c r="P6">
        <f t="shared" si="23"/>
        <v>15.634468146836291</v>
      </c>
      <c r="Q6" s="4">
        <f t="shared" si="24"/>
        <v>25</v>
      </c>
      <c r="R6">
        <f t="shared" si="0"/>
        <v>50000</v>
      </c>
      <c r="S6">
        <f t="shared" si="12"/>
        <v>211.27907551430746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143.46439877221633</v>
      </c>
      <c r="AC6">
        <f t="shared" si="1"/>
        <v>204.17312249014185</v>
      </c>
      <c r="AE6">
        <f t="shared" si="2"/>
        <v>302.1726758546007</v>
      </c>
      <c r="AF6">
        <f t="shared" si="3"/>
        <v>-15.108633792730037</v>
      </c>
      <c r="AG6">
        <f t="shared" si="3"/>
        <v>-24.15917454120008</v>
      </c>
      <c r="AH6">
        <f t="shared" si="4"/>
        <v>-68.53459553374465</v>
      </c>
      <c r="AI6">
        <f t="shared" si="5"/>
        <v>194.37027198692596</v>
      </c>
      <c r="AJ6">
        <f t="shared" si="6"/>
        <v>-60.708723717925523</v>
      </c>
      <c r="AK6">
        <f t="shared" si="20"/>
        <v>46.841494362748669</v>
      </c>
      <c r="AL6">
        <f t="shared" si="7"/>
        <v>180.50304263174911</v>
      </c>
      <c r="AN6">
        <f t="shared" si="8"/>
        <v>235.34000265996471</v>
      </c>
      <c r="AO6">
        <f t="shared" si="8"/>
        <v>-11.767000132998238</v>
      </c>
      <c r="AP6">
        <f t="shared" si="8"/>
        <v>-18.815798565203103</v>
      </c>
      <c r="AQ6">
        <f t="shared" si="8"/>
        <v>-53.376539919089119</v>
      </c>
      <c r="AR6">
        <f t="shared" si="8"/>
        <v>151.38066404267425</v>
      </c>
      <c r="AS6">
        <f t="shared" si="8"/>
        <v>-47.281545761385644</v>
      </c>
      <c r="AT6">
        <f t="shared" si="8"/>
        <v>36.481383952897055</v>
      </c>
      <c r="AU6">
        <f t="shared" si="8"/>
        <v>140.58050223418567</v>
      </c>
      <c r="AW6">
        <v>3</v>
      </c>
      <c r="AX6">
        <f>(R6*SUMPRODUCT(K7:$K$23, X7:$X$23)-$AZ$3*SUMPRODUCT(K6:$K$22, W7:$W$23))/Z6</f>
        <v>211.27907551430746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1.482489E-3</v>
      </c>
      <c r="O7">
        <f t="shared" si="22"/>
        <v>312.68936293672579</v>
      </c>
      <c r="P7">
        <f t="shared" si="23"/>
        <v>15.634468146836291</v>
      </c>
      <c r="Q7" s="4">
        <f t="shared" si="24"/>
        <v>25</v>
      </c>
      <c r="R7">
        <f t="shared" si="0"/>
        <v>50000</v>
      </c>
      <c r="S7">
        <f t="shared" si="12"/>
        <v>267.34800619964187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204.17312249014185</v>
      </c>
      <c r="AC7">
        <f t="shared" si="1"/>
        <v>255.3897125909715</v>
      </c>
      <c r="AE7">
        <f t="shared" si="2"/>
        <v>298.7029814279997</v>
      </c>
      <c r="AF7">
        <f t="shared" si="3"/>
        <v>-14.935149071399987</v>
      </c>
      <c r="AG7">
        <f t="shared" si="3"/>
        <v>-23.881767085281673</v>
      </c>
      <c r="AH7">
        <f t="shared" si="4"/>
        <v>-71.631421012818336</v>
      </c>
      <c r="AI7">
        <f t="shared" si="5"/>
        <v>188.2546442584997</v>
      </c>
      <c r="AJ7">
        <f t="shared" si="6"/>
        <v>-51.216590100829649</v>
      </c>
      <c r="AK7">
        <f t="shared" si="20"/>
        <v>51.087417972453842</v>
      </c>
      <c r="AL7">
        <f t="shared" si="7"/>
        <v>188.12547213012388</v>
      </c>
      <c r="AN7">
        <f t="shared" si="8"/>
        <v>210.58904106830968</v>
      </c>
      <c r="AO7">
        <f t="shared" si="8"/>
        <v>-10.529452053415486</v>
      </c>
      <c r="AP7">
        <f t="shared" si="8"/>
        <v>-16.836920761430203</v>
      </c>
      <c r="AQ7">
        <f t="shared" si="8"/>
        <v>-50.50097655314454</v>
      </c>
      <c r="AR7">
        <f t="shared" si="8"/>
        <v>132.72169170031944</v>
      </c>
      <c r="AS7">
        <f t="shared" si="8"/>
        <v>-36.108285710975423</v>
      </c>
      <c r="AT7">
        <f t="shared" si="8"/>
        <v>36.017217873227807</v>
      </c>
      <c r="AU7">
        <f t="shared" si="8"/>
        <v>132.63062386257184</v>
      </c>
      <c r="AW7">
        <v>4</v>
      </c>
      <c r="AX7">
        <f>(R7*SUMPRODUCT(K8:$K$23, X8:$X$23)-$AZ$3*SUMPRODUCT(K7:$K$22, W8:$W$23))/Z7</f>
        <v>267.34800619964187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1.564558E-3</v>
      </c>
      <c r="O8">
        <f t="shared" si="22"/>
        <v>312.68936293672579</v>
      </c>
      <c r="P8">
        <f t="shared" si="23"/>
        <v>15.634468146836291</v>
      </c>
      <c r="Q8" s="4">
        <f t="shared" si="24"/>
        <v>25</v>
      </c>
      <c r="R8">
        <f t="shared" si="0"/>
        <v>50000</v>
      </c>
      <c r="S8">
        <f t="shared" si="12"/>
        <v>314.84740804274122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255.3897125909715</v>
      </c>
      <c r="AC8">
        <f t="shared" si="1"/>
        <v>297.28629016226205</v>
      </c>
      <c r="AE8">
        <f t="shared" si="2"/>
        <v>295.24861347450269</v>
      </c>
      <c r="AF8">
        <f t="shared" si="3"/>
        <v>-14.762430673725135</v>
      </c>
      <c r="AG8">
        <f t="shared" si="3"/>
        <v>-23.605585004681441</v>
      </c>
      <c r="AH8">
        <f t="shared" si="4"/>
        <v>-74.728819494828244</v>
      </c>
      <c r="AI8">
        <f t="shared" si="5"/>
        <v>182.15177830126788</v>
      </c>
      <c r="AJ8">
        <f t="shared" si="6"/>
        <v>-41.89657757129055</v>
      </c>
      <c r="AK8">
        <f t="shared" si="20"/>
        <v>38.85100241590181</v>
      </c>
      <c r="AL8">
        <f t="shared" si="7"/>
        <v>179.10620314587914</v>
      </c>
      <c r="AN8">
        <f t="shared" si="8"/>
        <v>194.08267775171171</v>
      </c>
      <c r="AO8">
        <f t="shared" si="8"/>
        <v>-9.704133887585586</v>
      </c>
      <c r="AP8">
        <f t="shared" si="8"/>
        <v>-15.517211389037982</v>
      </c>
      <c r="AQ8">
        <f t="shared" si="8"/>
        <v>-49.123243025942585</v>
      </c>
      <c r="AR8">
        <f t="shared" si="8"/>
        <v>119.73808944914558</v>
      </c>
      <c r="AS8">
        <f t="shared" si="8"/>
        <v>-27.54085740819438</v>
      </c>
      <c r="AT8">
        <f t="shared" si="8"/>
        <v>25.538838247135804</v>
      </c>
      <c r="AU8">
        <f t="shared" si="8"/>
        <v>117.73607028808699</v>
      </c>
      <c r="AW8">
        <v>5</v>
      </c>
      <c r="AX8">
        <f>(R8*SUMPRODUCT(K9:$K$23, X9:$X$23)-$AZ$3*SUMPRODUCT(K8:$K$22, W9:$W$23))/Z8</f>
        <v>314.84740804274122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1.6511360000000001E-3</v>
      </c>
      <c r="O9">
        <f t="shared" si="22"/>
        <v>312.68936293672579</v>
      </c>
      <c r="P9">
        <f t="shared" si="23"/>
        <v>15.634468146836291</v>
      </c>
      <c r="Q9" s="4">
        <f t="shared" si="24"/>
        <v>25</v>
      </c>
      <c r="R9">
        <f t="shared" si="0"/>
        <v>50000</v>
      </c>
      <c r="S9">
        <f t="shared" si="12"/>
        <v>356.26233123318019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297.28629016226205</v>
      </c>
      <c r="AC9">
        <f t="shared" si="1"/>
        <v>332.47188978854228</v>
      </c>
      <c r="AE9">
        <f t="shared" si="2"/>
        <v>291.80863172509981</v>
      </c>
      <c r="AF9">
        <f t="shared" si="3"/>
        <v>-14.59043158625499</v>
      </c>
      <c r="AG9">
        <f t="shared" si="3"/>
        <v>-23.330553123432335</v>
      </c>
      <c r="AH9">
        <f t="shared" si="4"/>
        <v>-77.952062404579394</v>
      </c>
      <c r="AI9">
        <f t="shared" si="5"/>
        <v>175.93558461083313</v>
      </c>
      <c r="AJ9">
        <f t="shared" si="6"/>
        <v>-35.185599626280236</v>
      </c>
      <c r="AK9">
        <f t="shared" si="20"/>
        <v>29.989134393717777</v>
      </c>
      <c r="AL9">
        <f t="shared" si="7"/>
        <v>170.73911937827069</v>
      </c>
      <c r="AN9">
        <f t="shared" si="8"/>
        <v>182.3050694525588</v>
      </c>
      <c r="AO9">
        <f t="shared" si="8"/>
        <v>-9.1152534726279395</v>
      </c>
      <c r="AP9">
        <f t="shared" si="8"/>
        <v>-14.575573321425159</v>
      </c>
      <c r="AQ9">
        <f t="shared" si="8"/>
        <v>-48.699917019674253</v>
      </c>
      <c r="AR9">
        <f t="shared" si="8"/>
        <v>109.91432563883147</v>
      </c>
      <c r="AS9">
        <f t="shared" si="8"/>
        <v>-21.981917209501116</v>
      </c>
      <c r="AT9">
        <f t="shared" si="8"/>
        <v>18.735467817207073</v>
      </c>
      <c r="AU9">
        <f t="shared" si="8"/>
        <v>106.66787624653743</v>
      </c>
      <c r="AW9">
        <v>6</v>
      </c>
      <c r="AX9">
        <f>(R9*SUMPRODUCT(K10:$K$23, X10:$X$23)-$AZ$3*SUMPRODUCT(K9:$K$22, W10:$W$23))/Z9</f>
        <v>356.26233123318019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1.7512420000000001E-3</v>
      </c>
      <c r="O10">
        <f t="shared" si="22"/>
        <v>312.68936293672579</v>
      </c>
      <c r="P10">
        <f t="shared" si="23"/>
        <v>15.634468146836291</v>
      </c>
      <c r="Q10" s="4">
        <f t="shared" si="24"/>
        <v>25</v>
      </c>
      <c r="R10">
        <f t="shared" si="0"/>
        <v>50000</v>
      </c>
      <c r="S10">
        <f t="shared" si="12"/>
        <v>393.34290949716865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332.47188978854228</v>
      </c>
      <c r="AC10">
        <f t="shared" si="1"/>
        <v>362.76270332769127</v>
      </c>
      <c r="AE10">
        <f t="shared" si="2"/>
        <v>288.37951787600923</v>
      </c>
      <c r="AF10">
        <f t="shared" si="3"/>
        <v>-14.418975893800464</v>
      </c>
      <c r="AG10">
        <f t="shared" si="3"/>
        <v>-23.056390147685025</v>
      </c>
      <c r="AH10">
        <f t="shared" si="4"/>
        <v>-81.714889025971786</v>
      </c>
      <c r="AI10">
        <f t="shared" si="5"/>
        <v>169.18926280855197</v>
      </c>
      <c r="AJ10">
        <f t="shared" si="6"/>
        <v>-30.290813539148985</v>
      </c>
      <c r="AK10">
        <f t="shared" si="20"/>
        <v>31.837702667964432</v>
      </c>
      <c r="AL10">
        <f t="shared" si="7"/>
        <v>170.73615193736742</v>
      </c>
      <c r="AN10">
        <f t="shared" si="8"/>
        <v>171.17601754260801</v>
      </c>
      <c r="AO10">
        <f t="shared" si="8"/>
        <v>-8.5588008771304018</v>
      </c>
      <c r="AP10">
        <f t="shared" si="8"/>
        <v>-13.685788343977528</v>
      </c>
      <c r="AQ10">
        <f t="shared" si="8"/>
        <v>-48.504239761632761</v>
      </c>
      <c r="AR10">
        <f t="shared" si="8"/>
        <v>100.42718855986732</v>
      </c>
      <c r="AS10">
        <f t="shared" si="8"/>
        <v>-17.979989938073853</v>
      </c>
      <c r="AT10">
        <f t="shared" si="8"/>
        <v>18.898190795752072</v>
      </c>
      <c r="AU10">
        <f t="shared" si="8"/>
        <v>101.34538941754555</v>
      </c>
      <c r="AW10">
        <v>7</v>
      </c>
      <c r="AX10">
        <f>(R10*SUMPRODUCT(K11:$K$23, X11:$X$23)-$AZ$3*SUMPRODUCT(K10:$K$22, W11:$W$23))/Z10</f>
        <v>393.34290949716865</v>
      </c>
    </row>
    <row r="11" spans="1:52" x14ac:dyDescent="0.25">
      <c r="A11" t="s">
        <v>33</v>
      </c>
      <c r="C11" s="7">
        <f>AU25</f>
        <v>-369.89024182497076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1.8504459999999999E-3</v>
      </c>
      <c r="O11">
        <f t="shared" si="22"/>
        <v>312.68936293672579</v>
      </c>
      <c r="P11">
        <f t="shared" si="23"/>
        <v>15.634468146836291</v>
      </c>
      <c r="Q11" s="4">
        <f t="shared" si="24"/>
        <v>25</v>
      </c>
      <c r="R11">
        <f t="shared" si="0"/>
        <v>50000</v>
      </c>
      <c r="S11">
        <f t="shared" si="12"/>
        <v>426.38801681867682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362.76270332769127</v>
      </c>
      <c r="AC11">
        <f t="shared" si="1"/>
        <v>388.5786843634736</v>
      </c>
      <c r="AE11">
        <f t="shared" si="2"/>
        <v>284.96209197191359</v>
      </c>
      <c r="AF11">
        <f t="shared" si="3"/>
        <v>-14.248104598595679</v>
      </c>
      <c r="AG11">
        <f t="shared" si="3"/>
        <v>-22.783161641284952</v>
      </c>
      <c r="AH11">
        <f t="shared" si="4"/>
        <v>-85.329209846446318</v>
      </c>
      <c r="AI11">
        <f t="shared" si="5"/>
        <v>162.60161588558668</v>
      </c>
      <c r="AJ11">
        <f t="shared" si="6"/>
        <v>-25.815981035782329</v>
      </c>
      <c r="AK11">
        <f t="shared" si="20"/>
        <v>32.624049571101978</v>
      </c>
      <c r="AL11">
        <f t="shared" si="7"/>
        <v>169.40968442090633</v>
      </c>
      <c r="AN11">
        <f t="shared" si="8"/>
        <v>160.86305790796413</v>
      </c>
      <c r="AO11">
        <f t="shared" si="8"/>
        <v>-8.0431528953982063</v>
      </c>
      <c r="AP11">
        <f t="shared" si="8"/>
        <v>-12.861251210879498</v>
      </c>
      <c r="AQ11">
        <f t="shared" si="8"/>
        <v>-48.168924960456181</v>
      </c>
      <c r="AR11">
        <f t="shared" si="8"/>
        <v>91.789728841230271</v>
      </c>
      <c r="AS11">
        <f t="shared" si="8"/>
        <v>-14.573298587095115</v>
      </c>
      <c r="AT11">
        <f t="shared" si="8"/>
        <v>18.416500029996001</v>
      </c>
      <c r="AU11">
        <f t="shared" si="8"/>
        <v>95.632930284131163</v>
      </c>
      <c r="AW11">
        <v>8</v>
      </c>
      <c r="AX11">
        <f>(R11*SUMPRODUCT(K12:$K$23, X12:$X$23)-$AZ$3*SUMPRODUCT(K11:$K$22, W12:$W$23))/Z11</f>
        <v>426.38801681867682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1.9640790000000001E-3</v>
      </c>
      <c r="O12">
        <f t="shared" si="22"/>
        <v>312.68936293672579</v>
      </c>
      <c r="P12">
        <f t="shared" si="23"/>
        <v>15.634468146836291</v>
      </c>
      <c r="Q12" s="4">
        <f t="shared" si="24"/>
        <v>25</v>
      </c>
      <c r="R12">
        <f t="shared" si="0"/>
        <v>50000</v>
      </c>
      <c r="S12">
        <f t="shared" si="12"/>
        <v>455.42782250299479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388.5786843634736</v>
      </c>
      <c r="AC12">
        <f t="shared" si="1"/>
        <v>410.07781548184641</v>
      </c>
      <c r="AE12">
        <f t="shared" si="2"/>
        <v>281.55278299155634</v>
      </c>
      <c r="AF12">
        <f t="shared" si="3"/>
        <v>-14.077639149577818</v>
      </c>
      <c r="AG12">
        <f t="shared" si="3"/>
        <v>-22.510582095538851</v>
      </c>
      <c r="AH12">
        <f t="shared" si="4"/>
        <v>-89.495858666506621</v>
      </c>
      <c r="AI12">
        <f t="shared" si="5"/>
        <v>155.46870307993308</v>
      </c>
      <c r="AJ12">
        <f t="shared" si="6"/>
        <v>-21.499131118372816</v>
      </c>
      <c r="AK12">
        <f t="shared" si="20"/>
        <v>34.049193683862967</v>
      </c>
      <c r="AL12">
        <f t="shared" si="7"/>
        <v>168.01876564542323</v>
      </c>
      <c r="AN12">
        <f t="shared" si="8"/>
        <v>151.09656771078207</v>
      </c>
      <c r="AO12">
        <f t="shared" si="8"/>
        <v>-7.5548283855391043</v>
      </c>
      <c r="AP12">
        <f t="shared" si="8"/>
        <v>-12.080405157670587</v>
      </c>
      <c r="AQ12">
        <f t="shared" si="8"/>
        <v>-48.028355199188127</v>
      </c>
      <c r="AR12">
        <f t="shared" si="8"/>
        <v>83.432978968384276</v>
      </c>
      <c r="AS12">
        <f t="shared" si="8"/>
        <v>-11.537605440211969</v>
      </c>
      <c r="AT12">
        <f t="shared" si="8"/>
        <v>18.272652979266137</v>
      </c>
      <c r="AU12">
        <f t="shared" si="8"/>
        <v>90.168026507438455</v>
      </c>
      <c r="AW12">
        <v>9</v>
      </c>
      <c r="AX12">
        <f>(R12*SUMPRODUCT(K13:$K$23, X13:$X$23)-$AZ$3*SUMPRODUCT(K12:$K$22, W13:$W$23))/Z12</f>
        <v>455.42782250299479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2.086732E-3</v>
      </c>
      <c r="O13">
        <f t="shared" si="22"/>
        <v>312.68936293672579</v>
      </c>
      <c r="P13">
        <f t="shared" si="23"/>
        <v>15.634468146836291</v>
      </c>
      <c r="Q13" s="4">
        <f t="shared" si="24"/>
        <v>25</v>
      </c>
      <c r="R13">
        <f t="shared" si="0"/>
        <v>50000</v>
      </c>
      <c r="S13">
        <f t="shared" si="12"/>
        <v>480.52399813113016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410.07781548184641</v>
      </c>
      <c r="AC13">
        <f t="shared" si="1"/>
        <v>427.4453696282834</v>
      </c>
      <c r="AE13">
        <f t="shared" si="2"/>
        <v>278.14972995968327</v>
      </c>
      <c r="AF13">
        <f t="shared" si="3"/>
        <v>-13.907486497984165</v>
      </c>
      <c r="AG13">
        <f t="shared" si="3"/>
        <v>-22.238502722586077</v>
      </c>
      <c r="AH13">
        <f t="shared" si="4"/>
        <v>-93.947103994775944</v>
      </c>
      <c r="AI13">
        <f t="shared" si="5"/>
        <v>148.05663674433708</v>
      </c>
      <c r="AJ13">
        <f t="shared" si="6"/>
        <v>-17.367554146436987</v>
      </c>
      <c r="AK13">
        <f t="shared" si="20"/>
        <v>34.862347047381306</v>
      </c>
      <c r="AL13">
        <f t="shared" si="7"/>
        <v>165.55142964528142</v>
      </c>
      <c r="AN13">
        <f t="shared" si="8"/>
        <v>141.9323989642883</v>
      </c>
      <c r="AO13">
        <f t="shared" si="8"/>
        <v>-7.096619948214415</v>
      </c>
      <c r="AP13">
        <f t="shared" si="8"/>
        <v>-11.347715639515455</v>
      </c>
      <c r="AQ13">
        <f t="shared" si="8"/>
        <v>-47.938704983315112</v>
      </c>
      <c r="AR13">
        <f t="shared" si="8"/>
        <v>75.54935839324331</v>
      </c>
      <c r="AS13">
        <f t="shared" si="8"/>
        <v>-8.8622003138499146</v>
      </c>
      <c r="AT13">
        <f t="shared" si="8"/>
        <v>17.78932717525057</v>
      </c>
      <c r="AU13">
        <f t="shared" si="8"/>
        <v>84.476485254643976</v>
      </c>
      <c r="AW13">
        <v>10</v>
      </c>
      <c r="AX13">
        <f>(R13*SUMPRODUCT(K14:$K$23, X14:$X$23)-$AZ$3*SUMPRODUCT(K13:$K$22, W14:$W$23))/Z13</f>
        <v>480.52399813113016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2.2202060000000002E-3</v>
      </c>
      <c r="O14">
        <f t="shared" si="22"/>
        <v>312.68936293672579</v>
      </c>
      <c r="P14">
        <f t="shared" si="23"/>
        <v>15.634468146836291</v>
      </c>
      <c r="Q14" s="4">
        <f t="shared" si="24"/>
        <v>25</v>
      </c>
      <c r="R14">
        <f t="shared" si="0"/>
        <v>50000</v>
      </c>
      <c r="S14">
        <f t="shared" si="12"/>
        <v>501.74204572490174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427.4453696282834</v>
      </c>
      <c r="AC14">
        <f t="shared" si="1"/>
        <v>440.86555563748675</v>
      </c>
      <c r="AE14">
        <f t="shared" si="2"/>
        <v>274.75068296073158</v>
      </c>
      <c r="AF14">
        <f t="shared" si="3"/>
        <v>-13.73753414803658</v>
      </c>
      <c r="AG14">
        <f t="shared" si="3"/>
        <v>-21.966743638184514</v>
      </c>
      <c r="AH14">
        <f t="shared" si="4"/>
        <v>-98.748114351403885</v>
      </c>
      <c r="AI14">
        <f t="shared" si="5"/>
        <v>140.29829082310664</v>
      </c>
      <c r="AJ14">
        <f t="shared" si="6"/>
        <v>-13.420186009203348</v>
      </c>
      <c r="AK14">
        <f t="shared" si="20"/>
        <v>35.386767847866288</v>
      </c>
      <c r="AL14">
        <f t="shared" si="7"/>
        <v>162.26487266176957</v>
      </c>
      <c r="AN14">
        <f t="shared" si="8"/>
        <v>133.34407058290896</v>
      </c>
      <c r="AO14">
        <f t="shared" si="8"/>
        <v>-6.667203529145449</v>
      </c>
      <c r="AP14">
        <f t="shared" si="8"/>
        <v>-10.661065452512034</v>
      </c>
      <c r="AQ14">
        <f t="shared" si="8"/>
        <v>-47.925178522248515</v>
      </c>
      <c r="AR14">
        <f t="shared" si="8"/>
        <v>68.090623079002981</v>
      </c>
      <c r="AS14">
        <f t="shared" si="8"/>
        <v>-6.5131857404800018</v>
      </c>
      <c r="AT14">
        <f t="shared" si="8"/>
        <v>17.174172667229723</v>
      </c>
      <c r="AU14">
        <f t="shared" si="8"/>
        <v>78.751610005752696</v>
      </c>
      <c r="AW14">
        <v>11</v>
      </c>
      <c r="AX14">
        <f>(R14*SUMPRODUCT(K15:$K$23, X15:$X$23)-$AZ$3*SUMPRODUCT(K14:$K$22, W15:$W$23))/Z14</f>
        <v>501.74204572490174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2.3617970000000001E-3</v>
      </c>
      <c r="O15">
        <f t="shared" si="22"/>
        <v>312.68936293672579</v>
      </c>
      <c r="P15">
        <f t="shared" si="23"/>
        <v>15.634468146836291</v>
      </c>
      <c r="Q15" s="4">
        <f t="shared" si="24"/>
        <v>25</v>
      </c>
      <c r="R15">
        <f t="shared" si="0"/>
        <v>50000</v>
      </c>
      <c r="S15">
        <f t="shared" si="12"/>
        <v>519.26822770453884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440.86555563748675</v>
      </c>
      <c r="AC15">
        <f t="shared" si="1"/>
        <v>450.62502270957981</v>
      </c>
      <c r="AE15">
        <f t="shared" si="2"/>
        <v>271.35427079235961</v>
      </c>
      <c r="AF15">
        <f t="shared" si="3"/>
        <v>-13.567713539617984</v>
      </c>
      <c r="AG15">
        <f t="shared" si="3"/>
        <v>-21.695195212578234</v>
      </c>
      <c r="AH15">
        <f t="shared" si="4"/>
        <v>-103.76197844886654</v>
      </c>
      <c r="AI15">
        <f t="shared" si="5"/>
        <v>132.3293835912969</v>
      </c>
      <c r="AJ15">
        <f t="shared" si="6"/>
        <v>-9.7594670720930594</v>
      </c>
      <c r="AK15">
        <f t="shared" si="20"/>
        <v>36.260044659002851</v>
      </c>
      <c r="AL15">
        <f t="shared" si="7"/>
        <v>158.8299611782067</v>
      </c>
      <c r="AN15">
        <f t="shared" si="8"/>
        <v>125.1979258971474</v>
      </c>
      <c r="AO15">
        <f t="shared" si="8"/>
        <v>-6.2598962948573709</v>
      </c>
      <c r="AP15">
        <f t="shared" si="8"/>
        <v>-10.009768538439364</v>
      </c>
      <c r="AQ15">
        <f t="shared" si="8"/>
        <v>-47.873889918331713</v>
      </c>
      <c r="AR15">
        <f t="shared" si="8"/>
        <v>61.054371145518971</v>
      </c>
      <c r="AS15">
        <f t="shared" si="8"/>
        <v>-4.5028406286722076</v>
      </c>
      <c r="AT15">
        <f t="shared" si="8"/>
        <v>16.729725207527178</v>
      </c>
      <c r="AU15">
        <f t="shared" si="8"/>
        <v>73.281255724373949</v>
      </c>
      <c r="AW15">
        <v>12</v>
      </c>
      <c r="AX15">
        <f>(R15*SUMPRODUCT(K16:$K$23, X16:$X$23)-$AZ$3*SUMPRODUCT(K15:$K$22, W16:$W$23))/Z15</f>
        <v>519.26822770453884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2.52864E-3</v>
      </c>
      <c r="O16">
        <f t="shared" si="22"/>
        <v>312.68936293672579</v>
      </c>
      <c r="P16">
        <f t="shared" si="23"/>
        <v>15.634468146836291</v>
      </c>
      <c r="Q16" s="4">
        <f t="shared" si="24"/>
        <v>25</v>
      </c>
      <c r="R16">
        <f t="shared" si="0"/>
        <v>50000</v>
      </c>
      <c r="S16">
        <f t="shared" si="12"/>
        <v>532.99319327747844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450.62502270957981</v>
      </c>
      <c r="AC16">
        <f t="shared" si="1"/>
        <v>456.74071229648888</v>
      </c>
      <c r="AE16">
        <f t="shared" si="2"/>
        <v>267.95457082113967</v>
      </c>
      <c r="AF16">
        <f t="shared" si="3"/>
        <v>-13.397728541056983</v>
      </c>
      <c r="AG16">
        <f t="shared" si="3"/>
        <v>-21.423383922030119</v>
      </c>
      <c r="AH16">
        <f t="shared" si="4"/>
        <v>-109.71867684466766</v>
      </c>
      <c r="AI16">
        <f t="shared" si="5"/>
        <v>123.41478151338491</v>
      </c>
      <c r="AJ16">
        <f t="shared" si="6"/>
        <v>-6.1156895869090704</v>
      </c>
      <c r="AK16">
        <f t="shared" si="20"/>
        <v>38.573448014934542</v>
      </c>
      <c r="AL16">
        <f t="shared" si="7"/>
        <v>155.87253994141037</v>
      </c>
      <c r="AN16">
        <f t="shared" si="8"/>
        <v>117.21756533121777</v>
      </c>
      <c r="AO16">
        <f t="shared" si="8"/>
        <v>-5.8608782665608885</v>
      </c>
      <c r="AP16">
        <f t="shared" si="8"/>
        <v>-9.3717263221180733</v>
      </c>
      <c r="AQ16">
        <f t="shared" si="8"/>
        <v>-47.996778452715112</v>
      </c>
      <c r="AR16">
        <f t="shared" si="8"/>
        <v>53.988182289823705</v>
      </c>
      <c r="AS16">
        <f t="shared" si="8"/>
        <v>-2.6753275434046326</v>
      </c>
      <c r="AT16">
        <f t="shared" si="8"/>
        <v>16.8740755154314</v>
      </c>
      <c r="AU16">
        <f t="shared" si="8"/>
        <v>68.186930261850463</v>
      </c>
      <c r="AW16">
        <v>13</v>
      </c>
      <c r="AX16">
        <f>(R16*SUMPRODUCT(K17:$K$23, X17:$X$23)-$AZ$3*SUMPRODUCT(K16:$K$22, W17:$W$23))/Z16</f>
        <v>532.99319327747844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2.719834E-3</v>
      </c>
      <c r="O17">
        <f t="shared" si="22"/>
        <v>312.68936293672579</v>
      </c>
      <c r="P17">
        <f t="shared" si="23"/>
        <v>15.634468146836291</v>
      </c>
      <c r="Q17" s="4">
        <f t="shared" si="24"/>
        <v>25</v>
      </c>
      <c r="R17">
        <f t="shared" si="0"/>
        <v>50000</v>
      </c>
      <c r="S17">
        <f t="shared" si="12"/>
        <v>542.98856321998403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456.74071229648888</v>
      </c>
      <c r="AC17">
        <f t="shared" si="1"/>
        <v>459.38748187697013</v>
      </c>
      <c r="AE17">
        <f t="shared" si="2"/>
        <v>264.5462331607535</v>
      </c>
      <c r="AF17">
        <f t="shared" si="3"/>
        <v>-13.227311658037678</v>
      </c>
      <c r="AG17">
        <f t="shared" si="3"/>
        <v>-21.150882034823624</v>
      </c>
      <c r="AH17">
        <f t="shared" si="4"/>
        <v>-116.53609597238172</v>
      </c>
      <c r="AI17">
        <f t="shared" si="5"/>
        <v>113.63194349551047</v>
      </c>
      <c r="AJ17">
        <f t="shared" si="6"/>
        <v>-2.6467695804812479</v>
      </c>
      <c r="AK17">
        <f t="shared" si="20"/>
        <v>43.687279405410933</v>
      </c>
      <c r="AL17">
        <f t="shared" si="7"/>
        <v>154.67245332044016</v>
      </c>
      <c r="AN17">
        <f t="shared" si="8"/>
        <v>109.0012031254785</v>
      </c>
      <c r="AO17">
        <f t="shared" si="8"/>
        <v>-5.4500601562739259</v>
      </c>
      <c r="AP17">
        <f t="shared" si="8"/>
        <v>-8.7148154083143066</v>
      </c>
      <c r="AQ17">
        <f t="shared" si="8"/>
        <v>-48.016463953266801</v>
      </c>
      <c r="AR17">
        <f t="shared" si="8"/>
        <v>46.819863607623454</v>
      </c>
      <c r="AS17">
        <f t="shared" si="8"/>
        <v>-1.0905506580888042</v>
      </c>
      <c r="AT17">
        <f t="shared" si="8"/>
        <v>18.000505845702541</v>
      </c>
      <c r="AU17">
        <f t="shared" si="8"/>
        <v>63.729818795237186</v>
      </c>
      <c r="AW17">
        <v>14</v>
      </c>
      <c r="AX17">
        <f>(R17*SUMPRODUCT(K18:$K$23, X18:$X$23)-$AZ$3*SUMPRODUCT(K17:$K$22, W18:$W$23))/Z17</f>
        <v>542.98856321998403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4.2403780000000004E-3</v>
      </c>
      <c r="O18">
        <f t="shared" si="22"/>
        <v>312.68936293672579</v>
      </c>
      <c r="P18">
        <f t="shared" si="23"/>
        <v>15.634468146836291</v>
      </c>
      <c r="Q18" s="4">
        <f t="shared" si="24"/>
        <v>25</v>
      </c>
      <c r="R18">
        <f t="shared" si="0"/>
        <v>50000</v>
      </c>
      <c r="S18">
        <f t="shared" si="12"/>
        <v>524.5077041533898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459.38748187697013</v>
      </c>
      <c r="AC18">
        <f t="shared" si="1"/>
        <v>437.43282652931123</v>
      </c>
      <c r="AE18">
        <f t="shared" si="2"/>
        <v>260.77899480206827</v>
      </c>
      <c r="AF18">
        <f t="shared" si="3"/>
        <v>-13.038949740103416</v>
      </c>
      <c r="AG18">
        <f t="shared" si="3"/>
        <v>-20.84968547961433</v>
      </c>
      <c r="AH18">
        <f t="shared" si="4"/>
        <v>-179.37546972212269</v>
      </c>
      <c r="AI18">
        <f t="shared" si="5"/>
        <v>47.514889860227839</v>
      </c>
      <c r="AJ18">
        <f t="shared" si="6"/>
        <v>21.9546553476589</v>
      </c>
      <c r="AK18">
        <f t="shared" si="20"/>
        <v>49.569639638419346</v>
      </c>
      <c r="AL18">
        <f t="shared" si="7"/>
        <v>119.03918484630609</v>
      </c>
      <c r="AN18">
        <f t="shared" si="8"/>
        <v>100.41022782031298</v>
      </c>
      <c r="AO18">
        <f t="shared" si="8"/>
        <v>-5.02051139101565</v>
      </c>
      <c r="AP18">
        <f t="shared" si="8"/>
        <v>-8.0279535956449752</v>
      </c>
      <c r="AQ18">
        <f t="shared" si="8"/>
        <v>-69.066650839130943</v>
      </c>
      <c r="AR18">
        <f t="shared" si="8"/>
        <v>18.295111994521413</v>
      </c>
      <c r="AS18">
        <f t="shared" si="8"/>
        <v>8.453410700689604</v>
      </c>
      <c r="AT18">
        <f t="shared" si="8"/>
        <v>19.086271932454842</v>
      </c>
      <c r="AU18">
        <f t="shared" si="8"/>
        <v>45.834794627665865</v>
      </c>
      <c r="AW18">
        <v>15</v>
      </c>
      <c r="AX18">
        <f>(R18*SUMPRODUCT(K19:$K$23, X19:$X$23)-$AZ$3*SUMPRODUCT(K18:$K$22, W19:$W$23))/Z18</f>
        <v>524.5077041533898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5.9098179999999998E-3</v>
      </c>
      <c r="O19">
        <f t="shared" si="22"/>
        <v>312.68936293672579</v>
      </c>
      <c r="P19">
        <f t="shared" si="23"/>
        <v>15.634468146836291</v>
      </c>
      <c r="Q19" s="4">
        <f t="shared" si="24"/>
        <v>25</v>
      </c>
      <c r="R19">
        <f t="shared" si="0"/>
        <v>50000</v>
      </c>
      <c r="S19">
        <f t="shared" si="12"/>
        <v>478.15726045756338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437.43282652931123</v>
      </c>
      <c r="AC19">
        <f t="shared" si="1"/>
        <v>392.43266789955976</v>
      </c>
      <c r="AE19">
        <f t="shared" si="2"/>
        <v>256.63004845654444</v>
      </c>
      <c r="AF19">
        <f t="shared" si="3"/>
        <v>-12.831502422827223</v>
      </c>
      <c r="AG19">
        <f t="shared" si="3"/>
        <v>-20.517970778276425</v>
      </c>
      <c r="AH19">
        <f t="shared" si="4"/>
        <v>-246.43569308352679</v>
      </c>
      <c r="AI19">
        <f t="shared" si="5"/>
        <v>-23.155117828085992</v>
      </c>
      <c r="AJ19">
        <f t="shared" si="6"/>
        <v>45.000158629751468</v>
      </c>
      <c r="AK19">
        <f t="shared" si="20"/>
        <v>50.002382746126287</v>
      </c>
      <c r="AL19">
        <f t="shared" si="7"/>
        <v>71.847423547791763</v>
      </c>
      <c r="AN19">
        <f t="shared" si="8"/>
        <v>92.055822033122112</v>
      </c>
      <c r="AO19">
        <f t="shared" si="8"/>
        <v>-4.6027911016561056</v>
      </c>
      <c r="AP19">
        <f t="shared" si="8"/>
        <v>-7.3600058831990118</v>
      </c>
      <c r="AQ19">
        <f t="shared" si="8"/>
        <v>-88.399002539048624</v>
      </c>
      <c r="AR19">
        <f t="shared" si="8"/>
        <v>-8.3059774907816291</v>
      </c>
      <c r="AS19">
        <f t="shared" si="8"/>
        <v>16.142016958642024</v>
      </c>
      <c r="AT19">
        <f t="shared" si="8"/>
        <v>17.936365889315926</v>
      </c>
      <c r="AU19">
        <f t="shared" si="8"/>
        <v>25.772405357176321</v>
      </c>
      <c r="AW19">
        <v>16</v>
      </c>
      <c r="AX19">
        <f>(R19*SUMPRODUCT(K20:$K$23, X20:$X$23)-$AZ$3*SUMPRODUCT(K19:$K$22, W20:$W$23))/Z19</f>
        <v>478.15726045756338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7.7019840000000003E-3</v>
      </c>
      <c r="O20">
        <f t="shared" si="22"/>
        <v>312.68936293672579</v>
      </c>
      <c r="P20">
        <f t="shared" si="23"/>
        <v>15.634468146836291</v>
      </c>
      <c r="Q20" s="4">
        <f t="shared" si="24"/>
        <v>25</v>
      </c>
      <c r="R20">
        <f t="shared" si="0"/>
        <v>50000</v>
      </c>
      <c r="S20">
        <f t="shared" si="12"/>
        <v>402.74157137676053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392.43266789955976</v>
      </c>
      <c r="AC20">
        <f t="shared" si="1"/>
        <v>324.68642054840257</v>
      </c>
      <c r="AE20">
        <f t="shared" si="2"/>
        <v>252.08718744484744</v>
      </c>
      <c r="AF20">
        <f t="shared" si="3"/>
        <v>-12.604359372242373</v>
      </c>
      <c r="AG20">
        <f t="shared" si="3"/>
        <v>-20.154761987846907</v>
      </c>
      <c r="AH20">
        <f t="shared" si="4"/>
        <v>-316.05816529350517</v>
      </c>
      <c r="AI20">
        <f t="shared" si="5"/>
        <v>-96.730099208747021</v>
      </c>
      <c r="AJ20">
        <f t="shared" si="6"/>
        <v>67.746247351157194</v>
      </c>
      <c r="AK20">
        <f t="shared" si="20"/>
        <v>34.313011431288551</v>
      </c>
      <c r="AL20">
        <f t="shared" si="7"/>
        <v>5.3291595736987247</v>
      </c>
      <c r="AN20">
        <f t="shared" si="8"/>
        <v>85.768994920217125</v>
      </c>
      <c r="AO20">
        <f t="shared" si="8"/>
        <v>-4.2884497460108566</v>
      </c>
      <c r="AP20">
        <f t="shared" si="8"/>
        <v>-6.8573642955655085</v>
      </c>
      <c r="AQ20">
        <f t="shared" si="8"/>
        <v>-107.53418866035219</v>
      </c>
      <c r="AR20">
        <f t="shared" si="8"/>
        <v>-32.911007781711433</v>
      </c>
      <c r="AS20">
        <f t="shared" si="8"/>
        <v>23.049674217165133</v>
      </c>
      <c r="AT20">
        <f t="shared" si="8"/>
        <v>11.674502512315977</v>
      </c>
      <c r="AU20">
        <f t="shared" si="8"/>
        <v>1.8131689477696811</v>
      </c>
      <c r="AW20">
        <v>17</v>
      </c>
      <c r="AX20">
        <f>(R20*SUMPRODUCT(K21:$K$23, X21:$X$23)-$AZ$3*SUMPRODUCT(K20:$K$22, W21:$W$23))/Z20</f>
        <v>402.74157137676053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9.7648700000000001E-3</v>
      </c>
      <c r="O21">
        <f t="shared" si="22"/>
        <v>312.68936293672579</v>
      </c>
      <c r="P21">
        <f t="shared" si="23"/>
        <v>15.634468146836291</v>
      </c>
      <c r="Q21" s="4">
        <f t="shared" si="24"/>
        <v>25</v>
      </c>
      <c r="R21">
        <f t="shared" si="0"/>
        <v>50000</v>
      </c>
      <c r="S21">
        <f t="shared" si="12"/>
        <v>296.57411083099106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324.68642054840257</v>
      </c>
      <c r="AC21">
        <f t="shared" si="1"/>
        <v>234.36953858995881</v>
      </c>
      <c r="AE21">
        <f t="shared" si="2"/>
        <v>247.10471695633439</v>
      </c>
      <c r="AF21">
        <f t="shared" si="3"/>
        <v>-12.35523584781672</v>
      </c>
      <c r="AG21">
        <f t="shared" si="3"/>
        <v>-19.756405737276168</v>
      </c>
      <c r="AH21">
        <f t="shared" si="4"/>
        <v>-393.61726138453321</v>
      </c>
      <c r="AI21">
        <f t="shared" si="5"/>
        <v>-178.62418601329171</v>
      </c>
      <c r="AJ21">
        <f t="shared" si="6"/>
        <v>90.316881958443759</v>
      </c>
      <c r="AK21">
        <f t="shared" si="20"/>
        <v>28.69906175500001</v>
      </c>
      <c r="AL21">
        <f t="shared" si="7"/>
        <v>-59.608242299847937</v>
      </c>
      <c r="AN21">
        <f t="shared" si="8"/>
        <v>79.971256430693799</v>
      </c>
      <c r="AO21">
        <f t="shared" si="8"/>
        <v>-3.9985628215346902</v>
      </c>
      <c r="AP21">
        <f t="shared" si="8"/>
        <v>-6.3938261026548222</v>
      </c>
      <c r="AQ21">
        <f t="shared" si="8"/>
        <v>-127.38755995213312</v>
      </c>
      <c r="AR21">
        <f t="shared" si="8"/>
        <v>-57.808692445628836</v>
      </c>
      <c r="AS21">
        <f t="shared" si="8"/>
        <v>29.229529148954825</v>
      </c>
      <c r="AT21">
        <f t="shared" si="8"/>
        <v>9.2879652610394636</v>
      </c>
      <c r="AU21">
        <f t="shared" si="8"/>
        <v>-19.291198035634544</v>
      </c>
      <c r="AW21">
        <v>18</v>
      </c>
      <c r="AX21">
        <f>(R21*SUMPRODUCT(K22:$K$23, X22:$X$23)-$AZ$3*SUMPRODUCT(K21:$K$22, W22:$W$23))/Z21</f>
        <v>296.57411083099106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1.2112915E-2</v>
      </c>
      <c r="O22">
        <f t="shared" si="22"/>
        <v>312.68936293672579</v>
      </c>
      <c r="P22">
        <f t="shared" si="23"/>
        <v>15.634468146836291</v>
      </c>
      <c r="Q22" s="4">
        <f t="shared" si="24"/>
        <v>25</v>
      </c>
      <c r="R22">
        <f t="shared" si="0"/>
        <v>50000</v>
      </c>
      <c r="S22">
        <f t="shared" si="12"/>
        <v>160.68188680742372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234.36953858995881</v>
      </c>
      <c r="AC22">
        <f t="shared" si="1"/>
        <v>124.17196712047159</v>
      </c>
      <c r="AE22">
        <f t="shared" si="2"/>
        <v>241.64051135417989</v>
      </c>
      <c r="AF22">
        <f t="shared" si="3"/>
        <v>-12.082025567708996</v>
      </c>
      <c r="AG22">
        <f t="shared" si="3"/>
        <v>-19.319534016502267</v>
      </c>
      <c r="AH22">
        <f t="shared" si="4"/>
        <v>-478.6153268022772</v>
      </c>
      <c r="AI22">
        <f t="shared" si="5"/>
        <v>-268.3763750323086</v>
      </c>
      <c r="AJ22">
        <f t="shared" si="6"/>
        <v>110.19757146948722</v>
      </c>
      <c r="AK22">
        <f t="shared" si="20"/>
        <v>32.474961706350079</v>
      </c>
      <c r="AL22">
        <f t="shared" si="7"/>
        <v>-125.70384185647129</v>
      </c>
      <c r="AN22">
        <f t="shared" si="8"/>
        <v>73.086783957755756</v>
      </c>
      <c r="AO22">
        <f t="shared" si="8"/>
        <v>-3.6543391978877882</v>
      </c>
      <c r="AP22">
        <f t="shared" si="8"/>
        <v>-5.8434018406747992</v>
      </c>
      <c r="AQ22">
        <f t="shared" si="8"/>
        <v>-144.76237776867131</v>
      </c>
      <c r="AR22">
        <f t="shared" si="8"/>
        <v>-81.173334849478167</v>
      </c>
      <c r="AS22">
        <f t="shared" si="8"/>
        <v>33.330446345790037</v>
      </c>
      <c r="AT22">
        <f t="shared" si="8"/>
        <v>9.8224031101701392</v>
      </c>
      <c r="AU22">
        <f t="shared" si="8"/>
        <v>-38.02048539351798</v>
      </c>
      <c r="AW22">
        <v>19</v>
      </c>
      <c r="AX22">
        <f>(R22*SUMPRODUCT(K23:$K$23, X23:$X$23)-$AZ$3*SUMPRODUCT(K22:$K$22, W23:$W$23))/Z22</f>
        <v>160.68188680742372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1.471273E-2</v>
      </c>
      <c r="O23">
        <f t="shared" si="22"/>
        <v>312.68936293672579</v>
      </c>
      <c r="P23">
        <f t="shared" si="23"/>
        <v>15.634468146836291</v>
      </c>
      <c r="Q23" s="4">
        <f t="shared" si="24"/>
        <v>25</v>
      </c>
      <c r="R23">
        <f t="shared" si="0"/>
        <v>50000</v>
      </c>
      <c r="S23">
        <f t="shared" si="12"/>
        <v>164.75339292332171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124.17196712047159</v>
      </c>
      <c r="AC23">
        <f t="shared" si="1"/>
        <v>124.17196712047161</v>
      </c>
      <c r="AE23">
        <f t="shared" si="2"/>
        <v>235.66891464002211</v>
      </c>
      <c r="AF23">
        <f t="shared" si="3"/>
        <v>-11.783445732001105</v>
      </c>
      <c r="AG23">
        <f t="shared" si="3"/>
        <v>-18.842095588626631</v>
      </c>
      <c r="AH23">
        <f t="shared" si="4"/>
        <v>-568.48617542122679</v>
      </c>
      <c r="AI23">
        <f t="shared" si="5"/>
        <v>-363.4428021018324</v>
      </c>
      <c r="AJ23">
        <f t="shared" si="6"/>
        <v>0</v>
      </c>
      <c r="AK23">
        <f t="shared" si="20"/>
        <v>36.163167603360385</v>
      </c>
      <c r="AL23">
        <f t="shared" si="7"/>
        <v>-327.27963449847203</v>
      </c>
      <c r="AN23">
        <f t="shared" si="8"/>
        <v>64.571618805362263</v>
      </c>
      <c r="AO23">
        <f t="shared" si="8"/>
        <v>-3.2285809402681132</v>
      </c>
      <c r="AP23">
        <f t="shared" si="8"/>
        <v>-5.1626011674107248</v>
      </c>
      <c r="AQ23">
        <f t="shared" si="8"/>
        <v>-155.76119859290031</v>
      </c>
      <c r="AR23">
        <f t="shared" si="8"/>
        <v>-99.580761895216895</v>
      </c>
      <c r="AS23">
        <f t="shared" si="8"/>
        <v>0</v>
      </c>
      <c r="AT23">
        <f t="shared" si="8"/>
        <v>9.908452613894525</v>
      </c>
      <c r="AU23">
        <f t="shared" si="8"/>
        <v>-89.67230928132237</v>
      </c>
      <c r="AW23">
        <v>20</v>
      </c>
      <c r="AX23">
        <f>(R23*SUMPRODUCT(K$23:$K24, X$23:$X24)-$AZ$3*SUMPRODUCT(K$22:$K23, W$23:$W24))/Z23</f>
        <v>164.75339292332171</v>
      </c>
    </row>
    <row r="25" spans="5:50" x14ac:dyDescent="0.25">
      <c r="AN25" s="8">
        <f t="shared" ref="AN25:AU25" si="25">SUM(AN3:AN23)</f>
        <v>3004.6543300665835</v>
      </c>
      <c r="AO25" s="8">
        <f t="shared" si="25"/>
        <v>-384.74973870587354</v>
      </c>
      <c r="AP25" s="8">
        <f t="shared" si="25"/>
        <v>-1737.6593652510551</v>
      </c>
      <c r="AQ25" s="8">
        <f t="shared" si="25"/>
        <v>-1396.1118821553332</v>
      </c>
      <c r="AR25" s="8">
        <f t="shared" si="25"/>
        <v>-513.86665604567872</v>
      </c>
      <c r="AS25" s="8">
        <f t="shared" si="25"/>
        <v>-219.9288281635807</v>
      </c>
      <c r="AT25" s="8">
        <f t="shared" si="25"/>
        <v>363.90524238428884</v>
      </c>
      <c r="AU25" s="9">
        <f t="shared" si="25"/>
        <v>-369.89024182497076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C771-0B19-45B5-AD35-C179970526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1238.4298044396751</v>
      </c>
      <c r="K3">
        <v>1</v>
      </c>
      <c r="L3" s="2">
        <v>0</v>
      </c>
      <c r="O3">
        <f>$C$3</f>
        <v>1238.4298044396751</v>
      </c>
      <c r="P3">
        <f>O3*B5</f>
        <v>990.74384355174016</v>
      </c>
      <c r="Q3" s="4">
        <f>B8</f>
        <v>1522.432587</v>
      </c>
      <c r="R3">
        <f t="shared" ref="R3:R23" si="0">$C$6</f>
        <v>50000</v>
      </c>
      <c r="S3">
        <f>AX3</f>
        <v>9.0949470177292824E-13</v>
      </c>
      <c r="W3">
        <v>1</v>
      </c>
      <c r="Z3">
        <v>1</v>
      </c>
      <c r="AC3">
        <f t="shared" ref="AC3:AC23" si="1">S3*Z3</f>
        <v>9.0949470177292824E-13</v>
      </c>
      <c r="AE3">
        <f t="shared" ref="AE3:AE23" si="2">$Z3*O3</f>
        <v>1238.4298044396751</v>
      </c>
      <c r="AF3">
        <f t="shared" ref="AF3:AG23" si="3">-$Z3*P3</f>
        <v>-990.74384355174016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-1274.7466261120651</v>
      </c>
      <c r="AJ3">
        <f t="shared" ref="AJ3:AJ23" si="6">AB3-AC3</f>
        <v>-9.0949470177292824E-13</v>
      </c>
      <c r="AL3">
        <f t="shared" ref="AL3:AL23" si="7">SUM(AI3:AK3)</f>
        <v>-1274.746626112066</v>
      </c>
      <c r="AN3">
        <f t="shared" ref="AN3:AU23" si="8">AE3*$K3</f>
        <v>1238.4298044396751</v>
      </c>
      <c r="AO3">
        <f t="shared" si="8"/>
        <v>-990.74384355174016</v>
      </c>
      <c r="AP3">
        <f t="shared" si="8"/>
        <v>-1522.432587</v>
      </c>
      <c r="AQ3">
        <f t="shared" si="8"/>
        <v>0</v>
      </c>
      <c r="AR3">
        <f t="shared" si="8"/>
        <v>-1274.7466261120651</v>
      </c>
      <c r="AS3">
        <f t="shared" si="8"/>
        <v>-9.0949470177292824E-13</v>
      </c>
      <c r="AT3">
        <f t="shared" si="8"/>
        <v>0</v>
      </c>
      <c r="AU3">
        <f t="shared" si="8"/>
        <v>-1274.746626112066</v>
      </c>
      <c r="AW3">
        <v>0</v>
      </c>
      <c r="AX3">
        <f>(R3*SUMPRODUCT(K4:$K$23, X4:$X$23)-$AZ$3*SUMPRODUCT(K3:$K$22, W4:$W$23))/Z3</f>
        <v>9.0949470177292824E-13</v>
      </c>
      <c r="AZ3">
        <f>$C$6*SUMPRODUCT(K4:$K$23, X4:$X$23)/SUMPRODUCT(K3:K22, W4:W23)</f>
        <v>639.08813994290779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</v>
      </c>
      <c r="S4">
        <f t="shared" ref="S4:S23" si="12">AX4</f>
        <v>541.55909168971402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9.0949470177292824E-13</v>
      </c>
      <c r="AC4">
        <f t="shared" si="1"/>
        <v>534.94112802809286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-534.94112802809195</v>
      </c>
      <c r="AK4">
        <f t="shared" ref="AK4:AK23" si="20">H4*SUM(AB4:AB4, AE4:AF4)</f>
        <v>5.9935700846835971E-14</v>
      </c>
      <c r="AL4">
        <f t="shared" si="7"/>
        <v>-645.95142802809187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-104.14701191481377</v>
      </c>
      <c r="AR4">
        <f t="shared" si="8"/>
        <v>-104.14701191481377</v>
      </c>
      <c r="AS4">
        <f t="shared" si="8"/>
        <v>-501.86802516942669</v>
      </c>
      <c r="AT4">
        <f t="shared" si="8"/>
        <v>5.6230134953406478E-14</v>
      </c>
      <c r="AU4">
        <f t="shared" si="8"/>
        <v>-606.01503708424036</v>
      </c>
      <c r="AW4">
        <v>1</v>
      </c>
      <c r="AX4">
        <f>(R4*SUMPRODUCT(K5:$K$23, X5:$X$23)-$AZ$3*SUMPRODUCT(K4:$K$22, W5:$W$23))/Z4</f>
        <v>541.55909168971402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2.3617970000000001E-3</v>
      </c>
      <c r="O5">
        <f t="shared" ref="O5:O23" si="22">$C$3</f>
        <v>1238.4298044396751</v>
      </c>
      <c r="P5">
        <f t="shared" ref="P5:P23" si="23">O5*$C$5</f>
        <v>61.92149022198376</v>
      </c>
      <c r="Q5" s="4">
        <f t="shared" ref="Q5:Q23" si="24">$C$8</f>
        <v>25</v>
      </c>
      <c r="R5">
        <f t="shared" si="0"/>
        <v>50000</v>
      </c>
      <c r="S5">
        <f t="shared" si="12"/>
        <v>1052.163836467746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534.94112802809286</v>
      </c>
      <c r="AC5">
        <f t="shared" si="1"/>
        <v>1026.4584856515239</v>
      </c>
      <c r="AE5">
        <f t="shared" si="2"/>
        <v>1208.1738010673685</v>
      </c>
      <c r="AF5">
        <f t="shared" si="3"/>
        <v>-60.408690053368424</v>
      </c>
      <c r="AG5">
        <f t="shared" si="3"/>
        <v>-24.389226517646755</v>
      </c>
      <c r="AH5">
        <f t="shared" si="4"/>
        <v>-116.64676770649092</v>
      </c>
      <c r="AI5">
        <f t="shared" si="5"/>
        <v>1006.7291167898625</v>
      </c>
      <c r="AJ5">
        <f t="shared" si="6"/>
        <v>-491.51735762343105</v>
      </c>
      <c r="AK5">
        <f t="shared" si="20"/>
        <v>145.38581905323684</v>
      </c>
      <c r="AL5">
        <f t="shared" si="7"/>
        <v>660.59757821966832</v>
      </c>
      <c r="AN5">
        <f t="shared" si="8"/>
        <v>1043.3336023048762</v>
      </c>
      <c r="AO5">
        <f t="shared" si="8"/>
        <v>-52.166680115243814</v>
      </c>
      <c r="AP5">
        <f t="shared" si="8"/>
        <v>-21.061621711715226</v>
      </c>
      <c r="AQ5">
        <f t="shared" si="8"/>
        <v>-100.73177571051066</v>
      </c>
      <c r="AR5">
        <f t="shared" si="8"/>
        <v>869.37352476740659</v>
      </c>
      <c r="AS5">
        <f t="shared" si="8"/>
        <v>-424.45596392801889</v>
      </c>
      <c r="AT5">
        <f t="shared" si="8"/>
        <v>125.54974307740382</v>
      </c>
      <c r="AU5">
        <f t="shared" si="8"/>
        <v>570.46730391679159</v>
      </c>
      <c r="AW5">
        <v>2</v>
      </c>
      <c r="AX5">
        <f>(R5*SUMPRODUCT(K6:$K$23, X6:$X$23)-$AZ$3*SUMPRODUCT(K5:$K$22, W6:$W$23))/Z5</f>
        <v>1052.163836467746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2.52864E-3</v>
      </c>
      <c r="O6">
        <f t="shared" si="22"/>
        <v>1238.4298044396751</v>
      </c>
      <c r="P6">
        <f t="shared" si="23"/>
        <v>61.92149022198376</v>
      </c>
      <c r="Q6" s="4">
        <f t="shared" si="24"/>
        <v>25</v>
      </c>
      <c r="R6">
        <f t="shared" si="0"/>
        <v>50000</v>
      </c>
      <c r="S6">
        <f t="shared" si="12"/>
        <v>1524.6901330916132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1026.4584856515239</v>
      </c>
      <c r="AC6">
        <f t="shared" si="1"/>
        <v>1468.8049141985757</v>
      </c>
      <c r="AE6">
        <f t="shared" si="2"/>
        <v>1193.0370264563637</v>
      </c>
      <c r="AF6">
        <f t="shared" si="3"/>
        <v>-59.651851322818196</v>
      </c>
      <c r="AG6">
        <f t="shared" si="3"/>
        <v>-24.083662678728707</v>
      </c>
      <c r="AH6">
        <f t="shared" si="4"/>
        <v>-123.34314748316459</v>
      </c>
      <c r="AI6">
        <f t="shared" si="5"/>
        <v>985.95836497165237</v>
      </c>
      <c r="AJ6">
        <f t="shared" si="6"/>
        <v>-442.3464285470518</v>
      </c>
      <c r="AK6">
        <f t="shared" si="20"/>
        <v>234.99099029341554</v>
      </c>
      <c r="AL6">
        <f t="shared" si="7"/>
        <v>778.60292671801608</v>
      </c>
      <c r="AN6">
        <f t="shared" si="8"/>
        <v>929.16851659604549</v>
      </c>
      <c r="AO6">
        <f t="shared" si="8"/>
        <v>-46.45842582980228</v>
      </c>
      <c r="AP6">
        <f t="shared" si="8"/>
        <v>-18.756987946855126</v>
      </c>
      <c r="AQ6">
        <f t="shared" si="8"/>
        <v>-96.06287720979725</v>
      </c>
      <c r="AR6">
        <f t="shared" si="8"/>
        <v>767.89022560959086</v>
      </c>
      <c r="AS6">
        <f t="shared" si="8"/>
        <v>-344.51099649056528</v>
      </c>
      <c r="AT6">
        <f t="shared" si="8"/>
        <v>183.01714449962614</v>
      </c>
      <c r="AU6">
        <f t="shared" si="8"/>
        <v>606.39637361865175</v>
      </c>
      <c r="AW6">
        <v>3</v>
      </c>
      <c r="AX6">
        <f>(R6*SUMPRODUCT(K7:$K$23, X7:$X$23)-$AZ$3*SUMPRODUCT(K6:$K$22, W7:$W$23))/Z6</f>
        <v>1524.6901330916132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2.719834E-3</v>
      </c>
      <c r="O7">
        <f t="shared" si="22"/>
        <v>1238.4298044396751</v>
      </c>
      <c r="P7">
        <f t="shared" si="23"/>
        <v>61.92149022198376</v>
      </c>
      <c r="Q7" s="4">
        <f t="shared" si="24"/>
        <v>25</v>
      </c>
      <c r="R7">
        <f t="shared" si="0"/>
        <v>50000</v>
      </c>
      <c r="S7">
        <f t="shared" si="12"/>
        <v>1951.3741741194597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1468.8049141985757</v>
      </c>
      <c r="AC7">
        <f t="shared" si="1"/>
        <v>1855.9381212604621</v>
      </c>
      <c r="AE7">
        <f t="shared" si="2"/>
        <v>1177.8617935239852</v>
      </c>
      <c r="AF7">
        <f t="shared" si="3"/>
        <v>-58.893089676199267</v>
      </c>
      <c r="AG7">
        <f t="shared" si="3"/>
        <v>-23.777322487343284</v>
      </c>
      <c r="AH7">
        <f t="shared" si="4"/>
        <v>-131.00712919627483</v>
      </c>
      <c r="AI7">
        <f t="shared" si="5"/>
        <v>964.18425216416779</v>
      </c>
      <c r="AJ7">
        <f t="shared" si="6"/>
        <v>-387.13320706188642</v>
      </c>
      <c r="AK7">
        <f t="shared" si="20"/>
        <v>270.93989780945407</v>
      </c>
      <c r="AL7">
        <f t="shared" si="7"/>
        <v>847.99094291173537</v>
      </c>
      <c r="AN7">
        <f t="shared" si="8"/>
        <v>830.40612592280036</v>
      </c>
      <c r="AO7">
        <f t="shared" si="8"/>
        <v>-41.520306296140021</v>
      </c>
      <c r="AP7">
        <f t="shared" si="8"/>
        <v>-16.7632861173451</v>
      </c>
      <c r="AQ7">
        <f t="shared" si="8"/>
        <v>-92.361534453601465</v>
      </c>
      <c r="AR7">
        <f t="shared" si="8"/>
        <v>679.7609990557138</v>
      </c>
      <c r="AS7">
        <f t="shared" si="8"/>
        <v>-272.93336829486356</v>
      </c>
      <c r="AT7">
        <f t="shared" si="8"/>
        <v>191.01574746280843</v>
      </c>
      <c r="AU7">
        <f t="shared" si="8"/>
        <v>597.84337822365853</v>
      </c>
      <c r="AW7">
        <v>4</v>
      </c>
      <c r="AX7">
        <f>(R7*SUMPRODUCT(K8:$K$23, X8:$X$23)-$AZ$3*SUMPRODUCT(K7:$K$22, W8:$W$23))/Z7</f>
        <v>1951.3741741194597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4.2403780000000004E-3</v>
      </c>
      <c r="O8">
        <f t="shared" si="22"/>
        <v>1238.4298044396751</v>
      </c>
      <c r="P8">
        <f t="shared" si="23"/>
        <v>61.92149022198376</v>
      </c>
      <c r="Q8" s="4">
        <f t="shared" si="24"/>
        <v>25</v>
      </c>
      <c r="R8">
        <f t="shared" si="0"/>
        <v>50000</v>
      </c>
      <c r="S8">
        <f t="shared" si="12"/>
        <v>2295.2525923088915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1855.9381212604621</v>
      </c>
      <c r="AC8">
        <f t="shared" si="1"/>
        <v>2151.9117200865599</v>
      </c>
      <c r="AE8">
        <f t="shared" si="2"/>
        <v>1161.0885963524458</v>
      </c>
      <c r="AF8">
        <f t="shared" si="3"/>
        <v>-58.054429817622292</v>
      </c>
      <c r="AG8">
        <f t="shared" si="3"/>
        <v>-23.438724427295615</v>
      </c>
      <c r="AH8">
        <f t="shared" si="4"/>
        <v>-201.64967034847149</v>
      </c>
      <c r="AI8">
        <f t="shared" si="5"/>
        <v>877.94577175905624</v>
      </c>
      <c r="AJ8">
        <f t="shared" si="6"/>
        <v>-295.97359882609771</v>
      </c>
      <c r="AK8">
        <f t="shared" si="20"/>
        <v>214.52549086515825</v>
      </c>
      <c r="AL8">
        <f t="shared" si="7"/>
        <v>796.49766379811672</v>
      </c>
      <c r="AN8">
        <f t="shared" si="8"/>
        <v>763.24552801505274</v>
      </c>
      <c r="AO8">
        <f t="shared" si="8"/>
        <v>-38.162276400752638</v>
      </c>
      <c r="AP8">
        <f t="shared" si="8"/>
        <v>-15.407525022388764</v>
      </c>
      <c r="AQ8">
        <f t="shared" si="8"/>
        <v>-132.55509493649524</v>
      </c>
      <c r="AR8">
        <f t="shared" si="8"/>
        <v>577.12063165541599</v>
      </c>
      <c r="AS8">
        <f t="shared" si="8"/>
        <v>-194.55924933222644</v>
      </c>
      <c r="AT8">
        <f t="shared" si="8"/>
        <v>141.01905923668593</v>
      </c>
      <c r="AU8">
        <f t="shared" si="8"/>
        <v>523.58044155987545</v>
      </c>
      <c r="AW8">
        <v>5</v>
      </c>
      <c r="AX8">
        <f>(R8*SUMPRODUCT(K9:$K$23, X9:$X$23)-$AZ$3*SUMPRODUCT(K8:$K$22, W9:$W$23))/Z8</f>
        <v>2295.2525923088915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5.9098179999999998E-3</v>
      </c>
      <c r="O9">
        <f t="shared" si="22"/>
        <v>1238.4298044396751</v>
      </c>
      <c r="P9">
        <f t="shared" si="23"/>
        <v>61.92149022198376</v>
      </c>
      <c r="Q9" s="4">
        <f t="shared" si="24"/>
        <v>25</v>
      </c>
      <c r="R9">
        <f t="shared" si="0"/>
        <v>50000</v>
      </c>
      <c r="S9">
        <f t="shared" si="12"/>
        <v>2571.6685919666147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2151.9117200865599</v>
      </c>
      <c r="AC9">
        <f t="shared" si="1"/>
        <v>2372.7056483794736</v>
      </c>
      <c r="AE9">
        <f t="shared" si="2"/>
        <v>1142.6158881026029</v>
      </c>
      <c r="AF9">
        <f t="shared" si="3"/>
        <v>-57.130794405130153</v>
      </c>
      <c r="AG9">
        <f t="shared" si="3"/>
        <v>-23.065818587505188</v>
      </c>
      <c r="AH9">
        <f t="shared" si="4"/>
        <v>-277.03719103494262</v>
      </c>
      <c r="AI9">
        <f t="shared" si="5"/>
        <v>785.38208407502475</v>
      </c>
      <c r="AJ9">
        <f t="shared" si="6"/>
        <v>-220.79392829291373</v>
      </c>
      <c r="AK9">
        <f t="shared" si="20"/>
        <v>168.99211367952651</v>
      </c>
      <c r="AL9">
        <f t="shared" si="7"/>
        <v>733.5802694616375</v>
      </c>
      <c r="AN9">
        <f t="shared" si="8"/>
        <v>713.8399834394786</v>
      </c>
      <c r="AO9">
        <f t="shared" si="8"/>
        <v>-35.691999171973933</v>
      </c>
      <c r="AP9">
        <f t="shared" si="8"/>
        <v>-14.410182573134493</v>
      </c>
      <c r="AQ9">
        <f t="shared" si="8"/>
        <v>-173.0767320143766</v>
      </c>
      <c r="AR9">
        <f t="shared" si="8"/>
        <v>490.66106967999349</v>
      </c>
      <c r="AS9">
        <f t="shared" si="8"/>
        <v>-137.93921103081843</v>
      </c>
      <c r="AT9">
        <f t="shared" si="8"/>
        <v>105.57644864427375</v>
      </c>
      <c r="AU9">
        <f t="shared" si="8"/>
        <v>458.29830729344877</v>
      </c>
      <c r="AW9">
        <v>6</v>
      </c>
      <c r="AX9">
        <f>(R9*SUMPRODUCT(K10:$K$23, X10:$X$23)-$AZ$3*SUMPRODUCT(K9:$K$22, W10:$W$23))/Z9</f>
        <v>2571.6685919666147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7.7019840000000003E-3</v>
      </c>
      <c r="O10">
        <f t="shared" si="22"/>
        <v>1238.4298044396751</v>
      </c>
      <c r="P10">
        <f t="shared" si="23"/>
        <v>61.92149022198376</v>
      </c>
      <c r="Q10" s="4">
        <f t="shared" si="24"/>
        <v>25</v>
      </c>
      <c r="R10">
        <f t="shared" si="0"/>
        <v>50000</v>
      </c>
      <c r="S10">
        <f t="shared" si="12"/>
        <v>2791.7667329106212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2372.7056483794736</v>
      </c>
      <c r="AC10">
        <f t="shared" si="1"/>
        <v>2530.1790650795806</v>
      </c>
      <c r="AE10">
        <f t="shared" si="2"/>
        <v>1122.3893199332649</v>
      </c>
      <c r="AF10">
        <f t="shared" si="3"/>
        <v>-56.119465996663251</v>
      </c>
      <c r="AG10">
        <f t="shared" si="3"/>
        <v>-22.657507835922271</v>
      </c>
      <c r="AH10">
        <f t="shared" si="4"/>
        <v>-355.30513141573516</v>
      </c>
      <c r="AI10">
        <f t="shared" si="5"/>
        <v>688.30721468494448</v>
      </c>
      <c r="AJ10">
        <f t="shared" si="6"/>
        <v>-157.47341670010701</v>
      </c>
      <c r="AK10">
        <f t="shared" si="20"/>
        <v>180.54621387159395</v>
      </c>
      <c r="AL10">
        <f t="shared" si="7"/>
        <v>711.38001185643145</v>
      </c>
      <c r="AN10">
        <f t="shared" si="8"/>
        <v>666.22669783759875</v>
      </c>
      <c r="AO10">
        <f t="shared" si="8"/>
        <v>-33.311334891879945</v>
      </c>
      <c r="AP10">
        <f t="shared" si="8"/>
        <v>-13.449020191722365</v>
      </c>
      <c r="AQ10">
        <f t="shared" si="8"/>
        <v>-210.90165437598236</v>
      </c>
      <c r="AR10">
        <f t="shared" si="8"/>
        <v>408.5646883780143</v>
      </c>
      <c r="AS10">
        <f t="shared" si="8"/>
        <v>-93.472908679810317</v>
      </c>
      <c r="AT10">
        <f t="shared" si="8"/>
        <v>107.16843588809702</v>
      </c>
      <c r="AU10">
        <f t="shared" si="8"/>
        <v>422.260215586301</v>
      </c>
      <c r="AW10">
        <v>7</v>
      </c>
      <c r="AX10">
        <f>(R10*SUMPRODUCT(K11:$K$23, X11:$X$23)-$AZ$3*SUMPRODUCT(K10:$K$22, W11:$W$23))/Z10</f>
        <v>2791.7667329106212</v>
      </c>
    </row>
    <row r="11" spans="1:52" x14ac:dyDescent="0.25">
      <c r="A11" t="s">
        <v>33</v>
      </c>
      <c r="C11" s="7">
        <f>AU25</f>
        <v>2276.196526888777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9.7648700000000001E-3</v>
      </c>
      <c r="O11">
        <f t="shared" si="22"/>
        <v>1238.4298044396751</v>
      </c>
      <c r="P11">
        <f t="shared" si="23"/>
        <v>61.92149022198376</v>
      </c>
      <c r="Q11" s="4">
        <f t="shared" si="24"/>
        <v>25</v>
      </c>
      <c r="R11">
        <f t="shared" si="0"/>
        <v>50000</v>
      </c>
      <c r="S11">
        <f t="shared" si="12"/>
        <v>2953.8823044985124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2530.1790650795806</v>
      </c>
      <c r="AC11">
        <f t="shared" si="1"/>
        <v>2624.1918368255424</v>
      </c>
      <c r="AE11">
        <f t="shared" si="2"/>
        <v>1100.2054409353955</v>
      </c>
      <c r="AF11">
        <f t="shared" si="3"/>
        <v>-55.010272046769778</v>
      </c>
      <c r="AG11">
        <f t="shared" si="3"/>
        <v>-22.209685139021285</v>
      </c>
      <c r="AH11">
        <f t="shared" si="4"/>
        <v>-442.49523708352456</v>
      </c>
      <c r="AI11">
        <f t="shared" si="5"/>
        <v>580.49024666607977</v>
      </c>
      <c r="AJ11">
        <f t="shared" si="6"/>
        <v>-94.0127717459618</v>
      </c>
      <c r="AK11">
        <f t="shared" si="20"/>
        <v>184.13177304936264</v>
      </c>
      <c r="AL11">
        <f t="shared" si="7"/>
        <v>670.60924796948063</v>
      </c>
      <c r="AN11">
        <f t="shared" si="8"/>
        <v>621.07352711774547</v>
      </c>
      <c r="AO11">
        <f t="shared" si="8"/>
        <v>-31.053676355887273</v>
      </c>
      <c r="AP11">
        <f t="shared" si="8"/>
        <v>-12.537519786976317</v>
      </c>
      <c r="AQ11">
        <f t="shared" si="8"/>
        <v>-249.79160018933703</v>
      </c>
      <c r="AR11">
        <f t="shared" si="8"/>
        <v>327.69073078554476</v>
      </c>
      <c r="AS11">
        <f t="shared" si="8"/>
        <v>-53.07085528747956</v>
      </c>
      <c r="AT11">
        <f t="shared" si="8"/>
        <v>103.94365041949206</v>
      </c>
      <c r="AU11">
        <f t="shared" si="8"/>
        <v>378.56352591755723</v>
      </c>
      <c r="AW11">
        <v>8</v>
      </c>
      <c r="AX11">
        <f>(R11*SUMPRODUCT(K12:$K$23, X12:$X$23)-$AZ$3*SUMPRODUCT(K11:$K$22, W12:$W$23))/Z11</f>
        <v>2953.8823044985124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1.2112915E-2</v>
      </c>
      <c r="O12">
        <f t="shared" si="22"/>
        <v>1238.4298044396751</v>
      </c>
      <c r="P12">
        <f t="shared" si="23"/>
        <v>61.92149022198376</v>
      </c>
      <c r="Q12" s="4">
        <f t="shared" si="24"/>
        <v>25</v>
      </c>
      <c r="R12">
        <f t="shared" si="0"/>
        <v>50000</v>
      </c>
      <c r="S12">
        <f t="shared" si="12"/>
        <v>3057.2337826693692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2624.1918368255424</v>
      </c>
      <c r="AC12">
        <f t="shared" si="1"/>
        <v>2655.9491345922911</v>
      </c>
      <c r="AE12">
        <f t="shared" si="2"/>
        <v>1075.8766915374536</v>
      </c>
      <c r="AF12">
        <f t="shared" si="3"/>
        <v>-53.793834576872683</v>
      </c>
      <c r="AG12">
        <f t="shared" si="3"/>
        <v>-21.718564259365344</v>
      </c>
      <c r="AH12">
        <f t="shared" si="4"/>
        <v>-538.04805653145604</v>
      </c>
      <c r="AI12">
        <f t="shared" si="5"/>
        <v>462.31623616975946</v>
      </c>
      <c r="AJ12">
        <f t="shared" si="6"/>
        <v>-31.757297766748707</v>
      </c>
      <c r="AK12">
        <f t="shared" si="20"/>
        <v>189.24165660749981</v>
      </c>
      <c r="AL12">
        <f t="shared" si="7"/>
        <v>619.80059501051051</v>
      </c>
      <c r="AN12">
        <f t="shared" si="8"/>
        <v>577.37406693016499</v>
      </c>
      <c r="AO12">
        <f t="shared" si="8"/>
        <v>-28.868703346508251</v>
      </c>
      <c r="AP12">
        <f t="shared" si="8"/>
        <v>-11.655365222564969</v>
      </c>
      <c r="AQ12">
        <f t="shared" si="8"/>
        <v>-288.74591023949466</v>
      </c>
      <c r="AR12">
        <f t="shared" si="8"/>
        <v>248.10408812159704</v>
      </c>
      <c r="AS12">
        <f t="shared" si="8"/>
        <v>-17.042696724006159</v>
      </c>
      <c r="AT12">
        <f t="shared" si="8"/>
        <v>101.55738642495741</v>
      </c>
      <c r="AU12">
        <f t="shared" si="8"/>
        <v>332.61877782254828</v>
      </c>
      <c r="AW12">
        <v>9</v>
      </c>
      <c r="AX12">
        <f>(R12*SUMPRODUCT(K13:$K$23, X13:$X$23)-$AZ$3*SUMPRODUCT(K12:$K$22, W13:$W$23))/Z12</f>
        <v>3057.2337826693692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1.471273E-2</v>
      </c>
      <c r="O13">
        <f t="shared" si="22"/>
        <v>1238.4298044396751</v>
      </c>
      <c r="P13">
        <f t="shared" si="23"/>
        <v>61.92149022198376</v>
      </c>
      <c r="Q13" s="4">
        <f t="shared" si="24"/>
        <v>25</v>
      </c>
      <c r="R13">
        <f t="shared" si="0"/>
        <v>50000</v>
      </c>
      <c r="S13">
        <f t="shared" si="12"/>
        <v>3101.4734717420074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2655.9491345922911</v>
      </c>
      <c r="AC13">
        <f t="shared" si="1"/>
        <v>2627.796500022504</v>
      </c>
      <c r="AE13">
        <f t="shared" si="2"/>
        <v>1049.2888413461951</v>
      </c>
      <c r="AF13">
        <f t="shared" si="3"/>
        <v>-52.464442067309768</v>
      </c>
      <c r="AG13">
        <f t="shared" si="3"/>
        <v>-21.181839244835999</v>
      </c>
      <c r="AH13">
        <f t="shared" si="4"/>
        <v>-639.07874387138463</v>
      </c>
      <c r="AI13">
        <f t="shared" si="5"/>
        <v>336.56381616266481</v>
      </c>
      <c r="AJ13">
        <f t="shared" si="6"/>
        <v>28.152634569787097</v>
      </c>
      <c r="AK13">
        <f t="shared" si="20"/>
        <v>188.84839170113983</v>
      </c>
      <c r="AL13">
        <f t="shared" si="7"/>
        <v>553.56484243359171</v>
      </c>
      <c r="AN13">
        <f t="shared" si="8"/>
        <v>535.42414900172832</v>
      </c>
      <c r="AO13">
        <f t="shared" si="8"/>
        <v>-26.771207450086425</v>
      </c>
      <c r="AP13">
        <f t="shared" si="8"/>
        <v>-10.808528409972739</v>
      </c>
      <c r="AQ13">
        <f t="shared" si="8"/>
        <v>-326.10486178755974</v>
      </c>
      <c r="AR13">
        <f t="shared" si="8"/>
        <v>171.73955135410952</v>
      </c>
      <c r="AS13">
        <f t="shared" si="8"/>
        <v>14.365539604277194</v>
      </c>
      <c r="AT13">
        <f t="shared" si="8"/>
        <v>96.364304500944371</v>
      </c>
      <c r="AU13">
        <f t="shared" si="8"/>
        <v>282.46939545933105</v>
      </c>
      <c r="AW13">
        <v>10</v>
      </c>
      <c r="AX13">
        <f>(R13*SUMPRODUCT(K14:$K$23, X14:$X$23)-$AZ$3*SUMPRODUCT(K13:$K$22, W14:$W$23))/Z13</f>
        <v>3101.4734717420074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1.7665382E-2</v>
      </c>
      <c r="O14">
        <f t="shared" si="22"/>
        <v>1238.4298044396751</v>
      </c>
      <c r="P14">
        <f t="shared" si="23"/>
        <v>61.92149022198376</v>
      </c>
      <c r="Q14" s="4">
        <f t="shared" si="24"/>
        <v>25</v>
      </c>
      <c r="R14">
        <f t="shared" si="0"/>
        <v>50000</v>
      </c>
      <c r="S14">
        <f t="shared" si="12"/>
        <v>3084.2348520024161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2627.796500022504</v>
      </c>
      <c r="AC14">
        <f t="shared" si="1"/>
        <v>2540.895754926245</v>
      </c>
      <c r="AE14">
        <f t="shared" si="2"/>
        <v>1020.2598647220153</v>
      </c>
      <c r="AF14">
        <f t="shared" si="3"/>
        <v>-51.012993236100769</v>
      </c>
      <c r="AG14">
        <f t="shared" si="3"/>
        <v>-20.59583557066502</v>
      </c>
      <c r="AH14">
        <f t="shared" si="4"/>
        <v>-748.37056344523887</v>
      </c>
      <c r="AI14">
        <f t="shared" si="5"/>
        <v>200.28047247001064</v>
      </c>
      <c r="AJ14">
        <f t="shared" si="6"/>
        <v>86.900745096259016</v>
      </c>
      <c r="AK14">
        <f t="shared" si="20"/>
        <v>184.88802929553273</v>
      </c>
      <c r="AL14">
        <f t="shared" si="7"/>
        <v>472.06924686180241</v>
      </c>
      <c r="AN14">
        <f t="shared" si="8"/>
        <v>495.16020105342454</v>
      </c>
      <c r="AO14">
        <f t="shared" si="8"/>
        <v>-24.758010052671228</v>
      </c>
      <c r="AP14">
        <f t="shared" si="8"/>
        <v>-9.995726024969553</v>
      </c>
      <c r="AQ14">
        <f t="shared" si="8"/>
        <v>-363.2048377782404</v>
      </c>
      <c r="AR14">
        <f t="shared" si="8"/>
        <v>97.201627197543331</v>
      </c>
      <c r="AS14">
        <f t="shared" si="8"/>
        <v>42.175324053622461</v>
      </c>
      <c r="AT14">
        <f t="shared" si="8"/>
        <v>89.73125075667987</v>
      </c>
      <c r="AU14">
        <f t="shared" si="8"/>
        <v>229.10820200784568</v>
      </c>
      <c r="AW14">
        <v>11</v>
      </c>
      <c r="AX14">
        <f>(R14*SUMPRODUCT(K15:$K$23, X15:$X$23)-$AZ$3*SUMPRODUCT(K14:$K$22, W15:$W$23))/Z14</f>
        <v>3084.2348520024161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2.1010579000000001E-2</v>
      </c>
      <c r="O15">
        <f t="shared" si="22"/>
        <v>1238.4298044396751</v>
      </c>
      <c r="P15">
        <f t="shared" si="23"/>
        <v>61.92149022198376</v>
      </c>
      <c r="Q15" s="4">
        <f t="shared" si="24"/>
        <v>25</v>
      </c>
      <c r="R15">
        <f t="shared" si="0"/>
        <v>50000</v>
      </c>
      <c r="S15">
        <f t="shared" si="12"/>
        <v>3002.8263514079558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2540.895754926245</v>
      </c>
      <c r="AC15">
        <f t="shared" si="1"/>
        <v>2397.113850552129</v>
      </c>
      <c r="AE15">
        <f t="shared" si="2"/>
        <v>988.62101558652387</v>
      </c>
      <c r="AF15">
        <f t="shared" si="3"/>
        <v>-49.431050779326199</v>
      </c>
      <c r="AG15">
        <f t="shared" si="3"/>
        <v>-19.957146784629902</v>
      </c>
      <c r="AH15">
        <f t="shared" si="4"/>
        <v>-865.46086065693498</v>
      </c>
      <c r="AI15">
        <f t="shared" si="5"/>
        <v>53.771957365632716</v>
      </c>
      <c r="AJ15">
        <f t="shared" si="6"/>
        <v>143.78190437411604</v>
      </c>
      <c r="AK15">
        <f t="shared" si="20"/>
        <v>180.61644885416567</v>
      </c>
      <c r="AL15">
        <f t="shared" si="7"/>
        <v>378.17031059391445</v>
      </c>
      <c r="AN15">
        <f t="shared" si="8"/>
        <v>456.13175826694686</v>
      </c>
      <c r="AO15">
        <f t="shared" si="8"/>
        <v>-22.806587913347347</v>
      </c>
      <c r="AP15">
        <f t="shared" si="8"/>
        <v>-9.2078646006368281</v>
      </c>
      <c r="AQ15">
        <f t="shared" si="8"/>
        <v>-399.3079024811841</v>
      </c>
      <c r="AR15">
        <f t="shared" si="8"/>
        <v>24.809403271778567</v>
      </c>
      <c r="AS15">
        <f t="shared" si="8"/>
        <v>66.338355967707741</v>
      </c>
      <c r="AT15">
        <f t="shared" si="8"/>
        <v>83.333144945240505</v>
      </c>
      <c r="AU15">
        <f t="shared" si="8"/>
        <v>174.48090418472682</v>
      </c>
      <c r="AW15">
        <v>12</v>
      </c>
      <c r="AX15">
        <f>(R15*SUMPRODUCT(K16:$K$23, X16:$X$23)-$AZ$3*SUMPRODUCT(K15:$K$22, W16:$W$23))/Z15</f>
        <v>3002.8263514079558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2.4499257999999999E-2</v>
      </c>
      <c r="O16">
        <f t="shared" si="22"/>
        <v>1238.4298044396751</v>
      </c>
      <c r="P16">
        <f t="shared" si="23"/>
        <v>61.92149022198376</v>
      </c>
      <c r="Q16" s="4">
        <f t="shared" si="24"/>
        <v>25</v>
      </c>
      <c r="R16">
        <f t="shared" si="0"/>
        <v>50000</v>
      </c>
      <c r="S16">
        <f t="shared" si="12"/>
        <v>2860.5116744284096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2397.113850552129</v>
      </c>
      <c r="AC16">
        <f t="shared" si="1"/>
        <v>2204.7267901054147</v>
      </c>
      <c r="AE16">
        <f t="shared" si="2"/>
        <v>954.51432410558243</v>
      </c>
      <c r="AF16">
        <f t="shared" si="3"/>
        <v>-47.725716205279127</v>
      </c>
      <c r="AG16">
        <f t="shared" si="3"/>
        <v>-19.268640028763084</v>
      </c>
      <c r="AH16">
        <f t="shared" si="4"/>
        <v>-977.87057604103666</v>
      </c>
      <c r="AI16">
        <f t="shared" si="5"/>
        <v>-90.350608169496468</v>
      </c>
      <c r="AJ16">
        <f t="shared" si="6"/>
        <v>192.38706044671426</v>
      </c>
      <c r="AK16">
        <f t="shared" si="20"/>
        <v>180.72346447734807</v>
      </c>
      <c r="AL16">
        <f t="shared" si="7"/>
        <v>282.75991675456589</v>
      </c>
      <c r="AN16">
        <f t="shared" si="8"/>
        <v>417.55527738361798</v>
      </c>
      <c r="AO16">
        <f t="shared" si="8"/>
        <v>-20.877763869180903</v>
      </c>
      <c r="AP16">
        <f t="shared" si="8"/>
        <v>-8.429126864653826</v>
      </c>
      <c r="AQ16">
        <f t="shared" si="8"/>
        <v>-427.77254286539977</v>
      </c>
      <c r="AR16">
        <f t="shared" si="8"/>
        <v>-39.524156215616543</v>
      </c>
      <c r="AS16">
        <f t="shared" si="8"/>
        <v>84.160321496611516</v>
      </c>
      <c r="AT16">
        <f t="shared" si="8"/>
        <v>79.058044948962305</v>
      </c>
      <c r="AU16">
        <f t="shared" si="8"/>
        <v>123.69421022995728</v>
      </c>
      <c r="AW16">
        <v>13</v>
      </c>
      <c r="AX16">
        <f>(R16*SUMPRODUCT(K17:$K$23, X17:$X$23)-$AZ$3*SUMPRODUCT(K16:$K$22, W17:$W$23))/Z16</f>
        <v>2860.5116744284096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2.8232486000000001E-2</v>
      </c>
      <c r="O17">
        <f t="shared" si="22"/>
        <v>1238.4298044396751</v>
      </c>
      <c r="P17">
        <f t="shared" si="23"/>
        <v>61.92149022198376</v>
      </c>
      <c r="Q17" s="4">
        <f t="shared" si="24"/>
        <v>25</v>
      </c>
      <c r="R17">
        <f t="shared" si="0"/>
        <v>50000</v>
      </c>
      <c r="S17">
        <f t="shared" si="12"/>
        <v>2660.154368152474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2204.7267901054147</v>
      </c>
      <c r="AC17">
        <f t="shared" si="1"/>
        <v>1971.9141245094258</v>
      </c>
      <c r="AE17">
        <f t="shared" si="2"/>
        <v>918.02086857241625</v>
      </c>
      <c r="AF17">
        <f t="shared" si="3"/>
        <v>-45.901043428620817</v>
      </c>
      <c r="AG17">
        <f t="shared" si="3"/>
        <v>-18.531952018624359</v>
      </c>
      <c r="AH17">
        <f t="shared" si="4"/>
        <v>-1088.0032197021867</v>
      </c>
      <c r="AI17">
        <f t="shared" si="5"/>
        <v>-234.41534657701561</v>
      </c>
      <c r="AJ17">
        <f t="shared" si="6"/>
        <v>232.81266559598885</v>
      </c>
      <c r="AK17">
        <f t="shared" si="20"/>
        <v>189.8414361608763</v>
      </c>
      <c r="AL17">
        <f t="shared" si="7"/>
        <v>188.23875517984953</v>
      </c>
      <c r="AN17">
        <f t="shared" si="8"/>
        <v>378.25289732205209</v>
      </c>
      <c r="AO17">
        <f t="shared" si="8"/>
        <v>-18.912644866102607</v>
      </c>
      <c r="AP17">
        <f t="shared" si="8"/>
        <v>-7.6357355089090371</v>
      </c>
      <c r="AQ17">
        <f t="shared" si="8"/>
        <v>-448.29086596696436</v>
      </c>
      <c r="AR17">
        <f t="shared" si="8"/>
        <v>-96.586349019923958</v>
      </c>
      <c r="AS17">
        <f t="shared" si="8"/>
        <v>95.925995050521237</v>
      </c>
      <c r="AT17">
        <f t="shared" si="8"/>
        <v>78.220523865973973</v>
      </c>
      <c r="AU17">
        <f t="shared" si="8"/>
        <v>77.560169896571267</v>
      </c>
      <c r="AW17">
        <v>14</v>
      </c>
      <c r="AX17">
        <f>(R17*SUMPRODUCT(K18:$K$23, X18:$X$23)-$AZ$3*SUMPRODUCT(K17:$K$22, W18:$W$23))/Z17</f>
        <v>2660.154368152474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3.2345626000000002E-2</v>
      </c>
      <c r="O18">
        <f t="shared" si="22"/>
        <v>1238.4298044396751</v>
      </c>
      <c r="P18">
        <f t="shared" si="23"/>
        <v>61.92149022198376</v>
      </c>
      <c r="Q18" s="4">
        <f t="shared" si="24"/>
        <v>25</v>
      </c>
      <c r="R18">
        <f t="shared" si="0"/>
        <v>50000</v>
      </c>
      <c r="S18">
        <f t="shared" si="12"/>
        <v>2402.4963232463633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1971.9141245094258</v>
      </c>
      <c r="AC18">
        <f t="shared" si="1"/>
        <v>1705.5037817087314</v>
      </c>
      <c r="AE18">
        <f t="shared" si="2"/>
        <v>879.14670021165352</v>
      </c>
      <c r="AF18">
        <f t="shared" si="3"/>
        <v>-43.957335010582682</v>
      </c>
      <c r="AG18">
        <f t="shared" si="3"/>
        <v>-17.747204909393748</v>
      </c>
      <c r="AH18">
        <f t="shared" si="4"/>
        <v>-1198.8551780887371</v>
      </c>
      <c r="AI18">
        <f t="shared" si="5"/>
        <v>-381.41301779706009</v>
      </c>
      <c r="AJ18">
        <f t="shared" si="6"/>
        <v>266.41034280069448</v>
      </c>
      <c r="AK18">
        <f t="shared" si="20"/>
        <v>196.77795462870583</v>
      </c>
      <c r="AL18">
        <f t="shared" si="7"/>
        <v>81.775279632340215</v>
      </c>
      <c r="AN18">
        <f t="shared" si="8"/>
        <v>338.50625324608546</v>
      </c>
      <c r="AO18">
        <f t="shared" si="8"/>
        <v>-16.925312662304275</v>
      </c>
      <c r="AP18">
        <f t="shared" si="8"/>
        <v>-6.8333758609605235</v>
      </c>
      <c r="AQ18">
        <f t="shared" si="8"/>
        <v>-461.60666294008303</v>
      </c>
      <c r="AR18">
        <f t="shared" si="8"/>
        <v>-146.85909821726236</v>
      </c>
      <c r="AS18">
        <f t="shared" si="8"/>
        <v>102.57851954145676</v>
      </c>
      <c r="AT18">
        <f t="shared" si="8"/>
        <v>75.767295863995159</v>
      </c>
      <c r="AU18">
        <f t="shared" si="8"/>
        <v>31.486717188189566</v>
      </c>
      <c r="AW18">
        <v>15</v>
      </c>
      <c r="AX18">
        <f>(R18*SUMPRODUCT(K19:$K$23, X19:$X$23)-$AZ$3*SUMPRODUCT(K18:$K$22, W19:$W$23))/Z18</f>
        <v>2402.4963232463633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3.7265510000000002E-2</v>
      </c>
      <c r="O19">
        <f t="shared" si="22"/>
        <v>1238.4298044396751</v>
      </c>
      <c r="P19">
        <f t="shared" si="23"/>
        <v>61.92149022198376</v>
      </c>
      <c r="Q19" s="4">
        <f t="shared" si="24"/>
        <v>25</v>
      </c>
      <c r="R19">
        <f t="shared" si="0"/>
        <v>50000</v>
      </c>
      <c r="S19">
        <f t="shared" si="12"/>
        <v>2078.4327483874717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1705.5037817087314</v>
      </c>
      <c r="AC19">
        <f t="shared" si="1"/>
        <v>1405.7167478902725</v>
      </c>
      <c r="AE19">
        <f t="shared" si="2"/>
        <v>837.5933830613327</v>
      </c>
      <c r="AF19">
        <f t="shared" si="3"/>
        <v>-41.879669153066637</v>
      </c>
      <c r="AG19">
        <f t="shared" si="3"/>
        <v>-16.908374218276748</v>
      </c>
      <c r="AH19">
        <f t="shared" si="4"/>
        <v>-1322.7172840461235</v>
      </c>
      <c r="AI19">
        <f t="shared" si="5"/>
        <v>-543.9119443561342</v>
      </c>
      <c r="AJ19">
        <f t="shared" si="6"/>
        <v>299.78703381845889</v>
      </c>
      <c r="AK19">
        <f t="shared" si="20"/>
        <v>183.58936417828764</v>
      </c>
      <c r="AL19">
        <f t="shared" si="7"/>
        <v>-60.535546359387666</v>
      </c>
      <c r="AN19">
        <f t="shared" si="8"/>
        <v>300.45330962196766</v>
      </c>
      <c r="AO19">
        <f t="shared" si="8"/>
        <v>-15.022665481098384</v>
      </c>
      <c r="AP19">
        <f t="shared" si="8"/>
        <v>-6.0652066944946297</v>
      </c>
      <c r="AQ19">
        <f t="shared" si="8"/>
        <v>-474.47221255893976</v>
      </c>
      <c r="AR19">
        <f t="shared" si="8"/>
        <v>-195.10677511256512</v>
      </c>
      <c r="AS19">
        <f t="shared" si="8"/>
        <v>107.53667389694888</v>
      </c>
      <c r="AT19">
        <f t="shared" si="8"/>
        <v>65.855381852652656</v>
      </c>
      <c r="AU19">
        <f t="shared" si="8"/>
        <v>-21.714719362963567</v>
      </c>
      <c r="AW19">
        <v>16</v>
      </c>
      <c r="AX19">
        <f>(R19*SUMPRODUCT(K20:$K$23, X20:$X$23)-$AZ$3*SUMPRODUCT(K19:$K$22, W20:$W$23))/Z19</f>
        <v>2078.4327483874717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4.2512064000000002E-2</v>
      </c>
      <c r="O20">
        <f t="shared" si="22"/>
        <v>1238.4298044396751</v>
      </c>
      <c r="P20">
        <f t="shared" si="23"/>
        <v>61.92149022198376</v>
      </c>
      <c r="Q20" s="4">
        <f t="shared" si="24"/>
        <v>25</v>
      </c>
      <c r="R20">
        <f t="shared" si="0"/>
        <v>50000</v>
      </c>
      <c r="S20">
        <f t="shared" si="12"/>
        <v>1672.2900625019674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1405.7167478902725</v>
      </c>
      <c r="AC20">
        <f t="shared" si="1"/>
        <v>1071.6356194323673</v>
      </c>
      <c r="AE20">
        <f t="shared" si="2"/>
        <v>793.60962572403935</v>
      </c>
      <c r="AF20">
        <f t="shared" si="3"/>
        <v>-39.680481286201974</v>
      </c>
      <c r="AG20">
        <f t="shared" si="3"/>
        <v>-16.020480589190647</v>
      </c>
      <c r="AH20">
        <f t="shared" si="4"/>
        <v>-1437.6197738066621</v>
      </c>
      <c r="AI20">
        <f t="shared" si="5"/>
        <v>-699.71110995801541</v>
      </c>
      <c r="AJ20">
        <f t="shared" si="6"/>
        <v>334.08112845790515</v>
      </c>
      <c r="AK20">
        <f t="shared" si="20"/>
        <v>117.26877195341636</v>
      </c>
      <c r="AL20">
        <f t="shared" si="7"/>
        <v>-248.36120954669389</v>
      </c>
      <c r="AN20">
        <f t="shared" si="8"/>
        <v>270.01411950876127</v>
      </c>
      <c r="AO20">
        <f t="shared" si="8"/>
        <v>-13.500705975438066</v>
      </c>
      <c r="AP20">
        <f t="shared" si="8"/>
        <v>-5.450735248392391</v>
      </c>
      <c r="AQ20">
        <f t="shared" si="8"/>
        <v>-489.12919504805865</v>
      </c>
      <c r="AR20">
        <f t="shared" si="8"/>
        <v>-238.06651676312779</v>
      </c>
      <c r="AS20">
        <f t="shared" si="8"/>
        <v>113.66623944707803</v>
      </c>
      <c r="AT20">
        <f t="shared" si="8"/>
        <v>39.898992122212476</v>
      </c>
      <c r="AU20">
        <f t="shared" si="8"/>
        <v>-84.501285193837276</v>
      </c>
      <c r="AW20">
        <v>17</v>
      </c>
      <c r="AX20">
        <f>(R20*SUMPRODUCT(K21:$K$23, X21:$X$23)-$AZ$3*SUMPRODUCT(K20:$K$22, W21:$W$23))/Z20</f>
        <v>1672.2900625019674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4.7737861999999999E-2</v>
      </c>
      <c r="O21">
        <f t="shared" si="22"/>
        <v>1238.4298044396751</v>
      </c>
      <c r="P21">
        <f t="shared" si="23"/>
        <v>61.92149022198376</v>
      </c>
      <c r="Q21" s="4">
        <f t="shared" si="24"/>
        <v>25</v>
      </c>
      <c r="R21">
        <f t="shared" si="0"/>
        <v>50000</v>
      </c>
      <c r="S21">
        <f t="shared" si="12"/>
        <v>1185.7135359399508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1071.6356194323673</v>
      </c>
      <c r="AC21">
        <f t="shared" si="1"/>
        <v>715.95718168059932</v>
      </c>
      <c r="AE21">
        <f t="shared" si="2"/>
        <v>747.78830267211322</v>
      </c>
      <c r="AF21">
        <f t="shared" si="3"/>
        <v>-37.389415133605667</v>
      </c>
      <c r="AG21">
        <f t="shared" si="3"/>
        <v>-15.09549229175828</v>
      </c>
      <c r="AH21">
        <f t="shared" si="4"/>
        <v>-1529.5669830809236</v>
      </c>
      <c r="AI21">
        <f t="shared" si="5"/>
        <v>-834.26358783417436</v>
      </c>
      <c r="AJ21">
        <f t="shared" si="6"/>
        <v>355.678437751768</v>
      </c>
      <c r="AK21">
        <f t="shared" si="20"/>
        <v>91.418370207605875</v>
      </c>
      <c r="AL21">
        <f t="shared" si="7"/>
        <v>-387.16677987480045</v>
      </c>
      <c r="AN21">
        <f t="shared" si="8"/>
        <v>242.00901887045848</v>
      </c>
      <c r="AO21">
        <f t="shared" si="8"/>
        <v>-12.100450943522926</v>
      </c>
      <c r="AP21">
        <f t="shared" si="8"/>
        <v>-4.8854004078970572</v>
      </c>
      <c r="AQ21">
        <f t="shared" si="8"/>
        <v>-495.01844780042182</v>
      </c>
      <c r="AR21">
        <f t="shared" si="8"/>
        <v>-269.99528028138332</v>
      </c>
      <c r="AS21">
        <f t="shared" si="8"/>
        <v>115.10930225318815</v>
      </c>
      <c r="AT21">
        <f t="shared" si="8"/>
        <v>29.586007164891306</v>
      </c>
      <c r="AU21">
        <f t="shared" si="8"/>
        <v>-125.29997086330386</v>
      </c>
      <c r="AW21">
        <v>18</v>
      </c>
      <c r="AX21">
        <f>(R21*SUMPRODUCT(K22:$K$23, X22:$X$23)-$AZ$3*SUMPRODUCT(K21:$K$22, W22:$W$23))/Z21</f>
        <v>1185.7135359399508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5.3487053E-2</v>
      </c>
      <c r="O22">
        <f t="shared" si="22"/>
        <v>1238.4298044396751</v>
      </c>
      <c r="P22">
        <f t="shared" si="23"/>
        <v>61.92149022198376</v>
      </c>
      <c r="Q22" s="4">
        <f t="shared" si="24"/>
        <v>25</v>
      </c>
      <c r="R22">
        <f t="shared" si="0"/>
        <v>50000</v>
      </c>
      <c r="S22">
        <f t="shared" si="12"/>
        <v>623.2233420441936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715.95718168059932</v>
      </c>
      <c r="AC22">
        <f t="shared" si="1"/>
        <v>352.42342596313472</v>
      </c>
      <c r="AE22">
        <f t="shared" si="2"/>
        <v>700.31342706758869</v>
      </c>
      <c r="AF22">
        <f t="shared" si="3"/>
        <v>-35.015671353379439</v>
      </c>
      <c r="AG22">
        <f t="shared" si="3"/>
        <v>-14.137123972570331</v>
      </c>
      <c r="AH22">
        <f t="shared" si="4"/>
        <v>-1614.8267925407331</v>
      </c>
      <c r="AI22">
        <f t="shared" si="5"/>
        <v>-963.66616079909409</v>
      </c>
      <c r="AJ22">
        <f t="shared" si="6"/>
        <v>363.5337557174646</v>
      </c>
      <c r="AK22">
        <f t="shared" si="20"/>
        <v>96.687845617636597</v>
      </c>
      <c r="AL22">
        <f t="shared" si="7"/>
        <v>-503.4445594639929</v>
      </c>
      <c r="AN22">
        <f t="shared" si="8"/>
        <v>211.81736398406699</v>
      </c>
      <c r="AO22">
        <f t="shared" si="8"/>
        <v>-10.590868199203351</v>
      </c>
      <c r="AP22">
        <f t="shared" si="8"/>
        <v>-4.2759259189482952</v>
      </c>
      <c r="AQ22">
        <f t="shared" si="8"/>
        <v>-488.42181409983459</v>
      </c>
      <c r="AR22">
        <f t="shared" si="8"/>
        <v>-291.47124423391926</v>
      </c>
      <c r="AS22">
        <f t="shared" si="8"/>
        <v>109.95471296007209</v>
      </c>
      <c r="AT22">
        <f t="shared" si="8"/>
        <v>29.24428376845847</v>
      </c>
      <c r="AU22">
        <f t="shared" si="8"/>
        <v>-152.27224750538869</v>
      </c>
      <c r="AW22">
        <v>19</v>
      </c>
      <c r="AX22">
        <f>(R22*SUMPRODUCT(K23:$K$23, X23:$X$23)-$AZ$3*SUMPRODUCT(K22:$K$22, W23:$W$23))/Z22</f>
        <v>623.2233420441936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5.9601715E-2</v>
      </c>
      <c r="O23">
        <f t="shared" si="22"/>
        <v>1238.4298044396751</v>
      </c>
      <c r="P23">
        <f t="shared" si="23"/>
        <v>61.92149022198376</v>
      </c>
      <c r="Q23" s="4">
        <f t="shared" si="24"/>
        <v>25</v>
      </c>
      <c r="R23">
        <f t="shared" si="0"/>
        <v>50000</v>
      </c>
      <c r="S23">
        <f t="shared" si="12"/>
        <v>669.84575540591584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352.42342596313472</v>
      </c>
      <c r="AC23">
        <f t="shared" si="1"/>
        <v>352.42342596313472</v>
      </c>
      <c r="AE23">
        <f t="shared" si="2"/>
        <v>651.57041150615703</v>
      </c>
      <c r="AF23">
        <f t="shared" si="3"/>
        <v>-32.578520575307856</v>
      </c>
      <c r="AG23">
        <f t="shared" si="3"/>
        <v>-13.153155898911823</v>
      </c>
      <c r="AH23">
        <f t="shared" si="4"/>
        <v>-1685.1936678656095</v>
      </c>
      <c r="AI23">
        <f t="shared" si="5"/>
        <v>-1079.3549328336721</v>
      </c>
      <c r="AJ23">
        <f t="shared" si="6"/>
        <v>0</v>
      </c>
      <c r="AK23">
        <f t="shared" si="20"/>
        <v>100.93005142528493</v>
      </c>
      <c r="AL23">
        <f t="shared" si="7"/>
        <v>-978.42488140838725</v>
      </c>
      <c r="AN23">
        <f t="shared" si="8"/>
        <v>178.52569271129329</v>
      </c>
      <c r="AO23">
        <f t="shared" si="8"/>
        <v>-8.9262846355646666</v>
      </c>
      <c r="AP23">
        <f t="shared" si="8"/>
        <v>-3.6038718559439649</v>
      </c>
      <c r="AQ23">
        <f t="shared" si="8"/>
        <v>-461.73116764610813</v>
      </c>
      <c r="AR23">
        <f t="shared" si="8"/>
        <v>-295.73563142632349</v>
      </c>
      <c r="AS23">
        <f t="shared" si="8"/>
        <v>0</v>
      </c>
      <c r="AT23">
        <f t="shared" si="8"/>
        <v>27.654121531445846</v>
      </c>
      <c r="AU23">
        <f t="shared" si="8"/>
        <v>-268.08150989487763</v>
      </c>
      <c r="AW23">
        <v>20</v>
      </c>
      <c r="AX23">
        <f>(R23*SUMPRODUCT(K$23:$K24, X$23:$X24)-$AZ$3*SUMPRODUCT(K$22:$K23, W$23:$W24))/Z23</f>
        <v>669.84575540591584</v>
      </c>
    </row>
    <row r="25" spans="5:50" x14ac:dyDescent="0.25">
      <c r="AN25" s="8">
        <f t="shared" ref="AN25:AU25" si="25">SUM(AN3:AN23)</f>
        <v>11206.947893573839</v>
      </c>
      <c r="AO25" s="8">
        <f t="shared" si="25"/>
        <v>-1489.1697480084486</v>
      </c>
      <c r="AP25" s="8">
        <f t="shared" si="25"/>
        <v>-1723.6655929684816</v>
      </c>
      <c r="AQ25" s="8">
        <f t="shared" si="25"/>
        <v>-6283.4347020172045</v>
      </c>
      <c r="AR25" s="8">
        <f t="shared" si="25"/>
        <v>1710.6778505797083</v>
      </c>
      <c r="AS25" s="8">
        <f t="shared" si="25"/>
        <v>-1188.0422906657323</v>
      </c>
      <c r="AT25" s="8">
        <f t="shared" si="25"/>
        <v>1753.5609669748017</v>
      </c>
      <c r="AU25" s="9">
        <f t="shared" si="25"/>
        <v>2276.196526888777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C1EB-3B83-473F-B3DB-A073C1CA2DC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4198.3708756793549</v>
      </c>
      <c r="K3">
        <v>1</v>
      </c>
      <c r="L3" s="2">
        <v>0</v>
      </c>
      <c r="O3">
        <f>$C$3</f>
        <v>4198.3708756793549</v>
      </c>
      <c r="P3">
        <f>O3*B5</f>
        <v>3358.696700543484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4198.3708756793549</v>
      </c>
      <c r="AF3">
        <f t="shared" ref="AF3:AG23" si="3">-$Z3*P3</f>
        <v>-3358.696700543484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-682.75841186412913</v>
      </c>
      <c r="AJ3">
        <f t="shared" ref="AJ3:AJ23" si="6">AB3-AC3</f>
        <v>0</v>
      </c>
      <c r="AL3">
        <f t="shared" ref="AL3:AL23" si="7">SUM(AI3:AK3)</f>
        <v>-682.75841186412913</v>
      </c>
      <c r="AN3">
        <f t="shared" ref="AN3:AU23" si="8">AE3*$K3</f>
        <v>4198.3708756793549</v>
      </c>
      <c r="AO3">
        <f t="shared" si="8"/>
        <v>-3358.696700543484</v>
      </c>
      <c r="AP3">
        <f t="shared" si="8"/>
        <v>-1522.432587</v>
      </c>
      <c r="AQ3">
        <f t="shared" si="8"/>
        <v>0</v>
      </c>
      <c r="AR3">
        <f t="shared" si="8"/>
        <v>-682.75841186412913</v>
      </c>
      <c r="AS3">
        <f t="shared" si="8"/>
        <v>0</v>
      </c>
      <c r="AT3">
        <f t="shared" si="8"/>
        <v>0</v>
      </c>
      <c r="AU3">
        <f t="shared" si="8"/>
        <v>-682.75841186412913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2162.3121492151099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</v>
      </c>
      <c r="S4">
        <f t="shared" ref="S4:S23" si="12">AX4</f>
        <v>1371.5975381597923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1"/>
        <v>1333.651768316342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-1333.651768316342</v>
      </c>
      <c r="AK4">
        <f t="shared" ref="AK4:AK23" si="20">H4*SUM(AB4:AB4, AE4:AF4)</f>
        <v>0</v>
      </c>
      <c r="AL4">
        <f t="shared" si="7"/>
        <v>-2216.920868316342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-828.66038089877088</v>
      </c>
      <c r="AR4">
        <f t="shared" si="8"/>
        <v>-828.66038089877088</v>
      </c>
      <c r="AS4">
        <f t="shared" si="8"/>
        <v>-1251.1978312377726</v>
      </c>
      <c r="AT4">
        <f t="shared" si="8"/>
        <v>0</v>
      </c>
      <c r="AU4">
        <f t="shared" si="8"/>
        <v>-2079.8582121365434</v>
      </c>
      <c r="AW4">
        <v>1</v>
      </c>
      <c r="AX4">
        <f>(R4*SUMPRODUCT(K5:$K$23, X5:$X$23)-$AZ$3*SUMPRODUCT(K4:$K$22, W5:$W$23))/Z4</f>
        <v>1371.5975381597923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2.1010579000000001E-2</v>
      </c>
      <c r="O5">
        <f t="shared" ref="O5:O23" si="22">$C$3</f>
        <v>4198.3708756793549</v>
      </c>
      <c r="P5">
        <f t="shared" ref="P5:P23" si="23">O5*$C$5</f>
        <v>209.91854378396775</v>
      </c>
      <c r="Q5" s="4">
        <f t="shared" ref="Q5:Q23" si="24">$C$8</f>
        <v>25</v>
      </c>
      <c r="R5">
        <f t="shared" si="0"/>
        <v>50000</v>
      </c>
      <c r="S5">
        <f t="shared" si="12"/>
        <v>2572.8101669665853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1333.651768316342</v>
      </c>
      <c r="AC5">
        <f t="shared" si="1"/>
        <v>2424.0553219975045</v>
      </c>
      <c r="AE5">
        <f t="shared" si="2"/>
        <v>3955.6292942160317</v>
      </c>
      <c r="AF5">
        <f t="shared" si="3"/>
        <v>-197.78146471080157</v>
      </c>
      <c r="AG5">
        <f t="shared" si="3"/>
        <v>-23.554548962851904</v>
      </c>
      <c r="AH5">
        <f t="shared" si="4"/>
        <v>-1021.4656652961911</v>
      </c>
      <c r="AI5">
        <f t="shared" si="5"/>
        <v>2712.8276152461867</v>
      </c>
      <c r="AJ5">
        <f t="shared" si="6"/>
        <v>-1090.4035536811625</v>
      </c>
      <c r="AK5">
        <f t="shared" si="20"/>
        <v>439.90556525178386</v>
      </c>
      <c r="AL5">
        <f t="shared" si="7"/>
        <v>2062.3296268168078</v>
      </c>
      <c r="AN5">
        <f t="shared" si="8"/>
        <v>3415.9331689456003</v>
      </c>
      <c r="AO5">
        <f t="shared" si="8"/>
        <v>-170.79665844728001</v>
      </c>
      <c r="AP5">
        <f t="shared" si="8"/>
        <v>-20.340825465978245</v>
      </c>
      <c r="AQ5">
        <f t="shared" si="8"/>
        <v>-882.0994556103575</v>
      </c>
      <c r="AR5">
        <f t="shared" si="8"/>
        <v>2342.6962294219843</v>
      </c>
      <c r="AS5">
        <f t="shared" si="8"/>
        <v>-941.63163166022798</v>
      </c>
      <c r="AT5">
        <f t="shared" si="8"/>
        <v>379.8859548705891</v>
      </c>
      <c r="AU5">
        <f t="shared" si="8"/>
        <v>1780.9505526323453</v>
      </c>
      <c r="AW5">
        <v>2</v>
      </c>
      <c r="AX5">
        <f>(R5*SUMPRODUCT(K6:$K$23, X6:$X$23)-$AZ$3*SUMPRODUCT(K5:$K$22, W6:$W$23))/Z5</f>
        <v>2572.8101669665853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2.4499257999999999E-2</v>
      </c>
      <c r="O6">
        <f t="shared" si="22"/>
        <v>4198.3708756793549</v>
      </c>
      <c r="P6">
        <f t="shared" si="23"/>
        <v>209.91854378396775</v>
      </c>
      <c r="Q6" s="4">
        <f t="shared" si="24"/>
        <v>25</v>
      </c>
      <c r="R6">
        <f t="shared" si="0"/>
        <v>50000</v>
      </c>
      <c r="S6">
        <f t="shared" si="12"/>
        <v>3610.6328065296511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2424.0553219975045</v>
      </c>
      <c r="AC6">
        <f t="shared" si="1"/>
        <v>3284.510991746085</v>
      </c>
      <c r="AE6">
        <f t="shared" si="2"/>
        <v>3819.1630186425145</v>
      </c>
      <c r="AF6">
        <f t="shared" si="3"/>
        <v>-190.95815093212573</v>
      </c>
      <c r="AG6">
        <f t="shared" si="3"/>
        <v>-22.741934501108844</v>
      </c>
      <c r="AH6">
        <f t="shared" si="4"/>
        <v>-1154.1379442290824</v>
      </c>
      <c r="AI6">
        <f t="shared" si="5"/>
        <v>2451.3249889801973</v>
      </c>
      <c r="AJ6">
        <f t="shared" si="6"/>
        <v>-860.45566974858048</v>
      </c>
      <c r="AK6">
        <f t="shared" si="20"/>
        <v>658.48590864021878</v>
      </c>
      <c r="AL6">
        <f t="shared" si="7"/>
        <v>2249.3552278718357</v>
      </c>
      <c r="AN6">
        <f t="shared" si="8"/>
        <v>2974.4642940470671</v>
      </c>
      <c r="AO6">
        <f t="shared" si="8"/>
        <v>-148.72321470235337</v>
      </c>
      <c r="AP6">
        <f t="shared" si="8"/>
        <v>-17.712014863180457</v>
      </c>
      <c r="AQ6">
        <f t="shared" si="8"/>
        <v>-898.87289145737964</v>
      </c>
      <c r="AR6">
        <f t="shared" si="8"/>
        <v>1909.1561730241538</v>
      </c>
      <c r="AS6">
        <f t="shared" si="8"/>
        <v>-670.14543599849287</v>
      </c>
      <c r="AT6">
        <f t="shared" si="8"/>
        <v>512.84609057605803</v>
      </c>
      <c r="AU6">
        <f t="shared" si="8"/>
        <v>1751.856827601719</v>
      </c>
      <c r="AW6">
        <v>3</v>
      </c>
      <c r="AX6">
        <f>(R6*SUMPRODUCT(K7:$K$23, X7:$X$23)-$AZ$3*SUMPRODUCT(K6:$K$22, W7:$W$23))/Z6</f>
        <v>3610.6328065296511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2.8232486000000001E-2</v>
      </c>
      <c r="O7">
        <f t="shared" si="22"/>
        <v>4198.3708756793549</v>
      </c>
      <c r="P7">
        <f t="shared" si="23"/>
        <v>209.91854378396775</v>
      </c>
      <c r="Q7" s="4">
        <f t="shared" si="24"/>
        <v>25</v>
      </c>
      <c r="R7">
        <f t="shared" si="0"/>
        <v>50000</v>
      </c>
      <c r="S7">
        <f t="shared" si="12"/>
        <v>4470.4013758482279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3284.510991746085</v>
      </c>
      <c r="AC7">
        <f t="shared" si="1"/>
        <v>3911.1459039804035</v>
      </c>
      <c r="AE7">
        <f t="shared" si="2"/>
        <v>3673.146922000547</v>
      </c>
      <c r="AF7">
        <f t="shared" si="3"/>
        <v>-183.65734610002735</v>
      </c>
      <c r="AG7">
        <f t="shared" si="3"/>
        <v>-21.872453808682284</v>
      </c>
      <c r="AH7">
        <f t="shared" si="4"/>
        <v>-1284.122694830945</v>
      </c>
      <c r="AI7">
        <f t="shared" si="5"/>
        <v>2183.4944272608923</v>
      </c>
      <c r="AJ7">
        <f t="shared" si="6"/>
        <v>-626.63491223431856</v>
      </c>
      <c r="AK7">
        <f t="shared" si="20"/>
        <v>709.23785943259963</v>
      </c>
      <c r="AL7">
        <f t="shared" si="7"/>
        <v>2266.0973744591734</v>
      </c>
      <c r="AN7">
        <f t="shared" si="8"/>
        <v>2589.6108713382937</v>
      </c>
      <c r="AO7">
        <f t="shared" si="8"/>
        <v>-129.48054356691469</v>
      </c>
      <c r="AP7">
        <f t="shared" si="8"/>
        <v>-15.42033176689791</v>
      </c>
      <c r="AQ7">
        <f t="shared" si="8"/>
        <v>-905.32128479502899</v>
      </c>
      <c r="AR7">
        <f t="shared" si="8"/>
        <v>1539.3887112094521</v>
      </c>
      <c r="AS7">
        <f t="shared" si="8"/>
        <v>-441.78482798022617</v>
      </c>
      <c r="AT7">
        <f t="shared" si="8"/>
        <v>500.02085681643399</v>
      </c>
      <c r="AU7">
        <f t="shared" si="8"/>
        <v>1597.6247400456598</v>
      </c>
      <c r="AW7">
        <v>4</v>
      </c>
      <c r="AX7">
        <f>(R7*SUMPRODUCT(K8:$K$23, X8:$X$23)-$AZ$3*SUMPRODUCT(K7:$K$22, W8:$W$23))/Z7</f>
        <v>4470.4013758482279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3.2345626000000002E-2</v>
      </c>
      <c r="O8">
        <f t="shared" si="22"/>
        <v>4198.3708756793549</v>
      </c>
      <c r="P8">
        <f t="shared" si="23"/>
        <v>209.91854378396775</v>
      </c>
      <c r="Q8" s="4">
        <f t="shared" si="24"/>
        <v>25</v>
      </c>
      <c r="R8">
        <f t="shared" si="0"/>
        <v>50000</v>
      </c>
      <c r="S8">
        <f t="shared" si="12"/>
        <v>5149.8026026623156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3911.1459039804035</v>
      </c>
      <c r="AC8">
        <f t="shared" si="1"/>
        <v>4314.7623289917465</v>
      </c>
      <c r="AE8">
        <f t="shared" si="2"/>
        <v>3517.6052161984608</v>
      </c>
      <c r="AF8">
        <f t="shared" si="3"/>
        <v>-175.88026080992304</v>
      </c>
      <c r="AG8">
        <f t="shared" si="3"/>
        <v>-20.946251059997547</v>
      </c>
      <c r="AH8">
        <f t="shared" si="4"/>
        <v>-1414.9564211958254</v>
      </c>
      <c r="AI8">
        <f t="shared" si="5"/>
        <v>1905.8222831327148</v>
      </c>
      <c r="AJ8">
        <f t="shared" si="6"/>
        <v>-403.61642501134293</v>
      </c>
      <c r="AK8">
        <f t="shared" si="20"/>
        <v>525.83313730424823</v>
      </c>
      <c r="AL8">
        <f t="shared" si="7"/>
        <v>2028.0389954256202</v>
      </c>
      <c r="AN8">
        <f t="shared" si="8"/>
        <v>2312.3097229790842</v>
      </c>
      <c r="AO8">
        <f t="shared" si="8"/>
        <v>-115.61548614895422</v>
      </c>
      <c r="AP8">
        <f t="shared" si="8"/>
        <v>-13.769089198229304</v>
      </c>
      <c r="AQ8">
        <f t="shared" si="8"/>
        <v>-930.12640396829636</v>
      </c>
      <c r="AR8">
        <f t="shared" si="8"/>
        <v>1252.7987436636047</v>
      </c>
      <c r="AS8">
        <f t="shared" si="8"/>
        <v>-265.31862632282707</v>
      </c>
      <c r="AT8">
        <f t="shared" si="8"/>
        <v>345.65819679083893</v>
      </c>
      <c r="AU8">
        <f t="shared" si="8"/>
        <v>1333.1383141316167</v>
      </c>
      <c r="AW8">
        <v>5</v>
      </c>
      <c r="AX8">
        <f>(R8*SUMPRODUCT(K9:$K$23, X9:$X$23)-$AZ$3*SUMPRODUCT(K8:$K$22, W9:$W$23))/Z8</f>
        <v>5149.8026026623156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3.7265510000000002E-2</v>
      </c>
      <c r="O9">
        <f t="shared" si="22"/>
        <v>4198.3708756793549</v>
      </c>
      <c r="P9">
        <f t="shared" si="23"/>
        <v>209.91854378396775</v>
      </c>
      <c r="Q9" s="4">
        <f t="shared" si="24"/>
        <v>25</v>
      </c>
      <c r="R9">
        <f t="shared" si="0"/>
        <v>50000</v>
      </c>
      <c r="S9">
        <f t="shared" si="12"/>
        <v>5675.3898087417256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4314.7623289917465</v>
      </c>
      <c r="AC9">
        <f t="shared" si="1"/>
        <v>4530.3721556754826</v>
      </c>
      <c r="AE9">
        <f t="shared" si="2"/>
        <v>3351.3438116761804</v>
      </c>
      <c r="AF9">
        <f t="shared" si="3"/>
        <v>-167.56719058380901</v>
      </c>
      <c r="AG9">
        <f t="shared" si="3"/>
        <v>-19.956215821058723</v>
      </c>
      <c r="AH9">
        <f t="shared" si="4"/>
        <v>-1561.1454566776986</v>
      </c>
      <c r="AI9">
        <f t="shared" si="5"/>
        <v>1602.6749485936141</v>
      </c>
      <c r="AJ9">
        <f t="shared" si="6"/>
        <v>-215.60982668373617</v>
      </c>
      <c r="AK9">
        <f t="shared" si="20"/>
        <v>391.42373319439099</v>
      </c>
      <c r="AL9">
        <f t="shared" si="7"/>
        <v>1778.4888551042689</v>
      </c>
      <c r="AN9">
        <f t="shared" si="8"/>
        <v>2093.7247905764298</v>
      </c>
      <c r="AO9">
        <f t="shared" si="8"/>
        <v>-104.68623952882149</v>
      </c>
      <c r="AP9">
        <f t="shared" si="8"/>
        <v>-12.467483534536692</v>
      </c>
      <c r="AQ9">
        <f t="shared" si="8"/>
        <v>-975.31292759457563</v>
      </c>
      <c r="AR9">
        <f t="shared" si="8"/>
        <v>1001.2581399184961</v>
      </c>
      <c r="AS9">
        <f t="shared" si="8"/>
        <v>-134.7004857116834</v>
      </c>
      <c r="AT9">
        <f t="shared" si="8"/>
        <v>244.53879394701062</v>
      </c>
      <c r="AU9">
        <f t="shared" si="8"/>
        <v>1111.0964481538233</v>
      </c>
      <c r="AW9">
        <v>6</v>
      </c>
      <c r="AX9">
        <f>(R9*SUMPRODUCT(K10:$K$23, X10:$X$23)-$AZ$3*SUMPRODUCT(K9:$K$22, W10:$W$23))/Z9</f>
        <v>5675.3898087417256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4.2512064000000002E-2</v>
      </c>
      <c r="O10">
        <f t="shared" si="22"/>
        <v>4198.3708756793549</v>
      </c>
      <c r="P10">
        <f t="shared" si="23"/>
        <v>209.91854378396775</v>
      </c>
      <c r="Q10" s="4">
        <f t="shared" si="24"/>
        <v>25</v>
      </c>
      <c r="R10">
        <f t="shared" si="0"/>
        <v>50000</v>
      </c>
      <c r="S10">
        <f t="shared" si="12"/>
        <v>6084.0493674145173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4530.3721556754826</v>
      </c>
      <c r="AC10">
        <f t="shared" si="1"/>
        <v>4601.5548351451289</v>
      </c>
      <c r="AE10">
        <f t="shared" si="2"/>
        <v>3175.3578309514369</v>
      </c>
      <c r="AF10">
        <f t="shared" si="3"/>
        <v>-158.76789154757185</v>
      </c>
      <c r="AG10">
        <f t="shared" si="3"/>
        <v>-18.908273738665475</v>
      </c>
      <c r="AH10">
        <f t="shared" si="4"/>
        <v>-1696.7598483653221</v>
      </c>
      <c r="AI10">
        <f t="shared" si="5"/>
        <v>1300.9218172998774</v>
      </c>
      <c r="AJ10">
        <f t="shared" si="6"/>
        <v>-71.182679469646246</v>
      </c>
      <c r="AK10">
        <f t="shared" si="20"/>
        <v>396.21550999166578</v>
      </c>
      <c r="AL10">
        <f t="shared" si="7"/>
        <v>1625.954647821897</v>
      </c>
      <c r="AN10">
        <f t="shared" si="8"/>
        <v>1884.8256345608493</v>
      </c>
      <c r="AO10">
        <f t="shared" si="8"/>
        <v>-94.241281728042466</v>
      </c>
      <c r="AP10">
        <f t="shared" si="8"/>
        <v>-11.223553673398721</v>
      </c>
      <c r="AQ10">
        <f t="shared" si="8"/>
        <v>-1007.1609652050738</v>
      </c>
      <c r="AR10">
        <f t="shared" si="8"/>
        <v>772.19983395433428</v>
      </c>
      <c r="AS10">
        <f t="shared" si="8"/>
        <v>-42.252541648484666</v>
      </c>
      <c r="AT10">
        <f t="shared" si="8"/>
        <v>235.18519480342411</v>
      </c>
      <c r="AU10">
        <f t="shared" si="8"/>
        <v>965.13248710927371</v>
      </c>
      <c r="AW10">
        <v>7</v>
      </c>
      <c r="AX10">
        <f>(R10*SUMPRODUCT(K11:$K$23, X11:$X$23)-$AZ$3*SUMPRODUCT(K10:$K$22, W11:$W$23))/Z10</f>
        <v>6084.0493674145173</v>
      </c>
    </row>
    <row r="11" spans="1:52" x14ac:dyDescent="0.25">
      <c r="A11" t="s">
        <v>33</v>
      </c>
      <c r="C11" s="7">
        <f>AU25</f>
        <v>8064.1021918821871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4.7737861999999999E-2</v>
      </c>
      <c r="O11">
        <f t="shared" si="22"/>
        <v>4198.3708756793549</v>
      </c>
      <c r="P11">
        <f t="shared" si="23"/>
        <v>209.91854378396775</v>
      </c>
      <c r="Q11" s="4">
        <f t="shared" si="24"/>
        <v>25</v>
      </c>
      <c r="R11">
        <f t="shared" si="0"/>
        <v>50000</v>
      </c>
      <c r="S11">
        <f t="shared" si="12"/>
        <v>6389.0233923037413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4601.5548351451289</v>
      </c>
      <c r="AC11">
        <f t="shared" si="1"/>
        <v>4553.214300967622</v>
      </c>
      <c r="AE11">
        <f t="shared" si="2"/>
        <v>2992.0194587073438</v>
      </c>
      <c r="AF11">
        <f t="shared" si="3"/>
        <v>-149.6009729353672</v>
      </c>
      <c r="AG11">
        <f t="shared" si="3"/>
        <v>-17.816550438884185</v>
      </c>
      <c r="AH11">
        <f t="shared" si="4"/>
        <v>-1805.2811247892732</v>
      </c>
      <c r="AI11">
        <f t="shared" si="5"/>
        <v>1019.3208105438189</v>
      </c>
      <c r="AJ11">
        <f t="shared" si="6"/>
        <v>48.340534177506925</v>
      </c>
      <c r="AK11">
        <f t="shared" si="20"/>
        <v>383.36462602723094</v>
      </c>
      <c r="AL11">
        <f t="shared" si="7"/>
        <v>1451.0259707485568</v>
      </c>
      <c r="AN11">
        <f t="shared" si="8"/>
        <v>1689.0155322667738</v>
      </c>
      <c r="AO11">
        <f t="shared" si="8"/>
        <v>-84.450776613338689</v>
      </c>
      <c r="AP11">
        <f t="shared" si="8"/>
        <v>-10.057565078701316</v>
      </c>
      <c r="AQ11">
        <f t="shared" si="8"/>
        <v>-1019.0935927918237</v>
      </c>
      <c r="AR11">
        <f t="shared" si="8"/>
        <v>575.41359778290996</v>
      </c>
      <c r="AS11">
        <f t="shared" si="8"/>
        <v>27.28856352396744</v>
      </c>
      <c r="AT11">
        <f t="shared" si="8"/>
        <v>216.41196416596247</v>
      </c>
      <c r="AU11">
        <f t="shared" si="8"/>
        <v>819.11412547283987</v>
      </c>
      <c r="AW11">
        <v>8</v>
      </c>
      <c r="AX11">
        <f>(R11*SUMPRODUCT(K12:$K$23, X12:$X$23)-$AZ$3*SUMPRODUCT(K11:$K$22, W12:$W$23))/Z11</f>
        <v>6389.0233923037413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5.3487053E-2</v>
      </c>
      <c r="O12">
        <f t="shared" si="22"/>
        <v>4198.3708756793549</v>
      </c>
      <c r="P12">
        <f t="shared" si="23"/>
        <v>209.91854378396775</v>
      </c>
      <c r="Q12" s="4">
        <f t="shared" si="24"/>
        <v>25</v>
      </c>
      <c r="R12">
        <f t="shared" si="0"/>
        <v>50000</v>
      </c>
      <c r="S12">
        <f t="shared" si="12"/>
        <v>6593.0322569876625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4553.214300967622</v>
      </c>
      <c r="AC12">
        <f t="shared" si="1"/>
        <v>4400.3031698445611</v>
      </c>
      <c r="AE12">
        <f t="shared" si="2"/>
        <v>2802.0649607553592</v>
      </c>
      <c r="AF12">
        <f t="shared" si="3"/>
        <v>-140.10324803776797</v>
      </c>
      <c r="AG12">
        <f t="shared" si="3"/>
        <v>-16.68543015689357</v>
      </c>
      <c r="AH12">
        <f t="shared" si="4"/>
        <v>-1905.9095552035433</v>
      </c>
      <c r="AI12">
        <f t="shared" si="5"/>
        <v>739.3667273571541</v>
      </c>
      <c r="AJ12">
        <f t="shared" si="6"/>
        <v>152.91113112306084</v>
      </c>
      <c r="AK12">
        <f t="shared" si="20"/>
        <v>374.46763511026256</v>
      </c>
      <c r="AL12">
        <f t="shared" si="7"/>
        <v>1266.7454935904775</v>
      </c>
      <c r="AN12">
        <f t="shared" si="8"/>
        <v>1503.7407678029563</v>
      </c>
      <c r="AO12">
        <f t="shared" si="8"/>
        <v>-75.187038390147819</v>
      </c>
      <c r="AP12">
        <f t="shared" si="8"/>
        <v>-8.9543111621816287</v>
      </c>
      <c r="AQ12">
        <f t="shared" si="8"/>
        <v>-1022.81493757096</v>
      </c>
      <c r="AR12">
        <f t="shared" si="8"/>
        <v>396.78448067966673</v>
      </c>
      <c r="AS12">
        <f t="shared" si="8"/>
        <v>82.060446471099979</v>
      </c>
      <c r="AT12">
        <f t="shared" si="8"/>
        <v>200.95974112829515</v>
      </c>
      <c r="AU12">
        <f t="shared" si="8"/>
        <v>679.80466827906184</v>
      </c>
      <c r="AW12">
        <v>9</v>
      </c>
      <c r="AX12">
        <f>(R12*SUMPRODUCT(K13:$K$23, X13:$X$23)-$AZ$3*SUMPRODUCT(K12:$K$22, W13:$W$23))/Z12</f>
        <v>6593.0322569876625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5.9601715E-2</v>
      </c>
      <c r="O13">
        <f t="shared" si="22"/>
        <v>4198.3708756793549</v>
      </c>
      <c r="P13">
        <f t="shared" si="23"/>
        <v>209.91854378396775</v>
      </c>
      <c r="Q13" s="4">
        <f t="shared" si="24"/>
        <v>25</v>
      </c>
      <c r="R13">
        <f t="shared" si="0"/>
        <v>50000</v>
      </c>
      <c r="S13">
        <f t="shared" si="12"/>
        <v>6699.0540653442149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4400.3031698445611</v>
      </c>
      <c r="AC13">
        <f t="shared" si="1"/>
        <v>4159.8702302583606</v>
      </c>
      <c r="AE13">
        <f t="shared" si="2"/>
        <v>2607.0364339453786</v>
      </c>
      <c r="AF13">
        <f t="shared" si="3"/>
        <v>-130.35182169726895</v>
      </c>
      <c r="AG13">
        <f t="shared" si="3"/>
        <v>-15.52409560246106</v>
      </c>
      <c r="AH13">
        <f t="shared" si="4"/>
        <v>-1988.9605057271519</v>
      </c>
      <c r="AI13">
        <f t="shared" si="5"/>
        <v>472.2000109184969</v>
      </c>
      <c r="AJ13">
        <f t="shared" si="6"/>
        <v>240.43293958620052</v>
      </c>
      <c r="AK13">
        <f t="shared" si="20"/>
        <v>355.54026833419113</v>
      </c>
      <c r="AL13">
        <f t="shared" si="7"/>
        <v>1068.1732188388885</v>
      </c>
      <c r="AN13">
        <f t="shared" si="8"/>
        <v>1330.3012564880228</v>
      </c>
      <c r="AO13">
        <f t="shared" si="8"/>
        <v>-66.515062824401156</v>
      </c>
      <c r="AP13">
        <f t="shared" si="8"/>
        <v>-7.9215325174956197</v>
      </c>
      <c r="AQ13">
        <f t="shared" si="8"/>
        <v>-1014.9135721397132</v>
      </c>
      <c r="AR13">
        <f t="shared" si="8"/>
        <v>240.95108900641301</v>
      </c>
      <c r="AS13">
        <f t="shared" si="8"/>
        <v>122.68652538491249</v>
      </c>
      <c r="AT13">
        <f t="shared" si="8"/>
        <v>181.42272947880591</v>
      </c>
      <c r="AU13">
        <f t="shared" si="8"/>
        <v>545.06034387013142</v>
      </c>
      <c r="AW13">
        <v>10</v>
      </c>
      <c r="AX13">
        <f>(R13*SUMPRODUCT(K14:$K$23, X14:$X$23)-$AZ$3*SUMPRODUCT(K13:$K$22, W14:$W$23))/Z13</f>
        <v>6699.0540653442149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6.6409420999999996E-2</v>
      </c>
      <c r="O14">
        <f t="shared" si="22"/>
        <v>4198.3708756793549</v>
      </c>
      <c r="P14">
        <f t="shared" si="23"/>
        <v>209.91854378396775</v>
      </c>
      <c r="Q14" s="4">
        <f t="shared" si="24"/>
        <v>25</v>
      </c>
      <c r="R14">
        <f t="shared" si="0"/>
        <v>50000</v>
      </c>
      <c r="S14">
        <f t="shared" si="12"/>
        <v>6703.0873729686882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4159.8702302583606</v>
      </c>
      <c r="AC14">
        <f t="shared" si="1"/>
        <v>3844.3301223473413</v>
      </c>
      <c r="AE14">
        <f t="shared" si="2"/>
        <v>2407.8342895017076</v>
      </c>
      <c r="AF14">
        <f t="shared" si="3"/>
        <v>-120.39171447508538</v>
      </c>
      <c r="AG14">
        <f t="shared" si="3"/>
        <v>-14.337908445928365</v>
      </c>
      <c r="AH14">
        <f t="shared" si="4"/>
        <v>-2061.89240101617</v>
      </c>
      <c r="AI14">
        <f t="shared" si="5"/>
        <v>211.21226556452393</v>
      </c>
      <c r="AJ14">
        <f t="shared" si="6"/>
        <v>315.54010791101928</v>
      </c>
      <c r="AK14">
        <f t="shared" si="20"/>
        <v>331.39187819164812</v>
      </c>
      <c r="AL14">
        <f t="shared" si="7"/>
        <v>858.14425166719138</v>
      </c>
      <c r="AN14">
        <f t="shared" si="8"/>
        <v>1168.5882706146094</v>
      </c>
      <c r="AO14">
        <f t="shared" si="8"/>
        <v>-58.429413530730471</v>
      </c>
      <c r="AP14">
        <f t="shared" si="8"/>
        <v>-6.9585817047756384</v>
      </c>
      <c r="AQ14">
        <f t="shared" si="8"/>
        <v>-1000.6931480303524</v>
      </c>
      <c r="AR14">
        <f t="shared" si="8"/>
        <v>102.50712734875088</v>
      </c>
      <c r="AS14">
        <f t="shared" si="8"/>
        <v>153.14030148212314</v>
      </c>
      <c r="AT14">
        <f t="shared" si="8"/>
        <v>160.83360201330447</v>
      </c>
      <c r="AU14">
        <f t="shared" si="8"/>
        <v>416.48103084417852</v>
      </c>
      <c r="AW14">
        <v>11</v>
      </c>
      <c r="AX14">
        <f>(R14*SUMPRODUCT(K15:$K$23, X15:$X$23)-$AZ$3*SUMPRODUCT(K14:$K$22, W15:$W$23))/Z14</f>
        <v>6703.0873729686882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7.4261202999999998E-2</v>
      </c>
      <c r="O15">
        <f t="shared" si="22"/>
        <v>4198.3708756793549</v>
      </c>
      <c r="P15">
        <f t="shared" si="23"/>
        <v>209.91854378396775</v>
      </c>
      <c r="Q15" s="4">
        <f t="shared" si="24"/>
        <v>25</v>
      </c>
      <c r="R15">
        <f t="shared" si="0"/>
        <v>50000</v>
      </c>
      <c r="S15">
        <f t="shared" si="12"/>
        <v>6595.0886638939319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3844.3301223473413</v>
      </c>
      <c r="AC15">
        <f t="shared" si="1"/>
        <v>3463.6822740744965</v>
      </c>
      <c r="AE15">
        <f t="shared" si="2"/>
        <v>2204.9472756436439</v>
      </c>
      <c r="AF15">
        <f t="shared" si="3"/>
        <v>-110.24736378218219</v>
      </c>
      <c r="AG15">
        <f t="shared" si="3"/>
        <v>-13.129779031770584</v>
      </c>
      <c r="AH15">
        <f t="shared" si="4"/>
        <v>-2129.5006593970015</v>
      </c>
      <c r="AI15">
        <f t="shared" si="5"/>
        <v>-47.930526567310608</v>
      </c>
      <c r="AJ15">
        <f t="shared" si="6"/>
        <v>380.64784827284484</v>
      </c>
      <c r="AK15">
        <f t="shared" si="20"/>
        <v>308.23565877543689</v>
      </c>
      <c r="AL15">
        <f t="shared" si="7"/>
        <v>640.95298048097106</v>
      </c>
      <c r="AN15">
        <f t="shared" si="8"/>
        <v>1017.3225754548275</v>
      </c>
      <c r="AO15">
        <f t="shared" si="8"/>
        <v>-50.866128772741376</v>
      </c>
      <c r="AP15">
        <f t="shared" si="8"/>
        <v>-6.0578412768870171</v>
      </c>
      <c r="AQ15">
        <f t="shared" si="8"/>
        <v>-982.51287873453691</v>
      </c>
      <c r="AR15">
        <f t="shared" si="8"/>
        <v>-22.114273329337884</v>
      </c>
      <c r="AS15">
        <f t="shared" si="8"/>
        <v>175.62399501513232</v>
      </c>
      <c r="AT15">
        <f t="shared" si="8"/>
        <v>142.2143276151161</v>
      </c>
      <c r="AU15">
        <f t="shared" si="8"/>
        <v>295.72404930091051</v>
      </c>
      <c r="AW15">
        <v>12</v>
      </c>
      <c r="AX15">
        <f>(R15*SUMPRODUCT(K16:$K$23, X16:$X$23)-$AZ$3*SUMPRODUCT(K15:$K$22, W16:$W$23))/Z15</f>
        <v>6595.0886638939319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8.2657132999999994E-2</v>
      </c>
      <c r="O16">
        <f t="shared" si="22"/>
        <v>4198.3708756793549</v>
      </c>
      <c r="P16">
        <f t="shared" si="23"/>
        <v>209.91854378396775</v>
      </c>
      <c r="Q16" s="4">
        <f t="shared" si="24"/>
        <v>25</v>
      </c>
      <c r="R16">
        <f t="shared" si="0"/>
        <v>50000</v>
      </c>
      <c r="S16">
        <f t="shared" si="12"/>
        <v>6375.5492064761447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3463.6822740744965</v>
      </c>
      <c r="AC16">
        <f t="shared" si="1"/>
        <v>3038.1306067026162</v>
      </c>
      <c r="AE16">
        <f t="shared" si="2"/>
        <v>2000.6431826663431</v>
      </c>
      <c r="AF16">
        <f t="shared" si="3"/>
        <v>-100.03215913331717</v>
      </c>
      <c r="AG16">
        <f t="shared" si="3"/>
        <v>-11.913211349763206</v>
      </c>
      <c r="AH16">
        <f t="shared" si="4"/>
        <v>-2170.5397833793445</v>
      </c>
      <c r="AI16">
        <f t="shared" si="5"/>
        <v>-281.84197119608189</v>
      </c>
      <c r="AJ16">
        <f t="shared" si="6"/>
        <v>425.55166737188028</v>
      </c>
      <c r="AK16">
        <f t="shared" si="20"/>
        <v>293.42684337913153</v>
      </c>
      <c r="AL16">
        <f t="shared" si="7"/>
        <v>437.13653955492993</v>
      </c>
      <c r="AN16">
        <f t="shared" si="8"/>
        <v>875.18761949085717</v>
      </c>
      <c r="AO16">
        <f t="shared" si="8"/>
        <v>-43.759380974542864</v>
      </c>
      <c r="AP16">
        <f t="shared" si="8"/>
        <v>-5.2114715767532074</v>
      </c>
      <c r="AQ16">
        <f t="shared" si="8"/>
        <v>-949.50941901306533</v>
      </c>
      <c r="AR16">
        <f t="shared" si="8"/>
        <v>-123.29265207350424</v>
      </c>
      <c r="AS16">
        <f t="shared" si="8"/>
        <v>186.15890827728583</v>
      </c>
      <c r="AT16">
        <f t="shared" si="8"/>
        <v>128.36049065453321</v>
      </c>
      <c r="AU16">
        <f t="shared" si="8"/>
        <v>191.22674685831481</v>
      </c>
      <c r="AW16">
        <v>13</v>
      </c>
      <c r="AX16">
        <f>(R16*SUMPRODUCT(K17:$K$23, X17:$X$23)-$AZ$3*SUMPRODUCT(K16:$K$22, W17:$W$23))/Z16</f>
        <v>6375.5492064761447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9.1575552000000005E-2</v>
      </c>
      <c r="O17">
        <f t="shared" si="22"/>
        <v>4198.3708756793549</v>
      </c>
      <c r="P17">
        <f t="shared" si="23"/>
        <v>209.91854378396775</v>
      </c>
      <c r="Q17" s="4">
        <f t="shared" si="24"/>
        <v>25</v>
      </c>
      <c r="R17">
        <f t="shared" si="0"/>
        <v>50000</v>
      </c>
      <c r="S17">
        <f t="shared" si="12"/>
        <v>6049.3254762775441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3038.1306067026162</v>
      </c>
      <c r="AC17">
        <f t="shared" si="1"/>
        <v>2589.8663397153414</v>
      </c>
      <c r="AE17">
        <f t="shared" si="2"/>
        <v>1797.4267470319726</v>
      </c>
      <c r="AF17">
        <f t="shared" si="3"/>
        <v>-89.871337351598626</v>
      </c>
      <c r="AG17">
        <f t="shared" si="3"/>
        <v>-10.703120330818344</v>
      </c>
      <c r="AH17">
        <f t="shared" si="4"/>
        <v>-2181.9178108944616</v>
      </c>
      <c r="AI17">
        <f t="shared" si="5"/>
        <v>-485.06552154490601</v>
      </c>
      <c r="AJ17">
        <f t="shared" si="6"/>
        <v>448.26426698727482</v>
      </c>
      <c r="AK17">
        <f t="shared" si="20"/>
        <v>292.80882721083054</v>
      </c>
      <c r="AL17">
        <f t="shared" si="7"/>
        <v>256.00757265319936</v>
      </c>
      <c r="AN17">
        <f t="shared" si="8"/>
        <v>740.5952283484105</v>
      </c>
      <c r="AO17">
        <f t="shared" si="8"/>
        <v>-37.029761417420524</v>
      </c>
      <c r="AP17">
        <f t="shared" si="8"/>
        <v>-4.410015517200895</v>
      </c>
      <c r="AQ17">
        <f t="shared" si="8"/>
        <v>-899.01739921538172</v>
      </c>
      <c r="AR17">
        <f t="shared" si="8"/>
        <v>-199.86194780159261</v>
      </c>
      <c r="AS17">
        <f t="shared" si="8"/>
        <v>184.69869646596973</v>
      </c>
      <c r="AT17">
        <f t="shared" si="8"/>
        <v>120.64626311404164</v>
      </c>
      <c r="AU17">
        <f t="shared" si="8"/>
        <v>105.48301177841876</v>
      </c>
      <c r="AW17">
        <v>14</v>
      </c>
      <c r="AX17">
        <f>(R17*SUMPRODUCT(K18:$K$23, X18:$X$23)-$AZ$3*SUMPRODUCT(K17:$K$22, W18:$W$23))/Z17</f>
        <v>6049.3254762775441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0.101620166</v>
      </c>
      <c r="O18">
        <f t="shared" si="22"/>
        <v>4198.3708756793549</v>
      </c>
      <c r="P18">
        <f t="shared" si="23"/>
        <v>209.91854378396775</v>
      </c>
      <c r="Q18" s="4">
        <f t="shared" si="24"/>
        <v>25</v>
      </c>
      <c r="R18">
        <f t="shared" si="0"/>
        <v>50000</v>
      </c>
      <c r="S18">
        <f t="shared" si="12"/>
        <v>5610.0728299553302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2589.8663397153414</v>
      </c>
      <c r="AC18">
        <f t="shared" si="1"/>
        <v>2133.720797326112</v>
      </c>
      <c r="AE18">
        <f t="shared" si="2"/>
        <v>1596.7976751554238</v>
      </c>
      <c r="AF18">
        <f t="shared" si="3"/>
        <v>-79.83988375777119</v>
      </c>
      <c r="AG18">
        <f t="shared" si="3"/>
        <v>-9.5084362627744259</v>
      </c>
      <c r="AH18">
        <f t="shared" si="4"/>
        <v>-2175.3057294714695</v>
      </c>
      <c r="AI18">
        <f t="shared" si="5"/>
        <v>-667.85637433659122</v>
      </c>
      <c r="AJ18">
        <f t="shared" si="6"/>
        <v>456.14554238922938</v>
      </c>
      <c r="AK18">
        <f t="shared" si="20"/>
        <v>287.88837159102081</v>
      </c>
      <c r="AL18">
        <f t="shared" si="7"/>
        <v>76.177539643658974</v>
      </c>
      <c r="AN18">
        <f t="shared" si="8"/>
        <v>614.83026448121961</v>
      </c>
      <c r="AO18">
        <f t="shared" si="8"/>
        <v>-30.741513224060981</v>
      </c>
      <c r="AP18">
        <f t="shared" si="8"/>
        <v>-3.6611240567314787</v>
      </c>
      <c r="AQ18">
        <f t="shared" si="8"/>
        <v>-837.57874763205439</v>
      </c>
      <c r="AR18">
        <f t="shared" si="8"/>
        <v>-257.15112043162725</v>
      </c>
      <c r="AS18">
        <f t="shared" si="8"/>
        <v>175.63407614668623</v>
      </c>
      <c r="AT18">
        <f t="shared" si="8"/>
        <v>110.84841016514285</v>
      </c>
      <c r="AU18">
        <f t="shared" si="8"/>
        <v>29.331365880201851</v>
      </c>
      <c r="AW18">
        <v>15</v>
      </c>
      <c r="AX18">
        <f>(R18*SUMPRODUCT(K19:$K$23, X19:$X$23)-$AZ$3*SUMPRODUCT(K18:$K$22, W19:$W$23))/Z18</f>
        <v>5610.0728299553302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0.112947091</v>
      </c>
      <c r="O19">
        <f t="shared" si="22"/>
        <v>4198.3708756793549</v>
      </c>
      <c r="P19">
        <f t="shared" si="23"/>
        <v>209.91854378396775</v>
      </c>
      <c r="Q19" s="4">
        <f t="shared" si="24"/>
        <v>25</v>
      </c>
      <c r="R19">
        <f t="shared" si="0"/>
        <v>50000</v>
      </c>
      <c r="S19">
        <f t="shared" si="12"/>
        <v>5036.0527594462792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2133.720797326112</v>
      </c>
      <c r="AC19">
        <f t="shared" si="1"/>
        <v>1679.906674575489</v>
      </c>
      <c r="AE19">
        <f t="shared" si="2"/>
        <v>1400.4760460795017</v>
      </c>
      <c r="AF19">
        <f t="shared" si="3"/>
        <v>-70.023802303975089</v>
      </c>
      <c r="AG19">
        <f t="shared" si="3"/>
        <v>-8.3394016843073988</v>
      </c>
      <c r="AH19">
        <f t="shared" si="4"/>
        <v>-2147.9004316785658</v>
      </c>
      <c r="AI19">
        <f t="shared" si="5"/>
        <v>-825.7875895873467</v>
      </c>
      <c r="AJ19">
        <f t="shared" si="6"/>
        <v>453.81412275062303</v>
      </c>
      <c r="AK19">
        <f t="shared" si="20"/>
        <v>254.27030121686028</v>
      </c>
      <c r="AL19">
        <f t="shared" si="7"/>
        <v>-117.7031656198634</v>
      </c>
      <c r="AN19">
        <f t="shared" si="8"/>
        <v>502.36507546533733</v>
      </c>
      <c r="AO19">
        <f t="shared" si="8"/>
        <v>-25.118253773266868</v>
      </c>
      <c r="AP19">
        <f t="shared" si="8"/>
        <v>-2.9914286418541316</v>
      </c>
      <c r="AQ19">
        <f t="shared" si="8"/>
        <v>-770.4738438567905</v>
      </c>
      <c r="AR19">
        <f t="shared" si="8"/>
        <v>-296.2184508065742</v>
      </c>
      <c r="AS19">
        <f t="shared" si="8"/>
        <v>162.78776538953434</v>
      </c>
      <c r="AT19">
        <f t="shared" si="8"/>
        <v>91.20935657342244</v>
      </c>
      <c r="AU19">
        <f t="shared" si="8"/>
        <v>-42.221328843617442</v>
      </c>
      <c r="AW19">
        <v>16</v>
      </c>
      <c r="AX19">
        <f>(R19*SUMPRODUCT(K20:$K$23, X20:$X$23)-$AZ$3*SUMPRODUCT(K19:$K$22, W20:$W$23))/Z19</f>
        <v>5036.0527594462792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0.12591097000000001</v>
      </c>
      <c r="O20">
        <f t="shared" si="22"/>
        <v>4198.3708756793549</v>
      </c>
      <c r="P20">
        <f t="shared" si="23"/>
        <v>209.91854378396775</v>
      </c>
      <c r="Q20" s="4">
        <f t="shared" si="24"/>
        <v>25</v>
      </c>
      <c r="R20">
        <f t="shared" si="0"/>
        <v>50000</v>
      </c>
      <c r="S20">
        <f t="shared" si="12"/>
        <v>4246.9322000741076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1679.906674575489</v>
      </c>
      <c r="AC20">
        <f t="shared" si="1"/>
        <v>1224.1332761966937</v>
      </c>
      <c r="AE20">
        <f t="shared" si="2"/>
        <v>1210.1359881950718</v>
      </c>
      <c r="AF20">
        <f t="shared" si="3"/>
        <v>-60.50679940975359</v>
      </c>
      <c r="AG20">
        <f t="shared" si="3"/>
        <v>-7.2059855121735463</v>
      </c>
      <c r="AH20">
        <f t="shared" si="4"/>
        <v>-2100.0443105815571</v>
      </c>
      <c r="AI20">
        <f t="shared" si="5"/>
        <v>-957.62110730841232</v>
      </c>
      <c r="AJ20">
        <f t="shared" si="6"/>
        <v>455.77339837879526</v>
      </c>
      <c r="AK20">
        <f t="shared" si="20"/>
        <v>153.64379738049186</v>
      </c>
      <c r="AL20">
        <f t="shared" si="7"/>
        <v>-348.20391154912522</v>
      </c>
      <c r="AN20">
        <f t="shared" si="8"/>
        <v>411.73114935475678</v>
      </c>
      <c r="AO20">
        <f t="shared" si="8"/>
        <v>-20.586557467737837</v>
      </c>
      <c r="AP20">
        <f t="shared" si="8"/>
        <v>-2.4517316451237345</v>
      </c>
      <c r="AQ20">
        <f t="shared" si="8"/>
        <v>-714.50949821044549</v>
      </c>
      <c r="AR20">
        <f t="shared" si="8"/>
        <v>-325.8166379685502</v>
      </c>
      <c r="AS20">
        <f t="shared" si="8"/>
        <v>155.07026234275992</v>
      </c>
      <c r="AT20">
        <f t="shared" si="8"/>
        <v>52.275064871884375</v>
      </c>
      <c r="AU20">
        <f t="shared" si="8"/>
        <v>-118.47131075390594</v>
      </c>
      <c r="AW20">
        <v>17</v>
      </c>
      <c r="AX20">
        <f>(R20*SUMPRODUCT(K21:$K$23, X21:$X$23)-$AZ$3*SUMPRODUCT(K20:$K$22, W21:$W$23))/Z20</f>
        <v>4246.9322000741076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0.140869152</v>
      </c>
      <c r="O21">
        <f t="shared" si="22"/>
        <v>4198.3708756793549</v>
      </c>
      <c r="P21">
        <f t="shared" si="23"/>
        <v>209.91854378396775</v>
      </c>
      <c r="Q21" s="4">
        <f t="shared" si="24"/>
        <v>25</v>
      </c>
      <c r="R21">
        <f t="shared" si="0"/>
        <v>50000</v>
      </c>
      <c r="S21">
        <f t="shared" si="12"/>
        <v>3183.4100396466033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1224.1332761966937</v>
      </c>
      <c r="AC21">
        <f t="shared" si="1"/>
        <v>779.14910505094872</v>
      </c>
      <c r="AE21">
        <f t="shared" si="2"/>
        <v>1027.5637978513994</v>
      </c>
      <c r="AF21">
        <f t="shared" si="3"/>
        <v>-51.378189892569964</v>
      </c>
      <c r="AG21">
        <f t="shared" si="3"/>
        <v>-6.1188245886276373</v>
      </c>
      <c r="AH21">
        <f t="shared" si="4"/>
        <v>-2030.2021368483463</v>
      </c>
      <c r="AI21">
        <f t="shared" si="5"/>
        <v>-1060.1353534781445</v>
      </c>
      <c r="AJ21">
        <f t="shared" si="6"/>
        <v>444.98417114574499</v>
      </c>
      <c r="AK21">
        <f t="shared" si="20"/>
        <v>112.87635875717834</v>
      </c>
      <c r="AL21">
        <f t="shared" si="7"/>
        <v>-502.27482357522115</v>
      </c>
      <c r="AN21">
        <f t="shared" si="8"/>
        <v>332.55361932808842</v>
      </c>
      <c r="AO21">
        <f t="shared" si="8"/>
        <v>-16.627680966404419</v>
      </c>
      <c r="AP21">
        <f t="shared" si="8"/>
        <v>-1.9802539435863713</v>
      </c>
      <c r="AQ21">
        <f t="shared" si="8"/>
        <v>-657.04053606039292</v>
      </c>
      <c r="AR21">
        <f t="shared" si="8"/>
        <v>-343.09485164229523</v>
      </c>
      <c r="AS21">
        <f t="shared" si="8"/>
        <v>144.01159029507502</v>
      </c>
      <c r="AT21">
        <f t="shared" si="8"/>
        <v>36.530521725040259</v>
      </c>
      <c r="AU21">
        <f t="shared" si="8"/>
        <v>-162.55273962217993</v>
      </c>
      <c r="AW21">
        <v>18</v>
      </c>
      <c r="AX21">
        <f>(R21*SUMPRODUCT(K22:$K$23, X22:$X$23)-$AZ$3*SUMPRODUCT(K21:$K$22, W22:$W$23))/Z21</f>
        <v>3183.4100396466033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0.15811491799999999</v>
      </c>
      <c r="O22">
        <f t="shared" si="22"/>
        <v>4198.3708756793549</v>
      </c>
      <c r="P22">
        <f t="shared" si="23"/>
        <v>209.91854378396775</v>
      </c>
      <c r="Q22" s="4">
        <f t="shared" si="24"/>
        <v>25</v>
      </c>
      <c r="R22">
        <f t="shared" si="0"/>
        <v>50000</v>
      </c>
      <c r="S22">
        <f t="shared" si="12"/>
        <v>1793.5499682645857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779.14910505094872</v>
      </c>
      <c r="AC22">
        <f t="shared" si="1"/>
        <v>365.17817295874374</v>
      </c>
      <c r="AE22">
        <f t="shared" si="2"/>
        <v>854.81499423584285</v>
      </c>
      <c r="AF22">
        <f t="shared" si="3"/>
        <v>-42.740749711792141</v>
      </c>
      <c r="AG22">
        <f t="shared" si="3"/>
        <v>-5.0901588946541194</v>
      </c>
      <c r="AH22">
        <f t="shared" si="4"/>
        <v>-1934.9548961744852</v>
      </c>
      <c r="AI22">
        <f t="shared" si="5"/>
        <v>-1127.9708105450886</v>
      </c>
      <c r="AJ22">
        <f t="shared" si="6"/>
        <v>413.97093209220498</v>
      </c>
      <c r="AK22">
        <f t="shared" si="20"/>
        <v>111.38563447024997</v>
      </c>
      <c r="AL22">
        <f t="shared" si="7"/>
        <v>-602.61424398263364</v>
      </c>
      <c r="AN22">
        <f t="shared" si="8"/>
        <v>258.54803260200339</v>
      </c>
      <c r="AO22">
        <f t="shared" si="8"/>
        <v>-12.927401630100169</v>
      </c>
      <c r="AP22">
        <f t="shared" si="8"/>
        <v>-1.539573564711376</v>
      </c>
      <c r="AQ22">
        <f t="shared" si="8"/>
        <v>-585.24801852212283</v>
      </c>
      <c r="AR22">
        <f t="shared" si="8"/>
        <v>-341.16696111493098</v>
      </c>
      <c r="AS22">
        <f t="shared" si="8"/>
        <v>125.20998200615006</v>
      </c>
      <c r="AT22">
        <f t="shared" si="8"/>
        <v>33.689788839225166</v>
      </c>
      <c r="AU22">
        <f t="shared" si="8"/>
        <v>-182.26719026955578</v>
      </c>
      <c r="AW22">
        <v>19</v>
      </c>
      <c r="AX22">
        <f>(R22*SUMPRODUCT(K23:$K$23, X23:$X$23)-$AZ$3*SUMPRODUCT(K22:$K$22, W23:$W$23))/Z22</f>
        <v>1793.5499682645857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0.17865895700000001</v>
      </c>
      <c r="O23">
        <f t="shared" si="22"/>
        <v>4198.3708756793549</v>
      </c>
      <c r="P23">
        <f t="shared" si="23"/>
        <v>209.91854378396775</v>
      </c>
      <c r="Q23" s="4">
        <f t="shared" si="24"/>
        <v>25</v>
      </c>
      <c r="R23">
        <f t="shared" si="0"/>
        <v>50000</v>
      </c>
      <c r="S23">
        <f t="shared" si="12"/>
        <v>2210.5993327205388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365.17817295874374</v>
      </c>
      <c r="AC23">
        <f t="shared" si="1"/>
        <v>365.17817295874374</v>
      </c>
      <c r="AE23">
        <f t="shared" si="2"/>
        <v>693.54648899534766</v>
      </c>
      <c r="AF23">
        <f t="shared" si="3"/>
        <v>-34.677324449767383</v>
      </c>
      <c r="AG23">
        <f t="shared" si="3"/>
        <v>-4.1298548266244</v>
      </c>
      <c r="AH23">
        <f t="shared" si="4"/>
        <v>-1818.8049581663556</v>
      </c>
      <c r="AI23">
        <f t="shared" si="5"/>
        <v>-1164.0656484473998</v>
      </c>
      <c r="AJ23">
        <f t="shared" si="6"/>
        <v>0</v>
      </c>
      <c r="AK23">
        <f t="shared" si="20"/>
        <v>106.39851836669928</v>
      </c>
      <c r="AL23">
        <f t="shared" si="7"/>
        <v>-1057.6671300807004</v>
      </c>
      <c r="AN23">
        <f t="shared" si="8"/>
        <v>190.02684159516932</v>
      </c>
      <c r="AO23">
        <f t="shared" si="8"/>
        <v>-9.5013420797584658</v>
      </c>
      <c r="AP23">
        <f t="shared" si="8"/>
        <v>-1.1315510660097432</v>
      </c>
      <c r="AQ23">
        <f t="shared" si="8"/>
        <v>-498.33971790217669</v>
      </c>
      <c r="AR23">
        <f t="shared" si="8"/>
        <v>-318.94576945277555</v>
      </c>
      <c r="AS23">
        <f t="shared" si="8"/>
        <v>0</v>
      </c>
      <c r="AT23">
        <f t="shared" si="8"/>
        <v>29.152442866400417</v>
      </c>
      <c r="AU23">
        <f t="shared" si="8"/>
        <v>-289.79332658637514</v>
      </c>
      <c r="AW23">
        <v>20</v>
      </c>
      <c r="AX23">
        <f>(R23*SUMPRODUCT(K$23:$K24, X$23:$X24)-$AZ$3*SUMPRODUCT(K$22:$K23, W$23:$W24))/Z23</f>
        <v>2210.5993327205388</v>
      </c>
    </row>
    <row r="25" spans="5:50" x14ac:dyDescent="0.25">
      <c r="AN25" s="8">
        <f t="shared" ref="AN25:AU25" si="25">SUM(AN3:AN23)</f>
        <v>30104.045591419715</v>
      </c>
      <c r="AO25" s="8">
        <f t="shared" si="25"/>
        <v>-4653.980436330502</v>
      </c>
      <c r="AP25" s="8">
        <f t="shared" si="25"/>
        <v>-1676.692867254234</v>
      </c>
      <c r="AQ25" s="8">
        <f t="shared" si="25"/>
        <v>-17379.299619209298</v>
      </c>
      <c r="AR25" s="8">
        <f t="shared" si="25"/>
        <v>6394.0726686256785</v>
      </c>
      <c r="AS25" s="8">
        <f t="shared" si="25"/>
        <v>-2052.660267759019</v>
      </c>
      <c r="AT25" s="8">
        <f t="shared" si="25"/>
        <v>3722.6897910155299</v>
      </c>
      <c r="AU25" s="9">
        <f t="shared" si="25"/>
        <v>8064.1021918821871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64ACC-C2B5-488C-A9D1-53C9E8DE8EC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304.28768661700963</v>
      </c>
      <c r="K3">
        <v>1</v>
      </c>
      <c r="L3" s="2">
        <v>0</v>
      </c>
      <c r="O3">
        <f>$C$3</f>
        <v>304.28768661700963</v>
      </c>
      <c r="P3">
        <f>O3*B5</f>
        <v>243.43014929360771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304.28768661700963</v>
      </c>
      <c r="AF3">
        <f t="shared" ref="AF3:AG23" si="4">-$Z3*P3</f>
        <v>-243.43014929360771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-1461.5750496765982</v>
      </c>
      <c r="AJ3">
        <f t="shared" ref="AJ3:AJ23" si="7">AB3-AC3</f>
        <v>0</v>
      </c>
      <c r="AL3">
        <f t="shared" ref="AL3:AL23" si="8">SUM(AI3:AK3)</f>
        <v>-1461.5750496765982</v>
      </c>
      <c r="AN3">
        <f t="shared" ref="AN3:AU23" si="9">AE3*$K3</f>
        <v>304.28768661700963</v>
      </c>
      <c r="AO3">
        <f t="shared" si="9"/>
        <v>-243.43014929360771</v>
      </c>
      <c r="AP3">
        <f t="shared" si="9"/>
        <v>-1522.432587</v>
      </c>
      <c r="AQ3">
        <f t="shared" si="9"/>
        <v>0</v>
      </c>
      <c r="AR3">
        <f t="shared" si="9"/>
        <v>-1461.5750496765982</v>
      </c>
      <c r="AS3">
        <f t="shared" si="9"/>
        <v>0</v>
      </c>
      <c r="AT3">
        <f t="shared" si="9"/>
        <v>0</v>
      </c>
      <c r="AU3">
        <f t="shared" si="9"/>
        <v>-1461.5750496765982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122.03944093171189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</v>
      </c>
      <c r="S4">
        <f t="shared" si="1"/>
        <v>24.088734520782893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23.822628848026397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-23.822628848026397</v>
      </c>
      <c r="AK4">
        <f>G4*MAX(0, SUM(AB4, AE4:AF4))</f>
        <v>0</v>
      </c>
      <c r="AL4">
        <f t="shared" si="8"/>
        <v>-128.5119288480264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-98.216812083685127</v>
      </c>
      <c r="AR4">
        <f t="shared" si="9"/>
        <v>-98.216812083685127</v>
      </c>
      <c r="AS4">
        <f t="shared" si="9"/>
        <v>-22.34977844828445</v>
      </c>
      <c r="AT4">
        <f t="shared" si="9"/>
        <v>0</v>
      </c>
      <c r="AU4">
        <f t="shared" si="9"/>
        <v>-120.5665905319696</v>
      </c>
      <c r="AW4">
        <v>1</v>
      </c>
      <c r="AX4">
        <f>(R4*SUMPRODUCT(K5:$K$23, X5:$X$23)-$AZ$3*SUMPRODUCT(K4:$K$22, W5:$W$23))/Z4</f>
        <v>24.088734520782893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304.28768661700963</v>
      </c>
      <c r="P5">
        <f t="shared" ref="P5:P23" si="22">O5*$C$5</f>
        <v>15.214384330850482</v>
      </c>
      <c r="Q5" s="4">
        <f t="shared" ref="Q5:Q23" si="23">$C$8</f>
        <v>25</v>
      </c>
      <c r="R5">
        <f t="shared" si="0"/>
        <v>100000</v>
      </c>
      <c r="S5">
        <f t="shared" si="1"/>
        <v>47.770851084238515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23.822628848026397</v>
      </c>
      <c r="AC5">
        <f t="shared" si="2"/>
        <v>46.72073047156664</v>
      </c>
      <c r="AE5">
        <f t="shared" si="3"/>
        <v>297.59869605799088</v>
      </c>
      <c r="AF5">
        <f t="shared" si="4"/>
        <v>-14.879934802899545</v>
      </c>
      <c r="AG5">
        <f t="shared" si="4"/>
        <v>-24.450438610136906</v>
      </c>
      <c r="AH5">
        <f t="shared" si="5"/>
        <v>-104.60315245236119</v>
      </c>
      <c r="AI5">
        <f t="shared" si="6"/>
        <v>153.66517019259322</v>
      </c>
      <c r="AJ5">
        <f t="shared" si="7"/>
        <v>-22.898101623540242</v>
      </c>
      <c r="AK5">
        <f>G5*SUM(AB5, AE5:AF5)</f>
        <v>12.568196994227828</v>
      </c>
      <c r="AL5">
        <f t="shared" si="8"/>
        <v>143.33526556328081</v>
      </c>
      <c r="AN5">
        <f t="shared" si="9"/>
        <v>256.99507746742159</v>
      </c>
      <c r="AO5">
        <f t="shared" si="9"/>
        <v>-12.849753873371082</v>
      </c>
      <c r="AP5">
        <f t="shared" si="9"/>
        <v>-21.11448218005674</v>
      </c>
      <c r="AQ5">
        <f t="shared" si="9"/>
        <v>-90.331361070858591</v>
      </c>
      <c r="AR5">
        <f t="shared" si="9"/>
        <v>132.69948034313518</v>
      </c>
      <c r="AS5">
        <f t="shared" si="9"/>
        <v>-19.7739421527973</v>
      </c>
      <c r="AT5">
        <f t="shared" si="9"/>
        <v>10.853423764760032</v>
      </c>
      <c r="AU5">
        <f t="shared" si="9"/>
        <v>123.77896195509793</v>
      </c>
      <c r="AW5">
        <v>2</v>
      </c>
      <c r="AX5">
        <f>(R5*SUMPRODUCT(K6:$K$23, X6:$X$23)-$AZ$3*SUMPRODUCT(K5:$K$22, W6:$W$23))/Z5</f>
        <v>47.770851084238515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304.28768661700963</v>
      </c>
      <c r="P6">
        <f t="shared" si="22"/>
        <v>15.214384330850482</v>
      </c>
      <c r="Q6" s="4">
        <f t="shared" si="23"/>
        <v>25</v>
      </c>
      <c r="R6">
        <f t="shared" si="0"/>
        <v>100000</v>
      </c>
      <c r="S6">
        <f t="shared" si="1"/>
        <v>70.508866668857621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46.72073047156664</v>
      </c>
      <c r="AC6">
        <f t="shared" si="2"/>
        <v>68.195447734781055</v>
      </c>
      <c r="AE6">
        <f t="shared" si="3"/>
        <v>294.30390827985104</v>
      </c>
      <c r="AF6">
        <f t="shared" si="4"/>
        <v>-14.715195413992552</v>
      </c>
      <c r="AG6">
        <f t="shared" si="4"/>
        <v>-24.179741838377062</v>
      </c>
      <c r="AH6">
        <f t="shared" si="5"/>
        <v>-104.76954263391001</v>
      </c>
      <c r="AI6">
        <f t="shared" si="6"/>
        <v>150.63942839357145</v>
      </c>
      <c r="AJ6">
        <f t="shared" si="7"/>
        <v>-21.474717263214416</v>
      </c>
      <c r="AK6">
        <f>G6*SUM(AB6, AE6:AF6)</f>
        <v>19.089102435239372</v>
      </c>
      <c r="AL6">
        <f t="shared" si="8"/>
        <v>148.2538135655964</v>
      </c>
      <c r="AN6">
        <f t="shared" si="9"/>
        <v>229.2116001605167</v>
      </c>
      <c r="AO6">
        <f t="shared" si="9"/>
        <v>-11.460580008025834</v>
      </c>
      <c r="AP6">
        <f t="shared" si="9"/>
        <v>-18.831816915501157</v>
      </c>
      <c r="AQ6">
        <f t="shared" si="9"/>
        <v>-81.597266769454208</v>
      </c>
      <c r="AR6">
        <f t="shared" si="9"/>
        <v>117.32193646753552</v>
      </c>
      <c r="AS6">
        <f t="shared" si="9"/>
        <v>-16.725072852975906</v>
      </c>
      <c r="AT6">
        <f t="shared" si="9"/>
        <v>14.867093476205762</v>
      </c>
      <c r="AU6">
        <f t="shared" si="9"/>
        <v>115.46395709076538</v>
      </c>
      <c r="AW6">
        <v>3</v>
      </c>
      <c r="AX6">
        <f>(R6*SUMPRODUCT(K7:$K$23, X7:$X$23)-$AZ$3*SUMPRODUCT(K6:$K$22, W7:$W$23))/Z6</f>
        <v>70.508866668857621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304.28768661700963</v>
      </c>
      <c r="P7">
        <f t="shared" si="22"/>
        <v>15.214384330850482</v>
      </c>
      <c r="Q7" s="4">
        <f t="shared" si="23"/>
        <v>25</v>
      </c>
      <c r="R7">
        <f t="shared" si="0"/>
        <v>100000</v>
      </c>
      <c r="S7">
        <f t="shared" si="1"/>
        <v>90.013041674179433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68.195447734781055</v>
      </c>
      <c r="AC7">
        <f t="shared" si="2"/>
        <v>86.094569198110321</v>
      </c>
      <c r="AE7">
        <f t="shared" si="3"/>
        <v>291.04135139003859</v>
      </c>
      <c r="AF7">
        <f t="shared" si="4"/>
        <v>-14.552067569501931</v>
      </c>
      <c r="AG7">
        <f t="shared" si="4"/>
        <v>-23.911693127132395</v>
      </c>
      <c r="AH7">
        <f t="shared" si="5"/>
        <v>-105.00517144358538</v>
      </c>
      <c r="AI7">
        <f t="shared" si="6"/>
        <v>147.57241924981884</v>
      </c>
      <c r="AJ7">
        <f t="shared" si="7"/>
        <v>-17.899121463329266</v>
      </c>
      <c r="AK7">
        <f>G7*SUM(AB7, AE7:AF7)</f>
        <v>16.924020319366097</v>
      </c>
      <c r="AL7">
        <f t="shared" si="8"/>
        <v>146.59731810585566</v>
      </c>
      <c r="AN7">
        <f t="shared" si="9"/>
        <v>205.18750367822071</v>
      </c>
      <c r="AO7">
        <f t="shared" si="9"/>
        <v>-10.259375183911038</v>
      </c>
      <c r="AP7">
        <f t="shared" si="9"/>
        <v>-16.858018965492931</v>
      </c>
      <c r="AQ7">
        <f t="shared" si="9"/>
        <v>-74.029854860515584</v>
      </c>
      <c r="AR7">
        <f t="shared" si="9"/>
        <v>104.04025466830113</v>
      </c>
      <c r="AS7">
        <f t="shared" si="9"/>
        <v>-12.619086715866235</v>
      </c>
      <c r="AT7">
        <f t="shared" si="9"/>
        <v>11.931629182398956</v>
      </c>
      <c r="AU7">
        <f t="shared" si="9"/>
        <v>103.35279713483385</v>
      </c>
      <c r="AW7">
        <v>4</v>
      </c>
      <c r="AX7">
        <f>(R7*SUMPRODUCT(K8:$K$23, X8:$X$23)-$AZ$3*SUMPRODUCT(K7:$K$22, W8:$W$23))/Z7</f>
        <v>90.013041674179433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304.28768661700963</v>
      </c>
      <c r="P8">
        <f t="shared" si="22"/>
        <v>15.214384330850482</v>
      </c>
      <c r="Q8" s="4">
        <f t="shared" si="23"/>
        <v>25</v>
      </c>
      <c r="R8">
        <f t="shared" si="0"/>
        <v>100000</v>
      </c>
      <c r="S8">
        <f t="shared" si="1"/>
        <v>104.66163377646842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86.094569198110321</v>
      </c>
      <c r="AC8">
        <f t="shared" si="2"/>
        <v>98.993932600720768</v>
      </c>
      <c r="AE8">
        <f t="shared" si="3"/>
        <v>287.80971262619551</v>
      </c>
      <c r="AF8">
        <f t="shared" si="4"/>
        <v>-14.390485631309776</v>
      </c>
      <c r="AG8">
        <f t="shared" si="4"/>
        <v>-23.646184621039723</v>
      </c>
      <c r="AH8">
        <f t="shared" si="5"/>
        <v>-105.56629928538918</v>
      </c>
      <c r="AI8">
        <f t="shared" si="6"/>
        <v>144.20674308845685</v>
      </c>
      <c r="AJ8">
        <f t="shared" si="7"/>
        <v>-12.899363402610447</v>
      </c>
      <c r="AK8">
        <f t="shared" ref="AK8:AK23" si="24">G8*SUM(AB8:AB8, AE8:AF8)</f>
        <v>7.6576438589108156</v>
      </c>
      <c r="AL8">
        <f t="shared" si="8"/>
        <v>138.9650235447572</v>
      </c>
      <c r="AN8">
        <f t="shared" si="9"/>
        <v>189.19269104126229</v>
      </c>
      <c r="AO8">
        <f t="shared" si="9"/>
        <v>-9.4596345520631147</v>
      </c>
      <c r="AP8">
        <f t="shared" si="9"/>
        <v>-15.543899684592631</v>
      </c>
      <c r="AQ8">
        <f t="shared" si="9"/>
        <v>-69.3943649879877</v>
      </c>
      <c r="AR8">
        <f t="shared" si="9"/>
        <v>94.794791816618854</v>
      </c>
      <c r="AS8">
        <f t="shared" si="9"/>
        <v>-8.4794402961261319</v>
      </c>
      <c r="AT8">
        <f t="shared" si="9"/>
        <v>5.0337781705948972</v>
      </c>
      <c r="AU8">
        <f t="shared" si="9"/>
        <v>91.349129691087612</v>
      </c>
      <c r="AW8">
        <v>5</v>
      </c>
      <c r="AX8">
        <f>(R8*SUMPRODUCT(K9:$K$23, X9:$X$23)-$AZ$3*SUMPRODUCT(K8:$K$22, W9:$W$23))/Z8</f>
        <v>104.66163377646842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304.28768661700963</v>
      </c>
      <c r="P9">
        <f t="shared" si="22"/>
        <v>15.214384330850482</v>
      </c>
      <c r="Q9" s="4">
        <f t="shared" si="23"/>
        <v>25</v>
      </c>
      <c r="R9">
        <f t="shared" si="0"/>
        <v>100000</v>
      </c>
      <c r="S9">
        <f t="shared" si="1"/>
        <v>115.47001019277417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98.993932600720768</v>
      </c>
      <c r="AC9">
        <f t="shared" si="2"/>
        <v>108.00123970471407</v>
      </c>
      <c r="AE9">
        <f t="shared" si="3"/>
        <v>284.6059104580653</v>
      </c>
      <c r="AF9">
        <f t="shared" si="4"/>
        <v>-14.230295522903265</v>
      </c>
      <c r="AG9">
        <f t="shared" si="4"/>
        <v>-23.382963144371601</v>
      </c>
      <c r="AH9">
        <f t="shared" si="5"/>
        <v>-107.03852183089111</v>
      </c>
      <c r="AI9">
        <f t="shared" si="6"/>
        <v>139.95412995989932</v>
      </c>
      <c r="AJ9">
        <f t="shared" si="7"/>
        <v>-9.0073071039932984</v>
      </c>
      <c r="AK9">
        <f t="shared" si="24"/>
        <v>2.1792803304617085</v>
      </c>
      <c r="AL9">
        <f t="shared" si="8"/>
        <v>133.12610318636774</v>
      </c>
      <c r="AN9">
        <f t="shared" si="9"/>
        <v>177.80522791918304</v>
      </c>
      <c r="AO9">
        <f t="shared" si="9"/>
        <v>-8.8902613959591523</v>
      </c>
      <c r="AP9">
        <f t="shared" si="9"/>
        <v>-14.608316055767384</v>
      </c>
      <c r="AQ9">
        <f t="shared" si="9"/>
        <v>-66.871445992258401</v>
      </c>
      <c r="AR9">
        <f t="shared" si="9"/>
        <v>87.435204475198105</v>
      </c>
      <c r="AS9">
        <f t="shared" si="9"/>
        <v>-5.6272418587019537</v>
      </c>
      <c r="AT9">
        <f t="shared" si="9"/>
        <v>1.361487662831339</v>
      </c>
      <c r="AU9">
        <f t="shared" si="9"/>
        <v>83.169450279327506</v>
      </c>
      <c r="AW9">
        <v>6</v>
      </c>
      <c r="AX9">
        <f>(R9*SUMPRODUCT(K10:$K$23, X10:$X$23)-$AZ$3*SUMPRODUCT(K9:$K$22, W10:$W$23))/Z9</f>
        <v>115.47001019277417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304.28768661700963</v>
      </c>
      <c r="P10">
        <f t="shared" si="22"/>
        <v>15.214384330850482</v>
      </c>
      <c r="Q10" s="4">
        <f t="shared" si="23"/>
        <v>25</v>
      </c>
      <c r="R10">
        <f t="shared" si="0"/>
        <v>100000</v>
      </c>
      <c r="S10">
        <f t="shared" si="1"/>
        <v>123.94289828348853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108.00123970471407</v>
      </c>
      <c r="AC10">
        <f t="shared" si="2"/>
        <v>114.63176994683772</v>
      </c>
      <c r="AE10">
        <f t="shared" si="3"/>
        <v>281.4282752219882</v>
      </c>
      <c r="AF10">
        <f t="shared" si="4"/>
        <v>-14.071413761099411</v>
      </c>
      <c r="AG10">
        <f t="shared" si="4"/>
        <v>-23.121891519078019</v>
      </c>
      <c r="AH10">
        <f t="shared" si="5"/>
        <v>-108.96797539946446</v>
      </c>
      <c r="AI10">
        <f t="shared" si="6"/>
        <v>135.26699454234631</v>
      </c>
      <c r="AJ10">
        <f t="shared" si="7"/>
        <v>-6.6305302421236547</v>
      </c>
      <c r="AK10">
        <f t="shared" si="24"/>
        <v>1.5389682147789718</v>
      </c>
      <c r="AL10">
        <f t="shared" si="8"/>
        <v>130.17543251500163</v>
      </c>
      <c r="AN10">
        <f t="shared" si="9"/>
        <v>167.04990607931322</v>
      </c>
      <c r="AO10">
        <f t="shared" si="9"/>
        <v>-8.3524953039656609</v>
      </c>
      <c r="AP10">
        <f t="shared" si="9"/>
        <v>-13.724668580622673</v>
      </c>
      <c r="AQ10">
        <f t="shared" si="9"/>
        <v>-64.681098733860381</v>
      </c>
      <c r="AR10">
        <f t="shared" si="9"/>
        <v>80.291643460864492</v>
      </c>
      <c r="AS10">
        <f t="shared" si="9"/>
        <v>-3.9357433197823273</v>
      </c>
      <c r="AT10">
        <f t="shared" si="9"/>
        <v>0.91349916967330136</v>
      </c>
      <c r="AU10">
        <f t="shared" si="9"/>
        <v>77.269399310755475</v>
      </c>
      <c r="AW10">
        <v>7</v>
      </c>
      <c r="AX10">
        <f>(R10*SUMPRODUCT(K11:$K$23, X11:$X$23)-$AZ$3*SUMPRODUCT(K10:$K$22, W11:$W$23))/Z10</f>
        <v>123.94289828348853</v>
      </c>
    </row>
    <row r="11" spans="1:52" x14ac:dyDescent="0.25">
      <c r="A11" t="s">
        <v>33</v>
      </c>
      <c r="C11" s="7">
        <f>AU25</f>
        <v>-431.43154455771509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304.28768661700963</v>
      </c>
      <c r="P11">
        <f t="shared" si="22"/>
        <v>15.214384330850482</v>
      </c>
      <c r="Q11" s="4">
        <f t="shared" si="23"/>
        <v>25</v>
      </c>
      <c r="R11">
        <f t="shared" si="0"/>
        <v>100000</v>
      </c>
      <c r="S11">
        <f t="shared" si="1"/>
        <v>130.24145643905504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114.63176994683772</v>
      </c>
      <c r="AC11">
        <f t="shared" si="2"/>
        <v>119.10833374980587</v>
      </c>
      <c r="AE11">
        <f t="shared" si="3"/>
        <v>278.27698126590514</v>
      </c>
      <c r="AF11">
        <f t="shared" si="4"/>
        <v>-13.913849063295258</v>
      </c>
      <c r="AG11">
        <f t="shared" si="4"/>
        <v>-22.862984069427466</v>
      </c>
      <c r="AH11">
        <f t="shared" si="5"/>
        <v>-110.75413783908193</v>
      </c>
      <c r="AI11">
        <f t="shared" si="6"/>
        <v>130.74601029410053</v>
      </c>
      <c r="AJ11">
        <f t="shared" si="7"/>
        <v>-4.476563802968144</v>
      </c>
      <c r="AK11">
        <f t="shared" si="24"/>
        <v>0.90958776515867423</v>
      </c>
      <c r="AL11">
        <f t="shared" si="8"/>
        <v>127.17903425629106</v>
      </c>
      <c r="AN11">
        <f t="shared" si="9"/>
        <v>157.08926700412778</v>
      </c>
      <c r="AO11">
        <f t="shared" si="9"/>
        <v>-7.8544633502063892</v>
      </c>
      <c r="AP11">
        <f t="shared" si="9"/>
        <v>-12.906311519750016</v>
      </c>
      <c r="AQ11">
        <f t="shared" si="9"/>
        <v>-62.521471419120836</v>
      </c>
      <c r="AR11">
        <f t="shared" si="9"/>
        <v>73.807020715050555</v>
      </c>
      <c r="AS11">
        <f t="shared" si="9"/>
        <v>-2.5270510097761933</v>
      </c>
      <c r="AT11">
        <f t="shared" si="9"/>
        <v>0.5134685400664345</v>
      </c>
      <c r="AU11">
        <f t="shared" si="9"/>
        <v>71.793438245340795</v>
      </c>
      <c r="AW11">
        <v>8</v>
      </c>
      <c r="AX11">
        <f>(R11*SUMPRODUCT(K12:$K$23, X12:$X$23)-$AZ$3*SUMPRODUCT(K11:$K$22, W12:$W$23))/Z11</f>
        <v>130.24145643905504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304.28768661700963</v>
      </c>
      <c r="P12">
        <f t="shared" si="22"/>
        <v>15.214384330850482</v>
      </c>
      <c r="Q12" s="4">
        <f t="shared" si="23"/>
        <v>25</v>
      </c>
      <c r="R12">
        <f t="shared" si="0"/>
        <v>100000</v>
      </c>
      <c r="S12">
        <f t="shared" si="1"/>
        <v>134.15042553288976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119.10833374980587</v>
      </c>
      <c r="AC12">
        <f t="shared" si="2"/>
        <v>121.3043270927519</v>
      </c>
      <c r="AE12">
        <f t="shared" si="3"/>
        <v>275.14942961278143</v>
      </c>
      <c r="AF12">
        <f t="shared" si="4"/>
        <v>-13.757471480639071</v>
      </c>
      <c r="AG12">
        <f t="shared" si="4"/>
        <v>-22.606027265826981</v>
      </c>
      <c r="AH12">
        <f t="shared" si="5"/>
        <v>-113.30785162484717</v>
      </c>
      <c r="AI12">
        <f t="shared" si="6"/>
        <v>125.47807924146819</v>
      </c>
      <c r="AJ12">
        <f t="shared" si="7"/>
        <v>-2.1959933429460392</v>
      </c>
      <c r="AK12">
        <f t="shared" si="24"/>
        <v>0.8751506713284809</v>
      </c>
      <c r="AL12">
        <f t="shared" si="8"/>
        <v>124.15723656985064</v>
      </c>
      <c r="AN12">
        <f t="shared" si="9"/>
        <v>147.66017931109383</v>
      </c>
      <c r="AO12">
        <f t="shared" si="9"/>
        <v>-7.3830089655546907</v>
      </c>
      <c r="AP12">
        <f t="shared" si="9"/>
        <v>-12.131626237717734</v>
      </c>
      <c r="AQ12">
        <f t="shared" si="9"/>
        <v>-60.807168351485998</v>
      </c>
      <c r="AR12">
        <f t="shared" si="9"/>
        <v>67.338375756335395</v>
      </c>
      <c r="AS12">
        <f t="shared" si="9"/>
        <v>-1.1784897073626996</v>
      </c>
      <c r="AT12">
        <f t="shared" si="9"/>
        <v>0.46965354510981977</v>
      </c>
      <c r="AU12">
        <f t="shared" si="9"/>
        <v>66.629539594082516</v>
      </c>
      <c r="AW12">
        <v>9</v>
      </c>
      <c r="AX12">
        <f>(R12*SUMPRODUCT(K13:$K$23, X13:$X$23)-$AZ$3*SUMPRODUCT(K12:$K$22, W13:$W$23))/Z12</f>
        <v>134.15042553288976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304.28768661700963</v>
      </c>
      <c r="P13">
        <f t="shared" si="22"/>
        <v>15.214384330850482</v>
      </c>
      <c r="Q13" s="4">
        <f t="shared" si="23"/>
        <v>25</v>
      </c>
      <c r="R13">
        <f t="shared" si="0"/>
        <v>100000</v>
      </c>
      <c r="S13">
        <f t="shared" si="1"/>
        <v>135.74375916553822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121.3043270927519</v>
      </c>
      <c r="AC13">
        <f t="shared" si="2"/>
        <v>121.36024078698922</v>
      </c>
      <c r="AE13">
        <f t="shared" si="3"/>
        <v>272.04511753149802</v>
      </c>
      <c r="AF13">
        <f t="shared" si="4"/>
        <v>-13.602255876574901</v>
      </c>
      <c r="AG13">
        <f t="shared" si="4"/>
        <v>-22.350979804344366</v>
      </c>
      <c r="AH13">
        <f t="shared" si="5"/>
        <v>-115.94875529737129</v>
      </c>
      <c r="AI13">
        <f t="shared" si="6"/>
        <v>120.14312655320748</v>
      </c>
      <c r="AJ13">
        <f t="shared" si="7"/>
        <v>-5.5913694237318623E-2</v>
      </c>
      <c r="AK13">
        <f t="shared" si="24"/>
        <v>0.7594943774953502</v>
      </c>
      <c r="AL13">
        <f t="shared" si="8"/>
        <v>120.84670723646551</v>
      </c>
      <c r="AN13">
        <f t="shared" si="9"/>
        <v>138.81737783230614</v>
      </c>
      <c r="AO13">
        <f t="shared" si="9"/>
        <v>-6.940868891615307</v>
      </c>
      <c r="AP13">
        <f t="shared" si="9"/>
        <v>-11.405109698624448</v>
      </c>
      <c r="AQ13">
        <f t="shared" si="9"/>
        <v>-59.165561651505108</v>
      </c>
      <c r="AR13">
        <f t="shared" si="9"/>
        <v>61.305837590561289</v>
      </c>
      <c r="AS13">
        <f t="shared" si="9"/>
        <v>-2.8531268965131196E-2</v>
      </c>
      <c r="AT13">
        <f t="shared" si="9"/>
        <v>0.38754975247838119</v>
      </c>
      <c r="AU13">
        <f t="shared" si="9"/>
        <v>61.664856074074535</v>
      </c>
      <c r="AW13">
        <v>10</v>
      </c>
      <c r="AX13">
        <f>(R13*SUMPRODUCT(K14:$K$23, X14:$X$23)-$AZ$3*SUMPRODUCT(K13:$K$22, W14:$W$23))/Z13</f>
        <v>135.74375916553822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304.28768661700963</v>
      </c>
      <c r="P14">
        <f t="shared" si="22"/>
        <v>15.214384330850482</v>
      </c>
      <c r="Q14" s="4">
        <f t="shared" si="23"/>
        <v>25</v>
      </c>
      <c r="R14">
        <f t="shared" si="0"/>
        <v>100000</v>
      </c>
      <c r="S14">
        <f t="shared" si="1"/>
        <v>134.86206654222221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121.36024078698922</v>
      </c>
      <c r="AC14">
        <f t="shared" si="2"/>
        <v>119.2055572612493</v>
      </c>
      <c r="AE14">
        <f t="shared" si="3"/>
        <v>268.96208979239424</v>
      </c>
      <c r="AF14">
        <f t="shared" si="4"/>
        <v>-13.448104489619714</v>
      </c>
      <c r="AG14">
        <f t="shared" si="4"/>
        <v>-22.097681045086308</v>
      </c>
      <c r="AH14">
        <f t="shared" si="5"/>
        <v>-119.15584485845555</v>
      </c>
      <c r="AI14">
        <f t="shared" si="6"/>
        <v>114.26045939923266</v>
      </c>
      <c r="AJ14">
        <f t="shared" si="7"/>
        <v>2.1546835257399266</v>
      </c>
      <c r="AK14">
        <f t="shared" si="24"/>
        <v>0.67837360696157467</v>
      </c>
      <c r="AL14">
        <f t="shared" si="8"/>
        <v>117.09351653193416</v>
      </c>
      <c r="AN14">
        <f t="shared" si="9"/>
        <v>130.53470695295636</v>
      </c>
      <c r="AO14">
        <f t="shared" si="9"/>
        <v>-6.5267353476478185</v>
      </c>
      <c r="AP14">
        <f t="shared" si="9"/>
        <v>-10.724612980910175</v>
      </c>
      <c r="AQ14">
        <f t="shared" si="9"/>
        <v>-57.829611981139003</v>
      </c>
      <c r="AR14">
        <f t="shared" si="9"/>
        <v>55.45374664325935</v>
      </c>
      <c r="AS14">
        <f t="shared" si="9"/>
        <v>1.0457272354848339</v>
      </c>
      <c r="AT14">
        <f t="shared" si="9"/>
        <v>0.32923338771534638</v>
      </c>
      <c r="AU14">
        <f t="shared" si="9"/>
        <v>56.828707266459531</v>
      </c>
      <c r="AW14">
        <v>11</v>
      </c>
      <c r="AX14">
        <f>(R14*SUMPRODUCT(K15:$K$23, X15:$X$23)-$AZ$3*SUMPRODUCT(K14:$K$22, W15:$W$23))/Z14</f>
        <v>134.86206654222221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304.28768661700963</v>
      </c>
      <c r="P15">
        <f t="shared" si="22"/>
        <v>15.214384330850482</v>
      </c>
      <c r="Q15" s="4">
        <f t="shared" si="23"/>
        <v>25</v>
      </c>
      <c r="R15">
        <f t="shared" si="0"/>
        <v>100000</v>
      </c>
      <c r="S15">
        <f t="shared" si="1"/>
        <v>130.88751041840655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119.2055572612493</v>
      </c>
      <c r="AC15">
        <f t="shared" si="2"/>
        <v>114.37326745166284</v>
      </c>
      <c r="AE15">
        <f t="shared" si="3"/>
        <v>265.89532379707327</v>
      </c>
      <c r="AF15">
        <f t="shared" si="4"/>
        <v>-13.294766189853664</v>
      </c>
      <c r="AG15">
        <f t="shared" si="4"/>
        <v>-21.845718335929682</v>
      </c>
      <c r="AH15">
        <f t="shared" si="5"/>
        <v>-123.94359482306044</v>
      </c>
      <c r="AI15">
        <f t="shared" si="6"/>
        <v>106.81124444822947</v>
      </c>
      <c r="AJ15">
        <f t="shared" si="7"/>
        <v>4.8322898095864559</v>
      </c>
      <c r="AK15">
        <f t="shared" si="24"/>
        <v>1.5244050709607226</v>
      </c>
      <c r="AL15">
        <f t="shared" si="8"/>
        <v>113.16793932877665</v>
      </c>
      <c r="AN15">
        <f t="shared" si="9"/>
        <v>122.67926702586216</v>
      </c>
      <c r="AO15">
        <f t="shared" si="9"/>
        <v>-6.133963351293108</v>
      </c>
      <c r="AP15">
        <f t="shared" si="9"/>
        <v>-10.079217170252431</v>
      </c>
      <c r="AQ15">
        <f t="shared" si="9"/>
        <v>-57.185320705556776</v>
      </c>
      <c r="AR15">
        <f t="shared" si="9"/>
        <v>49.28076579875983</v>
      </c>
      <c r="AS15">
        <f t="shared" si="9"/>
        <v>2.2295306417236609</v>
      </c>
      <c r="AT15">
        <f t="shared" si="9"/>
        <v>0.70333277804725081</v>
      </c>
      <c r="AU15">
        <f t="shared" si="9"/>
        <v>52.213629218530748</v>
      </c>
      <c r="AW15">
        <v>12</v>
      </c>
      <c r="AX15">
        <f>(R15*SUMPRODUCT(K16:$K$23, X16:$X$23)-$AZ$3*SUMPRODUCT(K15:$K$22, W16:$W$23))/Z15</f>
        <v>130.88751041840655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304.28768661700963</v>
      </c>
      <c r="P16">
        <f t="shared" si="22"/>
        <v>15.214384330850482</v>
      </c>
      <c r="Q16" s="4">
        <f t="shared" si="23"/>
        <v>25</v>
      </c>
      <c r="R16">
        <f t="shared" si="0"/>
        <v>100000</v>
      </c>
      <c r="S16">
        <f t="shared" si="1"/>
        <v>123.76345655644963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114.37326745166284</v>
      </c>
      <c r="AC16">
        <f t="shared" si="2"/>
        <v>106.90625552766988</v>
      </c>
      <c r="AE16">
        <f t="shared" si="3"/>
        <v>262.84218366642193</v>
      </c>
      <c r="AF16">
        <f t="shared" si="4"/>
        <v>-13.142109183321098</v>
      </c>
      <c r="AG16">
        <f t="shared" si="4"/>
        <v>-21.594875115440271</v>
      </c>
      <c r="AH16">
        <f t="shared" si="5"/>
        <v>-129.54414852045625</v>
      </c>
      <c r="AI16">
        <f t="shared" si="6"/>
        <v>98.561050847204314</v>
      </c>
      <c r="AJ16">
        <f t="shared" si="7"/>
        <v>7.4670119239929562</v>
      </c>
      <c r="AK16">
        <f t="shared" si="24"/>
        <v>2.5849207277368222</v>
      </c>
      <c r="AL16">
        <f t="shared" si="8"/>
        <v>108.61298349893408</v>
      </c>
      <c r="AN16">
        <f t="shared" si="9"/>
        <v>114.98113557571787</v>
      </c>
      <c r="AO16">
        <f t="shared" si="9"/>
        <v>-5.7490567787858939</v>
      </c>
      <c r="AP16">
        <f t="shared" si="9"/>
        <v>-9.4467456812045096</v>
      </c>
      <c r="AQ16">
        <f t="shared" si="9"/>
        <v>-56.669493063469638</v>
      </c>
      <c r="AR16">
        <f t="shared" si="9"/>
        <v>43.115840052257823</v>
      </c>
      <c r="AS16">
        <f t="shared" si="9"/>
        <v>3.2664677275233642</v>
      </c>
      <c r="AT16">
        <f t="shared" si="9"/>
        <v>1.1307816595588585</v>
      </c>
      <c r="AU16">
        <f t="shared" si="9"/>
        <v>47.513089439340042</v>
      </c>
      <c r="AW16">
        <v>13</v>
      </c>
      <c r="AX16">
        <f>(R16*SUMPRODUCT(K17:$K$23, X17:$X$23)-$AZ$3*SUMPRODUCT(K16:$K$22, W17:$W$23))/Z16</f>
        <v>123.76345655644963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304.28768661700963</v>
      </c>
      <c r="P17">
        <f t="shared" si="22"/>
        <v>15.214384330850482</v>
      </c>
      <c r="Q17" s="4">
        <f t="shared" si="23"/>
        <v>25</v>
      </c>
      <c r="R17">
        <f t="shared" si="0"/>
        <v>100000</v>
      </c>
      <c r="S17">
        <f t="shared" si="1"/>
        <v>114.00378255980119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106.90625552766988</v>
      </c>
      <c r="AC17">
        <f t="shared" si="2"/>
        <v>97.337067650002382</v>
      </c>
      <c r="AE17">
        <f t="shared" si="3"/>
        <v>259.80252998856497</v>
      </c>
      <c r="AF17">
        <f t="shared" si="4"/>
        <v>-12.990126499428248</v>
      </c>
      <c r="AG17">
        <f t="shared" si="4"/>
        <v>-21.345139929665006</v>
      </c>
      <c r="AH17">
        <f t="shared" si="5"/>
        <v>-135.14573848345199</v>
      </c>
      <c r="AI17">
        <f t="shared" si="6"/>
        <v>90.321525076019725</v>
      </c>
      <c r="AJ17">
        <f t="shared" si="7"/>
        <v>9.5691878776675026</v>
      </c>
      <c r="AK17">
        <f t="shared" si="24"/>
        <v>4.8813174944319311</v>
      </c>
      <c r="AL17">
        <f t="shared" si="8"/>
        <v>104.77203044811915</v>
      </c>
      <c r="AN17">
        <f t="shared" si="9"/>
        <v>107.04665118625471</v>
      </c>
      <c r="AO17">
        <f t="shared" si="9"/>
        <v>-5.3523325593127353</v>
      </c>
      <c r="AP17">
        <f t="shared" si="9"/>
        <v>-8.794855649301093</v>
      </c>
      <c r="AQ17">
        <f t="shared" si="9"/>
        <v>-55.684210339997982</v>
      </c>
      <c r="AR17">
        <f t="shared" si="9"/>
        <v>37.215252637642898</v>
      </c>
      <c r="AS17">
        <f t="shared" si="9"/>
        <v>3.9428003912105711</v>
      </c>
      <c r="AT17">
        <f t="shared" si="9"/>
        <v>2.0112532821709492</v>
      </c>
      <c r="AU17">
        <f t="shared" si="9"/>
        <v>43.169306311024421</v>
      </c>
      <c r="AW17">
        <v>14</v>
      </c>
      <c r="AX17">
        <f>(R17*SUMPRODUCT(K18:$K$23, X18:$X$23)-$AZ$3*SUMPRODUCT(K17:$K$22, W18:$W$23))/Z17</f>
        <v>114.00378255980119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304.28768661700963</v>
      </c>
      <c r="P18">
        <f t="shared" si="22"/>
        <v>15.214384330850482</v>
      </c>
      <c r="Q18" s="4">
        <f t="shared" si="23"/>
        <v>25</v>
      </c>
      <c r="R18">
        <f t="shared" si="0"/>
        <v>100000</v>
      </c>
      <c r="S18">
        <f t="shared" si="1"/>
        <v>101.89977554521563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97.337067650002382</v>
      </c>
      <c r="AC18">
        <f t="shared" si="2"/>
        <v>85.988919602609855</v>
      </c>
      <c r="AE18">
        <f t="shared" si="3"/>
        <v>256.77553537852413</v>
      </c>
      <c r="AF18">
        <f t="shared" si="4"/>
        <v>-12.838776768926206</v>
      </c>
      <c r="AG18">
        <f t="shared" si="4"/>
        <v>-21.096444801405447</v>
      </c>
      <c r="AH18">
        <f t="shared" si="5"/>
        <v>-140.97491585162945</v>
      </c>
      <c r="AI18">
        <f t="shared" si="6"/>
        <v>81.865397956563015</v>
      </c>
      <c r="AJ18">
        <f t="shared" si="7"/>
        <v>11.348148047392527</v>
      </c>
      <c r="AK18">
        <f t="shared" si="24"/>
        <v>7.3715146472073672</v>
      </c>
      <c r="AL18">
        <f t="shared" si="8"/>
        <v>100.58506065116291</v>
      </c>
      <c r="AN18">
        <f t="shared" si="9"/>
        <v>98.868737589887957</v>
      </c>
      <c r="AO18">
        <f t="shared" si="9"/>
        <v>-4.9434368794943975</v>
      </c>
      <c r="AP18">
        <f t="shared" si="9"/>
        <v>-8.1229656948235842</v>
      </c>
      <c r="AQ18">
        <f t="shared" si="9"/>
        <v>-54.280918708025084</v>
      </c>
      <c r="AR18">
        <f t="shared" si="9"/>
        <v>31.521416307544882</v>
      </c>
      <c r="AS18">
        <f t="shared" si="9"/>
        <v>4.3694858615517846</v>
      </c>
      <c r="AT18">
        <f t="shared" si="9"/>
        <v>2.8383247111933243</v>
      </c>
      <c r="AU18">
        <f t="shared" si="9"/>
        <v>38.729226880289993</v>
      </c>
      <c r="AW18">
        <v>15</v>
      </c>
      <c r="AX18">
        <f>(R18*SUMPRODUCT(K19:$K$23, X19:$X$23)-$AZ$3*SUMPRODUCT(K18:$K$22, W19:$W$23))/Z18</f>
        <v>101.89977554521563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304.28768661700963</v>
      </c>
      <c r="P19">
        <f t="shared" si="22"/>
        <v>15.214384330850482</v>
      </c>
      <c r="Q19" s="4">
        <f t="shared" si="23"/>
        <v>25</v>
      </c>
      <c r="R19">
        <f t="shared" si="0"/>
        <v>100000</v>
      </c>
      <c r="S19">
        <f t="shared" si="1"/>
        <v>87.094414055473479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85.988919602609855</v>
      </c>
      <c r="AC19">
        <f t="shared" si="2"/>
        <v>72.631638889762286</v>
      </c>
      <c r="AE19">
        <f t="shared" si="3"/>
        <v>253.75810392261153</v>
      </c>
      <c r="AF19">
        <f t="shared" si="4"/>
        <v>-12.687905196130577</v>
      </c>
      <c r="AG19">
        <f t="shared" si="4"/>
        <v>-20.848535373204491</v>
      </c>
      <c r="AH19">
        <f t="shared" si="5"/>
        <v>-147.77992074761153</v>
      </c>
      <c r="AI19">
        <f t="shared" si="6"/>
        <v>72.441742605664928</v>
      </c>
      <c r="AJ19">
        <f t="shared" si="7"/>
        <v>13.357280712847569</v>
      </c>
      <c r="AK19">
        <f t="shared" si="24"/>
        <v>7.2934183387387241</v>
      </c>
      <c r="AL19">
        <f t="shared" si="8"/>
        <v>93.092441657251214</v>
      </c>
      <c r="AN19">
        <f t="shared" si="9"/>
        <v>91.025626167537439</v>
      </c>
      <c r="AO19">
        <f t="shared" si="9"/>
        <v>-4.5512813083768719</v>
      </c>
      <c r="AP19">
        <f t="shared" si="9"/>
        <v>-7.478582782919708</v>
      </c>
      <c r="AQ19">
        <f t="shared" si="9"/>
        <v>-53.010168396997372</v>
      </c>
      <c r="AR19">
        <f t="shared" si="9"/>
        <v>25.985593679243483</v>
      </c>
      <c r="AS19">
        <f t="shared" si="9"/>
        <v>4.7913931495693998</v>
      </c>
      <c r="AT19">
        <f t="shared" si="9"/>
        <v>2.6162237222104978</v>
      </c>
      <c r="AU19">
        <f t="shared" si="9"/>
        <v>33.39321055102338</v>
      </c>
      <c r="AW19">
        <v>16</v>
      </c>
      <c r="AX19">
        <f>(R19*SUMPRODUCT(K20:$K$23, X20:$X$23)-$AZ$3*SUMPRODUCT(K19:$K$22, W20:$W$23))/Z19</f>
        <v>87.094414055473479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304.28768661700963</v>
      </c>
      <c r="P20">
        <f t="shared" si="22"/>
        <v>15.214384330850482</v>
      </c>
      <c r="Q20" s="4">
        <f t="shared" si="23"/>
        <v>25</v>
      </c>
      <c r="R20">
        <f t="shared" si="0"/>
        <v>100000</v>
      </c>
      <c r="S20">
        <f t="shared" si="1"/>
        <v>68.726923136365755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72.631638889762286</v>
      </c>
      <c r="AC20">
        <f t="shared" si="2"/>
        <v>56.635028365696215</v>
      </c>
      <c r="AE20">
        <f t="shared" si="3"/>
        <v>250.75095721501424</v>
      </c>
      <c r="AF20">
        <f t="shared" si="4"/>
        <v>-12.537547860750712</v>
      </c>
      <c r="AG20">
        <f t="shared" si="4"/>
        <v>-20.601470930585243</v>
      </c>
      <c r="AH20">
        <f t="shared" si="5"/>
        <v>-154.31635554881905</v>
      </c>
      <c r="AI20">
        <f t="shared" si="6"/>
        <v>63.295582874859235</v>
      </c>
      <c r="AJ20">
        <f t="shared" si="7"/>
        <v>15.996610524066071</v>
      </c>
      <c r="AK20">
        <f t="shared" si="24"/>
        <v>1.3366337074493111</v>
      </c>
      <c r="AL20">
        <f t="shared" si="8"/>
        <v>80.628827106374615</v>
      </c>
      <c r="AN20">
        <f t="shared" si="9"/>
        <v>85.314362041186428</v>
      </c>
      <c r="AO20">
        <f t="shared" si="9"/>
        <v>-4.2657181020593207</v>
      </c>
      <c r="AP20">
        <f t="shared" si="9"/>
        <v>-7.0093505088629318</v>
      </c>
      <c r="AQ20">
        <f t="shared" si="9"/>
        <v>-52.503892995627972</v>
      </c>
      <c r="AR20">
        <f t="shared" si="9"/>
        <v>21.535400434636198</v>
      </c>
      <c r="AS20">
        <f t="shared" si="9"/>
        <v>5.4426138063025862</v>
      </c>
      <c r="AT20">
        <f t="shared" si="9"/>
        <v>0.45477015641460433</v>
      </c>
      <c r="AU20">
        <f t="shared" si="9"/>
        <v>27.432784397353387</v>
      </c>
      <c r="AW20">
        <v>17</v>
      </c>
      <c r="AX20">
        <f>(R20*SUMPRODUCT(K21:$K$23, X21:$X$23)-$AZ$3*SUMPRODUCT(K20:$K$22, W21:$W$23))/Z20</f>
        <v>68.726923136365755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304.28768661700963</v>
      </c>
      <c r="P21">
        <f t="shared" si="22"/>
        <v>15.214384330850482</v>
      </c>
      <c r="Q21" s="4">
        <f t="shared" si="23"/>
        <v>25</v>
      </c>
      <c r="R21">
        <f t="shared" si="0"/>
        <v>100000</v>
      </c>
      <c r="S21">
        <f t="shared" si="1"/>
        <v>47.250281742215478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56.635028365696215</v>
      </c>
      <c r="AC21">
        <f t="shared" si="2"/>
        <v>38.47116674061332</v>
      </c>
      <c r="AE21">
        <f t="shared" si="3"/>
        <v>247.7509529535682</v>
      </c>
      <c r="AF21">
        <f t="shared" si="4"/>
        <v>-12.38754764767841</v>
      </c>
      <c r="AG21">
        <f t="shared" si="4"/>
        <v>-20.354993304855519</v>
      </c>
      <c r="AH21">
        <f t="shared" si="5"/>
        <v>-161.85166569549173</v>
      </c>
      <c r="AI21">
        <f t="shared" si="6"/>
        <v>53.156746305542526</v>
      </c>
      <c r="AJ21">
        <f t="shared" si="7"/>
        <v>18.163861625082895</v>
      </c>
      <c r="AK21">
        <f t="shared" si="24"/>
        <v>0.46719749387453768</v>
      </c>
      <c r="AL21">
        <f t="shared" si="8"/>
        <v>71.78780542449995</v>
      </c>
      <c r="AN21">
        <f t="shared" si="9"/>
        <v>80.18039976590039</v>
      </c>
      <c r="AO21">
        <f t="shared" si="9"/>
        <v>-4.0090199882950195</v>
      </c>
      <c r="AP21">
        <f t="shared" si="9"/>
        <v>-6.5875488306251366</v>
      </c>
      <c r="AQ21">
        <f t="shared" si="9"/>
        <v>-52.38055032092457</v>
      </c>
      <c r="AR21">
        <f t="shared" si="9"/>
        <v>17.203280626055665</v>
      </c>
      <c r="AS21">
        <f t="shared" si="9"/>
        <v>5.8784261736607313</v>
      </c>
      <c r="AT21">
        <f t="shared" si="9"/>
        <v>0.15120055596923473</v>
      </c>
      <c r="AU21">
        <f t="shared" si="9"/>
        <v>23.232907355685629</v>
      </c>
      <c r="AW21">
        <v>18</v>
      </c>
      <c r="AX21">
        <f>(R21*SUMPRODUCT(K22:$K$23, X22:$X$23)-$AZ$3*SUMPRODUCT(K21:$K$22, W22:$W$23))/Z21</f>
        <v>47.250281742215478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304.28768661700963</v>
      </c>
      <c r="P22">
        <f t="shared" si="22"/>
        <v>15.214384330850482</v>
      </c>
      <c r="Q22" s="4">
        <f t="shared" si="23"/>
        <v>25</v>
      </c>
      <c r="R22">
        <f t="shared" si="0"/>
        <v>100000</v>
      </c>
      <c r="S22">
        <f t="shared" si="1"/>
        <v>23.919929215823345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38.47116674061332</v>
      </c>
      <c r="AC22">
        <f t="shared" si="2"/>
        <v>19.240203604352672</v>
      </c>
      <c r="AE22">
        <f t="shared" si="3"/>
        <v>244.7564535824738</v>
      </c>
      <c r="AF22">
        <f t="shared" si="4"/>
        <v>-12.23782267912369</v>
      </c>
      <c r="AG22">
        <f t="shared" si="4"/>
        <v>-20.108967955917933</v>
      </c>
      <c r="AH22">
        <f t="shared" si="5"/>
        <v>-169.90166355611106</v>
      </c>
      <c r="AI22">
        <f t="shared" si="6"/>
        <v>42.507999391321107</v>
      </c>
      <c r="AJ22">
        <f t="shared" si="7"/>
        <v>19.230963136260648</v>
      </c>
      <c r="AK22">
        <f t="shared" si="24"/>
        <v>5.6907857505232329</v>
      </c>
      <c r="AL22">
        <f t="shared" si="8"/>
        <v>67.429748278104995</v>
      </c>
      <c r="AN22">
        <f t="shared" si="9"/>
        <v>74.029234357268308</v>
      </c>
      <c r="AO22">
        <f t="shared" si="9"/>
        <v>-3.7014617178634155</v>
      </c>
      <c r="AP22">
        <f t="shared" si="9"/>
        <v>-6.0821746667032306</v>
      </c>
      <c r="AQ22">
        <f t="shared" si="9"/>
        <v>-51.388594192254402</v>
      </c>
      <c r="AR22">
        <f t="shared" si="9"/>
        <v>12.857003780447256</v>
      </c>
      <c r="AS22">
        <f t="shared" si="9"/>
        <v>5.8166126208006563</v>
      </c>
      <c r="AT22">
        <f t="shared" si="9"/>
        <v>1.7212396479692016</v>
      </c>
      <c r="AU22">
        <f t="shared" si="9"/>
        <v>20.394856049217115</v>
      </c>
      <c r="AW22">
        <v>19</v>
      </c>
      <c r="AX22">
        <f>(R22*SUMPRODUCT(K23:$K$23, X23:$X$23)-$AZ$3*SUMPRODUCT(K22:$K$22, W23:$W$23))/Z22</f>
        <v>23.919929215823345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304.28768661700963</v>
      </c>
      <c r="P23">
        <f t="shared" si="22"/>
        <v>15.214384330850482</v>
      </c>
      <c r="Q23" s="4">
        <f t="shared" si="23"/>
        <v>25</v>
      </c>
      <c r="R23">
        <f t="shared" si="0"/>
        <v>100000</v>
      </c>
      <c r="S23">
        <f t="shared" si="1"/>
        <v>24.215851914686304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19.240203604352672</v>
      </c>
      <c r="AC23">
        <f t="shared" si="2"/>
        <v>19.240203604352672</v>
      </c>
      <c r="AE23">
        <f t="shared" si="3"/>
        <v>241.76547929986654</v>
      </c>
      <c r="AF23">
        <f t="shared" si="4"/>
        <v>-12.088273964993327</v>
      </c>
      <c r="AG23">
        <f t="shared" si="4"/>
        <v>-19.863232225049217</v>
      </c>
      <c r="AH23">
        <f t="shared" si="5"/>
        <v>-178.58420523814692</v>
      </c>
      <c r="AI23">
        <f t="shared" si="6"/>
        <v>31.229767871677069</v>
      </c>
      <c r="AJ23">
        <f t="shared" si="7"/>
        <v>0</v>
      </c>
      <c r="AK23">
        <f t="shared" si="24"/>
        <v>17.424218625745812</v>
      </c>
      <c r="AL23">
        <f t="shared" si="8"/>
        <v>48.653986497422878</v>
      </c>
      <c r="AN23">
        <f t="shared" si="9"/>
        <v>66.242034480840843</v>
      </c>
      <c r="AO23">
        <f t="shared" si="9"/>
        <v>-3.3121017240420425</v>
      </c>
      <c r="AP23">
        <f t="shared" si="9"/>
        <v>-5.4423853966374995</v>
      </c>
      <c r="AQ23">
        <f t="shared" si="9"/>
        <v>-48.930811443292008</v>
      </c>
      <c r="AR23">
        <f t="shared" si="9"/>
        <v>8.5567359168692949</v>
      </c>
      <c r="AS23">
        <f t="shared" si="9"/>
        <v>0</v>
      </c>
      <c r="AT23">
        <f t="shared" si="9"/>
        <v>4.7741128896932663</v>
      </c>
      <c r="AU23">
        <f t="shared" si="9"/>
        <v>13.33084880656256</v>
      </c>
      <c r="AW23">
        <v>20</v>
      </c>
      <c r="AX23">
        <f>(R23*SUMPRODUCT(K$23:$K24, X$23:$X24)-$AZ$3*SUMPRODUCT(K$22:$K23, W$23:$W24))/Z23</f>
        <v>24.215851914686304</v>
      </c>
    </row>
    <row r="25" spans="5:50" x14ac:dyDescent="0.25">
      <c r="AN25" s="8">
        <f t="shared" ref="AN25:AU25" si="25">SUM(AN3:AN23)</f>
        <v>2944.1986722538672</v>
      </c>
      <c r="AO25" s="8">
        <f t="shared" si="25"/>
        <v>-375.42569857545067</v>
      </c>
      <c r="AP25" s="8">
        <f t="shared" si="25"/>
        <v>-1739.3252762003656</v>
      </c>
      <c r="AQ25" s="8">
        <f t="shared" si="25"/>
        <v>-1267.4799780680166</v>
      </c>
      <c r="AR25" s="8">
        <f t="shared" si="25"/>
        <v>-438.03228058996621</v>
      </c>
      <c r="AS25" s="8">
        <f t="shared" si="25"/>
        <v>-56.461320022810739</v>
      </c>
      <c r="AT25" s="8">
        <f t="shared" si="25"/>
        <v>63.06205605506144</v>
      </c>
      <c r="AU25" s="9">
        <f t="shared" si="25"/>
        <v>-431.43154455771509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899-6ADE-4431-8BA0-073C8E88C6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639.33057625494484</v>
      </c>
      <c r="K3">
        <v>1</v>
      </c>
      <c r="L3" s="2">
        <v>0</v>
      </c>
      <c r="O3">
        <f>$C$3</f>
        <v>639.33057625494484</v>
      </c>
      <c r="P3">
        <f>O3*B5</f>
        <v>511.46446100395588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639.33057625494484</v>
      </c>
      <c r="AF3">
        <f t="shared" ref="AF3:AG23" si="4">-$Z3*P3</f>
        <v>-511.46446100395588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-1394.566471749011</v>
      </c>
      <c r="AJ3">
        <f t="shared" ref="AJ3:AJ23" si="7">AB3-AC3</f>
        <v>0</v>
      </c>
      <c r="AL3">
        <f t="shared" ref="AL3:AL23" si="8">SUM(AI3:AK3)</f>
        <v>-1394.566471749011</v>
      </c>
      <c r="AN3">
        <f t="shared" ref="AN3:AU23" si="9">AE3*$K3</f>
        <v>639.33057625494484</v>
      </c>
      <c r="AO3">
        <f t="shared" si="9"/>
        <v>-511.46446100395588</v>
      </c>
      <c r="AP3">
        <f t="shared" si="9"/>
        <v>-1522.432587</v>
      </c>
      <c r="AQ3">
        <f t="shared" si="9"/>
        <v>0</v>
      </c>
      <c r="AR3">
        <f t="shared" si="9"/>
        <v>-1394.566471749011</v>
      </c>
      <c r="AS3">
        <f t="shared" si="9"/>
        <v>0</v>
      </c>
      <c r="AT3">
        <f t="shared" si="9"/>
        <v>0</v>
      </c>
      <c r="AU3">
        <f t="shared" si="9"/>
        <v>-1394.566471749011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270.29829826644959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</v>
      </c>
      <c r="S4">
        <f t="shared" si="1"/>
        <v>151.70999816158033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149.99836393865189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-149.99836393865189</v>
      </c>
      <c r="AK4">
        <f>G4*MAX(0, SUM(AB4, AE4:AF4))</f>
        <v>0</v>
      </c>
      <c r="AL4">
        <f t="shared" si="8"/>
        <v>-278.22606393865192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-120.29993432779808</v>
      </c>
      <c r="AR4">
        <f t="shared" si="9"/>
        <v>-120.29993432779808</v>
      </c>
      <c r="AS4">
        <f t="shared" si="9"/>
        <v>-140.72461200736643</v>
      </c>
      <c r="AT4">
        <f t="shared" si="9"/>
        <v>0</v>
      </c>
      <c r="AU4">
        <f t="shared" si="9"/>
        <v>-261.02454633516453</v>
      </c>
      <c r="AW4">
        <v>1</v>
      </c>
      <c r="AX4">
        <f>(R4*SUMPRODUCT(K5:$K$23, X5:$X$23)-$AZ$3*SUMPRODUCT(K4:$K$22, W5:$W$23))/Z4</f>
        <v>151.70999816158033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639.33057625494484</v>
      </c>
      <c r="P5">
        <f t="shared" ref="P5:P23" si="22">O5*$C$5</f>
        <v>31.966528812747242</v>
      </c>
      <c r="Q5" s="4">
        <f t="shared" ref="Q5:Q23" si="23">$C$8</f>
        <v>25</v>
      </c>
      <c r="R5">
        <f t="shared" si="0"/>
        <v>100000</v>
      </c>
      <c r="S5">
        <f t="shared" si="1"/>
        <v>293.52945258854243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149.99836393865189</v>
      </c>
      <c r="AC5">
        <f t="shared" si="2"/>
        <v>286.92879754443265</v>
      </c>
      <c r="AE5">
        <f t="shared" si="3"/>
        <v>624.95382272716097</v>
      </c>
      <c r="AF5">
        <f t="shared" si="4"/>
        <v>-31.24769113635805</v>
      </c>
      <c r="AG5">
        <f t="shared" si="4"/>
        <v>-24.43782003936056</v>
      </c>
      <c r="AH5">
        <f t="shared" si="5"/>
        <v>-131.77441955776629</v>
      </c>
      <c r="AI5">
        <f t="shared" si="6"/>
        <v>437.49389199367607</v>
      </c>
      <c r="AJ5">
        <f t="shared" si="7"/>
        <v>-136.93043360578076</v>
      </c>
      <c r="AK5">
        <f>G5*SUM(AB5, AE5:AF5)</f>
        <v>30.491884316707647</v>
      </c>
      <c r="AL5">
        <f t="shared" si="8"/>
        <v>331.05534270460294</v>
      </c>
      <c r="AN5">
        <f t="shared" si="9"/>
        <v>539.68669289475349</v>
      </c>
      <c r="AO5">
        <f t="shared" si="9"/>
        <v>-26.984334644737675</v>
      </c>
      <c r="AP5">
        <f t="shared" si="9"/>
        <v>-21.103585255382168</v>
      </c>
      <c r="AQ5">
        <f t="shared" si="9"/>
        <v>-113.79544874038551</v>
      </c>
      <c r="AR5">
        <f t="shared" si="9"/>
        <v>377.80332425424814</v>
      </c>
      <c r="AS5">
        <f t="shared" si="9"/>
        <v>-118.24798918241213</v>
      </c>
      <c r="AT5">
        <f t="shared" si="9"/>
        <v>26.331648209147211</v>
      </c>
      <c r="AU5">
        <f t="shared" si="9"/>
        <v>285.8869832809832</v>
      </c>
      <c r="AW5">
        <v>2</v>
      </c>
      <c r="AX5">
        <f>(R5*SUMPRODUCT(K6:$K$23, X6:$X$23)-$AZ$3*SUMPRODUCT(K5:$K$22, W6:$W$23))/Z5</f>
        <v>293.52945258854243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639.33057625494484</v>
      </c>
      <c r="P6">
        <f t="shared" si="22"/>
        <v>31.966528812747242</v>
      </c>
      <c r="Q6" s="4">
        <f t="shared" si="23"/>
        <v>25</v>
      </c>
      <c r="R6">
        <f t="shared" si="0"/>
        <v>100000</v>
      </c>
      <c r="S6">
        <f t="shared" si="1"/>
        <v>422.55815102861493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286.92879754443265</v>
      </c>
      <c r="AC6">
        <f t="shared" si="2"/>
        <v>408.3462449802837</v>
      </c>
      <c r="AE6">
        <f t="shared" si="3"/>
        <v>617.8279592507696</v>
      </c>
      <c r="AF6">
        <f t="shared" si="4"/>
        <v>-30.89139796253848</v>
      </c>
      <c r="AG6">
        <f t="shared" si="4"/>
        <v>-24.15917454120008</v>
      </c>
      <c r="AH6">
        <f t="shared" si="5"/>
        <v>-137.0691910674893</v>
      </c>
      <c r="AI6">
        <f t="shared" si="6"/>
        <v>425.70819567954175</v>
      </c>
      <c r="AJ6">
        <f t="shared" si="7"/>
        <v>-121.41744743585105</v>
      </c>
      <c r="AK6">
        <f>G6*SUM(AB6, AE6:AF6)</f>
        <v>51.121123491710833</v>
      </c>
      <c r="AL6">
        <f t="shared" si="8"/>
        <v>355.41187173540152</v>
      </c>
      <c r="AN6">
        <f t="shared" si="9"/>
        <v>481.18061357553057</v>
      </c>
      <c r="AO6">
        <f t="shared" si="9"/>
        <v>-24.05903067877653</v>
      </c>
      <c r="AP6">
        <f t="shared" si="9"/>
        <v>-18.815798565203103</v>
      </c>
      <c r="AQ6">
        <f t="shared" si="9"/>
        <v>-106.75307983817824</v>
      </c>
      <c r="AR6">
        <f t="shared" si="9"/>
        <v>331.55270449337274</v>
      </c>
      <c r="AS6">
        <f t="shared" si="9"/>
        <v>-94.563091522771288</v>
      </c>
      <c r="AT6">
        <f t="shared" si="9"/>
        <v>39.814471326681463</v>
      </c>
      <c r="AU6">
        <f t="shared" si="9"/>
        <v>276.80408429728288</v>
      </c>
      <c r="AW6">
        <v>3</v>
      </c>
      <c r="AX6">
        <f>(R6*SUMPRODUCT(K7:$K$23, X7:$X$23)-$AZ$3*SUMPRODUCT(K6:$K$22, W7:$W$23))/Z6</f>
        <v>422.55815102861493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639.33057625494484</v>
      </c>
      <c r="P7">
        <f t="shared" si="22"/>
        <v>31.966528812747242</v>
      </c>
      <c r="Q7" s="4">
        <f t="shared" si="23"/>
        <v>25</v>
      </c>
      <c r="R7">
        <f t="shared" si="0"/>
        <v>100000</v>
      </c>
      <c r="S7">
        <f t="shared" si="1"/>
        <v>534.69601239928375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408.3462449802837</v>
      </c>
      <c r="AC7">
        <f t="shared" si="2"/>
        <v>510.779425181943</v>
      </c>
      <c r="AE7">
        <f t="shared" si="3"/>
        <v>610.73375650478022</v>
      </c>
      <c r="AF7">
        <f t="shared" si="4"/>
        <v>-30.53668782523901</v>
      </c>
      <c r="AG7">
        <f t="shared" si="4"/>
        <v>-23.881767085281673</v>
      </c>
      <c r="AH7">
        <f t="shared" si="5"/>
        <v>-143.26284202563667</v>
      </c>
      <c r="AI7">
        <f t="shared" si="6"/>
        <v>413.05245956862279</v>
      </c>
      <c r="AJ7">
        <f t="shared" si="7"/>
        <v>-102.4331802016593</v>
      </c>
      <c r="AK7">
        <f>G7*SUM(AB7, AE7:AF7)</f>
        <v>48.537476700697397</v>
      </c>
      <c r="AL7">
        <f t="shared" si="8"/>
        <v>359.15675606766092</v>
      </c>
      <c r="AN7">
        <f t="shared" si="9"/>
        <v>430.57433011056065</v>
      </c>
      <c r="AO7">
        <f t="shared" si="9"/>
        <v>-21.528716505528031</v>
      </c>
      <c r="AP7">
        <f t="shared" si="9"/>
        <v>-16.836920761430203</v>
      </c>
      <c r="AQ7">
        <f t="shared" si="9"/>
        <v>-101.00195310628908</v>
      </c>
      <c r="AR7">
        <f t="shared" si="9"/>
        <v>291.20673973731328</v>
      </c>
      <c r="AS7">
        <f t="shared" si="9"/>
        <v>-72.216571421950846</v>
      </c>
      <c r="AT7">
        <f t="shared" si="9"/>
        <v>34.219479917508295</v>
      </c>
      <c r="AU7">
        <f t="shared" si="9"/>
        <v>253.20964823287073</v>
      </c>
      <c r="AW7">
        <v>4</v>
      </c>
      <c r="AX7">
        <f>(R7*SUMPRODUCT(K8:$K$23, X8:$X$23)-$AZ$3*SUMPRODUCT(K7:$K$22, W8:$W$23))/Z7</f>
        <v>534.69601239928375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639.33057625494484</v>
      </c>
      <c r="P8">
        <f t="shared" si="22"/>
        <v>31.966528812747242</v>
      </c>
      <c r="Q8" s="4">
        <f t="shared" si="23"/>
        <v>25</v>
      </c>
      <c r="R8">
        <f t="shared" si="0"/>
        <v>100000</v>
      </c>
      <c r="S8">
        <f t="shared" si="1"/>
        <v>629.69481608548244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510.779425181943</v>
      </c>
      <c r="AC8">
        <f t="shared" si="2"/>
        <v>594.5725803245241</v>
      </c>
      <c r="AE8">
        <f t="shared" si="3"/>
        <v>603.67089055512281</v>
      </c>
      <c r="AF8">
        <f t="shared" si="4"/>
        <v>-30.18354452775614</v>
      </c>
      <c r="AG8">
        <f t="shared" si="4"/>
        <v>-23.605585004681441</v>
      </c>
      <c r="AH8">
        <f t="shared" si="5"/>
        <v>-149.45763898965649</v>
      </c>
      <c r="AI8">
        <f t="shared" si="6"/>
        <v>400.42412203302877</v>
      </c>
      <c r="AJ8">
        <f t="shared" si="7"/>
        <v>-83.793155142581099</v>
      </c>
      <c r="AK8">
        <f t="shared" ref="AK8:AK23" si="24">G8*SUM(AB8:AB8, AE8:AF8)</f>
        <v>23.094882226758298</v>
      </c>
      <c r="AL8">
        <f t="shared" si="8"/>
        <v>339.72584911720594</v>
      </c>
      <c r="AN8">
        <f t="shared" si="9"/>
        <v>396.82510796893786</v>
      </c>
      <c r="AO8">
        <f t="shared" si="9"/>
        <v>-19.841255398446894</v>
      </c>
      <c r="AP8">
        <f t="shared" si="9"/>
        <v>-15.517211389037982</v>
      </c>
      <c r="AQ8">
        <f t="shared" si="9"/>
        <v>-98.246486051885171</v>
      </c>
      <c r="AR8">
        <f t="shared" si="9"/>
        <v>263.22015512956784</v>
      </c>
      <c r="AS8">
        <f t="shared" si="9"/>
        <v>-55.081714816388761</v>
      </c>
      <c r="AT8">
        <f t="shared" si="9"/>
        <v>15.18149918531879</v>
      </c>
      <c r="AU8">
        <f t="shared" si="9"/>
        <v>223.31993949849786</v>
      </c>
      <c r="AW8">
        <v>5</v>
      </c>
      <c r="AX8">
        <f>(R8*SUMPRODUCT(K9:$K$23, X9:$X$23)-$AZ$3*SUMPRODUCT(K8:$K$22, W9:$W$23))/Z8</f>
        <v>629.69481608548244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639.33057625494484</v>
      </c>
      <c r="P9">
        <f t="shared" si="22"/>
        <v>31.966528812747242</v>
      </c>
      <c r="Q9" s="4">
        <f t="shared" si="23"/>
        <v>25</v>
      </c>
      <c r="R9">
        <f t="shared" si="0"/>
        <v>100000</v>
      </c>
      <c r="S9">
        <f t="shared" si="1"/>
        <v>712.52466246636038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594.5725803245241</v>
      </c>
      <c r="AC9">
        <f t="shared" si="2"/>
        <v>664.94377957708457</v>
      </c>
      <c r="AE9">
        <f t="shared" si="3"/>
        <v>596.63743891002389</v>
      </c>
      <c r="AF9">
        <f t="shared" si="4"/>
        <v>-29.831871945501195</v>
      </c>
      <c r="AG9">
        <f t="shared" si="4"/>
        <v>-23.330553123432335</v>
      </c>
      <c r="AH9">
        <f t="shared" si="5"/>
        <v>-155.90412480915879</v>
      </c>
      <c r="AI9">
        <f t="shared" si="6"/>
        <v>387.57088903193153</v>
      </c>
      <c r="AJ9">
        <f t="shared" si="7"/>
        <v>-70.371199252560473</v>
      </c>
      <c r="AK9">
        <f t="shared" si="24"/>
        <v>6.8521310690053747</v>
      </c>
      <c r="AL9">
        <f t="shared" si="8"/>
        <v>324.05182084837645</v>
      </c>
      <c r="AN9">
        <f t="shared" si="9"/>
        <v>372.7443876333179</v>
      </c>
      <c r="AO9">
        <f t="shared" si="9"/>
        <v>-18.637219381665894</v>
      </c>
      <c r="AP9">
        <f t="shared" si="9"/>
        <v>-14.575573321425159</v>
      </c>
      <c r="AQ9">
        <f t="shared" si="9"/>
        <v>-97.399834039348505</v>
      </c>
      <c r="AR9">
        <f t="shared" si="9"/>
        <v>242.1317608908783</v>
      </c>
      <c r="AS9">
        <f t="shared" si="9"/>
        <v>-43.963834419002232</v>
      </c>
      <c r="AT9">
        <f t="shared" si="9"/>
        <v>4.28081315843274</v>
      </c>
      <c r="AU9">
        <f t="shared" si="9"/>
        <v>202.44873963030884</v>
      </c>
      <c r="AW9">
        <v>6</v>
      </c>
      <c r="AX9">
        <f>(R9*SUMPRODUCT(K10:$K$23, X10:$X$23)-$AZ$3*SUMPRODUCT(K9:$K$22, W10:$W$23))/Z9</f>
        <v>712.52466246636038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639.33057625494484</v>
      </c>
      <c r="P10">
        <f t="shared" si="22"/>
        <v>31.966528812747242</v>
      </c>
      <c r="Q10" s="4">
        <f t="shared" si="23"/>
        <v>25</v>
      </c>
      <c r="R10">
        <f t="shared" si="0"/>
        <v>100000</v>
      </c>
      <c r="S10">
        <f t="shared" si="1"/>
        <v>786.6858189943373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664.94377957708457</v>
      </c>
      <c r="AC10">
        <f t="shared" si="2"/>
        <v>725.52540665538254</v>
      </c>
      <c r="AE10">
        <f t="shared" si="3"/>
        <v>589.626207979132</v>
      </c>
      <c r="AF10">
        <f t="shared" si="4"/>
        <v>-29.481310398956598</v>
      </c>
      <c r="AG10">
        <f t="shared" si="4"/>
        <v>-23.056390147685025</v>
      </c>
      <c r="AH10">
        <f t="shared" si="5"/>
        <v>-163.42977805194357</v>
      </c>
      <c r="AI10">
        <f t="shared" si="6"/>
        <v>373.65872938054679</v>
      </c>
      <c r="AJ10">
        <f t="shared" si="7"/>
        <v>-60.58162707829797</v>
      </c>
      <c r="AK10">
        <f t="shared" si="24"/>
        <v>5.0228635763447667</v>
      </c>
      <c r="AL10">
        <f t="shared" si="8"/>
        <v>318.09996587859359</v>
      </c>
      <c r="AN10">
        <f t="shared" si="9"/>
        <v>349.98971793833442</v>
      </c>
      <c r="AO10">
        <f t="shared" si="9"/>
        <v>-17.49948589691672</v>
      </c>
      <c r="AP10">
        <f t="shared" si="9"/>
        <v>-13.685788343977528</v>
      </c>
      <c r="AQ10">
        <f t="shared" si="9"/>
        <v>-97.008479523265521</v>
      </c>
      <c r="AR10">
        <f t="shared" si="9"/>
        <v>221.79596417417463</v>
      </c>
      <c r="AS10">
        <f t="shared" si="9"/>
        <v>-35.959979876147706</v>
      </c>
      <c r="AT10">
        <f t="shared" si="9"/>
        <v>2.9814661942398866</v>
      </c>
      <c r="AU10">
        <f t="shared" si="9"/>
        <v>188.8174504922668</v>
      </c>
      <c r="AW10">
        <v>7</v>
      </c>
      <c r="AX10">
        <f>(R10*SUMPRODUCT(K11:$K$23, X11:$X$23)-$AZ$3*SUMPRODUCT(K10:$K$22, W11:$W$23))/Z10</f>
        <v>786.6858189943373</v>
      </c>
    </row>
    <row r="11" spans="1:52" x14ac:dyDescent="0.25">
      <c r="A11" t="s">
        <v>33</v>
      </c>
      <c r="C11" s="7">
        <f>AU25</f>
        <v>575.73055104867603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639.33057625494484</v>
      </c>
      <c r="P11">
        <f t="shared" si="22"/>
        <v>31.966528812747242</v>
      </c>
      <c r="Q11" s="4">
        <f t="shared" si="23"/>
        <v>25</v>
      </c>
      <c r="R11">
        <f t="shared" si="0"/>
        <v>100000</v>
      </c>
      <c r="S11">
        <f t="shared" si="1"/>
        <v>852.77603363735363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725.52540665538254</v>
      </c>
      <c r="AC11">
        <f t="shared" si="2"/>
        <v>777.1573687269472</v>
      </c>
      <c r="AE11">
        <f t="shared" si="3"/>
        <v>582.63887444129057</v>
      </c>
      <c r="AF11">
        <f t="shared" si="4"/>
        <v>-29.131943722064527</v>
      </c>
      <c r="AG11">
        <f t="shared" si="4"/>
        <v>-22.783161641284952</v>
      </c>
      <c r="AH11">
        <f t="shared" si="5"/>
        <v>-170.65841969289264</v>
      </c>
      <c r="AI11">
        <f t="shared" si="6"/>
        <v>360.06534938504842</v>
      </c>
      <c r="AJ11">
        <f t="shared" si="7"/>
        <v>-51.631962071564658</v>
      </c>
      <c r="AK11">
        <f t="shared" si="24"/>
        <v>3.0696776096990606</v>
      </c>
      <c r="AL11">
        <f t="shared" si="8"/>
        <v>311.50306492318282</v>
      </c>
      <c r="AN11">
        <f t="shared" si="9"/>
        <v>328.9036459204479</v>
      </c>
      <c r="AO11">
        <f t="shared" si="9"/>
        <v>-16.445182296022395</v>
      </c>
      <c r="AP11">
        <f t="shared" si="9"/>
        <v>-12.861251210879498</v>
      </c>
      <c r="AQ11">
        <f t="shared" si="9"/>
        <v>-96.337849920912362</v>
      </c>
      <c r="AR11">
        <f t="shared" si="9"/>
        <v>203.25936249263361</v>
      </c>
      <c r="AS11">
        <f t="shared" si="9"/>
        <v>-29.14659717419023</v>
      </c>
      <c r="AT11">
        <f t="shared" si="9"/>
        <v>1.7328540918223978</v>
      </c>
      <c r="AU11">
        <f t="shared" si="9"/>
        <v>175.84561941026578</v>
      </c>
      <c r="AW11">
        <v>8</v>
      </c>
      <c r="AX11">
        <f>(R11*SUMPRODUCT(K12:$K$23, X12:$X$23)-$AZ$3*SUMPRODUCT(K11:$K$22, W12:$W$23))/Z11</f>
        <v>852.77603363735363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639.33057625494484</v>
      </c>
      <c r="P12">
        <f t="shared" si="22"/>
        <v>31.966528812747242</v>
      </c>
      <c r="Q12" s="4">
        <f t="shared" si="23"/>
        <v>25</v>
      </c>
      <c r="R12">
        <f t="shared" si="0"/>
        <v>100000</v>
      </c>
      <c r="S12">
        <f t="shared" si="1"/>
        <v>910.85564500598957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777.1573687269472</v>
      </c>
      <c r="AC12">
        <f t="shared" si="2"/>
        <v>820.15563096369283</v>
      </c>
      <c r="AE12">
        <f t="shared" si="3"/>
        <v>575.66813691900393</v>
      </c>
      <c r="AF12">
        <f t="shared" si="4"/>
        <v>-28.783406845950193</v>
      </c>
      <c r="AG12">
        <f t="shared" si="4"/>
        <v>-22.510582095538851</v>
      </c>
      <c r="AH12">
        <f t="shared" si="5"/>
        <v>-178.99171733301324</v>
      </c>
      <c r="AI12">
        <f t="shared" si="6"/>
        <v>345.38243064450165</v>
      </c>
      <c r="AJ12">
        <f t="shared" si="7"/>
        <v>-42.998262236745632</v>
      </c>
      <c r="AK12">
        <f t="shared" si="24"/>
        <v>3.0452968272400023</v>
      </c>
      <c r="AL12">
        <f t="shared" si="8"/>
        <v>305.42946523499603</v>
      </c>
      <c r="AN12">
        <f t="shared" si="9"/>
        <v>308.93489563386981</v>
      </c>
      <c r="AO12">
        <f t="shared" si="9"/>
        <v>-15.446744781693488</v>
      </c>
      <c r="AP12">
        <f t="shared" si="9"/>
        <v>-12.080405157670587</v>
      </c>
      <c r="AQ12">
        <f t="shared" si="9"/>
        <v>-96.056710398376254</v>
      </c>
      <c r="AR12">
        <f t="shared" si="9"/>
        <v>185.35103529612948</v>
      </c>
      <c r="AS12">
        <f t="shared" si="9"/>
        <v>-23.075210880423938</v>
      </c>
      <c r="AT12">
        <f t="shared" si="9"/>
        <v>1.6342722432628134</v>
      </c>
      <c r="AU12">
        <f t="shared" si="9"/>
        <v>163.91009665896834</v>
      </c>
      <c r="AW12">
        <v>9</v>
      </c>
      <c r="AX12">
        <f>(R12*SUMPRODUCT(K13:$K$23, X13:$X$23)-$AZ$3*SUMPRODUCT(K12:$K$22, W13:$W$23))/Z12</f>
        <v>910.85564500598957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639.33057625494484</v>
      </c>
      <c r="P13">
        <f t="shared" si="22"/>
        <v>31.966528812747242</v>
      </c>
      <c r="Q13" s="4">
        <f t="shared" si="23"/>
        <v>25</v>
      </c>
      <c r="R13">
        <f t="shared" si="0"/>
        <v>100000</v>
      </c>
      <c r="S13">
        <f t="shared" si="1"/>
        <v>961.04799626226031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820.15563096369283</v>
      </c>
      <c r="AC13">
        <f t="shared" si="2"/>
        <v>854.8907392565668</v>
      </c>
      <c r="AE13">
        <f t="shared" si="3"/>
        <v>568.71019042712464</v>
      </c>
      <c r="AF13">
        <f t="shared" si="4"/>
        <v>-28.435509521356231</v>
      </c>
      <c r="AG13">
        <f t="shared" si="4"/>
        <v>-22.238502722586077</v>
      </c>
      <c r="AH13">
        <f t="shared" si="5"/>
        <v>-187.89420798955189</v>
      </c>
      <c r="AI13">
        <f t="shared" si="6"/>
        <v>330.14197019363041</v>
      </c>
      <c r="AJ13">
        <f t="shared" si="7"/>
        <v>-34.735108292873974</v>
      </c>
      <c r="AK13">
        <f t="shared" si="24"/>
        <v>2.7208606237389228</v>
      </c>
      <c r="AL13">
        <f t="shared" si="8"/>
        <v>298.12772252449537</v>
      </c>
      <c r="AN13">
        <f t="shared" si="9"/>
        <v>290.19766315954666</v>
      </c>
      <c r="AO13">
        <f t="shared" si="9"/>
        <v>-14.509883157977331</v>
      </c>
      <c r="AP13">
        <f t="shared" si="9"/>
        <v>-11.347715639515455</v>
      </c>
      <c r="AQ13">
        <f t="shared" si="9"/>
        <v>-95.877409966630225</v>
      </c>
      <c r="AR13">
        <f t="shared" si="9"/>
        <v>168.46265439542361</v>
      </c>
      <c r="AS13">
        <f t="shared" si="9"/>
        <v>-17.724400627699829</v>
      </c>
      <c r="AT13">
        <f t="shared" si="9"/>
        <v>1.3883827089485585</v>
      </c>
      <c r="AU13">
        <f t="shared" si="9"/>
        <v>152.12663647667233</v>
      </c>
      <c r="AW13">
        <v>10</v>
      </c>
      <c r="AX13">
        <f>(R13*SUMPRODUCT(K14:$K$23, X14:$X$23)-$AZ$3*SUMPRODUCT(K13:$K$22, W14:$W$23))/Z13</f>
        <v>961.04799626226031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639.33057625494484</v>
      </c>
      <c r="P14">
        <f t="shared" si="22"/>
        <v>31.966528812747242</v>
      </c>
      <c r="Q14" s="4">
        <f t="shared" si="23"/>
        <v>25</v>
      </c>
      <c r="R14">
        <f t="shared" si="0"/>
        <v>100000</v>
      </c>
      <c r="S14">
        <f t="shared" si="1"/>
        <v>1003.4840914498035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854.8907392565668</v>
      </c>
      <c r="AC14">
        <f t="shared" si="2"/>
        <v>881.7311112749735</v>
      </c>
      <c r="AE14">
        <f t="shared" si="3"/>
        <v>561.76043474580592</v>
      </c>
      <c r="AF14">
        <f t="shared" si="4"/>
        <v>-28.088021737290298</v>
      </c>
      <c r="AG14">
        <f t="shared" si="4"/>
        <v>-21.966743638184514</v>
      </c>
      <c r="AH14">
        <f t="shared" si="5"/>
        <v>-197.49622870280777</v>
      </c>
      <c r="AI14">
        <f t="shared" si="6"/>
        <v>314.20944066752327</v>
      </c>
      <c r="AJ14">
        <f t="shared" si="7"/>
        <v>-26.840372018406697</v>
      </c>
      <c r="AK14">
        <f t="shared" si="24"/>
        <v>2.4994136740771484</v>
      </c>
      <c r="AL14">
        <f t="shared" si="8"/>
        <v>289.86848232319375</v>
      </c>
      <c r="AN14">
        <f t="shared" si="9"/>
        <v>272.63780476984812</v>
      </c>
      <c r="AO14">
        <f t="shared" si="9"/>
        <v>-13.631890238492407</v>
      </c>
      <c r="AP14">
        <f t="shared" si="9"/>
        <v>-10.661065452512034</v>
      </c>
      <c r="AQ14">
        <f t="shared" si="9"/>
        <v>-95.850357044497031</v>
      </c>
      <c r="AR14">
        <f t="shared" si="9"/>
        <v>152.49449203434659</v>
      </c>
      <c r="AS14">
        <f t="shared" si="9"/>
        <v>-13.026371480960004</v>
      </c>
      <c r="AT14">
        <f t="shared" si="9"/>
        <v>1.2130342672147789</v>
      </c>
      <c r="AU14">
        <f t="shared" si="9"/>
        <v>140.68115482060139</v>
      </c>
      <c r="AW14">
        <v>11</v>
      </c>
      <c r="AX14">
        <f>(R14*SUMPRODUCT(K15:$K$23, X15:$X$23)-$AZ$3*SUMPRODUCT(K14:$K$22, W15:$W$23))/Z14</f>
        <v>1003.4840914498035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639.33057625494484</v>
      </c>
      <c r="P15">
        <f t="shared" si="22"/>
        <v>31.966528812747242</v>
      </c>
      <c r="Q15" s="4">
        <f t="shared" si="23"/>
        <v>25</v>
      </c>
      <c r="R15">
        <f t="shared" si="0"/>
        <v>100000</v>
      </c>
      <c r="S15">
        <f t="shared" si="1"/>
        <v>1038.5364554090777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881.7311112749735</v>
      </c>
      <c r="AC15">
        <f t="shared" si="2"/>
        <v>901.25004541915962</v>
      </c>
      <c r="AE15">
        <f t="shared" si="3"/>
        <v>554.81606628884651</v>
      </c>
      <c r="AF15">
        <f t="shared" si="4"/>
        <v>-27.740803314442324</v>
      </c>
      <c r="AG15">
        <f t="shared" si="4"/>
        <v>-21.695195212578234</v>
      </c>
      <c r="AH15">
        <f t="shared" si="5"/>
        <v>-207.52395689773309</v>
      </c>
      <c r="AI15">
        <f t="shared" si="6"/>
        <v>297.85611086409278</v>
      </c>
      <c r="AJ15">
        <f t="shared" si="7"/>
        <v>-19.518934144186119</v>
      </c>
      <c r="AK15">
        <f t="shared" si="24"/>
        <v>5.7761061344224496</v>
      </c>
      <c r="AL15">
        <f t="shared" si="8"/>
        <v>284.1132828543291</v>
      </c>
      <c r="AN15">
        <f t="shared" si="9"/>
        <v>255.9820435143622</v>
      </c>
      <c r="AO15">
        <f t="shared" si="9"/>
        <v>-12.79910217571811</v>
      </c>
      <c r="AP15">
        <f t="shared" si="9"/>
        <v>-10.009768538439364</v>
      </c>
      <c r="AQ15">
        <f t="shared" si="9"/>
        <v>-95.747779836663426</v>
      </c>
      <c r="AR15">
        <f t="shared" si="9"/>
        <v>137.42539296354127</v>
      </c>
      <c r="AS15">
        <f t="shared" si="9"/>
        <v>-9.0056812573444152</v>
      </c>
      <c r="AT15">
        <f t="shared" si="9"/>
        <v>2.6649903304630129</v>
      </c>
      <c r="AU15">
        <f t="shared" si="9"/>
        <v>131.08470203665985</v>
      </c>
      <c r="AW15">
        <v>12</v>
      </c>
      <c r="AX15">
        <f>(R15*SUMPRODUCT(K16:$K$23, X16:$X$23)-$AZ$3*SUMPRODUCT(K15:$K$22, W16:$W$23))/Z15</f>
        <v>1038.5364554090777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639.33057625494484</v>
      </c>
      <c r="P16">
        <f t="shared" si="22"/>
        <v>31.966528812747242</v>
      </c>
      <c r="Q16" s="4">
        <f t="shared" si="23"/>
        <v>25</v>
      </c>
      <c r="R16">
        <f t="shared" si="0"/>
        <v>100000</v>
      </c>
      <c r="S16">
        <f t="shared" si="1"/>
        <v>1065.9863865549569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901.25004541915962</v>
      </c>
      <c r="AC16">
        <f t="shared" si="2"/>
        <v>913.48142459297776</v>
      </c>
      <c r="AE16">
        <f t="shared" si="3"/>
        <v>547.86497552809737</v>
      </c>
      <c r="AF16">
        <f t="shared" si="4"/>
        <v>-27.393248776404871</v>
      </c>
      <c r="AG16">
        <f t="shared" si="4"/>
        <v>-21.423383922030119</v>
      </c>
      <c r="AH16">
        <f t="shared" si="5"/>
        <v>-219.43735368933531</v>
      </c>
      <c r="AI16">
        <f t="shared" si="6"/>
        <v>279.61098914032709</v>
      </c>
      <c r="AJ16">
        <f t="shared" si="7"/>
        <v>-12.231379173818141</v>
      </c>
      <c r="AK16">
        <f t="shared" si="24"/>
        <v>10.094224582413052</v>
      </c>
      <c r="AL16">
        <f t="shared" si="8"/>
        <v>277.47383454892201</v>
      </c>
      <c r="AN16">
        <f t="shared" si="9"/>
        <v>239.66524760093526</v>
      </c>
      <c r="AO16">
        <f t="shared" si="9"/>
        <v>-11.983262380046764</v>
      </c>
      <c r="AP16">
        <f t="shared" si="9"/>
        <v>-9.3717263221180733</v>
      </c>
      <c r="AQ16">
        <f t="shared" si="9"/>
        <v>-95.993556905430225</v>
      </c>
      <c r="AR16">
        <f t="shared" si="9"/>
        <v>122.31670199334022</v>
      </c>
      <c r="AS16">
        <f t="shared" si="9"/>
        <v>-5.3506550868092653</v>
      </c>
      <c r="AT16">
        <f t="shared" si="9"/>
        <v>4.4157501244746031</v>
      </c>
      <c r="AU16">
        <f t="shared" si="9"/>
        <v>121.38179703100555</v>
      </c>
      <c r="AW16">
        <v>13</v>
      </c>
      <c r="AX16">
        <f>(R16*SUMPRODUCT(K17:$K$23, X17:$X$23)-$AZ$3*SUMPRODUCT(K16:$K$22, W17:$W$23))/Z16</f>
        <v>1065.9863865549569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639.33057625494484</v>
      </c>
      <c r="P17">
        <f t="shared" si="22"/>
        <v>31.966528812747242</v>
      </c>
      <c r="Q17" s="4">
        <f t="shared" si="23"/>
        <v>25</v>
      </c>
      <c r="R17">
        <f t="shared" si="0"/>
        <v>100000</v>
      </c>
      <c r="S17">
        <f t="shared" si="1"/>
        <v>1085.9771264399681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913.48142459297776</v>
      </c>
      <c r="AC17">
        <f t="shared" si="2"/>
        <v>918.77496375394026</v>
      </c>
      <c r="AE17">
        <f t="shared" si="3"/>
        <v>540.89622398496601</v>
      </c>
      <c r="AF17">
        <f t="shared" si="4"/>
        <v>-27.044811199248297</v>
      </c>
      <c r="AG17">
        <f t="shared" si="4"/>
        <v>-21.150882034823624</v>
      </c>
      <c r="AH17">
        <f t="shared" si="5"/>
        <v>-233.07219194476343</v>
      </c>
      <c r="AI17">
        <f t="shared" si="6"/>
        <v>259.62833880613061</v>
      </c>
      <c r="AJ17">
        <f t="shared" si="7"/>
        <v>-5.2935391609624958</v>
      </c>
      <c r="AK17">
        <f t="shared" si="24"/>
        <v>19.697193155826</v>
      </c>
      <c r="AL17">
        <f t="shared" si="8"/>
        <v>274.03199280099409</v>
      </c>
      <c r="AN17">
        <f t="shared" si="9"/>
        <v>222.86591827812236</v>
      </c>
      <c r="AO17">
        <f t="shared" si="9"/>
        <v>-11.143295913906117</v>
      </c>
      <c r="AP17">
        <f t="shared" si="9"/>
        <v>-8.7148154083143066</v>
      </c>
      <c r="AQ17">
        <f t="shared" si="9"/>
        <v>-96.032927906533601</v>
      </c>
      <c r="AR17">
        <f t="shared" si="9"/>
        <v>106.97487904936831</v>
      </c>
      <c r="AS17">
        <f t="shared" si="9"/>
        <v>-2.1811013161776085</v>
      </c>
      <c r="AT17">
        <f t="shared" si="9"/>
        <v>8.1158507778688467</v>
      </c>
      <c r="AU17">
        <f t="shared" si="9"/>
        <v>112.90962851105954</v>
      </c>
      <c r="AW17">
        <v>14</v>
      </c>
      <c r="AX17">
        <f>(R17*SUMPRODUCT(K18:$K$23, X18:$X$23)-$AZ$3*SUMPRODUCT(K17:$K$22, W18:$W$23))/Z17</f>
        <v>1085.9771264399681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639.33057625494484</v>
      </c>
      <c r="P18">
        <f t="shared" si="22"/>
        <v>31.966528812747242</v>
      </c>
      <c r="Q18" s="4">
        <f t="shared" si="23"/>
        <v>25</v>
      </c>
      <c r="R18">
        <f t="shared" si="0"/>
        <v>100000</v>
      </c>
      <c r="S18">
        <f t="shared" si="1"/>
        <v>1049.0154083067796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918.77496375394026</v>
      </c>
      <c r="AC18">
        <f t="shared" si="2"/>
        <v>874.86565305862246</v>
      </c>
      <c r="AE18">
        <f t="shared" si="3"/>
        <v>533.19365729664742</v>
      </c>
      <c r="AF18">
        <f t="shared" si="4"/>
        <v>-26.659682864832373</v>
      </c>
      <c r="AG18">
        <f t="shared" si="4"/>
        <v>-20.84968547961433</v>
      </c>
      <c r="AH18">
        <f t="shared" si="5"/>
        <v>-358.75093944424538</v>
      </c>
      <c r="AI18">
        <f t="shared" si="6"/>
        <v>126.93334950795537</v>
      </c>
      <c r="AJ18">
        <f t="shared" si="7"/>
        <v>43.909310695317799</v>
      </c>
      <c r="AK18">
        <f t="shared" si="24"/>
        <v>30.786673064812316</v>
      </c>
      <c r="AL18">
        <f t="shared" si="8"/>
        <v>201.62933326808547</v>
      </c>
      <c r="AN18">
        <f t="shared" si="9"/>
        <v>205.30064793806633</v>
      </c>
      <c r="AO18">
        <f t="shared" si="9"/>
        <v>-10.265032396903317</v>
      </c>
      <c r="AP18">
        <f t="shared" si="9"/>
        <v>-8.0279535956449752</v>
      </c>
      <c r="AQ18">
        <f t="shared" si="9"/>
        <v>-138.13330167826189</v>
      </c>
      <c r="AR18">
        <f t="shared" si="9"/>
        <v>48.874360267256179</v>
      </c>
      <c r="AS18">
        <f t="shared" si="9"/>
        <v>16.906821401379208</v>
      </c>
      <c r="AT18">
        <f t="shared" si="9"/>
        <v>11.854086862377844</v>
      </c>
      <c r="AU18">
        <f t="shared" si="9"/>
        <v>77.635268531013224</v>
      </c>
      <c r="AW18">
        <v>15</v>
      </c>
      <c r="AX18">
        <f>(R18*SUMPRODUCT(K19:$K$23, X19:$X$23)-$AZ$3*SUMPRODUCT(K18:$K$22, W19:$W$23))/Z18</f>
        <v>1049.0154083067796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639.33057625494484</v>
      </c>
      <c r="P19">
        <f t="shared" si="22"/>
        <v>31.966528812747242</v>
      </c>
      <c r="Q19" s="4">
        <f t="shared" si="23"/>
        <v>25</v>
      </c>
      <c r="R19">
        <f t="shared" si="0"/>
        <v>100000</v>
      </c>
      <c r="S19">
        <f t="shared" si="1"/>
        <v>956.31452091512676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874.86565305862246</v>
      </c>
      <c r="AC19">
        <f t="shared" si="2"/>
        <v>784.86533579911952</v>
      </c>
      <c r="AE19">
        <f t="shared" si="3"/>
        <v>524.71064325030341</v>
      </c>
      <c r="AF19">
        <f t="shared" si="4"/>
        <v>-26.23553216251517</v>
      </c>
      <c r="AG19">
        <f t="shared" si="4"/>
        <v>-20.517970778276425</v>
      </c>
      <c r="AH19">
        <f t="shared" si="5"/>
        <v>-492.87138616705357</v>
      </c>
      <c r="AI19">
        <f t="shared" si="6"/>
        <v>-14.914245857541744</v>
      </c>
      <c r="AJ19">
        <f t="shared" si="7"/>
        <v>90.000317259502935</v>
      </c>
      <c r="AK19">
        <f t="shared" si="24"/>
        <v>30.625499040464959</v>
      </c>
      <c r="AL19">
        <f t="shared" si="8"/>
        <v>105.71157044242615</v>
      </c>
      <c r="AN19">
        <f t="shared" si="9"/>
        <v>188.21907210181632</v>
      </c>
      <c r="AO19">
        <f t="shared" si="9"/>
        <v>-9.4109536050908158</v>
      </c>
      <c r="AP19">
        <f t="shared" si="9"/>
        <v>-7.3600058831990118</v>
      </c>
      <c r="AQ19">
        <f t="shared" si="9"/>
        <v>-176.79800507809725</v>
      </c>
      <c r="AR19">
        <f t="shared" si="9"/>
        <v>-5.3498924645707415</v>
      </c>
      <c r="AS19">
        <f t="shared" si="9"/>
        <v>32.284033917284049</v>
      </c>
      <c r="AT19">
        <f t="shared" si="9"/>
        <v>10.985679604943</v>
      </c>
      <c r="AU19">
        <f t="shared" si="9"/>
        <v>37.919821057656307</v>
      </c>
      <c r="AW19">
        <v>16</v>
      </c>
      <c r="AX19">
        <f>(R19*SUMPRODUCT(K20:$K$23, X20:$X$23)-$AZ$3*SUMPRODUCT(K19:$K$22, W20:$W$23))/Z19</f>
        <v>956.31452091512676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639.33057625494484</v>
      </c>
      <c r="P20">
        <f t="shared" si="22"/>
        <v>31.966528812747242</v>
      </c>
      <c r="Q20" s="4">
        <f t="shared" si="23"/>
        <v>25</v>
      </c>
      <c r="R20">
        <f t="shared" si="0"/>
        <v>100000</v>
      </c>
      <c r="S20">
        <f t="shared" si="1"/>
        <v>805.48314275352107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784.86533579911952</v>
      </c>
      <c r="AC20">
        <f t="shared" si="2"/>
        <v>649.37284109680513</v>
      </c>
      <c r="AE20">
        <f t="shared" si="3"/>
        <v>515.42222383885678</v>
      </c>
      <c r="AF20">
        <f t="shared" si="4"/>
        <v>-25.77111119194284</v>
      </c>
      <c r="AG20">
        <f t="shared" si="4"/>
        <v>-20.154761987846907</v>
      </c>
      <c r="AH20">
        <f t="shared" si="5"/>
        <v>-632.11633058701034</v>
      </c>
      <c r="AI20">
        <f t="shared" si="6"/>
        <v>-162.61997992794329</v>
      </c>
      <c r="AJ20">
        <f t="shared" si="7"/>
        <v>135.49249470231439</v>
      </c>
      <c r="AK20">
        <f t="shared" si="24"/>
        <v>5.4804207283179442</v>
      </c>
      <c r="AL20">
        <f t="shared" si="8"/>
        <v>-21.647064497310957</v>
      </c>
      <c r="AN20">
        <f t="shared" si="9"/>
        <v>175.3649066669592</v>
      </c>
      <c r="AO20">
        <f t="shared" si="9"/>
        <v>-8.7682453333479611</v>
      </c>
      <c r="AP20">
        <f t="shared" si="9"/>
        <v>-6.8573642955655085</v>
      </c>
      <c r="AQ20">
        <f t="shared" si="9"/>
        <v>-215.06837732070437</v>
      </c>
      <c r="AR20">
        <f t="shared" si="9"/>
        <v>-55.32908028265863</v>
      </c>
      <c r="AS20">
        <f t="shared" si="9"/>
        <v>46.099348434330267</v>
      </c>
      <c r="AT20">
        <f t="shared" si="9"/>
        <v>1.8646333531353858</v>
      </c>
      <c r="AU20">
        <f t="shared" si="9"/>
        <v>-7.3650984951929779</v>
      </c>
      <c r="AW20">
        <v>17</v>
      </c>
      <c r="AX20">
        <f>(R20*SUMPRODUCT(K21:$K$23, X21:$X$23)-$AZ$3*SUMPRODUCT(K20:$K$22, W21:$W$23))/Z20</f>
        <v>805.48314275352107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639.33057625494484</v>
      </c>
      <c r="P21">
        <f t="shared" si="22"/>
        <v>31.966528812747242</v>
      </c>
      <c r="Q21" s="4">
        <f t="shared" si="23"/>
        <v>25</v>
      </c>
      <c r="R21">
        <f t="shared" si="0"/>
        <v>100000</v>
      </c>
      <c r="S21">
        <f t="shared" si="1"/>
        <v>593.14822166198212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649.37284109680513</v>
      </c>
      <c r="AC21">
        <f t="shared" si="2"/>
        <v>468.73907717991762</v>
      </c>
      <c r="AE21">
        <f t="shared" si="3"/>
        <v>505.23497058957088</v>
      </c>
      <c r="AF21">
        <f t="shared" si="4"/>
        <v>-25.261748529478545</v>
      </c>
      <c r="AG21">
        <f t="shared" si="4"/>
        <v>-19.756405737276168</v>
      </c>
      <c r="AH21">
        <f t="shared" si="5"/>
        <v>-787.23452276906642</v>
      </c>
      <c r="AI21">
        <f t="shared" si="6"/>
        <v>-327.01770644625026</v>
      </c>
      <c r="AJ21">
        <f t="shared" si="7"/>
        <v>180.63376391688752</v>
      </c>
      <c r="AK21">
        <f t="shared" si="24"/>
        <v>1.8069537010510359</v>
      </c>
      <c r="AL21">
        <f t="shared" si="8"/>
        <v>-144.5769888283117</v>
      </c>
      <c r="AN21">
        <f t="shared" si="9"/>
        <v>163.51074106736866</v>
      </c>
      <c r="AO21">
        <f t="shared" si="9"/>
        <v>-8.1755370533684335</v>
      </c>
      <c r="AP21">
        <f t="shared" si="9"/>
        <v>-6.3938261026548222</v>
      </c>
      <c r="AQ21">
        <f t="shared" si="9"/>
        <v>-254.77511990426623</v>
      </c>
      <c r="AR21">
        <f t="shared" si="9"/>
        <v>-105.83374199292085</v>
      </c>
      <c r="AS21">
        <f t="shared" si="9"/>
        <v>58.45905829790965</v>
      </c>
      <c r="AT21">
        <f t="shared" si="9"/>
        <v>0.58478996097301872</v>
      </c>
      <c r="AU21">
        <f t="shared" si="9"/>
        <v>-46.789893734038174</v>
      </c>
      <c r="AW21">
        <v>18</v>
      </c>
      <c r="AX21">
        <f>(R21*SUMPRODUCT(K22:$K$23, X22:$X$23)-$AZ$3*SUMPRODUCT(K21:$K$22, W22:$W$23))/Z21</f>
        <v>593.14822166198212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639.33057625494484</v>
      </c>
      <c r="P22">
        <f t="shared" si="22"/>
        <v>31.966528812747242</v>
      </c>
      <c r="Q22" s="4">
        <f t="shared" si="23"/>
        <v>25</v>
      </c>
      <c r="R22">
        <f t="shared" si="0"/>
        <v>100000</v>
      </c>
      <c r="S22">
        <f t="shared" si="1"/>
        <v>321.36377361484745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468.73907717991762</v>
      </c>
      <c r="AC22">
        <f t="shared" si="2"/>
        <v>248.34393424094318</v>
      </c>
      <c r="AE22">
        <f t="shared" si="3"/>
        <v>494.06275262989618</v>
      </c>
      <c r="AF22">
        <f t="shared" si="4"/>
        <v>-24.703137631494808</v>
      </c>
      <c r="AG22">
        <f t="shared" si="4"/>
        <v>-19.319534016502267</v>
      </c>
      <c r="AH22">
        <f t="shared" si="5"/>
        <v>-957.23065360455439</v>
      </c>
      <c r="AI22">
        <f t="shared" si="6"/>
        <v>-507.19057262265528</v>
      </c>
      <c r="AJ22">
        <f t="shared" si="7"/>
        <v>220.39514293897443</v>
      </c>
      <c r="AK22">
        <f t="shared" si="24"/>
        <v>19.700072535744702</v>
      </c>
      <c r="AL22">
        <f t="shared" si="8"/>
        <v>-267.09535714793611</v>
      </c>
      <c r="AN22">
        <f t="shared" si="9"/>
        <v>149.43461864351301</v>
      </c>
      <c r="AO22">
        <f t="shared" si="9"/>
        <v>-7.4717309321756495</v>
      </c>
      <c r="AP22">
        <f t="shared" si="9"/>
        <v>-5.8434018406747992</v>
      </c>
      <c r="AQ22">
        <f t="shared" si="9"/>
        <v>-289.52475553734263</v>
      </c>
      <c r="AR22">
        <f t="shared" si="9"/>
        <v>-153.40526966668008</v>
      </c>
      <c r="AS22">
        <f t="shared" si="9"/>
        <v>66.660892691580074</v>
      </c>
      <c r="AT22">
        <f t="shared" si="9"/>
        <v>5.9584998281257144</v>
      </c>
      <c r="AU22">
        <f t="shared" si="9"/>
        <v>-80.785877146974286</v>
      </c>
      <c r="AW22">
        <v>19</v>
      </c>
      <c r="AX22">
        <f>(R22*SUMPRODUCT(K23:$K$23, X23:$X$23)-$AZ$3*SUMPRODUCT(K22:$K$22, W23:$W$23))/Z22</f>
        <v>321.36377361484745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639.33057625494484</v>
      </c>
      <c r="P23">
        <f t="shared" si="22"/>
        <v>31.966528812747242</v>
      </c>
      <c r="Q23" s="4">
        <f t="shared" si="23"/>
        <v>25</v>
      </c>
      <c r="R23">
        <f t="shared" si="0"/>
        <v>100000</v>
      </c>
      <c r="S23">
        <f t="shared" si="1"/>
        <v>329.50678584664342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248.34393424094318</v>
      </c>
      <c r="AC23">
        <f t="shared" si="2"/>
        <v>248.34393424094321</v>
      </c>
      <c r="AE23">
        <f t="shared" si="3"/>
        <v>481.85311322109675</v>
      </c>
      <c r="AF23">
        <f t="shared" si="4"/>
        <v>-24.092655661054838</v>
      </c>
      <c r="AG23">
        <f t="shared" si="4"/>
        <v>-18.842095588626631</v>
      </c>
      <c r="AH23">
        <f t="shared" si="5"/>
        <v>-1136.9723508424536</v>
      </c>
      <c r="AI23">
        <f t="shared" si="6"/>
        <v>-698.05398887103831</v>
      </c>
      <c r="AJ23">
        <f t="shared" si="7"/>
        <v>0</v>
      </c>
      <c r="AK23">
        <f t="shared" si="24"/>
        <v>49.427307426068957</v>
      </c>
      <c r="AL23">
        <f t="shared" si="8"/>
        <v>-648.62668144496934</v>
      </c>
      <c r="AN23">
        <f t="shared" si="9"/>
        <v>132.02435117340602</v>
      </c>
      <c r="AO23">
        <f t="shared" si="9"/>
        <v>-6.6012175586703004</v>
      </c>
      <c r="AP23">
        <f t="shared" si="9"/>
        <v>-5.1626011674107248</v>
      </c>
      <c r="AQ23">
        <f t="shared" si="9"/>
        <v>-311.52239718580063</v>
      </c>
      <c r="AR23">
        <f t="shared" si="9"/>
        <v>-191.26186473847568</v>
      </c>
      <c r="AS23">
        <f t="shared" si="9"/>
        <v>0</v>
      </c>
      <c r="AT23">
        <f t="shared" si="9"/>
        <v>13.542733281420084</v>
      </c>
      <c r="AU23">
        <f t="shared" si="9"/>
        <v>-177.7191314570556</v>
      </c>
      <c r="AW23">
        <v>20</v>
      </c>
      <c r="AX23">
        <f>(R23*SUMPRODUCT(K$23:$K24, X$23:$X24)-$AZ$3*SUMPRODUCT(K$22:$K23, W$23:$W24))/Z23</f>
        <v>329.50678584664342</v>
      </c>
    </row>
    <row r="25" spans="5:50" x14ac:dyDescent="0.25">
      <c r="AN25" s="8">
        <f t="shared" ref="AN25:AU25" si="25">SUM(AN3:AN23)</f>
        <v>6143.3729828446421</v>
      </c>
      <c r="AO25" s="8">
        <f t="shared" si="25"/>
        <v>-786.66658133344072</v>
      </c>
      <c r="AP25" s="8">
        <f t="shared" si="25"/>
        <v>-1737.6593652510551</v>
      </c>
      <c r="AQ25" s="8">
        <f t="shared" si="25"/>
        <v>-2792.2237643106664</v>
      </c>
      <c r="AR25" s="8">
        <f t="shared" si="25"/>
        <v>826.82327194947936</v>
      </c>
      <c r="AS25" s="8">
        <f t="shared" si="25"/>
        <v>-439.85765632716141</v>
      </c>
      <c r="AT25" s="8">
        <f t="shared" si="25"/>
        <v>188.76493542635842</v>
      </c>
      <c r="AU25" s="9">
        <f t="shared" si="25"/>
        <v>575.73055104867603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D9D9-28C3-4819-A9F0-D494FCD712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2409.5638686675939</v>
      </c>
      <c r="K3">
        <v>1</v>
      </c>
      <c r="L3" s="2">
        <v>0</v>
      </c>
      <c r="O3">
        <f>$C$3</f>
        <v>2409.5638686675939</v>
      </c>
      <c r="P3">
        <f>O3*B5</f>
        <v>1927.6510949340752</v>
      </c>
      <c r="Q3" s="4">
        <f>B8</f>
        <v>1522.432587</v>
      </c>
      <c r="R3">
        <f t="shared" ref="R3:R23" si="0">$C$6</f>
        <v>100000</v>
      </c>
      <c r="S3">
        <f t="shared" ref="S3:S23" si="1">AX3</f>
        <v>1.8189894035458565E-12</v>
      </c>
      <c r="W3">
        <v>1</v>
      </c>
      <c r="Z3">
        <v>1</v>
      </c>
      <c r="AC3">
        <f t="shared" ref="AC3:AC23" si="2">S3*Z3</f>
        <v>1.8189894035458565E-12</v>
      </c>
      <c r="AE3">
        <f t="shared" ref="AE3:AE23" si="3">$Z3*O3</f>
        <v>2409.5638686675939</v>
      </c>
      <c r="AF3">
        <f t="shared" ref="AF3:AG23" si="4">-$Z3*P3</f>
        <v>-1927.6510949340752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-1040.5198132664814</v>
      </c>
      <c r="AJ3">
        <f t="shared" ref="AJ3:AJ23" si="7">AB3-AC3</f>
        <v>-1.8189894035458565E-12</v>
      </c>
      <c r="AL3">
        <f t="shared" ref="AL3:AL23" si="8">SUM(AI3:AK3)</f>
        <v>-1040.5198132664832</v>
      </c>
      <c r="AN3">
        <f t="shared" ref="AN3:AU23" si="9">AE3*$K3</f>
        <v>2409.5638686675939</v>
      </c>
      <c r="AO3">
        <f t="shared" si="9"/>
        <v>-1927.6510949340752</v>
      </c>
      <c r="AP3">
        <f t="shared" si="9"/>
        <v>-1522.432587</v>
      </c>
      <c r="AQ3">
        <f t="shared" si="9"/>
        <v>0</v>
      </c>
      <c r="AR3">
        <f t="shared" si="9"/>
        <v>-1040.5198132664814</v>
      </c>
      <c r="AS3">
        <f t="shared" si="9"/>
        <v>-1.8189894035458565E-12</v>
      </c>
      <c r="AT3">
        <f t="shared" si="9"/>
        <v>0</v>
      </c>
      <c r="AU3">
        <f t="shared" si="9"/>
        <v>-1040.5198132664832</v>
      </c>
      <c r="AW3">
        <v>0</v>
      </c>
      <c r="AX3">
        <f>(R3*SUMPRODUCT(K4:$K$23, X4:$X$23)-$AZ$3*SUMPRODUCT(K3:$K$22, W4:$W$23))/Z3</f>
        <v>1.8189894035458565E-12</v>
      </c>
      <c r="AZ3">
        <f>$C$6*SUMPRODUCT(K4:$K$23, X4:$X$23)/SUMPRODUCT(K3:K22, W4:W23)</f>
        <v>1278.1762798858156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</v>
      </c>
      <c r="S4">
        <f t="shared" si="1"/>
        <v>1083.118183379428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1.8189894035458565E-12</v>
      </c>
      <c r="AC4">
        <f t="shared" si="2"/>
        <v>1069.8822560561857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-1069.8822560561839</v>
      </c>
      <c r="AK4">
        <f>H4*SUM(AB4, AE4:AF4)</f>
        <v>1.1987140169367194E-13</v>
      </c>
      <c r="AL4">
        <f t="shared" si="8"/>
        <v>-1291.9028560561837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-208.29402382962755</v>
      </c>
      <c r="AR4">
        <f t="shared" si="9"/>
        <v>-208.29402382962755</v>
      </c>
      <c r="AS4">
        <f t="shared" si="9"/>
        <v>-1003.7360503388534</v>
      </c>
      <c r="AT4">
        <f t="shared" si="9"/>
        <v>1.1246026990681296E-13</v>
      </c>
      <c r="AU4">
        <f t="shared" si="9"/>
        <v>-1212.0300741684807</v>
      </c>
      <c r="AW4">
        <v>1</v>
      </c>
      <c r="AX4">
        <f>(R4*SUMPRODUCT(K5:$K$23, X5:$X$23)-$AZ$3*SUMPRODUCT(K4:$K$22, W5:$W$23))/Z4</f>
        <v>1083.118183379428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2409.5638686675939</v>
      </c>
      <c r="P5">
        <f t="shared" ref="P5:P23" si="22">O5*$C$5</f>
        <v>120.4781934333797</v>
      </c>
      <c r="Q5" s="4">
        <f t="shared" ref="Q5:Q23" si="23">$C$8</f>
        <v>25</v>
      </c>
      <c r="R5">
        <f t="shared" si="0"/>
        <v>100000</v>
      </c>
      <c r="S5">
        <f t="shared" si="1"/>
        <v>2104.327672935492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1069.8822560561857</v>
      </c>
      <c r="AC5">
        <f t="shared" si="2"/>
        <v>2052.9169713030478</v>
      </c>
      <c r="AE5">
        <f t="shared" si="3"/>
        <v>2350.6959600668474</v>
      </c>
      <c r="AF5">
        <f t="shared" si="4"/>
        <v>-117.53479800334237</v>
      </c>
      <c r="AG5">
        <f t="shared" si="4"/>
        <v>-24.389226517646755</v>
      </c>
      <c r="AH5">
        <f t="shared" si="5"/>
        <v>-233.29353541298184</v>
      </c>
      <c r="AI5">
        <f t="shared" si="6"/>
        <v>1975.4784001328762</v>
      </c>
      <c r="AJ5">
        <f t="shared" si="7"/>
        <v>-983.03471524686211</v>
      </c>
      <c r="AK5">
        <f>H5*SUM(AB5, AE5:AF5)</f>
        <v>285.38295132554128</v>
      </c>
      <c r="AL5">
        <f t="shared" si="8"/>
        <v>1277.8266362115555</v>
      </c>
      <c r="AN5">
        <f t="shared" si="9"/>
        <v>2029.9729076837573</v>
      </c>
      <c r="AO5">
        <f t="shared" si="9"/>
        <v>-101.49864538418787</v>
      </c>
      <c r="AP5">
        <f t="shared" si="9"/>
        <v>-21.061621711715226</v>
      </c>
      <c r="AQ5">
        <f t="shared" si="9"/>
        <v>-201.46355142102132</v>
      </c>
      <c r="AR5">
        <f t="shared" si="9"/>
        <v>1705.9490891668329</v>
      </c>
      <c r="AS5">
        <f t="shared" si="9"/>
        <v>-848.91192785603778</v>
      </c>
      <c r="AT5">
        <f t="shared" si="9"/>
        <v>246.44601826312194</v>
      </c>
      <c r="AU5">
        <f t="shared" si="9"/>
        <v>1103.4831795739169</v>
      </c>
      <c r="AW5">
        <v>2</v>
      </c>
      <c r="AX5">
        <f>(R5*SUMPRODUCT(K6:$K$23, X6:$X$23)-$AZ$3*SUMPRODUCT(K5:$K$22, W6:$W$23))/Z5</f>
        <v>2104.327672935492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2409.5638686675939</v>
      </c>
      <c r="P6">
        <f t="shared" si="22"/>
        <v>120.4781934333797</v>
      </c>
      <c r="Q6" s="4">
        <f t="shared" si="23"/>
        <v>25</v>
      </c>
      <c r="R6">
        <f t="shared" si="0"/>
        <v>100000</v>
      </c>
      <c r="S6">
        <f t="shared" si="1"/>
        <v>3049.3802661832265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2052.9169713030478</v>
      </c>
      <c r="AC6">
        <f t="shared" si="2"/>
        <v>2937.6098283971514</v>
      </c>
      <c r="AE6">
        <f t="shared" si="3"/>
        <v>2321.2449366337155</v>
      </c>
      <c r="AF6">
        <f t="shared" si="4"/>
        <v>-116.06224683168578</v>
      </c>
      <c r="AG6">
        <f t="shared" si="4"/>
        <v>-24.083662678728707</v>
      </c>
      <c r="AH6">
        <f t="shared" si="5"/>
        <v>-246.68629496632917</v>
      </c>
      <c r="AI6">
        <f t="shared" si="6"/>
        <v>1934.4127321569722</v>
      </c>
      <c r="AJ6">
        <f t="shared" si="7"/>
        <v>-884.6928570941036</v>
      </c>
      <c r="AK6">
        <f>H6*SUM(AB6, AE6:AF6)</f>
        <v>463.2812431282324</v>
      </c>
      <c r="AL6">
        <f t="shared" si="8"/>
        <v>1513.0011181911009</v>
      </c>
      <c r="AN6">
        <f t="shared" si="9"/>
        <v>1807.8464176710265</v>
      </c>
      <c r="AO6">
        <f t="shared" si="9"/>
        <v>-90.392320883551335</v>
      </c>
      <c r="AP6">
        <f t="shared" si="9"/>
        <v>-18.756987946855126</v>
      </c>
      <c r="AQ6">
        <f t="shared" si="9"/>
        <v>-192.1257544195945</v>
      </c>
      <c r="AR6">
        <f t="shared" si="9"/>
        <v>1506.5713544210259</v>
      </c>
      <c r="AS6">
        <f t="shared" si="9"/>
        <v>-689.02199298113055</v>
      </c>
      <c r="AT6">
        <f t="shared" si="9"/>
        <v>360.81557897899512</v>
      </c>
      <c r="AU6">
        <f t="shared" si="9"/>
        <v>1178.3649404188905</v>
      </c>
      <c r="AW6">
        <v>3</v>
      </c>
      <c r="AX6">
        <f>(R6*SUMPRODUCT(K7:$K$23, X7:$X$23)-$AZ$3*SUMPRODUCT(K6:$K$22, W7:$W$23))/Z6</f>
        <v>3049.3802661832265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2409.5638686675939</v>
      </c>
      <c r="P7">
        <f t="shared" si="22"/>
        <v>120.4781934333797</v>
      </c>
      <c r="Q7" s="4">
        <f t="shared" si="23"/>
        <v>25</v>
      </c>
      <c r="R7">
        <f t="shared" si="0"/>
        <v>100000</v>
      </c>
      <c r="S7">
        <f t="shared" si="1"/>
        <v>3902.7483482389193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2937.6098283971514</v>
      </c>
      <c r="AC7">
        <f t="shared" si="2"/>
        <v>3711.8762425209243</v>
      </c>
      <c r="AE7">
        <f t="shared" si="3"/>
        <v>2291.7190863663941</v>
      </c>
      <c r="AF7">
        <f t="shared" si="4"/>
        <v>-114.58595431831972</v>
      </c>
      <c r="AG7">
        <f t="shared" si="4"/>
        <v>-23.777322487343284</v>
      </c>
      <c r="AH7">
        <f t="shared" si="5"/>
        <v>-262.01425839254966</v>
      </c>
      <c r="AI7">
        <f t="shared" si="6"/>
        <v>1891.3415511681817</v>
      </c>
      <c r="AJ7">
        <f t="shared" si="7"/>
        <v>-774.26641412377285</v>
      </c>
      <c r="AK7">
        <f>H7*SUM(AB7, AE7:AF7)</f>
        <v>535.51358795861518</v>
      </c>
      <c r="AL7">
        <f t="shared" si="8"/>
        <v>1652.5887250030241</v>
      </c>
      <c r="AN7">
        <f t="shared" si="9"/>
        <v>1615.6883419396727</v>
      </c>
      <c r="AO7">
        <f t="shared" si="9"/>
        <v>-80.784417096983645</v>
      </c>
      <c r="AP7">
        <f t="shared" si="9"/>
        <v>-16.7632861173451</v>
      </c>
      <c r="AQ7">
        <f t="shared" si="9"/>
        <v>-184.72306890720293</v>
      </c>
      <c r="AR7">
        <f t="shared" si="9"/>
        <v>1333.4175698181414</v>
      </c>
      <c r="AS7">
        <f t="shared" si="9"/>
        <v>-545.86673658972711</v>
      </c>
      <c r="AT7">
        <f t="shared" si="9"/>
        <v>377.54324522682379</v>
      </c>
      <c r="AU7">
        <f t="shared" si="9"/>
        <v>1165.0940784552381</v>
      </c>
      <c r="AW7">
        <v>4</v>
      </c>
      <c r="AX7">
        <f>(R7*SUMPRODUCT(K8:$K$23, X8:$X$23)-$AZ$3*SUMPRODUCT(K7:$K$22, W8:$W$23))/Z7</f>
        <v>3902.7483482389193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2409.5638686675939</v>
      </c>
      <c r="P8">
        <f t="shared" si="22"/>
        <v>120.4781934333797</v>
      </c>
      <c r="Q8" s="4">
        <f t="shared" si="23"/>
        <v>25</v>
      </c>
      <c r="R8">
        <f t="shared" si="0"/>
        <v>100000</v>
      </c>
      <c r="S8">
        <f t="shared" si="1"/>
        <v>4590.505184617783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3711.8762425209243</v>
      </c>
      <c r="AC8">
        <f t="shared" si="2"/>
        <v>4303.8234401731197</v>
      </c>
      <c r="AE8">
        <f t="shared" si="3"/>
        <v>2259.084140306722</v>
      </c>
      <c r="AF8">
        <f t="shared" si="4"/>
        <v>-112.95420701533612</v>
      </c>
      <c r="AG8">
        <f t="shared" si="4"/>
        <v>-23.438724427295615</v>
      </c>
      <c r="AH8">
        <f t="shared" si="5"/>
        <v>-403.29934069694298</v>
      </c>
      <c r="AI8">
        <f t="shared" si="6"/>
        <v>1719.3918681671471</v>
      </c>
      <c r="AJ8">
        <f t="shared" si="7"/>
        <v>-591.94719765219543</v>
      </c>
      <c r="AK8">
        <f t="shared" ref="AK8:AK23" si="24">H8*SUM(AB8:AB8, AE8:AF8)</f>
        <v>424.70544774639257</v>
      </c>
      <c r="AL8">
        <f t="shared" si="8"/>
        <v>1552.1501182613442</v>
      </c>
      <c r="AN8">
        <f t="shared" si="9"/>
        <v>1485.0166239815928</v>
      </c>
      <c r="AO8">
        <f t="shared" si="9"/>
        <v>-74.250831199079656</v>
      </c>
      <c r="AP8">
        <f t="shared" si="9"/>
        <v>-15.407525022388764</v>
      </c>
      <c r="AQ8">
        <f t="shared" si="9"/>
        <v>-265.11018987299047</v>
      </c>
      <c r="AR8">
        <f t="shared" si="9"/>
        <v>1130.2480778871338</v>
      </c>
      <c r="AS8">
        <f t="shared" si="9"/>
        <v>-389.11849866445289</v>
      </c>
      <c r="AT8">
        <f t="shared" si="9"/>
        <v>279.18156696603057</v>
      </c>
      <c r="AU8">
        <f t="shared" si="9"/>
        <v>1020.3111461887115</v>
      </c>
      <c r="AW8">
        <v>5</v>
      </c>
      <c r="AX8">
        <f>(R8*SUMPRODUCT(K9:$K$23, X9:$X$23)-$AZ$3*SUMPRODUCT(K8:$K$22, W9:$W$23))/Z8</f>
        <v>4590.505184617783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2409.5638686675939</v>
      </c>
      <c r="P9">
        <f t="shared" si="22"/>
        <v>120.4781934333797</v>
      </c>
      <c r="Q9" s="4">
        <f t="shared" si="23"/>
        <v>25</v>
      </c>
      <c r="R9">
        <f t="shared" si="0"/>
        <v>100000</v>
      </c>
      <c r="S9">
        <f t="shared" si="1"/>
        <v>5143.3371839332294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4303.8234401731197</v>
      </c>
      <c r="AC9">
        <f t="shared" si="2"/>
        <v>4745.4112967589472</v>
      </c>
      <c r="AE9">
        <f t="shared" si="3"/>
        <v>2223.1425227877558</v>
      </c>
      <c r="AF9">
        <f t="shared" si="4"/>
        <v>-111.1571261393878</v>
      </c>
      <c r="AG9">
        <f t="shared" si="4"/>
        <v>-23.065818587505188</v>
      </c>
      <c r="AH9">
        <f t="shared" si="5"/>
        <v>-554.07438206988525</v>
      </c>
      <c r="AI9">
        <f t="shared" si="6"/>
        <v>1534.8451959909776</v>
      </c>
      <c r="AJ9">
        <f t="shared" si="7"/>
        <v>-441.58785658582747</v>
      </c>
      <c r="AK9">
        <f t="shared" si="24"/>
        <v>334.9052212820817</v>
      </c>
      <c r="AL9">
        <f t="shared" si="8"/>
        <v>1428.1625606872317</v>
      </c>
      <c r="AN9">
        <f t="shared" si="9"/>
        <v>1388.8902107651318</v>
      </c>
      <c r="AO9">
        <f t="shared" si="9"/>
        <v>-69.444510538256594</v>
      </c>
      <c r="AP9">
        <f t="shared" si="9"/>
        <v>-14.410182573134493</v>
      </c>
      <c r="AQ9">
        <f t="shared" si="9"/>
        <v>-346.15346402875321</v>
      </c>
      <c r="AR9">
        <f t="shared" si="9"/>
        <v>958.88205362498741</v>
      </c>
      <c r="AS9">
        <f t="shared" si="9"/>
        <v>-275.87842206163685</v>
      </c>
      <c r="AT9">
        <f t="shared" si="9"/>
        <v>209.2293132828629</v>
      </c>
      <c r="AU9">
        <f t="shared" si="9"/>
        <v>892.2329448462134</v>
      </c>
      <c r="AW9">
        <v>6</v>
      </c>
      <c r="AX9">
        <f>(R9*SUMPRODUCT(K10:$K$23, X10:$X$23)-$AZ$3*SUMPRODUCT(K9:$K$22, W10:$W$23))/Z9</f>
        <v>5143.3371839332294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2409.5638686675939</v>
      </c>
      <c r="P10">
        <f t="shared" si="22"/>
        <v>120.4781934333797</v>
      </c>
      <c r="Q10" s="4">
        <f t="shared" si="23"/>
        <v>25</v>
      </c>
      <c r="R10">
        <f t="shared" si="0"/>
        <v>100000</v>
      </c>
      <c r="S10">
        <f t="shared" si="1"/>
        <v>5583.5334658212423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4745.4112967589472</v>
      </c>
      <c r="AC10">
        <f t="shared" si="2"/>
        <v>5060.3581301591612</v>
      </c>
      <c r="AE10">
        <f t="shared" si="3"/>
        <v>2183.7884894196472</v>
      </c>
      <c r="AF10">
        <f t="shared" si="4"/>
        <v>-109.18942447098237</v>
      </c>
      <c r="AG10">
        <f t="shared" si="4"/>
        <v>-22.657507835922271</v>
      </c>
      <c r="AH10">
        <f t="shared" si="5"/>
        <v>-710.61026283147032</v>
      </c>
      <c r="AI10">
        <f t="shared" si="6"/>
        <v>1341.3312942812722</v>
      </c>
      <c r="AJ10">
        <f t="shared" si="7"/>
        <v>-314.94683340021402</v>
      </c>
      <c r="AK10">
        <f t="shared" si="24"/>
        <v>358.05054398964973</v>
      </c>
      <c r="AL10">
        <f t="shared" si="8"/>
        <v>1384.4350048707079</v>
      </c>
      <c r="AN10">
        <f t="shared" si="9"/>
        <v>1296.2509249182049</v>
      </c>
      <c r="AO10">
        <f t="shared" si="9"/>
        <v>-64.812546245910255</v>
      </c>
      <c r="AP10">
        <f t="shared" si="9"/>
        <v>-13.449020191722365</v>
      </c>
      <c r="AQ10">
        <f t="shared" si="9"/>
        <v>-421.80330875196472</v>
      </c>
      <c r="AR10">
        <f t="shared" si="9"/>
        <v>796.1860497286076</v>
      </c>
      <c r="AS10">
        <f t="shared" si="9"/>
        <v>-186.94581735962063</v>
      </c>
      <c r="AT10">
        <f t="shared" si="9"/>
        <v>212.53127354718907</v>
      </c>
      <c r="AU10">
        <f t="shared" si="9"/>
        <v>821.77150591617601</v>
      </c>
      <c r="AW10">
        <v>7</v>
      </c>
      <c r="AX10">
        <f>(R10*SUMPRODUCT(K11:$K$23, X11:$X$23)-$AZ$3*SUMPRODUCT(K10:$K$22, W11:$W$23))/Z10</f>
        <v>5583.5334658212423</v>
      </c>
    </row>
    <row r="11" spans="1:52" x14ac:dyDescent="0.25">
      <c r="A11" t="s">
        <v>33</v>
      </c>
      <c r="C11" s="7">
        <f>AU25</f>
        <v>5712.0216309856132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2409.5638686675939</v>
      </c>
      <c r="P11">
        <f t="shared" si="22"/>
        <v>120.4781934333797</v>
      </c>
      <c r="Q11" s="4">
        <f t="shared" si="23"/>
        <v>25</v>
      </c>
      <c r="R11">
        <f t="shared" si="0"/>
        <v>100000</v>
      </c>
      <c r="S11">
        <f t="shared" si="1"/>
        <v>5907.7646089970249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5060.3581301591612</v>
      </c>
      <c r="AC11">
        <f t="shared" si="2"/>
        <v>5248.3836736510848</v>
      </c>
      <c r="AE11">
        <f t="shared" si="3"/>
        <v>2140.6261938187718</v>
      </c>
      <c r="AF11">
        <f t="shared" si="4"/>
        <v>-107.0313096909386</v>
      </c>
      <c r="AG11">
        <f t="shared" si="4"/>
        <v>-22.209685139021285</v>
      </c>
      <c r="AH11">
        <f t="shared" si="5"/>
        <v>-884.99047416704911</v>
      </c>
      <c r="AI11">
        <f t="shared" si="6"/>
        <v>1126.3947248217628</v>
      </c>
      <c r="AJ11">
        <f t="shared" si="7"/>
        <v>-188.0255434919236</v>
      </c>
      <c r="AK11">
        <f t="shared" si="24"/>
        <v>365.33858023578023</v>
      </c>
      <c r="AL11">
        <f t="shared" si="8"/>
        <v>1303.7077615656194</v>
      </c>
      <c r="AN11">
        <f t="shared" si="9"/>
        <v>1208.3981872561264</v>
      </c>
      <c r="AO11">
        <f t="shared" si="9"/>
        <v>-60.419909362806322</v>
      </c>
      <c r="AP11">
        <f t="shared" si="9"/>
        <v>-12.537519786976317</v>
      </c>
      <c r="AQ11">
        <f t="shared" si="9"/>
        <v>-499.58320037867406</v>
      </c>
      <c r="AR11">
        <f t="shared" si="9"/>
        <v>635.8575577276697</v>
      </c>
      <c r="AS11">
        <f t="shared" si="9"/>
        <v>-106.14171057495912</v>
      </c>
      <c r="AT11">
        <f t="shared" si="9"/>
        <v>206.23613752201871</v>
      </c>
      <c r="AU11">
        <f t="shared" si="9"/>
        <v>735.95198467472926</v>
      </c>
      <c r="AW11">
        <v>8</v>
      </c>
      <c r="AX11">
        <f>(R11*SUMPRODUCT(K12:$K$23, X12:$X$23)-$AZ$3*SUMPRODUCT(K11:$K$22, W12:$W$23))/Z11</f>
        <v>5907.7646089970249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2409.5638686675939</v>
      </c>
      <c r="P12">
        <f t="shared" si="22"/>
        <v>120.4781934333797</v>
      </c>
      <c r="Q12" s="4">
        <f t="shared" si="23"/>
        <v>25</v>
      </c>
      <c r="R12">
        <f t="shared" si="0"/>
        <v>100000</v>
      </c>
      <c r="S12">
        <f t="shared" si="1"/>
        <v>6114.4675653387385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5248.3836736510848</v>
      </c>
      <c r="AC12">
        <f t="shared" si="2"/>
        <v>5311.8982691845822</v>
      </c>
      <c r="AE12">
        <f t="shared" si="3"/>
        <v>2093.2907087480839</v>
      </c>
      <c r="AF12">
        <f t="shared" si="4"/>
        <v>-104.6645354374042</v>
      </c>
      <c r="AG12">
        <f t="shared" si="4"/>
        <v>-21.718564259365344</v>
      </c>
      <c r="AH12">
        <f t="shared" si="5"/>
        <v>-1076.0961130629121</v>
      </c>
      <c r="AI12">
        <f t="shared" si="6"/>
        <v>890.81149598840238</v>
      </c>
      <c r="AJ12">
        <f t="shared" si="7"/>
        <v>-63.514595533497413</v>
      </c>
      <c r="AK12">
        <f t="shared" si="24"/>
        <v>375.60081105731564</v>
      </c>
      <c r="AL12">
        <f t="shared" si="8"/>
        <v>1202.8977115122207</v>
      </c>
      <c r="AN12">
        <f t="shared" si="9"/>
        <v>1123.3738766566951</v>
      </c>
      <c r="AO12">
        <f t="shared" si="9"/>
        <v>-56.168693832834762</v>
      </c>
      <c r="AP12">
        <f t="shared" si="9"/>
        <v>-11.655365222564969</v>
      </c>
      <c r="AQ12">
        <f t="shared" si="9"/>
        <v>-577.49182047898933</v>
      </c>
      <c r="AR12">
        <f t="shared" si="9"/>
        <v>478.05799712230612</v>
      </c>
      <c r="AS12">
        <f t="shared" si="9"/>
        <v>-34.085393448012319</v>
      </c>
      <c r="AT12">
        <f t="shared" si="9"/>
        <v>201.56786509848965</v>
      </c>
      <c r="AU12">
        <f t="shared" si="9"/>
        <v>645.54046877278347</v>
      </c>
      <c r="AW12">
        <v>9</v>
      </c>
      <c r="AX12">
        <f>(R12*SUMPRODUCT(K13:$K$23, X13:$X$23)-$AZ$3*SUMPRODUCT(K12:$K$22, W13:$W$23))/Z12</f>
        <v>6114.4675653387385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2409.5638686675939</v>
      </c>
      <c r="P13">
        <f t="shared" si="22"/>
        <v>120.4781934333797</v>
      </c>
      <c r="Q13" s="4">
        <f t="shared" si="23"/>
        <v>25</v>
      </c>
      <c r="R13">
        <f t="shared" si="0"/>
        <v>100000</v>
      </c>
      <c r="S13">
        <f t="shared" si="1"/>
        <v>6202.9469434840148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5311.8982691845822</v>
      </c>
      <c r="AC13">
        <f t="shared" si="2"/>
        <v>5255.593000045008</v>
      </c>
      <c r="AE13">
        <f t="shared" si="3"/>
        <v>2041.5597806512837</v>
      </c>
      <c r="AF13">
        <f t="shared" si="4"/>
        <v>-102.07798903256419</v>
      </c>
      <c r="AG13">
        <f t="shared" si="4"/>
        <v>-21.181839244835999</v>
      </c>
      <c r="AH13">
        <f t="shared" si="5"/>
        <v>-1278.1574877427693</v>
      </c>
      <c r="AI13">
        <f t="shared" si="6"/>
        <v>640.14246463111431</v>
      </c>
      <c r="AJ13">
        <f t="shared" si="7"/>
        <v>56.305269139574193</v>
      </c>
      <c r="AK13">
        <f t="shared" si="24"/>
        <v>374.89634914353076</v>
      </c>
      <c r="AL13">
        <f t="shared" si="8"/>
        <v>1071.3440829142191</v>
      </c>
      <c r="AN13">
        <f t="shared" si="9"/>
        <v>1041.7535812055003</v>
      </c>
      <c r="AO13">
        <f t="shared" si="9"/>
        <v>-52.087679060275022</v>
      </c>
      <c r="AP13">
        <f t="shared" si="9"/>
        <v>-10.808528409972739</v>
      </c>
      <c r="AQ13">
        <f t="shared" si="9"/>
        <v>-652.20972357511948</v>
      </c>
      <c r="AR13">
        <f t="shared" si="9"/>
        <v>326.64765016013314</v>
      </c>
      <c r="AS13">
        <f t="shared" si="9"/>
        <v>28.731079208554387</v>
      </c>
      <c r="AT13">
        <f t="shared" si="9"/>
        <v>191.29962198635715</v>
      </c>
      <c r="AU13">
        <f t="shared" si="9"/>
        <v>546.67835135504458</v>
      </c>
      <c r="AW13">
        <v>10</v>
      </c>
      <c r="AX13">
        <f>(R13*SUMPRODUCT(K14:$K$23, X14:$X$23)-$AZ$3*SUMPRODUCT(K13:$K$22, W14:$W$23))/Z13</f>
        <v>6202.9469434840148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2409.5638686675939</v>
      </c>
      <c r="P14">
        <f t="shared" si="22"/>
        <v>120.4781934333797</v>
      </c>
      <c r="Q14" s="4">
        <f t="shared" si="23"/>
        <v>25</v>
      </c>
      <c r="R14">
        <f t="shared" si="0"/>
        <v>100000</v>
      </c>
      <c r="S14">
        <f t="shared" si="1"/>
        <v>6168.4697040048322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5255.593000045008</v>
      </c>
      <c r="AC14">
        <f t="shared" si="2"/>
        <v>5081.79150985249</v>
      </c>
      <c r="AE14">
        <f t="shared" si="3"/>
        <v>1985.0792494437299</v>
      </c>
      <c r="AF14">
        <f t="shared" si="4"/>
        <v>-99.253962472186501</v>
      </c>
      <c r="AG14">
        <f t="shared" si="4"/>
        <v>-20.59583557066502</v>
      </c>
      <c r="AH14">
        <f t="shared" si="5"/>
        <v>-1496.7411268904777</v>
      </c>
      <c r="AI14">
        <f t="shared" si="6"/>
        <v>368.48832451040062</v>
      </c>
      <c r="AJ14">
        <f t="shared" si="7"/>
        <v>173.80149019251803</v>
      </c>
      <c r="AK14">
        <f t="shared" si="24"/>
        <v>367.06889995265072</v>
      </c>
      <c r="AL14">
        <f t="shared" si="8"/>
        <v>909.35871465556943</v>
      </c>
      <c r="AN14">
        <f t="shared" si="9"/>
        <v>963.4136108346795</v>
      </c>
      <c r="AO14">
        <f t="shared" si="9"/>
        <v>-48.170680541733979</v>
      </c>
      <c r="AP14">
        <f t="shared" si="9"/>
        <v>-9.995726024969553</v>
      </c>
      <c r="AQ14">
        <f t="shared" si="9"/>
        <v>-726.40967555648081</v>
      </c>
      <c r="AR14">
        <f t="shared" si="9"/>
        <v>178.83752871149511</v>
      </c>
      <c r="AS14">
        <f t="shared" si="9"/>
        <v>84.350648107244922</v>
      </c>
      <c r="AT14">
        <f t="shared" si="9"/>
        <v>178.14864289553967</v>
      </c>
      <c r="AU14">
        <f t="shared" si="9"/>
        <v>441.33681971427973</v>
      </c>
      <c r="AW14">
        <v>11</v>
      </c>
      <c r="AX14">
        <f>(R14*SUMPRODUCT(K15:$K$23, X15:$X$23)-$AZ$3*SUMPRODUCT(K14:$K$22, W15:$W$23))/Z14</f>
        <v>6168.4697040048322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2409.5638686675939</v>
      </c>
      <c r="P15">
        <f t="shared" si="22"/>
        <v>120.4781934333797</v>
      </c>
      <c r="Q15" s="4">
        <f t="shared" si="23"/>
        <v>25</v>
      </c>
      <c r="R15">
        <f t="shared" si="0"/>
        <v>100000</v>
      </c>
      <c r="S15">
        <f t="shared" si="1"/>
        <v>6005.6527028159117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5081.79150985249</v>
      </c>
      <c r="AC15">
        <f t="shared" si="2"/>
        <v>4794.2277011042579</v>
      </c>
      <c r="AE15">
        <f t="shared" si="3"/>
        <v>1923.5207925575942</v>
      </c>
      <c r="AF15">
        <f t="shared" si="4"/>
        <v>-96.176039627879717</v>
      </c>
      <c r="AG15">
        <f t="shared" si="4"/>
        <v>-19.957146784629902</v>
      </c>
      <c r="AH15">
        <f t="shared" si="5"/>
        <v>-1730.92172131387</v>
      </c>
      <c r="AI15">
        <f t="shared" si="6"/>
        <v>76.46588483121468</v>
      </c>
      <c r="AJ15">
        <f t="shared" si="7"/>
        <v>287.56380874823208</v>
      </c>
      <c r="AK15">
        <f t="shared" si="24"/>
        <v>358.58417203839645</v>
      </c>
      <c r="AL15">
        <f t="shared" si="8"/>
        <v>722.6138656178432</v>
      </c>
      <c r="AN15">
        <f t="shared" si="9"/>
        <v>887.47751397111449</v>
      </c>
      <c r="AO15">
        <f t="shared" si="9"/>
        <v>-44.373875698555729</v>
      </c>
      <c r="AP15">
        <f t="shared" si="9"/>
        <v>-9.2078646006368281</v>
      </c>
      <c r="AQ15">
        <f t="shared" si="9"/>
        <v>-798.6158049623682</v>
      </c>
      <c r="AR15">
        <f t="shared" si="9"/>
        <v>35.279968709553749</v>
      </c>
      <c r="AS15">
        <f t="shared" si="9"/>
        <v>132.67671193541548</v>
      </c>
      <c r="AT15">
        <f t="shared" si="9"/>
        <v>165.4442160341232</v>
      </c>
      <c r="AU15">
        <f t="shared" si="9"/>
        <v>333.40089667909245</v>
      </c>
      <c r="AW15">
        <v>12</v>
      </c>
      <c r="AX15">
        <f>(R15*SUMPRODUCT(K16:$K$23, X16:$X$23)-$AZ$3*SUMPRODUCT(K15:$K$22, W16:$W$23))/Z15</f>
        <v>6005.6527028159117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2409.5638686675939</v>
      </c>
      <c r="P16">
        <f t="shared" si="22"/>
        <v>120.4781934333797</v>
      </c>
      <c r="Q16" s="4">
        <f t="shared" si="23"/>
        <v>25</v>
      </c>
      <c r="R16">
        <f t="shared" si="0"/>
        <v>100000</v>
      </c>
      <c r="S16">
        <f t="shared" si="1"/>
        <v>5721.0233488568192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4794.2277011042579</v>
      </c>
      <c r="AC16">
        <f t="shared" si="2"/>
        <v>4409.4535802108294</v>
      </c>
      <c r="AE16">
        <f t="shared" si="3"/>
        <v>1857.1607524667854</v>
      </c>
      <c r="AF16">
        <f t="shared" si="4"/>
        <v>-92.858037623339271</v>
      </c>
      <c r="AG16">
        <f t="shared" si="4"/>
        <v>-19.268640028763084</v>
      </c>
      <c r="AH16">
        <f t="shared" si="5"/>
        <v>-1955.7411520820733</v>
      </c>
      <c r="AI16">
        <f t="shared" si="6"/>
        <v>-210.7070772673901</v>
      </c>
      <c r="AJ16">
        <f t="shared" si="7"/>
        <v>384.77412089342852</v>
      </c>
      <c r="AK16">
        <f t="shared" si="24"/>
        <v>358.75161375233944</v>
      </c>
      <c r="AL16">
        <f t="shared" si="8"/>
        <v>532.81865737837779</v>
      </c>
      <c r="AN16">
        <f t="shared" si="9"/>
        <v>812.4207814994088</v>
      </c>
      <c r="AO16">
        <f t="shared" si="9"/>
        <v>-40.62103907497044</v>
      </c>
      <c r="AP16">
        <f t="shared" si="9"/>
        <v>-8.429126864653826</v>
      </c>
      <c r="AQ16">
        <f t="shared" si="9"/>
        <v>-855.54508573079954</v>
      </c>
      <c r="AR16">
        <f t="shared" si="9"/>
        <v>-92.174470171014946</v>
      </c>
      <c r="AS16">
        <f t="shared" si="9"/>
        <v>168.32064299322303</v>
      </c>
      <c r="AT16">
        <f t="shared" si="9"/>
        <v>156.93701583006197</v>
      </c>
      <c r="AU16">
        <f t="shared" si="9"/>
        <v>233.08318865227</v>
      </c>
      <c r="AW16">
        <v>13</v>
      </c>
      <c r="AX16">
        <f>(R16*SUMPRODUCT(K17:$K$23, X17:$X$23)-$AZ$3*SUMPRODUCT(K16:$K$22, W17:$W$23))/Z16</f>
        <v>5721.0233488568192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2409.5638686675939</v>
      </c>
      <c r="P17">
        <f t="shared" si="22"/>
        <v>120.4781934333797</v>
      </c>
      <c r="Q17" s="4">
        <f t="shared" si="23"/>
        <v>25</v>
      </c>
      <c r="R17">
        <f t="shared" si="0"/>
        <v>100000</v>
      </c>
      <c r="S17">
        <f t="shared" si="1"/>
        <v>5320.3087363049481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4409.4535802108294</v>
      </c>
      <c r="AC17">
        <f t="shared" si="2"/>
        <v>3943.8282490188517</v>
      </c>
      <c r="AE17">
        <f t="shared" si="3"/>
        <v>1786.1568799983495</v>
      </c>
      <c r="AF17">
        <f t="shared" si="4"/>
        <v>-89.30784399991748</v>
      </c>
      <c r="AG17">
        <f t="shared" si="4"/>
        <v>-18.531952018624359</v>
      </c>
      <c r="AH17">
        <f t="shared" si="5"/>
        <v>-2176.0064394043734</v>
      </c>
      <c r="AI17">
        <f t="shared" si="6"/>
        <v>-497.68935542456575</v>
      </c>
      <c r="AJ17">
        <f t="shared" si="7"/>
        <v>465.62533119197769</v>
      </c>
      <c r="AK17">
        <f t="shared" si="24"/>
        <v>376.75887142011152</v>
      </c>
      <c r="AL17">
        <f t="shared" si="8"/>
        <v>344.69484718752346</v>
      </c>
      <c r="AN17">
        <f t="shared" si="9"/>
        <v>735.95169571877511</v>
      </c>
      <c r="AO17">
        <f t="shared" si="9"/>
        <v>-36.79758478593876</v>
      </c>
      <c r="AP17">
        <f t="shared" si="9"/>
        <v>-7.6357355089090371</v>
      </c>
      <c r="AQ17">
        <f t="shared" si="9"/>
        <v>-896.58173193392872</v>
      </c>
      <c r="AR17">
        <f t="shared" si="9"/>
        <v>-205.06335651000143</v>
      </c>
      <c r="AS17">
        <f t="shared" si="9"/>
        <v>191.85199010104247</v>
      </c>
      <c r="AT17">
        <f t="shared" si="9"/>
        <v>155.23626922343982</v>
      </c>
      <c r="AU17">
        <f t="shared" si="9"/>
        <v>142.02490281448087</v>
      </c>
      <c r="AW17">
        <v>14</v>
      </c>
      <c r="AX17">
        <f>(R17*SUMPRODUCT(K18:$K$23, X18:$X$23)-$AZ$3*SUMPRODUCT(K17:$K$22, W18:$W$23))/Z17</f>
        <v>5320.3087363049481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2409.5638686675939</v>
      </c>
      <c r="P18">
        <f t="shared" si="22"/>
        <v>120.4781934333797</v>
      </c>
      <c r="Q18" s="4">
        <f t="shared" si="23"/>
        <v>25</v>
      </c>
      <c r="R18">
        <f t="shared" si="0"/>
        <v>100000</v>
      </c>
      <c r="S18">
        <f t="shared" si="1"/>
        <v>4804.9926464927266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3943.8282490188517</v>
      </c>
      <c r="AC18">
        <f t="shared" si="2"/>
        <v>3411.0075634174627</v>
      </c>
      <c r="AE18">
        <f t="shared" si="3"/>
        <v>1710.5209487806123</v>
      </c>
      <c r="AF18">
        <f t="shared" si="4"/>
        <v>-85.52604743903062</v>
      </c>
      <c r="AG18">
        <f t="shared" si="4"/>
        <v>-17.747204909393748</v>
      </c>
      <c r="AH18">
        <f t="shared" si="5"/>
        <v>-2397.7103561774743</v>
      </c>
      <c r="AI18">
        <f t="shared" si="6"/>
        <v>-790.46265974528637</v>
      </c>
      <c r="AJ18">
        <f t="shared" si="7"/>
        <v>532.82068560138896</v>
      </c>
      <c r="AK18">
        <f t="shared" si="24"/>
        <v>390.3745028402663</v>
      </c>
      <c r="AL18">
        <f t="shared" si="8"/>
        <v>132.73252869636889</v>
      </c>
      <c r="AN18">
        <f t="shared" si="9"/>
        <v>658.61822302383143</v>
      </c>
      <c r="AO18">
        <f t="shared" si="9"/>
        <v>-32.930911151191573</v>
      </c>
      <c r="AP18">
        <f t="shared" si="9"/>
        <v>-6.8333758609605235</v>
      </c>
      <c r="AQ18">
        <f t="shared" si="9"/>
        <v>-923.21332588016605</v>
      </c>
      <c r="AR18">
        <f t="shared" si="9"/>
        <v>-304.35938986848663</v>
      </c>
      <c r="AS18">
        <f t="shared" si="9"/>
        <v>205.15703908291351</v>
      </c>
      <c r="AT18">
        <f t="shared" si="9"/>
        <v>150.30962442041621</v>
      </c>
      <c r="AU18">
        <f t="shared" si="9"/>
        <v>51.107273634843104</v>
      </c>
      <c r="AW18">
        <v>15</v>
      </c>
      <c r="AX18">
        <f>(R18*SUMPRODUCT(K19:$K$23, X19:$X$23)-$AZ$3*SUMPRODUCT(K18:$K$22, W19:$W$23))/Z18</f>
        <v>4804.9926464927266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2409.5638686675939</v>
      </c>
      <c r="P19">
        <f t="shared" si="22"/>
        <v>120.4781934333797</v>
      </c>
      <c r="Q19" s="4">
        <f t="shared" si="23"/>
        <v>25</v>
      </c>
      <c r="R19">
        <f t="shared" si="0"/>
        <v>100000</v>
      </c>
      <c r="S19">
        <f t="shared" si="1"/>
        <v>4156.8654967749435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3411.0075634174627</v>
      </c>
      <c r="AC19">
        <f t="shared" si="2"/>
        <v>2811.4334957805449</v>
      </c>
      <c r="AE19">
        <f t="shared" si="3"/>
        <v>1629.672303770813</v>
      </c>
      <c r="AF19">
        <f t="shared" si="4"/>
        <v>-81.483615188540654</v>
      </c>
      <c r="AG19">
        <f t="shared" si="4"/>
        <v>-16.908374218276748</v>
      </c>
      <c r="AH19">
        <f t="shared" si="5"/>
        <v>-2645.434568092247</v>
      </c>
      <c r="AI19">
        <f t="shared" si="6"/>
        <v>-1114.1542537282514</v>
      </c>
      <c r="AJ19">
        <f t="shared" si="7"/>
        <v>599.57406763691779</v>
      </c>
      <c r="AK19">
        <f t="shared" si="24"/>
        <v>364.00500489678052</v>
      </c>
      <c r="AL19">
        <f t="shared" si="8"/>
        <v>-150.57518119455312</v>
      </c>
      <c r="AN19">
        <f t="shared" si="9"/>
        <v>584.58011628220277</v>
      </c>
      <c r="AO19">
        <f t="shared" si="9"/>
        <v>-29.229005814110138</v>
      </c>
      <c r="AP19">
        <f t="shared" si="9"/>
        <v>-6.0652066944946297</v>
      </c>
      <c r="AQ19">
        <f t="shared" si="9"/>
        <v>-948.94442511787952</v>
      </c>
      <c r="AR19">
        <f t="shared" si="9"/>
        <v>-399.65852134428161</v>
      </c>
      <c r="AS19">
        <f t="shared" si="9"/>
        <v>215.07334779389777</v>
      </c>
      <c r="AT19">
        <f t="shared" si="9"/>
        <v>130.57231665378367</v>
      </c>
      <c r="AU19">
        <f t="shared" si="9"/>
        <v>-54.012856896600148</v>
      </c>
      <c r="AW19">
        <v>16</v>
      </c>
      <c r="AX19">
        <f>(R19*SUMPRODUCT(K20:$K$23, X20:$X$23)-$AZ$3*SUMPRODUCT(K19:$K$22, W20:$W$23))/Z19</f>
        <v>4156.8654967749435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2409.5638686675939</v>
      </c>
      <c r="P20">
        <f t="shared" si="22"/>
        <v>120.4781934333797</v>
      </c>
      <c r="Q20" s="4">
        <f t="shared" si="23"/>
        <v>25</v>
      </c>
      <c r="R20">
        <f t="shared" si="0"/>
        <v>100000</v>
      </c>
      <c r="S20">
        <f t="shared" si="1"/>
        <v>3344.5801250039349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2811.4334957805449</v>
      </c>
      <c r="AC20">
        <f t="shared" si="2"/>
        <v>2143.2712388647346</v>
      </c>
      <c r="AE20">
        <f t="shared" si="3"/>
        <v>1544.0948474561724</v>
      </c>
      <c r="AF20">
        <f t="shared" si="4"/>
        <v>-77.204742372808624</v>
      </c>
      <c r="AG20">
        <f t="shared" si="4"/>
        <v>-16.020480589190647</v>
      </c>
      <c r="AH20">
        <f t="shared" si="5"/>
        <v>-2875.2395476133242</v>
      </c>
      <c r="AI20">
        <f t="shared" si="6"/>
        <v>-1424.3699231191511</v>
      </c>
      <c r="AJ20">
        <f t="shared" si="7"/>
        <v>668.1622569158103</v>
      </c>
      <c r="AK20">
        <f t="shared" si="24"/>
        <v>232.31297152691025</v>
      </c>
      <c r="AL20">
        <f t="shared" si="8"/>
        <v>-523.8946946764305</v>
      </c>
      <c r="AN20">
        <f t="shared" si="9"/>
        <v>525.35578848796752</v>
      </c>
      <c r="AO20">
        <f t="shared" si="9"/>
        <v>-26.267789424398376</v>
      </c>
      <c r="AP20">
        <f t="shared" si="9"/>
        <v>-5.450735248392391</v>
      </c>
      <c r="AQ20">
        <f t="shared" si="9"/>
        <v>-978.2583900961173</v>
      </c>
      <c r="AR20">
        <f t="shared" si="9"/>
        <v>-484.62112628094047</v>
      </c>
      <c r="AS20">
        <f t="shared" si="9"/>
        <v>227.33247889415605</v>
      </c>
      <c r="AT20">
        <f t="shared" si="9"/>
        <v>79.041105883857867</v>
      </c>
      <c r="AU20">
        <f t="shared" si="9"/>
        <v>-178.24754150292657</v>
      </c>
      <c r="AW20">
        <v>17</v>
      </c>
      <c r="AX20">
        <f>(R20*SUMPRODUCT(K21:$K$23, X21:$X$23)-$AZ$3*SUMPRODUCT(K20:$K$22, W21:$W$23))/Z20</f>
        <v>3344.5801250039349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2409.5638686675939</v>
      </c>
      <c r="P21">
        <f t="shared" si="22"/>
        <v>120.4781934333797</v>
      </c>
      <c r="Q21" s="4">
        <f t="shared" si="23"/>
        <v>25</v>
      </c>
      <c r="R21">
        <f t="shared" si="0"/>
        <v>100000</v>
      </c>
      <c r="S21">
        <f t="shared" si="1"/>
        <v>2371.4270718799016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2143.2712388647346</v>
      </c>
      <c r="AC21">
        <f t="shared" si="2"/>
        <v>1431.9143633611986</v>
      </c>
      <c r="AE21">
        <f t="shared" si="3"/>
        <v>1454.9421122388369</v>
      </c>
      <c r="AF21">
        <f t="shared" si="4"/>
        <v>-72.747105611941862</v>
      </c>
      <c r="AG21">
        <f t="shared" si="4"/>
        <v>-15.09549229175828</v>
      </c>
      <c r="AH21">
        <f t="shared" si="5"/>
        <v>-3059.1339661618472</v>
      </c>
      <c r="AI21">
        <f t="shared" si="6"/>
        <v>-1692.0344518267104</v>
      </c>
      <c r="AJ21">
        <f t="shared" si="7"/>
        <v>711.356875503536</v>
      </c>
      <c r="AK21">
        <f t="shared" si="24"/>
        <v>180.85641839372062</v>
      </c>
      <c r="AL21">
        <f t="shared" si="8"/>
        <v>-799.82115792945388</v>
      </c>
      <c r="AN21">
        <f t="shared" si="9"/>
        <v>470.86737227370696</v>
      </c>
      <c r="AO21">
        <f t="shared" si="9"/>
        <v>-23.543368613685356</v>
      </c>
      <c r="AP21">
        <f t="shared" si="9"/>
        <v>-4.8854004078970572</v>
      </c>
      <c r="AQ21">
        <f t="shared" si="9"/>
        <v>-990.03689560084365</v>
      </c>
      <c r="AR21">
        <f t="shared" si="9"/>
        <v>-547.59829234871904</v>
      </c>
      <c r="AS21">
        <f t="shared" si="9"/>
        <v>230.21860450637629</v>
      </c>
      <c r="AT21">
        <f t="shared" si="9"/>
        <v>58.53111664823814</v>
      </c>
      <c r="AU21">
        <f t="shared" si="9"/>
        <v>-258.84857119410464</v>
      </c>
      <c r="AW21">
        <v>18</v>
      </c>
      <c r="AX21">
        <f>(R21*SUMPRODUCT(K22:$K$23, X22:$X$23)-$AZ$3*SUMPRODUCT(K21:$K$22, W22:$W$23))/Z21</f>
        <v>2371.4270718799016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2409.5638686675939</v>
      </c>
      <c r="P22">
        <f t="shared" si="22"/>
        <v>120.4781934333797</v>
      </c>
      <c r="Q22" s="4">
        <f t="shared" si="23"/>
        <v>25</v>
      </c>
      <c r="R22">
        <f t="shared" si="0"/>
        <v>100000</v>
      </c>
      <c r="S22">
        <f t="shared" si="1"/>
        <v>1246.4466840883872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1431.9143633611986</v>
      </c>
      <c r="AC22">
        <f t="shared" si="2"/>
        <v>704.84685192626944</v>
      </c>
      <c r="AE22">
        <f t="shared" si="3"/>
        <v>1362.5721252471981</v>
      </c>
      <c r="AF22">
        <f t="shared" si="4"/>
        <v>-68.128606262359909</v>
      </c>
      <c r="AG22">
        <f t="shared" si="4"/>
        <v>-14.137123972570331</v>
      </c>
      <c r="AH22">
        <f t="shared" si="5"/>
        <v>-3229.6535850814662</v>
      </c>
      <c r="AI22">
        <f t="shared" si="6"/>
        <v>-1949.3471900691984</v>
      </c>
      <c r="AJ22">
        <f t="shared" si="7"/>
        <v>727.0675114349292</v>
      </c>
      <c r="AK22">
        <f t="shared" si="24"/>
        <v>190.8450517642226</v>
      </c>
      <c r="AL22">
        <f t="shared" si="8"/>
        <v>-1031.4346268700465</v>
      </c>
      <c r="AN22">
        <f t="shared" si="9"/>
        <v>412.12466397588361</v>
      </c>
      <c r="AO22">
        <f t="shared" si="9"/>
        <v>-20.606233198794182</v>
      </c>
      <c r="AP22">
        <f t="shared" si="9"/>
        <v>-4.2759259189482952</v>
      </c>
      <c r="AQ22">
        <f t="shared" si="9"/>
        <v>-976.84362819966918</v>
      </c>
      <c r="AR22">
        <f t="shared" si="9"/>
        <v>-589.60112334152814</v>
      </c>
      <c r="AS22">
        <f t="shared" si="9"/>
        <v>219.90942592014417</v>
      </c>
      <c r="AT22">
        <f t="shared" si="9"/>
        <v>57.723148281432294</v>
      </c>
      <c r="AU22">
        <f t="shared" si="9"/>
        <v>-311.96854913995162</v>
      </c>
      <c r="AW22">
        <v>19</v>
      </c>
      <c r="AX22">
        <f>(R22*SUMPRODUCT(K23:$K$23, X23:$X$23)-$AZ$3*SUMPRODUCT(K22:$K$22, W23:$W$23))/Z22</f>
        <v>1246.4466840883872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2409.5638686675939</v>
      </c>
      <c r="P23">
        <f t="shared" si="22"/>
        <v>120.4781934333797</v>
      </c>
      <c r="Q23" s="4">
        <f t="shared" si="23"/>
        <v>25</v>
      </c>
      <c r="R23">
        <f t="shared" si="0"/>
        <v>100000</v>
      </c>
      <c r="S23">
        <f t="shared" si="1"/>
        <v>1339.6915108118317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704.84685192626944</v>
      </c>
      <c r="AC23">
        <f t="shared" si="2"/>
        <v>704.84685192626944</v>
      </c>
      <c r="AE23">
        <f t="shared" si="3"/>
        <v>1267.7347685187981</v>
      </c>
      <c r="AF23">
        <f t="shared" si="4"/>
        <v>-63.38673842593991</v>
      </c>
      <c r="AG23">
        <f t="shared" si="4"/>
        <v>-13.153155898911823</v>
      </c>
      <c r="AH23">
        <f t="shared" si="5"/>
        <v>-3370.3873357312191</v>
      </c>
      <c r="AI23">
        <f t="shared" si="6"/>
        <v>-2179.1924615372727</v>
      </c>
      <c r="AJ23">
        <f t="shared" si="7"/>
        <v>0</v>
      </c>
      <c r="AK23">
        <f t="shared" si="24"/>
        <v>198.36534824178736</v>
      </c>
      <c r="AL23">
        <f t="shared" si="8"/>
        <v>-1980.8271132954853</v>
      </c>
      <c r="AN23">
        <f t="shared" si="9"/>
        <v>347.35037645562403</v>
      </c>
      <c r="AO23">
        <f t="shared" si="9"/>
        <v>-17.367518822781204</v>
      </c>
      <c r="AP23">
        <f t="shared" si="9"/>
        <v>-3.6038718559439649</v>
      </c>
      <c r="AQ23">
        <f t="shared" si="9"/>
        <v>-923.46233529221627</v>
      </c>
      <c r="AR23">
        <f t="shared" si="9"/>
        <v>-597.08334951531742</v>
      </c>
      <c r="AS23">
        <f t="shared" si="9"/>
        <v>0</v>
      </c>
      <c r="AT23">
        <f t="shared" si="9"/>
        <v>54.350704972807648</v>
      </c>
      <c r="AU23">
        <f t="shared" si="9"/>
        <v>-542.73264454250977</v>
      </c>
      <c r="AW23">
        <v>20</v>
      </c>
      <c r="AX23">
        <f>(R23*SUMPRODUCT(K$23:$K24, X$23:$X24)-$AZ$3*SUMPRODUCT(K$22:$K23, W$23:$W24))/Z23</f>
        <v>1339.6915108118317</v>
      </c>
    </row>
    <row r="25" spans="5:50" x14ac:dyDescent="0.25">
      <c r="AN25" s="8">
        <f t="shared" ref="AN25:AU25" si="25">SUM(AN3:AN23)</f>
        <v>21804.91508326849</v>
      </c>
      <c r="AO25" s="8">
        <f t="shared" si="25"/>
        <v>-2897.4186556641212</v>
      </c>
      <c r="AP25" s="8">
        <f t="shared" si="25"/>
        <v>-1723.6655929684816</v>
      </c>
      <c r="AQ25" s="8">
        <f t="shared" si="25"/>
        <v>-12566.869404034409</v>
      </c>
      <c r="AR25" s="8">
        <f t="shared" si="25"/>
        <v>4616.9614306014892</v>
      </c>
      <c r="AS25" s="8">
        <f t="shared" si="25"/>
        <v>-2376.0845813314645</v>
      </c>
      <c r="AT25" s="8">
        <f t="shared" si="25"/>
        <v>3471.1447817155895</v>
      </c>
      <c r="AU25" s="9">
        <f t="shared" si="25"/>
        <v>5712.0216309856132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EFBB-4A1A-471C-94E5-0DC8E9D277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8318.9319598723232</v>
      </c>
      <c r="K3">
        <v>1</v>
      </c>
      <c r="L3" s="2">
        <v>0</v>
      </c>
      <c r="O3">
        <f>$C$3</f>
        <v>8318.9319598723232</v>
      </c>
      <c r="P3">
        <f>O3*B5</f>
        <v>6655.1455678978591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8318.9319598723232</v>
      </c>
      <c r="AF3">
        <f t="shared" ref="AF3:AG23" si="4">-$Z3*P3</f>
        <v>-6655.1455678978591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141.35380497446408</v>
      </c>
      <c r="AJ3">
        <f t="shared" ref="AJ3:AJ23" si="7">AB3-AC3</f>
        <v>0</v>
      </c>
      <c r="AL3">
        <f t="shared" ref="AL3:AL23" si="8">SUM(AI3:AK3)</f>
        <v>141.35380497446408</v>
      </c>
      <c r="AN3">
        <f t="shared" ref="AN3:AU23" si="9">AE3*$K3</f>
        <v>8318.9319598723232</v>
      </c>
      <c r="AO3">
        <f t="shared" si="9"/>
        <v>-6655.1455678978591</v>
      </c>
      <c r="AP3">
        <f t="shared" si="9"/>
        <v>-1522.432587</v>
      </c>
      <c r="AQ3">
        <f t="shared" si="9"/>
        <v>0</v>
      </c>
      <c r="AR3">
        <f t="shared" si="9"/>
        <v>141.35380497446408</v>
      </c>
      <c r="AS3">
        <f t="shared" si="9"/>
        <v>0</v>
      </c>
      <c r="AT3">
        <f t="shared" si="9"/>
        <v>0</v>
      </c>
      <c r="AU3">
        <f t="shared" si="9"/>
        <v>141.35380497446408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4324.6242984302198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</v>
      </c>
      <c r="S4">
        <f t="shared" si="1"/>
        <v>2743.1950763195846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2667.303536632684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-2667.303536632684</v>
      </c>
      <c r="AK4">
        <f>H4*SUM(AB4, AE4:AF4)</f>
        <v>0</v>
      </c>
      <c r="AL4">
        <f t="shared" si="8"/>
        <v>-4433.8417366326839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-1657.3207617975418</v>
      </c>
      <c r="AR4">
        <f t="shared" si="9"/>
        <v>-1657.3207617975418</v>
      </c>
      <c r="AS4">
        <f t="shared" si="9"/>
        <v>-2502.3956624755451</v>
      </c>
      <c r="AT4">
        <f t="shared" si="9"/>
        <v>0</v>
      </c>
      <c r="AU4">
        <f t="shared" si="9"/>
        <v>-4159.7164242730869</v>
      </c>
      <c r="AW4">
        <v>1</v>
      </c>
      <c r="AX4">
        <f>(R4*SUMPRODUCT(K5:$K$23, X5:$X$23)-$AZ$3*SUMPRODUCT(K4:$K$22, W5:$W$23))/Z4</f>
        <v>2743.1950763195846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8318.9319598723232</v>
      </c>
      <c r="P5">
        <f t="shared" ref="P5:P23" si="22">O5*$C$5</f>
        <v>415.94659799361619</v>
      </c>
      <c r="Q5" s="4">
        <f t="shared" ref="Q5:Q23" si="23">$C$8</f>
        <v>25</v>
      </c>
      <c r="R5">
        <f t="shared" si="0"/>
        <v>100000</v>
      </c>
      <c r="S5">
        <f t="shared" si="1"/>
        <v>5145.6203339331705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2667.303536632684</v>
      </c>
      <c r="AC5">
        <f t="shared" si="2"/>
        <v>4848.110643995009</v>
      </c>
      <c r="AE5">
        <f t="shared" si="3"/>
        <v>7837.9476066978477</v>
      </c>
      <c r="AF5">
        <f t="shared" si="4"/>
        <v>-391.89738033489243</v>
      </c>
      <c r="AG5">
        <f t="shared" si="4"/>
        <v>-23.554548962851904</v>
      </c>
      <c r="AH5">
        <f t="shared" si="5"/>
        <v>-2042.9313305923822</v>
      </c>
      <c r="AI5">
        <f t="shared" si="6"/>
        <v>5379.5643468077205</v>
      </c>
      <c r="AJ5">
        <f t="shared" si="7"/>
        <v>-2180.807107362325</v>
      </c>
      <c r="AK5">
        <f>H5*SUM(AB5, AE5:AF5)</f>
        <v>873.79376512282329</v>
      </c>
      <c r="AL5">
        <f t="shared" si="8"/>
        <v>4072.5510045682186</v>
      </c>
      <c r="AN5">
        <f t="shared" si="9"/>
        <v>6768.5577223644514</v>
      </c>
      <c r="AO5">
        <f t="shared" si="9"/>
        <v>-338.4278861182226</v>
      </c>
      <c r="AP5">
        <f t="shared" si="9"/>
        <v>-20.340825465978245</v>
      </c>
      <c r="AQ5">
        <f t="shared" si="9"/>
        <v>-1764.198911220715</v>
      </c>
      <c r="AR5">
        <f t="shared" si="9"/>
        <v>4645.5900995595348</v>
      </c>
      <c r="AS5">
        <f t="shared" si="9"/>
        <v>-1883.263263320456</v>
      </c>
      <c r="AT5">
        <f t="shared" si="9"/>
        <v>754.57553857874257</v>
      </c>
      <c r="AU5">
        <f t="shared" si="9"/>
        <v>3516.9023748178211</v>
      </c>
      <c r="AW5">
        <v>2</v>
      </c>
      <c r="AX5">
        <f>(R5*SUMPRODUCT(K6:$K$23, X6:$X$23)-$AZ$3*SUMPRODUCT(K5:$K$22, W6:$W$23))/Z5</f>
        <v>5145.6203339331705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8318.9319598723232</v>
      </c>
      <c r="P6">
        <f t="shared" si="22"/>
        <v>415.94659799361619</v>
      </c>
      <c r="Q6" s="4">
        <f t="shared" si="23"/>
        <v>25</v>
      </c>
      <c r="R6">
        <f t="shared" si="0"/>
        <v>100000</v>
      </c>
      <c r="S6">
        <f t="shared" si="1"/>
        <v>7221.2656130593023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4848.110643995009</v>
      </c>
      <c r="AC6">
        <f t="shared" si="2"/>
        <v>6569.02198349217</v>
      </c>
      <c r="AE6">
        <f t="shared" si="3"/>
        <v>7567.5442300238956</v>
      </c>
      <c r="AF6">
        <f t="shared" si="4"/>
        <v>-378.37721150119484</v>
      </c>
      <c r="AG6">
        <f t="shared" si="4"/>
        <v>-22.741934501108844</v>
      </c>
      <c r="AH6">
        <f t="shared" si="5"/>
        <v>-2308.2758884581649</v>
      </c>
      <c r="AI6">
        <f t="shared" si="6"/>
        <v>4858.1491955634265</v>
      </c>
      <c r="AJ6">
        <f t="shared" si="7"/>
        <v>-1720.911339497161</v>
      </c>
      <c r="AK6">
        <f>H6*SUM(AB6, AE6:AF6)</f>
        <v>1309.6558096819269</v>
      </c>
      <c r="AL6">
        <f t="shared" si="8"/>
        <v>4446.8936657481927</v>
      </c>
      <c r="AN6">
        <f t="shared" si="9"/>
        <v>5893.8018607618205</v>
      </c>
      <c r="AO6">
        <f t="shared" si="9"/>
        <v>-294.69009303809111</v>
      </c>
      <c r="AP6">
        <f t="shared" si="9"/>
        <v>-17.712014863180457</v>
      </c>
      <c r="AQ6">
        <f t="shared" si="9"/>
        <v>-1797.7457829147593</v>
      </c>
      <c r="AR6">
        <f t="shared" si="9"/>
        <v>3783.6539699457894</v>
      </c>
      <c r="AS6">
        <f t="shared" si="9"/>
        <v>-1340.2908719969857</v>
      </c>
      <c r="AT6">
        <f t="shared" si="9"/>
        <v>1019.9942826150481</v>
      </c>
      <c r="AU6">
        <f t="shared" si="9"/>
        <v>3463.3573805638521</v>
      </c>
      <c r="AW6">
        <v>3</v>
      </c>
      <c r="AX6">
        <f>(R6*SUMPRODUCT(K7:$K$23, X7:$X$23)-$AZ$3*SUMPRODUCT(K6:$K$22, W7:$W$23))/Z6</f>
        <v>7221.2656130593023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8318.9319598723232</v>
      </c>
      <c r="P7">
        <f t="shared" si="22"/>
        <v>415.94659799361619</v>
      </c>
      <c r="Q7" s="4">
        <f t="shared" si="23"/>
        <v>25</v>
      </c>
      <c r="R7">
        <f t="shared" si="0"/>
        <v>100000</v>
      </c>
      <c r="S7">
        <f t="shared" si="1"/>
        <v>8940.8027516964557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6569.02198349217</v>
      </c>
      <c r="AC7">
        <f t="shared" si="2"/>
        <v>7822.2918079608071</v>
      </c>
      <c r="AE7">
        <f t="shared" si="3"/>
        <v>7278.2182011951263</v>
      </c>
      <c r="AF7">
        <f t="shared" si="4"/>
        <v>-363.91091005975636</v>
      </c>
      <c r="AG7">
        <f t="shared" si="4"/>
        <v>-21.872453808682284</v>
      </c>
      <c r="AH7">
        <f t="shared" si="5"/>
        <v>-2568.2453896618899</v>
      </c>
      <c r="AI7">
        <f t="shared" si="6"/>
        <v>4324.1894476647976</v>
      </c>
      <c r="AJ7">
        <f t="shared" si="7"/>
        <v>-1253.2698244686371</v>
      </c>
      <c r="AK7">
        <f>H7*SUM(AB7, AE7:AF7)</f>
        <v>1411.7045750535035</v>
      </c>
      <c r="AL7">
        <f t="shared" si="8"/>
        <v>4482.624198249664</v>
      </c>
      <c r="AN7">
        <f t="shared" si="9"/>
        <v>5131.227630699258</v>
      </c>
      <c r="AO7">
        <f t="shared" si="9"/>
        <v>-256.56138153496295</v>
      </c>
      <c r="AP7">
        <f t="shared" si="9"/>
        <v>-15.42033176689791</v>
      </c>
      <c r="AQ7">
        <f t="shared" si="9"/>
        <v>-1810.642569590058</v>
      </c>
      <c r="AR7">
        <f t="shared" si="9"/>
        <v>3048.6033478073396</v>
      </c>
      <c r="AS7">
        <f t="shared" si="9"/>
        <v>-883.56965596045234</v>
      </c>
      <c r="AT7">
        <f t="shared" si="9"/>
        <v>995.26797928504277</v>
      </c>
      <c r="AU7">
        <f t="shared" si="9"/>
        <v>3160.3016711319297</v>
      </c>
      <c r="AW7">
        <v>4</v>
      </c>
      <c r="AX7">
        <f>(R7*SUMPRODUCT(K8:$K$23, X8:$X$23)-$AZ$3*SUMPRODUCT(K7:$K$22, W8:$W$23))/Z7</f>
        <v>8940.8027516964557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8318.9319598723232</v>
      </c>
      <c r="P8">
        <f t="shared" si="22"/>
        <v>415.94659799361619</v>
      </c>
      <c r="Q8" s="4">
        <f t="shared" si="23"/>
        <v>25</v>
      </c>
      <c r="R8">
        <f t="shared" si="0"/>
        <v>100000</v>
      </c>
      <c r="S8">
        <f t="shared" si="1"/>
        <v>10299.605205324631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7822.2918079608071</v>
      </c>
      <c r="AC8">
        <f t="shared" si="2"/>
        <v>8629.5246579834929</v>
      </c>
      <c r="AE8">
        <f t="shared" si="3"/>
        <v>6970.0174953009255</v>
      </c>
      <c r="AF8">
        <f t="shared" si="4"/>
        <v>-348.50087476504626</v>
      </c>
      <c r="AG8">
        <f t="shared" si="4"/>
        <v>-20.946251059997547</v>
      </c>
      <c r="AH8">
        <f t="shared" si="5"/>
        <v>-2829.9128423916509</v>
      </c>
      <c r="AI8">
        <f t="shared" si="6"/>
        <v>3770.6575270842304</v>
      </c>
      <c r="AJ8">
        <f t="shared" si="7"/>
        <v>-807.23285002268585</v>
      </c>
      <c r="AK8">
        <f t="shared" ref="AK8:AK23" si="24">H8*SUM(AB8:AB8, AE8:AF8)</f>
        <v>1047.17611106601</v>
      </c>
      <c r="AL8">
        <f t="shared" si="8"/>
        <v>4010.6007881275546</v>
      </c>
      <c r="AN8">
        <f t="shared" si="9"/>
        <v>4581.7646475793017</v>
      </c>
      <c r="AO8">
        <f t="shared" si="9"/>
        <v>-229.0882323789651</v>
      </c>
      <c r="AP8">
        <f t="shared" si="9"/>
        <v>-13.769089198229304</v>
      </c>
      <c r="AQ8">
        <f t="shared" si="9"/>
        <v>-1860.2528079365927</v>
      </c>
      <c r="AR8">
        <f t="shared" si="9"/>
        <v>2478.6545180655148</v>
      </c>
      <c r="AS8">
        <f t="shared" si="9"/>
        <v>-530.63725264565414</v>
      </c>
      <c r="AT8">
        <f t="shared" si="9"/>
        <v>688.36476934333359</v>
      </c>
      <c r="AU8">
        <f t="shared" si="9"/>
        <v>2636.382034763194</v>
      </c>
      <c r="AW8">
        <v>5</v>
      </c>
      <c r="AX8">
        <f>(R8*SUMPRODUCT(K9:$K$23, X9:$X$23)-$AZ$3*SUMPRODUCT(K8:$K$22, W9:$W$23))/Z8</f>
        <v>10299.605205324631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8318.9319598723232</v>
      </c>
      <c r="P9">
        <f t="shared" si="22"/>
        <v>415.94659799361619</v>
      </c>
      <c r="Q9" s="4">
        <f t="shared" si="23"/>
        <v>25</v>
      </c>
      <c r="R9">
        <f t="shared" si="0"/>
        <v>100000</v>
      </c>
      <c r="S9">
        <f t="shared" si="1"/>
        <v>11350.779617483451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8629.5246579834929</v>
      </c>
      <c r="AC9">
        <f t="shared" si="2"/>
        <v>9060.7443113509653</v>
      </c>
      <c r="AE9">
        <f t="shared" si="3"/>
        <v>6640.5760636766045</v>
      </c>
      <c r="AF9">
        <f t="shared" si="4"/>
        <v>-332.02880318383023</v>
      </c>
      <c r="AG9">
        <f t="shared" si="4"/>
        <v>-19.956215821058723</v>
      </c>
      <c r="AH9">
        <f t="shared" si="5"/>
        <v>-3122.2909133553972</v>
      </c>
      <c r="AI9">
        <f t="shared" si="6"/>
        <v>3166.300131316319</v>
      </c>
      <c r="AJ9">
        <f t="shared" si="7"/>
        <v>-431.21965336747235</v>
      </c>
      <c r="AK9">
        <f t="shared" si="24"/>
        <v>779.76735414446125</v>
      </c>
      <c r="AL9">
        <f t="shared" si="8"/>
        <v>3514.8478320933082</v>
      </c>
      <c r="AN9">
        <f t="shared" si="9"/>
        <v>4148.6458893855697</v>
      </c>
      <c r="AO9">
        <f t="shared" si="9"/>
        <v>-207.43229446927847</v>
      </c>
      <c r="AP9">
        <f t="shared" si="9"/>
        <v>-12.467483534536692</v>
      </c>
      <c r="AQ9">
        <f t="shared" si="9"/>
        <v>-1950.6258551891513</v>
      </c>
      <c r="AR9">
        <f t="shared" si="9"/>
        <v>1978.1202561926036</v>
      </c>
      <c r="AS9">
        <f t="shared" si="9"/>
        <v>-269.4009714233668</v>
      </c>
      <c r="AT9">
        <f t="shared" si="9"/>
        <v>487.15331281928133</v>
      </c>
      <c r="AU9">
        <f t="shared" si="9"/>
        <v>2195.8725975885181</v>
      </c>
      <c r="AW9">
        <v>6</v>
      </c>
      <c r="AX9">
        <f>(R9*SUMPRODUCT(K10:$K$23, X10:$X$23)-$AZ$3*SUMPRODUCT(K9:$K$22, W10:$W$23))/Z9</f>
        <v>11350.779617483451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8318.9319598723232</v>
      </c>
      <c r="P10">
        <f t="shared" si="22"/>
        <v>415.94659799361619</v>
      </c>
      <c r="Q10" s="4">
        <f t="shared" si="23"/>
        <v>25</v>
      </c>
      <c r="R10">
        <f t="shared" si="0"/>
        <v>100000</v>
      </c>
      <c r="S10">
        <f t="shared" si="1"/>
        <v>12168.098734829035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9060.7443113509653</v>
      </c>
      <c r="AC10">
        <f t="shared" si="2"/>
        <v>9203.1096702902578</v>
      </c>
      <c r="AE10">
        <f t="shared" si="3"/>
        <v>6291.8657084239512</v>
      </c>
      <c r="AF10">
        <f t="shared" si="4"/>
        <v>-314.59328542119755</v>
      </c>
      <c r="AG10">
        <f t="shared" si="4"/>
        <v>-18.908273738665475</v>
      </c>
      <c r="AH10">
        <f t="shared" si="5"/>
        <v>-3393.5196967306442</v>
      </c>
      <c r="AI10">
        <f t="shared" si="6"/>
        <v>2564.8444525334439</v>
      </c>
      <c r="AJ10">
        <f t="shared" si="7"/>
        <v>-142.36535893929249</v>
      </c>
      <c r="AK10">
        <f t="shared" si="24"/>
        <v>789.49587855357038</v>
      </c>
      <c r="AL10">
        <f t="shared" si="8"/>
        <v>3211.9749721477219</v>
      </c>
      <c r="AN10">
        <f t="shared" si="9"/>
        <v>3734.719174279162</v>
      </c>
      <c r="AO10">
        <f t="shared" si="9"/>
        <v>-186.7359587139581</v>
      </c>
      <c r="AP10">
        <f t="shared" si="9"/>
        <v>-11.223553673398721</v>
      </c>
      <c r="AQ10">
        <f t="shared" si="9"/>
        <v>-2014.3219304101476</v>
      </c>
      <c r="AR10">
        <f t="shared" si="9"/>
        <v>1522.4377314816577</v>
      </c>
      <c r="AS10">
        <f t="shared" si="9"/>
        <v>-84.505083296969332</v>
      </c>
      <c r="AT10">
        <f t="shared" si="9"/>
        <v>468.6281513765768</v>
      </c>
      <c r="AU10">
        <f t="shared" si="9"/>
        <v>1906.5607995612652</v>
      </c>
      <c r="AW10">
        <v>7</v>
      </c>
      <c r="AX10">
        <f>(R10*SUMPRODUCT(K11:$K$23, X11:$X$23)-$AZ$3*SUMPRODUCT(K10:$K$22, W11:$W$23))/Z10</f>
        <v>12168.098734829035</v>
      </c>
    </row>
    <row r="11" spans="1:52" x14ac:dyDescent="0.25">
      <c r="A11" t="s">
        <v>33</v>
      </c>
      <c r="C11" s="7">
        <f>AU25</f>
        <v>17300.417220549731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8318.9319598723232</v>
      </c>
      <c r="P11">
        <f t="shared" si="22"/>
        <v>415.94659799361619</v>
      </c>
      <c r="Q11" s="4">
        <f t="shared" si="23"/>
        <v>25</v>
      </c>
      <c r="R11">
        <f t="shared" si="0"/>
        <v>100000</v>
      </c>
      <c r="S11">
        <f t="shared" si="1"/>
        <v>12778.046784607483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9203.1096702902578</v>
      </c>
      <c r="AC11">
        <f t="shared" si="2"/>
        <v>9106.4286019352439</v>
      </c>
      <c r="AE11">
        <f t="shared" si="3"/>
        <v>5928.5868344284363</v>
      </c>
      <c r="AF11">
        <f t="shared" si="4"/>
        <v>-296.42934172142185</v>
      </c>
      <c r="AG11">
        <f t="shared" si="4"/>
        <v>-17.816550438884185</v>
      </c>
      <c r="AH11">
        <f t="shared" si="5"/>
        <v>-3610.5622495785465</v>
      </c>
      <c r="AI11">
        <f t="shared" si="6"/>
        <v>2003.7786926895833</v>
      </c>
      <c r="AJ11">
        <f t="shared" si="7"/>
        <v>96.681068355013849</v>
      </c>
      <c r="AK11">
        <f t="shared" si="24"/>
        <v>764.01625889435957</v>
      </c>
      <c r="AL11">
        <f t="shared" si="8"/>
        <v>2864.4760199389566</v>
      </c>
      <c r="AN11">
        <f t="shared" si="9"/>
        <v>3346.7279828681667</v>
      </c>
      <c r="AO11">
        <f t="shared" si="9"/>
        <v>-167.33639914340836</v>
      </c>
      <c r="AP11">
        <f t="shared" si="9"/>
        <v>-10.057565078701316</v>
      </c>
      <c r="AQ11">
        <f t="shared" si="9"/>
        <v>-2038.1871855836473</v>
      </c>
      <c r="AR11">
        <f t="shared" si="9"/>
        <v>1131.1468330624095</v>
      </c>
      <c r="AS11">
        <f t="shared" si="9"/>
        <v>54.57712704793488</v>
      </c>
      <c r="AT11">
        <f t="shared" si="9"/>
        <v>431.29242506144618</v>
      </c>
      <c r="AU11">
        <f t="shared" si="9"/>
        <v>1617.0163851717905</v>
      </c>
      <c r="AW11">
        <v>8</v>
      </c>
      <c r="AX11">
        <f>(R11*SUMPRODUCT(K12:$K$23, X12:$X$23)-$AZ$3*SUMPRODUCT(K11:$K$22, W12:$W$23))/Z11</f>
        <v>12778.046784607483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8318.9319598723232</v>
      </c>
      <c r="P12">
        <f t="shared" si="22"/>
        <v>415.94659799361619</v>
      </c>
      <c r="Q12" s="4">
        <f t="shared" si="23"/>
        <v>25</v>
      </c>
      <c r="R12">
        <f t="shared" si="0"/>
        <v>100000</v>
      </c>
      <c r="S12">
        <f t="shared" si="1"/>
        <v>13186.064513975325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9106.4286019352439</v>
      </c>
      <c r="AC12">
        <f t="shared" si="2"/>
        <v>8800.6063396891223</v>
      </c>
      <c r="AE12">
        <f t="shared" si="3"/>
        <v>5552.1983278559765</v>
      </c>
      <c r="AF12">
        <f t="shared" si="4"/>
        <v>-277.60991639279882</v>
      </c>
      <c r="AG12">
        <f t="shared" si="4"/>
        <v>-16.68543015689357</v>
      </c>
      <c r="AH12">
        <f t="shared" si="5"/>
        <v>-3811.8191104070866</v>
      </c>
      <c r="AI12">
        <f t="shared" si="6"/>
        <v>1446.0838708991969</v>
      </c>
      <c r="AJ12">
        <f t="shared" si="7"/>
        <v>305.82226224612168</v>
      </c>
      <c r="AK12">
        <f t="shared" si="24"/>
        <v>746.37478299537804</v>
      </c>
      <c r="AL12">
        <f t="shared" si="8"/>
        <v>2498.2809161406967</v>
      </c>
      <c r="AN12">
        <f t="shared" si="9"/>
        <v>2979.6122122285697</v>
      </c>
      <c r="AO12">
        <f t="shared" si="9"/>
        <v>-148.98061061142849</v>
      </c>
      <c r="AP12">
        <f t="shared" si="9"/>
        <v>-8.9543111621816287</v>
      </c>
      <c r="AQ12">
        <f t="shared" si="9"/>
        <v>-2045.6298751419199</v>
      </c>
      <c r="AR12">
        <f t="shared" si="9"/>
        <v>776.04741531303932</v>
      </c>
      <c r="AS12">
        <f t="shared" si="9"/>
        <v>164.12089294219996</v>
      </c>
      <c r="AT12">
        <f t="shared" si="9"/>
        <v>400.54538526747041</v>
      </c>
      <c r="AU12">
        <f t="shared" si="9"/>
        <v>1340.7136935227097</v>
      </c>
      <c r="AW12">
        <v>9</v>
      </c>
      <c r="AX12">
        <f>(R12*SUMPRODUCT(K13:$K$23, X13:$X$23)-$AZ$3*SUMPRODUCT(K12:$K$22, W13:$W$23))/Z12</f>
        <v>13186.064513975325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8318.9319598723232</v>
      </c>
      <c r="P13">
        <f t="shared" si="22"/>
        <v>415.94659799361619</v>
      </c>
      <c r="Q13" s="4">
        <f t="shared" si="23"/>
        <v>25</v>
      </c>
      <c r="R13">
        <f t="shared" si="0"/>
        <v>100000</v>
      </c>
      <c r="S13">
        <f t="shared" si="1"/>
        <v>13398.10813068843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8800.6063396891223</v>
      </c>
      <c r="AC13">
        <f t="shared" si="2"/>
        <v>8319.7404605167212</v>
      </c>
      <c r="AE13">
        <f t="shared" si="3"/>
        <v>5165.7558022170679</v>
      </c>
      <c r="AF13">
        <f t="shared" si="4"/>
        <v>-258.28779011085345</v>
      </c>
      <c r="AG13">
        <f t="shared" si="4"/>
        <v>-15.52409560246106</v>
      </c>
      <c r="AH13">
        <f t="shared" si="5"/>
        <v>-3977.9210114543039</v>
      </c>
      <c r="AI13">
        <f t="shared" si="6"/>
        <v>914.02290504944995</v>
      </c>
      <c r="AJ13">
        <f t="shared" si="7"/>
        <v>480.86587917240104</v>
      </c>
      <c r="AK13">
        <f t="shared" si="24"/>
        <v>708.70744398781892</v>
      </c>
      <c r="AL13">
        <f t="shared" si="8"/>
        <v>2103.5962282096698</v>
      </c>
      <c r="AN13">
        <f t="shared" si="9"/>
        <v>2635.9476012384871</v>
      </c>
      <c r="AO13">
        <f t="shared" si="9"/>
        <v>-131.79738006192437</v>
      </c>
      <c r="AP13">
        <f t="shared" si="9"/>
        <v>-7.9215325174956197</v>
      </c>
      <c r="AQ13">
        <f t="shared" si="9"/>
        <v>-2029.8271442794264</v>
      </c>
      <c r="AR13">
        <f t="shared" si="9"/>
        <v>466.40154437964082</v>
      </c>
      <c r="AS13">
        <f t="shared" si="9"/>
        <v>245.37305076982497</v>
      </c>
      <c r="AT13">
        <f t="shared" si="9"/>
        <v>361.63453296762157</v>
      </c>
      <c r="AU13">
        <f t="shared" si="9"/>
        <v>1073.4091281170872</v>
      </c>
      <c r="AW13">
        <v>10</v>
      </c>
      <c r="AX13">
        <f>(R13*SUMPRODUCT(K14:$K$23, X14:$X$23)-$AZ$3*SUMPRODUCT(K13:$K$22, W14:$W$23))/Z13</f>
        <v>13398.10813068843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8318.9319598723232</v>
      </c>
      <c r="P14">
        <f t="shared" si="22"/>
        <v>415.94659799361619</v>
      </c>
      <c r="Q14" s="4">
        <f t="shared" si="23"/>
        <v>25</v>
      </c>
      <c r="R14">
        <f t="shared" si="0"/>
        <v>100000</v>
      </c>
      <c r="S14">
        <f t="shared" si="1"/>
        <v>13406.174745937376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8319.7404605167212</v>
      </c>
      <c r="AC14">
        <f t="shared" si="2"/>
        <v>7688.6602446946827</v>
      </c>
      <c r="AE14">
        <f t="shared" si="3"/>
        <v>4771.0433923422715</v>
      </c>
      <c r="AF14">
        <f t="shared" si="4"/>
        <v>-238.55216961711361</v>
      </c>
      <c r="AG14">
        <f t="shared" si="4"/>
        <v>-14.337908445928365</v>
      </c>
      <c r="AH14">
        <f t="shared" si="5"/>
        <v>-4123.7848020323399</v>
      </c>
      <c r="AI14">
        <f t="shared" si="6"/>
        <v>394.36851224688962</v>
      </c>
      <c r="AJ14">
        <f t="shared" si="7"/>
        <v>631.08021582203855</v>
      </c>
      <c r="AK14">
        <f t="shared" si="24"/>
        <v>660.60470851863261</v>
      </c>
      <c r="AL14">
        <f t="shared" si="8"/>
        <v>1686.0534365875608</v>
      </c>
      <c r="AN14">
        <f t="shared" si="9"/>
        <v>2315.5187095696356</v>
      </c>
      <c r="AO14">
        <f t="shared" si="9"/>
        <v>-115.7759354784818</v>
      </c>
      <c r="AP14">
        <f t="shared" si="9"/>
        <v>-6.9585817047756384</v>
      </c>
      <c r="AQ14">
        <f t="shared" si="9"/>
        <v>-2001.3862960607048</v>
      </c>
      <c r="AR14">
        <f t="shared" si="9"/>
        <v>191.39789632567334</v>
      </c>
      <c r="AS14">
        <f t="shared" si="9"/>
        <v>306.28060296424627</v>
      </c>
      <c r="AT14">
        <f t="shared" si="9"/>
        <v>320.60965210667149</v>
      </c>
      <c r="AU14">
        <f t="shared" si="9"/>
        <v>818.28815139659105</v>
      </c>
      <c r="AW14">
        <v>11</v>
      </c>
      <c r="AX14">
        <f>(R14*SUMPRODUCT(K15:$K$23, X15:$X$23)-$AZ$3*SUMPRODUCT(K14:$K$22, W15:$W$23))/Z14</f>
        <v>13406.174745937376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8318.9319598723232</v>
      </c>
      <c r="P15">
        <f t="shared" si="22"/>
        <v>415.94659799361619</v>
      </c>
      <c r="Q15" s="4">
        <f t="shared" si="23"/>
        <v>25</v>
      </c>
      <c r="R15">
        <f t="shared" si="0"/>
        <v>100000</v>
      </c>
      <c r="S15">
        <f t="shared" si="1"/>
        <v>13190.177327787864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7688.6602446946827</v>
      </c>
      <c r="AC15">
        <f t="shared" si="2"/>
        <v>6927.364548148993</v>
      </c>
      <c r="AE15">
        <f t="shared" si="3"/>
        <v>4369.0295365383117</v>
      </c>
      <c r="AF15">
        <f t="shared" si="4"/>
        <v>-218.45147682691561</v>
      </c>
      <c r="AG15">
        <f t="shared" si="4"/>
        <v>-13.129779031770584</v>
      </c>
      <c r="AH15">
        <f t="shared" si="5"/>
        <v>-4259.0013187940031</v>
      </c>
      <c r="AI15">
        <f t="shared" si="6"/>
        <v>-121.55303811437716</v>
      </c>
      <c r="AJ15">
        <f t="shared" si="7"/>
        <v>761.29569654568968</v>
      </c>
      <c r="AK15">
        <f t="shared" si="24"/>
        <v>614.45646799867552</v>
      </c>
      <c r="AL15">
        <f t="shared" si="8"/>
        <v>1254.1991264299882</v>
      </c>
      <c r="AN15">
        <f t="shared" si="9"/>
        <v>2015.7907762451669</v>
      </c>
      <c r="AO15">
        <f t="shared" si="9"/>
        <v>-100.78953881225836</v>
      </c>
      <c r="AP15">
        <f t="shared" si="9"/>
        <v>-6.0578412768870171</v>
      </c>
      <c r="AQ15">
        <f t="shared" si="9"/>
        <v>-1965.0257574690738</v>
      </c>
      <c r="AR15">
        <f t="shared" si="9"/>
        <v>-56.082361313052218</v>
      </c>
      <c r="AS15">
        <f t="shared" si="9"/>
        <v>351.24799003026465</v>
      </c>
      <c r="AT15">
        <f t="shared" si="9"/>
        <v>283.49904028739962</v>
      </c>
      <c r="AU15">
        <f t="shared" si="9"/>
        <v>578.66466900461205</v>
      </c>
      <c r="AW15">
        <v>12</v>
      </c>
      <c r="AX15">
        <f>(R15*SUMPRODUCT(K16:$K$23, X16:$X$23)-$AZ$3*SUMPRODUCT(K15:$K$22, W16:$W$23))/Z15</f>
        <v>13190.177327787864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8318.9319598723232</v>
      </c>
      <c r="P16">
        <f t="shared" si="22"/>
        <v>415.94659799361619</v>
      </c>
      <c r="Q16" s="4">
        <f t="shared" si="23"/>
        <v>25</v>
      </c>
      <c r="R16">
        <f t="shared" si="0"/>
        <v>100000</v>
      </c>
      <c r="S16">
        <f t="shared" si="1"/>
        <v>12751.098412952289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6927.364548148993</v>
      </c>
      <c r="AC16">
        <f t="shared" si="2"/>
        <v>6076.2612134052324</v>
      </c>
      <c r="AE16">
        <f t="shared" si="3"/>
        <v>3964.2077856903534</v>
      </c>
      <c r="AF16">
        <f t="shared" si="4"/>
        <v>-198.21038928451767</v>
      </c>
      <c r="AG16">
        <f t="shared" si="4"/>
        <v>-11.913211349763206</v>
      </c>
      <c r="AH16">
        <f t="shared" si="5"/>
        <v>-4341.079566758689</v>
      </c>
      <c r="AI16">
        <f t="shared" si="6"/>
        <v>-586.99538170261621</v>
      </c>
      <c r="AJ16">
        <f t="shared" si="7"/>
        <v>851.10333474376057</v>
      </c>
      <c r="AK16">
        <f t="shared" si="24"/>
        <v>584.92689836714931</v>
      </c>
      <c r="AL16">
        <f t="shared" si="8"/>
        <v>849.03485140829366</v>
      </c>
      <c r="AN16">
        <f t="shared" si="9"/>
        <v>1734.1550983127386</v>
      </c>
      <c r="AO16">
        <f t="shared" si="9"/>
        <v>-86.70775491563694</v>
      </c>
      <c r="AP16">
        <f t="shared" si="9"/>
        <v>-5.2114715767532074</v>
      </c>
      <c r="AQ16">
        <f t="shared" si="9"/>
        <v>-1899.0188380261307</v>
      </c>
      <c r="AR16">
        <f t="shared" si="9"/>
        <v>-256.78296620578203</v>
      </c>
      <c r="AS16">
        <f t="shared" si="9"/>
        <v>372.31781655457166</v>
      </c>
      <c r="AT16">
        <f t="shared" si="9"/>
        <v>255.87810169920314</v>
      </c>
      <c r="AU16">
        <f t="shared" si="9"/>
        <v>371.4129520479928</v>
      </c>
      <c r="AW16">
        <v>13</v>
      </c>
      <c r="AX16">
        <f>(R16*SUMPRODUCT(K17:$K$23, X17:$X$23)-$AZ$3*SUMPRODUCT(K16:$K$22, W17:$W$23))/Z16</f>
        <v>12751.098412952289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8318.9319598723232</v>
      </c>
      <c r="P17">
        <f t="shared" si="22"/>
        <v>415.94659799361619</v>
      </c>
      <c r="Q17" s="4">
        <f t="shared" si="23"/>
        <v>25</v>
      </c>
      <c r="R17">
        <f t="shared" si="0"/>
        <v>100000</v>
      </c>
      <c r="S17">
        <f t="shared" si="1"/>
        <v>12098.650952555088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6076.2612134052324</v>
      </c>
      <c r="AC17">
        <f t="shared" si="2"/>
        <v>5179.7326794306828</v>
      </c>
      <c r="AE17">
        <f t="shared" si="3"/>
        <v>3561.5411916161579</v>
      </c>
      <c r="AF17">
        <f t="shared" si="4"/>
        <v>-178.07705958080791</v>
      </c>
      <c r="AG17">
        <f t="shared" si="4"/>
        <v>-10.703120330818344</v>
      </c>
      <c r="AH17">
        <f t="shared" si="5"/>
        <v>-4363.8356217889232</v>
      </c>
      <c r="AI17">
        <f t="shared" si="6"/>
        <v>-991.07461008439168</v>
      </c>
      <c r="AJ17">
        <f t="shared" si="7"/>
        <v>896.52853397454965</v>
      </c>
      <c r="AK17">
        <f t="shared" si="24"/>
        <v>583.66505381368393</v>
      </c>
      <c r="AL17">
        <f t="shared" si="8"/>
        <v>489.11897770384189</v>
      </c>
      <c r="AN17">
        <f t="shared" si="9"/>
        <v>1467.4647611830158</v>
      </c>
      <c r="AO17">
        <f t="shared" si="9"/>
        <v>-73.373238059150793</v>
      </c>
      <c r="AP17">
        <f t="shared" si="9"/>
        <v>-4.410015517200895</v>
      </c>
      <c r="AQ17">
        <f t="shared" si="9"/>
        <v>-1798.0347984307634</v>
      </c>
      <c r="AR17">
        <f t="shared" si="9"/>
        <v>-408.35329082409936</v>
      </c>
      <c r="AS17">
        <f t="shared" si="9"/>
        <v>369.39739293193946</v>
      </c>
      <c r="AT17">
        <f t="shared" si="9"/>
        <v>240.48799458554154</v>
      </c>
      <c r="AU17">
        <f t="shared" si="9"/>
        <v>201.53209669338162</v>
      </c>
      <c r="AW17">
        <v>14</v>
      </c>
      <c r="AX17">
        <f>(R17*SUMPRODUCT(K18:$K$23, X18:$X$23)-$AZ$3*SUMPRODUCT(K17:$K$22, W18:$W$23))/Z17</f>
        <v>12098.650952555088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8318.9319598723232</v>
      </c>
      <c r="P18">
        <f t="shared" si="22"/>
        <v>415.94659799361619</v>
      </c>
      <c r="Q18" s="4">
        <f t="shared" si="23"/>
        <v>25</v>
      </c>
      <c r="R18">
        <f t="shared" si="0"/>
        <v>100000</v>
      </c>
      <c r="S18">
        <f t="shared" si="1"/>
        <v>11220.14565991066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5179.7326794306828</v>
      </c>
      <c r="AC18">
        <f t="shared" si="2"/>
        <v>4267.441594652224</v>
      </c>
      <c r="AE18">
        <f t="shared" si="3"/>
        <v>3164.0013725921249</v>
      </c>
      <c r="AF18">
        <f t="shared" si="4"/>
        <v>-158.20006862960625</v>
      </c>
      <c r="AG18">
        <f t="shared" si="4"/>
        <v>-9.5084362627744259</v>
      </c>
      <c r="AH18">
        <f t="shared" si="5"/>
        <v>-4350.611458942939</v>
      </c>
      <c r="AI18">
        <f t="shared" si="6"/>
        <v>-1354.318591243195</v>
      </c>
      <c r="AJ18">
        <f t="shared" si="7"/>
        <v>912.29108477845875</v>
      </c>
      <c r="AK18">
        <f t="shared" si="24"/>
        <v>573.80593223586345</v>
      </c>
      <c r="AL18">
        <f t="shared" si="8"/>
        <v>131.77842577112722</v>
      </c>
      <c r="AN18">
        <f t="shared" si="9"/>
        <v>1218.2656769840364</v>
      </c>
      <c r="AO18">
        <f t="shared" si="9"/>
        <v>-60.913283849201825</v>
      </c>
      <c r="AP18">
        <f t="shared" si="9"/>
        <v>-3.6611240567314787</v>
      </c>
      <c r="AQ18">
        <f t="shared" si="9"/>
        <v>-1675.1574952641088</v>
      </c>
      <c r="AR18">
        <f t="shared" si="9"/>
        <v>-521.46622618600566</v>
      </c>
      <c r="AS18">
        <f t="shared" si="9"/>
        <v>351.26815229337245</v>
      </c>
      <c r="AT18">
        <f t="shared" si="9"/>
        <v>220.93798016278404</v>
      </c>
      <c r="AU18">
        <f t="shared" si="9"/>
        <v>50.739906270150797</v>
      </c>
      <c r="AW18">
        <v>15</v>
      </c>
      <c r="AX18">
        <f>(R18*SUMPRODUCT(K19:$K$23, X19:$X$23)-$AZ$3*SUMPRODUCT(K18:$K$22, W19:$W$23))/Z18</f>
        <v>11220.14565991066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8318.9319598723232</v>
      </c>
      <c r="P19">
        <f t="shared" si="22"/>
        <v>415.94659799361619</v>
      </c>
      <c r="Q19" s="4">
        <f t="shared" si="23"/>
        <v>25</v>
      </c>
      <c r="R19">
        <f t="shared" si="0"/>
        <v>100000</v>
      </c>
      <c r="S19">
        <f t="shared" si="1"/>
        <v>10072.105518892558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4267.441594652224</v>
      </c>
      <c r="AC19">
        <f t="shared" si="2"/>
        <v>3359.813349150978</v>
      </c>
      <c r="AE19">
        <f t="shared" si="3"/>
        <v>2774.9966079119163</v>
      </c>
      <c r="AF19">
        <f t="shared" si="4"/>
        <v>-138.74983039559581</v>
      </c>
      <c r="AG19">
        <f t="shared" si="4"/>
        <v>-8.3394016843073988</v>
      </c>
      <c r="AH19">
        <f t="shared" si="5"/>
        <v>-4295.8008633571317</v>
      </c>
      <c r="AI19">
        <f t="shared" si="6"/>
        <v>-1667.8934875251184</v>
      </c>
      <c r="AJ19">
        <f t="shared" si="7"/>
        <v>907.62824550124606</v>
      </c>
      <c r="AK19">
        <f t="shared" si="24"/>
        <v>506.73072651717126</v>
      </c>
      <c r="AL19">
        <f t="shared" si="8"/>
        <v>-253.5345155067011</v>
      </c>
      <c r="AN19">
        <f t="shared" si="9"/>
        <v>995.41965337591171</v>
      </c>
      <c r="AO19">
        <f t="shared" si="9"/>
        <v>-49.770982668795583</v>
      </c>
      <c r="AP19">
        <f t="shared" si="9"/>
        <v>-2.9914286418541316</v>
      </c>
      <c r="AQ19">
        <f t="shared" si="9"/>
        <v>-1540.947687713581</v>
      </c>
      <c r="AR19">
        <f t="shared" si="9"/>
        <v>-598.29044564831895</v>
      </c>
      <c r="AS19">
        <f t="shared" si="9"/>
        <v>325.57553077906869</v>
      </c>
      <c r="AT19">
        <f t="shared" si="9"/>
        <v>181.76949215235129</v>
      </c>
      <c r="AU19">
        <f t="shared" si="9"/>
        <v>-90.945422716899017</v>
      </c>
      <c r="AW19">
        <v>16</v>
      </c>
      <c r="AX19">
        <f>(R19*SUMPRODUCT(K20:$K$23, X20:$X$23)-$AZ$3*SUMPRODUCT(K19:$K$22, W20:$W$23))/Z19</f>
        <v>10072.105518892558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8318.9319598723232</v>
      </c>
      <c r="P20">
        <f t="shared" si="22"/>
        <v>415.94659799361619</v>
      </c>
      <c r="Q20" s="4">
        <f t="shared" si="23"/>
        <v>25</v>
      </c>
      <c r="R20">
        <f t="shared" si="0"/>
        <v>100000</v>
      </c>
      <c r="S20">
        <f t="shared" si="1"/>
        <v>8493.8644001482153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3359.813349150978</v>
      </c>
      <c r="AC20">
        <f t="shared" si="2"/>
        <v>2448.2665523933874</v>
      </c>
      <c r="AE20">
        <f t="shared" si="3"/>
        <v>2397.8441271838979</v>
      </c>
      <c r="AF20">
        <f t="shared" si="4"/>
        <v>-119.8922063591949</v>
      </c>
      <c r="AG20">
        <f t="shared" si="4"/>
        <v>-7.2059855121735463</v>
      </c>
      <c r="AH20">
        <f t="shared" si="5"/>
        <v>-4200.0886211631141</v>
      </c>
      <c r="AI20">
        <f t="shared" si="6"/>
        <v>-1929.3426858505845</v>
      </c>
      <c r="AJ20">
        <f t="shared" si="7"/>
        <v>911.54679675759053</v>
      </c>
      <c r="AK20">
        <f t="shared" si="24"/>
        <v>306.13065415967952</v>
      </c>
      <c r="AL20">
        <f t="shared" si="8"/>
        <v>-711.66523493331442</v>
      </c>
      <c r="AN20">
        <f t="shared" si="9"/>
        <v>815.83154958600744</v>
      </c>
      <c r="AO20">
        <f t="shared" si="9"/>
        <v>-40.791577479300372</v>
      </c>
      <c r="AP20">
        <f t="shared" si="9"/>
        <v>-2.4517316451237345</v>
      </c>
      <c r="AQ20">
        <f t="shared" si="9"/>
        <v>-1429.018996420891</v>
      </c>
      <c r="AR20">
        <f t="shared" si="9"/>
        <v>-656.43075595930748</v>
      </c>
      <c r="AS20">
        <f t="shared" si="9"/>
        <v>310.14052468551984</v>
      </c>
      <c r="AT20">
        <f t="shared" si="9"/>
        <v>104.15649755023269</v>
      </c>
      <c r="AU20">
        <f t="shared" si="9"/>
        <v>-242.13373372355494</v>
      </c>
      <c r="AW20">
        <v>17</v>
      </c>
      <c r="AX20">
        <f>(R20*SUMPRODUCT(K21:$K$23, X21:$X$23)-$AZ$3*SUMPRODUCT(K20:$K$22, W21:$W$23))/Z20</f>
        <v>8493.8644001482153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8318.9319598723232</v>
      </c>
      <c r="P21">
        <f t="shared" si="22"/>
        <v>415.94659799361619</v>
      </c>
      <c r="Q21" s="4">
        <f t="shared" si="23"/>
        <v>25</v>
      </c>
      <c r="R21">
        <f t="shared" si="0"/>
        <v>100000</v>
      </c>
      <c r="S21">
        <f t="shared" si="1"/>
        <v>6366.8200792932066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2448.2665523933874</v>
      </c>
      <c r="AC21">
        <f t="shared" si="2"/>
        <v>1558.2982101018974</v>
      </c>
      <c r="AE21">
        <f t="shared" si="3"/>
        <v>2036.083417087483</v>
      </c>
      <c r="AF21">
        <f t="shared" si="4"/>
        <v>-101.80417085437415</v>
      </c>
      <c r="AG21">
        <f t="shared" si="4"/>
        <v>-6.1188245886276373</v>
      </c>
      <c r="AH21">
        <f t="shared" si="5"/>
        <v>-4060.4042736966926</v>
      </c>
      <c r="AI21">
        <f t="shared" si="6"/>
        <v>-2132.2438520522114</v>
      </c>
      <c r="AJ21">
        <f t="shared" si="7"/>
        <v>889.96834229148999</v>
      </c>
      <c r="AK21">
        <f t="shared" si="24"/>
        <v>224.82459946953929</v>
      </c>
      <c r="AL21">
        <f t="shared" si="8"/>
        <v>-1017.4509102911821</v>
      </c>
      <c r="AN21">
        <f t="shared" si="9"/>
        <v>658.94391279855483</v>
      </c>
      <c r="AO21">
        <f t="shared" si="9"/>
        <v>-32.947195639927742</v>
      </c>
      <c r="AP21">
        <f t="shared" si="9"/>
        <v>-1.9802539435863713</v>
      </c>
      <c r="AQ21">
        <f t="shared" si="9"/>
        <v>-1314.0810721207858</v>
      </c>
      <c r="AR21">
        <f t="shared" si="9"/>
        <v>-690.0646089057451</v>
      </c>
      <c r="AS21">
        <f t="shared" si="9"/>
        <v>288.02318059015005</v>
      </c>
      <c r="AT21">
        <f t="shared" si="9"/>
        <v>72.760673764409319</v>
      </c>
      <c r="AU21">
        <f t="shared" si="9"/>
        <v>-329.28075455118568</v>
      </c>
      <c r="AW21">
        <v>18</v>
      </c>
      <c r="AX21">
        <f>(R21*SUMPRODUCT(K22:$K$23, X22:$X$23)-$AZ$3*SUMPRODUCT(K21:$K$22, W22:$W$23))/Z21</f>
        <v>6366.8200792932066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8318.9319598723232</v>
      </c>
      <c r="P22">
        <f t="shared" si="22"/>
        <v>415.94659799361619</v>
      </c>
      <c r="Q22" s="4">
        <f t="shared" si="23"/>
        <v>25</v>
      </c>
      <c r="R22">
        <f t="shared" si="0"/>
        <v>100000</v>
      </c>
      <c r="S22">
        <f t="shared" si="1"/>
        <v>3587.0999365291714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1558.2982101018974</v>
      </c>
      <c r="AC22">
        <f t="shared" si="2"/>
        <v>730.35634591748749</v>
      </c>
      <c r="AE22">
        <f t="shared" si="3"/>
        <v>1693.7874203826611</v>
      </c>
      <c r="AF22">
        <f t="shared" si="4"/>
        <v>-84.689371019133063</v>
      </c>
      <c r="AG22">
        <f t="shared" si="4"/>
        <v>-5.0901588946541194</v>
      </c>
      <c r="AH22">
        <f t="shared" si="5"/>
        <v>-3869.9097923489703</v>
      </c>
      <c r="AI22">
        <f t="shared" si="6"/>
        <v>-2265.9019018800964</v>
      </c>
      <c r="AJ22">
        <f t="shared" si="7"/>
        <v>827.94186418440995</v>
      </c>
      <c r="AK22">
        <f t="shared" si="24"/>
        <v>221.71773816257979</v>
      </c>
      <c r="AL22">
        <f t="shared" si="8"/>
        <v>-1216.2422995331067</v>
      </c>
      <c r="AN22">
        <f t="shared" si="9"/>
        <v>512.30430928208102</v>
      </c>
      <c r="AO22">
        <f t="shared" si="9"/>
        <v>-25.61521546410405</v>
      </c>
      <c r="AP22">
        <f t="shared" si="9"/>
        <v>-1.539573564711376</v>
      </c>
      <c r="AQ22">
        <f t="shared" si="9"/>
        <v>-1170.4960370442457</v>
      </c>
      <c r="AR22">
        <f t="shared" si="9"/>
        <v>-685.3465167909801</v>
      </c>
      <c r="AS22">
        <f t="shared" si="9"/>
        <v>250.41996401230011</v>
      </c>
      <c r="AT22">
        <f t="shared" si="9"/>
        <v>67.060925909642265</v>
      </c>
      <c r="AU22">
        <f t="shared" si="9"/>
        <v>-367.86562686903778</v>
      </c>
      <c r="AW22">
        <v>19</v>
      </c>
      <c r="AX22">
        <f>(R22*SUMPRODUCT(K23:$K$23, X23:$X$23)-$AZ$3*SUMPRODUCT(K22:$K$22, W23:$W$23))/Z22</f>
        <v>3587.0999365291714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8318.9319598723232</v>
      </c>
      <c r="P23">
        <f t="shared" si="22"/>
        <v>415.94659799361619</v>
      </c>
      <c r="Q23" s="4">
        <f t="shared" si="23"/>
        <v>25</v>
      </c>
      <c r="R23">
        <f t="shared" si="0"/>
        <v>100000</v>
      </c>
      <c r="S23">
        <f t="shared" si="1"/>
        <v>4421.1986654410775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730.35634591748749</v>
      </c>
      <c r="AC23">
        <f t="shared" si="2"/>
        <v>730.35634591748749</v>
      </c>
      <c r="AE23">
        <f t="shared" si="3"/>
        <v>1374.2392522735477</v>
      </c>
      <c r="AF23">
        <f t="shared" si="4"/>
        <v>-68.711962613677386</v>
      </c>
      <c r="AG23">
        <f t="shared" si="4"/>
        <v>-4.1298548266244</v>
      </c>
      <c r="AH23">
        <f t="shared" si="5"/>
        <v>-3637.6099163327112</v>
      </c>
      <c r="AI23">
        <f t="shared" si="6"/>
        <v>-2336.212481499465</v>
      </c>
      <c r="AJ23">
        <f t="shared" si="7"/>
        <v>0</v>
      </c>
      <c r="AK23">
        <f t="shared" si="24"/>
        <v>211.5283097364875</v>
      </c>
      <c r="AL23">
        <f t="shared" si="8"/>
        <v>-2124.6841717629773</v>
      </c>
      <c r="AN23">
        <f t="shared" si="9"/>
        <v>376.53185309024201</v>
      </c>
      <c r="AO23">
        <f t="shared" si="9"/>
        <v>-18.826592654512101</v>
      </c>
      <c r="AP23">
        <f t="shared" si="9"/>
        <v>-1.1315510660097432</v>
      </c>
      <c r="AQ23">
        <f t="shared" si="9"/>
        <v>-996.67943580435337</v>
      </c>
      <c r="AR23">
        <f t="shared" si="9"/>
        <v>-640.10572643463308</v>
      </c>
      <c r="AS23">
        <f t="shared" si="9"/>
        <v>0</v>
      </c>
      <c r="AT23">
        <f t="shared" si="9"/>
        <v>57.957263492770792</v>
      </c>
      <c r="AU23">
        <f t="shared" si="9"/>
        <v>-582.14846294186225</v>
      </c>
      <c r="AW23">
        <v>20</v>
      </c>
      <c r="AX23">
        <f>(R23*SUMPRODUCT(K$23:$K24, X$23:$X24)-$AZ$3*SUMPRODUCT(K$22:$K23, W$23:$W24))/Z23</f>
        <v>4421.1986654410775</v>
      </c>
    </row>
    <row r="25" spans="5:50" x14ac:dyDescent="0.25">
      <c r="AN25" s="8">
        <f t="shared" ref="AN25:AU25" si="25">SUM(AN3:AN23)</f>
        <v>59650.162981704489</v>
      </c>
      <c r="AO25" s="8">
        <f t="shared" si="25"/>
        <v>-9221.707118989465</v>
      </c>
      <c r="AP25" s="8">
        <f t="shared" si="25"/>
        <v>-1676.692867254234</v>
      </c>
      <c r="AQ25" s="8">
        <f t="shared" si="25"/>
        <v>-34758.599238418596</v>
      </c>
      <c r="AR25" s="8">
        <f t="shared" si="25"/>
        <v>13993.163757042203</v>
      </c>
      <c r="AS25" s="8">
        <f t="shared" si="25"/>
        <v>-4105.320535518038</v>
      </c>
      <c r="AT25" s="8">
        <f t="shared" si="25"/>
        <v>7412.5739990255688</v>
      </c>
      <c r="AU25" s="9">
        <f t="shared" si="25"/>
        <v>17300.417220549731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AF01-70F6-4AC3-BFEA-1CF8CBB0B62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659.01413878564858</v>
      </c>
      <c r="K3">
        <v>1</v>
      </c>
      <c r="L3" s="2">
        <v>0</v>
      </c>
      <c r="O3">
        <f>$C$3</f>
        <v>659.01413878564858</v>
      </c>
      <c r="P3">
        <f>O3*B5</f>
        <v>527.21131102851894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659.01413878564858</v>
      </c>
      <c r="AF3">
        <f t="shared" ref="AF3:AG23" si="4">-$Z3*P3</f>
        <v>-527.21131102851894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-1390.6297592428705</v>
      </c>
      <c r="AJ3">
        <f t="shared" ref="AJ3:AJ23" si="7">AB3-AC3</f>
        <v>0</v>
      </c>
      <c r="AL3">
        <f t="shared" ref="AL3:AL23" si="8">SUM(AI3:AK3)</f>
        <v>-1390.6297592428705</v>
      </c>
      <c r="AN3">
        <f t="shared" ref="AN3:AU23" si="9">AE3*$K3</f>
        <v>659.01413878564858</v>
      </c>
      <c r="AO3">
        <f t="shared" si="9"/>
        <v>-527.21131102851894</v>
      </c>
      <c r="AP3">
        <f t="shared" si="9"/>
        <v>-1522.432587</v>
      </c>
      <c r="AQ3">
        <f t="shared" si="9"/>
        <v>0</v>
      </c>
      <c r="AR3">
        <f t="shared" si="9"/>
        <v>-1390.6297592428705</v>
      </c>
      <c r="AS3">
        <f t="shared" si="9"/>
        <v>0</v>
      </c>
      <c r="AT3">
        <f t="shared" si="9"/>
        <v>0</v>
      </c>
      <c r="AU3">
        <f t="shared" si="9"/>
        <v>-1390.6297592428705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305.09860232927974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250000</v>
      </c>
      <c r="S4">
        <f t="shared" si="1"/>
        <v>60.221836301957232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59.556572120065994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-59.556572120065994</v>
      </c>
      <c r="AK4">
        <f>G4*MAX(0, SUM(AB4, AE4:AF4))</f>
        <v>0</v>
      </c>
      <c r="AL4">
        <f t="shared" si="8"/>
        <v>-321.27982212006594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-245.54203020921281</v>
      </c>
      <c r="AR4">
        <f t="shared" si="9"/>
        <v>-245.54203020921281</v>
      </c>
      <c r="AS4">
        <f t="shared" si="9"/>
        <v>-55.874446120711127</v>
      </c>
      <c r="AT4">
        <f t="shared" si="9"/>
        <v>0</v>
      </c>
      <c r="AU4">
        <f t="shared" si="9"/>
        <v>-301.41647632992391</v>
      </c>
      <c r="AW4">
        <v>1</v>
      </c>
      <c r="AX4">
        <f>(R4*SUMPRODUCT(K5:$K$23, X5:$X$23)-$AZ$3*SUMPRODUCT(K4:$K$22, W5:$W$23))/Z4</f>
        <v>60.221836301957232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659.01413878564858</v>
      </c>
      <c r="P5">
        <f t="shared" ref="P5:P23" si="22">O5*$C$5</f>
        <v>32.950706939282433</v>
      </c>
      <c r="Q5" s="4">
        <f t="shared" ref="Q5:Q23" si="23">$C$8</f>
        <v>25</v>
      </c>
      <c r="R5">
        <f t="shared" si="0"/>
        <v>250000</v>
      </c>
      <c r="S5">
        <f t="shared" si="1"/>
        <v>119.42712771059583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59.556572120065994</v>
      </c>
      <c r="AC5">
        <f t="shared" si="2"/>
        <v>116.80182617891614</v>
      </c>
      <c r="AE5">
        <f t="shared" si="3"/>
        <v>644.52738974362978</v>
      </c>
      <c r="AF5">
        <f t="shared" si="4"/>
        <v>-32.226369487181493</v>
      </c>
      <c r="AG5">
        <f t="shared" si="4"/>
        <v>-24.450438610136906</v>
      </c>
      <c r="AH5">
        <f t="shared" si="5"/>
        <v>-261.50788113090294</v>
      </c>
      <c r="AI5">
        <f t="shared" si="6"/>
        <v>326.34270051540847</v>
      </c>
      <c r="AJ5">
        <f t="shared" si="7"/>
        <v>-57.245254058850151</v>
      </c>
      <c r="AK5">
        <f>G5*SUM(AB5, AE5:AF5)</f>
        <v>27.546161287437087</v>
      </c>
      <c r="AL5">
        <f t="shared" si="8"/>
        <v>296.6436077439954</v>
      </c>
      <c r="AN5">
        <f t="shared" si="9"/>
        <v>556.58969159180072</v>
      </c>
      <c r="AO5">
        <f t="shared" si="9"/>
        <v>-27.829484579590041</v>
      </c>
      <c r="AP5">
        <f t="shared" si="9"/>
        <v>-21.11448218005674</v>
      </c>
      <c r="AQ5">
        <f t="shared" si="9"/>
        <v>-225.82840267714647</v>
      </c>
      <c r="AR5">
        <f t="shared" si="9"/>
        <v>281.8173221550075</v>
      </c>
      <c r="AS5">
        <f t="shared" si="9"/>
        <v>-49.434855381992854</v>
      </c>
      <c r="AT5">
        <f t="shared" si="9"/>
        <v>23.78783223101054</v>
      </c>
      <c r="AU5">
        <f t="shared" si="9"/>
        <v>256.1702990040252</v>
      </c>
      <c r="AW5">
        <v>2</v>
      </c>
      <c r="AX5">
        <f>(R5*SUMPRODUCT(K6:$K$23, X6:$X$23)-$AZ$3*SUMPRODUCT(K5:$K$22, W6:$W$23))/Z5</f>
        <v>119.42712771059583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659.01413878564858</v>
      </c>
      <c r="P6">
        <f t="shared" si="22"/>
        <v>32.950706939282433</v>
      </c>
      <c r="Q6" s="4">
        <f t="shared" si="23"/>
        <v>25</v>
      </c>
      <c r="R6">
        <f t="shared" si="0"/>
        <v>250000</v>
      </c>
      <c r="S6">
        <f t="shared" si="1"/>
        <v>176.27216667214392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116.80182617891614</v>
      </c>
      <c r="AC6">
        <f t="shared" si="2"/>
        <v>170.48861933695252</v>
      </c>
      <c r="AE6">
        <f t="shared" si="3"/>
        <v>637.39166974709497</v>
      </c>
      <c r="AF6">
        <f t="shared" si="4"/>
        <v>-31.869583487354753</v>
      </c>
      <c r="AG6">
        <f t="shared" si="4"/>
        <v>-24.179741838377062</v>
      </c>
      <c r="AH6">
        <f t="shared" si="5"/>
        <v>-261.92385658477502</v>
      </c>
      <c r="AI6">
        <f t="shared" si="6"/>
        <v>319.41848783658821</v>
      </c>
      <c r="AJ6">
        <f t="shared" si="7"/>
        <v>-53.68679315803638</v>
      </c>
      <c r="AK6">
        <f>G6*SUM(AB6, AE6:AF6)</f>
        <v>42.255948877661403</v>
      </c>
      <c r="AL6">
        <f t="shared" si="8"/>
        <v>307.98764355621324</v>
      </c>
      <c r="AN6">
        <f t="shared" si="9"/>
        <v>496.41734425352013</v>
      </c>
      <c r="AO6">
        <f t="shared" si="9"/>
        <v>-24.82086721267601</v>
      </c>
      <c r="AP6">
        <f t="shared" si="9"/>
        <v>-18.831816915501157</v>
      </c>
      <c r="AQ6">
        <f t="shared" si="9"/>
        <v>-203.9931669236355</v>
      </c>
      <c r="AR6">
        <f t="shared" si="9"/>
        <v>248.77149320170753</v>
      </c>
      <c r="AS6">
        <f t="shared" si="9"/>
        <v>-41.812682132440031</v>
      </c>
      <c r="AT6">
        <f t="shared" si="9"/>
        <v>32.910040900101983</v>
      </c>
      <c r="AU6">
        <f t="shared" si="9"/>
        <v>239.86885196936947</v>
      </c>
      <c r="AW6">
        <v>3</v>
      </c>
      <c r="AX6">
        <f>(R6*SUMPRODUCT(K7:$K$23, X7:$X$23)-$AZ$3*SUMPRODUCT(K6:$K$22, W7:$W$23))/Z6</f>
        <v>176.27216667214392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659.01413878564858</v>
      </c>
      <c r="P7">
        <f t="shared" si="22"/>
        <v>32.950706939282433</v>
      </c>
      <c r="Q7" s="4">
        <f t="shared" si="23"/>
        <v>25</v>
      </c>
      <c r="R7">
        <f t="shared" si="0"/>
        <v>250000</v>
      </c>
      <c r="S7">
        <f t="shared" si="1"/>
        <v>225.03260418544869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170.48861933695252</v>
      </c>
      <c r="AC7">
        <f t="shared" si="2"/>
        <v>215.23642299527592</v>
      </c>
      <c r="AE7">
        <f t="shared" si="3"/>
        <v>630.32575412335473</v>
      </c>
      <c r="AF7">
        <f t="shared" si="4"/>
        <v>-31.516287706167738</v>
      </c>
      <c r="AG7">
        <f t="shared" si="4"/>
        <v>-23.911693127132395</v>
      </c>
      <c r="AH7">
        <f t="shared" si="5"/>
        <v>-262.51292860896342</v>
      </c>
      <c r="AI7">
        <f t="shared" si="6"/>
        <v>312.38484468109118</v>
      </c>
      <c r="AJ7">
        <f t="shared" si="7"/>
        <v>-44.747803658323392</v>
      </c>
      <c r="AK7">
        <f>G7*SUM(AB7, AE7:AF7)</f>
        <v>37.772536010528249</v>
      </c>
      <c r="AL7">
        <f t="shared" si="8"/>
        <v>305.40957703329605</v>
      </c>
      <c r="AN7">
        <f t="shared" si="9"/>
        <v>444.38691400705824</v>
      </c>
      <c r="AO7">
        <f t="shared" si="9"/>
        <v>-22.219345700352914</v>
      </c>
      <c r="AP7">
        <f t="shared" si="9"/>
        <v>-16.858018965492931</v>
      </c>
      <c r="AQ7">
        <f t="shared" si="9"/>
        <v>-185.07463715128895</v>
      </c>
      <c r="AR7">
        <f t="shared" si="9"/>
        <v>220.23491218992345</v>
      </c>
      <c r="AS7">
        <f t="shared" si="9"/>
        <v>-31.547716789665749</v>
      </c>
      <c r="AT7">
        <f t="shared" si="9"/>
        <v>26.630072787180108</v>
      </c>
      <c r="AU7">
        <f t="shared" si="9"/>
        <v>215.31726818743783</v>
      </c>
      <c r="AW7">
        <v>4</v>
      </c>
      <c r="AX7">
        <f>(R7*SUMPRODUCT(K8:$K$23, X8:$X$23)-$AZ$3*SUMPRODUCT(K7:$K$22, W8:$W$23))/Z7</f>
        <v>225.03260418544869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659.01413878564858</v>
      </c>
      <c r="P8">
        <f t="shared" si="22"/>
        <v>32.950706939282433</v>
      </c>
      <c r="Q8" s="4">
        <f t="shared" si="23"/>
        <v>25</v>
      </c>
      <c r="R8">
        <f t="shared" si="0"/>
        <v>250000</v>
      </c>
      <c r="S8">
        <f t="shared" si="1"/>
        <v>261.65408444117077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215.23642299527592</v>
      </c>
      <c r="AC8">
        <f t="shared" si="2"/>
        <v>247.48483150180164</v>
      </c>
      <c r="AE8">
        <f t="shared" si="3"/>
        <v>623.32679974403766</v>
      </c>
      <c r="AF8">
        <f t="shared" si="4"/>
        <v>-31.166339987201887</v>
      </c>
      <c r="AG8">
        <f t="shared" si="4"/>
        <v>-23.646184621039723</v>
      </c>
      <c r="AH8">
        <f t="shared" si="5"/>
        <v>-263.91574821347291</v>
      </c>
      <c r="AI8">
        <f t="shared" si="6"/>
        <v>304.59852692232306</v>
      </c>
      <c r="AJ8">
        <f t="shared" si="7"/>
        <v>-32.24840850652572</v>
      </c>
      <c r="AK8">
        <f t="shared" ref="AK8:AK23" si="24">G8*SUM(AB8:AB8, AE8:AF8)</f>
        <v>17.197553602619976</v>
      </c>
      <c r="AL8">
        <f t="shared" si="8"/>
        <v>289.5476720184173</v>
      </c>
      <c r="AN8">
        <f t="shared" si="9"/>
        <v>409.74598656049312</v>
      </c>
      <c r="AO8">
        <f t="shared" si="9"/>
        <v>-20.487299328024658</v>
      </c>
      <c r="AP8">
        <f t="shared" si="9"/>
        <v>-15.543899684592631</v>
      </c>
      <c r="AQ8">
        <f t="shared" si="9"/>
        <v>-173.48591246996924</v>
      </c>
      <c r="AR8">
        <f t="shared" si="9"/>
        <v>200.22887507790654</v>
      </c>
      <c r="AS8">
        <f t="shared" si="9"/>
        <v>-21.198600740315069</v>
      </c>
      <c r="AT8">
        <f t="shared" si="9"/>
        <v>11.304870206488964</v>
      </c>
      <c r="AU8">
        <f t="shared" si="9"/>
        <v>190.33514454408044</v>
      </c>
      <c r="AW8">
        <v>5</v>
      </c>
      <c r="AX8">
        <f>(R8*SUMPRODUCT(K9:$K$23, X9:$X$23)-$AZ$3*SUMPRODUCT(K8:$K$22, W9:$W$23))/Z8</f>
        <v>261.65408444117077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659.01413878564858</v>
      </c>
      <c r="P9">
        <f t="shared" si="22"/>
        <v>32.950706939282433</v>
      </c>
      <c r="Q9" s="4">
        <f t="shared" si="23"/>
        <v>25</v>
      </c>
      <c r="R9">
        <f t="shared" si="0"/>
        <v>250000</v>
      </c>
      <c r="S9">
        <f t="shared" si="1"/>
        <v>288.67502548193539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247.48483150180164</v>
      </c>
      <c r="AC9">
        <f t="shared" si="2"/>
        <v>270.00309926178511</v>
      </c>
      <c r="AE9">
        <f t="shared" si="3"/>
        <v>616.38813275378448</v>
      </c>
      <c r="AF9">
        <f t="shared" si="4"/>
        <v>-30.81940663768923</v>
      </c>
      <c r="AG9">
        <f t="shared" si="4"/>
        <v>-23.382963144371601</v>
      </c>
      <c r="AH9">
        <f t="shared" si="5"/>
        <v>-267.59630457722778</v>
      </c>
      <c r="AI9">
        <f t="shared" si="6"/>
        <v>294.58945839449586</v>
      </c>
      <c r="AJ9">
        <f t="shared" si="7"/>
        <v>-22.518267759983473</v>
      </c>
      <c r="AK9">
        <f t="shared" si="24"/>
        <v>4.9150159899455916</v>
      </c>
      <c r="AL9">
        <f t="shared" si="8"/>
        <v>276.98620662445796</v>
      </c>
      <c r="AN9">
        <f t="shared" si="9"/>
        <v>385.08347298400423</v>
      </c>
      <c r="AO9">
        <f t="shared" si="9"/>
        <v>-19.254173649200215</v>
      </c>
      <c r="AP9">
        <f t="shared" si="9"/>
        <v>-14.608316055767384</v>
      </c>
      <c r="AQ9">
        <f t="shared" si="9"/>
        <v>-167.17861498064602</v>
      </c>
      <c r="AR9">
        <f t="shared" si="9"/>
        <v>184.04236829839058</v>
      </c>
      <c r="AS9">
        <f t="shared" si="9"/>
        <v>-14.068104646755025</v>
      </c>
      <c r="AT9">
        <f t="shared" si="9"/>
        <v>3.0706162669361374</v>
      </c>
      <c r="AU9">
        <f t="shared" si="9"/>
        <v>173.0448799185717</v>
      </c>
      <c r="AW9">
        <v>6</v>
      </c>
      <c r="AX9">
        <f>(R9*SUMPRODUCT(K10:$K$23, X10:$X$23)-$AZ$3*SUMPRODUCT(K9:$K$22, W10:$W$23))/Z9</f>
        <v>288.67502548193539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659.01413878564858</v>
      </c>
      <c r="P10">
        <f t="shared" si="22"/>
        <v>32.950706939282433</v>
      </c>
      <c r="Q10" s="4">
        <f t="shared" si="23"/>
        <v>25</v>
      </c>
      <c r="R10">
        <f t="shared" si="0"/>
        <v>250000</v>
      </c>
      <c r="S10">
        <f t="shared" si="1"/>
        <v>309.85724570872105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270.00309926178511</v>
      </c>
      <c r="AC10">
        <f t="shared" si="2"/>
        <v>286.57942486709408</v>
      </c>
      <c r="AE10">
        <f t="shared" si="3"/>
        <v>609.50613706161573</v>
      </c>
      <c r="AF10">
        <f t="shared" si="4"/>
        <v>-30.475306853080788</v>
      </c>
      <c r="AG10">
        <f t="shared" si="4"/>
        <v>-23.121891519078019</v>
      </c>
      <c r="AH10">
        <f t="shared" si="5"/>
        <v>-272.41993849866117</v>
      </c>
      <c r="AI10">
        <f t="shared" si="6"/>
        <v>283.48900019079565</v>
      </c>
      <c r="AJ10">
        <f t="shared" si="7"/>
        <v>-16.576325605308966</v>
      </c>
      <c r="AK10">
        <f t="shared" si="24"/>
        <v>3.4810391108283123</v>
      </c>
      <c r="AL10">
        <f t="shared" si="8"/>
        <v>270.39371369631499</v>
      </c>
      <c r="AN10">
        <f t="shared" si="9"/>
        <v>361.79002579110005</v>
      </c>
      <c r="AO10">
        <f t="shared" si="9"/>
        <v>-18.089501289555002</v>
      </c>
      <c r="AP10">
        <f t="shared" si="9"/>
        <v>-13.724668580622673</v>
      </c>
      <c r="AQ10">
        <f t="shared" si="9"/>
        <v>-161.70274683465095</v>
      </c>
      <c r="AR10">
        <f t="shared" si="9"/>
        <v>168.27310908627135</v>
      </c>
      <c r="AS10">
        <f t="shared" si="9"/>
        <v>-9.8393582994557178</v>
      </c>
      <c r="AT10">
        <f t="shared" si="9"/>
        <v>2.0662716141922757</v>
      </c>
      <c r="AU10">
        <f t="shared" si="9"/>
        <v>160.5000224010079</v>
      </c>
      <c r="AW10">
        <v>7</v>
      </c>
      <c r="AX10">
        <f>(R10*SUMPRODUCT(K11:$K$23, X11:$X$23)-$AZ$3*SUMPRODUCT(K10:$K$22, W11:$W$23))/Z10</f>
        <v>309.85724570872105</v>
      </c>
    </row>
    <row r="11" spans="1:52" x14ac:dyDescent="0.25">
      <c r="A11" t="s">
        <v>33</v>
      </c>
      <c r="C11" s="7">
        <f>AU25</f>
        <v>654.46595929023624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659.01413878564858</v>
      </c>
      <c r="P11">
        <f t="shared" si="22"/>
        <v>32.950706939282433</v>
      </c>
      <c r="Q11" s="4">
        <f t="shared" si="23"/>
        <v>25</v>
      </c>
      <c r="R11">
        <f t="shared" si="0"/>
        <v>250000</v>
      </c>
      <c r="S11">
        <f t="shared" si="1"/>
        <v>325.60364109763776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286.57942486709408</v>
      </c>
      <c r="AC11">
        <f t="shared" si="2"/>
        <v>297.77083437451483</v>
      </c>
      <c r="AE11">
        <f t="shared" si="3"/>
        <v>602.68119026334978</v>
      </c>
      <c r="AF11">
        <f t="shared" si="4"/>
        <v>-30.134059513167493</v>
      </c>
      <c r="AG11">
        <f t="shared" si="4"/>
        <v>-22.862984069427466</v>
      </c>
      <c r="AH11">
        <f t="shared" si="5"/>
        <v>-276.88534459770483</v>
      </c>
      <c r="AI11">
        <f t="shared" si="6"/>
        <v>272.79880208304996</v>
      </c>
      <c r="AJ11">
        <f t="shared" si="7"/>
        <v>-11.191409507420758</v>
      </c>
      <c r="AK11">
        <f t="shared" si="24"/>
        <v>2.0619037334814632</v>
      </c>
      <c r="AL11">
        <f t="shared" si="8"/>
        <v>263.66929630911068</v>
      </c>
      <c r="AN11">
        <f t="shared" si="9"/>
        <v>340.21767084349409</v>
      </c>
      <c r="AO11">
        <f t="shared" si="9"/>
        <v>-17.010883542174707</v>
      </c>
      <c r="AP11">
        <f t="shared" si="9"/>
        <v>-12.906311519750016</v>
      </c>
      <c r="AQ11">
        <f t="shared" si="9"/>
        <v>-156.30367854780209</v>
      </c>
      <c r="AR11">
        <f t="shared" si="9"/>
        <v>153.99679723376727</v>
      </c>
      <c r="AS11">
        <f t="shared" si="9"/>
        <v>-6.3176275244407076</v>
      </c>
      <c r="AT11">
        <f t="shared" si="9"/>
        <v>1.1639588177657241</v>
      </c>
      <c r="AU11">
        <f t="shared" si="9"/>
        <v>148.84312852709229</v>
      </c>
      <c r="AW11">
        <v>8</v>
      </c>
      <c r="AX11">
        <f>(R11*SUMPRODUCT(K12:$K$23, X12:$X$23)-$AZ$3*SUMPRODUCT(K11:$K$22, W12:$W$23))/Z11</f>
        <v>325.60364109763776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659.01413878564858</v>
      </c>
      <c r="P12">
        <f t="shared" si="22"/>
        <v>32.950706939282433</v>
      </c>
      <c r="Q12" s="4">
        <f t="shared" si="23"/>
        <v>25</v>
      </c>
      <c r="R12">
        <f t="shared" si="0"/>
        <v>250000</v>
      </c>
      <c r="S12">
        <f t="shared" si="1"/>
        <v>335.37606383222465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297.77083437451483</v>
      </c>
      <c r="AC12">
        <f t="shared" si="2"/>
        <v>303.26081773188002</v>
      </c>
      <c r="AE12">
        <f t="shared" si="3"/>
        <v>595.90766359815427</v>
      </c>
      <c r="AF12">
        <f t="shared" si="4"/>
        <v>-29.79538317990772</v>
      </c>
      <c r="AG12">
        <f t="shared" si="4"/>
        <v>-22.606027265826981</v>
      </c>
      <c r="AH12">
        <f t="shared" si="5"/>
        <v>-283.26962906211793</v>
      </c>
      <c r="AI12">
        <f t="shared" si="6"/>
        <v>260.23662409030158</v>
      </c>
      <c r="AJ12">
        <f t="shared" si="7"/>
        <v>-5.4899833573651904</v>
      </c>
      <c r="AK12">
        <f t="shared" si="24"/>
        <v>1.9869311640233511</v>
      </c>
      <c r="AL12">
        <f t="shared" si="8"/>
        <v>256.73357189695975</v>
      </c>
      <c r="AN12">
        <f t="shared" si="9"/>
        <v>319.79652868475722</v>
      </c>
      <c r="AO12">
        <f t="shared" si="9"/>
        <v>-15.989826434237864</v>
      </c>
      <c r="AP12">
        <f t="shared" si="9"/>
        <v>-12.131626237717734</v>
      </c>
      <c r="AQ12">
        <f t="shared" si="9"/>
        <v>-152.01792087871499</v>
      </c>
      <c r="AR12">
        <f t="shared" si="9"/>
        <v>139.65715513408657</v>
      </c>
      <c r="AS12">
        <f t="shared" si="9"/>
        <v>-2.9462242684067985</v>
      </c>
      <c r="AT12">
        <f t="shared" si="9"/>
        <v>1.0662955484638941</v>
      </c>
      <c r="AU12">
        <f t="shared" si="9"/>
        <v>137.77722641414368</v>
      </c>
      <c r="AW12">
        <v>9</v>
      </c>
      <c r="AX12">
        <f>(R12*SUMPRODUCT(K13:$K$23, X13:$X$23)-$AZ$3*SUMPRODUCT(K12:$K$22, W13:$W$23))/Z12</f>
        <v>335.37606383222465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659.01413878564858</v>
      </c>
      <c r="P13">
        <f t="shared" si="22"/>
        <v>32.950706939282433</v>
      </c>
      <c r="Q13" s="4">
        <f t="shared" si="23"/>
        <v>25</v>
      </c>
      <c r="R13">
        <f t="shared" si="0"/>
        <v>250000</v>
      </c>
      <c r="S13">
        <f t="shared" si="1"/>
        <v>339.35939791384578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303.26081773188002</v>
      </c>
      <c r="AC13">
        <f t="shared" si="2"/>
        <v>303.40060196747322</v>
      </c>
      <c r="AE13">
        <f t="shared" si="3"/>
        <v>589.18446827101707</v>
      </c>
      <c r="AF13">
        <f t="shared" si="4"/>
        <v>-29.459223413550859</v>
      </c>
      <c r="AG13">
        <f t="shared" si="4"/>
        <v>-22.350979804344366</v>
      </c>
      <c r="AH13">
        <f t="shared" si="5"/>
        <v>-289.8718882434282</v>
      </c>
      <c r="AI13">
        <f t="shared" si="6"/>
        <v>247.50237680969371</v>
      </c>
      <c r="AJ13">
        <f t="shared" si="7"/>
        <v>-0.13978423559319708</v>
      </c>
      <c r="AK13">
        <f t="shared" si="24"/>
        <v>1.7259721251786926</v>
      </c>
      <c r="AL13">
        <f t="shared" si="8"/>
        <v>249.0885646992792</v>
      </c>
      <c r="AN13">
        <f t="shared" si="9"/>
        <v>300.64514183179352</v>
      </c>
      <c r="AO13">
        <f t="shared" si="9"/>
        <v>-15.032257091589679</v>
      </c>
      <c r="AP13">
        <f t="shared" si="9"/>
        <v>-11.405109698624448</v>
      </c>
      <c r="AQ13">
        <f t="shared" si="9"/>
        <v>-147.91390412876277</v>
      </c>
      <c r="AR13">
        <f t="shared" si="9"/>
        <v>126.2938709128167</v>
      </c>
      <c r="AS13">
        <f t="shared" si="9"/>
        <v>-7.1328172412777224E-2</v>
      </c>
      <c r="AT13">
        <f t="shared" si="9"/>
        <v>0.88071760597290671</v>
      </c>
      <c r="AU13">
        <f t="shared" si="9"/>
        <v>127.10326034637683</v>
      </c>
      <c r="AW13">
        <v>10</v>
      </c>
      <c r="AX13">
        <f>(R13*SUMPRODUCT(K14:$K$23, X14:$X$23)-$AZ$3*SUMPRODUCT(K13:$K$22, W14:$W$23))/Z13</f>
        <v>339.35939791384578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659.01413878564858</v>
      </c>
      <c r="P14">
        <f t="shared" si="22"/>
        <v>32.950706939282433</v>
      </c>
      <c r="Q14" s="4">
        <f t="shared" si="23"/>
        <v>25</v>
      </c>
      <c r="R14">
        <f t="shared" si="0"/>
        <v>250000</v>
      </c>
      <c r="S14">
        <f t="shared" si="1"/>
        <v>337.15516635555559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303.40060196747322</v>
      </c>
      <c r="AC14">
        <f t="shared" si="2"/>
        <v>298.01389315312326</v>
      </c>
      <c r="AE14">
        <f t="shared" si="3"/>
        <v>582.50736972350023</v>
      </c>
      <c r="AF14">
        <f t="shared" si="4"/>
        <v>-29.125368486175013</v>
      </c>
      <c r="AG14">
        <f t="shared" si="4"/>
        <v>-22.097681045086308</v>
      </c>
      <c r="AH14">
        <f t="shared" si="5"/>
        <v>-297.88961214613886</v>
      </c>
      <c r="AI14">
        <f t="shared" si="6"/>
        <v>233.39470804609999</v>
      </c>
      <c r="AJ14">
        <f t="shared" si="7"/>
        <v>5.3867088143499586</v>
      </c>
      <c r="AK14">
        <f t="shared" si="24"/>
        <v>1.542208685768637</v>
      </c>
      <c r="AL14">
        <f t="shared" si="8"/>
        <v>240.32362554621858</v>
      </c>
      <c r="AN14">
        <f t="shared" si="9"/>
        <v>282.70686349695632</v>
      </c>
      <c r="AO14">
        <f t="shared" si="9"/>
        <v>-14.135343174847815</v>
      </c>
      <c r="AP14">
        <f t="shared" si="9"/>
        <v>-10.724612980910175</v>
      </c>
      <c r="AQ14">
        <f t="shared" si="9"/>
        <v>-144.5740299528475</v>
      </c>
      <c r="AR14">
        <f t="shared" si="9"/>
        <v>113.27287738835078</v>
      </c>
      <c r="AS14">
        <f t="shared" si="9"/>
        <v>2.614318088712154</v>
      </c>
      <c r="AT14">
        <f t="shared" si="9"/>
        <v>0.74847633364427302</v>
      </c>
      <c r="AU14">
        <f t="shared" si="9"/>
        <v>116.63567181070721</v>
      </c>
      <c r="AW14">
        <v>11</v>
      </c>
      <c r="AX14">
        <f>(R14*SUMPRODUCT(K15:$K$23, X15:$X$23)-$AZ$3*SUMPRODUCT(K14:$K$22, W15:$W$23))/Z14</f>
        <v>337.15516635555559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659.01413878564858</v>
      </c>
      <c r="P15">
        <f t="shared" si="22"/>
        <v>32.950706939282433</v>
      </c>
      <c r="Q15" s="4">
        <f t="shared" si="23"/>
        <v>25</v>
      </c>
      <c r="R15">
        <f t="shared" si="0"/>
        <v>250000</v>
      </c>
      <c r="S15">
        <f t="shared" si="1"/>
        <v>327.21877604601622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298.01389315312326</v>
      </c>
      <c r="AC15">
        <f t="shared" si="2"/>
        <v>285.93316862915697</v>
      </c>
      <c r="AE15">
        <f t="shared" si="3"/>
        <v>575.86549021226199</v>
      </c>
      <c r="AF15">
        <f t="shared" si="4"/>
        <v>-28.793274510613106</v>
      </c>
      <c r="AG15">
        <f t="shared" si="4"/>
        <v>-21.845718335929682</v>
      </c>
      <c r="AH15">
        <f t="shared" si="5"/>
        <v>-309.85898705765112</v>
      </c>
      <c r="AI15">
        <f t="shared" si="6"/>
        <v>215.36751030806818</v>
      </c>
      <c r="AJ15">
        <f t="shared" si="7"/>
        <v>12.080724523966296</v>
      </c>
      <c r="AK15">
        <f t="shared" si="24"/>
        <v>3.4648530463045661</v>
      </c>
      <c r="AL15">
        <f t="shared" si="8"/>
        <v>230.91308787833904</v>
      </c>
      <c r="AN15">
        <f t="shared" si="9"/>
        <v>265.69386492349707</v>
      </c>
      <c r="AO15">
        <f t="shared" si="9"/>
        <v>-13.284693246174855</v>
      </c>
      <c r="AP15">
        <f t="shared" si="9"/>
        <v>-10.079217170252431</v>
      </c>
      <c r="AQ15">
        <f t="shared" si="9"/>
        <v>-142.96330176389196</v>
      </c>
      <c r="AR15">
        <f t="shared" si="9"/>
        <v>99.366652743177852</v>
      </c>
      <c r="AS15">
        <f t="shared" si="9"/>
        <v>5.5738266043092244</v>
      </c>
      <c r="AT15">
        <f t="shared" si="9"/>
        <v>1.5986201863308154</v>
      </c>
      <c r="AU15">
        <f t="shared" si="9"/>
        <v>106.5390995338179</v>
      </c>
      <c r="AW15">
        <v>12</v>
      </c>
      <c r="AX15">
        <f>(R15*SUMPRODUCT(K16:$K$23, X16:$X$23)-$AZ$3*SUMPRODUCT(K15:$K$22, W16:$W$23))/Z15</f>
        <v>327.21877604601622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659.01413878564858</v>
      </c>
      <c r="P16">
        <f t="shared" si="22"/>
        <v>32.950706939282433</v>
      </c>
      <c r="Q16" s="4">
        <f t="shared" si="23"/>
        <v>25</v>
      </c>
      <c r="R16">
        <f t="shared" si="0"/>
        <v>250000</v>
      </c>
      <c r="S16">
        <f t="shared" si="1"/>
        <v>309.40864139112404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285.93316862915697</v>
      </c>
      <c r="AC16">
        <f t="shared" si="2"/>
        <v>267.26563881917468</v>
      </c>
      <c r="AE16">
        <f t="shared" si="3"/>
        <v>569.25312105542014</v>
      </c>
      <c r="AF16">
        <f t="shared" si="4"/>
        <v>-28.46265605277101</v>
      </c>
      <c r="AG16">
        <f t="shared" si="4"/>
        <v>-21.594875115440271</v>
      </c>
      <c r="AH16">
        <f t="shared" si="5"/>
        <v>-323.86037130114056</v>
      </c>
      <c r="AI16">
        <f t="shared" si="6"/>
        <v>195.33521858606838</v>
      </c>
      <c r="AJ16">
        <f t="shared" si="7"/>
        <v>18.667529809982284</v>
      </c>
      <c r="AK16">
        <f t="shared" si="24"/>
        <v>5.8697377987858239</v>
      </c>
      <c r="AL16">
        <f t="shared" si="8"/>
        <v>219.87248619483648</v>
      </c>
      <c r="AN16">
        <f t="shared" si="9"/>
        <v>249.02155877704138</v>
      </c>
      <c r="AO16">
        <f t="shared" si="9"/>
        <v>-12.451077938852071</v>
      </c>
      <c r="AP16">
        <f t="shared" si="9"/>
        <v>-9.4467456812045096</v>
      </c>
      <c r="AQ16">
        <f t="shared" si="9"/>
        <v>-141.67373265867408</v>
      </c>
      <c r="AR16">
        <f t="shared" si="9"/>
        <v>85.450002498310766</v>
      </c>
      <c r="AS16">
        <f t="shared" si="9"/>
        <v>8.1661693188083646</v>
      </c>
      <c r="AT16">
        <f t="shared" si="9"/>
        <v>2.5677351642027473</v>
      </c>
      <c r="AU16">
        <f t="shared" si="9"/>
        <v>96.183906981321883</v>
      </c>
      <c r="AW16">
        <v>13</v>
      </c>
      <c r="AX16">
        <f>(R16*SUMPRODUCT(K17:$K$23, X17:$X$23)-$AZ$3*SUMPRODUCT(K16:$K$22, W17:$W$23))/Z16</f>
        <v>309.40864139112404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659.01413878564858</v>
      </c>
      <c r="P17">
        <f t="shared" si="22"/>
        <v>32.950706939282433</v>
      </c>
      <c r="Q17" s="4">
        <f t="shared" si="23"/>
        <v>25</v>
      </c>
      <c r="R17">
        <f t="shared" si="0"/>
        <v>250000</v>
      </c>
      <c r="S17">
        <f t="shared" si="1"/>
        <v>285.00945639950288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267.26563881917468</v>
      </c>
      <c r="AC17">
        <f t="shared" si="2"/>
        <v>243.34266912500584</v>
      </c>
      <c r="AE17">
        <f t="shared" si="3"/>
        <v>562.66996032029374</v>
      </c>
      <c r="AF17">
        <f t="shared" si="4"/>
        <v>-28.133498016014691</v>
      </c>
      <c r="AG17">
        <f t="shared" si="4"/>
        <v>-21.345139929665006</v>
      </c>
      <c r="AH17">
        <f t="shared" si="5"/>
        <v>-337.86434620862997</v>
      </c>
      <c r="AI17">
        <f t="shared" si="6"/>
        <v>175.32697616598409</v>
      </c>
      <c r="AJ17">
        <f t="shared" si="7"/>
        <v>23.922969694168842</v>
      </c>
      <c r="AK17">
        <f t="shared" si="24"/>
        <v>11.064868995503662</v>
      </c>
      <c r="AL17">
        <f t="shared" si="8"/>
        <v>210.31481485565661</v>
      </c>
      <c r="AN17">
        <f t="shared" si="9"/>
        <v>231.83736885873023</v>
      </c>
      <c r="AO17">
        <f t="shared" si="9"/>
        <v>-11.591868442936514</v>
      </c>
      <c r="AP17">
        <f t="shared" si="9"/>
        <v>-8.794855649301093</v>
      </c>
      <c r="AQ17">
        <f t="shared" si="9"/>
        <v>-139.21052584999495</v>
      </c>
      <c r="AR17">
        <f t="shared" si="9"/>
        <v>72.240118916497693</v>
      </c>
      <c r="AS17">
        <f t="shared" si="9"/>
        <v>9.8570009780264627</v>
      </c>
      <c r="AT17">
        <f t="shared" si="9"/>
        <v>4.559067118535828</v>
      </c>
      <c r="AU17">
        <f t="shared" si="9"/>
        <v>86.656187013059991</v>
      </c>
      <c r="AW17">
        <v>14</v>
      </c>
      <c r="AX17">
        <f>(R17*SUMPRODUCT(K18:$K$23, X18:$X$23)-$AZ$3*SUMPRODUCT(K17:$K$22, W18:$W$23))/Z17</f>
        <v>285.00945639950288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659.01413878564858</v>
      </c>
      <c r="P18">
        <f t="shared" si="22"/>
        <v>32.950706939282433</v>
      </c>
      <c r="Q18" s="4">
        <f t="shared" si="23"/>
        <v>25</v>
      </c>
      <c r="R18">
        <f t="shared" si="0"/>
        <v>250000</v>
      </c>
      <c r="S18">
        <f t="shared" si="1"/>
        <v>254.74943886303907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243.34266912500584</v>
      </c>
      <c r="AC18">
        <f t="shared" si="2"/>
        <v>214.97229900652462</v>
      </c>
      <c r="AE18">
        <f t="shared" si="3"/>
        <v>556.1142160894874</v>
      </c>
      <c r="AF18">
        <f t="shared" si="4"/>
        <v>-27.805710804474373</v>
      </c>
      <c r="AG18">
        <f t="shared" si="4"/>
        <v>-21.096444801405447</v>
      </c>
      <c r="AH18">
        <f t="shared" si="5"/>
        <v>-352.43728962907358</v>
      </c>
      <c r="AI18">
        <f t="shared" si="6"/>
        <v>154.77477085453398</v>
      </c>
      <c r="AJ18">
        <f t="shared" si="7"/>
        <v>28.370370118481219</v>
      </c>
      <c r="AK18">
        <f t="shared" si="24"/>
        <v>16.667665367256408</v>
      </c>
      <c r="AL18">
        <f t="shared" si="8"/>
        <v>199.81280634027161</v>
      </c>
      <c r="AN18">
        <f t="shared" si="9"/>
        <v>214.12596967038129</v>
      </c>
      <c r="AO18">
        <f t="shared" si="9"/>
        <v>-10.706298483519065</v>
      </c>
      <c r="AP18">
        <f t="shared" si="9"/>
        <v>-8.1229656948235842</v>
      </c>
      <c r="AQ18">
        <f t="shared" si="9"/>
        <v>-135.7022967700627</v>
      </c>
      <c r="AR18">
        <f t="shared" si="9"/>
        <v>59.594408721975938</v>
      </c>
      <c r="AS18">
        <f t="shared" si="9"/>
        <v>10.923714653879422</v>
      </c>
      <c r="AT18">
        <f t="shared" si="9"/>
        <v>6.4177104372582807</v>
      </c>
      <c r="AU18">
        <f t="shared" si="9"/>
        <v>76.935833813113632</v>
      </c>
      <c r="AW18">
        <v>15</v>
      </c>
      <c r="AX18">
        <f>(R18*SUMPRODUCT(K19:$K$23, X19:$X$23)-$AZ$3*SUMPRODUCT(K18:$K$22, W19:$W$23))/Z18</f>
        <v>254.74943886303907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659.01413878564858</v>
      </c>
      <c r="P19">
        <f t="shared" si="22"/>
        <v>32.950706939282433</v>
      </c>
      <c r="Q19" s="4">
        <f t="shared" si="23"/>
        <v>25</v>
      </c>
      <c r="R19">
        <f t="shared" si="0"/>
        <v>250000</v>
      </c>
      <c r="S19">
        <f t="shared" si="1"/>
        <v>217.7360351386836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214.97229900652462</v>
      </c>
      <c r="AC19">
        <f t="shared" si="2"/>
        <v>181.57909722440564</v>
      </c>
      <c r="AE19">
        <f t="shared" si="3"/>
        <v>549.57918335657951</v>
      </c>
      <c r="AF19">
        <f t="shared" si="4"/>
        <v>-27.478959167828979</v>
      </c>
      <c r="AG19">
        <f t="shared" si="4"/>
        <v>-20.848535373204491</v>
      </c>
      <c r="AH19">
        <f t="shared" si="5"/>
        <v>-369.44980186902882</v>
      </c>
      <c r="AI19">
        <f t="shared" si="6"/>
        <v>131.80188694651724</v>
      </c>
      <c r="AJ19">
        <f t="shared" si="7"/>
        <v>33.393201782118979</v>
      </c>
      <c r="AK19">
        <f t="shared" si="24"/>
        <v>16.436717267254636</v>
      </c>
      <c r="AL19">
        <f t="shared" si="8"/>
        <v>181.63180599589086</v>
      </c>
      <c r="AN19">
        <f t="shared" si="9"/>
        <v>197.1396716809204</v>
      </c>
      <c r="AO19">
        <f t="shared" si="9"/>
        <v>-9.8569835840460218</v>
      </c>
      <c r="AP19">
        <f t="shared" si="9"/>
        <v>-7.478582782919708</v>
      </c>
      <c r="AQ19">
        <f t="shared" si="9"/>
        <v>-132.52542099249342</v>
      </c>
      <c r="AR19">
        <f t="shared" si="9"/>
        <v>47.278684321461263</v>
      </c>
      <c r="AS19">
        <f t="shared" si="9"/>
        <v>11.97848287392352</v>
      </c>
      <c r="AT19">
        <f t="shared" si="9"/>
        <v>5.8960185241883423</v>
      </c>
      <c r="AU19">
        <f t="shared" si="9"/>
        <v>65.153185719573116</v>
      </c>
      <c r="AW19">
        <v>16</v>
      </c>
      <c r="AX19">
        <f>(R19*SUMPRODUCT(K20:$K$23, X20:$X$23)-$AZ$3*SUMPRODUCT(K19:$K$22, W20:$W$23))/Z19</f>
        <v>217.7360351386836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659.01413878564858</v>
      </c>
      <c r="P20">
        <f t="shared" si="22"/>
        <v>32.950706939282433</v>
      </c>
      <c r="Q20" s="4">
        <f t="shared" si="23"/>
        <v>25</v>
      </c>
      <c r="R20">
        <f t="shared" si="0"/>
        <v>250000</v>
      </c>
      <c r="S20">
        <f t="shared" si="1"/>
        <v>171.81730784091434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181.57909722440564</v>
      </c>
      <c r="AC20">
        <f t="shared" si="2"/>
        <v>141.5875709142405</v>
      </c>
      <c r="AE20">
        <f t="shared" si="3"/>
        <v>543.06642492148831</v>
      </c>
      <c r="AF20">
        <f t="shared" si="4"/>
        <v>-27.15332124607442</v>
      </c>
      <c r="AG20">
        <f t="shared" si="4"/>
        <v>-20.601470930585243</v>
      </c>
      <c r="AH20">
        <f t="shared" si="5"/>
        <v>-385.79088887204756</v>
      </c>
      <c r="AI20">
        <f t="shared" si="6"/>
        <v>109.52074387278111</v>
      </c>
      <c r="AJ20">
        <f t="shared" si="7"/>
        <v>39.991526310165142</v>
      </c>
      <c r="AK20">
        <f t="shared" si="24"/>
        <v>2.999216463869224</v>
      </c>
      <c r="AL20">
        <f t="shared" si="8"/>
        <v>152.51148664681548</v>
      </c>
      <c r="AN20">
        <f t="shared" si="9"/>
        <v>184.77044356180207</v>
      </c>
      <c r="AO20">
        <f t="shared" si="9"/>
        <v>-9.2385221780901059</v>
      </c>
      <c r="AP20">
        <f t="shared" si="9"/>
        <v>-7.0093505088629318</v>
      </c>
      <c r="AQ20">
        <f t="shared" si="9"/>
        <v>-131.2597324890699</v>
      </c>
      <c r="AR20">
        <f t="shared" si="9"/>
        <v>37.262838385779148</v>
      </c>
      <c r="AS20">
        <f t="shared" si="9"/>
        <v>13.606534515756454</v>
      </c>
      <c r="AT20">
        <f t="shared" si="9"/>
        <v>1.0204397306408559</v>
      </c>
      <c r="AU20">
        <f t="shared" si="9"/>
        <v>51.889812632176458</v>
      </c>
      <c r="AW20">
        <v>17</v>
      </c>
      <c r="AX20">
        <f>(R20*SUMPRODUCT(K21:$K$23, X21:$X$23)-$AZ$3*SUMPRODUCT(K20:$K$22, W21:$W$23))/Z20</f>
        <v>171.81730784091434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659.01413878564858</v>
      </c>
      <c r="P21">
        <f t="shared" si="22"/>
        <v>32.950706939282433</v>
      </c>
      <c r="Q21" s="4">
        <f t="shared" si="23"/>
        <v>25</v>
      </c>
      <c r="R21">
        <f t="shared" si="0"/>
        <v>250000</v>
      </c>
      <c r="S21">
        <f t="shared" si="1"/>
        <v>118.12570435553866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141.5875709142405</v>
      </c>
      <c r="AC21">
        <f t="shared" si="2"/>
        <v>96.177916851533269</v>
      </c>
      <c r="AE21">
        <f t="shared" si="3"/>
        <v>536.56913531148007</v>
      </c>
      <c r="AF21">
        <f t="shared" si="4"/>
        <v>-26.828456765574007</v>
      </c>
      <c r="AG21">
        <f t="shared" si="4"/>
        <v>-20.354993304855519</v>
      </c>
      <c r="AH21">
        <f t="shared" si="5"/>
        <v>-404.62916423872935</v>
      </c>
      <c r="AI21">
        <f t="shared" si="6"/>
        <v>84.756521002321222</v>
      </c>
      <c r="AJ21">
        <f t="shared" si="7"/>
        <v>45.409654062707233</v>
      </c>
      <c r="AK21">
        <f t="shared" si="24"/>
        <v>1.0421251991362344</v>
      </c>
      <c r="AL21">
        <f t="shared" si="8"/>
        <v>131.20830026416468</v>
      </c>
      <c r="AN21">
        <f t="shared" si="9"/>
        <v>173.65151277291324</v>
      </c>
      <c r="AO21">
        <f t="shared" si="9"/>
        <v>-8.6825756386456625</v>
      </c>
      <c r="AP21">
        <f t="shared" si="9"/>
        <v>-6.5875488306251366</v>
      </c>
      <c r="AQ21">
        <f t="shared" si="9"/>
        <v>-130.95137580231142</v>
      </c>
      <c r="AR21">
        <f t="shared" si="9"/>
        <v>27.430012501331017</v>
      </c>
      <c r="AS21">
        <f t="shared" si="9"/>
        <v>14.696065434151826</v>
      </c>
      <c r="AT21">
        <f t="shared" si="9"/>
        <v>0.33726617022749333</v>
      </c>
      <c r="AU21">
        <f t="shared" si="9"/>
        <v>42.463344105710334</v>
      </c>
      <c r="AW21">
        <v>18</v>
      </c>
      <c r="AX21">
        <f>(R21*SUMPRODUCT(K22:$K$23, X22:$X$23)-$AZ$3*SUMPRODUCT(K21:$K$22, W22:$W$23))/Z21</f>
        <v>118.12570435553866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659.01413878564858</v>
      </c>
      <c r="P22">
        <f t="shared" si="22"/>
        <v>32.950706939282433</v>
      </c>
      <c r="Q22" s="4">
        <f t="shared" si="23"/>
        <v>25</v>
      </c>
      <c r="R22">
        <f t="shared" si="0"/>
        <v>250000</v>
      </c>
      <c r="S22">
        <f t="shared" si="1"/>
        <v>59.799823039558362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96.177916851533269</v>
      </c>
      <c r="AC22">
        <f t="shared" si="2"/>
        <v>48.10050901088168</v>
      </c>
      <c r="AE22">
        <f t="shared" si="3"/>
        <v>530.08376797349842</v>
      </c>
      <c r="AF22">
        <f t="shared" si="4"/>
        <v>-26.504188398674927</v>
      </c>
      <c r="AG22">
        <f t="shared" si="4"/>
        <v>-20.108967955917933</v>
      </c>
      <c r="AH22">
        <f t="shared" si="5"/>
        <v>-424.75415889027761</v>
      </c>
      <c r="AI22">
        <f t="shared" si="6"/>
        <v>58.716452728627928</v>
      </c>
      <c r="AJ22">
        <f t="shared" si="7"/>
        <v>48.077407840651588</v>
      </c>
      <c r="AK22">
        <f t="shared" si="24"/>
        <v>12.594907424953492</v>
      </c>
      <c r="AL22">
        <f t="shared" si="8"/>
        <v>119.38876799423301</v>
      </c>
      <c r="AN22">
        <f t="shared" si="9"/>
        <v>160.32956399685276</v>
      </c>
      <c r="AO22">
        <f t="shared" si="9"/>
        <v>-8.0164781998426395</v>
      </c>
      <c r="AP22">
        <f t="shared" si="9"/>
        <v>-6.0821746667032306</v>
      </c>
      <c r="AQ22">
        <f t="shared" si="9"/>
        <v>-128.47148548063601</v>
      </c>
      <c r="AR22">
        <f t="shared" si="9"/>
        <v>17.75942564967087</v>
      </c>
      <c r="AS22">
        <f t="shared" si="9"/>
        <v>14.541531552001631</v>
      </c>
      <c r="AT22">
        <f t="shared" si="9"/>
        <v>3.8094658580914582</v>
      </c>
      <c r="AU22">
        <f t="shared" si="9"/>
        <v>36.11042305976396</v>
      </c>
      <c r="AW22">
        <v>19</v>
      </c>
      <c r="AX22">
        <f>(R22*SUMPRODUCT(K23:$K$23, X23:$X$23)-$AZ$3*SUMPRODUCT(K22:$K$22, W23:$W$23))/Z22</f>
        <v>59.799823039558362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659.01413878564858</v>
      </c>
      <c r="P23">
        <f t="shared" si="22"/>
        <v>32.950706939282433</v>
      </c>
      <c r="Q23" s="4">
        <f t="shared" si="23"/>
        <v>25</v>
      </c>
      <c r="R23">
        <f t="shared" si="0"/>
        <v>250000</v>
      </c>
      <c r="S23">
        <f t="shared" si="1"/>
        <v>60.539629786715757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48.10050901088168</v>
      </c>
      <c r="AC23">
        <f t="shared" si="2"/>
        <v>48.10050901088168</v>
      </c>
      <c r="AE23">
        <f t="shared" si="3"/>
        <v>523.60603513160606</v>
      </c>
      <c r="AF23">
        <f t="shared" si="4"/>
        <v>-26.18030175658031</v>
      </c>
      <c r="AG23">
        <f t="shared" si="4"/>
        <v>-19.863232225049217</v>
      </c>
      <c r="AH23">
        <f t="shared" si="5"/>
        <v>-446.46051309536733</v>
      </c>
      <c r="AI23">
        <f t="shared" si="6"/>
        <v>31.101988054609194</v>
      </c>
      <c r="AJ23">
        <f t="shared" si="7"/>
        <v>0</v>
      </c>
      <c r="AK23">
        <f t="shared" si="24"/>
        <v>38.186836967013519</v>
      </c>
      <c r="AL23">
        <f t="shared" si="8"/>
        <v>69.288825021622714</v>
      </c>
      <c r="AN23">
        <f t="shared" si="9"/>
        <v>143.4643570041861</v>
      </c>
      <c r="AO23">
        <f t="shared" si="9"/>
        <v>-7.1732178502093058</v>
      </c>
      <c r="AP23">
        <f t="shared" si="9"/>
        <v>-5.4423853966374995</v>
      </c>
      <c r="AQ23">
        <f t="shared" si="9"/>
        <v>-122.32702860823004</v>
      </c>
      <c r="AR23">
        <f t="shared" si="9"/>
        <v>8.5217251491092423</v>
      </c>
      <c r="AS23">
        <f t="shared" si="9"/>
        <v>0</v>
      </c>
      <c r="AT23">
        <f t="shared" si="9"/>
        <v>10.462923732571749</v>
      </c>
      <c r="AU23">
        <f t="shared" si="9"/>
        <v>18.98464888168099</v>
      </c>
      <c r="AW23">
        <v>20</v>
      </c>
      <c r="AX23">
        <f>(R23*SUMPRODUCT(K$23:$K24, X$23:$X24)-$AZ$3*SUMPRODUCT(K$22:$K23, W$23:$W24))/Z23</f>
        <v>60.539629786715757</v>
      </c>
    </row>
    <row r="25" spans="5:50" x14ac:dyDescent="0.25">
      <c r="AN25" s="8">
        <f t="shared" ref="AN25:AU25" si="25">SUM(AN3:AN23)</f>
        <v>6376.4280900769518</v>
      </c>
      <c r="AO25" s="8">
        <f t="shared" si="25"/>
        <v>-813.08200859308397</v>
      </c>
      <c r="AP25" s="8">
        <f t="shared" si="25"/>
        <v>-1739.3252762003656</v>
      </c>
      <c r="AQ25" s="8">
        <f t="shared" si="25"/>
        <v>-3168.6999451700417</v>
      </c>
      <c r="AR25" s="8">
        <f t="shared" si="25"/>
        <v>655.32086011345871</v>
      </c>
      <c r="AS25" s="8">
        <f t="shared" si="25"/>
        <v>-141.1533000570268</v>
      </c>
      <c r="AT25" s="8">
        <f t="shared" si="25"/>
        <v>140.29839923380436</v>
      </c>
      <c r="AU25" s="9">
        <f t="shared" si="25"/>
        <v>654.46595929023624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0F680-C030-42D0-851B-B81912C404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1496.2226846772733</v>
      </c>
      <c r="K3">
        <v>1</v>
      </c>
      <c r="L3" s="2">
        <v>0</v>
      </c>
      <c r="O3">
        <f>$C$3</f>
        <v>1496.2226846772733</v>
      </c>
      <c r="P3">
        <f>O3*B5</f>
        <v>1196.9781477418187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1496.2226846772733</v>
      </c>
      <c r="AF3">
        <f t="shared" ref="AF3:AG23" si="4">-$Z3*P3</f>
        <v>-1196.9781477418187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-1223.1880500645455</v>
      </c>
      <c r="AJ3">
        <f t="shared" ref="AJ3:AJ23" si="7">AB3-AC3</f>
        <v>0</v>
      </c>
      <c r="AL3">
        <f t="shared" ref="AL3:AL23" si="8">SUM(AI3:AK3)</f>
        <v>-1223.1880500645455</v>
      </c>
      <c r="AN3">
        <f t="shared" ref="AN3:AU23" si="9">AE3*$K3</f>
        <v>1496.2226846772733</v>
      </c>
      <c r="AO3">
        <f t="shared" si="9"/>
        <v>-1196.9781477418187</v>
      </c>
      <c r="AP3">
        <f t="shared" si="9"/>
        <v>-1522.432587</v>
      </c>
      <c r="AQ3">
        <f t="shared" si="9"/>
        <v>0</v>
      </c>
      <c r="AR3">
        <f t="shared" si="9"/>
        <v>-1223.1880500645455</v>
      </c>
      <c r="AS3">
        <f t="shared" si="9"/>
        <v>0</v>
      </c>
      <c r="AT3">
        <f t="shared" si="9"/>
        <v>0</v>
      </c>
      <c r="AU3">
        <f t="shared" si="9"/>
        <v>-1223.1880500645455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675.74574566612398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250000</v>
      </c>
      <c r="S4">
        <f t="shared" si="1"/>
        <v>379.27499540395087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374.99590984662973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-374.99590984662973</v>
      </c>
      <c r="AK4">
        <f>G4*MAX(0, SUM(AB4, AE4:AF4))</f>
        <v>0</v>
      </c>
      <c r="AL4">
        <f t="shared" si="8"/>
        <v>-695.56515984662974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-300.74983581949522</v>
      </c>
      <c r="AR4">
        <f t="shared" si="9"/>
        <v>-300.74983581949522</v>
      </c>
      <c r="AS4">
        <f t="shared" si="9"/>
        <v>-351.81153001841608</v>
      </c>
      <c r="AT4">
        <f t="shared" si="9"/>
        <v>0</v>
      </c>
      <c r="AU4">
        <f t="shared" si="9"/>
        <v>-652.56136583791135</v>
      </c>
      <c r="AW4">
        <v>1</v>
      </c>
      <c r="AX4">
        <f>(R4*SUMPRODUCT(K5:$K$23, X5:$X$23)-$AZ$3*SUMPRODUCT(K4:$K$22, W5:$W$23))/Z4</f>
        <v>379.27499540395087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1496.2226846772733</v>
      </c>
      <c r="P5">
        <f t="shared" ref="P5:P23" si="22">O5*$C$5</f>
        <v>74.811134233863669</v>
      </c>
      <c r="Q5" s="4">
        <f t="shared" ref="Q5:Q23" si="23">$C$8</f>
        <v>25</v>
      </c>
      <c r="R5">
        <f t="shared" si="0"/>
        <v>250000</v>
      </c>
      <c r="S5">
        <f t="shared" si="1"/>
        <v>733.8236314713572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374.99590984662973</v>
      </c>
      <c r="AC5">
        <f t="shared" si="2"/>
        <v>717.32199386108277</v>
      </c>
      <c r="AE5">
        <f t="shared" si="3"/>
        <v>1462.5768282780848</v>
      </c>
      <c r="AF5">
        <f t="shared" si="4"/>
        <v>-73.128841413904254</v>
      </c>
      <c r="AG5">
        <f t="shared" si="4"/>
        <v>-24.43782003936056</v>
      </c>
      <c r="AH5">
        <f t="shared" si="5"/>
        <v>-329.43604889441571</v>
      </c>
      <c r="AI5">
        <f t="shared" si="6"/>
        <v>1035.5741179304043</v>
      </c>
      <c r="AJ5">
        <f t="shared" si="7"/>
        <v>-342.32608401445304</v>
      </c>
      <c r="AK5">
        <f>G5*SUM(AB5, AE5:AF5)</f>
        <v>72.342199765143221</v>
      </c>
      <c r="AL5">
        <f t="shared" si="8"/>
        <v>765.59023368109456</v>
      </c>
      <c r="AN5">
        <f t="shared" si="9"/>
        <v>1263.0265194849449</v>
      </c>
      <c r="AO5">
        <f t="shared" si="9"/>
        <v>-63.151325974247257</v>
      </c>
      <c r="AP5">
        <f t="shared" si="9"/>
        <v>-21.103585255382168</v>
      </c>
      <c r="AQ5">
        <f t="shared" si="9"/>
        <v>-284.48862185096374</v>
      </c>
      <c r="AR5">
        <f t="shared" si="9"/>
        <v>894.28298640435173</v>
      </c>
      <c r="AS5">
        <f t="shared" si="9"/>
        <v>-295.61997295603129</v>
      </c>
      <c r="AT5">
        <f t="shared" si="9"/>
        <v>62.472011736180008</v>
      </c>
      <c r="AU5">
        <f t="shared" si="9"/>
        <v>661.13502518450048</v>
      </c>
      <c r="AW5">
        <v>2</v>
      </c>
      <c r="AX5">
        <f>(R5*SUMPRODUCT(K6:$K$23, X6:$X$23)-$AZ$3*SUMPRODUCT(K5:$K$22, W6:$W$23))/Z5</f>
        <v>733.8236314713572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1496.2226846772733</v>
      </c>
      <c r="P6">
        <f t="shared" si="22"/>
        <v>74.811134233863669</v>
      </c>
      <c r="Q6" s="4">
        <f t="shared" si="23"/>
        <v>25</v>
      </c>
      <c r="R6">
        <f t="shared" si="0"/>
        <v>250000</v>
      </c>
      <c r="S6">
        <f t="shared" si="1"/>
        <v>1056.3953775715368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717.32199386108277</v>
      </c>
      <c r="AC6">
        <f t="shared" si="2"/>
        <v>1020.8656124507088</v>
      </c>
      <c r="AE6">
        <f t="shared" si="3"/>
        <v>1445.9001996648487</v>
      </c>
      <c r="AF6">
        <f t="shared" si="4"/>
        <v>-72.295009983242437</v>
      </c>
      <c r="AG6">
        <f t="shared" si="4"/>
        <v>-24.15917454120008</v>
      </c>
      <c r="AH6">
        <f t="shared" si="5"/>
        <v>-342.67297766872326</v>
      </c>
      <c r="AI6">
        <f t="shared" si="6"/>
        <v>1006.773037471683</v>
      </c>
      <c r="AJ6">
        <f t="shared" si="7"/>
        <v>-303.54361858962602</v>
      </c>
      <c r="AK6">
        <f>G6*SUM(AB6, AE6:AF6)</f>
        <v>122.31924023724731</v>
      </c>
      <c r="AL6">
        <f t="shared" si="8"/>
        <v>825.54865911930426</v>
      </c>
      <c r="AN6">
        <f t="shared" si="9"/>
        <v>1126.1049857429991</v>
      </c>
      <c r="AO6">
        <f t="shared" si="9"/>
        <v>-56.305249287149955</v>
      </c>
      <c r="AP6">
        <f t="shared" si="9"/>
        <v>-18.815798565203103</v>
      </c>
      <c r="AQ6">
        <f t="shared" si="9"/>
        <v>-266.88269959544562</v>
      </c>
      <c r="AR6">
        <f t="shared" si="9"/>
        <v>784.10123829520046</v>
      </c>
      <c r="AS6">
        <f t="shared" si="9"/>
        <v>-236.407728806927</v>
      </c>
      <c r="AT6">
        <f t="shared" si="9"/>
        <v>95.265431400720601</v>
      </c>
      <c r="AU6">
        <f t="shared" si="9"/>
        <v>642.95894088899399</v>
      </c>
      <c r="AW6">
        <v>3</v>
      </c>
      <c r="AX6">
        <f>(R6*SUMPRODUCT(K7:$K$23, X7:$X$23)-$AZ$3*SUMPRODUCT(K6:$K$22, W7:$W$23))/Z6</f>
        <v>1056.3953775715368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1496.2226846772733</v>
      </c>
      <c r="P7">
        <f t="shared" si="22"/>
        <v>74.811134233863669</v>
      </c>
      <c r="Q7" s="4">
        <f t="shared" si="23"/>
        <v>25</v>
      </c>
      <c r="R7">
        <f t="shared" si="0"/>
        <v>250000</v>
      </c>
      <c r="S7">
        <f t="shared" si="1"/>
        <v>1336.740030998209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1020.8656124507088</v>
      </c>
      <c r="AC7">
        <f t="shared" si="2"/>
        <v>1276.9485629548572</v>
      </c>
      <c r="AE7">
        <f t="shared" si="3"/>
        <v>1429.2976665270992</v>
      </c>
      <c r="AF7">
        <f t="shared" si="4"/>
        <v>-71.464883326354965</v>
      </c>
      <c r="AG7">
        <f t="shared" si="4"/>
        <v>-23.881767085281673</v>
      </c>
      <c r="AH7">
        <f t="shared" si="5"/>
        <v>-358.1571050640917</v>
      </c>
      <c r="AI7">
        <f t="shared" si="6"/>
        <v>975.79391105137097</v>
      </c>
      <c r="AJ7">
        <f t="shared" si="7"/>
        <v>-256.08295050414836</v>
      </c>
      <c r="AK7">
        <f>G7*SUM(AB7, AE7:AF7)</f>
        <v>116.79409122648633</v>
      </c>
      <c r="AL7">
        <f t="shared" si="8"/>
        <v>836.50505177370894</v>
      </c>
      <c r="AN7">
        <f t="shared" si="9"/>
        <v>1007.6713113346246</v>
      </c>
      <c r="AO7">
        <f t="shared" si="9"/>
        <v>-50.383565566731235</v>
      </c>
      <c r="AP7">
        <f t="shared" si="9"/>
        <v>-16.836920761430203</v>
      </c>
      <c r="AQ7">
        <f t="shared" si="9"/>
        <v>-252.5048827657227</v>
      </c>
      <c r="AR7">
        <f t="shared" si="9"/>
        <v>687.94594224074058</v>
      </c>
      <c r="AS7">
        <f t="shared" si="9"/>
        <v>-180.54142855487717</v>
      </c>
      <c r="AT7">
        <f t="shared" si="9"/>
        <v>82.341179040956533</v>
      </c>
      <c r="AU7">
        <f t="shared" si="9"/>
        <v>589.74569272681993</v>
      </c>
      <c r="AW7">
        <v>4</v>
      </c>
      <c r="AX7">
        <f>(R7*SUMPRODUCT(K8:$K$23, X8:$X$23)-$AZ$3*SUMPRODUCT(K7:$K$22, W8:$W$23))/Z7</f>
        <v>1336.740030998209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1496.2226846772733</v>
      </c>
      <c r="P8">
        <f t="shared" si="22"/>
        <v>74.811134233863669</v>
      </c>
      <c r="Q8" s="4">
        <f t="shared" si="23"/>
        <v>25</v>
      </c>
      <c r="R8">
        <f t="shared" si="0"/>
        <v>250000</v>
      </c>
      <c r="S8">
        <f t="shared" si="1"/>
        <v>1574.2370402137062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1276.9485629548572</v>
      </c>
      <c r="AC8">
        <f t="shared" si="2"/>
        <v>1486.4314508113102</v>
      </c>
      <c r="AE8">
        <f t="shared" si="3"/>
        <v>1412.7684707632818</v>
      </c>
      <c r="AF8">
        <f t="shared" si="4"/>
        <v>-70.638423538164105</v>
      </c>
      <c r="AG8">
        <f t="shared" si="4"/>
        <v>-23.605585004681441</v>
      </c>
      <c r="AH8">
        <f t="shared" si="5"/>
        <v>-373.64409747414118</v>
      </c>
      <c r="AI8">
        <f t="shared" si="6"/>
        <v>944.88036474629519</v>
      </c>
      <c r="AJ8">
        <f t="shared" si="7"/>
        <v>-209.48288785645309</v>
      </c>
      <c r="AK8">
        <f t="shared" ref="AK8:AK23" si="24">G8*SUM(AB8:AB8, AE8:AF8)</f>
        <v>55.786374396833452</v>
      </c>
      <c r="AL8">
        <f t="shared" si="8"/>
        <v>791.18385128667558</v>
      </c>
      <c r="AN8">
        <f t="shared" si="9"/>
        <v>928.68814732844669</v>
      </c>
      <c r="AO8">
        <f t="shared" si="9"/>
        <v>-46.434407366422349</v>
      </c>
      <c r="AP8">
        <f t="shared" si="9"/>
        <v>-15.517211389037982</v>
      </c>
      <c r="AQ8">
        <f t="shared" si="9"/>
        <v>-245.61621512971291</v>
      </c>
      <c r="AR8">
        <f t="shared" si="9"/>
        <v>621.12031344327363</v>
      </c>
      <c r="AS8">
        <f t="shared" si="9"/>
        <v>-137.70428704097213</v>
      </c>
      <c r="AT8">
        <f t="shared" si="9"/>
        <v>36.671362475109433</v>
      </c>
      <c r="AU8">
        <f t="shared" si="9"/>
        <v>520.08738887741094</v>
      </c>
      <c r="AW8">
        <v>5</v>
      </c>
      <c r="AX8">
        <f>(R8*SUMPRODUCT(K9:$K$23, X9:$X$23)-$AZ$3*SUMPRODUCT(K8:$K$22, W9:$W$23))/Z8</f>
        <v>1574.2370402137062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1496.2226846772733</v>
      </c>
      <c r="P9">
        <f t="shared" si="22"/>
        <v>74.811134233863669</v>
      </c>
      <c r="Q9" s="4">
        <f t="shared" si="23"/>
        <v>25</v>
      </c>
      <c r="R9">
        <f t="shared" si="0"/>
        <v>250000</v>
      </c>
      <c r="S9">
        <f t="shared" si="1"/>
        <v>1781.311656165901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1486.4314508113102</v>
      </c>
      <c r="AC9">
        <f t="shared" si="2"/>
        <v>1662.3594489427114</v>
      </c>
      <c r="AE9">
        <f t="shared" si="3"/>
        <v>1396.3081131739068</v>
      </c>
      <c r="AF9">
        <f t="shared" si="4"/>
        <v>-69.815405658695354</v>
      </c>
      <c r="AG9">
        <f t="shared" si="4"/>
        <v>-23.330553123432335</v>
      </c>
      <c r="AH9">
        <f t="shared" si="5"/>
        <v>-389.76031202289693</v>
      </c>
      <c r="AI9">
        <f t="shared" si="6"/>
        <v>913.40184236888217</v>
      </c>
      <c r="AJ9">
        <f t="shared" si="7"/>
        <v>-175.92799813140118</v>
      </c>
      <c r="AK9">
        <f t="shared" si="24"/>
        <v>16.596252534126478</v>
      </c>
      <c r="AL9">
        <f t="shared" si="8"/>
        <v>754.0700967716075</v>
      </c>
      <c r="AN9">
        <f t="shared" si="9"/>
        <v>872.33213782772771</v>
      </c>
      <c r="AO9">
        <f t="shared" si="9"/>
        <v>-43.616606891386397</v>
      </c>
      <c r="AP9">
        <f t="shared" si="9"/>
        <v>-14.575573321425159</v>
      </c>
      <c r="AQ9">
        <f t="shared" si="9"/>
        <v>-243.49958509837123</v>
      </c>
      <c r="AR9">
        <f t="shared" si="9"/>
        <v>570.64037251654486</v>
      </c>
      <c r="AS9">
        <f t="shared" si="9"/>
        <v>-109.90958604750558</v>
      </c>
      <c r="AT9">
        <f t="shared" si="9"/>
        <v>10.368373796894399</v>
      </c>
      <c r="AU9">
        <f t="shared" si="9"/>
        <v>471.09916026593373</v>
      </c>
      <c r="AW9">
        <v>6</v>
      </c>
      <c r="AX9">
        <f>(R9*SUMPRODUCT(K10:$K$23, X10:$X$23)-$AZ$3*SUMPRODUCT(K9:$K$22, W10:$W$23))/Z9</f>
        <v>1781.311656165901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1496.2226846772733</v>
      </c>
      <c r="P10">
        <f t="shared" si="22"/>
        <v>74.811134233863669</v>
      </c>
      <c r="Q10" s="4">
        <f t="shared" si="23"/>
        <v>25</v>
      </c>
      <c r="R10">
        <f t="shared" si="0"/>
        <v>250000</v>
      </c>
      <c r="S10">
        <f t="shared" si="1"/>
        <v>1966.7145474858423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1662.3594489427114</v>
      </c>
      <c r="AC10">
        <f t="shared" si="2"/>
        <v>1813.8135166384554</v>
      </c>
      <c r="AE10">
        <f t="shared" si="3"/>
        <v>1379.8997586294367</v>
      </c>
      <c r="AF10">
        <f t="shared" si="4"/>
        <v>-68.99498793147184</v>
      </c>
      <c r="AG10">
        <f t="shared" si="4"/>
        <v>-23.056390147685025</v>
      </c>
      <c r="AH10">
        <f t="shared" si="5"/>
        <v>-408.57444512985887</v>
      </c>
      <c r="AI10">
        <f t="shared" si="6"/>
        <v>879.27393542042103</v>
      </c>
      <c r="AJ10">
        <f t="shared" si="7"/>
        <v>-151.45406769574402</v>
      </c>
      <c r="AK10">
        <f t="shared" si="24"/>
        <v>12.190383300526774</v>
      </c>
      <c r="AL10">
        <f t="shared" si="8"/>
        <v>740.01025102520373</v>
      </c>
      <c r="AN10">
        <f t="shared" si="9"/>
        <v>819.07947911803956</v>
      </c>
      <c r="AO10">
        <f t="shared" si="9"/>
        <v>-40.953973955901979</v>
      </c>
      <c r="AP10">
        <f t="shared" si="9"/>
        <v>-13.685788343977528</v>
      </c>
      <c r="AQ10">
        <f t="shared" si="9"/>
        <v>-242.52119880816377</v>
      </c>
      <c r="AR10">
        <f t="shared" si="9"/>
        <v>521.91851800999632</v>
      </c>
      <c r="AS10">
        <f t="shared" si="9"/>
        <v>-89.899949690368729</v>
      </c>
      <c r="AT10">
        <f t="shared" si="9"/>
        <v>7.2359551783399487</v>
      </c>
      <c r="AU10">
        <f t="shared" si="9"/>
        <v>439.25452349796745</v>
      </c>
      <c r="AW10">
        <v>7</v>
      </c>
      <c r="AX10">
        <f>(R10*SUMPRODUCT(K11:$K$23, X11:$X$23)-$AZ$3*SUMPRODUCT(K10:$K$22, W11:$W$23))/Z10</f>
        <v>1966.7145474858423</v>
      </c>
    </row>
    <row r="11" spans="1:52" x14ac:dyDescent="0.25">
      <c r="A11" t="s">
        <v>33</v>
      </c>
      <c r="C11" s="7">
        <f>AU25</f>
        <v>3173.0419119425187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1496.2226846772733</v>
      </c>
      <c r="P11">
        <f t="shared" si="22"/>
        <v>74.811134233863669</v>
      </c>
      <c r="Q11" s="4">
        <f t="shared" si="23"/>
        <v>25</v>
      </c>
      <c r="R11">
        <f t="shared" si="0"/>
        <v>250000</v>
      </c>
      <c r="S11">
        <f t="shared" si="1"/>
        <v>2131.940084093384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1813.8135166384554</v>
      </c>
      <c r="AC11">
        <f t="shared" si="2"/>
        <v>1942.8934218173681</v>
      </c>
      <c r="AE11">
        <f t="shared" si="3"/>
        <v>1363.5473310543857</v>
      </c>
      <c r="AF11">
        <f t="shared" si="4"/>
        <v>-68.177366552719292</v>
      </c>
      <c r="AG11">
        <f t="shared" si="4"/>
        <v>-22.783161641284952</v>
      </c>
      <c r="AH11">
        <f t="shared" si="5"/>
        <v>-426.64604923223163</v>
      </c>
      <c r="AI11">
        <f t="shared" si="6"/>
        <v>845.94075362814965</v>
      </c>
      <c r="AJ11">
        <f t="shared" si="7"/>
        <v>-129.07990517891267</v>
      </c>
      <c r="AK11">
        <f t="shared" si="24"/>
        <v>7.4620403547362919</v>
      </c>
      <c r="AL11">
        <f t="shared" si="8"/>
        <v>724.32288880397323</v>
      </c>
      <c r="AN11">
        <f t="shared" si="9"/>
        <v>769.73183260203814</v>
      </c>
      <c r="AO11">
        <f t="shared" si="9"/>
        <v>-38.486591630101913</v>
      </c>
      <c r="AP11">
        <f t="shared" si="9"/>
        <v>-12.861251210879498</v>
      </c>
      <c r="AQ11">
        <f t="shared" si="9"/>
        <v>-240.84462480228092</v>
      </c>
      <c r="AR11">
        <f t="shared" si="9"/>
        <v>477.53936495877576</v>
      </c>
      <c r="AS11">
        <f t="shared" si="9"/>
        <v>-72.86649293547616</v>
      </c>
      <c r="AT11">
        <f t="shared" si="9"/>
        <v>4.2123730261420871</v>
      </c>
      <c r="AU11">
        <f t="shared" si="9"/>
        <v>408.88524504944166</v>
      </c>
      <c r="AW11">
        <v>8</v>
      </c>
      <c r="AX11">
        <f>(R11*SUMPRODUCT(K12:$K$23, X12:$X$23)-$AZ$3*SUMPRODUCT(K11:$K$22, W12:$W$23))/Z11</f>
        <v>2131.940084093384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1496.2226846772733</v>
      </c>
      <c r="P12">
        <f t="shared" si="22"/>
        <v>74.811134233863669</v>
      </c>
      <c r="Q12" s="4">
        <f t="shared" si="23"/>
        <v>25</v>
      </c>
      <c r="R12">
        <f t="shared" si="0"/>
        <v>250000</v>
      </c>
      <c r="S12">
        <f t="shared" si="1"/>
        <v>2277.1391125149739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1942.8934218173681</v>
      </c>
      <c r="AC12">
        <f t="shared" si="2"/>
        <v>2050.389077409232</v>
      </c>
      <c r="AE12">
        <f t="shared" si="3"/>
        <v>1347.233743065412</v>
      </c>
      <c r="AF12">
        <f t="shared" si="4"/>
        <v>-67.361687153270609</v>
      </c>
      <c r="AG12">
        <f t="shared" si="4"/>
        <v>-22.510582095538851</v>
      </c>
      <c r="AH12">
        <f t="shared" si="5"/>
        <v>-447.47929333253308</v>
      </c>
      <c r="AI12">
        <f t="shared" si="6"/>
        <v>809.88218048406941</v>
      </c>
      <c r="AJ12">
        <f t="shared" si="7"/>
        <v>-107.49565559186385</v>
      </c>
      <c r="AK12">
        <f t="shared" si="24"/>
        <v>7.4123605987778722</v>
      </c>
      <c r="AL12">
        <f t="shared" si="8"/>
        <v>709.79888549098348</v>
      </c>
      <c r="AN12">
        <f t="shared" si="9"/>
        <v>722.99904947996265</v>
      </c>
      <c r="AO12">
        <f t="shared" si="9"/>
        <v>-36.149952473998134</v>
      </c>
      <c r="AP12">
        <f t="shared" si="9"/>
        <v>-12.080405157670587</v>
      </c>
      <c r="AQ12">
        <f t="shared" si="9"/>
        <v>-240.14177599594061</v>
      </c>
      <c r="AR12">
        <f t="shared" si="9"/>
        <v>434.62691585235325</v>
      </c>
      <c r="AS12">
        <f t="shared" si="9"/>
        <v>-57.688027201059718</v>
      </c>
      <c r="AT12">
        <f t="shared" si="9"/>
        <v>3.9778766638707381</v>
      </c>
      <c r="AU12">
        <f t="shared" si="9"/>
        <v>380.9167653151643</v>
      </c>
      <c r="AW12">
        <v>9</v>
      </c>
      <c r="AX12">
        <f>(R12*SUMPRODUCT(K13:$K$23, X13:$X$23)-$AZ$3*SUMPRODUCT(K12:$K$22, W13:$W$23))/Z12</f>
        <v>2277.1391125149739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1496.2226846772733</v>
      </c>
      <c r="P13">
        <f t="shared" si="22"/>
        <v>74.811134233863669</v>
      </c>
      <c r="Q13" s="4">
        <f t="shared" si="23"/>
        <v>25</v>
      </c>
      <c r="R13">
        <f t="shared" si="0"/>
        <v>250000</v>
      </c>
      <c r="S13">
        <f t="shared" si="1"/>
        <v>2402.6199906556512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2050.389077409232</v>
      </c>
      <c r="AC13">
        <f t="shared" si="2"/>
        <v>2137.2268481414171</v>
      </c>
      <c r="AE13">
        <f t="shared" si="3"/>
        <v>1330.9500898716235</v>
      </c>
      <c r="AF13">
        <f t="shared" si="4"/>
        <v>-66.547504493581187</v>
      </c>
      <c r="AG13">
        <f t="shared" si="4"/>
        <v>-22.238502722586077</v>
      </c>
      <c r="AH13">
        <f t="shared" si="5"/>
        <v>-469.73551997387978</v>
      </c>
      <c r="AI13">
        <f t="shared" si="6"/>
        <v>772.42856268157652</v>
      </c>
      <c r="AJ13">
        <f t="shared" si="7"/>
        <v>-86.837770732185163</v>
      </c>
      <c r="AK13">
        <f t="shared" si="24"/>
        <v>6.6295833255745498</v>
      </c>
      <c r="AL13">
        <f t="shared" si="8"/>
        <v>692.22037527496593</v>
      </c>
      <c r="AN13">
        <f t="shared" si="9"/>
        <v>679.1483823644038</v>
      </c>
      <c r="AO13">
        <f t="shared" si="9"/>
        <v>-33.957419118220194</v>
      </c>
      <c r="AP13">
        <f t="shared" si="9"/>
        <v>-11.347715639515455</v>
      </c>
      <c r="AQ13">
        <f t="shared" si="9"/>
        <v>-239.6935249165756</v>
      </c>
      <c r="AR13">
        <f t="shared" si="9"/>
        <v>394.14972269009252</v>
      </c>
      <c r="AS13">
        <f t="shared" si="9"/>
        <v>-44.311001569249683</v>
      </c>
      <c r="AT13">
        <f t="shared" si="9"/>
        <v>3.3828997988559171</v>
      </c>
      <c r="AU13">
        <f t="shared" si="9"/>
        <v>353.22162091969881</v>
      </c>
      <c r="AW13">
        <v>10</v>
      </c>
      <c r="AX13">
        <f>(R13*SUMPRODUCT(K14:$K$23, X14:$X$23)-$AZ$3*SUMPRODUCT(K13:$K$22, W14:$W$23))/Z13</f>
        <v>2402.6199906556512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1496.2226846772733</v>
      </c>
      <c r="P14">
        <f t="shared" si="22"/>
        <v>74.811134233863669</v>
      </c>
      <c r="Q14" s="4">
        <f t="shared" si="23"/>
        <v>25</v>
      </c>
      <c r="R14">
        <f t="shared" si="0"/>
        <v>250000</v>
      </c>
      <c r="S14">
        <f t="shared" si="1"/>
        <v>2508.710228624509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2137.2268481414171</v>
      </c>
      <c r="AC14">
        <f t="shared" si="2"/>
        <v>2204.327778187434</v>
      </c>
      <c r="AE14">
        <f t="shared" si="3"/>
        <v>1314.6856055976739</v>
      </c>
      <c r="AF14">
        <f t="shared" si="4"/>
        <v>-65.734280279883691</v>
      </c>
      <c r="AG14">
        <f t="shared" si="4"/>
        <v>-21.966743638184514</v>
      </c>
      <c r="AH14">
        <f t="shared" si="5"/>
        <v>-493.74057175701944</v>
      </c>
      <c r="AI14">
        <f t="shared" si="6"/>
        <v>733.24400992258632</v>
      </c>
      <c r="AJ14">
        <f t="shared" si="7"/>
        <v>-67.100930046016856</v>
      </c>
      <c r="AK14">
        <f t="shared" si="24"/>
        <v>6.0951207122265734</v>
      </c>
      <c r="AL14">
        <f t="shared" si="8"/>
        <v>672.23820058879608</v>
      </c>
      <c r="AN14">
        <f t="shared" si="9"/>
        <v>638.05311891510735</v>
      </c>
      <c r="AO14">
        <f t="shared" si="9"/>
        <v>-31.902655945755367</v>
      </c>
      <c r="AP14">
        <f t="shared" si="9"/>
        <v>-10.661065452512034</v>
      </c>
      <c r="AQ14">
        <f t="shared" si="9"/>
        <v>-239.62589261124259</v>
      </c>
      <c r="AR14">
        <f t="shared" si="9"/>
        <v>355.86350490559744</v>
      </c>
      <c r="AS14">
        <f t="shared" si="9"/>
        <v>-32.565928702400065</v>
      </c>
      <c r="AT14">
        <f t="shared" si="9"/>
        <v>2.9581298859906804</v>
      </c>
      <c r="AU14">
        <f t="shared" si="9"/>
        <v>326.2557060891881</v>
      </c>
      <c r="AW14">
        <v>11</v>
      </c>
      <c r="AX14">
        <f>(R14*SUMPRODUCT(K15:$K$23, X15:$X$23)-$AZ$3*SUMPRODUCT(K14:$K$22, W15:$W$23))/Z14</f>
        <v>2508.710228624509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1496.2226846772733</v>
      </c>
      <c r="P15">
        <f t="shared" si="22"/>
        <v>74.811134233863669</v>
      </c>
      <c r="Q15" s="4">
        <f t="shared" si="23"/>
        <v>25</v>
      </c>
      <c r="R15">
        <f t="shared" si="0"/>
        <v>250000</v>
      </c>
      <c r="S15">
        <f t="shared" si="1"/>
        <v>2596.3411385226941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2204.327778187434</v>
      </c>
      <c r="AC15">
        <f t="shared" si="2"/>
        <v>2253.1251135478988</v>
      </c>
      <c r="AE15">
        <f t="shared" si="3"/>
        <v>1298.4337290224532</v>
      </c>
      <c r="AF15">
        <f t="shared" si="4"/>
        <v>-64.921686451122667</v>
      </c>
      <c r="AG15">
        <f t="shared" si="4"/>
        <v>-21.695195212578234</v>
      </c>
      <c r="AH15">
        <f t="shared" si="5"/>
        <v>-518.80989224433279</v>
      </c>
      <c r="AI15">
        <f t="shared" si="6"/>
        <v>693.0069551144195</v>
      </c>
      <c r="AJ15">
        <f t="shared" si="7"/>
        <v>-48.797335360464785</v>
      </c>
      <c r="AK15">
        <f t="shared" si="24"/>
        <v>14.095143265110934</v>
      </c>
      <c r="AL15">
        <f t="shared" si="8"/>
        <v>658.3047630190656</v>
      </c>
      <c r="AN15">
        <f t="shared" si="9"/>
        <v>599.07371022327402</v>
      </c>
      <c r="AO15">
        <f t="shared" si="9"/>
        <v>-29.953685511163702</v>
      </c>
      <c r="AP15">
        <f t="shared" si="9"/>
        <v>-10.009768538439364</v>
      </c>
      <c r="AQ15">
        <f t="shared" si="9"/>
        <v>-239.36944959165859</v>
      </c>
      <c r="AR15">
        <f t="shared" si="9"/>
        <v>319.74080658201228</v>
      </c>
      <c r="AS15">
        <f t="shared" si="9"/>
        <v>-22.514203143360799</v>
      </c>
      <c r="AT15">
        <f t="shared" si="9"/>
        <v>6.5032427787560811</v>
      </c>
      <c r="AU15">
        <f t="shared" si="9"/>
        <v>303.72984621740756</v>
      </c>
      <c r="AW15">
        <v>12</v>
      </c>
      <c r="AX15">
        <f>(R15*SUMPRODUCT(K16:$K$23, X16:$X$23)-$AZ$3*SUMPRODUCT(K15:$K$22, W16:$W$23))/Z15</f>
        <v>2596.3411385226941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1496.2226846772733</v>
      </c>
      <c r="P16">
        <f t="shared" si="22"/>
        <v>74.811134233863669</v>
      </c>
      <c r="Q16" s="4">
        <f t="shared" si="23"/>
        <v>25</v>
      </c>
      <c r="R16">
        <f t="shared" si="0"/>
        <v>250000</v>
      </c>
      <c r="S16">
        <f t="shared" si="1"/>
        <v>2664.9659663873917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2253.1251135478988</v>
      </c>
      <c r="AC16">
        <f t="shared" si="2"/>
        <v>2283.703561482444</v>
      </c>
      <c r="AE16">
        <f t="shared" si="3"/>
        <v>1282.1661202676735</v>
      </c>
      <c r="AF16">
        <f t="shared" si="4"/>
        <v>-64.108306013383668</v>
      </c>
      <c r="AG16">
        <f t="shared" si="4"/>
        <v>-21.423383922030119</v>
      </c>
      <c r="AH16">
        <f t="shared" si="5"/>
        <v>-548.59338422333826</v>
      </c>
      <c r="AI16">
        <f t="shared" si="6"/>
        <v>648.04104610892136</v>
      </c>
      <c r="AJ16">
        <f t="shared" si="7"/>
        <v>-30.578447934545238</v>
      </c>
      <c r="AK16">
        <f t="shared" si="24"/>
        <v>24.645398787395539</v>
      </c>
      <c r="AL16">
        <f t="shared" si="8"/>
        <v>642.10799696177162</v>
      </c>
      <c r="AN16">
        <f t="shared" si="9"/>
        <v>560.88758070960682</v>
      </c>
      <c r="AO16">
        <f t="shared" si="9"/>
        <v>-28.04437903548034</v>
      </c>
      <c r="AP16">
        <f t="shared" si="9"/>
        <v>-9.3717263221180733</v>
      </c>
      <c r="AQ16">
        <f t="shared" si="9"/>
        <v>-239.98389226357554</v>
      </c>
      <c r="AR16">
        <f t="shared" si="9"/>
        <v>283.48758308843287</v>
      </c>
      <c r="AS16">
        <f t="shared" si="9"/>
        <v>-13.376637717023113</v>
      </c>
      <c r="AT16">
        <f t="shared" si="9"/>
        <v>10.781206805402032</v>
      </c>
      <c r="AU16">
        <f t="shared" si="9"/>
        <v>280.89215217681175</v>
      </c>
      <c r="AW16">
        <v>13</v>
      </c>
      <c r="AX16">
        <f>(R16*SUMPRODUCT(K17:$K$23, X17:$X$23)-$AZ$3*SUMPRODUCT(K16:$K$22, W17:$W$23))/Z16</f>
        <v>2664.9659663873917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1496.2226846772733</v>
      </c>
      <c r="P17">
        <f t="shared" si="22"/>
        <v>74.811134233863669</v>
      </c>
      <c r="Q17" s="4">
        <f t="shared" si="23"/>
        <v>25</v>
      </c>
      <c r="R17">
        <f t="shared" si="0"/>
        <v>250000</v>
      </c>
      <c r="S17">
        <f t="shared" si="1"/>
        <v>2714.9428160999205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2283.703561482444</v>
      </c>
      <c r="AC17">
        <f t="shared" si="2"/>
        <v>2296.937409384851</v>
      </c>
      <c r="AE17">
        <f t="shared" si="3"/>
        <v>1265.8571800574446</v>
      </c>
      <c r="AF17">
        <f t="shared" si="4"/>
        <v>-63.292859002872234</v>
      </c>
      <c r="AG17">
        <f t="shared" si="4"/>
        <v>-21.150882034823624</v>
      </c>
      <c r="AH17">
        <f t="shared" si="5"/>
        <v>-582.68047986190857</v>
      </c>
      <c r="AI17">
        <f t="shared" si="6"/>
        <v>598.73295915784013</v>
      </c>
      <c r="AJ17">
        <f t="shared" si="7"/>
        <v>-13.233847902406978</v>
      </c>
      <c r="AK17">
        <f t="shared" si="24"/>
        <v>48.110496779010823</v>
      </c>
      <c r="AL17">
        <f t="shared" si="8"/>
        <v>633.60960803444402</v>
      </c>
      <c r="AN17">
        <f t="shared" si="9"/>
        <v>521.57218026779606</v>
      </c>
      <c r="AO17">
        <f t="shared" si="9"/>
        <v>-26.078609013389801</v>
      </c>
      <c r="AP17">
        <f t="shared" si="9"/>
        <v>-8.7148154083143066</v>
      </c>
      <c r="AQ17">
        <f t="shared" si="9"/>
        <v>-240.08231976633402</v>
      </c>
      <c r="AR17">
        <f t="shared" si="9"/>
        <v>246.69643607975789</v>
      </c>
      <c r="AS17">
        <f t="shared" si="9"/>
        <v>-5.4527532904443259</v>
      </c>
      <c r="AT17">
        <f t="shared" si="9"/>
        <v>19.823007756417457</v>
      </c>
      <c r="AU17">
        <f t="shared" si="9"/>
        <v>261.06669054573103</v>
      </c>
      <c r="AW17">
        <v>14</v>
      </c>
      <c r="AX17">
        <f>(R17*SUMPRODUCT(K18:$K$23, X18:$X$23)-$AZ$3*SUMPRODUCT(K17:$K$22, W18:$W$23))/Z17</f>
        <v>2714.9428160999205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1496.2226846772733</v>
      </c>
      <c r="P18">
        <f t="shared" si="22"/>
        <v>74.811134233863669</v>
      </c>
      <c r="Q18" s="4">
        <f t="shared" si="23"/>
        <v>25</v>
      </c>
      <c r="R18">
        <f t="shared" si="0"/>
        <v>250000</v>
      </c>
      <c r="S18">
        <f t="shared" si="1"/>
        <v>2622.5385207669492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2296.937409384851</v>
      </c>
      <c r="AC18">
        <f t="shared" si="2"/>
        <v>2187.164132646556</v>
      </c>
      <c r="AE18">
        <f t="shared" si="3"/>
        <v>1247.8308953194125</v>
      </c>
      <c r="AF18">
        <f t="shared" si="4"/>
        <v>-62.391544765970636</v>
      </c>
      <c r="AG18">
        <f t="shared" si="4"/>
        <v>-20.84968547961433</v>
      </c>
      <c r="AH18">
        <f t="shared" si="5"/>
        <v>-896.87734861061347</v>
      </c>
      <c r="AI18">
        <f t="shared" si="6"/>
        <v>267.71231646321405</v>
      </c>
      <c r="AJ18">
        <f t="shared" si="7"/>
        <v>109.77327673829495</v>
      </c>
      <c r="AK18">
        <f t="shared" si="24"/>
        <v>75.21933801466713</v>
      </c>
      <c r="AL18">
        <f t="shared" si="8"/>
        <v>452.70493121617613</v>
      </c>
      <c r="AN18">
        <f t="shared" si="9"/>
        <v>480.46425125361975</v>
      </c>
      <c r="AO18">
        <f t="shared" si="9"/>
        <v>-24.023212562680992</v>
      </c>
      <c r="AP18">
        <f t="shared" si="9"/>
        <v>-8.0279535956449752</v>
      </c>
      <c r="AQ18">
        <f t="shared" si="9"/>
        <v>-345.33325419565472</v>
      </c>
      <c r="AR18">
        <f t="shared" si="9"/>
        <v>103.07983089963905</v>
      </c>
      <c r="AS18">
        <f t="shared" si="9"/>
        <v>42.267053503448196</v>
      </c>
      <c r="AT18">
        <f t="shared" si="9"/>
        <v>28.962420352446088</v>
      </c>
      <c r="AU18">
        <f t="shared" si="9"/>
        <v>174.30930475553333</v>
      </c>
      <c r="AW18">
        <v>15</v>
      </c>
      <c r="AX18">
        <f>(R18*SUMPRODUCT(K19:$K$23, X19:$X$23)-$AZ$3*SUMPRODUCT(K18:$K$22, W19:$W$23))/Z18</f>
        <v>2622.5385207669492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1496.2226846772733</v>
      </c>
      <c r="P19">
        <f t="shared" si="22"/>
        <v>74.811134233863669</v>
      </c>
      <c r="Q19" s="4">
        <f t="shared" si="23"/>
        <v>25</v>
      </c>
      <c r="R19">
        <f t="shared" si="0"/>
        <v>250000</v>
      </c>
      <c r="S19">
        <f t="shared" si="1"/>
        <v>2390.7863022878164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2187.164132646556</v>
      </c>
      <c r="AC19">
        <f t="shared" si="2"/>
        <v>1962.1633394977985</v>
      </c>
      <c r="AE19">
        <f t="shared" si="3"/>
        <v>1227.9781328801037</v>
      </c>
      <c r="AF19">
        <f t="shared" si="4"/>
        <v>-61.398906644005187</v>
      </c>
      <c r="AG19">
        <f t="shared" si="4"/>
        <v>-20.517970778276425</v>
      </c>
      <c r="AH19">
        <f t="shared" si="5"/>
        <v>-1232.178465417634</v>
      </c>
      <c r="AI19">
        <f t="shared" si="6"/>
        <v>-86.117209959811817</v>
      </c>
      <c r="AJ19">
        <f t="shared" si="7"/>
        <v>225.00079314875757</v>
      </c>
      <c r="AK19">
        <f t="shared" si="24"/>
        <v>74.788476903083193</v>
      </c>
      <c r="AL19">
        <f t="shared" si="8"/>
        <v>213.67206009202894</v>
      </c>
      <c r="AN19">
        <f t="shared" si="9"/>
        <v>440.48831047202196</v>
      </c>
      <c r="AO19">
        <f t="shared" si="9"/>
        <v>-22.0244155236011</v>
      </c>
      <c r="AP19">
        <f t="shared" si="9"/>
        <v>-7.3600058831990118</v>
      </c>
      <c r="AQ19">
        <f t="shared" si="9"/>
        <v>-441.99501269524313</v>
      </c>
      <c r="AR19">
        <f t="shared" si="9"/>
        <v>-30.891123630021205</v>
      </c>
      <c r="AS19">
        <f t="shared" si="9"/>
        <v>80.710084793210214</v>
      </c>
      <c r="AT19">
        <f t="shared" si="9"/>
        <v>26.827391263514837</v>
      </c>
      <c r="AU19">
        <f t="shared" si="9"/>
        <v>76.646352426703842</v>
      </c>
      <c r="AW19">
        <v>16</v>
      </c>
      <c r="AX19">
        <f>(R19*SUMPRODUCT(K20:$K$23, X20:$X$23)-$AZ$3*SUMPRODUCT(K19:$K$22, W20:$W$23))/Z19</f>
        <v>2390.7863022878164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1496.2226846772733</v>
      </c>
      <c r="P20">
        <f t="shared" si="22"/>
        <v>74.811134233863669</v>
      </c>
      <c r="Q20" s="4">
        <f t="shared" si="23"/>
        <v>25</v>
      </c>
      <c r="R20">
        <f t="shared" si="0"/>
        <v>250000</v>
      </c>
      <c r="S20">
        <f t="shared" si="1"/>
        <v>2013.7078568838028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1962.1633394977985</v>
      </c>
      <c r="AC20">
        <f t="shared" si="2"/>
        <v>1623.4321027420131</v>
      </c>
      <c r="AE20">
        <f t="shared" si="3"/>
        <v>1206.2404836195101</v>
      </c>
      <c r="AF20">
        <f t="shared" si="4"/>
        <v>-60.312024180975513</v>
      </c>
      <c r="AG20">
        <f t="shared" si="4"/>
        <v>-20.154761987846907</v>
      </c>
      <c r="AH20">
        <f t="shared" si="5"/>
        <v>-1580.2908264675257</v>
      </c>
      <c r="AI20">
        <f t="shared" si="6"/>
        <v>-454.517129016838</v>
      </c>
      <c r="AJ20">
        <f t="shared" si="7"/>
        <v>338.7312367557854</v>
      </c>
      <c r="AK20">
        <f t="shared" si="24"/>
        <v>13.364794735426232</v>
      </c>
      <c r="AL20">
        <f t="shared" si="8"/>
        <v>-102.42109752562637</v>
      </c>
      <c r="AN20">
        <f t="shared" si="9"/>
        <v>410.40576064484412</v>
      </c>
      <c r="AO20">
        <f t="shared" si="9"/>
        <v>-20.52028803224221</v>
      </c>
      <c r="AP20">
        <f t="shared" si="9"/>
        <v>-6.8573642955655085</v>
      </c>
      <c r="AQ20">
        <f t="shared" si="9"/>
        <v>-537.67094330176087</v>
      </c>
      <c r="AR20">
        <f t="shared" si="9"/>
        <v>-154.64283498472449</v>
      </c>
      <c r="AS20">
        <f t="shared" si="9"/>
        <v>115.24837108582548</v>
      </c>
      <c r="AT20">
        <f t="shared" si="9"/>
        <v>4.5471768057363313</v>
      </c>
      <c r="AU20">
        <f t="shared" si="9"/>
        <v>-34.84728709316267</v>
      </c>
      <c r="AW20">
        <v>17</v>
      </c>
      <c r="AX20">
        <f>(R20*SUMPRODUCT(K21:$K$23, X21:$X$23)-$AZ$3*SUMPRODUCT(K20:$K$22, W21:$W$23))/Z20</f>
        <v>2013.7078568838028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1496.2226846772733</v>
      </c>
      <c r="P21">
        <f t="shared" si="22"/>
        <v>74.811134233863669</v>
      </c>
      <c r="Q21" s="4">
        <f t="shared" si="23"/>
        <v>25</v>
      </c>
      <c r="R21">
        <f t="shared" si="0"/>
        <v>250000</v>
      </c>
      <c r="S21">
        <f t="shared" si="1"/>
        <v>1482.870554154955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1623.4321027420131</v>
      </c>
      <c r="AC21">
        <f t="shared" si="2"/>
        <v>1171.8476929497938</v>
      </c>
      <c r="AE21">
        <f t="shared" si="3"/>
        <v>1182.3992972720334</v>
      </c>
      <c r="AF21">
        <f t="shared" si="4"/>
        <v>-59.119964863601673</v>
      </c>
      <c r="AG21">
        <f t="shared" si="4"/>
        <v>-19.756405737276168</v>
      </c>
      <c r="AH21">
        <f t="shared" si="5"/>
        <v>-1968.0863069226662</v>
      </c>
      <c r="AI21">
        <f t="shared" si="6"/>
        <v>-864.56338025151035</v>
      </c>
      <c r="AJ21">
        <f t="shared" si="7"/>
        <v>451.58440979221928</v>
      </c>
      <c r="AK21">
        <f t="shared" si="24"/>
        <v>4.3947382962407113</v>
      </c>
      <c r="AL21">
        <f t="shared" si="8"/>
        <v>-408.58423216305039</v>
      </c>
      <c r="AN21">
        <f t="shared" si="9"/>
        <v>382.66350626695305</v>
      </c>
      <c r="AO21">
        <f t="shared" si="9"/>
        <v>-19.133175313347653</v>
      </c>
      <c r="AP21">
        <f t="shared" si="9"/>
        <v>-6.3938261026548222</v>
      </c>
      <c r="AQ21">
        <f t="shared" si="9"/>
        <v>-636.9377997606656</v>
      </c>
      <c r="AR21">
        <f t="shared" si="9"/>
        <v>-279.80129490971495</v>
      </c>
      <c r="AS21">
        <f t="shared" si="9"/>
        <v>146.14764574477428</v>
      </c>
      <c r="AT21">
        <f t="shared" si="9"/>
        <v>1.4222826159023145</v>
      </c>
      <c r="AU21">
        <f t="shared" si="9"/>
        <v>-132.23136654903837</v>
      </c>
      <c r="AW21">
        <v>18</v>
      </c>
      <c r="AX21">
        <f>(R21*SUMPRODUCT(K22:$K$23, X22:$X$23)-$AZ$3*SUMPRODUCT(K21:$K$22, W22:$W$23))/Z21</f>
        <v>1482.870554154955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1496.2226846772733</v>
      </c>
      <c r="P22">
        <f t="shared" si="22"/>
        <v>74.811134233863669</v>
      </c>
      <c r="Q22" s="4">
        <f t="shared" si="23"/>
        <v>25</v>
      </c>
      <c r="R22">
        <f t="shared" si="0"/>
        <v>250000</v>
      </c>
      <c r="S22">
        <f t="shared" si="1"/>
        <v>803.40943403711867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1171.8476929497938</v>
      </c>
      <c r="AC22">
        <f t="shared" si="2"/>
        <v>620.85983560235798</v>
      </c>
      <c r="AE22">
        <f t="shared" si="3"/>
        <v>1156.2530021153971</v>
      </c>
      <c r="AF22">
        <f t="shared" si="4"/>
        <v>-57.812650105769862</v>
      </c>
      <c r="AG22">
        <f t="shared" si="4"/>
        <v>-19.319534016502267</v>
      </c>
      <c r="AH22">
        <f t="shared" si="5"/>
        <v>-2393.076634011386</v>
      </c>
      <c r="AI22">
        <f t="shared" si="6"/>
        <v>-1313.955816018261</v>
      </c>
      <c r="AJ22">
        <f t="shared" si="7"/>
        <v>550.98785734743581</v>
      </c>
      <c r="AK22">
        <f t="shared" si="24"/>
        <v>47.676048944147844</v>
      </c>
      <c r="AL22">
        <f t="shared" si="8"/>
        <v>-715.29190972667732</v>
      </c>
      <c r="AN22">
        <f t="shared" si="9"/>
        <v>349.72121558810272</v>
      </c>
      <c r="AO22">
        <f t="shared" si="9"/>
        <v>-17.48606077940514</v>
      </c>
      <c r="AP22">
        <f t="shared" si="9"/>
        <v>-5.8434018406747992</v>
      </c>
      <c r="AQ22">
        <f t="shared" si="9"/>
        <v>-723.81188884335654</v>
      </c>
      <c r="AR22">
        <f t="shared" si="9"/>
        <v>-397.42013587533376</v>
      </c>
      <c r="AS22">
        <f t="shared" si="9"/>
        <v>166.65223172895011</v>
      </c>
      <c r="AT22">
        <f t="shared" si="9"/>
        <v>14.42013621645172</v>
      </c>
      <c r="AU22">
        <f t="shared" si="9"/>
        <v>-216.34776792993193</v>
      </c>
      <c r="AW22">
        <v>19</v>
      </c>
      <c r="AX22">
        <f>(R22*SUMPRODUCT(K23:$K$23, X23:$X$23)-$AZ$3*SUMPRODUCT(K22:$K$22, W23:$W$23))/Z22</f>
        <v>803.40943403711867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1496.2226846772733</v>
      </c>
      <c r="P23">
        <f t="shared" si="22"/>
        <v>74.811134233863669</v>
      </c>
      <c r="Q23" s="4">
        <f t="shared" si="23"/>
        <v>25</v>
      </c>
      <c r="R23">
        <f t="shared" si="0"/>
        <v>250000</v>
      </c>
      <c r="S23">
        <f t="shared" si="1"/>
        <v>823.76696461660856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620.85983560235798</v>
      </c>
      <c r="AC23">
        <f t="shared" si="2"/>
        <v>620.85983560235798</v>
      </c>
      <c r="AE23">
        <f t="shared" si="3"/>
        <v>1127.6788338624299</v>
      </c>
      <c r="AF23">
        <f t="shared" si="4"/>
        <v>-56.383941693121493</v>
      </c>
      <c r="AG23">
        <f t="shared" si="4"/>
        <v>-18.842095588626631</v>
      </c>
      <c r="AH23">
        <f t="shared" si="5"/>
        <v>-2842.4308771061342</v>
      </c>
      <c r="AI23">
        <f t="shared" si="6"/>
        <v>-1789.9780805254522</v>
      </c>
      <c r="AJ23">
        <f t="shared" si="7"/>
        <v>0</v>
      </c>
      <c r="AK23">
        <f t="shared" si="24"/>
        <v>118.45083094401666</v>
      </c>
      <c r="AL23">
        <f t="shared" si="8"/>
        <v>-1671.5272495814356</v>
      </c>
      <c r="AN23">
        <f t="shared" si="9"/>
        <v>308.97603914485205</v>
      </c>
      <c r="AO23">
        <f t="shared" si="9"/>
        <v>-15.448801957242601</v>
      </c>
      <c r="AP23">
        <f t="shared" si="9"/>
        <v>-5.1626011674107248</v>
      </c>
      <c r="AQ23">
        <f t="shared" si="9"/>
        <v>-778.80599296450168</v>
      </c>
      <c r="AR23">
        <f t="shared" si="9"/>
        <v>-490.44135694430292</v>
      </c>
      <c r="AS23">
        <f t="shared" si="9"/>
        <v>0</v>
      </c>
      <c r="AT23">
        <f t="shared" si="9"/>
        <v>32.454691424104126</v>
      </c>
      <c r="AU23">
        <f t="shared" si="9"/>
        <v>-457.98666552019881</v>
      </c>
      <c r="AW23">
        <v>20</v>
      </c>
      <c r="AX23">
        <f>(R23*SUMPRODUCT(K$23:$K24, X$23:$X24)-$AZ$3*SUMPRODUCT(K$22:$K23, W$23:$W24))/Z23</f>
        <v>823.76696461660856</v>
      </c>
    </row>
    <row r="25" spans="5:50" x14ac:dyDescent="0.25">
      <c r="AN25" s="8">
        <f t="shared" ref="AN25:AU25" si="25">SUM(AN3:AN23)</f>
        <v>14377.310203446637</v>
      </c>
      <c r="AO25" s="8">
        <f t="shared" si="25"/>
        <v>-1841.0325236802873</v>
      </c>
      <c r="AP25" s="8">
        <f t="shared" si="25"/>
        <v>-1737.6593652510551</v>
      </c>
      <c r="AQ25" s="8">
        <f t="shared" si="25"/>
        <v>-6980.5594107766647</v>
      </c>
      <c r="AR25" s="8">
        <f t="shared" si="25"/>
        <v>3818.0589037386326</v>
      </c>
      <c r="AS25" s="8">
        <f t="shared" si="25"/>
        <v>-1099.6441408179037</v>
      </c>
      <c r="AT25" s="8">
        <f t="shared" si="25"/>
        <v>454.6271490217913</v>
      </c>
      <c r="AU25" s="9">
        <f t="shared" si="25"/>
        <v>3173.0419119425187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090E3-DC7E-4708-8CA5-F0B4CE71AACD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5922.9660613513497</v>
      </c>
      <c r="K3">
        <v>1</v>
      </c>
      <c r="L3" s="2">
        <v>0</v>
      </c>
      <c r="O3">
        <f>$C$3</f>
        <v>5922.9660613513497</v>
      </c>
      <c r="P3">
        <f>O3*B5</f>
        <v>4738.3728490810799</v>
      </c>
      <c r="Q3" s="4">
        <f>B8</f>
        <v>1522.432587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5922.9660613513497</v>
      </c>
      <c r="AF3">
        <f t="shared" ref="AF3:AG23" si="4">-$Z3*P3</f>
        <v>-4738.3728490810799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-337.83937472973025</v>
      </c>
      <c r="AJ3">
        <f t="shared" ref="AJ3:AJ23" si="7">AB3-AC3</f>
        <v>-3.637978807091713E-12</v>
      </c>
      <c r="AL3">
        <f t="shared" ref="AL3:AL23" si="8">SUM(AI3:AK3)</f>
        <v>-337.83937472973389</v>
      </c>
      <c r="AN3">
        <f t="shared" ref="AN3:AU23" si="9">AE3*$K3</f>
        <v>5922.9660613513497</v>
      </c>
      <c r="AO3">
        <f t="shared" si="9"/>
        <v>-4738.3728490810799</v>
      </c>
      <c r="AP3">
        <f t="shared" si="9"/>
        <v>-1522.432587</v>
      </c>
      <c r="AQ3">
        <f t="shared" si="9"/>
        <v>0</v>
      </c>
      <c r="AR3">
        <f t="shared" si="9"/>
        <v>-337.83937472973025</v>
      </c>
      <c r="AS3">
        <f t="shared" si="9"/>
        <v>-3.637978807091713E-12</v>
      </c>
      <c r="AT3">
        <f t="shared" si="9"/>
        <v>0</v>
      </c>
      <c r="AU3">
        <f t="shared" si="9"/>
        <v>-337.83937472973389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3195.4406997145388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250000</v>
      </c>
      <c r="S4">
        <f t="shared" si="1"/>
        <v>2707.7954584485719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3.637978807091713E-12</v>
      </c>
      <c r="AC4">
        <f t="shared" si="2"/>
        <v>2674.7056401404661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-2674.7056401404625</v>
      </c>
      <c r="AK4">
        <f>H4*SUM(AB4, AE4:AF4)</f>
        <v>2.3974280338734388E-13</v>
      </c>
      <c r="AL4">
        <f t="shared" si="8"/>
        <v>-3229.7571401404621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-520.73505957406883</v>
      </c>
      <c r="AR4">
        <f t="shared" si="9"/>
        <v>-520.73505957406883</v>
      </c>
      <c r="AS4">
        <f t="shared" si="9"/>
        <v>-2509.3401258471358</v>
      </c>
      <c r="AT4">
        <f t="shared" si="9"/>
        <v>2.2492053981362591E-13</v>
      </c>
      <c r="AU4">
        <f t="shared" si="9"/>
        <v>-3030.0751854212044</v>
      </c>
      <c r="AW4">
        <v>1</v>
      </c>
      <c r="AX4">
        <f>(R4*SUMPRODUCT(K5:$K$23, X5:$X$23)-$AZ$3*SUMPRODUCT(K4:$K$22, W5:$W$23))/Z4</f>
        <v>2707.7954584485719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5922.9660613513497</v>
      </c>
      <c r="P5">
        <f t="shared" ref="P5:P23" si="22">O5*$C$5</f>
        <v>296.1483030675675</v>
      </c>
      <c r="Q5" s="4">
        <f t="shared" ref="Q5:Q23" si="23">$C$8</f>
        <v>25</v>
      </c>
      <c r="R5">
        <f t="shared" si="0"/>
        <v>250000</v>
      </c>
      <c r="S5">
        <f t="shared" si="1"/>
        <v>5260.8191823387315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2674.7056401404661</v>
      </c>
      <c r="AC5">
        <f t="shared" si="2"/>
        <v>5132.2924282576205</v>
      </c>
      <c r="AE5">
        <f t="shared" si="3"/>
        <v>5778.2624370652838</v>
      </c>
      <c r="AF5">
        <f t="shared" si="4"/>
        <v>-288.91312185326422</v>
      </c>
      <c r="AG5">
        <f t="shared" si="4"/>
        <v>-24.389226517646755</v>
      </c>
      <c r="AH5">
        <f t="shared" si="5"/>
        <v>-583.23383853245457</v>
      </c>
      <c r="AI5">
        <f t="shared" si="6"/>
        <v>4881.7262501619189</v>
      </c>
      <c r="AJ5">
        <f t="shared" si="7"/>
        <v>-2457.5867881171544</v>
      </c>
      <c r="AK5">
        <f>H5*SUM(AB5, AE5:AF5)</f>
        <v>705.37434814245489</v>
      </c>
      <c r="AL5">
        <f t="shared" si="8"/>
        <v>3129.5138101872194</v>
      </c>
      <c r="AN5">
        <f t="shared" si="9"/>
        <v>4989.8908238204003</v>
      </c>
      <c r="AO5">
        <f t="shared" si="9"/>
        <v>-249.49454119102003</v>
      </c>
      <c r="AP5">
        <f t="shared" si="9"/>
        <v>-21.061621711715226</v>
      </c>
      <c r="AQ5">
        <f t="shared" si="9"/>
        <v>-503.65887855255323</v>
      </c>
      <c r="AR5">
        <f t="shared" si="9"/>
        <v>4215.6757823651124</v>
      </c>
      <c r="AS5">
        <f t="shared" si="9"/>
        <v>-2122.2798196400936</v>
      </c>
      <c r="AT5">
        <f t="shared" si="9"/>
        <v>609.1348438202765</v>
      </c>
      <c r="AU5">
        <f t="shared" si="9"/>
        <v>2702.530806545295</v>
      </c>
      <c r="AW5">
        <v>2</v>
      </c>
      <c r="AX5">
        <f>(R5*SUMPRODUCT(K6:$K$23, X6:$X$23)-$AZ$3*SUMPRODUCT(K5:$K$22, W6:$W$23))/Z5</f>
        <v>5260.8191823387315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5922.9660613513497</v>
      </c>
      <c r="P6">
        <f t="shared" si="22"/>
        <v>296.1483030675675</v>
      </c>
      <c r="Q6" s="4">
        <f t="shared" si="23"/>
        <v>25</v>
      </c>
      <c r="R6">
        <f t="shared" si="0"/>
        <v>250000</v>
      </c>
      <c r="S6">
        <f t="shared" si="1"/>
        <v>7623.45066545807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5132.2924282576205</v>
      </c>
      <c r="AC6">
        <f t="shared" si="2"/>
        <v>7344.0245709928822</v>
      </c>
      <c r="AE6">
        <f t="shared" si="3"/>
        <v>5705.8686671657706</v>
      </c>
      <c r="AF6">
        <f t="shared" si="4"/>
        <v>-285.29343335828855</v>
      </c>
      <c r="AG6">
        <f t="shared" si="4"/>
        <v>-24.083662678728707</v>
      </c>
      <c r="AH6">
        <f t="shared" si="5"/>
        <v>-616.7157374158229</v>
      </c>
      <c r="AI6">
        <f t="shared" si="6"/>
        <v>4779.7758337129299</v>
      </c>
      <c r="AJ6">
        <f t="shared" si="7"/>
        <v>-2211.7321427352617</v>
      </c>
      <c r="AK6">
        <f>H6*SUM(AB6, AE6:AF6)</f>
        <v>1148.1520016326831</v>
      </c>
      <c r="AL6">
        <f t="shared" si="8"/>
        <v>3716.1956926103512</v>
      </c>
      <c r="AN6">
        <f t="shared" si="9"/>
        <v>4443.8801208959703</v>
      </c>
      <c r="AO6">
        <f t="shared" si="9"/>
        <v>-222.19400604479853</v>
      </c>
      <c r="AP6">
        <f t="shared" si="9"/>
        <v>-18.756987946855126</v>
      </c>
      <c r="AQ6">
        <f t="shared" si="9"/>
        <v>-480.31438604898619</v>
      </c>
      <c r="AR6">
        <f t="shared" si="9"/>
        <v>3722.6147408553297</v>
      </c>
      <c r="AS6">
        <f t="shared" si="9"/>
        <v>-1722.5549824528284</v>
      </c>
      <c r="AT6">
        <f t="shared" si="9"/>
        <v>894.21088241710208</v>
      </c>
      <c r="AU6">
        <f t="shared" si="9"/>
        <v>2894.2706408196032</v>
      </c>
      <c r="AW6">
        <v>3</v>
      </c>
      <c r="AX6">
        <f>(R6*SUMPRODUCT(K7:$K$23, X7:$X$23)-$AZ$3*SUMPRODUCT(K6:$K$22, W7:$W$23))/Z6</f>
        <v>7623.45066545807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5922.9660613513497</v>
      </c>
      <c r="P7">
        <f t="shared" si="22"/>
        <v>296.1483030675675</v>
      </c>
      <c r="Q7" s="4">
        <f t="shared" si="23"/>
        <v>25</v>
      </c>
      <c r="R7">
        <f t="shared" si="0"/>
        <v>250000</v>
      </c>
      <c r="S7">
        <f t="shared" si="1"/>
        <v>9756.8708705972967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7344.0245709928822</v>
      </c>
      <c r="AC7">
        <f t="shared" si="2"/>
        <v>9279.6906063023089</v>
      </c>
      <c r="AE7">
        <f t="shared" si="3"/>
        <v>5633.2909648936211</v>
      </c>
      <c r="AF7">
        <f t="shared" si="4"/>
        <v>-281.66454824468104</v>
      </c>
      <c r="AG7">
        <f t="shared" si="4"/>
        <v>-23.777322487343284</v>
      </c>
      <c r="AH7">
        <f t="shared" si="5"/>
        <v>-655.03564598137416</v>
      </c>
      <c r="AI7">
        <f t="shared" si="6"/>
        <v>4672.8134481802226</v>
      </c>
      <c r="AJ7">
        <f t="shared" si="7"/>
        <v>-1935.6660353094267</v>
      </c>
      <c r="AK7">
        <f>H7*SUM(AB7, AE7:AF7)</f>
        <v>1329.234658406099</v>
      </c>
      <c r="AL7">
        <f t="shared" si="8"/>
        <v>4066.3820712768947</v>
      </c>
      <c r="AN7">
        <f t="shared" si="9"/>
        <v>3971.5349899902903</v>
      </c>
      <c r="AO7">
        <f t="shared" si="9"/>
        <v>-198.57674949951451</v>
      </c>
      <c r="AP7">
        <f t="shared" si="9"/>
        <v>-16.7632861173451</v>
      </c>
      <c r="AQ7">
        <f t="shared" si="9"/>
        <v>-461.80767226800731</v>
      </c>
      <c r="AR7">
        <f t="shared" si="9"/>
        <v>3294.3872821054233</v>
      </c>
      <c r="AS7">
        <f t="shared" si="9"/>
        <v>-1364.666841474314</v>
      </c>
      <c r="AT7">
        <f t="shared" si="9"/>
        <v>937.12573851887021</v>
      </c>
      <c r="AU7">
        <f t="shared" si="9"/>
        <v>2866.8461791499794</v>
      </c>
      <c r="AW7">
        <v>4</v>
      </c>
      <c r="AX7">
        <f>(R7*SUMPRODUCT(K8:$K$23, X8:$X$23)-$AZ$3*SUMPRODUCT(K7:$K$22, W8:$W$23))/Z7</f>
        <v>9756.8708705972967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5922.9660613513497</v>
      </c>
      <c r="P8">
        <f t="shared" si="22"/>
        <v>296.1483030675675</v>
      </c>
      <c r="Q8" s="4">
        <f t="shared" si="23"/>
        <v>25</v>
      </c>
      <c r="R8">
        <f t="shared" si="0"/>
        <v>250000</v>
      </c>
      <c r="S8">
        <f t="shared" si="1"/>
        <v>11476.262961544462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9279.6906063023089</v>
      </c>
      <c r="AC8">
        <f t="shared" si="2"/>
        <v>10759.558600432803</v>
      </c>
      <c r="AE8">
        <f t="shared" si="3"/>
        <v>5553.0707721695508</v>
      </c>
      <c r="AF8">
        <f t="shared" si="4"/>
        <v>-277.65353860847756</v>
      </c>
      <c r="AG8">
        <f t="shared" si="4"/>
        <v>-23.438724427295615</v>
      </c>
      <c r="AH8">
        <f t="shared" si="5"/>
        <v>-1008.2483517423575</v>
      </c>
      <c r="AI8">
        <f t="shared" si="6"/>
        <v>4243.7301573914192</v>
      </c>
      <c r="AJ8">
        <f t="shared" si="7"/>
        <v>-1479.8679941304945</v>
      </c>
      <c r="AK8">
        <f t="shared" ref="AK8:AK23" si="24">H8*SUM(AB8:AB8, AE8:AF8)</f>
        <v>1055.2453183900952</v>
      </c>
      <c r="AL8">
        <f t="shared" si="8"/>
        <v>3819.10748165102</v>
      </c>
      <c r="AN8">
        <f t="shared" si="9"/>
        <v>3650.3299118812133</v>
      </c>
      <c r="AO8">
        <f t="shared" si="9"/>
        <v>-182.5164955940607</v>
      </c>
      <c r="AP8">
        <f t="shared" si="9"/>
        <v>-15.407525022388764</v>
      </c>
      <c r="AQ8">
        <f t="shared" si="9"/>
        <v>-662.77547468247622</v>
      </c>
      <c r="AR8">
        <f t="shared" si="9"/>
        <v>2789.6304165822871</v>
      </c>
      <c r="AS8">
        <f t="shared" si="9"/>
        <v>-972.79624666113614</v>
      </c>
      <c r="AT8">
        <f t="shared" si="9"/>
        <v>693.66909015406429</v>
      </c>
      <c r="AU8">
        <f t="shared" si="9"/>
        <v>2510.5032600752156</v>
      </c>
      <c r="AW8">
        <v>5</v>
      </c>
      <c r="AX8">
        <f>(R8*SUMPRODUCT(K9:$K$23, X9:$X$23)-$AZ$3*SUMPRODUCT(K8:$K$22, W9:$W$23))/Z8</f>
        <v>11476.262961544462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5922.9660613513497</v>
      </c>
      <c r="P9">
        <f t="shared" si="22"/>
        <v>296.1483030675675</v>
      </c>
      <c r="Q9" s="4">
        <f t="shared" si="23"/>
        <v>25</v>
      </c>
      <c r="R9">
        <f t="shared" si="0"/>
        <v>250000</v>
      </c>
      <c r="S9">
        <f t="shared" si="1"/>
        <v>12858.342959833075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10759.558600432803</v>
      </c>
      <c r="AC9">
        <f t="shared" si="2"/>
        <v>11863.528241897369</v>
      </c>
      <c r="AE9">
        <f t="shared" si="3"/>
        <v>5464.7224268432146</v>
      </c>
      <c r="AF9">
        <f t="shared" si="4"/>
        <v>-273.23612134216074</v>
      </c>
      <c r="AG9">
        <f t="shared" si="4"/>
        <v>-23.065818587505188</v>
      </c>
      <c r="AH9">
        <f t="shared" si="5"/>
        <v>-1385.1859551747132</v>
      </c>
      <c r="AI9">
        <f t="shared" si="6"/>
        <v>3783.2345317388354</v>
      </c>
      <c r="AJ9">
        <f t="shared" si="7"/>
        <v>-1103.9696414645659</v>
      </c>
      <c r="AK9">
        <f t="shared" si="24"/>
        <v>832.64454408974734</v>
      </c>
      <c r="AL9">
        <f t="shared" si="8"/>
        <v>3511.9094343640168</v>
      </c>
      <c r="AN9">
        <f t="shared" si="9"/>
        <v>3414.0408927420913</v>
      </c>
      <c r="AO9">
        <f t="shared" si="9"/>
        <v>-170.70204463710456</v>
      </c>
      <c r="AP9">
        <f t="shared" si="9"/>
        <v>-14.410182573134493</v>
      </c>
      <c r="AQ9">
        <f t="shared" si="9"/>
        <v>-865.38366007188301</v>
      </c>
      <c r="AR9">
        <f t="shared" si="9"/>
        <v>2363.5450054599692</v>
      </c>
      <c r="AS9">
        <f t="shared" si="9"/>
        <v>-689.69605515409046</v>
      </c>
      <c r="AT9">
        <f t="shared" si="9"/>
        <v>520.18790719863046</v>
      </c>
      <c r="AU9">
        <f t="shared" si="9"/>
        <v>2194.036857504509</v>
      </c>
      <c r="AW9">
        <v>6</v>
      </c>
      <c r="AX9">
        <f>(R9*SUMPRODUCT(K10:$K$23, X10:$X$23)-$AZ$3*SUMPRODUCT(K9:$K$22, W10:$W$23))/Z9</f>
        <v>12858.342959833075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5922.9660613513497</v>
      </c>
      <c r="P10">
        <f t="shared" si="22"/>
        <v>296.1483030675675</v>
      </c>
      <c r="Q10" s="4">
        <f t="shared" si="23"/>
        <v>25</v>
      </c>
      <c r="R10">
        <f t="shared" si="0"/>
        <v>250000</v>
      </c>
      <c r="S10">
        <f t="shared" si="1"/>
        <v>13958.833664553107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11863.528241897369</v>
      </c>
      <c r="AC10">
        <f t="shared" si="2"/>
        <v>12650.895325397903</v>
      </c>
      <c r="AE10">
        <f t="shared" si="3"/>
        <v>5367.9859978787945</v>
      </c>
      <c r="AF10">
        <f t="shared" si="4"/>
        <v>-268.39929989393977</v>
      </c>
      <c r="AG10">
        <f t="shared" si="4"/>
        <v>-22.657507835922271</v>
      </c>
      <c r="AH10">
        <f t="shared" si="5"/>
        <v>-1776.5256570786757</v>
      </c>
      <c r="AI10">
        <f t="shared" si="6"/>
        <v>3300.4035330702563</v>
      </c>
      <c r="AJ10">
        <f t="shared" si="7"/>
        <v>-787.36708350053414</v>
      </c>
      <c r="AK10">
        <f t="shared" si="24"/>
        <v>890.56353434381685</v>
      </c>
      <c r="AL10">
        <f t="shared" si="8"/>
        <v>3403.5999839135393</v>
      </c>
      <c r="AN10">
        <f t="shared" si="9"/>
        <v>3186.3236061600232</v>
      </c>
      <c r="AO10">
        <f t="shared" si="9"/>
        <v>-159.31618030800121</v>
      </c>
      <c r="AP10">
        <f t="shared" si="9"/>
        <v>-13.449020191722365</v>
      </c>
      <c r="AQ10">
        <f t="shared" si="9"/>
        <v>-1054.5082718799117</v>
      </c>
      <c r="AR10">
        <f t="shared" si="9"/>
        <v>1959.0501337803878</v>
      </c>
      <c r="AS10">
        <f t="shared" si="9"/>
        <v>-467.36454339905106</v>
      </c>
      <c r="AT10">
        <f t="shared" si="9"/>
        <v>528.6197865244651</v>
      </c>
      <c r="AU10">
        <f t="shared" si="9"/>
        <v>2020.3053769058022</v>
      </c>
      <c r="AW10">
        <v>7</v>
      </c>
      <c r="AX10">
        <f>(R10*SUMPRODUCT(K11:$K$23, X11:$X$23)-$AZ$3*SUMPRODUCT(K10:$K$22, W11:$W$23))/Z10</f>
        <v>13958.833664553107</v>
      </c>
    </row>
    <row r="11" spans="1:52" x14ac:dyDescent="0.25">
      <c r="A11" t="s">
        <v>33</v>
      </c>
      <c r="C11" s="7">
        <f>AU25</f>
        <v>16019.496943276119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5922.9660613513497</v>
      </c>
      <c r="P11">
        <f t="shared" si="22"/>
        <v>296.1483030675675</v>
      </c>
      <c r="Q11" s="4">
        <f t="shared" si="23"/>
        <v>25</v>
      </c>
      <c r="R11">
        <f t="shared" si="0"/>
        <v>250000</v>
      </c>
      <c r="S11">
        <f t="shared" si="1"/>
        <v>14769.411522492561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12650.895325397903</v>
      </c>
      <c r="AC11">
        <f t="shared" si="2"/>
        <v>13120.959184127711</v>
      </c>
      <c r="AE11">
        <f t="shared" si="3"/>
        <v>5261.8884524689001</v>
      </c>
      <c r="AF11">
        <f t="shared" si="4"/>
        <v>-263.09442262344504</v>
      </c>
      <c r="AG11">
        <f t="shared" si="4"/>
        <v>-22.209685139021285</v>
      </c>
      <c r="AH11">
        <f t="shared" si="5"/>
        <v>-2212.4761854176227</v>
      </c>
      <c r="AI11">
        <f t="shared" si="6"/>
        <v>2764.1081592888108</v>
      </c>
      <c r="AJ11">
        <f t="shared" si="7"/>
        <v>-470.06385872980718</v>
      </c>
      <c r="AK11">
        <f t="shared" si="24"/>
        <v>908.95900179503303</v>
      </c>
      <c r="AL11">
        <f t="shared" si="8"/>
        <v>3203.0033023540368</v>
      </c>
      <c r="AN11">
        <f t="shared" si="9"/>
        <v>2970.3721676712689</v>
      </c>
      <c r="AO11">
        <f t="shared" si="9"/>
        <v>-148.51860838356347</v>
      </c>
      <c r="AP11">
        <f t="shared" si="9"/>
        <v>-12.537519786976317</v>
      </c>
      <c r="AQ11">
        <f t="shared" si="9"/>
        <v>-1248.9580009466852</v>
      </c>
      <c r="AR11">
        <f t="shared" si="9"/>
        <v>1560.3580385540438</v>
      </c>
      <c r="AS11">
        <f t="shared" si="9"/>
        <v>-265.35427643739678</v>
      </c>
      <c r="AT11">
        <f t="shared" si="9"/>
        <v>513.11359882959869</v>
      </c>
      <c r="AU11">
        <f t="shared" si="9"/>
        <v>1808.1173609462458</v>
      </c>
      <c r="AW11">
        <v>8</v>
      </c>
      <c r="AX11">
        <f>(R11*SUMPRODUCT(K12:$K$23, X12:$X$23)-$AZ$3*SUMPRODUCT(K11:$K$22, W12:$W$23))/Z11</f>
        <v>14769.411522492561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5922.9660613513497</v>
      </c>
      <c r="P12">
        <f t="shared" si="22"/>
        <v>296.1483030675675</v>
      </c>
      <c r="Q12" s="4">
        <f t="shared" si="23"/>
        <v>25</v>
      </c>
      <c r="R12">
        <f t="shared" si="0"/>
        <v>250000</v>
      </c>
      <c r="S12">
        <f t="shared" si="1"/>
        <v>15286.168913346848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13120.959184127711</v>
      </c>
      <c r="AC12">
        <f t="shared" si="2"/>
        <v>13279.745672961457</v>
      </c>
      <c r="AE12">
        <f t="shared" si="3"/>
        <v>5145.5327603799742</v>
      </c>
      <c r="AF12">
        <f t="shared" si="4"/>
        <v>-257.27663801899871</v>
      </c>
      <c r="AG12">
        <f t="shared" si="4"/>
        <v>-21.718564259365344</v>
      </c>
      <c r="AH12">
        <f t="shared" si="5"/>
        <v>-2690.2402826572797</v>
      </c>
      <c r="AI12">
        <f t="shared" si="6"/>
        <v>2176.2972754443308</v>
      </c>
      <c r="AJ12">
        <f t="shared" si="7"/>
        <v>-158.78648883374626</v>
      </c>
      <c r="AK12">
        <f t="shared" si="24"/>
        <v>934.67827440676297</v>
      </c>
      <c r="AL12">
        <f t="shared" si="8"/>
        <v>2952.1890610173477</v>
      </c>
      <c r="AN12">
        <f t="shared" si="9"/>
        <v>2761.3733058362855</v>
      </c>
      <c r="AO12">
        <f t="shared" si="9"/>
        <v>-138.06866529181428</v>
      </c>
      <c r="AP12">
        <f t="shared" si="9"/>
        <v>-11.655365222564969</v>
      </c>
      <c r="AQ12">
        <f t="shared" si="9"/>
        <v>-1443.7295511974733</v>
      </c>
      <c r="AR12">
        <f t="shared" si="9"/>
        <v>1167.9197241244333</v>
      </c>
      <c r="AS12">
        <f t="shared" si="9"/>
        <v>-85.213483620032264</v>
      </c>
      <c r="AT12">
        <f t="shared" si="9"/>
        <v>501.59930111908625</v>
      </c>
      <c r="AU12">
        <f t="shared" si="9"/>
        <v>1584.3055416234872</v>
      </c>
      <c r="AW12">
        <v>9</v>
      </c>
      <c r="AX12">
        <f>(R12*SUMPRODUCT(K13:$K$23, X13:$X$23)-$AZ$3*SUMPRODUCT(K12:$K$22, W13:$W$23))/Z12</f>
        <v>15286.168913346848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5922.9660613513497</v>
      </c>
      <c r="P13">
        <f t="shared" si="22"/>
        <v>296.1483030675675</v>
      </c>
      <c r="Q13" s="4">
        <f t="shared" si="23"/>
        <v>25</v>
      </c>
      <c r="R13">
        <f t="shared" si="0"/>
        <v>250000</v>
      </c>
      <c r="S13">
        <f t="shared" si="1"/>
        <v>15507.367358710035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13279.745672961457</v>
      </c>
      <c r="AC13">
        <f t="shared" si="2"/>
        <v>13138.982500112519</v>
      </c>
      <c r="AE13">
        <f t="shared" si="3"/>
        <v>5018.3725985665487</v>
      </c>
      <c r="AF13">
        <f t="shared" si="4"/>
        <v>-250.91862992832745</v>
      </c>
      <c r="AG13">
        <f t="shared" si="4"/>
        <v>-21.181839244835999</v>
      </c>
      <c r="AH13">
        <f t="shared" si="5"/>
        <v>-3195.3937193569227</v>
      </c>
      <c r="AI13">
        <f t="shared" si="6"/>
        <v>1550.8784100364628</v>
      </c>
      <c r="AJ13">
        <f t="shared" si="7"/>
        <v>140.76317284893776</v>
      </c>
      <c r="AK13">
        <f t="shared" si="24"/>
        <v>933.04022147070327</v>
      </c>
      <c r="AL13">
        <f t="shared" si="8"/>
        <v>2624.6818043561038</v>
      </c>
      <c r="AN13">
        <f t="shared" si="9"/>
        <v>2560.7418778168158</v>
      </c>
      <c r="AO13">
        <f t="shared" si="9"/>
        <v>-128.03709389084079</v>
      </c>
      <c r="AP13">
        <f t="shared" si="9"/>
        <v>-10.808528409972739</v>
      </c>
      <c r="AQ13">
        <f t="shared" si="9"/>
        <v>-1630.5243089377984</v>
      </c>
      <c r="AR13">
        <f t="shared" si="9"/>
        <v>791.37194657820396</v>
      </c>
      <c r="AS13">
        <f t="shared" si="9"/>
        <v>71.827698021387135</v>
      </c>
      <c r="AT13">
        <f t="shared" si="9"/>
        <v>476.1055744425953</v>
      </c>
      <c r="AU13">
        <f t="shared" si="9"/>
        <v>1339.3052190421863</v>
      </c>
      <c r="AW13">
        <v>10</v>
      </c>
      <c r="AX13">
        <f>(R13*SUMPRODUCT(K14:$K$23, X14:$X$23)-$AZ$3*SUMPRODUCT(K13:$K$22, W14:$W$23))/Z13</f>
        <v>15507.367358710035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5922.9660613513497</v>
      </c>
      <c r="P14">
        <f t="shared" si="22"/>
        <v>296.1483030675675</v>
      </c>
      <c r="Q14" s="4">
        <f t="shared" si="23"/>
        <v>25</v>
      </c>
      <c r="R14">
        <f t="shared" si="0"/>
        <v>250000</v>
      </c>
      <c r="S14">
        <f t="shared" si="1"/>
        <v>15421.174260012083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13138.982500112519</v>
      </c>
      <c r="AC14">
        <f t="shared" si="2"/>
        <v>12704.478774631227</v>
      </c>
      <c r="AE14">
        <f t="shared" si="3"/>
        <v>4879.5374036088724</v>
      </c>
      <c r="AF14">
        <f t="shared" si="4"/>
        <v>-243.97687018044365</v>
      </c>
      <c r="AG14">
        <f t="shared" si="4"/>
        <v>-20.59583557066502</v>
      </c>
      <c r="AH14">
        <f t="shared" si="5"/>
        <v>-3741.8528172261945</v>
      </c>
      <c r="AI14">
        <f t="shared" si="6"/>
        <v>873.11188063156942</v>
      </c>
      <c r="AJ14">
        <f t="shared" si="7"/>
        <v>434.50372548129235</v>
      </c>
      <c r="AK14">
        <f t="shared" si="24"/>
        <v>913.61151192400473</v>
      </c>
      <c r="AL14">
        <f t="shared" si="8"/>
        <v>2221.2271180368666</v>
      </c>
      <c r="AN14">
        <f t="shared" si="9"/>
        <v>2368.1738401784437</v>
      </c>
      <c r="AO14">
        <f t="shared" si="9"/>
        <v>-118.4086920089222</v>
      </c>
      <c r="AP14">
        <f t="shared" si="9"/>
        <v>-9.995726024969553</v>
      </c>
      <c r="AQ14">
        <f t="shared" si="9"/>
        <v>-1816.0241888912021</v>
      </c>
      <c r="AR14">
        <f t="shared" si="9"/>
        <v>423.74523325334985</v>
      </c>
      <c r="AS14">
        <f t="shared" si="9"/>
        <v>210.876620268111</v>
      </c>
      <c r="AT14">
        <f t="shared" si="9"/>
        <v>443.4008193121191</v>
      </c>
      <c r="AU14">
        <f t="shared" si="9"/>
        <v>1078.0226728335799</v>
      </c>
      <c r="AW14">
        <v>11</v>
      </c>
      <c r="AX14">
        <f>(R14*SUMPRODUCT(K15:$K$23, X15:$X$23)-$AZ$3*SUMPRODUCT(K14:$K$22, W15:$W$23))/Z14</f>
        <v>15421.174260012083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5922.9660613513497</v>
      </c>
      <c r="P15">
        <f t="shared" si="22"/>
        <v>296.1483030675675</v>
      </c>
      <c r="Q15" s="4">
        <f t="shared" si="23"/>
        <v>25</v>
      </c>
      <c r="R15">
        <f t="shared" si="0"/>
        <v>250000</v>
      </c>
      <c r="S15">
        <f t="shared" si="1"/>
        <v>15014.131757039784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12704.478774631227</v>
      </c>
      <c r="AC15">
        <f t="shared" si="2"/>
        <v>11985.569252760648</v>
      </c>
      <c r="AE15">
        <f t="shared" si="3"/>
        <v>4728.2201234708045</v>
      </c>
      <c r="AF15">
        <f t="shared" si="4"/>
        <v>-236.41100617354024</v>
      </c>
      <c r="AG15">
        <f t="shared" si="4"/>
        <v>-19.957146784629902</v>
      </c>
      <c r="AH15">
        <f t="shared" si="5"/>
        <v>-4327.3043032846745</v>
      </c>
      <c r="AI15">
        <f t="shared" si="6"/>
        <v>144.54766722796012</v>
      </c>
      <c r="AJ15">
        <f t="shared" si="7"/>
        <v>718.90952187057883</v>
      </c>
      <c r="AK15">
        <f t="shared" si="24"/>
        <v>892.48734159108881</v>
      </c>
      <c r="AL15">
        <f t="shared" si="8"/>
        <v>1755.9445306896278</v>
      </c>
      <c r="AN15">
        <f t="shared" si="9"/>
        <v>2181.514781083617</v>
      </c>
      <c r="AO15">
        <f t="shared" si="9"/>
        <v>-109.07573905418086</v>
      </c>
      <c r="AP15">
        <f t="shared" si="9"/>
        <v>-9.2078646006368281</v>
      </c>
      <c r="AQ15">
        <f t="shared" si="9"/>
        <v>-1996.5395124059203</v>
      </c>
      <c r="AR15">
        <f t="shared" si="9"/>
        <v>66.691665022879093</v>
      </c>
      <c r="AS15">
        <f t="shared" si="9"/>
        <v>331.69177983853808</v>
      </c>
      <c r="AT15">
        <f t="shared" si="9"/>
        <v>411.7774293007713</v>
      </c>
      <c r="AU15">
        <f t="shared" si="9"/>
        <v>810.16087416218852</v>
      </c>
      <c r="AW15">
        <v>12</v>
      </c>
      <c r="AX15">
        <f>(R15*SUMPRODUCT(K16:$K$23, X16:$X$23)-$AZ$3*SUMPRODUCT(K15:$K$22, W16:$W$23))/Z15</f>
        <v>15014.131757039784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5922.9660613513497</v>
      </c>
      <c r="P16">
        <f t="shared" si="22"/>
        <v>296.1483030675675</v>
      </c>
      <c r="Q16" s="4">
        <f t="shared" si="23"/>
        <v>25</v>
      </c>
      <c r="R16">
        <f t="shared" si="0"/>
        <v>250000</v>
      </c>
      <c r="S16">
        <f t="shared" si="1"/>
        <v>14302.55837214205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11985.569252760648</v>
      </c>
      <c r="AC16">
        <f t="shared" si="2"/>
        <v>11023.633950527075</v>
      </c>
      <c r="AE16">
        <f t="shared" si="3"/>
        <v>4565.1000375503936</v>
      </c>
      <c r="AF16">
        <f t="shared" si="4"/>
        <v>-228.2550018775197</v>
      </c>
      <c r="AG16">
        <f t="shared" si="4"/>
        <v>-19.268640028763084</v>
      </c>
      <c r="AH16">
        <f t="shared" si="5"/>
        <v>-4889.3528802051833</v>
      </c>
      <c r="AI16">
        <f t="shared" si="6"/>
        <v>-571.77648456107272</v>
      </c>
      <c r="AJ16">
        <f t="shared" si="7"/>
        <v>961.93530223357266</v>
      </c>
      <c r="AK16">
        <f t="shared" si="24"/>
        <v>892.83606157731367</v>
      </c>
      <c r="AL16">
        <f t="shared" si="8"/>
        <v>1282.9948792498135</v>
      </c>
      <c r="AN16">
        <f t="shared" si="9"/>
        <v>1997.0172938467811</v>
      </c>
      <c r="AO16">
        <f t="shared" si="9"/>
        <v>-99.850864692339059</v>
      </c>
      <c r="AP16">
        <f t="shared" si="9"/>
        <v>-8.429126864653826</v>
      </c>
      <c r="AQ16">
        <f t="shared" si="9"/>
        <v>-2138.8627143269991</v>
      </c>
      <c r="AR16">
        <f t="shared" si="9"/>
        <v>-250.12541203721091</v>
      </c>
      <c r="AS16">
        <f t="shared" si="9"/>
        <v>420.80160748305815</v>
      </c>
      <c r="AT16">
        <f t="shared" si="9"/>
        <v>390.57392847336098</v>
      </c>
      <c r="AU16">
        <f t="shared" si="9"/>
        <v>561.25012391920814</v>
      </c>
      <c r="AW16">
        <v>13</v>
      </c>
      <c r="AX16">
        <f>(R16*SUMPRODUCT(K17:$K$23, X17:$X$23)-$AZ$3*SUMPRODUCT(K16:$K$22, W17:$W$23))/Z16</f>
        <v>14302.55837214205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5922.9660613513497</v>
      </c>
      <c r="P17">
        <f t="shared" si="22"/>
        <v>296.1483030675675</v>
      </c>
      <c r="Q17" s="4">
        <f t="shared" si="23"/>
        <v>25</v>
      </c>
      <c r="R17">
        <f t="shared" si="0"/>
        <v>250000</v>
      </c>
      <c r="S17">
        <f t="shared" si="1"/>
        <v>13300.771840762372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11023.633950527075</v>
      </c>
      <c r="AC17">
        <f t="shared" si="2"/>
        <v>9859.5706225471313</v>
      </c>
      <c r="AE17">
        <f t="shared" si="3"/>
        <v>4390.5649142761486</v>
      </c>
      <c r="AF17">
        <f t="shared" si="4"/>
        <v>-219.52824571380745</v>
      </c>
      <c r="AG17">
        <f t="shared" si="4"/>
        <v>-18.531952018624359</v>
      </c>
      <c r="AH17">
        <f t="shared" si="5"/>
        <v>-5440.0160985109333</v>
      </c>
      <c r="AI17">
        <f t="shared" si="6"/>
        <v>-1287.511381967216</v>
      </c>
      <c r="AJ17">
        <f t="shared" si="7"/>
        <v>1164.063327979944</v>
      </c>
      <c r="AK17">
        <f t="shared" si="24"/>
        <v>937.51117719781712</v>
      </c>
      <c r="AL17">
        <f t="shared" si="8"/>
        <v>814.06312321054509</v>
      </c>
      <c r="AN17">
        <f t="shared" si="9"/>
        <v>1809.0480909089442</v>
      </c>
      <c r="AO17">
        <f t="shared" si="9"/>
        <v>-90.452404545447223</v>
      </c>
      <c r="AP17">
        <f t="shared" si="9"/>
        <v>-7.6357355089090371</v>
      </c>
      <c r="AQ17">
        <f t="shared" si="9"/>
        <v>-2241.4543298348217</v>
      </c>
      <c r="AR17">
        <f t="shared" si="9"/>
        <v>-530.49437898023371</v>
      </c>
      <c r="AS17">
        <f t="shared" si="9"/>
        <v>479.62997525260613</v>
      </c>
      <c r="AT17">
        <f t="shared" si="9"/>
        <v>386.28350529583724</v>
      </c>
      <c r="AU17">
        <f t="shared" si="9"/>
        <v>335.41910156820967</v>
      </c>
      <c r="AW17">
        <v>14</v>
      </c>
      <c r="AX17">
        <f>(R17*SUMPRODUCT(K18:$K$23, X18:$X$23)-$AZ$3*SUMPRODUCT(K17:$K$22, W18:$W$23))/Z17</f>
        <v>13300.771840762372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5922.9660613513497</v>
      </c>
      <c r="P18">
        <f t="shared" si="22"/>
        <v>296.1483030675675</v>
      </c>
      <c r="Q18" s="4">
        <f t="shared" si="23"/>
        <v>25</v>
      </c>
      <c r="R18">
        <f t="shared" si="0"/>
        <v>250000</v>
      </c>
      <c r="S18">
        <f t="shared" si="1"/>
        <v>12012.481616231815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9859.5706225471313</v>
      </c>
      <c r="AC18">
        <f t="shared" si="2"/>
        <v>8527.5189085436559</v>
      </c>
      <c r="AE18">
        <f t="shared" si="3"/>
        <v>4204.6436944874886</v>
      </c>
      <c r="AF18">
        <f t="shared" si="4"/>
        <v>-210.23218472437443</v>
      </c>
      <c r="AG18">
        <f t="shared" si="4"/>
        <v>-17.747204909393748</v>
      </c>
      <c r="AH18">
        <f t="shared" si="5"/>
        <v>-5994.275890443686</v>
      </c>
      <c r="AI18">
        <f t="shared" si="6"/>
        <v>-2017.6115855899652</v>
      </c>
      <c r="AJ18">
        <f t="shared" si="7"/>
        <v>1332.0517140034754</v>
      </c>
      <c r="AK18">
        <f t="shared" si="24"/>
        <v>971.16414747494821</v>
      </c>
      <c r="AL18">
        <f t="shared" si="8"/>
        <v>285.60427588845835</v>
      </c>
      <c r="AN18">
        <f t="shared" si="9"/>
        <v>1618.9541323570695</v>
      </c>
      <c r="AO18">
        <f t="shared" si="9"/>
        <v>-80.94770661785347</v>
      </c>
      <c r="AP18">
        <f t="shared" si="9"/>
        <v>-6.8333758609605235</v>
      </c>
      <c r="AQ18">
        <f t="shared" si="9"/>
        <v>-2308.0333147004153</v>
      </c>
      <c r="AR18">
        <f t="shared" si="9"/>
        <v>-776.86026482215948</v>
      </c>
      <c r="AS18">
        <f t="shared" si="9"/>
        <v>512.89259770728495</v>
      </c>
      <c r="AT18">
        <f t="shared" si="9"/>
        <v>373.93661008967956</v>
      </c>
      <c r="AU18">
        <f t="shared" si="9"/>
        <v>109.96894297480503</v>
      </c>
      <c r="AW18">
        <v>15</v>
      </c>
      <c r="AX18">
        <f>(R18*SUMPRODUCT(K19:$K$23, X19:$X$23)-$AZ$3*SUMPRODUCT(K18:$K$22, W19:$W$23))/Z18</f>
        <v>12012.481616231815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5922.9660613513497</v>
      </c>
      <c r="P19">
        <f t="shared" si="22"/>
        <v>296.1483030675675</v>
      </c>
      <c r="Q19" s="4">
        <f t="shared" si="23"/>
        <v>25</v>
      </c>
      <c r="R19">
        <f t="shared" si="0"/>
        <v>250000</v>
      </c>
      <c r="S19">
        <f t="shared" si="1"/>
        <v>10392.163741937362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8527.5189085436559</v>
      </c>
      <c r="AC19">
        <f t="shared" si="2"/>
        <v>7028.5837394513637</v>
      </c>
      <c r="AE19">
        <f t="shared" si="3"/>
        <v>4005.9090658992536</v>
      </c>
      <c r="AF19">
        <f t="shared" si="4"/>
        <v>-200.29545329496267</v>
      </c>
      <c r="AG19">
        <f t="shared" si="4"/>
        <v>-16.908374218276748</v>
      </c>
      <c r="AH19">
        <f t="shared" si="5"/>
        <v>-6613.5864202306184</v>
      </c>
      <c r="AI19">
        <f t="shared" si="6"/>
        <v>-2824.8811818446038</v>
      </c>
      <c r="AJ19">
        <f t="shared" si="7"/>
        <v>1498.9351690922922</v>
      </c>
      <c r="AK19">
        <f t="shared" si="24"/>
        <v>905.25192705225936</v>
      </c>
      <c r="AL19">
        <f t="shared" si="8"/>
        <v>-420.69408570005226</v>
      </c>
      <c r="AN19">
        <f t="shared" si="9"/>
        <v>1436.9605362629079</v>
      </c>
      <c r="AO19">
        <f t="shared" si="9"/>
        <v>-71.848026813145381</v>
      </c>
      <c r="AP19">
        <f t="shared" si="9"/>
        <v>-6.0652066944946297</v>
      </c>
      <c r="AQ19">
        <f t="shared" si="9"/>
        <v>-2372.3610627946991</v>
      </c>
      <c r="AR19">
        <f t="shared" si="9"/>
        <v>-1013.3137600394313</v>
      </c>
      <c r="AS19">
        <f t="shared" si="9"/>
        <v>537.68336948474359</v>
      </c>
      <c r="AT19">
        <f t="shared" si="9"/>
        <v>324.7231210571768</v>
      </c>
      <c r="AU19">
        <f t="shared" si="9"/>
        <v>-150.9072694975109</v>
      </c>
      <c r="AW19">
        <v>16</v>
      </c>
      <c r="AX19">
        <f>(R19*SUMPRODUCT(K20:$K$23, X20:$X$23)-$AZ$3*SUMPRODUCT(K19:$K$22, W20:$W$23))/Z19</f>
        <v>10392.163741937362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5922.9660613513497</v>
      </c>
      <c r="P20">
        <f t="shared" si="22"/>
        <v>296.1483030675675</v>
      </c>
      <c r="Q20" s="4">
        <f t="shared" si="23"/>
        <v>25</v>
      </c>
      <c r="R20">
        <f t="shared" si="0"/>
        <v>250000</v>
      </c>
      <c r="S20">
        <f t="shared" si="1"/>
        <v>8361.4503125098381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7028.5837394513637</v>
      </c>
      <c r="AC20">
        <f t="shared" si="2"/>
        <v>5358.1780971618373</v>
      </c>
      <c r="AE20">
        <f t="shared" si="3"/>
        <v>3795.5505126525709</v>
      </c>
      <c r="AF20">
        <f t="shared" si="4"/>
        <v>-189.77752563262857</v>
      </c>
      <c r="AG20">
        <f t="shared" si="4"/>
        <v>-16.020480589190647</v>
      </c>
      <c r="AH20">
        <f t="shared" si="5"/>
        <v>-7188.0988690333106</v>
      </c>
      <c r="AI20">
        <f t="shared" si="6"/>
        <v>-3598.3463626025591</v>
      </c>
      <c r="AJ20">
        <f t="shared" si="7"/>
        <v>1670.4056422895264</v>
      </c>
      <c r="AK20">
        <f t="shared" si="24"/>
        <v>577.44557024739186</v>
      </c>
      <c r="AL20">
        <f t="shared" si="8"/>
        <v>-1350.4951500656407</v>
      </c>
      <c r="AN20">
        <f t="shared" si="9"/>
        <v>1291.380795425586</v>
      </c>
      <c r="AO20">
        <f t="shared" si="9"/>
        <v>-64.569039771279307</v>
      </c>
      <c r="AP20">
        <f t="shared" si="9"/>
        <v>-5.450735248392391</v>
      </c>
      <c r="AQ20">
        <f t="shared" si="9"/>
        <v>-2445.645975240293</v>
      </c>
      <c r="AR20">
        <f t="shared" si="9"/>
        <v>-1224.2849548343791</v>
      </c>
      <c r="AS20">
        <f t="shared" si="9"/>
        <v>568.33119723539039</v>
      </c>
      <c r="AT20">
        <f t="shared" si="9"/>
        <v>196.467447168794</v>
      </c>
      <c r="AU20">
        <f t="shared" si="9"/>
        <v>-459.48631043019452</v>
      </c>
      <c r="AW20">
        <v>17</v>
      </c>
      <c r="AX20">
        <f>(R20*SUMPRODUCT(K21:$K$23, X21:$X$23)-$AZ$3*SUMPRODUCT(K20:$K$22, W21:$W$23))/Z20</f>
        <v>8361.4503125098381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5922.9660613513497</v>
      </c>
      <c r="P21">
        <f t="shared" si="22"/>
        <v>296.1483030675675</v>
      </c>
      <c r="Q21" s="4">
        <f t="shared" si="23"/>
        <v>25</v>
      </c>
      <c r="R21">
        <f t="shared" si="0"/>
        <v>250000</v>
      </c>
      <c r="S21">
        <f t="shared" si="1"/>
        <v>5928.5676796997532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5358.1780971618373</v>
      </c>
      <c r="AC21">
        <f t="shared" si="2"/>
        <v>3579.785908402996</v>
      </c>
      <c r="AE21">
        <f t="shared" si="3"/>
        <v>3576.4035409390081</v>
      </c>
      <c r="AF21">
        <f t="shared" si="4"/>
        <v>-178.82017704695042</v>
      </c>
      <c r="AG21">
        <f t="shared" si="4"/>
        <v>-15.09549229175828</v>
      </c>
      <c r="AH21">
        <f t="shared" si="5"/>
        <v>-7647.8349154046173</v>
      </c>
      <c r="AI21">
        <f t="shared" si="6"/>
        <v>-4265.3470438043178</v>
      </c>
      <c r="AJ21">
        <f t="shared" si="7"/>
        <v>1778.3921887588413</v>
      </c>
      <c r="AK21">
        <f t="shared" si="24"/>
        <v>449.17056295206487</v>
      </c>
      <c r="AL21">
        <f t="shared" si="8"/>
        <v>-2037.7842920934118</v>
      </c>
      <c r="AN21">
        <f t="shared" si="9"/>
        <v>1157.4424324834524</v>
      </c>
      <c r="AO21">
        <f t="shared" si="9"/>
        <v>-57.872121624172628</v>
      </c>
      <c r="AP21">
        <f t="shared" si="9"/>
        <v>-4.8854004078970572</v>
      </c>
      <c r="AQ21">
        <f t="shared" si="9"/>
        <v>-2475.0922390021087</v>
      </c>
      <c r="AR21">
        <f t="shared" si="9"/>
        <v>-1380.4073285507259</v>
      </c>
      <c r="AS21">
        <f t="shared" si="9"/>
        <v>575.54651126594115</v>
      </c>
      <c r="AT21">
        <f t="shared" si="9"/>
        <v>145.36644509827866</v>
      </c>
      <c r="AU21">
        <f t="shared" si="9"/>
        <v>-659.49437218650621</v>
      </c>
      <c r="AW21">
        <v>18</v>
      </c>
      <c r="AX21">
        <f>(R21*SUMPRODUCT(K22:$K$23, X22:$X$23)-$AZ$3*SUMPRODUCT(K21:$K$22, W22:$W$23))/Z21</f>
        <v>5928.5676796997532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5922.9660613513497</v>
      </c>
      <c r="P22">
        <f t="shared" si="22"/>
        <v>296.1483030675675</v>
      </c>
      <c r="Q22" s="4">
        <f t="shared" si="23"/>
        <v>25</v>
      </c>
      <c r="R22">
        <f t="shared" si="0"/>
        <v>250000</v>
      </c>
      <c r="S22">
        <f t="shared" si="1"/>
        <v>3116.1167102209679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3579.785908402996</v>
      </c>
      <c r="AC22">
        <f t="shared" si="2"/>
        <v>1762.1171298156737</v>
      </c>
      <c r="AE22">
        <f t="shared" si="3"/>
        <v>3349.3482197860258</v>
      </c>
      <c r="AF22">
        <f t="shared" si="4"/>
        <v>-167.4674109893013</v>
      </c>
      <c r="AG22">
        <f t="shared" si="4"/>
        <v>-14.137123972570331</v>
      </c>
      <c r="AH22">
        <f t="shared" si="5"/>
        <v>-8074.1339627036659</v>
      </c>
      <c r="AI22">
        <f t="shared" si="6"/>
        <v>-4906.3902778795118</v>
      </c>
      <c r="AJ22">
        <f t="shared" si="7"/>
        <v>1817.6687785873223</v>
      </c>
      <c r="AK22">
        <f t="shared" si="24"/>
        <v>473.31667020398049</v>
      </c>
      <c r="AL22">
        <f t="shared" si="8"/>
        <v>-2615.4048290882092</v>
      </c>
      <c r="AN22">
        <f t="shared" si="9"/>
        <v>1013.0465639513334</v>
      </c>
      <c r="AO22">
        <f t="shared" si="9"/>
        <v>-50.652328197566668</v>
      </c>
      <c r="AP22">
        <f t="shared" si="9"/>
        <v>-4.2759259189482952</v>
      </c>
      <c r="AQ22">
        <f t="shared" si="9"/>
        <v>-2442.1090704991734</v>
      </c>
      <c r="AR22">
        <f t="shared" si="9"/>
        <v>-1483.9907606643549</v>
      </c>
      <c r="AS22">
        <f t="shared" si="9"/>
        <v>549.77356480036019</v>
      </c>
      <c r="AT22">
        <f t="shared" si="9"/>
        <v>143.15974182035376</v>
      </c>
      <c r="AU22">
        <f t="shared" si="9"/>
        <v>-791.05745404364097</v>
      </c>
      <c r="AW22">
        <v>19</v>
      </c>
      <c r="AX22">
        <f>(R22*SUMPRODUCT(K23:$K$23, X23:$X$23)-$AZ$3*SUMPRODUCT(K22:$K$22, W23:$W$23))/Z22</f>
        <v>3116.1167102209679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5922.9660613513497</v>
      </c>
      <c r="P23">
        <f t="shared" si="22"/>
        <v>296.1483030675675</v>
      </c>
      <c r="Q23" s="4">
        <f t="shared" si="23"/>
        <v>25</v>
      </c>
      <c r="R23">
        <f t="shared" si="0"/>
        <v>250000</v>
      </c>
      <c r="S23">
        <f t="shared" si="1"/>
        <v>3349.2287770295793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1762.1171298156737</v>
      </c>
      <c r="AC23">
        <f t="shared" si="2"/>
        <v>1762.1171298156737</v>
      </c>
      <c r="AE23">
        <f t="shared" si="3"/>
        <v>3116.2278395567209</v>
      </c>
      <c r="AF23">
        <f t="shared" si="4"/>
        <v>-155.81139197783605</v>
      </c>
      <c r="AG23">
        <f t="shared" si="4"/>
        <v>-13.153155898911823</v>
      </c>
      <c r="AH23">
        <f t="shared" si="5"/>
        <v>-8425.9683393280466</v>
      </c>
      <c r="AI23">
        <f t="shared" si="6"/>
        <v>-5478.7050476480736</v>
      </c>
      <c r="AJ23">
        <f t="shared" si="7"/>
        <v>0</v>
      </c>
      <c r="AK23">
        <f t="shared" si="24"/>
        <v>490.6712386912946</v>
      </c>
      <c r="AL23">
        <f t="shared" si="8"/>
        <v>-4988.0338089567786</v>
      </c>
      <c r="AN23">
        <f t="shared" si="9"/>
        <v>853.82442768861608</v>
      </c>
      <c r="AO23">
        <f t="shared" si="9"/>
        <v>-42.691221384430804</v>
      </c>
      <c r="AP23">
        <f t="shared" si="9"/>
        <v>-3.6038718559439649</v>
      </c>
      <c r="AQ23">
        <f t="shared" si="9"/>
        <v>-2308.6558382305407</v>
      </c>
      <c r="AR23">
        <f t="shared" si="9"/>
        <v>-1501.1265037822993</v>
      </c>
      <c r="AS23">
        <f t="shared" si="9"/>
        <v>0</v>
      </c>
      <c r="AT23">
        <f t="shared" si="9"/>
        <v>134.44045529689305</v>
      </c>
      <c r="AU23">
        <f t="shared" si="9"/>
        <v>-1366.686048485406</v>
      </c>
      <c r="AW23">
        <v>20</v>
      </c>
      <c r="AX23">
        <f>(R23*SUMPRODUCT(K$23:$K24, X$23:$X24)-$AZ$3*SUMPRODUCT(K$22:$K23, W$23:$W24))/Z23</f>
        <v>3349.2287770295793</v>
      </c>
    </row>
    <row r="25" spans="5:50" x14ac:dyDescent="0.25">
      <c r="AN25" s="8">
        <f t="shared" ref="AN25:AU25" si="25">SUM(AN3:AN23)</f>
        <v>53598.816652352456</v>
      </c>
      <c r="AO25" s="8">
        <f t="shared" si="25"/>
        <v>-7122.1653786311363</v>
      </c>
      <c r="AP25" s="8">
        <f t="shared" si="25"/>
        <v>-1723.6655929684816</v>
      </c>
      <c r="AQ25" s="8">
        <f t="shared" si="25"/>
        <v>-31417.173510086013</v>
      </c>
      <c r="AR25" s="8">
        <f t="shared" si="25"/>
        <v>13335.812170666823</v>
      </c>
      <c r="AS25" s="8">
        <f t="shared" si="25"/>
        <v>-5940.2114533286613</v>
      </c>
      <c r="AT25" s="8">
        <f t="shared" si="25"/>
        <v>8623.896225937955</v>
      </c>
      <c r="AU25" s="9">
        <f t="shared" si="25"/>
        <v>16019.496943276119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8C3E-5E60-4D22-86FB-7C11404E272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20680.615212451234</v>
      </c>
      <c r="K3">
        <v>1</v>
      </c>
      <c r="L3" s="2">
        <v>0</v>
      </c>
      <c r="O3">
        <f>$C$3</f>
        <v>20680.615212451234</v>
      </c>
      <c r="P3">
        <f>O3*B5</f>
        <v>16544.492169960988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20680.615212451234</v>
      </c>
      <c r="AF3">
        <f t="shared" ref="AF3:AG23" si="4">-$Z3*P3</f>
        <v>-16544.492169960988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2613.6904554902458</v>
      </c>
      <c r="AJ3">
        <f t="shared" ref="AJ3:AJ23" si="7">AB3-AC3</f>
        <v>0</v>
      </c>
      <c r="AL3">
        <f t="shared" ref="AL3:AL23" si="8">SUM(AI3:AK3)</f>
        <v>2613.6904554902458</v>
      </c>
      <c r="AN3">
        <f t="shared" ref="AN3:AU23" si="9">AE3*$K3</f>
        <v>20680.615212451234</v>
      </c>
      <c r="AO3">
        <f t="shared" si="9"/>
        <v>-16544.492169960988</v>
      </c>
      <c r="AP3">
        <f t="shared" si="9"/>
        <v>-1522.432587</v>
      </c>
      <c r="AQ3">
        <f t="shared" si="9"/>
        <v>0</v>
      </c>
      <c r="AR3">
        <f t="shared" si="9"/>
        <v>2613.6904554902458</v>
      </c>
      <c r="AS3">
        <f t="shared" si="9"/>
        <v>0</v>
      </c>
      <c r="AT3">
        <f t="shared" si="9"/>
        <v>0</v>
      </c>
      <c r="AU3">
        <f t="shared" si="9"/>
        <v>2613.6904554902458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10811.560746075549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250000</v>
      </c>
      <c r="S4">
        <f t="shared" si="1"/>
        <v>6857.9876907989665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6668.2588415817154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-6668.2588415817154</v>
      </c>
      <c r="AK4">
        <f>H4*SUM(AB4, AE4:AF4)</f>
        <v>0</v>
      </c>
      <c r="AL4">
        <f t="shared" si="8"/>
        <v>-11084.604341581715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-4143.3019044938546</v>
      </c>
      <c r="AR4">
        <f t="shared" si="9"/>
        <v>-4143.3019044938546</v>
      </c>
      <c r="AS4">
        <f t="shared" si="9"/>
        <v>-6255.989156188868</v>
      </c>
      <c r="AT4">
        <f t="shared" si="9"/>
        <v>0</v>
      </c>
      <c r="AU4">
        <f t="shared" si="9"/>
        <v>-10399.291060682723</v>
      </c>
      <c r="AW4">
        <v>1</v>
      </c>
      <c r="AX4">
        <f>(R4*SUMPRODUCT(K5:$K$23, X5:$X$23)-$AZ$3*SUMPRODUCT(K4:$K$22, W5:$W$23))/Z4</f>
        <v>6857.9876907989665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20680.615212451234</v>
      </c>
      <c r="P5">
        <f t="shared" ref="P5:P23" si="22">O5*$C$5</f>
        <v>1034.0307606225617</v>
      </c>
      <c r="Q5" s="4">
        <f t="shared" ref="Q5:Q23" si="23">$C$8</f>
        <v>25</v>
      </c>
      <c r="R5">
        <f t="shared" si="0"/>
        <v>250000</v>
      </c>
      <c r="S5">
        <f t="shared" si="1"/>
        <v>12864.050834832933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6668.2588415817154</v>
      </c>
      <c r="AC5">
        <f t="shared" si="2"/>
        <v>12120.27660998753</v>
      </c>
      <c r="AE5">
        <f t="shared" si="3"/>
        <v>19484.9025441433</v>
      </c>
      <c r="AF5">
        <f t="shared" si="4"/>
        <v>-974.24512720716507</v>
      </c>
      <c r="AG5">
        <f t="shared" si="4"/>
        <v>-23.554548962851904</v>
      </c>
      <c r="AH5">
        <f t="shared" si="5"/>
        <v>-5107.3283264809552</v>
      </c>
      <c r="AI5">
        <f t="shared" si="6"/>
        <v>13379.774541492327</v>
      </c>
      <c r="AJ5">
        <f t="shared" si="7"/>
        <v>-5452.0177684058144</v>
      </c>
      <c r="AK5">
        <f>H5*SUM(AB5, AE5:AF5)</f>
        <v>2175.4583647359423</v>
      </c>
      <c r="AL5">
        <f t="shared" si="8"/>
        <v>10103.215137822455</v>
      </c>
      <c r="AN5">
        <f t="shared" si="9"/>
        <v>16826.431382621005</v>
      </c>
      <c r="AO5">
        <f t="shared" si="9"/>
        <v>-841.32156913105041</v>
      </c>
      <c r="AP5">
        <f t="shared" si="9"/>
        <v>-20.340825465978245</v>
      </c>
      <c r="AQ5">
        <f t="shared" si="9"/>
        <v>-4410.4972780517874</v>
      </c>
      <c r="AR5">
        <f t="shared" si="9"/>
        <v>11554.271709972189</v>
      </c>
      <c r="AS5">
        <f t="shared" si="9"/>
        <v>-4708.1581583011412</v>
      </c>
      <c r="AT5">
        <f t="shared" si="9"/>
        <v>1878.6442897032036</v>
      </c>
      <c r="AU5">
        <f t="shared" si="9"/>
        <v>8724.7578413742522</v>
      </c>
      <c r="AW5">
        <v>2</v>
      </c>
      <c r="AX5">
        <f>(R5*SUMPRODUCT(K6:$K$23, X6:$X$23)-$AZ$3*SUMPRODUCT(K5:$K$22, W6:$W$23))/Z5</f>
        <v>12864.050834832933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20680.615212451234</v>
      </c>
      <c r="P6">
        <f t="shared" si="22"/>
        <v>1034.0307606225617</v>
      </c>
      <c r="Q6" s="4">
        <f t="shared" si="23"/>
        <v>25</v>
      </c>
      <c r="R6">
        <f t="shared" si="0"/>
        <v>250000</v>
      </c>
      <c r="S6">
        <f t="shared" si="1"/>
        <v>18053.164032648248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12120.27660998753</v>
      </c>
      <c r="AC6">
        <f t="shared" si="2"/>
        <v>16422.554958730419</v>
      </c>
      <c r="AE6">
        <f t="shared" si="3"/>
        <v>18812.687864168045</v>
      </c>
      <c r="AF6">
        <f t="shared" si="4"/>
        <v>-940.63439320840223</v>
      </c>
      <c r="AG6">
        <f t="shared" si="4"/>
        <v>-22.741934501108844</v>
      </c>
      <c r="AH6">
        <f t="shared" si="5"/>
        <v>-5770.6897211454125</v>
      </c>
      <c r="AI6">
        <f t="shared" si="6"/>
        <v>12078.621815313123</v>
      </c>
      <c r="AJ6">
        <f t="shared" si="7"/>
        <v>-4302.2783487428896</v>
      </c>
      <c r="AK6">
        <f>H6*SUM(AB6, AE6:AF6)</f>
        <v>3263.1655128070524</v>
      </c>
      <c r="AL6">
        <f t="shared" si="8"/>
        <v>11039.508979377286</v>
      </c>
      <c r="AN6">
        <f t="shared" si="9"/>
        <v>14651.814560906087</v>
      </c>
      <c r="AO6">
        <f t="shared" si="9"/>
        <v>-732.59072804530422</v>
      </c>
      <c r="AP6">
        <f t="shared" si="9"/>
        <v>-17.712014863180457</v>
      </c>
      <c r="AQ6">
        <f t="shared" si="9"/>
        <v>-4494.364457286898</v>
      </c>
      <c r="AR6">
        <f t="shared" si="9"/>
        <v>9407.1473607107037</v>
      </c>
      <c r="AS6">
        <f t="shared" si="9"/>
        <v>-3350.7271799924542</v>
      </c>
      <c r="AT6">
        <f t="shared" si="9"/>
        <v>2541.4388587320191</v>
      </c>
      <c r="AU6">
        <f t="shared" si="9"/>
        <v>8597.859039450268</v>
      </c>
      <c r="AW6">
        <v>3</v>
      </c>
      <c r="AX6">
        <f>(R6*SUMPRODUCT(K7:$K$23, X7:$X$23)-$AZ$3*SUMPRODUCT(K6:$K$22, W7:$W$23))/Z6</f>
        <v>18053.164032648248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20680.615212451234</v>
      </c>
      <c r="P7">
        <f t="shared" si="22"/>
        <v>1034.0307606225617</v>
      </c>
      <c r="Q7" s="4">
        <f t="shared" si="23"/>
        <v>25</v>
      </c>
      <c r="R7">
        <f t="shared" si="0"/>
        <v>250000</v>
      </c>
      <c r="S7">
        <f t="shared" si="1"/>
        <v>22352.006879241144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16422.554958730419</v>
      </c>
      <c r="AC7">
        <f t="shared" si="2"/>
        <v>19555.729519902023</v>
      </c>
      <c r="AE7">
        <f t="shared" si="3"/>
        <v>18093.432038778868</v>
      </c>
      <c r="AF7">
        <f t="shared" si="4"/>
        <v>-904.67160193894347</v>
      </c>
      <c r="AG7">
        <f t="shared" si="4"/>
        <v>-21.872453808682284</v>
      </c>
      <c r="AH7">
        <f t="shared" si="5"/>
        <v>-6420.6134741547248</v>
      </c>
      <c r="AI7">
        <f t="shared" si="6"/>
        <v>10746.274508876519</v>
      </c>
      <c r="AJ7">
        <f t="shared" si="7"/>
        <v>-3133.1745611716033</v>
      </c>
      <c r="AK7">
        <f>H7*SUM(AB7, AE7:AF7)</f>
        <v>3519.1047219162151</v>
      </c>
      <c r="AL7">
        <f t="shared" si="8"/>
        <v>11132.204669621131</v>
      </c>
      <c r="AN7">
        <f t="shared" si="9"/>
        <v>12756.077908782156</v>
      </c>
      <c r="AO7">
        <f t="shared" si="9"/>
        <v>-637.80389543910781</v>
      </c>
      <c r="AP7">
        <f t="shared" si="9"/>
        <v>-15.42033176689791</v>
      </c>
      <c r="AQ7">
        <f t="shared" si="9"/>
        <v>-4526.6064239751449</v>
      </c>
      <c r="AR7">
        <f t="shared" si="9"/>
        <v>7576.247257601005</v>
      </c>
      <c r="AS7">
        <f t="shared" si="9"/>
        <v>-2208.9241399011385</v>
      </c>
      <c r="AT7">
        <f t="shared" si="9"/>
        <v>2481.0093466908693</v>
      </c>
      <c r="AU7">
        <f t="shared" si="9"/>
        <v>7848.3324643907363</v>
      </c>
      <c r="AW7">
        <v>4</v>
      </c>
      <c r="AX7">
        <f>(R7*SUMPRODUCT(K8:$K$23, X8:$X$23)-$AZ$3*SUMPRODUCT(K7:$K$22, W8:$W$23))/Z7</f>
        <v>22352.006879241144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20680.615212451234</v>
      </c>
      <c r="P8">
        <f t="shared" si="22"/>
        <v>1034.0307606225617</v>
      </c>
      <c r="Q8" s="4">
        <f t="shared" si="23"/>
        <v>25</v>
      </c>
      <c r="R8">
        <f t="shared" si="0"/>
        <v>250000</v>
      </c>
      <c r="S8">
        <f t="shared" si="1"/>
        <v>25749.013013311578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19555.729519902023</v>
      </c>
      <c r="AC8">
        <f t="shared" si="2"/>
        <v>21573.811644958732</v>
      </c>
      <c r="AE8">
        <f t="shared" si="3"/>
        <v>17327.254332608321</v>
      </c>
      <c r="AF8">
        <f t="shared" si="4"/>
        <v>-866.36271663041612</v>
      </c>
      <c r="AG8">
        <f t="shared" si="4"/>
        <v>-20.946251059997547</v>
      </c>
      <c r="AH8">
        <f t="shared" si="5"/>
        <v>-7074.7821059791277</v>
      </c>
      <c r="AI8">
        <f t="shared" si="6"/>
        <v>9365.1632589387773</v>
      </c>
      <c r="AJ8">
        <f t="shared" si="7"/>
        <v>-2018.0821250567096</v>
      </c>
      <c r="AK8">
        <f t="shared" ref="AK8:AK23" si="24">H8*SUM(AB8:AB8, AE8:AF8)</f>
        <v>2611.2050323512949</v>
      </c>
      <c r="AL8">
        <f t="shared" si="8"/>
        <v>9958.2861662333635</v>
      </c>
      <c r="AN8">
        <f t="shared" si="9"/>
        <v>11390.129421379956</v>
      </c>
      <c r="AO8">
        <f t="shared" si="9"/>
        <v>-569.50647106899783</v>
      </c>
      <c r="AP8">
        <f t="shared" si="9"/>
        <v>-13.769089198229304</v>
      </c>
      <c r="AQ8">
        <f t="shared" si="9"/>
        <v>-4650.6320198414815</v>
      </c>
      <c r="AR8">
        <f t="shared" si="9"/>
        <v>6156.2218412712446</v>
      </c>
      <c r="AS8">
        <f t="shared" si="9"/>
        <v>-1326.5931316141321</v>
      </c>
      <c r="AT8">
        <f t="shared" si="9"/>
        <v>1716.4844870008174</v>
      </c>
      <c r="AU8">
        <f t="shared" si="9"/>
        <v>6546.1131966579305</v>
      </c>
      <c r="AW8">
        <v>5</v>
      </c>
      <c r="AX8">
        <f>(R8*SUMPRODUCT(K9:$K$23, X9:$X$23)-$AZ$3*SUMPRODUCT(K8:$K$22, W9:$W$23))/Z8</f>
        <v>25749.013013311578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20680.615212451234</v>
      </c>
      <c r="P9">
        <f t="shared" si="22"/>
        <v>1034.0307606225617</v>
      </c>
      <c r="Q9" s="4">
        <f t="shared" si="23"/>
        <v>25</v>
      </c>
      <c r="R9">
        <f t="shared" si="0"/>
        <v>250000</v>
      </c>
      <c r="S9">
        <f t="shared" si="1"/>
        <v>28376.949043708639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21573.811644958732</v>
      </c>
      <c r="AC9">
        <f t="shared" si="2"/>
        <v>22651.860778377421</v>
      </c>
      <c r="AE9">
        <f t="shared" si="3"/>
        <v>16508.272819677881</v>
      </c>
      <c r="AF9">
        <f t="shared" si="4"/>
        <v>-825.41364098389408</v>
      </c>
      <c r="AG9">
        <f t="shared" si="4"/>
        <v>-19.956215821058723</v>
      </c>
      <c r="AH9">
        <f t="shared" si="5"/>
        <v>-7805.7272833884927</v>
      </c>
      <c r="AI9">
        <f t="shared" si="6"/>
        <v>7857.175679484435</v>
      </c>
      <c r="AJ9">
        <f t="shared" si="7"/>
        <v>-1078.0491334186881</v>
      </c>
      <c r="AK9">
        <f t="shared" si="24"/>
        <v>1944.798216994672</v>
      </c>
      <c r="AL9">
        <f t="shared" si="8"/>
        <v>8723.9247630604186</v>
      </c>
      <c r="AN9">
        <f t="shared" si="9"/>
        <v>10313.40918581299</v>
      </c>
      <c r="AO9">
        <f t="shared" si="9"/>
        <v>-515.67045929064955</v>
      </c>
      <c r="AP9">
        <f t="shared" si="9"/>
        <v>-12.467483534536692</v>
      </c>
      <c r="AQ9">
        <f t="shared" si="9"/>
        <v>-4876.5646379728778</v>
      </c>
      <c r="AR9">
        <f t="shared" si="9"/>
        <v>4908.7066050149269</v>
      </c>
      <c r="AS9">
        <f t="shared" si="9"/>
        <v>-673.50242855842146</v>
      </c>
      <c r="AT9">
        <f t="shared" si="9"/>
        <v>1214.9968694360934</v>
      </c>
      <c r="AU9">
        <f t="shared" si="9"/>
        <v>5450.2010458925988</v>
      </c>
      <c r="AW9">
        <v>6</v>
      </c>
      <c r="AX9">
        <f>(R9*SUMPRODUCT(K10:$K$23, X10:$X$23)-$AZ$3*SUMPRODUCT(K9:$K$22, W10:$W$23))/Z9</f>
        <v>28376.949043708639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20680.615212451234</v>
      </c>
      <c r="P10">
        <f t="shared" si="22"/>
        <v>1034.0307606225617</v>
      </c>
      <c r="Q10" s="4">
        <f t="shared" si="23"/>
        <v>25</v>
      </c>
      <c r="R10">
        <f t="shared" si="0"/>
        <v>250000</v>
      </c>
      <c r="S10">
        <f t="shared" si="1"/>
        <v>30420.246837072591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22651.860778377421</v>
      </c>
      <c r="AC10">
        <f t="shared" si="2"/>
        <v>23007.774175725648</v>
      </c>
      <c r="AE10">
        <f t="shared" si="3"/>
        <v>15641.389340841497</v>
      </c>
      <c r="AF10">
        <f t="shared" si="4"/>
        <v>-782.06946704207485</v>
      </c>
      <c r="AG10">
        <f t="shared" si="4"/>
        <v>-18.908273738665475</v>
      </c>
      <c r="AH10">
        <f t="shared" si="5"/>
        <v>-8483.7992418266113</v>
      </c>
      <c r="AI10">
        <f t="shared" si="6"/>
        <v>6356.6123582341461</v>
      </c>
      <c r="AJ10">
        <f t="shared" si="7"/>
        <v>-355.91339734822759</v>
      </c>
      <c r="AK10">
        <f t="shared" si="24"/>
        <v>1969.3369842392842</v>
      </c>
      <c r="AL10">
        <f t="shared" si="8"/>
        <v>7970.0359451252025</v>
      </c>
      <c r="AN10">
        <f t="shared" si="9"/>
        <v>9284.3997934341023</v>
      </c>
      <c r="AO10">
        <f t="shared" si="9"/>
        <v>-464.21998967170509</v>
      </c>
      <c r="AP10">
        <f t="shared" si="9"/>
        <v>-11.223553673398721</v>
      </c>
      <c r="AQ10">
        <f t="shared" si="9"/>
        <v>-5035.804826025369</v>
      </c>
      <c r="AR10">
        <f t="shared" si="9"/>
        <v>3773.1514240636293</v>
      </c>
      <c r="AS10">
        <f t="shared" si="9"/>
        <v>-211.26270824242118</v>
      </c>
      <c r="AT10">
        <f t="shared" si="9"/>
        <v>1168.9570210960349</v>
      </c>
      <c r="AU10">
        <f t="shared" si="9"/>
        <v>4730.8457369172429</v>
      </c>
      <c r="AW10">
        <v>7</v>
      </c>
      <c r="AX10">
        <f>(R10*SUMPRODUCT(K11:$K$23, X11:$X$23)-$AZ$3*SUMPRODUCT(K10:$K$22, W11:$W$23))/Z10</f>
        <v>30420.246837072591</v>
      </c>
    </row>
    <row r="11" spans="1:52" x14ac:dyDescent="0.25">
      <c r="A11" t="s">
        <v>33</v>
      </c>
      <c r="C11" s="7">
        <f>AU25</f>
        <v>45009.362306552408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20680.615212451234</v>
      </c>
      <c r="P11">
        <f t="shared" si="22"/>
        <v>1034.0307606225617</v>
      </c>
      <c r="Q11" s="4">
        <f t="shared" si="23"/>
        <v>25</v>
      </c>
      <c r="R11">
        <f t="shared" si="0"/>
        <v>250000</v>
      </c>
      <c r="S11">
        <f t="shared" si="1"/>
        <v>31945.116961518714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23007.774175725648</v>
      </c>
      <c r="AC11">
        <f t="shared" si="2"/>
        <v>22766.071504838113</v>
      </c>
      <c r="AE11">
        <f t="shared" si="3"/>
        <v>14738.288961591719</v>
      </c>
      <c r="AF11">
        <f t="shared" si="4"/>
        <v>-736.91444807958601</v>
      </c>
      <c r="AG11">
        <f t="shared" si="4"/>
        <v>-17.816550438884185</v>
      </c>
      <c r="AH11">
        <f t="shared" si="5"/>
        <v>-9026.4056239463662</v>
      </c>
      <c r="AI11">
        <f t="shared" si="6"/>
        <v>4957.1523391268838</v>
      </c>
      <c r="AJ11">
        <f t="shared" si="7"/>
        <v>241.70267088753462</v>
      </c>
      <c r="AK11">
        <f t="shared" si="24"/>
        <v>1905.9711574957457</v>
      </c>
      <c r="AL11">
        <f t="shared" si="8"/>
        <v>7104.8261675101639</v>
      </c>
      <c r="AN11">
        <f t="shared" si="9"/>
        <v>8319.8653346723477</v>
      </c>
      <c r="AO11">
        <f t="shared" si="9"/>
        <v>-415.99326673361742</v>
      </c>
      <c r="AP11">
        <f t="shared" si="9"/>
        <v>-10.057565078701316</v>
      </c>
      <c r="AQ11">
        <f t="shared" si="9"/>
        <v>-5095.4679639591177</v>
      </c>
      <c r="AR11">
        <f t="shared" si="9"/>
        <v>2798.346538900912</v>
      </c>
      <c r="AS11">
        <f t="shared" si="9"/>
        <v>136.4428176198372</v>
      </c>
      <c r="AT11">
        <f t="shared" si="9"/>
        <v>1075.9338077478976</v>
      </c>
      <c r="AU11">
        <f t="shared" si="9"/>
        <v>4010.7231642686465</v>
      </c>
      <c r="AW11">
        <v>8</v>
      </c>
      <c r="AX11">
        <f>(R11*SUMPRODUCT(K12:$K$23, X12:$X$23)-$AZ$3*SUMPRODUCT(K11:$K$22, W12:$W$23))/Z11</f>
        <v>31945.116961518714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20680.615212451234</v>
      </c>
      <c r="P12">
        <f t="shared" si="22"/>
        <v>1034.0307606225617</v>
      </c>
      <c r="Q12" s="4">
        <f t="shared" si="23"/>
        <v>25</v>
      </c>
      <c r="R12">
        <f t="shared" si="0"/>
        <v>250000</v>
      </c>
      <c r="S12">
        <f t="shared" si="1"/>
        <v>32965.161284938316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22766.071504838113</v>
      </c>
      <c r="AC12">
        <f t="shared" si="2"/>
        <v>22001.515849222807</v>
      </c>
      <c r="AE12">
        <f t="shared" si="3"/>
        <v>13802.598429157832</v>
      </c>
      <c r="AF12">
        <f t="shared" si="4"/>
        <v>-690.12992145789156</v>
      </c>
      <c r="AG12">
        <f t="shared" si="4"/>
        <v>-16.68543015689357</v>
      </c>
      <c r="AH12">
        <f t="shared" si="5"/>
        <v>-9529.5477760177164</v>
      </c>
      <c r="AI12">
        <f t="shared" si="6"/>
        <v>3566.2353015253302</v>
      </c>
      <c r="AJ12">
        <f t="shared" si="7"/>
        <v>764.55565561530602</v>
      </c>
      <c r="AK12">
        <f t="shared" si="24"/>
        <v>1862.0962266507252</v>
      </c>
      <c r="AL12">
        <f t="shared" si="8"/>
        <v>6192.8871837913612</v>
      </c>
      <c r="AN12">
        <f t="shared" si="9"/>
        <v>7407.2265455054112</v>
      </c>
      <c r="AO12">
        <f t="shared" si="9"/>
        <v>-370.36132727527058</v>
      </c>
      <c r="AP12">
        <f t="shared" si="9"/>
        <v>-8.9543111621816287</v>
      </c>
      <c r="AQ12">
        <f t="shared" si="9"/>
        <v>-5114.0746878547998</v>
      </c>
      <c r="AR12">
        <f t="shared" si="9"/>
        <v>1913.8362192131597</v>
      </c>
      <c r="AS12">
        <f t="shared" si="9"/>
        <v>410.30223235550091</v>
      </c>
      <c r="AT12">
        <f t="shared" si="9"/>
        <v>999.30231768499652</v>
      </c>
      <c r="AU12">
        <f t="shared" si="9"/>
        <v>3323.440769253657</v>
      </c>
      <c r="AW12">
        <v>9</v>
      </c>
      <c r="AX12">
        <f>(R12*SUMPRODUCT(K13:$K$23, X13:$X$23)-$AZ$3*SUMPRODUCT(K12:$K$22, W13:$W$23))/Z12</f>
        <v>32965.161284938316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20680.615212451234</v>
      </c>
      <c r="P13">
        <f t="shared" si="22"/>
        <v>1034.0307606225617</v>
      </c>
      <c r="Q13" s="4">
        <f t="shared" si="23"/>
        <v>25</v>
      </c>
      <c r="R13">
        <f t="shared" si="0"/>
        <v>250000</v>
      </c>
      <c r="S13">
        <f t="shared" si="1"/>
        <v>33495.270326721075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22001.515849222807</v>
      </c>
      <c r="AC13">
        <f t="shared" si="2"/>
        <v>20799.351151291805</v>
      </c>
      <c r="AE13">
        <f t="shared" si="3"/>
        <v>12841.91390703214</v>
      </c>
      <c r="AF13">
        <f t="shared" si="4"/>
        <v>-642.09569535160699</v>
      </c>
      <c r="AG13">
        <f t="shared" si="4"/>
        <v>-15.52409560246106</v>
      </c>
      <c r="AH13">
        <f t="shared" si="5"/>
        <v>-9944.8025286357588</v>
      </c>
      <c r="AI13">
        <f t="shared" si="6"/>
        <v>2239.4915874423132</v>
      </c>
      <c r="AJ13">
        <f t="shared" si="7"/>
        <v>1202.1646979310026</v>
      </c>
      <c r="AK13">
        <f t="shared" si="24"/>
        <v>1768.2089709487027</v>
      </c>
      <c r="AL13">
        <f t="shared" si="8"/>
        <v>5209.8652563220185</v>
      </c>
      <c r="AN13">
        <f t="shared" si="9"/>
        <v>6552.886635489881</v>
      </c>
      <c r="AO13">
        <f t="shared" si="9"/>
        <v>-327.64433177449405</v>
      </c>
      <c r="AP13">
        <f t="shared" si="9"/>
        <v>-7.9215325174956197</v>
      </c>
      <c r="AQ13">
        <f t="shared" si="9"/>
        <v>-5074.5678606985657</v>
      </c>
      <c r="AR13">
        <f t="shared" si="9"/>
        <v>1142.7529104993264</v>
      </c>
      <c r="AS13">
        <f t="shared" si="9"/>
        <v>613.43262692456244</v>
      </c>
      <c r="AT13">
        <f t="shared" si="9"/>
        <v>902.26994343406875</v>
      </c>
      <c r="AU13">
        <f t="shared" si="9"/>
        <v>2658.4554808579574</v>
      </c>
      <c r="AW13">
        <v>10</v>
      </c>
      <c r="AX13">
        <f>(R13*SUMPRODUCT(K14:$K$23, X14:$X$23)-$AZ$3*SUMPRODUCT(K13:$K$22, W14:$W$23))/Z13</f>
        <v>33495.270326721075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20680.615212451234</v>
      </c>
      <c r="P14">
        <f t="shared" si="22"/>
        <v>1034.0307606225617</v>
      </c>
      <c r="Q14" s="4">
        <f t="shared" si="23"/>
        <v>25</v>
      </c>
      <c r="R14">
        <f t="shared" si="0"/>
        <v>250000</v>
      </c>
      <c r="S14">
        <f t="shared" si="1"/>
        <v>33515.436864843432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20799.351151291805</v>
      </c>
      <c r="AC14">
        <f t="shared" si="2"/>
        <v>19221.650611736703</v>
      </c>
      <c r="AE14">
        <f t="shared" si="3"/>
        <v>11860.670700863968</v>
      </c>
      <c r="AF14">
        <f t="shared" si="4"/>
        <v>-593.03353504319841</v>
      </c>
      <c r="AG14">
        <f t="shared" si="4"/>
        <v>-14.337908445928365</v>
      </c>
      <c r="AH14">
        <f t="shared" si="5"/>
        <v>-10309.462005080852</v>
      </c>
      <c r="AI14">
        <f t="shared" si="6"/>
        <v>943.83725229398988</v>
      </c>
      <c r="AJ14">
        <f t="shared" si="7"/>
        <v>1577.7005395551023</v>
      </c>
      <c r="AK14">
        <f t="shared" si="24"/>
        <v>1648.2431994995864</v>
      </c>
      <c r="AL14">
        <f t="shared" si="8"/>
        <v>4169.7809913486781</v>
      </c>
      <c r="AN14">
        <f t="shared" si="9"/>
        <v>5756.3100264347167</v>
      </c>
      <c r="AO14">
        <f t="shared" si="9"/>
        <v>-287.81550132173584</v>
      </c>
      <c r="AP14">
        <f t="shared" si="9"/>
        <v>-6.9585817047756384</v>
      </c>
      <c r="AQ14">
        <f t="shared" si="9"/>
        <v>-5003.4657401517634</v>
      </c>
      <c r="AR14">
        <f t="shared" si="9"/>
        <v>458.07020325644226</v>
      </c>
      <c r="AS14">
        <f t="shared" si="9"/>
        <v>765.70150741061855</v>
      </c>
      <c r="AT14">
        <f t="shared" si="9"/>
        <v>799.93780238677266</v>
      </c>
      <c r="AU14">
        <f t="shared" si="9"/>
        <v>2023.7095130538332</v>
      </c>
      <c r="AW14">
        <v>11</v>
      </c>
      <c r="AX14">
        <f>(R14*SUMPRODUCT(K15:$K$23, X15:$X$23)-$AZ$3*SUMPRODUCT(K14:$K$22, W15:$W$23))/Z14</f>
        <v>33515.436864843432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20680.615212451234</v>
      </c>
      <c r="P15">
        <f t="shared" si="22"/>
        <v>1034.0307606225617</v>
      </c>
      <c r="Q15" s="4">
        <f t="shared" si="23"/>
        <v>25</v>
      </c>
      <c r="R15">
        <f t="shared" si="0"/>
        <v>250000</v>
      </c>
      <c r="S15">
        <f t="shared" si="1"/>
        <v>32975.443319469668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19221.650611736703</v>
      </c>
      <c r="AC15">
        <f t="shared" si="2"/>
        <v>17318.411370372487</v>
      </c>
      <c r="AE15">
        <f t="shared" si="3"/>
        <v>10861.276319222317</v>
      </c>
      <c r="AF15">
        <f t="shared" si="4"/>
        <v>-543.06381596111589</v>
      </c>
      <c r="AG15">
        <f t="shared" si="4"/>
        <v>-13.129779031770584</v>
      </c>
      <c r="AH15">
        <f t="shared" si="5"/>
        <v>-10647.503296985009</v>
      </c>
      <c r="AI15">
        <f t="shared" si="6"/>
        <v>-342.42057275557818</v>
      </c>
      <c r="AJ15">
        <f t="shared" si="7"/>
        <v>1903.2392413642156</v>
      </c>
      <c r="AK15">
        <f t="shared" si="24"/>
        <v>1533.1188956683914</v>
      </c>
      <c r="AL15">
        <f t="shared" si="8"/>
        <v>3093.9375642770287</v>
      </c>
      <c r="AN15">
        <f t="shared" si="9"/>
        <v>5011.1953786161857</v>
      </c>
      <c r="AO15">
        <f t="shared" si="9"/>
        <v>-250.5597689308093</v>
      </c>
      <c r="AP15">
        <f t="shared" si="9"/>
        <v>-6.0578412768870171</v>
      </c>
      <c r="AQ15">
        <f t="shared" si="9"/>
        <v>-4912.5643936726856</v>
      </c>
      <c r="AR15">
        <f t="shared" si="9"/>
        <v>-157.98662526419585</v>
      </c>
      <c r="AS15">
        <f t="shared" si="9"/>
        <v>878.11997507565763</v>
      </c>
      <c r="AT15">
        <f t="shared" si="9"/>
        <v>707.35317830425004</v>
      </c>
      <c r="AU15">
        <f t="shared" si="9"/>
        <v>1427.486528115712</v>
      </c>
      <c r="AW15">
        <v>12</v>
      </c>
      <c r="AX15">
        <f>(R15*SUMPRODUCT(K16:$K$23, X16:$X$23)-$AZ$3*SUMPRODUCT(K15:$K$22, W16:$W$23))/Z15</f>
        <v>32975.443319469668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20680.615212451234</v>
      </c>
      <c r="P16">
        <f t="shared" si="22"/>
        <v>1034.0307606225617</v>
      </c>
      <c r="Q16" s="4">
        <f t="shared" si="23"/>
        <v>25</v>
      </c>
      <c r="R16">
        <f t="shared" si="0"/>
        <v>250000</v>
      </c>
      <c r="S16">
        <f t="shared" si="1"/>
        <v>31877.746032380717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17318.411370372487</v>
      </c>
      <c r="AC16">
        <f t="shared" si="2"/>
        <v>15190.653033513079</v>
      </c>
      <c r="AE16">
        <f t="shared" si="3"/>
        <v>9854.9015947623866</v>
      </c>
      <c r="AF16">
        <f t="shared" si="4"/>
        <v>-492.74507973811933</v>
      </c>
      <c r="AG16">
        <f t="shared" si="4"/>
        <v>-11.913211349763206</v>
      </c>
      <c r="AH16">
        <f t="shared" si="5"/>
        <v>-10852.698916896723</v>
      </c>
      <c r="AI16">
        <f t="shared" si="6"/>
        <v>-1502.4556132222187</v>
      </c>
      <c r="AJ16">
        <f t="shared" si="7"/>
        <v>2127.7583368594078</v>
      </c>
      <c r="AK16">
        <f t="shared" si="24"/>
        <v>1459.4270633312024</v>
      </c>
      <c r="AL16">
        <f t="shared" si="8"/>
        <v>2084.7297869683916</v>
      </c>
      <c r="AN16">
        <f t="shared" si="9"/>
        <v>4311.0575347783843</v>
      </c>
      <c r="AO16">
        <f t="shared" si="9"/>
        <v>-215.5528767389192</v>
      </c>
      <c r="AP16">
        <f t="shared" si="9"/>
        <v>-5.2114715767532074</v>
      </c>
      <c r="AQ16">
        <f t="shared" si="9"/>
        <v>-4747.5470950653271</v>
      </c>
      <c r="AR16">
        <f t="shared" si="9"/>
        <v>-657.25390860261507</v>
      </c>
      <c r="AS16">
        <f t="shared" si="9"/>
        <v>930.794541386432</v>
      </c>
      <c r="AT16">
        <f t="shared" si="9"/>
        <v>638.43093483321275</v>
      </c>
      <c r="AU16">
        <f t="shared" si="9"/>
        <v>911.97156761702979</v>
      </c>
      <c r="AW16">
        <v>13</v>
      </c>
      <c r="AX16">
        <f>(R16*SUMPRODUCT(K17:$K$23, X17:$X$23)-$AZ$3*SUMPRODUCT(K16:$K$22, W17:$W$23))/Z16</f>
        <v>31877.746032380717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20680.615212451234</v>
      </c>
      <c r="P17">
        <f t="shared" si="22"/>
        <v>1034.0307606225617</v>
      </c>
      <c r="Q17" s="4">
        <f t="shared" si="23"/>
        <v>25</v>
      </c>
      <c r="R17">
        <f t="shared" si="0"/>
        <v>250000</v>
      </c>
      <c r="S17">
        <f t="shared" si="1"/>
        <v>30246.627381387716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15190.653033513079</v>
      </c>
      <c r="AC17">
        <f t="shared" si="2"/>
        <v>12949.331698576705</v>
      </c>
      <c r="AE17">
        <f t="shared" si="3"/>
        <v>8853.8845253687159</v>
      </c>
      <c r="AF17">
        <f t="shared" si="4"/>
        <v>-442.69422626843584</v>
      </c>
      <c r="AG17">
        <f t="shared" si="4"/>
        <v>-10.703120330818344</v>
      </c>
      <c r="AH17">
        <f t="shared" si="5"/>
        <v>-10909.589054472308</v>
      </c>
      <c r="AI17">
        <f t="shared" si="6"/>
        <v>-2509.1018757028451</v>
      </c>
      <c r="AJ17">
        <f t="shared" si="7"/>
        <v>2241.3213349363741</v>
      </c>
      <c r="AK17">
        <f t="shared" si="24"/>
        <v>1456.2337336222445</v>
      </c>
      <c r="AL17">
        <f t="shared" si="8"/>
        <v>1188.4531928557735</v>
      </c>
      <c r="AN17">
        <f t="shared" si="9"/>
        <v>3648.0733596868326</v>
      </c>
      <c r="AO17">
        <f t="shared" si="9"/>
        <v>-182.40366798434164</v>
      </c>
      <c r="AP17">
        <f t="shared" si="9"/>
        <v>-4.410015517200895</v>
      </c>
      <c r="AQ17">
        <f t="shared" si="9"/>
        <v>-4495.0869960769087</v>
      </c>
      <c r="AR17">
        <f t="shared" si="9"/>
        <v>-1033.8273198916181</v>
      </c>
      <c r="AS17">
        <f t="shared" si="9"/>
        <v>923.49348232984869</v>
      </c>
      <c r="AT17">
        <f t="shared" si="9"/>
        <v>600.01318900004139</v>
      </c>
      <c r="AU17">
        <f t="shared" si="9"/>
        <v>489.67935143827191</v>
      </c>
      <c r="AW17">
        <v>14</v>
      </c>
      <c r="AX17">
        <f>(R17*SUMPRODUCT(K18:$K$23, X18:$X$23)-$AZ$3*SUMPRODUCT(K17:$K$22, W18:$W$23))/Z17</f>
        <v>30246.627381387716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20680.615212451234</v>
      </c>
      <c r="P18">
        <f t="shared" si="22"/>
        <v>1034.0307606225617</v>
      </c>
      <c r="Q18" s="4">
        <f t="shared" si="23"/>
        <v>25</v>
      </c>
      <c r="R18">
        <f t="shared" si="0"/>
        <v>250000</v>
      </c>
      <c r="S18">
        <f t="shared" si="1"/>
        <v>28050.364149776651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12949.331698576705</v>
      </c>
      <c r="AC18">
        <f t="shared" si="2"/>
        <v>10668.60398663056</v>
      </c>
      <c r="AE18">
        <f t="shared" si="3"/>
        <v>7865.6124649022295</v>
      </c>
      <c r="AF18">
        <f t="shared" si="4"/>
        <v>-393.28062324511149</v>
      </c>
      <c r="AG18">
        <f t="shared" si="4"/>
        <v>-9.5084362627744259</v>
      </c>
      <c r="AH18">
        <f t="shared" si="5"/>
        <v>-10876.528647357349</v>
      </c>
      <c r="AI18">
        <f t="shared" si="6"/>
        <v>-3413.7052419630045</v>
      </c>
      <c r="AJ18">
        <f t="shared" si="7"/>
        <v>2280.7277119461451</v>
      </c>
      <c r="AK18">
        <f t="shared" si="24"/>
        <v>1431.5586141703909</v>
      </c>
      <c r="AL18">
        <f t="shared" si="8"/>
        <v>298.58108415353149</v>
      </c>
      <c r="AN18">
        <f t="shared" si="9"/>
        <v>3028.5719144924878</v>
      </c>
      <c r="AO18">
        <f t="shared" si="9"/>
        <v>-151.42859572462439</v>
      </c>
      <c r="AP18">
        <f t="shared" si="9"/>
        <v>-3.6611240567314787</v>
      </c>
      <c r="AQ18">
        <f t="shared" si="9"/>
        <v>-4187.8937381602727</v>
      </c>
      <c r="AR18">
        <f t="shared" si="9"/>
        <v>-1314.4115434491405</v>
      </c>
      <c r="AS18">
        <f t="shared" si="9"/>
        <v>878.17038073343042</v>
      </c>
      <c r="AT18">
        <f t="shared" si="9"/>
        <v>551.20669015570741</v>
      </c>
      <c r="AU18">
        <f t="shared" si="9"/>
        <v>114.96552743999747</v>
      </c>
      <c r="AW18">
        <v>15</v>
      </c>
      <c r="AX18">
        <f>(R18*SUMPRODUCT(K19:$K$23, X19:$X$23)-$AZ$3*SUMPRODUCT(K18:$K$22, W19:$W$23))/Z18</f>
        <v>28050.364149776651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20680.615212451234</v>
      </c>
      <c r="P19">
        <f t="shared" si="22"/>
        <v>1034.0307606225617</v>
      </c>
      <c r="Q19" s="4">
        <f t="shared" si="23"/>
        <v>25</v>
      </c>
      <c r="R19">
        <f t="shared" si="0"/>
        <v>250000</v>
      </c>
      <c r="S19">
        <f t="shared" si="1"/>
        <v>25180.263797231401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10668.60398663056</v>
      </c>
      <c r="AC19">
        <f t="shared" si="2"/>
        <v>8399.5333728774458</v>
      </c>
      <c r="AE19">
        <f t="shared" si="3"/>
        <v>6898.5582934091608</v>
      </c>
      <c r="AF19">
        <f t="shared" si="4"/>
        <v>-344.92791467045805</v>
      </c>
      <c r="AG19">
        <f t="shared" si="4"/>
        <v>-8.3394016843073988</v>
      </c>
      <c r="AH19">
        <f t="shared" si="5"/>
        <v>-10739.50215839283</v>
      </c>
      <c r="AI19">
        <f t="shared" si="6"/>
        <v>-4194.2111813384354</v>
      </c>
      <c r="AJ19">
        <f t="shared" si="7"/>
        <v>2269.0706137531142</v>
      </c>
      <c r="AK19">
        <f t="shared" si="24"/>
        <v>1264.1120024181039</v>
      </c>
      <c r="AL19">
        <f t="shared" si="8"/>
        <v>-661.02856516721727</v>
      </c>
      <c r="AN19">
        <f t="shared" si="9"/>
        <v>2474.5833871076352</v>
      </c>
      <c r="AO19">
        <f t="shared" si="9"/>
        <v>-123.72916935538176</v>
      </c>
      <c r="AP19">
        <f t="shared" si="9"/>
        <v>-2.9914286418541316</v>
      </c>
      <c r="AQ19">
        <f t="shared" si="9"/>
        <v>-3852.369219283953</v>
      </c>
      <c r="AR19">
        <f t="shared" si="9"/>
        <v>-1504.506430173554</v>
      </c>
      <c r="AS19">
        <f t="shared" si="9"/>
        <v>813.93882694767137</v>
      </c>
      <c r="AT19">
        <f t="shared" si="9"/>
        <v>453.44989888913773</v>
      </c>
      <c r="AU19">
        <f t="shared" si="9"/>
        <v>-237.11770433674488</v>
      </c>
      <c r="AW19">
        <v>16</v>
      </c>
      <c r="AX19">
        <f>(R19*SUMPRODUCT(K20:$K$23, X20:$X$23)-$AZ$3*SUMPRODUCT(K19:$K$22, W20:$W$23))/Z19</f>
        <v>25180.263797231401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20680.615212451234</v>
      </c>
      <c r="P20">
        <f t="shared" si="22"/>
        <v>1034.0307606225617</v>
      </c>
      <c r="Q20" s="4">
        <f t="shared" si="23"/>
        <v>25</v>
      </c>
      <c r="R20">
        <f t="shared" si="0"/>
        <v>250000</v>
      </c>
      <c r="S20">
        <f t="shared" si="1"/>
        <v>21234.661000370543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8399.5333728774458</v>
      </c>
      <c r="AC20">
        <f t="shared" si="2"/>
        <v>6120.6663809834699</v>
      </c>
      <c r="AE20">
        <f t="shared" si="3"/>
        <v>5960.9685441503771</v>
      </c>
      <c r="AF20">
        <f t="shared" si="4"/>
        <v>-298.0484272075189</v>
      </c>
      <c r="AG20">
        <f t="shared" si="4"/>
        <v>-7.2059855121735463</v>
      </c>
      <c r="AH20">
        <f t="shared" si="5"/>
        <v>-10500.221552907784</v>
      </c>
      <c r="AI20">
        <f t="shared" si="6"/>
        <v>-4844.5074214770993</v>
      </c>
      <c r="AJ20">
        <f t="shared" si="7"/>
        <v>2278.8669918939759</v>
      </c>
      <c r="AK20">
        <f t="shared" si="24"/>
        <v>763.59122449724248</v>
      </c>
      <c r="AL20">
        <f t="shared" si="8"/>
        <v>-1802.0492050858811</v>
      </c>
      <c r="AN20">
        <f t="shared" si="9"/>
        <v>2028.1327502797599</v>
      </c>
      <c r="AO20">
        <f t="shared" si="9"/>
        <v>-101.406637513988</v>
      </c>
      <c r="AP20">
        <f t="shared" si="9"/>
        <v>-2.4517316451237345</v>
      </c>
      <c r="AQ20">
        <f t="shared" si="9"/>
        <v>-3572.5474910522266</v>
      </c>
      <c r="AR20">
        <f t="shared" si="9"/>
        <v>-1648.2731099315786</v>
      </c>
      <c r="AS20">
        <f t="shared" si="9"/>
        <v>775.35131171379942</v>
      </c>
      <c r="AT20">
        <f t="shared" si="9"/>
        <v>259.80079558527757</v>
      </c>
      <c r="AU20">
        <f t="shared" si="9"/>
        <v>-613.1210026325017</v>
      </c>
      <c r="AW20">
        <v>17</v>
      </c>
      <c r="AX20">
        <f>(R20*SUMPRODUCT(K21:$K$23, X21:$X$23)-$AZ$3*SUMPRODUCT(K20:$K$22, W21:$W$23))/Z20</f>
        <v>21234.661000370543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20680.615212451234</v>
      </c>
      <c r="P21">
        <f t="shared" si="22"/>
        <v>1034.0307606225617</v>
      </c>
      <c r="Q21" s="4">
        <f t="shared" si="23"/>
        <v>25</v>
      </c>
      <c r="R21">
        <f t="shared" si="0"/>
        <v>250000</v>
      </c>
      <c r="S21">
        <f t="shared" si="1"/>
        <v>15917.050198233015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6120.6663809834699</v>
      </c>
      <c r="AC21">
        <f t="shared" si="2"/>
        <v>3895.7455252547434</v>
      </c>
      <c r="AE21">
        <f t="shared" si="3"/>
        <v>5061.6422747957349</v>
      </c>
      <c r="AF21">
        <f t="shared" si="4"/>
        <v>-253.08211373978676</v>
      </c>
      <c r="AG21">
        <f t="shared" si="4"/>
        <v>-6.1188245886276373</v>
      </c>
      <c r="AH21">
        <f t="shared" si="5"/>
        <v>-10151.010684241732</v>
      </c>
      <c r="AI21">
        <f t="shared" si="6"/>
        <v>-5348.5693477744117</v>
      </c>
      <c r="AJ21">
        <f t="shared" si="7"/>
        <v>2224.9208557287266</v>
      </c>
      <c r="AK21">
        <f t="shared" si="24"/>
        <v>560.66932160662225</v>
      </c>
      <c r="AL21">
        <f t="shared" si="8"/>
        <v>-2562.9791704390627</v>
      </c>
      <c r="AN21">
        <f t="shared" si="9"/>
        <v>1638.1147932099543</v>
      </c>
      <c r="AO21">
        <f t="shared" si="9"/>
        <v>-81.905739660497716</v>
      </c>
      <c r="AP21">
        <f t="shared" si="9"/>
        <v>-1.9802539435863713</v>
      </c>
      <c r="AQ21">
        <f t="shared" si="9"/>
        <v>-3285.2026803019644</v>
      </c>
      <c r="AR21">
        <f t="shared" si="9"/>
        <v>-1730.9738806960945</v>
      </c>
      <c r="AS21">
        <f t="shared" si="9"/>
        <v>720.05795147537572</v>
      </c>
      <c r="AT21">
        <f t="shared" si="9"/>
        <v>181.45112988251654</v>
      </c>
      <c r="AU21">
        <f t="shared" si="9"/>
        <v>-829.46479933820217</v>
      </c>
      <c r="AW21">
        <v>18</v>
      </c>
      <c r="AX21">
        <f>(R21*SUMPRODUCT(K22:$K$23, X22:$X$23)-$AZ$3*SUMPRODUCT(K21:$K$22, W22:$W$23))/Z21</f>
        <v>15917.050198233015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20680.615212451234</v>
      </c>
      <c r="P22">
        <f t="shared" si="22"/>
        <v>1034.0307606225617</v>
      </c>
      <c r="Q22" s="4">
        <f t="shared" si="23"/>
        <v>25</v>
      </c>
      <c r="R22">
        <f t="shared" si="0"/>
        <v>250000</v>
      </c>
      <c r="S22">
        <f t="shared" si="1"/>
        <v>8967.7498413229278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3895.7455252547434</v>
      </c>
      <c r="AC22">
        <f t="shared" si="2"/>
        <v>1825.8908647937187</v>
      </c>
      <c r="AE22">
        <f t="shared" si="3"/>
        <v>4210.7046988231168</v>
      </c>
      <c r="AF22">
        <f t="shared" si="4"/>
        <v>-210.53523494115586</v>
      </c>
      <c r="AG22">
        <f t="shared" si="4"/>
        <v>-5.0901588946541194</v>
      </c>
      <c r="AH22">
        <f t="shared" si="5"/>
        <v>-9674.7744808724256</v>
      </c>
      <c r="AI22">
        <f t="shared" si="6"/>
        <v>-5679.6951758851192</v>
      </c>
      <c r="AJ22">
        <f t="shared" si="7"/>
        <v>2069.8546604610247</v>
      </c>
      <c r="AK22">
        <f t="shared" si="24"/>
        <v>552.71404923956936</v>
      </c>
      <c r="AL22">
        <f t="shared" si="8"/>
        <v>-3057.1264661845253</v>
      </c>
      <c r="AN22">
        <f t="shared" si="9"/>
        <v>1273.5731393223139</v>
      </c>
      <c r="AO22">
        <f t="shared" si="9"/>
        <v>-63.678656966115703</v>
      </c>
      <c r="AP22">
        <f t="shared" si="9"/>
        <v>-1.539573564711376</v>
      </c>
      <c r="AQ22">
        <f t="shared" si="9"/>
        <v>-2926.2400926106143</v>
      </c>
      <c r="AR22">
        <f t="shared" si="9"/>
        <v>-1717.8851838191274</v>
      </c>
      <c r="AS22">
        <f t="shared" si="9"/>
        <v>626.0499100307502</v>
      </c>
      <c r="AT22">
        <f t="shared" si="9"/>
        <v>167.17433712089357</v>
      </c>
      <c r="AU22">
        <f t="shared" si="9"/>
        <v>-924.66093666748361</v>
      </c>
      <c r="AW22">
        <v>19</v>
      </c>
      <c r="AX22">
        <f>(R22*SUMPRODUCT(K23:$K$23, X23:$X$23)-$AZ$3*SUMPRODUCT(K22:$K$22, W23:$W$23))/Z22</f>
        <v>8967.7498413229278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20680.615212451234</v>
      </c>
      <c r="P23">
        <f t="shared" si="22"/>
        <v>1034.0307606225617</v>
      </c>
      <c r="Q23" s="4">
        <f t="shared" si="23"/>
        <v>25</v>
      </c>
      <c r="R23">
        <f t="shared" si="0"/>
        <v>250000</v>
      </c>
      <c r="S23">
        <f t="shared" si="1"/>
        <v>11052.996663602693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1825.8908647937187</v>
      </c>
      <c r="AC23">
        <f t="shared" si="2"/>
        <v>1825.8908647937187</v>
      </c>
      <c r="AE23">
        <f t="shared" si="3"/>
        <v>3416.3175421081482</v>
      </c>
      <c r="AF23">
        <f t="shared" si="4"/>
        <v>-170.81587710540742</v>
      </c>
      <c r="AG23">
        <f t="shared" si="4"/>
        <v>-4.1298548266244</v>
      </c>
      <c r="AH23">
        <f t="shared" si="5"/>
        <v>-9094.0247908317779</v>
      </c>
      <c r="AI23">
        <f t="shared" si="6"/>
        <v>-5852.6529806556609</v>
      </c>
      <c r="AJ23">
        <f t="shared" si="7"/>
        <v>0</v>
      </c>
      <c r="AK23">
        <f t="shared" si="24"/>
        <v>526.91768384585225</v>
      </c>
      <c r="AL23">
        <f t="shared" si="8"/>
        <v>-5325.7352968098085</v>
      </c>
      <c r="AN23">
        <f t="shared" si="9"/>
        <v>936.04688757546012</v>
      </c>
      <c r="AO23">
        <f t="shared" si="9"/>
        <v>-46.802344378773014</v>
      </c>
      <c r="AP23">
        <f t="shared" si="9"/>
        <v>-1.1315510660097432</v>
      </c>
      <c r="AQ23">
        <f t="shared" si="9"/>
        <v>-2491.6985895108833</v>
      </c>
      <c r="AR23">
        <f t="shared" si="9"/>
        <v>-1603.5855973802059</v>
      </c>
      <c r="AS23">
        <f t="shared" si="9"/>
        <v>0</v>
      </c>
      <c r="AT23">
        <f t="shared" si="9"/>
        <v>144.37172537188195</v>
      </c>
      <c r="AU23">
        <f t="shared" si="9"/>
        <v>-1459.2138720083237</v>
      </c>
      <c r="AW23">
        <v>20</v>
      </c>
      <c r="AX23">
        <f>(R23*SUMPRODUCT(K$23:$K24, X$23:$X24)-$AZ$3*SUMPRODUCT(K$22:$K23, W$23:$W24))/Z23</f>
        <v>11052.996663602693</v>
      </c>
    </row>
    <row r="25" spans="5:50" x14ac:dyDescent="0.25">
      <c r="AN25" s="8">
        <f t="shared" ref="AN25:AU25" si="25">SUM(AN3:AN23)</f>
        <v>148288.51515255892</v>
      </c>
      <c r="AO25" s="8">
        <f t="shared" si="25"/>
        <v>-22924.887166966371</v>
      </c>
      <c r="AP25" s="8">
        <f t="shared" si="25"/>
        <v>-1676.692867254234</v>
      </c>
      <c r="AQ25" s="8">
        <f t="shared" si="25"/>
        <v>-86896.498096046518</v>
      </c>
      <c r="AR25" s="8">
        <f t="shared" si="25"/>
        <v>36790.437022291815</v>
      </c>
      <c r="AS25" s="8">
        <f t="shared" si="25"/>
        <v>-10263.301338795094</v>
      </c>
      <c r="AT25" s="8">
        <f t="shared" si="25"/>
        <v>18482.226623055696</v>
      </c>
      <c r="AU25" s="9">
        <f t="shared" si="25"/>
        <v>45009.362306552408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47FB-2F48-4A33-A42B-64DCED148452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1250.2248924000471</v>
      </c>
      <c r="K3">
        <v>1</v>
      </c>
      <c r="L3" s="2">
        <v>0</v>
      </c>
      <c r="O3">
        <f>$C$3</f>
        <v>1250.2248924000471</v>
      </c>
      <c r="P3">
        <f>O3*B5</f>
        <v>1000.1799139200377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1250.2248924000471</v>
      </c>
      <c r="AF3">
        <f t="shared" ref="AF3:AG23" si="4">-$Z3*P3</f>
        <v>-1000.1799139200377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-1272.3876085199906</v>
      </c>
      <c r="AJ3">
        <f t="shared" ref="AJ3:AJ23" si="7">AB3-AC3</f>
        <v>0</v>
      </c>
      <c r="AL3">
        <f t="shared" ref="AL3:AL23" si="8">SUM(AI3:AK3)</f>
        <v>-1272.3876085199906</v>
      </c>
      <c r="AN3">
        <f t="shared" ref="AN3:AU23" si="9">AE3*$K3</f>
        <v>1250.2248924000471</v>
      </c>
      <c r="AO3">
        <f t="shared" si="9"/>
        <v>-1000.1799139200377</v>
      </c>
      <c r="AP3">
        <f t="shared" si="9"/>
        <v>-1522.432587</v>
      </c>
      <c r="AQ3">
        <f t="shared" si="9"/>
        <v>0</v>
      </c>
      <c r="AR3">
        <f t="shared" si="9"/>
        <v>-1272.3876085199906</v>
      </c>
      <c r="AS3">
        <f t="shared" si="9"/>
        <v>0</v>
      </c>
      <c r="AT3">
        <f t="shared" si="9"/>
        <v>0</v>
      </c>
      <c r="AU3">
        <f t="shared" si="9"/>
        <v>-1272.3876085199906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610.19720465855949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500000</v>
      </c>
      <c r="S4">
        <f t="shared" si="1"/>
        <v>120.44367260391446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119.11314424013199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-119.11314424013199</v>
      </c>
      <c r="AK4">
        <f>G4*MAX(0, SUM(AB4, AE4:AF4))</f>
        <v>0</v>
      </c>
      <c r="AL4">
        <f t="shared" si="8"/>
        <v>-642.55964424013189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-491.08406041842562</v>
      </c>
      <c r="AR4">
        <f t="shared" si="9"/>
        <v>-491.08406041842562</v>
      </c>
      <c r="AS4">
        <f t="shared" si="9"/>
        <v>-111.74889224142225</v>
      </c>
      <c r="AT4">
        <f t="shared" si="9"/>
        <v>0</v>
      </c>
      <c r="AU4">
        <f t="shared" si="9"/>
        <v>-602.83295265984782</v>
      </c>
      <c r="AW4">
        <v>1</v>
      </c>
      <c r="AX4">
        <f>(R4*SUMPRODUCT(K5:$K$23, X5:$X$23)-$AZ$3*SUMPRODUCT(K4:$K$22, W5:$W$23))/Z4</f>
        <v>120.44367260391446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1250.2248924000471</v>
      </c>
      <c r="P5">
        <f t="shared" ref="P5:P23" si="22">O5*$C$5</f>
        <v>62.511244620002358</v>
      </c>
      <c r="Q5" s="4">
        <f t="shared" ref="Q5:Q23" si="23">$C$8</f>
        <v>25</v>
      </c>
      <c r="R5">
        <f t="shared" si="0"/>
        <v>500000</v>
      </c>
      <c r="S5">
        <f t="shared" si="1"/>
        <v>238.85425542119165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119.11314424013199</v>
      </c>
      <c r="AC5">
        <f t="shared" si="2"/>
        <v>233.60365235783229</v>
      </c>
      <c r="AE5">
        <f t="shared" si="3"/>
        <v>1222.741879219695</v>
      </c>
      <c r="AF5">
        <f t="shared" si="4"/>
        <v>-61.13709396098475</v>
      </c>
      <c r="AG5">
        <f t="shared" si="4"/>
        <v>-24.450438610136906</v>
      </c>
      <c r="AH5">
        <f t="shared" si="5"/>
        <v>-523.01576226180589</v>
      </c>
      <c r="AI5">
        <f t="shared" si="6"/>
        <v>614.13858438676755</v>
      </c>
      <c r="AJ5">
        <f t="shared" si="7"/>
        <v>-114.4905081177003</v>
      </c>
      <c r="AK5">
        <f>G5*SUM(AB5, AE5:AF5)</f>
        <v>52.509435109452539</v>
      </c>
      <c r="AL5">
        <f t="shared" si="8"/>
        <v>552.15751137851976</v>
      </c>
      <c r="AN5">
        <f t="shared" si="9"/>
        <v>1055.9140484657662</v>
      </c>
      <c r="AO5">
        <f t="shared" si="9"/>
        <v>-52.795702423288311</v>
      </c>
      <c r="AP5">
        <f t="shared" si="9"/>
        <v>-21.11448218005674</v>
      </c>
      <c r="AQ5">
        <f t="shared" si="9"/>
        <v>-451.65680535429294</v>
      </c>
      <c r="AR5">
        <f t="shared" si="9"/>
        <v>530.34705850812827</v>
      </c>
      <c r="AS5">
        <f t="shared" si="9"/>
        <v>-98.869710763985708</v>
      </c>
      <c r="AT5">
        <f t="shared" si="9"/>
        <v>45.345179674761404</v>
      </c>
      <c r="AU5">
        <f t="shared" si="9"/>
        <v>476.82252741890397</v>
      </c>
      <c r="AW5">
        <v>2</v>
      </c>
      <c r="AX5">
        <f>(R5*SUMPRODUCT(K6:$K$23, X6:$X$23)-$AZ$3*SUMPRODUCT(K5:$K$22, W6:$W$23))/Z5</f>
        <v>238.85425542119165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1250.2248924000471</v>
      </c>
      <c r="P6">
        <f t="shared" si="22"/>
        <v>62.511244620002358</v>
      </c>
      <c r="Q6" s="4">
        <f t="shared" si="23"/>
        <v>25</v>
      </c>
      <c r="R6">
        <f t="shared" si="0"/>
        <v>500000</v>
      </c>
      <c r="S6">
        <f t="shared" si="1"/>
        <v>352.54433334428785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233.60365235783229</v>
      </c>
      <c r="AC6">
        <f t="shared" si="2"/>
        <v>340.97723867390505</v>
      </c>
      <c r="AE6">
        <f t="shared" si="3"/>
        <v>1209.2046055258352</v>
      </c>
      <c r="AF6">
        <f t="shared" si="4"/>
        <v>-60.46023027629176</v>
      </c>
      <c r="AG6">
        <f t="shared" si="4"/>
        <v>-24.179741838377062</v>
      </c>
      <c r="AH6">
        <f t="shared" si="5"/>
        <v>-523.84771316955005</v>
      </c>
      <c r="AI6">
        <f t="shared" si="6"/>
        <v>600.71692024161632</v>
      </c>
      <c r="AJ6">
        <f t="shared" si="7"/>
        <v>-107.37358631607276</v>
      </c>
      <c r="AK6">
        <f>G6*SUM(AB6, AE6:AF6)</f>
        <v>80.867359615031489</v>
      </c>
      <c r="AL6">
        <f t="shared" si="8"/>
        <v>574.21069354057499</v>
      </c>
      <c r="AN6">
        <f t="shared" si="9"/>
        <v>941.76025107519285</v>
      </c>
      <c r="AO6">
        <f t="shared" si="9"/>
        <v>-47.08801255375964</v>
      </c>
      <c r="AP6">
        <f t="shared" si="9"/>
        <v>-18.831816915501157</v>
      </c>
      <c r="AQ6">
        <f t="shared" si="9"/>
        <v>-407.986333847271</v>
      </c>
      <c r="AR6">
        <f t="shared" si="9"/>
        <v>467.85408775866102</v>
      </c>
      <c r="AS6">
        <f t="shared" si="9"/>
        <v>-83.625364264880062</v>
      </c>
      <c r="AT6">
        <f t="shared" si="9"/>
        <v>62.981619939929033</v>
      </c>
      <c r="AU6">
        <f t="shared" si="9"/>
        <v>447.21034343370997</v>
      </c>
      <c r="AW6">
        <v>3</v>
      </c>
      <c r="AX6">
        <f>(R6*SUMPRODUCT(K7:$K$23, X7:$X$23)-$AZ$3*SUMPRODUCT(K6:$K$22, W7:$W$23))/Z6</f>
        <v>352.54433334428785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1250.2248924000471</v>
      </c>
      <c r="P7">
        <f t="shared" si="22"/>
        <v>62.511244620002358</v>
      </c>
      <c r="Q7" s="4">
        <f t="shared" si="23"/>
        <v>25</v>
      </c>
      <c r="R7">
        <f t="shared" si="0"/>
        <v>500000</v>
      </c>
      <c r="S7">
        <f t="shared" si="1"/>
        <v>450.06520837089738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340.97723867390505</v>
      </c>
      <c r="AC7">
        <f t="shared" si="2"/>
        <v>430.47284599055183</v>
      </c>
      <c r="AE7">
        <f t="shared" si="3"/>
        <v>1195.7997586788817</v>
      </c>
      <c r="AF7">
        <f t="shared" si="4"/>
        <v>-59.78998793394409</v>
      </c>
      <c r="AG7">
        <f t="shared" si="4"/>
        <v>-23.911693127132395</v>
      </c>
      <c r="AH7">
        <f t="shared" si="5"/>
        <v>-525.02585721792684</v>
      </c>
      <c r="AI7">
        <f t="shared" si="6"/>
        <v>587.07222039987846</v>
      </c>
      <c r="AJ7">
        <f t="shared" si="7"/>
        <v>-89.495607316646783</v>
      </c>
      <c r="AK7">
        <f>G7*SUM(AB7, AE7:AF7)</f>
        <v>72.52006216246518</v>
      </c>
      <c r="AL7">
        <f t="shared" si="8"/>
        <v>570.09667524569682</v>
      </c>
      <c r="AN7">
        <f t="shared" si="9"/>
        <v>843.05259788845422</v>
      </c>
      <c r="AO7">
        <f t="shared" si="9"/>
        <v>-42.152629894422709</v>
      </c>
      <c r="AP7">
        <f t="shared" si="9"/>
        <v>-16.858018965492931</v>
      </c>
      <c r="AQ7">
        <f t="shared" si="9"/>
        <v>-370.14927430257791</v>
      </c>
      <c r="AR7">
        <f t="shared" si="9"/>
        <v>413.89267472596072</v>
      </c>
      <c r="AS7">
        <f t="shared" si="9"/>
        <v>-63.095433579331498</v>
      </c>
      <c r="AT7">
        <f t="shared" si="9"/>
        <v>51.127478795148697</v>
      </c>
      <c r="AU7">
        <f t="shared" si="9"/>
        <v>401.92471994177788</v>
      </c>
      <c r="AW7">
        <v>4</v>
      </c>
      <c r="AX7">
        <f>(R7*SUMPRODUCT(K8:$K$23, X8:$X$23)-$AZ$3*SUMPRODUCT(K7:$K$22, W8:$W$23))/Z7</f>
        <v>450.06520837089738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1250.2248924000471</v>
      </c>
      <c r="P8">
        <f t="shared" si="22"/>
        <v>62.511244620002358</v>
      </c>
      <c r="Q8" s="4">
        <f t="shared" si="23"/>
        <v>25</v>
      </c>
      <c r="R8">
        <f t="shared" si="0"/>
        <v>500000</v>
      </c>
      <c r="S8">
        <f t="shared" si="1"/>
        <v>523.30816888234153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430.47284599055183</v>
      </c>
      <c r="AC8">
        <f t="shared" si="2"/>
        <v>494.96966300360327</v>
      </c>
      <c r="AE8">
        <f t="shared" si="3"/>
        <v>1182.5219449404415</v>
      </c>
      <c r="AF8">
        <f t="shared" si="4"/>
        <v>-59.126097247022074</v>
      </c>
      <c r="AG8">
        <f t="shared" si="4"/>
        <v>-23.646184621039723</v>
      </c>
      <c r="AH8">
        <f t="shared" si="5"/>
        <v>-527.83149642694582</v>
      </c>
      <c r="AI8">
        <f t="shared" si="6"/>
        <v>571.91816664543387</v>
      </c>
      <c r="AJ8">
        <f t="shared" si="7"/>
        <v>-64.496817013051441</v>
      </c>
      <c r="AK8">
        <f t="shared" ref="AK8:AK23" si="24">G8*SUM(AB8:AB8, AE8:AF8)</f>
        <v>33.097403175468585</v>
      </c>
      <c r="AL8">
        <f t="shared" si="8"/>
        <v>540.518752807851</v>
      </c>
      <c r="AN8">
        <f t="shared" si="9"/>
        <v>777.334812425878</v>
      </c>
      <c r="AO8">
        <f t="shared" si="9"/>
        <v>-38.8667406212939</v>
      </c>
      <c r="AP8">
        <f t="shared" si="9"/>
        <v>-15.543899684592631</v>
      </c>
      <c r="AQ8">
        <f t="shared" si="9"/>
        <v>-346.97182493993847</v>
      </c>
      <c r="AR8">
        <f t="shared" si="9"/>
        <v>375.95234718005298</v>
      </c>
      <c r="AS8">
        <f t="shared" si="9"/>
        <v>-42.397201480630137</v>
      </c>
      <c r="AT8">
        <f t="shared" si="9"/>
        <v>21.756690266312415</v>
      </c>
      <c r="AU8">
        <f t="shared" si="9"/>
        <v>355.31183596573527</v>
      </c>
      <c r="AW8">
        <v>5</v>
      </c>
      <c r="AX8">
        <f>(R8*SUMPRODUCT(K9:$K$23, X9:$X$23)-$AZ$3*SUMPRODUCT(K8:$K$22, W9:$W$23))/Z8</f>
        <v>523.30816888234153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1250.2248924000471</v>
      </c>
      <c r="P9">
        <f t="shared" si="22"/>
        <v>62.511244620002358</v>
      </c>
      <c r="Q9" s="4">
        <f t="shared" si="23"/>
        <v>25</v>
      </c>
      <c r="R9">
        <f t="shared" si="0"/>
        <v>500000</v>
      </c>
      <c r="S9">
        <f t="shared" si="1"/>
        <v>577.35005096387079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494.96966300360327</v>
      </c>
      <c r="AC9">
        <f t="shared" si="2"/>
        <v>540.00619852357022</v>
      </c>
      <c r="AE9">
        <f t="shared" si="3"/>
        <v>1169.3585032466501</v>
      </c>
      <c r="AF9">
        <f t="shared" si="4"/>
        <v>-58.467925162332506</v>
      </c>
      <c r="AG9">
        <f t="shared" si="4"/>
        <v>-23.382963144371601</v>
      </c>
      <c r="AH9">
        <f t="shared" si="5"/>
        <v>-535.19260915445557</v>
      </c>
      <c r="AI9">
        <f t="shared" si="6"/>
        <v>552.31500578549048</v>
      </c>
      <c r="AJ9">
        <f t="shared" si="7"/>
        <v>-45.036535519966947</v>
      </c>
      <c r="AK9">
        <f t="shared" si="24"/>
        <v>9.4745754224187326</v>
      </c>
      <c r="AL9">
        <f t="shared" si="8"/>
        <v>516.75304568794229</v>
      </c>
      <c r="AN9">
        <f t="shared" si="9"/>
        <v>730.54721475870633</v>
      </c>
      <c r="AO9">
        <f t="shared" si="9"/>
        <v>-36.527360737935318</v>
      </c>
      <c r="AP9">
        <f t="shared" si="9"/>
        <v>-14.608316055767384</v>
      </c>
      <c r="AQ9">
        <f t="shared" si="9"/>
        <v>-334.35722996129203</v>
      </c>
      <c r="AR9">
        <f t="shared" si="9"/>
        <v>345.05430800371164</v>
      </c>
      <c r="AS9">
        <f t="shared" si="9"/>
        <v>-28.136209293510049</v>
      </c>
      <c r="AT9">
        <f t="shared" si="9"/>
        <v>5.9191639404441361</v>
      </c>
      <c r="AU9">
        <f t="shared" si="9"/>
        <v>322.83726265064576</v>
      </c>
      <c r="AW9">
        <v>6</v>
      </c>
      <c r="AX9">
        <f>(R9*SUMPRODUCT(K10:$K$23, X10:$X$23)-$AZ$3*SUMPRODUCT(K9:$K$22, W10:$W$23))/Z9</f>
        <v>577.35005096387079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1250.2248924000471</v>
      </c>
      <c r="P10">
        <f t="shared" si="22"/>
        <v>62.511244620002358</v>
      </c>
      <c r="Q10" s="4">
        <f t="shared" si="23"/>
        <v>25</v>
      </c>
      <c r="R10">
        <f t="shared" si="0"/>
        <v>500000</v>
      </c>
      <c r="S10">
        <f t="shared" si="1"/>
        <v>619.7144914174421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540.00619852357022</v>
      </c>
      <c r="AC10">
        <f t="shared" si="2"/>
        <v>573.15884973418815</v>
      </c>
      <c r="AE10">
        <f t="shared" si="3"/>
        <v>1156.3025734609951</v>
      </c>
      <c r="AF10">
        <f t="shared" si="4"/>
        <v>-57.815128673049763</v>
      </c>
      <c r="AG10">
        <f t="shared" si="4"/>
        <v>-23.121891519078019</v>
      </c>
      <c r="AH10">
        <f t="shared" si="5"/>
        <v>-544.83987699732234</v>
      </c>
      <c r="AI10">
        <f t="shared" si="6"/>
        <v>530.52567627154508</v>
      </c>
      <c r="AJ10">
        <f t="shared" si="7"/>
        <v>-33.152651210617933</v>
      </c>
      <c r="AK10">
        <f t="shared" si="24"/>
        <v>6.7178239375772142</v>
      </c>
      <c r="AL10">
        <f t="shared" si="8"/>
        <v>504.09084899850438</v>
      </c>
      <c r="AN10">
        <f t="shared" si="9"/>
        <v>686.35689197741146</v>
      </c>
      <c r="AO10">
        <f t="shared" si="9"/>
        <v>-34.317844598870579</v>
      </c>
      <c r="AP10">
        <f t="shared" si="9"/>
        <v>-13.724668580622673</v>
      </c>
      <c r="AQ10">
        <f t="shared" si="9"/>
        <v>-323.4054936693019</v>
      </c>
      <c r="AR10">
        <f t="shared" si="9"/>
        <v>314.90888512861642</v>
      </c>
      <c r="AS10">
        <f t="shared" si="9"/>
        <v>-19.678716598911436</v>
      </c>
      <c r="AT10">
        <f t="shared" si="9"/>
        <v>3.9875590217238996</v>
      </c>
      <c r="AU10">
        <f t="shared" si="9"/>
        <v>299.21772755142888</v>
      </c>
      <c r="AW10">
        <v>7</v>
      </c>
      <c r="AX10">
        <f>(R10*SUMPRODUCT(K11:$K$23, X11:$X$23)-$AZ$3*SUMPRODUCT(K10:$K$22, W11:$W$23))/Z10</f>
        <v>619.7144914174421</v>
      </c>
    </row>
    <row r="11" spans="1:52" x14ac:dyDescent="0.25">
      <c r="A11" t="s">
        <v>33</v>
      </c>
      <c r="C11" s="7">
        <f>AU25</f>
        <v>2464.2951323701586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1250.2248924000471</v>
      </c>
      <c r="P11">
        <f t="shared" si="22"/>
        <v>62.511244620002358</v>
      </c>
      <c r="Q11" s="4">
        <f t="shared" si="23"/>
        <v>25</v>
      </c>
      <c r="R11">
        <f t="shared" si="0"/>
        <v>500000</v>
      </c>
      <c r="S11">
        <f t="shared" si="1"/>
        <v>651.20728219527552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573.15884973418815</v>
      </c>
      <c r="AC11">
        <f t="shared" si="2"/>
        <v>595.54166874902967</v>
      </c>
      <c r="AE11">
        <f t="shared" si="3"/>
        <v>1143.3548719257578</v>
      </c>
      <c r="AF11">
        <f t="shared" si="4"/>
        <v>-57.167743596287892</v>
      </c>
      <c r="AG11">
        <f t="shared" si="4"/>
        <v>-22.862984069427466</v>
      </c>
      <c r="AH11">
        <f t="shared" si="5"/>
        <v>-553.77068919540966</v>
      </c>
      <c r="AI11">
        <f t="shared" si="6"/>
        <v>509.55345506463277</v>
      </c>
      <c r="AJ11">
        <f t="shared" si="7"/>
        <v>-22.382819014841516</v>
      </c>
      <c r="AK11">
        <f t="shared" si="24"/>
        <v>3.9824303473527789</v>
      </c>
      <c r="AL11">
        <f t="shared" si="8"/>
        <v>491.15306639714402</v>
      </c>
      <c r="AN11">
        <f t="shared" si="9"/>
        <v>645.43167724243813</v>
      </c>
      <c r="AO11">
        <f t="shared" si="9"/>
        <v>-32.271583862121908</v>
      </c>
      <c r="AP11">
        <f t="shared" si="9"/>
        <v>-12.906311519750016</v>
      </c>
      <c r="AQ11">
        <f t="shared" si="9"/>
        <v>-312.60735709560419</v>
      </c>
      <c r="AR11">
        <f t="shared" si="9"/>
        <v>287.64642476496198</v>
      </c>
      <c r="AS11">
        <f t="shared" si="9"/>
        <v>-12.635255048881415</v>
      </c>
      <c r="AT11">
        <f t="shared" si="9"/>
        <v>2.2481092805978737</v>
      </c>
      <c r="AU11">
        <f t="shared" si="9"/>
        <v>277.25927899667846</v>
      </c>
      <c r="AW11">
        <v>8</v>
      </c>
      <c r="AX11">
        <f>(R11*SUMPRODUCT(K12:$K$23, X12:$X$23)-$AZ$3*SUMPRODUCT(K11:$K$22, W12:$W$23))/Z11</f>
        <v>651.20728219527552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1250.2248924000471</v>
      </c>
      <c r="P12">
        <f t="shared" si="22"/>
        <v>62.511244620002358</v>
      </c>
      <c r="Q12" s="4">
        <f t="shared" si="23"/>
        <v>25</v>
      </c>
      <c r="R12">
        <f t="shared" si="0"/>
        <v>500000</v>
      </c>
      <c r="S12">
        <f t="shared" si="1"/>
        <v>670.75212766444929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595.54166874902967</v>
      </c>
      <c r="AC12">
        <f t="shared" si="2"/>
        <v>606.52163546376005</v>
      </c>
      <c r="AE12">
        <f t="shared" si="3"/>
        <v>1130.5047202404428</v>
      </c>
      <c r="AF12">
        <f t="shared" si="4"/>
        <v>-56.525236012022141</v>
      </c>
      <c r="AG12">
        <f t="shared" si="4"/>
        <v>-22.606027265826981</v>
      </c>
      <c r="AH12">
        <f t="shared" si="5"/>
        <v>-566.53925812423586</v>
      </c>
      <c r="AI12">
        <f t="shared" si="6"/>
        <v>484.83419883835791</v>
      </c>
      <c r="AJ12">
        <f t="shared" si="7"/>
        <v>-10.979966714730381</v>
      </c>
      <c r="AK12">
        <f t="shared" si="24"/>
        <v>3.8398986518481357</v>
      </c>
      <c r="AL12">
        <f t="shared" si="8"/>
        <v>477.69413077547568</v>
      </c>
      <c r="AN12">
        <f t="shared" si="9"/>
        <v>606.69044430752979</v>
      </c>
      <c r="AO12">
        <f t="shared" si="9"/>
        <v>-30.334522215376488</v>
      </c>
      <c r="AP12">
        <f t="shared" si="9"/>
        <v>-12.131626237717734</v>
      </c>
      <c r="AQ12">
        <f t="shared" si="9"/>
        <v>-304.03584175742998</v>
      </c>
      <c r="AR12">
        <f t="shared" si="9"/>
        <v>260.18845409700555</v>
      </c>
      <c r="AS12">
        <f t="shared" si="9"/>
        <v>-5.892448536813597</v>
      </c>
      <c r="AT12">
        <f t="shared" si="9"/>
        <v>2.060698887387352</v>
      </c>
      <c r="AU12">
        <f t="shared" si="9"/>
        <v>256.35670444757932</v>
      </c>
      <c r="AW12">
        <v>9</v>
      </c>
      <c r="AX12">
        <f>(R12*SUMPRODUCT(K13:$K$23, X13:$X$23)-$AZ$3*SUMPRODUCT(K12:$K$22, W13:$W$23))/Z12</f>
        <v>670.75212766444929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1250.2248924000471</v>
      </c>
      <c r="P13">
        <f t="shared" si="22"/>
        <v>62.511244620002358</v>
      </c>
      <c r="Q13" s="4">
        <f t="shared" si="23"/>
        <v>25</v>
      </c>
      <c r="R13">
        <f t="shared" si="0"/>
        <v>500000</v>
      </c>
      <c r="S13">
        <f t="shared" si="1"/>
        <v>678.71879582769157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606.52163546376005</v>
      </c>
      <c r="AC13">
        <f t="shared" si="2"/>
        <v>606.80120393494644</v>
      </c>
      <c r="AE13">
        <f t="shared" si="3"/>
        <v>1117.7500528368826</v>
      </c>
      <c r="AF13">
        <f t="shared" si="4"/>
        <v>-55.887502641844129</v>
      </c>
      <c r="AG13">
        <f t="shared" si="4"/>
        <v>-22.350979804344366</v>
      </c>
      <c r="AH13">
        <f t="shared" si="5"/>
        <v>-579.7437764868564</v>
      </c>
      <c r="AI13">
        <f t="shared" si="6"/>
        <v>459.76779390383763</v>
      </c>
      <c r="AJ13">
        <f t="shared" si="7"/>
        <v>-0.27956847118639416</v>
      </c>
      <c r="AK13">
        <f t="shared" si="24"/>
        <v>3.3367683713175973</v>
      </c>
      <c r="AL13">
        <f t="shared" si="8"/>
        <v>462.82499380396882</v>
      </c>
      <c r="AN13">
        <f t="shared" si="9"/>
        <v>570.35808183093945</v>
      </c>
      <c r="AO13">
        <f t="shared" si="9"/>
        <v>-28.517904091546971</v>
      </c>
      <c r="AP13">
        <f t="shared" si="9"/>
        <v>-11.405109698624448</v>
      </c>
      <c r="AQ13">
        <f t="shared" si="9"/>
        <v>-295.82780825752553</v>
      </c>
      <c r="AR13">
        <f t="shared" si="9"/>
        <v>234.60725978324248</v>
      </c>
      <c r="AS13">
        <f t="shared" si="9"/>
        <v>-0.14265634482555445</v>
      </c>
      <c r="AT13">
        <f t="shared" si="9"/>
        <v>1.7026640284637828</v>
      </c>
      <c r="AU13">
        <f t="shared" si="9"/>
        <v>236.1672674668807</v>
      </c>
      <c r="AW13">
        <v>10</v>
      </c>
      <c r="AX13">
        <f>(R13*SUMPRODUCT(K14:$K$23, X14:$X$23)-$AZ$3*SUMPRODUCT(K13:$K$22, W14:$W$23))/Z13</f>
        <v>678.71879582769157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1250.2248924000471</v>
      </c>
      <c r="P14">
        <f t="shared" si="22"/>
        <v>62.511244620002358</v>
      </c>
      <c r="Q14" s="4">
        <f t="shared" si="23"/>
        <v>25</v>
      </c>
      <c r="R14">
        <f t="shared" si="0"/>
        <v>500000</v>
      </c>
      <c r="S14">
        <f t="shared" si="1"/>
        <v>674.31033271111119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606.80120393494644</v>
      </c>
      <c r="AC14">
        <f t="shared" si="2"/>
        <v>596.02778630624653</v>
      </c>
      <c r="AE14">
        <f t="shared" si="3"/>
        <v>1105.0828362753437</v>
      </c>
      <c r="AF14">
        <f t="shared" si="4"/>
        <v>-55.254141813767184</v>
      </c>
      <c r="AG14">
        <f t="shared" si="4"/>
        <v>-22.097681045086308</v>
      </c>
      <c r="AH14">
        <f t="shared" si="5"/>
        <v>-595.77922429227772</v>
      </c>
      <c r="AI14">
        <f t="shared" si="6"/>
        <v>431.9517891242125</v>
      </c>
      <c r="AJ14">
        <f t="shared" si="7"/>
        <v>10.773417628699917</v>
      </c>
      <c r="AK14">
        <f t="shared" si="24"/>
        <v>2.9819338171137413</v>
      </c>
      <c r="AL14">
        <f t="shared" si="8"/>
        <v>445.70714057002613</v>
      </c>
      <c r="AN14">
        <f t="shared" si="9"/>
        <v>536.32712440362297</v>
      </c>
      <c r="AO14">
        <f t="shared" si="9"/>
        <v>-26.816356220181149</v>
      </c>
      <c r="AP14">
        <f t="shared" si="9"/>
        <v>-10.724612980910175</v>
      </c>
      <c r="AQ14">
        <f t="shared" si="9"/>
        <v>-289.14805990569499</v>
      </c>
      <c r="AR14">
        <f t="shared" si="9"/>
        <v>209.63809529683664</v>
      </c>
      <c r="AS14">
        <f t="shared" si="9"/>
        <v>5.228636177424308</v>
      </c>
      <c r="AT14">
        <f t="shared" si="9"/>
        <v>1.4472145768591509</v>
      </c>
      <c r="AU14">
        <f t="shared" si="9"/>
        <v>216.3139460511201</v>
      </c>
      <c r="AW14">
        <v>11</v>
      </c>
      <c r="AX14">
        <f>(R14*SUMPRODUCT(K15:$K$23, X15:$X$23)-$AZ$3*SUMPRODUCT(K14:$K$22, W15:$W$23))/Z14</f>
        <v>674.31033271111119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1250.2248924000471</v>
      </c>
      <c r="P15">
        <f t="shared" si="22"/>
        <v>62.511244620002358</v>
      </c>
      <c r="Q15" s="4">
        <f t="shared" si="23"/>
        <v>25</v>
      </c>
      <c r="R15">
        <f t="shared" si="0"/>
        <v>500000</v>
      </c>
      <c r="S15">
        <f t="shared" si="1"/>
        <v>654.43755209203243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596.02778630624653</v>
      </c>
      <c r="AC15">
        <f t="shared" si="2"/>
        <v>571.86633725831393</v>
      </c>
      <c r="AE15">
        <f t="shared" si="3"/>
        <v>1092.4824342375769</v>
      </c>
      <c r="AF15">
        <f t="shared" si="4"/>
        <v>-54.62412171187885</v>
      </c>
      <c r="AG15">
        <f t="shared" si="4"/>
        <v>-21.845718335929682</v>
      </c>
      <c r="AH15">
        <f t="shared" si="5"/>
        <v>-619.71797411530224</v>
      </c>
      <c r="AI15">
        <f t="shared" si="6"/>
        <v>396.29462007446614</v>
      </c>
      <c r="AJ15">
        <f t="shared" si="7"/>
        <v>24.161449047932592</v>
      </c>
      <c r="AK15">
        <f t="shared" si="24"/>
        <v>6.6989330052109732</v>
      </c>
      <c r="AL15">
        <f t="shared" si="8"/>
        <v>427.15500212760969</v>
      </c>
      <c r="AN15">
        <f t="shared" si="9"/>
        <v>504.05152808622205</v>
      </c>
      <c r="AO15">
        <f t="shared" si="9"/>
        <v>-25.202576404311106</v>
      </c>
      <c r="AP15">
        <f t="shared" si="9"/>
        <v>-10.079217170252431</v>
      </c>
      <c r="AQ15">
        <f t="shared" si="9"/>
        <v>-285.92660352778393</v>
      </c>
      <c r="AR15">
        <f t="shared" si="9"/>
        <v>182.84313098387463</v>
      </c>
      <c r="AS15">
        <f t="shared" si="9"/>
        <v>11.147653208618449</v>
      </c>
      <c r="AT15">
        <f t="shared" si="9"/>
        <v>3.0907658668034239</v>
      </c>
      <c r="AU15">
        <f t="shared" si="9"/>
        <v>197.08155005929649</v>
      </c>
      <c r="AW15">
        <v>12</v>
      </c>
      <c r="AX15">
        <f>(R15*SUMPRODUCT(K16:$K$23, X16:$X$23)-$AZ$3*SUMPRODUCT(K15:$K$22, W16:$W$23))/Z15</f>
        <v>654.43755209203243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1250.2248924000471</v>
      </c>
      <c r="P16">
        <f t="shared" si="22"/>
        <v>62.511244620002358</v>
      </c>
      <c r="Q16" s="4">
        <f t="shared" si="23"/>
        <v>25</v>
      </c>
      <c r="R16">
        <f t="shared" si="0"/>
        <v>500000</v>
      </c>
      <c r="S16">
        <f t="shared" si="1"/>
        <v>618.81728278224807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571.86633725831393</v>
      </c>
      <c r="AC16">
        <f t="shared" si="2"/>
        <v>534.53127763834937</v>
      </c>
      <c r="AE16">
        <f t="shared" si="3"/>
        <v>1079.9380167037507</v>
      </c>
      <c r="AF16">
        <f t="shared" si="4"/>
        <v>-53.996900835187539</v>
      </c>
      <c r="AG16">
        <f t="shared" si="4"/>
        <v>-21.594875115440271</v>
      </c>
      <c r="AH16">
        <f t="shared" si="5"/>
        <v>-647.72074260228112</v>
      </c>
      <c r="AI16">
        <f t="shared" si="6"/>
        <v>356.62549815084185</v>
      </c>
      <c r="AJ16">
        <f t="shared" si="7"/>
        <v>37.335059619964568</v>
      </c>
      <c r="AK16">
        <f t="shared" si="24"/>
        <v>11.344432917200828</v>
      </c>
      <c r="AL16">
        <f t="shared" si="8"/>
        <v>405.30499068800725</v>
      </c>
      <c r="AN16">
        <f t="shared" si="9"/>
        <v>472.42226411258071</v>
      </c>
      <c r="AO16">
        <f t="shared" si="9"/>
        <v>-23.621113205629037</v>
      </c>
      <c r="AP16">
        <f t="shared" si="9"/>
        <v>-9.4467456812045096</v>
      </c>
      <c r="AQ16">
        <f t="shared" si="9"/>
        <v>-283.34746531734817</v>
      </c>
      <c r="AR16">
        <f t="shared" si="9"/>
        <v>156.00693990839903</v>
      </c>
      <c r="AS16">
        <f t="shared" si="9"/>
        <v>16.332338637616729</v>
      </c>
      <c r="AT16">
        <f t="shared" si="9"/>
        <v>4.962657671942563</v>
      </c>
      <c r="AU16">
        <f t="shared" si="9"/>
        <v>177.30193621795831</v>
      </c>
      <c r="AW16">
        <v>13</v>
      </c>
      <c r="AX16">
        <f>(R16*SUMPRODUCT(K17:$K$23, X17:$X$23)-$AZ$3*SUMPRODUCT(K16:$K$22, W17:$W$23))/Z16</f>
        <v>618.81728278224807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1250.2248924000471</v>
      </c>
      <c r="P17">
        <f t="shared" si="22"/>
        <v>62.511244620002358</v>
      </c>
      <c r="Q17" s="4">
        <f t="shared" si="23"/>
        <v>25</v>
      </c>
      <c r="R17">
        <f t="shared" si="0"/>
        <v>500000</v>
      </c>
      <c r="S17">
        <f t="shared" si="1"/>
        <v>570.01891279900576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534.53127763834937</v>
      </c>
      <c r="AC17">
        <f t="shared" si="2"/>
        <v>486.68533825001168</v>
      </c>
      <c r="AE17">
        <f t="shared" si="3"/>
        <v>1067.4490108731752</v>
      </c>
      <c r="AF17">
        <f t="shared" si="4"/>
        <v>-53.372450543658765</v>
      </c>
      <c r="AG17">
        <f t="shared" si="4"/>
        <v>-21.345139929665006</v>
      </c>
      <c r="AH17">
        <f t="shared" si="5"/>
        <v>-675.72869241725994</v>
      </c>
      <c r="AI17">
        <f t="shared" si="6"/>
        <v>317.00272798259152</v>
      </c>
      <c r="AJ17">
        <f t="shared" si="7"/>
        <v>47.845939388337683</v>
      </c>
      <c r="AK17">
        <f t="shared" si="24"/>
        <v>21.370788163956547</v>
      </c>
      <c r="AL17">
        <f t="shared" si="8"/>
        <v>386.21945553488575</v>
      </c>
      <c r="AN17">
        <f t="shared" si="9"/>
        <v>439.82189831285621</v>
      </c>
      <c r="AO17">
        <f t="shared" si="9"/>
        <v>-21.991094915642812</v>
      </c>
      <c r="AP17">
        <f t="shared" si="9"/>
        <v>-8.794855649301093</v>
      </c>
      <c r="AQ17">
        <f t="shared" si="9"/>
        <v>-278.4210516999899</v>
      </c>
      <c r="AR17">
        <f t="shared" si="9"/>
        <v>130.61489604792243</v>
      </c>
      <c r="AS17">
        <f t="shared" si="9"/>
        <v>19.714001956052925</v>
      </c>
      <c r="AT17">
        <f t="shared" si="9"/>
        <v>8.8054235124772937</v>
      </c>
      <c r="AU17">
        <f t="shared" si="9"/>
        <v>159.13432151645264</v>
      </c>
      <c r="AW17">
        <v>14</v>
      </c>
      <c r="AX17">
        <f>(R17*SUMPRODUCT(K18:$K$23, X18:$X$23)-$AZ$3*SUMPRODUCT(K17:$K$22, W18:$W$23))/Z17</f>
        <v>570.01891279900576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1250.2248924000471</v>
      </c>
      <c r="P18">
        <f t="shared" si="22"/>
        <v>62.511244620002358</v>
      </c>
      <c r="Q18" s="4">
        <f t="shared" si="23"/>
        <v>25</v>
      </c>
      <c r="R18">
        <f t="shared" si="0"/>
        <v>500000</v>
      </c>
      <c r="S18">
        <f t="shared" si="1"/>
        <v>509.49887772607815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486.68533825001168</v>
      </c>
      <c r="AC18">
        <f t="shared" si="2"/>
        <v>429.94459801304924</v>
      </c>
      <c r="AE18">
        <f t="shared" si="3"/>
        <v>1055.0120172744264</v>
      </c>
      <c r="AF18">
        <f t="shared" si="4"/>
        <v>-52.750600863721324</v>
      </c>
      <c r="AG18">
        <f t="shared" si="4"/>
        <v>-21.096444801405447</v>
      </c>
      <c r="AH18">
        <f t="shared" si="5"/>
        <v>-704.87457925814715</v>
      </c>
      <c r="AI18">
        <f t="shared" si="6"/>
        <v>276.29039235115249</v>
      </c>
      <c r="AJ18">
        <f t="shared" si="7"/>
        <v>56.740740236962438</v>
      </c>
      <c r="AK18">
        <f t="shared" si="24"/>
        <v>32.161249900671486</v>
      </c>
      <c r="AL18">
        <f t="shared" si="8"/>
        <v>365.19238248878639</v>
      </c>
      <c r="AN18">
        <f t="shared" si="9"/>
        <v>406.22135647120359</v>
      </c>
      <c r="AO18">
        <f t="shared" si="9"/>
        <v>-20.311067823560183</v>
      </c>
      <c r="AP18">
        <f t="shared" si="9"/>
        <v>-8.1229656948235842</v>
      </c>
      <c r="AQ18">
        <f t="shared" si="9"/>
        <v>-271.4045935401254</v>
      </c>
      <c r="AR18">
        <f t="shared" si="9"/>
        <v>106.38272941269445</v>
      </c>
      <c r="AS18">
        <f t="shared" si="9"/>
        <v>21.847429307758844</v>
      </c>
      <c r="AT18">
        <f t="shared" si="9"/>
        <v>12.383353314033213</v>
      </c>
      <c r="AU18">
        <f t="shared" si="9"/>
        <v>140.61351203448649</v>
      </c>
      <c r="AW18">
        <v>15</v>
      </c>
      <c r="AX18">
        <f>(R18*SUMPRODUCT(K19:$K$23, X19:$X$23)-$AZ$3*SUMPRODUCT(K18:$K$22, W19:$W$23))/Z18</f>
        <v>509.49887772607815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1250.2248924000471</v>
      </c>
      <c r="P19">
        <f t="shared" si="22"/>
        <v>62.511244620002358</v>
      </c>
      <c r="Q19" s="4">
        <f t="shared" si="23"/>
        <v>25</v>
      </c>
      <c r="R19">
        <f t="shared" si="0"/>
        <v>500000</v>
      </c>
      <c r="S19">
        <f t="shared" si="1"/>
        <v>435.47207027736721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429.94459801304924</v>
      </c>
      <c r="AC19">
        <f t="shared" si="2"/>
        <v>363.15819444881129</v>
      </c>
      <c r="AE19">
        <f t="shared" si="3"/>
        <v>1042.6143157465265</v>
      </c>
      <c r="AF19">
        <f t="shared" si="4"/>
        <v>-52.130715787326324</v>
      </c>
      <c r="AG19">
        <f t="shared" si="4"/>
        <v>-20.848535373204491</v>
      </c>
      <c r="AH19">
        <f t="shared" si="5"/>
        <v>-738.89960373805764</v>
      </c>
      <c r="AI19">
        <f t="shared" si="6"/>
        <v>230.73546084793793</v>
      </c>
      <c r="AJ19">
        <f t="shared" si="7"/>
        <v>66.786403564237958</v>
      </c>
      <c r="AK19">
        <f t="shared" si="24"/>
        <v>31.675548814781159</v>
      </c>
      <c r="AL19">
        <f t="shared" si="8"/>
        <v>329.19741322695705</v>
      </c>
      <c r="AN19">
        <f t="shared" si="9"/>
        <v>373.99641420322547</v>
      </c>
      <c r="AO19">
        <f t="shared" si="9"/>
        <v>-18.699820710161273</v>
      </c>
      <c r="AP19">
        <f t="shared" si="9"/>
        <v>-7.478582782919708</v>
      </c>
      <c r="AQ19">
        <f t="shared" si="9"/>
        <v>-265.05084198498685</v>
      </c>
      <c r="AR19">
        <f t="shared" si="9"/>
        <v>82.767168725157617</v>
      </c>
      <c r="AS19">
        <f t="shared" si="9"/>
        <v>23.95696574784704</v>
      </c>
      <c r="AT19">
        <f t="shared" si="9"/>
        <v>11.362343194151418</v>
      </c>
      <c r="AU19">
        <f t="shared" si="9"/>
        <v>118.08647766715607</v>
      </c>
      <c r="AW19">
        <v>16</v>
      </c>
      <c r="AX19">
        <f>(R19*SUMPRODUCT(K20:$K$23, X20:$X$23)-$AZ$3*SUMPRODUCT(K19:$K$22, W20:$W$23))/Z19</f>
        <v>435.47207027736721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1250.2248924000471</v>
      </c>
      <c r="P20">
        <f t="shared" si="22"/>
        <v>62.511244620002358</v>
      </c>
      <c r="Q20" s="4">
        <f t="shared" si="23"/>
        <v>25</v>
      </c>
      <c r="R20">
        <f t="shared" si="0"/>
        <v>500000</v>
      </c>
      <c r="S20">
        <f t="shared" si="1"/>
        <v>343.63461568182868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363.15819444881129</v>
      </c>
      <c r="AC20">
        <f t="shared" si="2"/>
        <v>283.175141828481</v>
      </c>
      <c r="AE20">
        <f t="shared" si="3"/>
        <v>1030.2588710989453</v>
      </c>
      <c r="AF20">
        <f t="shared" si="4"/>
        <v>-51.51294355494727</v>
      </c>
      <c r="AG20">
        <f t="shared" si="4"/>
        <v>-20.601470930585243</v>
      </c>
      <c r="AH20">
        <f t="shared" si="5"/>
        <v>-771.58177774409512</v>
      </c>
      <c r="AI20">
        <f t="shared" si="6"/>
        <v>186.56267886931766</v>
      </c>
      <c r="AJ20">
        <f t="shared" si="7"/>
        <v>79.983052620330284</v>
      </c>
      <c r="AK20">
        <f t="shared" si="24"/>
        <v>5.7701877245690794</v>
      </c>
      <c r="AL20">
        <f t="shared" si="8"/>
        <v>272.31591921421705</v>
      </c>
      <c r="AN20">
        <f t="shared" si="9"/>
        <v>350.53057942949494</v>
      </c>
      <c r="AO20">
        <f t="shared" si="9"/>
        <v>-17.526528971474747</v>
      </c>
      <c r="AP20">
        <f t="shared" si="9"/>
        <v>-7.0093505088629318</v>
      </c>
      <c r="AQ20">
        <f t="shared" si="9"/>
        <v>-262.51946497813981</v>
      </c>
      <c r="AR20">
        <f t="shared" si="9"/>
        <v>63.475234971017429</v>
      </c>
      <c r="AS20">
        <f t="shared" si="9"/>
        <v>27.213069031512909</v>
      </c>
      <c r="AT20">
        <f t="shared" si="9"/>
        <v>1.963222354351275</v>
      </c>
      <c r="AU20">
        <f t="shared" si="9"/>
        <v>92.651526356881618</v>
      </c>
      <c r="AW20">
        <v>17</v>
      </c>
      <c r="AX20">
        <f>(R20*SUMPRODUCT(K21:$K$23, X21:$X$23)-$AZ$3*SUMPRODUCT(K20:$K$22, W21:$W$23))/Z20</f>
        <v>343.63461568182868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1250.2248924000471</v>
      </c>
      <c r="P21">
        <f t="shared" si="22"/>
        <v>62.511244620002358</v>
      </c>
      <c r="Q21" s="4">
        <f t="shared" si="23"/>
        <v>25</v>
      </c>
      <c r="R21">
        <f t="shared" si="0"/>
        <v>500000</v>
      </c>
      <c r="S21">
        <f t="shared" si="1"/>
        <v>236.25140871107732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283.175141828481</v>
      </c>
      <c r="AC21">
        <f t="shared" si="2"/>
        <v>192.35583370306654</v>
      </c>
      <c r="AE21">
        <f t="shared" si="3"/>
        <v>1017.9327725746667</v>
      </c>
      <c r="AF21">
        <f t="shared" si="4"/>
        <v>-50.896638628733342</v>
      </c>
      <c r="AG21">
        <f t="shared" si="4"/>
        <v>-20.354993304855519</v>
      </c>
      <c r="AH21">
        <f t="shared" si="5"/>
        <v>-809.25832847745869</v>
      </c>
      <c r="AI21">
        <f t="shared" si="6"/>
        <v>137.42281216361926</v>
      </c>
      <c r="AJ21">
        <f t="shared" si="7"/>
        <v>90.819308125414466</v>
      </c>
      <c r="AK21">
        <f t="shared" si="24"/>
        <v>2.000338041239063</v>
      </c>
      <c r="AL21">
        <f t="shared" si="8"/>
        <v>230.2424583302728</v>
      </c>
      <c r="AN21">
        <f t="shared" si="9"/>
        <v>329.43670111793472</v>
      </c>
      <c r="AO21">
        <f t="shared" si="9"/>
        <v>-16.471835055896737</v>
      </c>
      <c r="AP21">
        <f t="shared" si="9"/>
        <v>-6.5875488306251366</v>
      </c>
      <c r="AQ21">
        <f t="shared" si="9"/>
        <v>-261.90275160462284</v>
      </c>
      <c r="AR21">
        <f t="shared" si="9"/>
        <v>44.474565626790003</v>
      </c>
      <c r="AS21">
        <f t="shared" si="9"/>
        <v>29.392130868303653</v>
      </c>
      <c r="AT21">
        <f t="shared" si="9"/>
        <v>0.64737552732459125</v>
      </c>
      <c r="AU21">
        <f t="shared" si="9"/>
        <v>74.514072022418247</v>
      </c>
      <c r="AW21">
        <v>18</v>
      </c>
      <c r="AX21">
        <f>(R21*SUMPRODUCT(K22:$K$23, X22:$X$23)-$AZ$3*SUMPRODUCT(K21:$K$22, W22:$W$23))/Z21</f>
        <v>236.25140871107732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1250.2248924000471</v>
      </c>
      <c r="P22">
        <f t="shared" si="22"/>
        <v>62.511244620002358</v>
      </c>
      <c r="Q22" s="4">
        <f t="shared" si="23"/>
        <v>25</v>
      </c>
      <c r="R22">
        <f t="shared" si="0"/>
        <v>500000</v>
      </c>
      <c r="S22">
        <f t="shared" si="1"/>
        <v>119.59964607911672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192.35583370306654</v>
      </c>
      <c r="AC22">
        <f t="shared" si="2"/>
        <v>96.20101802176336</v>
      </c>
      <c r="AE22">
        <f t="shared" si="3"/>
        <v>1005.6292919585397</v>
      </c>
      <c r="AF22">
        <f t="shared" si="4"/>
        <v>-50.281464597926991</v>
      </c>
      <c r="AG22">
        <f t="shared" si="4"/>
        <v>-20.108967955917933</v>
      </c>
      <c r="AH22">
        <f t="shared" si="5"/>
        <v>-849.50831778055522</v>
      </c>
      <c r="AI22">
        <f t="shared" si="6"/>
        <v>85.730541624139619</v>
      </c>
      <c r="AJ22">
        <f t="shared" si="7"/>
        <v>96.154815681303177</v>
      </c>
      <c r="AK22">
        <f t="shared" si="24"/>
        <v>24.101776882337266</v>
      </c>
      <c r="AL22">
        <f t="shared" si="8"/>
        <v>205.98713418778007</v>
      </c>
      <c r="AN22">
        <f t="shared" si="9"/>
        <v>304.16344672949356</v>
      </c>
      <c r="AO22">
        <f t="shared" si="9"/>
        <v>-15.208172336474679</v>
      </c>
      <c r="AP22">
        <f t="shared" si="9"/>
        <v>-6.0821746667032306</v>
      </c>
      <c r="AQ22">
        <f t="shared" si="9"/>
        <v>-256.94297096127201</v>
      </c>
      <c r="AR22">
        <f t="shared" si="9"/>
        <v>25.930128765043662</v>
      </c>
      <c r="AS22">
        <f t="shared" si="9"/>
        <v>29.083063104003262</v>
      </c>
      <c r="AT22">
        <f t="shared" si="9"/>
        <v>7.2898428749618889</v>
      </c>
      <c r="AU22">
        <f t="shared" si="9"/>
        <v>62.303034744008812</v>
      </c>
      <c r="AW22">
        <v>19</v>
      </c>
      <c r="AX22">
        <f>(R22*SUMPRODUCT(K23:$K$23, X23:$X$23)-$AZ$3*SUMPRODUCT(K22:$K$22, W23:$W$23))/Z22</f>
        <v>119.59964607911672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1250.2248924000471</v>
      </c>
      <c r="P23">
        <f t="shared" si="22"/>
        <v>62.511244620002358</v>
      </c>
      <c r="Q23" s="4">
        <f t="shared" si="23"/>
        <v>25</v>
      </c>
      <c r="R23">
        <f t="shared" si="0"/>
        <v>500000</v>
      </c>
      <c r="S23">
        <f t="shared" si="1"/>
        <v>121.07925957343151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96.20101802176336</v>
      </c>
      <c r="AC23">
        <f t="shared" si="2"/>
        <v>96.20101802176336</v>
      </c>
      <c r="AE23">
        <f t="shared" si="3"/>
        <v>993.3402948511723</v>
      </c>
      <c r="AF23">
        <f t="shared" si="4"/>
        <v>-49.667014742558614</v>
      </c>
      <c r="AG23">
        <f t="shared" si="4"/>
        <v>-19.863232225049217</v>
      </c>
      <c r="AH23">
        <f t="shared" si="5"/>
        <v>-892.92102619073466</v>
      </c>
      <c r="AI23">
        <f t="shared" si="6"/>
        <v>30.889021692829829</v>
      </c>
      <c r="AJ23">
        <f t="shared" si="7"/>
        <v>0</v>
      </c>
      <c r="AK23">
        <f t="shared" si="24"/>
        <v>72.791200869126385</v>
      </c>
      <c r="AL23">
        <f t="shared" si="8"/>
        <v>103.68022256195621</v>
      </c>
      <c r="AN23">
        <f t="shared" si="9"/>
        <v>272.16822787642826</v>
      </c>
      <c r="AO23">
        <f t="shared" si="9"/>
        <v>-13.608411393821411</v>
      </c>
      <c r="AP23">
        <f t="shared" si="9"/>
        <v>-5.4423853966374995</v>
      </c>
      <c r="AQ23">
        <f t="shared" si="9"/>
        <v>-244.65405721646007</v>
      </c>
      <c r="AR23">
        <f t="shared" si="9"/>
        <v>8.4633738695092688</v>
      </c>
      <c r="AS23">
        <f t="shared" si="9"/>
        <v>0</v>
      </c>
      <c r="AT23">
        <f t="shared" si="9"/>
        <v>19.944275137369225</v>
      </c>
      <c r="AU23">
        <f t="shared" si="9"/>
        <v>28.407649006878493</v>
      </c>
      <c r="AW23">
        <v>20</v>
      </c>
      <c r="AX23">
        <f>(R23*SUMPRODUCT(K$23:$K24, X$23:$X24)-$AZ$3*SUMPRODUCT(K$22:$K23, W$23:$W24))/Z23</f>
        <v>121.07925957343151</v>
      </c>
    </row>
    <row r="25" spans="5:50" x14ac:dyDescent="0.25">
      <c r="AN25" s="8">
        <f t="shared" ref="AN25:AU25" si="25">SUM(AN3:AN23)</f>
        <v>12096.810453115426</v>
      </c>
      <c r="AO25" s="8">
        <f t="shared" si="25"/>
        <v>-1542.5091919558067</v>
      </c>
      <c r="AP25" s="8">
        <f t="shared" si="25"/>
        <v>-1739.3252762003656</v>
      </c>
      <c r="AQ25" s="8">
        <f t="shared" si="25"/>
        <v>-6337.3998903400834</v>
      </c>
      <c r="AR25" s="8">
        <f t="shared" si="25"/>
        <v>2477.5760946191699</v>
      </c>
      <c r="AS25" s="8">
        <f t="shared" si="25"/>
        <v>-282.30660011405359</v>
      </c>
      <c r="AT25" s="8">
        <f t="shared" si="25"/>
        <v>269.0256378650426</v>
      </c>
      <c r="AU25" s="9">
        <f t="shared" si="25"/>
        <v>2464.2951323701586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F536-71AD-42BA-996D-FA3E9E4CC14D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2924.3761987144867</v>
      </c>
      <c r="K3">
        <v>1</v>
      </c>
      <c r="L3" s="2">
        <v>0</v>
      </c>
      <c r="O3">
        <f>$C$3</f>
        <v>2924.3761987144867</v>
      </c>
      <c r="P3">
        <f>O3*B5</f>
        <v>2339.5009589715896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2924.3761987144867</v>
      </c>
      <c r="AF3">
        <f t="shared" ref="AF3:AG23" si="4">-$Z3*P3</f>
        <v>-2339.5009589715896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-937.55734725710295</v>
      </c>
      <c r="AJ3">
        <f t="shared" ref="AJ3:AJ23" si="7">AB3-AC3</f>
        <v>0</v>
      </c>
      <c r="AL3">
        <f t="shared" ref="AL3:AL23" si="8">SUM(AI3:AK3)</f>
        <v>-937.55734725710295</v>
      </c>
      <c r="AN3">
        <f t="shared" ref="AN3:AU23" si="9">AE3*$K3</f>
        <v>2924.3761987144867</v>
      </c>
      <c r="AO3">
        <f t="shared" si="9"/>
        <v>-2339.5009589715896</v>
      </c>
      <c r="AP3">
        <f t="shared" si="9"/>
        <v>-1522.432587</v>
      </c>
      <c r="AQ3">
        <f t="shared" si="9"/>
        <v>0</v>
      </c>
      <c r="AR3">
        <f t="shared" si="9"/>
        <v>-937.55734725710295</v>
      </c>
      <c r="AS3">
        <f t="shared" si="9"/>
        <v>0</v>
      </c>
      <c r="AT3">
        <f t="shared" si="9"/>
        <v>0</v>
      </c>
      <c r="AU3">
        <f t="shared" si="9"/>
        <v>-937.55734725710295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1351.491491332248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500000</v>
      </c>
      <c r="S4">
        <f t="shared" si="1"/>
        <v>758.54999080790174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749.99181969325946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-749.99181969325946</v>
      </c>
      <c r="AK4">
        <f>G4*MAX(0, SUM(AB4, AE4:AF4))</f>
        <v>0</v>
      </c>
      <c r="AL4">
        <f t="shared" si="8"/>
        <v>-1391.1303196932595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-601.49967163899043</v>
      </c>
      <c r="AR4">
        <f t="shared" si="9"/>
        <v>-601.49967163899043</v>
      </c>
      <c r="AS4">
        <f t="shared" si="9"/>
        <v>-703.62306003683216</v>
      </c>
      <c r="AT4">
        <f t="shared" si="9"/>
        <v>0</v>
      </c>
      <c r="AU4">
        <f t="shared" si="9"/>
        <v>-1305.1227316758227</v>
      </c>
      <c r="AW4">
        <v>1</v>
      </c>
      <c r="AX4">
        <f>(R4*SUMPRODUCT(K5:$K$23, X5:$X$23)-$AZ$3*SUMPRODUCT(K4:$K$22, W5:$W$23))/Z4</f>
        <v>758.54999080790174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2924.3761987144867</v>
      </c>
      <c r="P5">
        <f t="shared" ref="P5:P23" si="22">O5*$C$5</f>
        <v>146.21880993572435</v>
      </c>
      <c r="Q5" s="4">
        <f t="shared" ref="Q5:Q23" si="23">$C$8</f>
        <v>25</v>
      </c>
      <c r="R5">
        <f t="shared" si="0"/>
        <v>500000</v>
      </c>
      <c r="S5">
        <f t="shared" si="1"/>
        <v>1467.6472629427144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749.99181969325946</v>
      </c>
      <c r="AC5">
        <f t="shared" si="2"/>
        <v>1434.6439877221655</v>
      </c>
      <c r="AE5">
        <f t="shared" si="3"/>
        <v>2858.6151708629573</v>
      </c>
      <c r="AF5">
        <f t="shared" si="4"/>
        <v>-142.9307585431479</v>
      </c>
      <c r="AG5">
        <f t="shared" si="4"/>
        <v>-24.43782003936056</v>
      </c>
      <c r="AH5">
        <f t="shared" si="5"/>
        <v>-658.87209778883141</v>
      </c>
      <c r="AI5">
        <f t="shared" si="6"/>
        <v>2032.374494491617</v>
      </c>
      <c r="AJ5">
        <f t="shared" si="7"/>
        <v>-684.65216802890609</v>
      </c>
      <c r="AK5">
        <f>G5*SUM(AB5, AE5:AF5)</f>
        <v>142.09272551253582</v>
      </c>
      <c r="AL5">
        <f t="shared" si="8"/>
        <v>1489.8150519752467</v>
      </c>
      <c r="AN5">
        <f t="shared" si="9"/>
        <v>2468.5928971352632</v>
      </c>
      <c r="AO5">
        <f t="shared" si="9"/>
        <v>-123.4296448567632</v>
      </c>
      <c r="AP5">
        <f t="shared" si="9"/>
        <v>-21.103585255382168</v>
      </c>
      <c r="AQ5">
        <f t="shared" si="9"/>
        <v>-568.97724370192748</v>
      </c>
      <c r="AR5">
        <f t="shared" si="9"/>
        <v>1755.0824233211902</v>
      </c>
      <c r="AS5">
        <f t="shared" si="9"/>
        <v>-591.23994591206258</v>
      </c>
      <c r="AT5">
        <f t="shared" si="9"/>
        <v>122.70595094790131</v>
      </c>
      <c r="AU5">
        <f t="shared" si="9"/>
        <v>1286.5484283570288</v>
      </c>
      <c r="AW5">
        <v>2</v>
      </c>
      <c r="AX5">
        <f>(R5*SUMPRODUCT(K6:$K$23, X6:$X$23)-$AZ$3*SUMPRODUCT(K5:$K$22, W6:$W$23))/Z5</f>
        <v>1467.6472629427144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2924.3761987144867</v>
      </c>
      <c r="P6">
        <f t="shared" si="22"/>
        <v>146.21880993572435</v>
      </c>
      <c r="Q6" s="4">
        <f t="shared" si="23"/>
        <v>25</v>
      </c>
      <c r="R6">
        <f t="shared" si="0"/>
        <v>500000</v>
      </c>
      <c r="S6">
        <f t="shared" si="1"/>
        <v>2112.7907551430735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1434.6439877221655</v>
      </c>
      <c r="AC6">
        <f t="shared" si="2"/>
        <v>2041.7312249014176</v>
      </c>
      <c r="AE6">
        <f t="shared" si="3"/>
        <v>2826.0206003549802</v>
      </c>
      <c r="AF6">
        <f t="shared" si="4"/>
        <v>-141.30103001774901</v>
      </c>
      <c r="AG6">
        <f t="shared" si="4"/>
        <v>-24.15917454120008</v>
      </c>
      <c r="AH6">
        <f t="shared" si="5"/>
        <v>-685.34595533744653</v>
      </c>
      <c r="AI6">
        <f t="shared" si="6"/>
        <v>1975.2144404585847</v>
      </c>
      <c r="AJ6">
        <f t="shared" si="7"/>
        <v>-607.08723717925204</v>
      </c>
      <c r="AK6">
        <f>G6*SUM(AB6, AE6:AF6)</f>
        <v>240.98276814647471</v>
      </c>
      <c r="AL6">
        <f t="shared" si="8"/>
        <v>1609.1099714258073</v>
      </c>
      <c r="AN6">
        <f t="shared" si="9"/>
        <v>2200.9789393554461</v>
      </c>
      <c r="AO6">
        <f t="shared" si="9"/>
        <v>-110.04894696777231</v>
      </c>
      <c r="AP6">
        <f t="shared" si="9"/>
        <v>-18.815798565203103</v>
      </c>
      <c r="AQ6">
        <f t="shared" si="9"/>
        <v>-533.76539919089123</v>
      </c>
      <c r="AR6">
        <f t="shared" si="9"/>
        <v>1538.3487946315797</v>
      </c>
      <c r="AS6">
        <f t="shared" si="9"/>
        <v>-472.81545761385399</v>
      </c>
      <c r="AT6">
        <f t="shared" si="9"/>
        <v>187.68369819078578</v>
      </c>
      <c r="AU6">
        <f t="shared" si="9"/>
        <v>1253.2170352085113</v>
      </c>
      <c r="AW6">
        <v>3</v>
      </c>
      <c r="AX6">
        <f>(R6*SUMPRODUCT(K7:$K$23, X7:$X$23)-$AZ$3*SUMPRODUCT(K6:$K$22, W7:$W$23))/Z6</f>
        <v>2112.7907551430735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2924.3761987144867</v>
      </c>
      <c r="P7">
        <f t="shared" si="22"/>
        <v>146.21880993572435</v>
      </c>
      <c r="Q7" s="4">
        <f t="shared" si="23"/>
        <v>25</v>
      </c>
      <c r="R7">
        <f t="shared" si="0"/>
        <v>500000</v>
      </c>
      <c r="S7">
        <f t="shared" si="1"/>
        <v>2673.480061996418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2041.7312249014176</v>
      </c>
      <c r="AC7">
        <f t="shared" si="2"/>
        <v>2553.8971259097143</v>
      </c>
      <c r="AE7">
        <f t="shared" si="3"/>
        <v>2793.5708498976305</v>
      </c>
      <c r="AF7">
        <f t="shared" si="4"/>
        <v>-139.67854249488153</v>
      </c>
      <c r="AG7">
        <f t="shared" si="4"/>
        <v>-23.881767085281673</v>
      </c>
      <c r="AH7">
        <f t="shared" si="5"/>
        <v>-716.31421012818339</v>
      </c>
      <c r="AI7">
        <f t="shared" si="6"/>
        <v>1913.6963301892838</v>
      </c>
      <c r="AJ7">
        <f t="shared" si="7"/>
        <v>-512.16590100829671</v>
      </c>
      <c r="AK7">
        <f>G7*SUM(AB7, AE7:AF7)</f>
        <v>230.5551154361346</v>
      </c>
      <c r="AL7">
        <f t="shared" si="8"/>
        <v>1632.0855446171217</v>
      </c>
      <c r="AN7">
        <f t="shared" si="9"/>
        <v>1969.4996133747311</v>
      </c>
      <c r="AO7">
        <f t="shared" si="9"/>
        <v>-98.474980668736549</v>
      </c>
      <c r="AP7">
        <f t="shared" si="9"/>
        <v>-16.836920761430203</v>
      </c>
      <c r="AQ7">
        <f t="shared" si="9"/>
        <v>-505.0097655314454</v>
      </c>
      <c r="AR7">
        <f t="shared" si="9"/>
        <v>1349.1779464131189</v>
      </c>
      <c r="AS7">
        <f t="shared" si="9"/>
        <v>-361.08285710975434</v>
      </c>
      <c r="AT7">
        <f t="shared" si="9"/>
        <v>162.5440109133703</v>
      </c>
      <c r="AU7">
        <f t="shared" si="9"/>
        <v>1150.6391002167347</v>
      </c>
      <c r="AW7">
        <v>4</v>
      </c>
      <c r="AX7">
        <f>(R7*SUMPRODUCT(K8:$K$23, X8:$X$23)-$AZ$3*SUMPRODUCT(K7:$K$22, W8:$W$23))/Z7</f>
        <v>2673.480061996418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2924.3761987144867</v>
      </c>
      <c r="P8">
        <f t="shared" si="22"/>
        <v>146.21880993572435</v>
      </c>
      <c r="Q8" s="4">
        <f t="shared" si="23"/>
        <v>25</v>
      </c>
      <c r="R8">
        <f t="shared" si="0"/>
        <v>500000</v>
      </c>
      <c r="S8">
        <f t="shared" si="1"/>
        <v>3148.4740804274124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2553.8971259097143</v>
      </c>
      <c r="AC8">
        <f t="shared" si="2"/>
        <v>2972.8629016226205</v>
      </c>
      <c r="AE8">
        <f t="shared" si="3"/>
        <v>2761.2644377768797</v>
      </c>
      <c r="AF8">
        <f t="shared" si="4"/>
        <v>-138.063221888844</v>
      </c>
      <c r="AG8">
        <f t="shared" si="4"/>
        <v>-23.605585004681441</v>
      </c>
      <c r="AH8">
        <f t="shared" si="5"/>
        <v>-747.28819494828235</v>
      </c>
      <c r="AI8">
        <f t="shared" si="6"/>
        <v>1852.3074359350719</v>
      </c>
      <c r="AJ8">
        <f t="shared" si="7"/>
        <v>-418.96577571290618</v>
      </c>
      <c r="AK8">
        <f t="shared" ref="AK8:AK23" si="24">G8*SUM(AB8:AB8, AE8:AF8)</f>
        <v>110.27219468029206</v>
      </c>
      <c r="AL8">
        <f t="shared" si="8"/>
        <v>1543.6138549024579</v>
      </c>
      <c r="AN8">
        <f t="shared" si="9"/>
        <v>1815.1265462609613</v>
      </c>
      <c r="AO8">
        <f t="shared" si="9"/>
        <v>-90.756327313048075</v>
      </c>
      <c r="AP8">
        <f t="shared" si="9"/>
        <v>-15.517211389037982</v>
      </c>
      <c r="AQ8">
        <f t="shared" si="9"/>
        <v>-491.23243025942583</v>
      </c>
      <c r="AR8">
        <f t="shared" si="9"/>
        <v>1217.6205772994495</v>
      </c>
      <c r="AS8">
        <f t="shared" si="9"/>
        <v>-275.40857408194427</v>
      </c>
      <c r="AT8">
        <f t="shared" si="9"/>
        <v>72.487801291427189</v>
      </c>
      <c r="AU8">
        <f t="shared" si="9"/>
        <v>1014.6998045089324</v>
      </c>
      <c r="AW8">
        <v>5</v>
      </c>
      <c r="AX8">
        <f>(R8*SUMPRODUCT(K9:$K$23, X9:$X$23)-$AZ$3*SUMPRODUCT(K8:$K$22, W9:$W$23))/Z8</f>
        <v>3148.4740804274124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2924.3761987144867</v>
      </c>
      <c r="P9">
        <f t="shared" si="22"/>
        <v>146.21880993572435</v>
      </c>
      <c r="Q9" s="4">
        <f t="shared" si="23"/>
        <v>25</v>
      </c>
      <c r="R9">
        <f t="shared" si="0"/>
        <v>500000</v>
      </c>
      <c r="S9">
        <f t="shared" si="1"/>
        <v>3562.623312331802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2972.8629016226205</v>
      </c>
      <c r="AC9">
        <f t="shared" si="2"/>
        <v>3324.7188978854228</v>
      </c>
      <c r="AE9">
        <f t="shared" si="3"/>
        <v>2729.0925702803779</v>
      </c>
      <c r="AF9">
        <f t="shared" si="4"/>
        <v>-136.45462851401891</v>
      </c>
      <c r="AG9">
        <f t="shared" si="4"/>
        <v>-23.330553123432335</v>
      </c>
      <c r="AH9">
        <f t="shared" si="5"/>
        <v>-779.52062404579385</v>
      </c>
      <c r="AI9">
        <f t="shared" si="6"/>
        <v>1789.7867645971328</v>
      </c>
      <c r="AJ9">
        <f t="shared" si="7"/>
        <v>-351.85599626280236</v>
      </c>
      <c r="AK9">
        <f t="shared" si="24"/>
        <v>32.836454975994982</v>
      </c>
      <c r="AL9">
        <f t="shared" si="8"/>
        <v>1470.7672233103253</v>
      </c>
      <c r="AN9">
        <f t="shared" si="9"/>
        <v>1704.9783881517437</v>
      </c>
      <c r="AO9">
        <f t="shared" si="9"/>
        <v>-85.248919407587195</v>
      </c>
      <c r="AP9">
        <f t="shared" si="9"/>
        <v>-14.575573321425159</v>
      </c>
      <c r="AQ9">
        <f t="shared" si="9"/>
        <v>-486.99917019674245</v>
      </c>
      <c r="AR9">
        <f t="shared" si="9"/>
        <v>1118.1547252259891</v>
      </c>
      <c r="AS9">
        <f t="shared" si="9"/>
        <v>-219.81917209501117</v>
      </c>
      <c r="AT9">
        <f t="shared" si="9"/>
        <v>20.514308194330496</v>
      </c>
      <c r="AU9">
        <f t="shared" si="9"/>
        <v>918.84986132530821</v>
      </c>
      <c r="AW9">
        <v>6</v>
      </c>
      <c r="AX9">
        <f>(R9*SUMPRODUCT(K10:$K$23, X10:$X$23)-$AZ$3*SUMPRODUCT(K9:$K$22, W10:$W$23))/Z9</f>
        <v>3562.623312331802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2924.3761987144867</v>
      </c>
      <c r="P10">
        <f t="shared" si="22"/>
        <v>146.21880993572435</v>
      </c>
      <c r="Q10" s="4">
        <f t="shared" si="23"/>
        <v>25</v>
      </c>
      <c r="R10">
        <f t="shared" si="0"/>
        <v>500000</v>
      </c>
      <c r="S10">
        <f t="shared" si="1"/>
        <v>3933.4290949716847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3324.7188978854228</v>
      </c>
      <c r="AC10">
        <f t="shared" si="2"/>
        <v>3627.6270332769109</v>
      </c>
      <c r="AE10">
        <f t="shared" si="3"/>
        <v>2697.0223430466108</v>
      </c>
      <c r="AF10">
        <f t="shared" si="4"/>
        <v>-134.85111715233057</v>
      </c>
      <c r="AG10">
        <f t="shared" si="4"/>
        <v>-23.056390147685025</v>
      </c>
      <c r="AH10">
        <f t="shared" si="5"/>
        <v>-817.14889025971775</v>
      </c>
      <c r="AI10">
        <f t="shared" si="6"/>
        <v>1721.9659454868777</v>
      </c>
      <c r="AJ10">
        <f t="shared" si="7"/>
        <v>-302.90813539148803</v>
      </c>
      <c r="AK10">
        <f t="shared" si="24"/>
        <v>24.136249507496782</v>
      </c>
      <c r="AL10">
        <f t="shared" si="8"/>
        <v>1443.1940596028865</v>
      </c>
      <c r="AN10">
        <f t="shared" si="9"/>
        <v>1600.8957477508811</v>
      </c>
      <c r="AO10">
        <f t="shared" si="9"/>
        <v>-80.044787387544076</v>
      </c>
      <c r="AP10">
        <f t="shared" si="9"/>
        <v>-13.685788343977528</v>
      </c>
      <c r="AQ10">
        <f t="shared" si="9"/>
        <v>-485.04239761632755</v>
      </c>
      <c r="AR10">
        <f t="shared" si="9"/>
        <v>1022.1227744030322</v>
      </c>
      <c r="AS10">
        <f t="shared" si="9"/>
        <v>-179.79989938073746</v>
      </c>
      <c r="AT10">
        <f t="shared" si="9"/>
        <v>14.32677015184005</v>
      </c>
      <c r="AU10">
        <f t="shared" si="9"/>
        <v>856.64964517413478</v>
      </c>
      <c r="AW10">
        <v>7</v>
      </c>
      <c r="AX10">
        <f>(R10*SUMPRODUCT(K11:$K$23, X11:$X$23)-$AZ$3*SUMPRODUCT(K10:$K$22, W11:$W$23))/Z10</f>
        <v>3933.4290949716847</v>
      </c>
    </row>
    <row r="11" spans="1:52" x14ac:dyDescent="0.25">
      <c r="A11" t="s">
        <v>33</v>
      </c>
      <c r="C11" s="7">
        <f>AU25</f>
        <v>7501.8941800989151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2924.3761987144867</v>
      </c>
      <c r="P11">
        <f t="shared" si="22"/>
        <v>146.21880993572435</v>
      </c>
      <c r="Q11" s="4">
        <f t="shared" si="23"/>
        <v>25</v>
      </c>
      <c r="R11">
        <f t="shared" si="0"/>
        <v>500000</v>
      </c>
      <c r="S11">
        <f t="shared" si="1"/>
        <v>4263.8801681867681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3627.6270332769109</v>
      </c>
      <c r="AC11">
        <f t="shared" si="2"/>
        <v>3885.7868436347362</v>
      </c>
      <c r="AE11">
        <f t="shared" si="3"/>
        <v>2665.0614254095435</v>
      </c>
      <c r="AF11">
        <f t="shared" si="4"/>
        <v>-133.25307127047719</v>
      </c>
      <c r="AG11">
        <f t="shared" si="4"/>
        <v>-22.783161641284952</v>
      </c>
      <c r="AH11">
        <f t="shared" si="5"/>
        <v>-853.29209846446327</v>
      </c>
      <c r="AI11">
        <f t="shared" si="6"/>
        <v>1655.7330940333181</v>
      </c>
      <c r="AJ11">
        <f t="shared" si="7"/>
        <v>-258.15981035782534</v>
      </c>
      <c r="AK11">
        <f t="shared" si="24"/>
        <v>14.782644929798343</v>
      </c>
      <c r="AL11">
        <f t="shared" si="8"/>
        <v>1412.3559286052912</v>
      </c>
      <c r="AN11">
        <f t="shared" si="9"/>
        <v>1504.4454770713548</v>
      </c>
      <c r="AO11">
        <f t="shared" si="9"/>
        <v>-75.222273853567756</v>
      </c>
      <c r="AP11">
        <f t="shared" si="9"/>
        <v>-12.861251210879498</v>
      </c>
      <c r="AQ11">
        <f t="shared" si="9"/>
        <v>-481.68924960456184</v>
      </c>
      <c r="AR11">
        <f t="shared" si="9"/>
        <v>934.67270240234586</v>
      </c>
      <c r="AS11">
        <f t="shared" si="9"/>
        <v>-145.73298587095232</v>
      </c>
      <c r="AT11">
        <f t="shared" si="9"/>
        <v>8.3449045833415685</v>
      </c>
      <c r="AU11">
        <f t="shared" si="9"/>
        <v>797.28462111473505</v>
      </c>
      <c r="AW11">
        <v>8</v>
      </c>
      <c r="AX11">
        <f>(R11*SUMPRODUCT(K12:$K$23, X12:$X$23)-$AZ$3*SUMPRODUCT(K11:$K$22, W12:$W$23))/Z11</f>
        <v>4263.8801681867681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2924.3761987144867</v>
      </c>
      <c r="P12">
        <f t="shared" si="22"/>
        <v>146.21880993572435</v>
      </c>
      <c r="Q12" s="4">
        <f t="shared" si="23"/>
        <v>25</v>
      </c>
      <c r="R12">
        <f t="shared" si="0"/>
        <v>500000</v>
      </c>
      <c r="S12">
        <f t="shared" si="1"/>
        <v>4554.2782250299479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3885.7868436347362</v>
      </c>
      <c r="AC12">
        <f t="shared" si="2"/>
        <v>4100.7781548184639</v>
      </c>
      <c r="AE12">
        <f t="shared" si="3"/>
        <v>2633.1764199760914</v>
      </c>
      <c r="AF12">
        <f t="shared" si="4"/>
        <v>-131.6588209988046</v>
      </c>
      <c r="AG12">
        <f t="shared" si="4"/>
        <v>-22.510582095538851</v>
      </c>
      <c r="AH12">
        <f t="shared" si="5"/>
        <v>-894.95858666506615</v>
      </c>
      <c r="AI12">
        <f t="shared" si="6"/>
        <v>1584.0484302166822</v>
      </c>
      <c r="AJ12">
        <f t="shared" si="7"/>
        <v>-214.9913111837277</v>
      </c>
      <c r="AK12">
        <f t="shared" si="24"/>
        <v>14.69080021800765</v>
      </c>
      <c r="AL12">
        <f t="shared" si="8"/>
        <v>1383.747919250962</v>
      </c>
      <c r="AN12">
        <f t="shared" si="9"/>
        <v>1413.1059725567836</v>
      </c>
      <c r="AO12">
        <f t="shared" si="9"/>
        <v>-70.655298627839187</v>
      </c>
      <c r="AP12">
        <f t="shared" si="9"/>
        <v>-12.080405157670587</v>
      </c>
      <c r="AQ12">
        <f t="shared" si="9"/>
        <v>-480.28355199188121</v>
      </c>
      <c r="AR12">
        <f t="shared" si="9"/>
        <v>850.08671677939276</v>
      </c>
      <c r="AS12">
        <f t="shared" si="9"/>
        <v>-115.37605440211944</v>
      </c>
      <c r="AT12">
        <f t="shared" si="9"/>
        <v>7.8838840315506094</v>
      </c>
      <c r="AU12">
        <f t="shared" si="9"/>
        <v>742.59454640882382</v>
      </c>
      <c r="AW12">
        <v>9</v>
      </c>
      <c r="AX12">
        <f>(R12*SUMPRODUCT(K13:$K$23, X13:$X$23)-$AZ$3*SUMPRODUCT(K12:$K$22, W13:$W$23))/Z12</f>
        <v>4554.2782250299479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2924.3761987144867</v>
      </c>
      <c r="P13">
        <f t="shared" si="22"/>
        <v>146.21880993572435</v>
      </c>
      <c r="Q13" s="4">
        <f t="shared" si="23"/>
        <v>25</v>
      </c>
      <c r="R13">
        <f t="shared" si="0"/>
        <v>500000</v>
      </c>
      <c r="S13">
        <f t="shared" si="1"/>
        <v>4805.2399813113025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4100.7781548184639</v>
      </c>
      <c r="AC13">
        <f t="shared" si="2"/>
        <v>4274.4536962828342</v>
      </c>
      <c r="AE13">
        <f t="shared" si="3"/>
        <v>2601.3499222791211</v>
      </c>
      <c r="AF13">
        <f t="shared" si="4"/>
        <v>-130.06749611395608</v>
      </c>
      <c r="AG13">
        <f t="shared" si="4"/>
        <v>-22.238502722586077</v>
      </c>
      <c r="AH13">
        <f t="shared" si="5"/>
        <v>-939.47103994775955</v>
      </c>
      <c r="AI13">
        <f t="shared" si="6"/>
        <v>1509.5728834948195</v>
      </c>
      <c r="AJ13">
        <f t="shared" si="7"/>
        <v>-173.67554146437033</v>
      </c>
      <c r="AK13">
        <f t="shared" si="24"/>
        <v>13.144121161967258</v>
      </c>
      <c r="AL13">
        <f t="shared" si="8"/>
        <v>1349.0414631924164</v>
      </c>
      <c r="AN13">
        <f t="shared" si="9"/>
        <v>1327.3995810391655</v>
      </c>
      <c r="AO13">
        <f t="shared" si="9"/>
        <v>-66.369979051958282</v>
      </c>
      <c r="AP13">
        <f t="shared" si="9"/>
        <v>-11.347715639515455</v>
      </c>
      <c r="AQ13">
        <f t="shared" si="9"/>
        <v>-479.3870498331512</v>
      </c>
      <c r="AR13">
        <f t="shared" si="9"/>
        <v>770.29483651454052</v>
      </c>
      <c r="AS13">
        <f t="shared" si="9"/>
        <v>-88.622003138499366</v>
      </c>
      <c r="AT13">
        <f t="shared" si="9"/>
        <v>6.7070949487015126</v>
      </c>
      <c r="AU13">
        <f t="shared" si="9"/>
        <v>688.37992832474265</v>
      </c>
      <c r="AW13">
        <v>10</v>
      </c>
      <c r="AX13">
        <f>(R13*SUMPRODUCT(K14:$K$23, X14:$X$23)-$AZ$3*SUMPRODUCT(K13:$K$22, W14:$W$23))/Z13</f>
        <v>4805.2399813113025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2924.3761987144867</v>
      </c>
      <c r="P14">
        <f t="shared" si="22"/>
        <v>146.21880993572435</v>
      </c>
      <c r="Q14" s="4">
        <f t="shared" si="23"/>
        <v>25</v>
      </c>
      <c r="R14">
        <f t="shared" si="0"/>
        <v>500000</v>
      </c>
      <c r="S14">
        <f t="shared" si="1"/>
        <v>5017.420457249018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4274.4536962828342</v>
      </c>
      <c r="AC14">
        <f t="shared" si="2"/>
        <v>4408.655556374868</v>
      </c>
      <c r="AE14">
        <f t="shared" si="3"/>
        <v>2569.5608903507864</v>
      </c>
      <c r="AF14">
        <f t="shared" si="4"/>
        <v>-128.47804451753933</v>
      </c>
      <c r="AG14">
        <f t="shared" si="4"/>
        <v>-21.966743638184514</v>
      </c>
      <c r="AH14">
        <f t="shared" si="5"/>
        <v>-987.48114351403888</v>
      </c>
      <c r="AI14">
        <f t="shared" si="6"/>
        <v>1431.6349586810236</v>
      </c>
      <c r="AJ14">
        <f t="shared" si="7"/>
        <v>-134.20186009203371</v>
      </c>
      <c r="AK14">
        <f t="shared" si="24"/>
        <v>12.087965775808946</v>
      </c>
      <c r="AL14">
        <f t="shared" si="8"/>
        <v>1309.5210643647988</v>
      </c>
      <c r="AN14">
        <f t="shared" si="9"/>
        <v>1247.0786424905391</v>
      </c>
      <c r="AO14">
        <f t="shared" si="9"/>
        <v>-62.353932124526963</v>
      </c>
      <c r="AP14">
        <f t="shared" si="9"/>
        <v>-10.661065452512034</v>
      </c>
      <c r="AQ14">
        <f t="shared" si="9"/>
        <v>-479.25178522248518</v>
      </c>
      <c r="AR14">
        <f t="shared" si="9"/>
        <v>694.811859691015</v>
      </c>
      <c r="AS14">
        <f t="shared" si="9"/>
        <v>-65.13185740480013</v>
      </c>
      <c r="AT14">
        <f t="shared" si="9"/>
        <v>5.8666225839505159</v>
      </c>
      <c r="AU14">
        <f t="shared" si="9"/>
        <v>635.54662487016537</v>
      </c>
      <c r="AW14">
        <v>11</v>
      </c>
      <c r="AX14">
        <f>(R14*SUMPRODUCT(K15:$K$23, X15:$X$23)-$AZ$3*SUMPRODUCT(K14:$K$22, W15:$W$23))/Z14</f>
        <v>5017.420457249018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2924.3761987144867</v>
      </c>
      <c r="P15">
        <f t="shared" si="22"/>
        <v>146.21880993572435</v>
      </c>
      <c r="Q15" s="4">
        <f t="shared" si="23"/>
        <v>25</v>
      </c>
      <c r="R15">
        <f t="shared" si="0"/>
        <v>500000</v>
      </c>
      <c r="S15">
        <f t="shared" si="1"/>
        <v>5192.6822770453882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4408.655556374868</v>
      </c>
      <c r="AC15">
        <f t="shared" si="2"/>
        <v>4506.2502270957975</v>
      </c>
      <c r="AE15">
        <f t="shared" si="3"/>
        <v>2537.7965002451306</v>
      </c>
      <c r="AF15">
        <f t="shared" si="4"/>
        <v>-126.88982501225654</v>
      </c>
      <c r="AG15">
        <f t="shared" si="4"/>
        <v>-21.695195212578234</v>
      </c>
      <c r="AH15">
        <f t="shared" si="5"/>
        <v>-1037.6197844886656</v>
      </c>
      <c r="AI15">
        <f t="shared" si="6"/>
        <v>1351.5916955316302</v>
      </c>
      <c r="AJ15">
        <f t="shared" si="7"/>
        <v>-97.594670720929571</v>
      </c>
      <c r="AK15">
        <f t="shared" si="24"/>
        <v>27.960205149591747</v>
      </c>
      <c r="AL15">
        <f t="shared" si="8"/>
        <v>1281.9572299602924</v>
      </c>
      <c r="AN15">
        <f t="shared" si="9"/>
        <v>1170.8931547381267</v>
      </c>
      <c r="AO15">
        <f t="shared" si="9"/>
        <v>-58.544657736906338</v>
      </c>
      <c r="AP15">
        <f t="shared" si="9"/>
        <v>-10.009768538439364</v>
      </c>
      <c r="AQ15">
        <f t="shared" si="9"/>
        <v>-478.73889918331719</v>
      </c>
      <c r="AR15">
        <f t="shared" si="9"/>
        <v>623.59982927946373</v>
      </c>
      <c r="AS15">
        <f t="shared" si="9"/>
        <v>-45.028406286721598</v>
      </c>
      <c r="AT15">
        <f t="shared" si="9"/>
        <v>12.900330192577865</v>
      </c>
      <c r="AU15">
        <f t="shared" si="9"/>
        <v>591.47175318532004</v>
      </c>
      <c r="AW15">
        <v>12</v>
      </c>
      <c r="AX15">
        <f>(R15*SUMPRODUCT(K16:$K$23, X16:$X$23)-$AZ$3*SUMPRODUCT(K15:$K$22, W16:$W$23))/Z15</f>
        <v>5192.6822770453882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2924.3761987144867</v>
      </c>
      <c r="P16">
        <f t="shared" si="22"/>
        <v>146.21880993572435</v>
      </c>
      <c r="Q16" s="4">
        <f t="shared" si="23"/>
        <v>25</v>
      </c>
      <c r="R16">
        <f t="shared" si="0"/>
        <v>500000</v>
      </c>
      <c r="S16">
        <f t="shared" si="1"/>
        <v>5329.9319327747835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4506.2502270957975</v>
      </c>
      <c r="AC16">
        <f t="shared" si="2"/>
        <v>4567.407122964888</v>
      </c>
      <c r="AE16">
        <f t="shared" si="3"/>
        <v>2506.0013615002995</v>
      </c>
      <c r="AF16">
        <f t="shared" si="4"/>
        <v>-125.30006807501499</v>
      </c>
      <c r="AG16">
        <f t="shared" si="4"/>
        <v>-21.423383922030119</v>
      </c>
      <c r="AH16">
        <f t="shared" si="5"/>
        <v>-1097.1867684466765</v>
      </c>
      <c r="AI16">
        <f t="shared" si="6"/>
        <v>1262.0911410565777</v>
      </c>
      <c r="AJ16">
        <f t="shared" si="7"/>
        <v>-61.156895869090476</v>
      </c>
      <c r="AK16">
        <f t="shared" si="24"/>
        <v>48.897355795699681</v>
      </c>
      <c r="AL16">
        <f t="shared" si="8"/>
        <v>1249.8316009831869</v>
      </c>
      <c r="AN16">
        <f t="shared" si="9"/>
        <v>1096.2581358907257</v>
      </c>
      <c r="AO16">
        <f t="shared" si="9"/>
        <v>-54.812906794536296</v>
      </c>
      <c r="AP16">
        <f t="shared" si="9"/>
        <v>-9.3717263221180733</v>
      </c>
      <c r="AQ16">
        <f t="shared" si="9"/>
        <v>-479.96778452715108</v>
      </c>
      <c r="AR16">
        <f t="shared" si="9"/>
        <v>552.10571824692033</v>
      </c>
      <c r="AS16">
        <f t="shared" si="9"/>
        <v>-26.753275434046227</v>
      </c>
      <c r="AT16">
        <f t="shared" si="9"/>
        <v>21.390301273614416</v>
      </c>
      <c r="AU16">
        <f t="shared" si="9"/>
        <v>546.74274408648853</v>
      </c>
      <c r="AW16">
        <v>13</v>
      </c>
      <c r="AX16">
        <f>(R16*SUMPRODUCT(K17:$K$23, X17:$X$23)-$AZ$3*SUMPRODUCT(K16:$K$22, W17:$W$23))/Z16</f>
        <v>5329.9319327747835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2924.3761987144867</v>
      </c>
      <c r="P17">
        <f t="shared" si="22"/>
        <v>146.21880993572435</v>
      </c>
      <c r="Q17" s="4">
        <f t="shared" si="23"/>
        <v>25</v>
      </c>
      <c r="R17">
        <f t="shared" si="0"/>
        <v>500000</v>
      </c>
      <c r="S17">
        <f t="shared" si="1"/>
        <v>5429.885632199841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4567.407122964888</v>
      </c>
      <c r="AC17">
        <f t="shared" si="2"/>
        <v>4593.874818769702</v>
      </c>
      <c r="AE17">
        <f t="shared" si="3"/>
        <v>2474.1254401782417</v>
      </c>
      <c r="AF17">
        <f t="shared" si="4"/>
        <v>-123.70627200891209</v>
      </c>
      <c r="AG17">
        <f t="shared" si="4"/>
        <v>-21.150882034823624</v>
      </c>
      <c r="AH17">
        <f t="shared" si="5"/>
        <v>-1165.3609597238171</v>
      </c>
      <c r="AI17">
        <f t="shared" si="6"/>
        <v>1163.9073264106889</v>
      </c>
      <c r="AJ17">
        <f t="shared" si="7"/>
        <v>-26.467695804813957</v>
      </c>
      <c r="AK17">
        <f t="shared" si="24"/>
        <v>95.466002817652196</v>
      </c>
      <c r="AL17">
        <f t="shared" si="8"/>
        <v>1232.9056334235272</v>
      </c>
      <c r="AN17">
        <f t="shared" si="9"/>
        <v>1019.4159502505852</v>
      </c>
      <c r="AO17">
        <f t="shared" si="9"/>
        <v>-50.970797512529266</v>
      </c>
      <c r="AP17">
        <f t="shared" si="9"/>
        <v>-8.7148154083143066</v>
      </c>
      <c r="AQ17">
        <f t="shared" si="9"/>
        <v>-480.16463953266805</v>
      </c>
      <c r="AR17">
        <f t="shared" si="9"/>
        <v>479.56569779707365</v>
      </c>
      <c r="AS17">
        <f t="shared" si="9"/>
        <v>-10.905506580888652</v>
      </c>
      <c r="AT17">
        <f t="shared" si="9"/>
        <v>39.334936053998476</v>
      </c>
      <c r="AU17">
        <f t="shared" si="9"/>
        <v>507.9951272701835</v>
      </c>
      <c r="AW17">
        <v>14</v>
      </c>
      <c r="AX17">
        <f>(R17*SUMPRODUCT(K18:$K$23, X18:$X$23)-$AZ$3*SUMPRODUCT(K17:$K$22, W18:$W$23))/Z17</f>
        <v>5429.885632199841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2924.3761987144867</v>
      </c>
      <c r="P18">
        <f t="shared" si="22"/>
        <v>146.21880993572435</v>
      </c>
      <c r="Q18" s="4">
        <f t="shared" si="23"/>
        <v>25</v>
      </c>
      <c r="R18">
        <f t="shared" si="0"/>
        <v>500000</v>
      </c>
      <c r="S18">
        <f t="shared" si="1"/>
        <v>5245.0770415338984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4593.874818769702</v>
      </c>
      <c r="AC18">
        <f t="shared" si="2"/>
        <v>4374.3282652931121</v>
      </c>
      <c r="AE18">
        <f t="shared" si="3"/>
        <v>2438.8929586906875</v>
      </c>
      <c r="AF18">
        <f t="shared" si="4"/>
        <v>-121.94464793453439</v>
      </c>
      <c r="AG18">
        <f t="shared" si="4"/>
        <v>-20.84968547961433</v>
      </c>
      <c r="AH18">
        <f t="shared" si="5"/>
        <v>-1793.7546972212269</v>
      </c>
      <c r="AI18">
        <f t="shared" si="6"/>
        <v>502.34392805531184</v>
      </c>
      <c r="AJ18">
        <f t="shared" si="7"/>
        <v>219.54655347658991</v>
      </c>
      <c r="AK18">
        <f t="shared" si="24"/>
        <v>149.27377959775848</v>
      </c>
      <c r="AL18">
        <f t="shared" si="8"/>
        <v>871.16426112966019</v>
      </c>
      <c r="AN18">
        <f t="shared" si="9"/>
        <v>939.07025677954198</v>
      </c>
      <c r="AO18">
        <f t="shared" si="9"/>
        <v>-46.953512838977105</v>
      </c>
      <c r="AP18">
        <f t="shared" si="9"/>
        <v>-8.0279535956449752</v>
      </c>
      <c r="AQ18">
        <f t="shared" si="9"/>
        <v>-690.66650839130943</v>
      </c>
      <c r="AR18">
        <f t="shared" si="9"/>
        <v>193.42228195361048</v>
      </c>
      <c r="AS18">
        <f t="shared" si="9"/>
        <v>84.534107006896392</v>
      </c>
      <c r="AT18">
        <f t="shared" si="9"/>
        <v>57.476309502559829</v>
      </c>
      <c r="AU18">
        <f t="shared" si="9"/>
        <v>335.43269846306669</v>
      </c>
      <c r="AW18">
        <v>15</v>
      </c>
      <c r="AX18">
        <f>(R18*SUMPRODUCT(K19:$K$23, X19:$X$23)-$AZ$3*SUMPRODUCT(K18:$K$22, W19:$W$23))/Z18</f>
        <v>5245.0770415338984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2924.3761987144867</v>
      </c>
      <c r="P19">
        <f t="shared" si="22"/>
        <v>146.21880993572435</v>
      </c>
      <c r="Q19" s="4">
        <f t="shared" si="23"/>
        <v>25</v>
      </c>
      <c r="R19">
        <f t="shared" si="0"/>
        <v>500000</v>
      </c>
      <c r="S19">
        <f t="shared" si="1"/>
        <v>4781.5726045756328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4374.3282652931121</v>
      </c>
      <c r="AC19">
        <f t="shared" si="2"/>
        <v>3924.3266789955969</v>
      </c>
      <c r="AE19">
        <f t="shared" si="3"/>
        <v>2400.0906155964371</v>
      </c>
      <c r="AF19">
        <f t="shared" si="4"/>
        <v>-120.00453077982186</v>
      </c>
      <c r="AG19">
        <f t="shared" si="4"/>
        <v>-20.517970778276425</v>
      </c>
      <c r="AH19">
        <f t="shared" si="5"/>
        <v>-2464.356930835268</v>
      </c>
      <c r="AI19">
        <f t="shared" si="6"/>
        <v>-204.78881679692904</v>
      </c>
      <c r="AJ19">
        <f t="shared" si="7"/>
        <v>450.00158629751513</v>
      </c>
      <c r="AK19">
        <f t="shared" si="24"/>
        <v>148.39344000744691</v>
      </c>
      <c r="AL19">
        <f t="shared" si="8"/>
        <v>393.60620950803298</v>
      </c>
      <c r="AN19">
        <f t="shared" si="9"/>
        <v>860.93704108903137</v>
      </c>
      <c r="AO19">
        <f t="shared" si="9"/>
        <v>-43.04685205445157</v>
      </c>
      <c r="AP19">
        <f t="shared" si="9"/>
        <v>-7.3600058831990118</v>
      </c>
      <c r="AQ19">
        <f t="shared" si="9"/>
        <v>-883.99002539048627</v>
      </c>
      <c r="AR19">
        <f t="shared" si="9"/>
        <v>-73.45984223910547</v>
      </c>
      <c r="AS19">
        <f t="shared" si="9"/>
        <v>161.42016958642043</v>
      </c>
      <c r="AT19">
        <f t="shared" si="9"/>
        <v>53.230244027801234</v>
      </c>
      <c r="AU19">
        <f t="shared" si="9"/>
        <v>141.19057137511618</v>
      </c>
      <c r="AW19">
        <v>16</v>
      </c>
      <c r="AX19">
        <f>(R19*SUMPRODUCT(K20:$K$23, X20:$X$23)-$AZ$3*SUMPRODUCT(K19:$K$22, W20:$W$23))/Z19</f>
        <v>4781.5726045756328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2924.3761987144867</v>
      </c>
      <c r="P20">
        <f t="shared" si="22"/>
        <v>146.21880993572435</v>
      </c>
      <c r="Q20" s="4">
        <f t="shared" si="23"/>
        <v>25</v>
      </c>
      <c r="R20">
        <f t="shared" si="0"/>
        <v>500000</v>
      </c>
      <c r="S20">
        <f t="shared" si="1"/>
        <v>4027.4157137676057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3924.3266789955969</v>
      </c>
      <c r="AC20">
        <f t="shared" si="2"/>
        <v>3246.8642054840261</v>
      </c>
      <c r="AE20">
        <f t="shared" si="3"/>
        <v>2357.6042499205987</v>
      </c>
      <c r="AF20">
        <f t="shared" si="4"/>
        <v>-117.88021249602994</v>
      </c>
      <c r="AG20">
        <f t="shared" si="4"/>
        <v>-20.154761987846907</v>
      </c>
      <c r="AH20">
        <f t="shared" si="5"/>
        <v>-3160.5816529350514</v>
      </c>
      <c r="AI20">
        <f t="shared" si="6"/>
        <v>-941.01237749832944</v>
      </c>
      <c r="AJ20">
        <f t="shared" si="7"/>
        <v>677.46247351157081</v>
      </c>
      <c r="AK20">
        <f t="shared" si="24"/>
        <v>26.505418080606709</v>
      </c>
      <c r="AL20">
        <f t="shared" si="8"/>
        <v>-237.04448590615192</v>
      </c>
      <c r="AN20">
        <f t="shared" si="9"/>
        <v>802.14051727465221</v>
      </c>
      <c r="AO20">
        <f t="shared" si="9"/>
        <v>-40.107025863732616</v>
      </c>
      <c r="AP20">
        <f t="shared" si="9"/>
        <v>-6.8573642955655085</v>
      </c>
      <c r="AQ20">
        <f t="shared" si="9"/>
        <v>-1075.3418866035217</v>
      </c>
      <c r="AR20">
        <f t="shared" si="9"/>
        <v>-320.16575948816762</v>
      </c>
      <c r="AS20">
        <f t="shared" si="9"/>
        <v>230.49674217165096</v>
      </c>
      <c r="AT20">
        <f t="shared" si="9"/>
        <v>9.0180825600712389</v>
      </c>
      <c r="AU20">
        <f t="shared" si="9"/>
        <v>-80.650934756445452</v>
      </c>
      <c r="AW20">
        <v>17</v>
      </c>
      <c r="AX20">
        <f>(R20*SUMPRODUCT(K21:$K$23, X21:$X$23)-$AZ$3*SUMPRODUCT(K20:$K$22, W21:$W$23))/Z20</f>
        <v>4027.4157137676057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2924.3761987144867</v>
      </c>
      <c r="P21">
        <f t="shared" si="22"/>
        <v>146.21880993572435</v>
      </c>
      <c r="Q21" s="4">
        <f t="shared" si="23"/>
        <v>25</v>
      </c>
      <c r="R21">
        <f t="shared" si="0"/>
        <v>500000</v>
      </c>
      <c r="S21">
        <f t="shared" si="1"/>
        <v>2965.74110830991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3246.8642054840261</v>
      </c>
      <c r="AC21">
        <f t="shared" si="2"/>
        <v>2343.6953858995876</v>
      </c>
      <c r="AE21">
        <f t="shared" si="3"/>
        <v>2311.0065084094704</v>
      </c>
      <c r="AF21">
        <f t="shared" si="4"/>
        <v>-115.55032542047354</v>
      </c>
      <c r="AG21">
        <f t="shared" si="4"/>
        <v>-19.756405737276168</v>
      </c>
      <c r="AH21">
        <f t="shared" si="5"/>
        <v>-3936.1726138453323</v>
      </c>
      <c r="AI21">
        <f t="shared" si="6"/>
        <v>-1760.4728365936116</v>
      </c>
      <c r="AJ21">
        <f t="shared" si="7"/>
        <v>903.16881958443855</v>
      </c>
      <c r="AK21">
        <f t="shared" si="24"/>
        <v>8.7077126215568388</v>
      </c>
      <c r="AL21">
        <f t="shared" si="8"/>
        <v>-848.59630438761621</v>
      </c>
      <c r="AN21">
        <f t="shared" si="9"/>
        <v>747.91811493292687</v>
      </c>
      <c r="AO21">
        <f t="shared" si="9"/>
        <v>-37.395905746646349</v>
      </c>
      <c r="AP21">
        <f t="shared" si="9"/>
        <v>-6.3938261026548222</v>
      </c>
      <c r="AQ21">
        <f t="shared" si="9"/>
        <v>-1273.8755995213312</v>
      </c>
      <c r="AR21">
        <f t="shared" si="9"/>
        <v>-569.74721643770556</v>
      </c>
      <c r="AS21">
        <f t="shared" si="9"/>
        <v>292.29529148954856</v>
      </c>
      <c r="AT21">
        <f t="shared" si="9"/>
        <v>2.8181037074511415</v>
      </c>
      <c r="AU21">
        <f t="shared" si="9"/>
        <v>-274.6338212407058</v>
      </c>
      <c r="AW21">
        <v>18</v>
      </c>
      <c r="AX21">
        <f>(R21*SUMPRODUCT(K22:$K$23, X22:$X$23)-$AZ$3*SUMPRODUCT(K21:$K$22, W22:$W$23))/Z21</f>
        <v>2965.74110830991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2924.3761987144867</v>
      </c>
      <c r="P22">
        <f t="shared" si="22"/>
        <v>146.21880993572435</v>
      </c>
      <c r="Q22" s="4">
        <f t="shared" si="23"/>
        <v>25</v>
      </c>
      <c r="R22">
        <f t="shared" si="0"/>
        <v>500000</v>
      </c>
      <c r="S22">
        <f t="shared" si="1"/>
        <v>1606.8188680742373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2343.6953858995876</v>
      </c>
      <c r="AC22">
        <f t="shared" si="2"/>
        <v>1241.719671204716</v>
      </c>
      <c r="AE22">
        <f t="shared" si="3"/>
        <v>2259.903417924565</v>
      </c>
      <c r="AF22">
        <f t="shared" si="4"/>
        <v>-112.99517089622826</v>
      </c>
      <c r="AG22">
        <f t="shared" si="4"/>
        <v>-19.319534016502267</v>
      </c>
      <c r="AH22">
        <f t="shared" si="5"/>
        <v>-4786.153268022772</v>
      </c>
      <c r="AI22">
        <f t="shared" si="6"/>
        <v>-2658.5645550109371</v>
      </c>
      <c r="AJ22">
        <f t="shared" si="7"/>
        <v>1101.9757146948716</v>
      </c>
      <c r="AK22">
        <f t="shared" si="24"/>
        <v>94.302676291486407</v>
      </c>
      <c r="AL22">
        <f t="shared" si="8"/>
        <v>-1462.286164024579</v>
      </c>
      <c r="AN22">
        <f t="shared" si="9"/>
        <v>683.53221049575222</v>
      </c>
      <c r="AO22">
        <f t="shared" si="9"/>
        <v>-34.176610524787613</v>
      </c>
      <c r="AP22">
        <f t="shared" si="9"/>
        <v>-5.8434018406747992</v>
      </c>
      <c r="AQ22">
        <f t="shared" si="9"/>
        <v>-1447.6237776867131</v>
      </c>
      <c r="AR22">
        <f t="shared" si="9"/>
        <v>-804.11157955642318</v>
      </c>
      <c r="AS22">
        <f t="shared" si="9"/>
        <v>333.30446345790023</v>
      </c>
      <c r="AT22">
        <f t="shared" si="9"/>
        <v>28.522863530328397</v>
      </c>
      <c r="AU22">
        <f t="shared" si="9"/>
        <v>-442.28425256819457</v>
      </c>
      <c r="AW22">
        <v>19</v>
      </c>
      <c r="AX22">
        <f>(R22*SUMPRODUCT(K23:$K$23, X23:$X$23)-$AZ$3*SUMPRODUCT(K22:$K$22, W23:$W$23))/Z22</f>
        <v>1606.8188680742373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2924.3761987144867</v>
      </c>
      <c r="P23">
        <f t="shared" si="22"/>
        <v>146.21880993572435</v>
      </c>
      <c r="Q23" s="4">
        <f t="shared" si="23"/>
        <v>25</v>
      </c>
      <c r="R23">
        <f t="shared" si="0"/>
        <v>500000</v>
      </c>
      <c r="S23">
        <f t="shared" si="1"/>
        <v>1647.5339292332171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1241.719671204716</v>
      </c>
      <c r="AC23">
        <f t="shared" si="2"/>
        <v>1241.719671204716</v>
      </c>
      <c r="AE23">
        <f t="shared" si="3"/>
        <v>2204.055034931318</v>
      </c>
      <c r="AF23">
        <f t="shared" si="4"/>
        <v>-110.20275174656591</v>
      </c>
      <c r="AG23">
        <f t="shared" si="4"/>
        <v>-18.842095588626631</v>
      </c>
      <c r="AH23">
        <f t="shared" si="5"/>
        <v>-5684.8617542122684</v>
      </c>
      <c r="AI23">
        <f t="shared" si="6"/>
        <v>-3609.8515666161429</v>
      </c>
      <c r="AJ23">
        <f t="shared" si="7"/>
        <v>0</v>
      </c>
      <c r="AK23">
        <f t="shared" si="24"/>
        <v>233.49003680726281</v>
      </c>
      <c r="AL23">
        <f t="shared" si="8"/>
        <v>-3376.3615298088803</v>
      </c>
      <c r="AN23">
        <f t="shared" si="9"/>
        <v>603.89551909726197</v>
      </c>
      <c r="AO23">
        <f t="shared" si="9"/>
        <v>-30.194775954863101</v>
      </c>
      <c r="AP23">
        <f t="shared" si="9"/>
        <v>-5.1626011674107248</v>
      </c>
      <c r="AQ23">
        <f t="shared" si="9"/>
        <v>-1557.6119859290034</v>
      </c>
      <c r="AR23">
        <f t="shared" si="9"/>
        <v>-989.07384395401527</v>
      </c>
      <c r="AS23">
        <f t="shared" si="9"/>
        <v>0</v>
      </c>
      <c r="AT23">
        <f t="shared" si="9"/>
        <v>63.974621661910852</v>
      </c>
      <c r="AU23">
        <f t="shared" si="9"/>
        <v>-925.0992222921044</v>
      </c>
      <c r="AW23">
        <v>20</v>
      </c>
      <c r="AX23">
        <f>(R23*SUMPRODUCT(K$23:$K24, X$23:$X24)-$AZ$3*SUMPRODUCT(K$22:$K23, W$23:$W24))/Z23</f>
        <v>1647.5339292332171</v>
      </c>
    </row>
    <row r="25" spans="5:50" x14ac:dyDescent="0.25">
      <c r="AN25" s="8">
        <f t="shared" ref="AN25:AU25" si="25">SUM(AN3:AN23)</f>
        <v>28100.538904449957</v>
      </c>
      <c r="AO25" s="8">
        <f t="shared" si="25"/>
        <v>-3598.3090942583635</v>
      </c>
      <c r="AP25" s="8">
        <f t="shared" si="25"/>
        <v>-1737.6593652510551</v>
      </c>
      <c r="AQ25" s="8">
        <f t="shared" si="25"/>
        <v>-13961.118821553329</v>
      </c>
      <c r="AR25" s="8">
        <f t="shared" si="25"/>
        <v>8803.4516233872109</v>
      </c>
      <c r="AS25" s="8">
        <f t="shared" si="25"/>
        <v>-2199.2882816358074</v>
      </c>
      <c r="AT25" s="8">
        <f t="shared" si="25"/>
        <v>897.73083834751276</v>
      </c>
      <c r="AU25" s="9">
        <f t="shared" si="25"/>
        <v>7501.8941800989151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68D4-8E64-49B7-B8C8-4F3D5C9650C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11778.636382490944</v>
      </c>
      <c r="K3">
        <v>1</v>
      </c>
      <c r="L3" s="2">
        <v>0</v>
      </c>
      <c r="O3">
        <f>$C$3</f>
        <v>11778.636382490944</v>
      </c>
      <c r="P3">
        <f>O3*B5</f>
        <v>9422.9091059927559</v>
      </c>
      <c r="Q3" s="4">
        <f>B8</f>
        <v>1522.432587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11778.636382490944</v>
      </c>
      <c r="AF3">
        <f t="shared" ref="AF3:AG23" si="4">-$Z3*P3</f>
        <v>-9422.9091059927559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833.29468949818806</v>
      </c>
      <c r="AJ3">
        <f t="shared" ref="AJ3:AJ23" si="7">AB3-AC3</f>
        <v>-7.2759576141834259E-12</v>
      </c>
      <c r="AL3">
        <f t="shared" ref="AL3:AL23" si="8">SUM(AI3:AK3)</f>
        <v>833.29468949818079</v>
      </c>
      <c r="AN3">
        <f t="shared" ref="AN3:AU23" si="9">AE3*$K3</f>
        <v>11778.636382490944</v>
      </c>
      <c r="AO3">
        <f t="shared" si="9"/>
        <v>-9422.9091059927559</v>
      </c>
      <c r="AP3">
        <f t="shared" si="9"/>
        <v>-1522.432587</v>
      </c>
      <c r="AQ3">
        <f t="shared" si="9"/>
        <v>0</v>
      </c>
      <c r="AR3">
        <f t="shared" si="9"/>
        <v>833.29468949818806</v>
      </c>
      <c r="AS3">
        <f t="shared" si="9"/>
        <v>-7.2759576141834259E-12</v>
      </c>
      <c r="AT3">
        <f t="shared" si="9"/>
        <v>0</v>
      </c>
      <c r="AU3">
        <f t="shared" si="9"/>
        <v>833.29468949818079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6390.8813994290776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500000</v>
      </c>
      <c r="S4">
        <f t="shared" si="1"/>
        <v>5415.5909168971439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7.2759576141834259E-12</v>
      </c>
      <c r="AC4">
        <f t="shared" si="2"/>
        <v>5349.4112802809323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-5349.411280280925</v>
      </c>
      <c r="AK4">
        <f>H4*SUM(AB4, AE4:AF4)</f>
        <v>4.7948560677468777E-13</v>
      </c>
      <c r="AL4">
        <f t="shared" si="8"/>
        <v>-6459.5142802809241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-1041.4701191481377</v>
      </c>
      <c r="AR4">
        <f t="shared" si="9"/>
        <v>-1041.4701191481377</v>
      </c>
      <c r="AS4">
        <f t="shared" si="9"/>
        <v>-5018.6802516942716</v>
      </c>
      <c r="AT4">
        <f t="shared" si="9"/>
        <v>4.4984107962725182E-13</v>
      </c>
      <c r="AU4">
        <f t="shared" si="9"/>
        <v>-6060.1503708424088</v>
      </c>
      <c r="AW4">
        <v>1</v>
      </c>
      <c r="AX4">
        <f>(R4*SUMPRODUCT(K5:$K$23, X5:$X$23)-$AZ$3*SUMPRODUCT(K4:$K$22, W5:$W$23))/Z4</f>
        <v>5415.5909168971439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11778.636382490944</v>
      </c>
      <c r="P5">
        <f t="shared" ref="P5:P23" si="22">O5*$C$5</f>
        <v>588.93181912454725</v>
      </c>
      <c r="Q5" s="4">
        <f t="shared" ref="Q5:Q23" si="23">$C$8</f>
        <v>25</v>
      </c>
      <c r="R5">
        <f t="shared" si="0"/>
        <v>500000</v>
      </c>
      <c r="S5">
        <f t="shared" si="1"/>
        <v>10521.638364677463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5349.4112802809323</v>
      </c>
      <c r="AC5">
        <f t="shared" si="2"/>
        <v>10264.584856515241</v>
      </c>
      <c r="AE5">
        <f t="shared" si="3"/>
        <v>11490.87323206268</v>
      </c>
      <c r="AF5">
        <f t="shared" si="4"/>
        <v>-574.54366160313407</v>
      </c>
      <c r="AG5">
        <f t="shared" si="4"/>
        <v>-24.389226517646755</v>
      </c>
      <c r="AH5">
        <f t="shared" si="5"/>
        <v>-1166.4676770649091</v>
      </c>
      <c r="AI5">
        <f t="shared" si="6"/>
        <v>9725.472666876989</v>
      </c>
      <c r="AJ5">
        <f t="shared" si="7"/>
        <v>-4915.1735762343087</v>
      </c>
      <c r="AK5">
        <f>H5*SUM(AB5, AE5:AF5)</f>
        <v>1405.3600095039774</v>
      </c>
      <c r="AL5">
        <f t="shared" si="8"/>
        <v>6215.6591001466577</v>
      </c>
      <c r="AN5">
        <f t="shared" si="9"/>
        <v>9923.0873507148081</v>
      </c>
      <c r="AO5">
        <f t="shared" si="9"/>
        <v>-496.15436753574045</v>
      </c>
      <c r="AP5">
        <f t="shared" si="9"/>
        <v>-21.061621711715226</v>
      </c>
      <c r="AQ5">
        <f t="shared" si="9"/>
        <v>-1007.3177571051065</v>
      </c>
      <c r="AR5">
        <f t="shared" si="9"/>
        <v>8398.5536043622451</v>
      </c>
      <c r="AS5">
        <f t="shared" si="9"/>
        <v>-4244.5596392801872</v>
      </c>
      <c r="AT5">
        <f t="shared" si="9"/>
        <v>1213.6162197488675</v>
      </c>
      <c r="AU5">
        <f t="shared" si="9"/>
        <v>5367.6101848309245</v>
      </c>
      <c r="AW5">
        <v>2</v>
      </c>
      <c r="AX5">
        <f>(R5*SUMPRODUCT(K6:$K$23, X6:$X$23)-$AZ$3*SUMPRODUCT(K5:$K$22, W6:$W$23))/Z5</f>
        <v>10521.638364677463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11778.636382490944</v>
      </c>
      <c r="P6">
        <f t="shared" si="22"/>
        <v>588.93181912454725</v>
      </c>
      <c r="Q6" s="4">
        <f t="shared" si="23"/>
        <v>25</v>
      </c>
      <c r="R6">
        <f t="shared" si="0"/>
        <v>500000</v>
      </c>
      <c r="S6">
        <f t="shared" si="1"/>
        <v>15246.90133091614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10264.584856515241</v>
      </c>
      <c r="AC6">
        <f t="shared" si="2"/>
        <v>14688.049141985764</v>
      </c>
      <c r="AE6">
        <f t="shared" si="3"/>
        <v>11346.908218052529</v>
      </c>
      <c r="AF6">
        <f t="shared" si="4"/>
        <v>-567.34541090262655</v>
      </c>
      <c r="AG6">
        <f t="shared" si="4"/>
        <v>-24.083662678728707</v>
      </c>
      <c r="AH6">
        <f t="shared" si="5"/>
        <v>-1233.4314748316458</v>
      </c>
      <c r="AI6">
        <f t="shared" si="6"/>
        <v>9522.0476696395272</v>
      </c>
      <c r="AJ6">
        <f t="shared" si="7"/>
        <v>-4423.4642854705235</v>
      </c>
      <c r="AK6">
        <f>H6*SUM(AB6, AE6:AF6)</f>
        <v>2289.6032658067675</v>
      </c>
      <c r="AL6">
        <f t="shared" si="8"/>
        <v>7388.1866499757707</v>
      </c>
      <c r="AN6">
        <f t="shared" si="9"/>
        <v>8837.269626270876</v>
      </c>
      <c r="AO6">
        <f t="shared" si="9"/>
        <v>-441.86348131354384</v>
      </c>
      <c r="AP6">
        <f t="shared" si="9"/>
        <v>-18.756987946855126</v>
      </c>
      <c r="AQ6">
        <f t="shared" si="9"/>
        <v>-960.62877209797239</v>
      </c>
      <c r="AR6">
        <f t="shared" si="9"/>
        <v>7416.0203849125037</v>
      </c>
      <c r="AS6">
        <f t="shared" si="9"/>
        <v>-3445.1099649056569</v>
      </c>
      <c r="AT6">
        <f t="shared" si="9"/>
        <v>1783.2030548139469</v>
      </c>
      <c r="AU6">
        <f t="shared" si="9"/>
        <v>5754.1134748207933</v>
      </c>
      <c r="AW6">
        <v>3</v>
      </c>
      <c r="AX6">
        <f>(R6*SUMPRODUCT(K7:$K$23, X7:$X$23)-$AZ$3*SUMPRODUCT(K6:$K$22, W7:$W$23))/Z6</f>
        <v>15246.90133091614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11778.636382490944</v>
      </c>
      <c r="P7">
        <f t="shared" si="22"/>
        <v>588.93181912454725</v>
      </c>
      <c r="Q7" s="4">
        <f t="shared" si="23"/>
        <v>25</v>
      </c>
      <c r="R7">
        <f t="shared" si="0"/>
        <v>500000</v>
      </c>
      <c r="S7">
        <f t="shared" si="1"/>
        <v>19513.741741194593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14688.049141985764</v>
      </c>
      <c r="AC7">
        <f t="shared" si="2"/>
        <v>18559.381212604618</v>
      </c>
      <c r="AE7">
        <f t="shared" si="3"/>
        <v>11202.577429105666</v>
      </c>
      <c r="AF7">
        <f t="shared" si="4"/>
        <v>-560.12887145528339</v>
      </c>
      <c r="AG7">
        <f t="shared" si="4"/>
        <v>-23.777322487343284</v>
      </c>
      <c r="AH7">
        <f t="shared" si="5"/>
        <v>-1310.0712919627483</v>
      </c>
      <c r="AI7">
        <f t="shared" si="6"/>
        <v>9308.5999432002918</v>
      </c>
      <c r="AJ7">
        <f t="shared" si="7"/>
        <v>-3871.3320706188533</v>
      </c>
      <c r="AK7">
        <f>H7*SUM(AB7, AE7:AF7)</f>
        <v>2652.1031091519048</v>
      </c>
      <c r="AL7">
        <f t="shared" si="8"/>
        <v>8089.3709817333438</v>
      </c>
      <c r="AN7">
        <f t="shared" si="9"/>
        <v>7897.9460700746522</v>
      </c>
      <c r="AO7">
        <f t="shared" si="9"/>
        <v>-394.8973035037327</v>
      </c>
      <c r="AP7">
        <f t="shared" si="9"/>
        <v>-16.7632861173451</v>
      </c>
      <c r="AQ7">
        <f t="shared" si="9"/>
        <v>-923.61534453601462</v>
      </c>
      <c r="AR7">
        <f t="shared" si="9"/>
        <v>6562.6701359175604</v>
      </c>
      <c r="AS7">
        <f t="shared" si="9"/>
        <v>-2729.3336829486279</v>
      </c>
      <c r="AT7">
        <f t="shared" si="9"/>
        <v>1869.763227338947</v>
      </c>
      <c r="AU7">
        <f t="shared" si="9"/>
        <v>5703.0996803078797</v>
      </c>
      <c r="AW7">
        <v>4</v>
      </c>
      <c r="AX7">
        <f>(R7*SUMPRODUCT(K8:$K$23, X8:$X$23)-$AZ$3*SUMPRODUCT(K7:$K$22, W8:$W$23))/Z7</f>
        <v>19513.741741194593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11778.636382490944</v>
      </c>
      <c r="P8">
        <f t="shared" si="22"/>
        <v>588.93181912454725</v>
      </c>
      <c r="Q8" s="4">
        <f t="shared" si="23"/>
        <v>25</v>
      </c>
      <c r="R8">
        <f t="shared" si="0"/>
        <v>500000</v>
      </c>
      <c r="S8">
        <f t="shared" si="1"/>
        <v>22952.525923088924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18559.381212604618</v>
      </c>
      <c r="AC8">
        <f t="shared" si="2"/>
        <v>21519.117200865607</v>
      </c>
      <c r="AE8">
        <f t="shared" si="3"/>
        <v>11043.048491940934</v>
      </c>
      <c r="AF8">
        <f t="shared" si="4"/>
        <v>-552.15242459704677</v>
      </c>
      <c r="AG8">
        <f t="shared" si="4"/>
        <v>-23.438724427295615</v>
      </c>
      <c r="AH8">
        <f t="shared" si="5"/>
        <v>-2016.496703484715</v>
      </c>
      <c r="AI8">
        <f t="shared" si="6"/>
        <v>8450.9606394318762</v>
      </c>
      <c r="AJ8">
        <f t="shared" si="7"/>
        <v>-2959.735988260989</v>
      </c>
      <c r="AK8">
        <f t="shared" ref="AK8:AK23" si="24">H8*SUM(AB8:AB8, AE8:AF8)</f>
        <v>2106.1451027962671</v>
      </c>
      <c r="AL8">
        <f t="shared" si="8"/>
        <v>7597.3697539671539</v>
      </c>
      <c r="AN8">
        <f t="shared" si="9"/>
        <v>7259.185391713916</v>
      </c>
      <c r="AO8">
        <f t="shared" si="9"/>
        <v>-362.95926958569584</v>
      </c>
      <c r="AP8">
        <f t="shared" si="9"/>
        <v>-15.407525022388764</v>
      </c>
      <c r="AQ8">
        <f t="shared" si="9"/>
        <v>-1325.5509493649524</v>
      </c>
      <c r="AR8">
        <f t="shared" si="9"/>
        <v>5555.2676477408786</v>
      </c>
      <c r="AS8">
        <f t="shared" si="9"/>
        <v>-1945.5924933222723</v>
      </c>
      <c r="AT8">
        <f t="shared" si="9"/>
        <v>1384.4816288007876</v>
      </c>
      <c r="AU8">
        <f t="shared" si="9"/>
        <v>4994.1567832193932</v>
      </c>
      <c r="AW8">
        <v>5</v>
      </c>
      <c r="AX8">
        <f>(R8*SUMPRODUCT(K9:$K$23, X9:$X$23)-$AZ$3*SUMPRODUCT(K8:$K$22, W9:$W$23))/Z8</f>
        <v>22952.525923088924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11778.636382490944</v>
      </c>
      <c r="P9">
        <f t="shared" si="22"/>
        <v>588.93181912454725</v>
      </c>
      <c r="Q9" s="4">
        <f t="shared" si="23"/>
        <v>25</v>
      </c>
      <c r="R9">
        <f t="shared" si="0"/>
        <v>500000</v>
      </c>
      <c r="S9">
        <f t="shared" si="1"/>
        <v>25716.68591966615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21519.117200865607</v>
      </c>
      <c r="AC9">
        <f t="shared" si="2"/>
        <v>23727.056483794739</v>
      </c>
      <c r="AE9">
        <f t="shared" si="3"/>
        <v>10867.35560026898</v>
      </c>
      <c r="AF9">
        <f t="shared" si="4"/>
        <v>-543.36778001344896</v>
      </c>
      <c r="AG9">
        <f t="shared" si="4"/>
        <v>-23.065818587505188</v>
      </c>
      <c r="AH9">
        <f t="shared" si="5"/>
        <v>-2770.3719103494263</v>
      </c>
      <c r="AI9">
        <f t="shared" si="6"/>
        <v>7530.5500913186006</v>
      </c>
      <c r="AJ9">
        <f t="shared" si="7"/>
        <v>-2207.9392829291319</v>
      </c>
      <c r="AK9">
        <f t="shared" si="24"/>
        <v>1662.2100821025235</v>
      </c>
      <c r="AL9">
        <f t="shared" si="8"/>
        <v>6984.820890491992</v>
      </c>
      <c r="AN9">
        <f t="shared" si="9"/>
        <v>6789.2920293703573</v>
      </c>
      <c r="AO9">
        <f t="shared" si="9"/>
        <v>-339.46460146851786</v>
      </c>
      <c r="AP9">
        <f t="shared" si="9"/>
        <v>-14.410182573134493</v>
      </c>
      <c r="AQ9">
        <f t="shared" si="9"/>
        <v>-1730.767320143766</v>
      </c>
      <c r="AR9">
        <f t="shared" si="9"/>
        <v>4704.64992518494</v>
      </c>
      <c r="AS9">
        <f t="shared" si="9"/>
        <v>-1379.3921103081809</v>
      </c>
      <c r="AT9">
        <f t="shared" si="9"/>
        <v>1038.4522303915764</v>
      </c>
      <c r="AU9">
        <f t="shared" si="9"/>
        <v>4363.7100452683344</v>
      </c>
      <c r="AW9">
        <v>6</v>
      </c>
      <c r="AX9">
        <f>(R9*SUMPRODUCT(K10:$K$23, X10:$X$23)-$AZ$3*SUMPRODUCT(K9:$K$22, W10:$W$23))/Z9</f>
        <v>25716.68591966615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11778.636382490944</v>
      </c>
      <c r="P10">
        <f t="shared" si="22"/>
        <v>588.93181912454725</v>
      </c>
      <c r="Q10" s="4">
        <f t="shared" si="23"/>
        <v>25</v>
      </c>
      <c r="R10">
        <f t="shared" si="0"/>
        <v>500000</v>
      </c>
      <c r="S10">
        <f t="shared" si="1"/>
        <v>27917.667329106214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23727.056483794739</v>
      </c>
      <c r="AC10">
        <f t="shared" si="2"/>
        <v>25301.790650795807</v>
      </c>
      <c r="AE10">
        <f t="shared" si="3"/>
        <v>10674.981845310707</v>
      </c>
      <c r="AF10">
        <f t="shared" si="4"/>
        <v>-533.74909226553541</v>
      </c>
      <c r="AG10">
        <f t="shared" si="4"/>
        <v>-22.657507835922271</v>
      </c>
      <c r="AH10">
        <f t="shared" si="5"/>
        <v>-3553.0513141573515</v>
      </c>
      <c r="AI10">
        <f t="shared" si="6"/>
        <v>6565.5239310518973</v>
      </c>
      <c r="AJ10">
        <f t="shared" si="7"/>
        <v>-1574.7341670010683</v>
      </c>
      <c r="AK10">
        <f t="shared" si="24"/>
        <v>1778.0851849340954</v>
      </c>
      <c r="AL10">
        <f t="shared" si="8"/>
        <v>6768.8749489849242</v>
      </c>
      <c r="AN10">
        <f t="shared" si="9"/>
        <v>6336.4447415630548</v>
      </c>
      <c r="AO10">
        <f t="shared" si="9"/>
        <v>-316.82223707815274</v>
      </c>
      <c r="AP10">
        <f t="shared" si="9"/>
        <v>-13.449020191722365</v>
      </c>
      <c r="AQ10">
        <f t="shared" si="9"/>
        <v>-2109.0165437598234</v>
      </c>
      <c r="AR10">
        <f t="shared" si="9"/>
        <v>3897.1569405333557</v>
      </c>
      <c r="AS10">
        <f t="shared" si="9"/>
        <v>-934.72908679810212</v>
      </c>
      <c r="AT10">
        <f t="shared" si="9"/>
        <v>1055.4339748199252</v>
      </c>
      <c r="AU10">
        <f t="shared" si="9"/>
        <v>4017.8618285551784</v>
      </c>
      <c r="AW10">
        <v>7</v>
      </c>
      <c r="AX10">
        <f>(R10*SUMPRODUCT(K11:$K$23, X11:$X$23)-$AZ$3*SUMPRODUCT(K10:$K$22, W11:$W$23))/Z10</f>
        <v>27917.667329106214</v>
      </c>
    </row>
    <row r="11" spans="1:52" x14ac:dyDescent="0.25">
      <c r="A11" t="s">
        <v>33</v>
      </c>
      <c r="C11" s="7">
        <f>AU25</f>
        <v>33198.622463760301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11778.636382490944</v>
      </c>
      <c r="P11">
        <f t="shared" si="22"/>
        <v>588.93181912454725</v>
      </c>
      <c r="Q11" s="4">
        <f t="shared" si="23"/>
        <v>25</v>
      </c>
      <c r="R11">
        <f t="shared" si="0"/>
        <v>500000</v>
      </c>
      <c r="S11">
        <f t="shared" si="1"/>
        <v>29538.823044985122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25301.790650795807</v>
      </c>
      <c r="AC11">
        <f t="shared" si="2"/>
        <v>26241.918368255421</v>
      </c>
      <c r="AE11">
        <f t="shared" si="3"/>
        <v>10463.992216885781</v>
      </c>
      <c r="AF11">
        <f t="shared" si="4"/>
        <v>-523.19961084428917</v>
      </c>
      <c r="AG11">
        <f t="shared" si="4"/>
        <v>-22.209685139021285</v>
      </c>
      <c r="AH11">
        <f t="shared" si="5"/>
        <v>-4424.9523708352453</v>
      </c>
      <c r="AI11">
        <f t="shared" si="6"/>
        <v>5493.6305500672252</v>
      </c>
      <c r="AJ11">
        <f t="shared" si="7"/>
        <v>-940.12771745961436</v>
      </c>
      <c r="AK11">
        <f t="shared" si="24"/>
        <v>1814.9930377271207</v>
      </c>
      <c r="AL11">
        <f t="shared" si="8"/>
        <v>6368.4958703347311</v>
      </c>
      <c r="AN11">
        <f t="shared" si="9"/>
        <v>5906.9954683631731</v>
      </c>
      <c r="AO11">
        <f t="shared" si="9"/>
        <v>-295.34977341815875</v>
      </c>
      <c r="AP11">
        <f t="shared" si="9"/>
        <v>-12.537519786976317</v>
      </c>
      <c r="AQ11">
        <f t="shared" si="9"/>
        <v>-2497.9160018933703</v>
      </c>
      <c r="AR11">
        <f t="shared" si="9"/>
        <v>3101.1921732646679</v>
      </c>
      <c r="AS11">
        <f t="shared" si="9"/>
        <v>-530.70855287479355</v>
      </c>
      <c r="AT11">
        <f t="shared" si="9"/>
        <v>1024.5760343422319</v>
      </c>
      <c r="AU11">
        <f t="shared" si="9"/>
        <v>3595.0596547321061</v>
      </c>
      <c r="AW11">
        <v>8</v>
      </c>
      <c r="AX11">
        <f>(R11*SUMPRODUCT(K12:$K$23, X12:$X$23)-$AZ$3*SUMPRODUCT(K11:$K$22, W12:$W$23))/Z11</f>
        <v>29538.823044985122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11778.636382490944</v>
      </c>
      <c r="P12">
        <f t="shared" si="22"/>
        <v>588.93181912454725</v>
      </c>
      <c r="Q12" s="4">
        <f t="shared" si="23"/>
        <v>25</v>
      </c>
      <c r="R12">
        <f t="shared" si="0"/>
        <v>500000</v>
      </c>
      <c r="S12">
        <f t="shared" si="1"/>
        <v>30572.337826693696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26241.918368255421</v>
      </c>
      <c r="AC12">
        <f t="shared" si="2"/>
        <v>26559.491345922914</v>
      </c>
      <c r="AE12">
        <f t="shared" si="3"/>
        <v>10232.602846433125</v>
      </c>
      <c r="AF12">
        <f t="shared" si="4"/>
        <v>-511.63014232165631</v>
      </c>
      <c r="AG12">
        <f t="shared" si="4"/>
        <v>-21.718564259365344</v>
      </c>
      <c r="AH12">
        <f t="shared" si="5"/>
        <v>-5380.4805653145595</v>
      </c>
      <c r="AI12">
        <f t="shared" si="6"/>
        <v>4318.7735745375448</v>
      </c>
      <c r="AJ12">
        <f t="shared" si="7"/>
        <v>-317.57297766749252</v>
      </c>
      <c r="AK12">
        <f t="shared" si="24"/>
        <v>1866.4740466558417</v>
      </c>
      <c r="AL12">
        <f t="shared" si="8"/>
        <v>5867.6746435258938</v>
      </c>
      <c r="AN12">
        <f t="shared" si="9"/>
        <v>5491.3723544689356</v>
      </c>
      <c r="AO12">
        <f t="shared" si="9"/>
        <v>-274.56861772344683</v>
      </c>
      <c r="AP12">
        <f t="shared" si="9"/>
        <v>-11.655365222564969</v>
      </c>
      <c r="AQ12">
        <f t="shared" si="9"/>
        <v>-2887.4591023949465</v>
      </c>
      <c r="AR12">
        <f t="shared" si="9"/>
        <v>2317.6892691279782</v>
      </c>
      <c r="AS12">
        <f t="shared" si="9"/>
        <v>-170.42696724006453</v>
      </c>
      <c r="AT12">
        <f t="shared" si="9"/>
        <v>1001.6516944867471</v>
      </c>
      <c r="AU12">
        <f t="shared" si="9"/>
        <v>3148.9139963746607</v>
      </c>
      <c r="AW12">
        <v>9</v>
      </c>
      <c r="AX12">
        <f>(R12*SUMPRODUCT(K13:$K$23, X13:$X$23)-$AZ$3*SUMPRODUCT(K12:$K$22, W13:$W$23))/Z12</f>
        <v>30572.337826693696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11778.636382490944</v>
      </c>
      <c r="P13">
        <f t="shared" si="22"/>
        <v>588.93181912454725</v>
      </c>
      <c r="Q13" s="4">
        <f t="shared" si="23"/>
        <v>25</v>
      </c>
      <c r="R13">
        <f t="shared" si="0"/>
        <v>500000</v>
      </c>
      <c r="S13">
        <f t="shared" si="1"/>
        <v>31014.73471742007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26559.491345922914</v>
      </c>
      <c r="AC13">
        <f t="shared" si="2"/>
        <v>26277.965000225038</v>
      </c>
      <c r="AE13">
        <f t="shared" si="3"/>
        <v>9979.7272950919923</v>
      </c>
      <c r="AF13">
        <f t="shared" si="4"/>
        <v>-498.98636475459961</v>
      </c>
      <c r="AG13">
        <f t="shared" si="4"/>
        <v>-21.181839244835999</v>
      </c>
      <c r="AH13">
        <f t="shared" si="5"/>
        <v>-6390.7874387138454</v>
      </c>
      <c r="AI13">
        <f t="shared" si="6"/>
        <v>3068.7716523787112</v>
      </c>
      <c r="AJ13">
        <f t="shared" si="7"/>
        <v>281.52634569787551</v>
      </c>
      <c r="AK13">
        <f t="shared" si="24"/>
        <v>1863.280008682658</v>
      </c>
      <c r="AL13">
        <f t="shared" si="8"/>
        <v>5213.578006759245</v>
      </c>
      <c r="AN13">
        <f t="shared" si="9"/>
        <v>5092.3890388356758</v>
      </c>
      <c r="AO13">
        <f t="shared" si="9"/>
        <v>-254.61945194178378</v>
      </c>
      <c r="AP13">
        <f t="shared" si="9"/>
        <v>-10.808528409972739</v>
      </c>
      <c r="AQ13">
        <f t="shared" si="9"/>
        <v>-3261.0486178755968</v>
      </c>
      <c r="AR13">
        <f t="shared" si="9"/>
        <v>1565.9124406083224</v>
      </c>
      <c r="AS13">
        <f t="shared" si="9"/>
        <v>143.65539604277427</v>
      </c>
      <c r="AT13">
        <f t="shared" si="9"/>
        <v>950.78216186965915</v>
      </c>
      <c r="AU13">
        <f t="shared" si="9"/>
        <v>2660.3499985207559</v>
      </c>
      <c r="AW13">
        <v>10</v>
      </c>
      <c r="AX13">
        <f>(R13*SUMPRODUCT(K14:$K$23, X14:$X$23)-$AZ$3*SUMPRODUCT(K13:$K$22, W14:$W$23))/Z13</f>
        <v>31014.73471742007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11778.636382490944</v>
      </c>
      <c r="P14">
        <f t="shared" si="22"/>
        <v>588.93181912454725</v>
      </c>
      <c r="Q14" s="4">
        <f t="shared" si="23"/>
        <v>25</v>
      </c>
      <c r="R14">
        <f t="shared" si="0"/>
        <v>500000</v>
      </c>
      <c r="S14">
        <f t="shared" si="1"/>
        <v>30842.348520024167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26277.965000225038</v>
      </c>
      <c r="AC14">
        <f t="shared" si="2"/>
        <v>25408.957549262454</v>
      </c>
      <c r="AE14">
        <f t="shared" si="3"/>
        <v>9703.6343272174454</v>
      </c>
      <c r="AF14">
        <f t="shared" si="4"/>
        <v>-485.18171636087231</v>
      </c>
      <c r="AG14">
        <f t="shared" si="4"/>
        <v>-20.59583557066502</v>
      </c>
      <c r="AH14">
        <f t="shared" si="5"/>
        <v>-7483.7056344523889</v>
      </c>
      <c r="AI14">
        <f t="shared" si="6"/>
        <v>1714.15114083352</v>
      </c>
      <c r="AJ14">
        <f t="shared" si="7"/>
        <v>869.0074509625847</v>
      </c>
      <c r="AK14">
        <f t="shared" si="24"/>
        <v>1824.5158652095949</v>
      </c>
      <c r="AL14">
        <f t="shared" si="8"/>
        <v>4407.6744570056999</v>
      </c>
      <c r="AN14">
        <f t="shared" si="9"/>
        <v>4709.440889084718</v>
      </c>
      <c r="AO14">
        <f t="shared" si="9"/>
        <v>-235.47204445423594</v>
      </c>
      <c r="AP14">
        <f t="shared" si="9"/>
        <v>-9.995726024969553</v>
      </c>
      <c r="AQ14">
        <f t="shared" si="9"/>
        <v>-3632.0483777824043</v>
      </c>
      <c r="AR14">
        <f t="shared" si="9"/>
        <v>831.924740823109</v>
      </c>
      <c r="AS14">
        <f t="shared" si="9"/>
        <v>421.75324053622199</v>
      </c>
      <c r="AT14">
        <f t="shared" si="9"/>
        <v>885.48778000641823</v>
      </c>
      <c r="AU14">
        <f t="shared" si="9"/>
        <v>2139.1657613657494</v>
      </c>
      <c r="AW14">
        <v>11</v>
      </c>
      <c r="AX14">
        <f>(R14*SUMPRODUCT(K15:$K$23, X15:$X$23)-$AZ$3*SUMPRODUCT(K14:$K$22, W15:$W$23))/Z14</f>
        <v>30842.348520024167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11778.636382490944</v>
      </c>
      <c r="P15">
        <f t="shared" si="22"/>
        <v>588.93181912454725</v>
      </c>
      <c r="Q15" s="4">
        <f t="shared" si="23"/>
        <v>25</v>
      </c>
      <c r="R15">
        <f t="shared" si="0"/>
        <v>500000</v>
      </c>
      <c r="S15">
        <f t="shared" si="1"/>
        <v>30028.263514079568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25408.957549262454</v>
      </c>
      <c r="AC15">
        <f t="shared" si="2"/>
        <v>23971.138505521296</v>
      </c>
      <c r="AE15">
        <f t="shared" si="3"/>
        <v>9402.7190083261557</v>
      </c>
      <c r="AF15">
        <f t="shared" si="4"/>
        <v>-470.13595041630788</v>
      </c>
      <c r="AG15">
        <f t="shared" si="4"/>
        <v>-19.957146784629902</v>
      </c>
      <c r="AH15">
        <f t="shared" si="5"/>
        <v>-8654.6086065693489</v>
      </c>
      <c r="AI15">
        <f t="shared" si="6"/>
        <v>258.01730455586949</v>
      </c>
      <c r="AJ15">
        <f t="shared" si="7"/>
        <v>1437.8190437411577</v>
      </c>
      <c r="AK15">
        <f t="shared" si="24"/>
        <v>1782.3259575122427</v>
      </c>
      <c r="AL15">
        <f t="shared" si="8"/>
        <v>3478.16230580927</v>
      </c>
      <c r="AN15">
        <f t="shared" si="9"/>
        <v>4338.2435596044552</v>
      </c>
      <c r="AO15">
        <f t="shared" si="9"/>
        <v>-216.91217798022276</v>
      </c>
      <c r="AP15">
        <f t="shared" si="9"/>
        <v>-9.2078646006368281</v>
      </c>
      <c r="AQ15">
        <f t="shared" si="9"/>
        <v>-3993.0790248118406</v>
      </c>
      <c r="AR15">
        <f t="shared" si="9"/>
        <v>119.04449221175481</v>
      </c>
      <c r="AS15">
        <f t="shared" si="9"/>
        <v>663.38355967707616</v>
      </c>
      <c r="AT15">
        <f t="shared" si="9"/>
        <v>822.33278474518477</v>
      </c>
      <c r="AU15">
        <f t="shared" si="9"/>
        <v>1604.760836634016</v>
      </c>
      <c r="AW15">
        <v>12</v>
      </c>
      <c r="AX15">
        <f>(R15*SUMPRODUCT(K16:$K$23, X16:$X$23)-$AZ$3*SUMPRODUCT(K15:$K$22, W16:$W$23))/Z15</f>
        <v>30028.263514079568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11778.636382490944</v>
      </c>
      <c r="P16">
        <f t="shared" si="22"/>
        <v>588.93181912454725</v>
      </c>
      <c r="Q16" s="4">
        <f t="shared" si="23"/>
        <v>25</v>
      </c>
      <c r="R16">
        <f t="shared" si="0"/>
        <v>500000</v>
      </c>
      <c r="S16">
        <f t="shared" si="1"/>
        <v>28605.1167442841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23971.138505521296</v>
      </c>
      <c r="AC16">
        <f t="shared" si="2"/>
        <v>22047.267901054151</v>
      </c>
      <c r="AE16">
        <f t="shared" si="3"/>
        <v>9078.3321793564082</v>
      </c>
      <c r="AF16">
        <f t="shared" si="4"/>
        <v>-453.91660896782048</v>
      </c>
      <c r="AG16">
        <f t="shared" si="4"/>
        <v>-19.268640028763084</v>
      </c>
      <c r="AH16">
        <f t="shared" si="5"/>
        <v>-9778.7057604103666</v>
      </c>
      <c r="AI16">
        <f t="shared" si="6"/>
        <v>-1173.5588300505424</v>
      </c>
      <c r="AJ16">
        <f t="shared" si="7"/>
        <v>1923.8706044671453</v>
      </c>
      <c r="AK16">
        <f t="shared" si="24"/>
        <v>1782.9768079522707</v>
      </c>
      <c r="AL16">
        <f t="shared" si="8"/>
        <v>2533.2885823688739</v>
      </c>
      <c r="AN16">
        <f t="shared" si="9"/>
        <v>3971.3448144257354</v>
      </c>
      <c r="AO16">
        <f t="shared" si="9"/>
        <v>-198.56724072128679</v>
      </c>
      <c r="AP16">
        <f t="shared" si="9"/>
        <v>-8.429126864653826</v>
      </c>
      <c r="AQ16">
        <f t="shared" si="9"/>
        <v>-4277.7254286539983</v>
      </c>
      <c r="AR16">
        <f t="shared" si="9"/>
        <v>-513.37698181420365</v>
      </c>
      <c r="AS16">
        <f t="shared" si="9"/>
        <v>841.6032149661163</v>
      </c>
      <c r="AT16">
        <f t="shared" si="9"/>
        <v>779.96878287885932</v>
      </c>
      <c r="AU16">
        <f t="shared" si="9"/>
        <v>1108.1950160307722</v>
      </c>
      <c r="AW16">
        <v>13</v>
      </c>
      <c r="AX16">
        <f>(R16*SUMPRODUCT(K17:$K$23, X17:$X$23)-$AZ$3*SUMPRODUCT(K16:$K$22, W17:$W$23))/Z16</f>
        <v>28605.1167442841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11778.636382490944</v>
      </c>
      <c r="P17">
        <f t="shared" si="22"/>
        <v>588.93181912454725</v>
      </c>
      <c r="Q17" s="4">
        <f t="shared" si="23"/>
        <v>25</v>
      </c>
      <c r="R17">
        <f t="shared" si="0"/>
        <v>500000</v>
      </c>
      <c r="S17">
        <f t="shared" si="1"/>
        <v>26601.543681524745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22047.267901054151</v>
      </c>
      <c r="AC17">
        <f t="shared" si="2"/>
        <v>19719.141245094263</v>
      </c>
      <c r="AE17">
        <f t="shared" si="3"/>
        <v>8731.2449714058148</v>
      </c>
      <c r="AF17">
        <f t="shared" si="4"/>
        <v>-436.56224857029076</v>
      </c>
      <c r="AG17">
        <f t="shared" si="4"/>
        <v>-18.531952018624359</v>
      </c>
      <c r="AH17">
        <f t="shared" si="5"/>
        <v>-10880.032197021867</v>
      </c>
      <c r="AI17">
        <f t="shared" si="6"/>
        <v>-2603.8814262049673</v>
      </c>
      <c r="AJ17">
        <f t="shared" si="7"/>
        <v>2328.126655959888</v>
      </c>
      <c r="AK17">
        <f t="shared" si="24"/>
        <v>1872.0983534939928</v>
      </c>
      <c r="AL17">
        <f t="shared" si="8"/>
        <v>1596.3435832489135</v>
      </c>
      <c r="AN17">
        <f t="shared" si="9"/>
        <v>3597.5420828925598</v>
      </c>
      <c r="AO17">
        <f t="shared" si="9"/>
        <v>-179.87710414462799</v>
      </c>
      <c r="AP17">
        <f t="shared" si="9"/>
        <v>-7.6357355089090371</v>
      </c>
      <c r="AQ17">
        <f t="shared" si="9"/>
        <v>-4482.9086596696434</v>
      </c>
      <c r="AR17">
        <f t="shared" si="9"/>
        <v>-1072.8794164306212</v>
      </c>
      <c r="AS17">
        <f t="shared" si="9"/>
        <v>959.25995050521226</v>
      </c>
      <c r="AT17">
        <f t="shared" si="9"/>
        <v>771.3622320831663</v>
      </c>
      <c r="AU17">
        <f t="shared" si="9"/>
        <v>657.74276615775727</v>
      </c>
      <c r="AW17">
        <v>14</v>
      </c>
      <c r="AX17">
        <f>(R17*SUMPRODUCT(K18:$K$23, X18:$X$23)-$AZ$3*SUMPRODUCT(K17:$K$22, W18:$W$23))/Z17</f>
        <v>26601.543681524745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11778.636382490944</v>
      </c>
      <c r="P18">
        <f t="shared" si="22"/>
        <v>588.93181912454725</v>
      </c>
      <c r="Q18" s="4">
        <f t="shared" si="23"/>
        <v>25</v>
      </c>
      <c r="R18">
        <f t="shared" si="0"/>
        <v>500000</v>
      </c>
      <c r="S18">
        <f t="shared" si="1"/>
        <v>24024.96323246363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19719.141245094263</v>
      </c>
      <c r="AC18">
        <f t="shared" si="2"/>
        <v>17055.037817087312</v>
      </c>
      <c r="AE18">
        <f t="shared" si="3"/>
        <v>8361.5149373322838</v>
      </c>
      <c r="AF18">
        <f t="shared" si="4"/>
        <v>-418.07574686661417</v>
      </c>
      <c r="AG18">
        <f t="shared" si="4"/>
        <v>-17.747204909393748</v>
      </c>
      <c r="AH18">
        <f t="shared" si="5"/>
        <v>-11988.551780887372</v>
      </c>
      <c r="AI18">
        <f t="shared" si="6"/>
        <v>-4062.8597953310964</v>
      </c>
      <c r="AJ18">
        <f t="shared" si="7"/>
        <v>2664.1034280069507</v>
      </c>
      <c r="AK18">
        <f t="shared" si="24"/>
        <v>1939.1468885327511</v>
      </c>
      <c r="AL18">
        <f t="shared" si="8"/>
        <v>540.39052120860538</v>
      </c>
      <c r="AN18">
        <f t="shared" si="9"/>
        <v>3219.5139812458001</v>
      </c>
      <c r="AO18">
        <f t="shared" si="9"/>
        <v>-160.97569906229</v>
      </c>
      <c r="AP18">
        <f t="shared" si="9"/>
        <v>-6.8333758609605235</v>
      </c>
      <c r="AQ18">
        <f t="shared" si="9"/>
        <v>-4616.0666294008306</v>
      </c>
      <c r="AR18">
        <f t="shared" si="9"/>
        <v>-1564.3617230782809</v>
      </c>
      <c r="AS18">
        <f t="shared" si="9"/>
        <v>1025.7851954145699</v>
      </c>
      <c r="AT18">
        <f t="shared" si="9"/>
        <v>746.64825287178508</v>
      </c>
      <c r="AU18">
        <f t="shared" si="9"/>
        <v>208.07172520807413</v>
      </c>
      <c r="AW18">
        <v>15</v>
      </c>
      <c r="AX18">
        <f>(R18*SUMPRODUCT(K19:$K$23, X19:$X$23)-$AZ$3*SUMPRODUCT(K18:$K$22, W19:$W$23))/Z18</f>
        <v>24024.96323246363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11778.636382490944</v>
      </c>
      <c r="P19">
        <f t="shared" si="22"/>
        <v>588.93181912454725</v>
      </c>
      <c r="Q19" s="4">
        <f t="shared" si="23"/>
        <v>25</v>
      </c>
      <c r="R19">
        <f t="shared" si="0"/>
        <v>500000</v>
      </c>
      <c r="S19">
        <f t="shared" si="1"/>
        <v>20784.327483874724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17055.037817087312</v>
      </c>
      <c r="AC19">
        <f t="shared" si="2"/>
        <v>14057.167478902727</v>
      </c>
      <c r="AE19">
        <f t="shared" si="3"/>
        <v>7966.3036694466546</v>
      </c>
      <c r="AF19">
        <f t="shared" si="4"/>
        <v>-398.31518347233276</v>
      </c>
      <c r="AG19">
        <f t="shared" si="4"/>
        <v>-16.908374218276748</v>
      </c>
      <c r="AH19">
        <f t="shared" si="5"/>
        <v>-13227.172840461237</v>
      </c>
      <c r="AI19">
        <f t="shared" si="6"/>
        <v>-5676.0927287051918</v>
      </c>
      <c r="AJ19">
        <f t="shared" si="7"/>
        <v>2997.8703381845844</v>
      </c>
      <c r="AK19">
        <f t="shared" si="24"/>
        <v>1807.330130644724</v>
      </c>
      <c r="AL19">
        <f t="shared" si="8"/>
        <v>-870.89225987588338</v>
      </c>
      <c r="AN19">
        <f t="shared" si="9"/>
        <v>2857.594569564083</v>
      </c>
      <c r="AO19">
        <f t="shared" si="9"/>
        <v>-142.87972847820416</v>
      </c>
      <c r="AP19">
        <f t="shared" si="9"/>
        <v>-6.0652066944946297</v>
      </c>
      <c r="AQ19">
        <f t="shared" si="9"/>
        <v>-4744.7221255893983</v>
      </c>
      <c r="AR19">
        <f t="shared" si="9"/>
        <v>-2036.0724911980144</v>
      </c>
      <c r="AS19">
        <f t="shared" si="9"/>
        <v>1075.3667389694872</v>
      </c>
      <c r="AT19">
        <f t="shared" si="9"/>
        <v>648.30779506283193</v>
      </c>
      <c r="AU19">
        <f t="shared" si="9"/>
        <v>-312.39795716569517</v>
      </c>
      <c r="AW19">
        <v>16</v>
      </c>
      <c r="AX19">
        <f>(R19*SUMPRODUCT(K20:$K$23, X20:$X$23)-$AZ$3*SUMPRODUCT(K19:$K$22, W20:$W$23))/Z19</f>
        <v>20784.327483874724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11778.636382490944</v>
      </c>
      <c r="P20">
        <f t="shared" si="22"/>
        <v>588.93181912454725</v>
      </c>
      <c r="Q20" s="4">
        <f t="shared" si="23"/>
        <v>25</v>
      </c>
      <c r="R20">
        <f t="shared" si="0"/>
        <v>500000</v>
      </c>
      <c r="S20">
        <f t="shared" si="1"/>
        <v>16722.900625019676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14057.167478902727</v>
      </c>
      <c r="AC20">
        <f t="shared" si="2"/>
        <v>10716.356194323675</v>
      </c>
      <c r="AE20">
        <f t="shared" si="3"/>
        <v>7547.9766213132361</v>
      </c>
      <c r="AF20">
        <f t="shared" si="4"/>
        <v>-377.39883106566185</v>
      </c>
      <c r="AG20">
        <f t="shared" si="4"/>
        <v>-16.020480589190647</v>
      </c>
      <c r="AH20">
        <f t="shared" si="5"/>
        <v>-14376.197738066621</v>
      </c>
      <c r="AI20">
        <f t="shared" si="6"/>
        <v>-7221.6404284082373</v>
      </c>
      <c r="AJ20">
        <f t="shared" si="7"/>
        <v>3340.8112845790529</v>
      </c>
      <c r="AK20">
        <f t="shared" si="24"/>
        <v>1152.6665681148613</v>
      </c>
      <c r="AL20">
        <f t="shared" si="8"/>
        <v>-2728.1625757143229</v>
      </c>
      <c r="AN20">
        <f t="shared" si="9"/>
        <v>2568.0891403216169</v>
      </c>
      <c r="AO20">
        <f t="shared" si="9"/>
        <v>-128.40445701608087</v>
      </c>
      <c r="AP20">
        <f t="shared" si="9"/>
        <v>-5.450735248392391</v>
      </c>
      <c r="AQ20">
        <f t="shared" si="9"/>
        <v>-4891.2919504805859</v>
      </c>
      <c r="AR20">
        <f t="shared" si="9"/>
        <v>-2457.0580024234423</v>
      </c>
      <c r="AS20">
        <f t="shared" si="9"/>
        <v>1136.6623944707808</v>
      </c>
      <c r="AT20">
        <f t="shared" si="9"/>
        <v>392.17801597702095</v>
      </c>
      <c r="AU20">
        <f t="shared" si="9"/>
        <v>-928.21759197564063</v>
      </c>
      <c r="AW20">
        <v>17</v>
      </c>
      <c r="AX20">
        <f>(R20*SUMPRODUCT(K21:$K$23, X21:$X$23)-$AZ$3*SUMPRODUCT(K20:$K$22, W21:$W$23))/Z20</f>
        <v>16722.900625019676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11778.636382490944</v>
      </c>
      <c r="P21">
        <f t="shared" si="22"/>
        <v>588.93181912454725</v>
      </c>
      <c r="Q21" s="4">
        <f t="shared" si="23"/>
        <v>25</v>
      </c>
      <c r="R21">
        <f t="shared" si="0"/>
        <v>500000</v>
      </c>
      <c r="S21">
        <f t="shared" si="1"/>
        <v>11857.135359399506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10716.356194323675</v>
      </c>
      <c r="AC21">
        <f t="shared" si="2"/>
        <v>7159.5718168059921</v>
      </c>
      <c r="AE21">
        <f t="shared" si="3"/>
        <v>7112.172588772627</v>
      </c>
      <c r="AF21">
        <f t="shared" si="4"/>
        <v>-355.6086294386314</v>
      </c>
      <c r="AG21">
        <f t="shared" si="4"/>
        <v>-15.09549229175828</v>
      </c>
      <c r="AH21">
        <f t="shared" si="5"/>
        <v>-15295.669830809235</v>
      </c>
      <c r="AI21">
        <f t="shared" si="6"/>
        <v>-8554.201363766997</v>
      </c>
      <c r="AJ21">
        <f t="shared" si="7"/>
        <v>3556.7843775176825</v>
      </c>
      <c r="AK21">
        <f t="shared" si="24"/>
        <v>896.36080388263872</v>
      </c>
      <c r="AL21">
        <f t="shared" si="8"/>
        <v>-4101.0561823666758</v>
      </c>
      <c r="AN21">
        <f t="shared" si="9"/>
        <v>2301.734199499695</v>
      </c>
      <c r="AO21">
        <f t="shared" si="9"/>
        <v>-115.08670997498477</v>
      </c>
      <c r="AP21">
        <f t="shared" si="9"/>
        <v>-4.8854004078970572</v>
      </c>
      <c r="AQ21">
        <f t="shared" si="9"/>
        <v>-4950.1844780042175</v>
      </c>
      <c r="AR21">
        <f t="shared" si="9"/>
        <v>-2768.4223888874044</v>
      </c>
      <c r="AS21">
        <f t="shared" si="9"/>
        <v>1151.0930225318823</v>
      </c>
      <c r="AT21">
        <f t="shared" si="9"/>
        <v>290.09199251501286</v>
      </c>
      <c r="AU21">
        <f t="shared" si="9"/>
        <v>-1327.237373840509</v>
      </c>
      <c r="AW21">
        <v>18</v>
      </c>
      <c r="AX21">
        <f>(R21*SUMPRODUCT(K22:$K$23, X22:$X$23)-$AZ$3*SUMPRODUCT(K21:$K$22, W22:$W$23))/Z21</f>
        <v>11857.135359399506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11778.636382490944</v>
      </c>
      <c r="P22">
        <f t="shared" si="22"/>
        <v>588.93181912454725</v>
      </c>
      <c r="Q22" s="4">
        <f t="shared" si="23"/>
        <v>25</v>
      </c>
      <c r="R22">
        <f t="shared" si="0"/>
        <v>500000</v>
      </c>
      <c r="S22">
        <f t="shared" si="1"/>
        <v>6232.2334204419358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7159.5718168059921</v>
      </c>
      <c r="AC22">
        <f t="shared" si="2"/>
        <v>3524.2342596313474</v>
      </c>
      <c r="AE22">
        <f t="shared" si="3"/>
        <v>6660.6417106840727</v>
      </c>
      <c r="AF22">
        <f t="shared" si="4"/>
        <v>-333.03208553420365</v>
      </c>
      <c r="AG22">
        <f t="shared" si="4"/>
        <v>-14.137123972570331</v>
      </c>
      <c r="AH22">
        <f t="shared" si="5"/>
        <v>-16148.267925407332</v>
      </c>
      <c r="AI22">
        <f t="shared" si="6"/>
        <v>-9834.7954242300329</v>
      </c>
      <c r="AJ22">
        <f t="shared" si="7"/>
        <v>3635.3375571746446</v>
      </c>
      <c r="AK22">
        <f t="shared" si="24"/>
        <v>944.10270093691042</v>
      </c>
      <c r="AL22">
        <f t="shared" si="8"/>
        <v>-5255.3551661184774</v>
      </c>
      <c r="AN22">
        <f t="shared" si="9"/>
        <v>2014.5830639104165</v>
      </c>
      <c r="AO22">
        <f t="shared" si="9"/>
        <v>-100.72915319552082</v>
      </c>
      <c r="AP22">
        <f t="shared" si="9"/>
        <v>-4.2759259189482952</v>
      </c>
      <c r="AQ22">
        <f t="shared" si="9"/>
        <v>-4884.2181409983468</v>
      </c>
      <c r="AR22">
        <f t="shared" si="9"/>
        <v>-2974.6401562023989</v>
      </c>
      <c r="AS22">
        <f t="shared" si="9"/>
        <v>1099.5471296007204</v>
      </c>
      <c r="AT22">
        <f t="shared" si="9"/>
        <v>285.55406438522289</v>
      </c>
      <c r="AU22">
        <f t="shared" si="9"/>
        <v>-1589.5389622164555</v>
      </c>
      <c r="AW22">
        <v>19</v>
      </c>
      <c r="AX22">
        <f>(R22*SUMPRODUCT(K23:$K$23, X23:$X$23)-$AZ$3*SUMPRODUCT(K22:$K$22, W23:$W$23))/Z22</f>
        <v>6232.2334204419358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11778.636382490944</v>
      </c>
      <c r="P23">
        <f t="shared" si="22"/>
        <v>588.93181912454725</v>
      </c>
      <c r="Q23" s="4">
        <f t="shared" si="23"/>
        <v>25</v>
      </c>
      <c r="R23">
        <f t="shared" si="0"/>
        <v>500000</v>
      </c>
      <c r="S23">
        <f t="shared" si="1"/>
        <v>6698.4575540591586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3524.2342596313474</v>
      </c>
      <c r="AC23">
        <f t="shared" si="2"/>
        <v>3524.2342596313474</v>
      </c>
      <c r="AE23">
        <f t="shared" si="3"/>
        <v>6197.0496246199264</v>
      </c>
      <c r="AF23">
        <f t="shared" si="4"/>
        <v>-309.85248123099637</v>
      </c>
      <c r="AG23">
        <f t="shared" si="4"/>
        <v>-13.153155898911823</v>
      </c>
      <c r="AH23">
        <f t="shared" si="5"/>
        <v>-16851.936678656093</v>
      </c>
      <c r="AI23">
        <f t="shared" si="6"/>
        <v>-10977.892691166075</v>
      </c>
      <c r="AJ23">
        <f t="shared" si="7"/>
        <v>0</v>
      </c>
      <c r="AK23">
        <f t="shared" si="24"/>
        <v>977.84772277380682</v>
      </c>
      <c r="AL23">
        <f t="shared" si="8"/>
        <v>-10000.044968392267</v>
      </c>
      <c r="AN23">
        <f t="shared" si="9"/>
        <v>1697.9478464102697</v>
      </c>
      <c r="AO23">
        <f t="shared" si="9"/>
        <v>-84.897392320513489</v>
      </c>
      <c r="AP23">
        <f t="shared" si="9"/>
        <v>-3.6038718559439649</v>
      </c>
      <c r="AQ23">
        <f t="shared" si="9"/>
        <v>-4617.3116764610813</v>
      </c>
      <c r="AR23">
        <f t="shared" si="9"/>
        <v>-3007.8650942272689</v>
      </c>
      <c r="AS23">
        <f t="shared" si="9"/>
        <v>0</v>
      </c>
      <c r="AT23">
        <f t="shared" si="9"/>
        <v>267.92337250370207</v>
      </c>
      <c r="AU23">
        <f t="shared" si="9"/>
        <v>-2739.9417217235664</v>
      </c>
      <c r="AW23">
        <v>20</v>
      </c>
      <c r="AX23">
        <f>(R23*SUMPRODUCT(K$23:$K24, X$23:$X24)-$AZ$3*SUMPRODUCT(K$22:$K23, W$23:$W24))/Z23</f>
        <v>6698.4575540591586</v>
      </c>
    </row>
    <row r="25" spans="5:50" x14ac:dyDescent="0.25">
      <c r="AN25" s="8">
        <f t="shared" ref="AN25:AU25" si="25">SUM(AN3:AN23)</f>
        <v>106588.65260082575</v>
      </c>
      <c r="AO25" s="8">
        <f t="shared" si="25"/>
        <v>-14163.409916909497</v>
      </c>
      <c r="AP25" s="8">
        <f t="shared" si="25"/>
        <v>-1723.6655929684816</v>
      </c>
      <c r="AQ25" s="8">
        <f t="shared" si="25"/>
        <v>-62834.347020172027</v>
      </c>
      <c r="AR25" s="8">
        <f t="shared" si="25"/>
        <v>27867.230070775724</v>
      </c>
      <c r="AS25" s="8">
        <f t="shared" si="25"/>
        <v>-11880.422906657323</v>
      </c>
      <c r="AT25" s="8">
        <f t="shared" si="25"/>
        <v>17211.81529964189</v>
      </c>
      <c r="AU25" s="9">
        <f t="shared" si="25"/>
        <v>33198.622463760301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6E36-D8D1-4249-A4C7-7AF38E53032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41283.420633416077</v>
      </c>
      <c r="K3">
        <v>1</v>
      </c>
      <c r="L3" s="2">
        <v>0</v>
      </c>
      <c r="O3">
        <f>$C$3</f>
        <v>41283.420633416077</v>
      </c>
      <c r="P3">
        <f>O3*B5</f>
        <v>33026.736506732865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41283.420633416077</v>
      </c>
      <c r="AF3">
        <f t="shared" ref="AF3:AG23" si="4">-$Z3*P3</f>
        <v>-33026.736506732865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6734.2515396832123</v>
      </c>
      <c r="AJ3">
        <f t="shared" ref="AJ3:AJ23" si="7">AB3-AC3</f>
        <v>0</v>
      </c>
      <c r="AL3">
        <f t="shared" ref="AL3:AL23" si="8">SUM(AI3:AK3)</f>
        <v>6734.2515396832123</v>
      </c>
      <c r="AN3">
        <f t="shared" ref="AN3:AU23" si="9">AE3*$K3</f>
        <v>41283.420633416077</v>
      </c>
      <c r="AO3">
        <f t="shared" si="9"/>
        <v>-33026.736506732865</v>
      </c>
      <c r="AP3">
        <f t="shared" si="9"/>
        <v>-1522.432587</v>
      </c>
      <c r="AQ3">
        <f t="shared" si="9"/>
        <v>0</v>
      </c>
      <c r="AR3">
        <f t="shared" si="9"/>
        <v>6734.2515396832123</v>
      </c>
      <c r="AS3">
        <f t="shared" si="9"/>
        <v>0</v>
      </c>
      <c r="AT3">
        <f t="shared" si="9"/>
        <v>0</v>
      </c>
      <c r="AU3">
        <f t="shared" si="9"/>
        <v>6734.2515396832123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21623.121492151098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500000</v>
      </c>
      <c r="S4">
        <f t="shared" si="1"/>
        <v>13715.975381597933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13336.517683163431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-13336.517683163431</v>
      </c>
      <c r="AK4">
        <f>H4*SUM(AB4, AE4:AF4)</f>
        <v>0</v>
      </c>
      <c r="AL4">
        <f t="shared" si="8"/>
        <v>-22169.20868316343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-8286.6038089877093</v>
      </c>
      <c r="AR4">
        <f t="shared" si="9"/>
        <v>-8286.6038089877093</v>
      </c>
      <c r="AS4">
        <f t="shared" si="9"/>
        <v>-12511.978312377736</v>
      </c>
      <c r="AT4">
        <f t="shared" si="9"/>
        <v>0</v>
      </c>
      <c r="AU4">
        <f t="shared" si="9"/>
        <v>-20798.582121365445</v>
      </c>
      <c r="AW4">
        <v>1</v>
      </c>
      <c r="AX4">
        <f>(R4*SUMPRODUCT(K5:$K$23, X5:$X$23)-$AZ$3*SUMPRODUCT(K4:$K$22, W5:$W$23))/Z4</f>
        <v>13715.975381597933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41283.420633416077</v>
      </c>
      <c r="P5">
        <f t="shared" ref="P5:P23" si="22">O5*$C$5</f>
        <v>2064.171031670804</v>
      </c>
      <c r="Q5" s="4">
        <f t="shared" ref="Q5:Q23" si="23">$C$8</f>
        <v>25</v>
      </c>
      <c r="R5">
        <f t="shared" si="0"/>
        <v>500000</v>
      </c>
      <c r="S5">
        <f t="shared" si="1"/>
        <v>25728.101669665866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13336.517683163431</v>
      </c>
      <c r="AC5">
        <f t="shared" si="2"/>
        <v>24240.55321997506</v>
      </c>
      <c r="AE5">
        <f t="shared" si="3"/>
        <v>38896.494106552382</v>
      </c>
      <c r="AF5">
        <f t="shared" si="4"/>
        <v>-1944.8247053276193</v>
      </c>
      <c r="AG5">
        <f t="shared" si="4"/>
        <v>-23.554548962851904</v>
      </c>
      <c r="AH5">
        <f t="shared" si="5"/>
        <v>-10214.65665296191</v>
      </c>
      <c r="AI5">
        <f t="shared" si="6"/>
        <v>26713.458199300003</v>
      </c>
      <c r="AJ5">
        <f t="shared" si="7"/>
        <v>-10904.035536811629</v>
      </c>
      <c r="AK5">
        <f>H5*SUM(AB5, AE5:AF5)</f>
        <v>4344.8993640911403</v>
      </c>
      <c r="AL5">
        <f t="shared" si="8"/>
        <v>20154.322026579513</v>
      </c>
      <c r="AN5">
        <f t="shared" si="9"/>
        <v>33589.554149715259</v>
      </c>
      <c r="AO5">
        <f t="shared" si="9"/>
        <v>-1679.4777074857632</v>
      </c>
      <c r="AP5">
        <f t="shared" si="9"/>
        <v>-20.340825465978245</v>
      </c>
      <c r="AQ5">
        <f t="shared" si="9"/>
        <v>-8820.9945561035747</v>
      </c>
      <c r="AR5">
        <f t="shared" si="9"/>
        <v>23068.741060659948</v>
      </c>
      <c r="AS5">
        <f t="shared" si="9"/>
        <v>-9416.3163166022823</v>
      </c>
      <c r="AT5">
        <f t="shared" si="9"/>
        <v>3752.0922082439715</v>
      </c>
      <c r="AU5">
        <f t="shared" si="9"/>
        <v>17404.516952301634</v>
      </c>
      <c r="AW5">
        <v>2</v>
      </c>
      <c r="AX5">
        <f>(R5*SUMPRODUCT(K6:$K$23, X6:$X$23)-$AZ$3*SUMPRODUCT(K5:$K$22, W6:$W$23))/Z5</f>
        <v>25728.101669665866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41283.420633416077</v>
      </c>
      <c r="P6">
        <f t="shared" si="22"/>
        <v>2064.171031670804</v>
      </c>
      <c r="Q6" s="4">
        <f t="shared" si="23"/>
        <v>25</v>
      </c>
      <c r="R6">
        <f t="shared" si="0"/>
        <v>500000</v>
      </c>
      <c r="S6">
        <f t="shared" si="1"/>
        <v>36106.328065296497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24240.55321997506</v>
      </c>
      <c r="AC6">
        <f t="shared" si="2"/>
        <v>32845.109917460839</v>
      </c>
      <c r="AE6">
        <f t="shared" si="3"/>
        <v>37554.593921074949</v>
      </c>
      <c r="AF6">
        <f t="shared" si="4"/>
        <v>-1877.7296960537476</v>
      </c>
      <c r="AG6">
        <f t="shared" si="4"/>
        <v>-22.741934501108844</v>
      </c>
      <c r="AH6">
        <f t="shared" si="5"/>
        <v>-11541.379442290825</v>
      </c>
      <c r="AI6">
        <f t="shared" si="6"/>
        <v>24112.742848229267</v>
      </c>
      <c r="AJ6">
        <f t="shared" si="7"/>
        <v>-8604.5566974857793</v>
      </c>
      <c r="AK6">
        <f>H6*SUM(AB6, AE6:AF6)</f>
        <v>6519.0150180155933</v>
      </c>
      <c r="AL6">
        <f t="shared" si="8"/>
        <v>22027.201168759082</v>
      </c>
      <c r="AN6">
        <f t="shared" si="9"/>
        <v>29248.502394479852</v>
      </c>
      <c r="AO6">
        <f t="shared" si="9"/>
        <v>-1462.4251197239928</v>
      </c>
      <c r="AP6">
        <f t="shared" si="9"/>
        <v>-17.712014863180457</v>
      </c>
      <c r="AQ6">
        <f t="shared" si="9"/>
        <v>-8988.7289145737959</v>
      </c>
      <c r="AR6">
        <f t="shared" si="9"/>
        <v>18779.636345318882</v>
      </c>
      <c r="AS6">
        <f t="shared" si="9"/>
        <v>-6701.4543599849085</v>
      </c>
      <c r="AT6">
        <f t="shared" si="9"/>
        <v>5077.1798189269703</v>
      </c>
      <c r="AU6">
        <f t="shared" si="9"/>
        <v>17155.361804260945</v>
      </c>
      <c r="AW6">
        <v>3</v>
      </c>
      <c r="AX6">
        <f>(R6*SUMPRODUCT(K7:$K$23, X7:$X$23)-$AZ$3*SUMPRODUCT(K6:$K$22, W7:$W$23))/Z6</f>
        <v>36106.328065296497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41283.420633416077</v>
      </c>
      <c r="P7">
        <f t="shared" si="22"/>
        <v>2064.171031670804</v>
      </c>
      <c r="Q7" s="4">
        <f t="shared" si="23"/>
        <v>25</v>
      </c>
      <c r="R7">
        <f t="shared" si="0"/>
        <v>500000</v>
      </c>
      <c r="S7">
        <f t="shared" si="1"/>
        <v>44704.013758482288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32845.109917460839</v>
      </c>
      <c r="AC7">
        <f t="shared" si="2"/>
        <v>39111.459039804045</v>
      </c>
      <c r="AE7">
        <f t="shared" si="3"/>
        <v>36118.788434751768</v>
      </c>
      <c r="AF7">
        <f t="shared" si="4"/>
        <v>-1805.9394217375886</v>
      </c>
      <c r="AG7">
        <f t="shared" si="4"/>
        <v>-21.872453808682284</v>
      </c>
      <c r="AH7">
        <f t="shared" si="5"/>
        <v>-12841.22694830945</v>
      </c>
      <c r="AI7">
        <f t="shared" si="6"/>
        <v>21449.749610896048</v>
      </c>
      <c r="AJ7">
        <f t="shared" si="7"/>
        <v>-6266.3491223432065</v>
      </c>
      <c r="AK7">
        <f>H7*SUM(AB7, AE7:AF7)</f>
        <v>7031.4383000207335</v>
      </c>
      <c r="AL7">
        <f t="shared" si="8"/>
        <v>22214.838788573576</v>
      </c>
      <c r="AN7">
        <f t="shared" si="9"/>
        <v>25464.161705586979</v>
      </c>
      <c r="AO7">
        <f t="shared" si="9"/>
        <v>-1273.2080852793492</v>
      </c>
      <c r="AP7">
        <f t="shared" si="9"/>
        <v>-15.42033176689791</v>
      </c>
      <c r="AQ7">
        <f t="shared" si="9"/>
        <v>-9053.2128479502899</v>
      </c>
      <c r="AR7">
        <f t="shared" si="9"/>
        <v>15122.320440590443</v>
      </c>
      <c r="AS7">
        <f t="shared" si="9"/>
        <v>-4417.8482798022769</v>
      </c>
      <c r="AT7">
        <f t="shared" si="9"/>
        <v>4957.244959033912</v>
      </c>
      <c r="AU7">
        <f t="shared" si="9"/>
        <v>15661.71711982208</v>
      </c>
      <c r="AW7">
        <v>4</v>
      </c>
      <c r="AX7">
        <f>(R7*SUMPRODUCT(K8:$K$23, X8:$X$23)-$AZ$3*SUMPRODUCT(K7:$K$22, W8:$W$23))/Z7</f>
        <v>44704.013758482288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41283.420633416077</v>
      </c>
      <c r="P8">
        <f t="shared" si="22"/>
        <v>2064.171031670804</v>
      </c>
      <c r="Q8" s="4">
        <f t="shared" si="23"/>
        <v>25</v>
      </c>
      <c r="R8">
        <f t="shared" si="0"/>
        <v>500000</v>
      </c>
      <c r="S8">
        <f t="shared" si="1"/>
        <v>51498.026026623156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39111.459039804045</v>
      </c>
      <c r="AC8">
        <f t="shared" si="2"/>
        <v>43147.623289917465</v>
      </c>
      <c r="AE8">
        <f t="shared" si="3"/>
        <v>34589.315728120644</v>
      </c>
      <c r="AF8">
        <f t="shared" si="4"/>
        <v>-1729.4657864060325</v>
      </c>
      <c r="AG8">
        <f t="shared" si="4"/>
        <v>-20.946251059997547</v>
      </c>
      <c r="AH8">
        <f t="shared" si="5"/>
        <v>-14149.564211958255</v>
      </c>
      <c r="AI8">
        <f t="shared" si="6"/>
        <v>18689.339478696354</v>
      </c>
      <c r="AJ8">
        <f t="shared" si="7"/>
        <v>-4036.1642501134193</v>
      </c>
      <c r="AK8">
        <f t="shared" ref="AK8:AK23" si="24">H8*SUM(AB8:AB8, AE8:AF8)</f>
        <v>5217.9199011601031</v>
      </c>
      <c r="AL8">
        <f t="shared" si="8"/>
        <v>19871.095129743037</v>
      </c>
      <c r="AN8">
        <f t="shared" si="9"/>
        <v>22737.404044381045</v>
      </c>
      <c r="AO8">
        <f t="shared" si="9"/>
        <v>-1136.8702022190523</v>
      </c>
      <c r="AP8">
        <f t="shared" si="9"/>
        <v>-13.769089198229304</v>
      </c>
      <c r="AQ8">
        <f t="shared" si="9"/>
        <v>-9301.2640396829629</v>
      </c>
      <c r="AR8">
        <f t="shared" si="9"/>
        <v>12285.500713280795</v>
      </c>
      <c r="AS8">
        <f t="shared" si="9"/>
        <v>-2653.1862632282641</v>
      </c>
      <c r="AT8">
        <f t="shared" si="9"/>
        <v>3430.01734976329</v>
      </c>
      <c r="AU8">
        <f t="shared" si="9"/>
        <v>13062.33179981582</v>
      </c>
      <c r="AW8">
        <v>5</v>
      </c>
      <c r="AX8">
        <f>(R8*SUMPRODUCT(K9:$K$23, X9:$X$23)-$AZ$3*SUMPRODUCT(K8:$K$22, W9:$W$23))/Z8</f>
        <v>51498.026026623156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41283.420633416077</v>
      </c>
      <c r="P9">
        <f t="shared" si="22"/>
        <v>2064.171031670804</v>
      </c>
      <c r="Q9" s="4">
        <f t="shared" si="23"/>
        <v>25</v>
      </c>
      <c r="R9">
        <f t="shared" si="0"/>
        <v>500000</v>
      </c>
      <c r="S9">
        <f t="shared" si="1"/>
        <v>56753.898087417278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43147.623289917465</v>
      </c>
      <c r="AC9">
        <f t="shared" si="2"/>
        <v>45303.721556754841</v>
      </c>
      <c r="AE9">
        <f t="shared" si="3"/>
        <v>32954.434079680002</v>
      </c>
      <c r="AF9">
        <f t="shared" si="4"/>
        <v>-1647.7217039840002</v>
      </c>
      <c r="AG9">
        <f t="shared" si="4"/>
        <v>-19.956215821058723</v>
      </c>
      <c r="AH9">
        <f t="shared" si="5"/>
        <v>-15611.454566776985</v>
      </c>
      <c r="AI9">
        <f t="shared" si="6"/>
        <v>15675.30159309796</v>
      </c>
      <c r="AJ9">
        <f t="shared" si="7"/>
        <v>-2156.0982668373763</v>
      </c>
      <c r="AK9">
        <f t="shared" si="24"/>
        <v>3886.5163217450227</v>
      </c>
      <c r="AL9">
        <f t="shared" si="8"/>
        <v>17405.719648005608</v>
      </c>
      <c r="AN9">
        <f t="shared" si="9"/>
        <v>20588.01467985869</v>
      </c>
      <c r="AO9">
        <f t="shared" si="9"/>
        <v>-1029.4007339929346</v>
      </c>
      <c r="AP9">
        <f t="shared" si="9"/>
        <v>-12.467483534536692</v>
      </c>
      <c r="AQ9">
        <f t="shared" si="9"/>
        <v>-9753.1292759457556</v>
      </c>
      <c r="AR9">
        <f t="shared" si="9"/>
        <v>9793.0171863854648</v>
      </c>
      <c r="AS9">
        <f t="shared" si="9"/>
        <v>-1347.0048571168429</v>
      </c>
      <c r="AT9">
        <f t="shared" si="9"/>
        <v>2428.0694637974466</v>
      </c>
      <c r="AU9">
        <f t="shared" si="9"/>
        <v>10874.081793066069</v>
      </c>
      <c r="AW9">
        <v>6</v>
      </c>
      <c r="AX9">
        <f>(R9*SUMPRODUCT(K10:$K$23, X10:$X$23)-$AZ$3*SUMPRODUCT(K9:$K$22, W10:$W$23))/Z9</f>
        <v>56753.898087417278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41283.420633416077</v>
      </c>
      <c r="P10">
        <f t="shared" si="22"/>
        <v>2064.171031670804</v>
      </c>
      <c r="Q10" s="4">
        <f t="shared" si="23"/>
        <v>25</v>
      </c>
      <c r="R10">
        <f t="shared" si="0"/>
        <v>500000</v>
      </c>
      <c r="S10">
        <f t="shared" si="1"/>
        <v>60840.493674145182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45303.721556754841</v>
      </c>
      <c r="AC10">
        <f t="shared" si="2"/>
        <v>46015.548351451296</v>
      </c>
      <c r="AE10">
        <f t="shared" si="3"/>
        <v>31223.928728204068</v>
      </c>
      <c r="AF10">
        <f t="shared" si="4"/>
        <v>-1561.1964364102034</v>
      </c>
      <c r="AG10">
        <f t="shared" si="4"/>
        <v>-18.908273738665475</v>
      </c>
      <c r="AH10">
        <f t="shared" si="5"/>
        <v>-16967.598483653223</v>
      </c>
      <c r="AI10">
        <f t="shared" si="6"/>
        <v>12676.225534401976</v>
      </c>
      <c r="AJ10">
        <f t="shared" si="7"/>
        <v>-711.82679469645518</v>
      </c>
      <c r="AK10">
        <f t="shared" si="24"/>
        <v>3935.7388270488077</v>
      </c>
      <c r="AL10">
        <f t="shared" si="8"/>
        <v>15900.137566754329</v>
      </c>
      <c r="AN10">
        <f t="shared" si="9"/>
        <v>18533.867492025664</v>
      </c>
      <c r="AO10">
        <f t="shared" si="9"/>
        <v>-926.69337460128327</v>
      </c>
      <c r="AP10">
        <f t="shared" si="9"/>
        <v>-11.223553673398721</v>
      </c>
      <c r="AQ10">
        <f t="shared" si="9"/>
        <v>-10071.609652050738</v>
      </c>
      <c r="AR10">
        <f t="shared" si="9"/>
        <v>7524.3409117002439</v>
      </c>
      <c r="AS10">
        <f t="shared" si="9"/>
        <v>-422.52541648484237</v>
      </c>
      <c r="AT10">
        <f t="shared" si="9"/>
        <v>2336.1718039617986</v>
      </c>
      <c r="AU10">
        <f t="shared" si="9"/>
        <v>9437.9872991772008</v>
      </c>
      <c r="AW10">
        <v>7</v>
      </c>
      <c r="AX10">
        <f>(R10*SUMPRODUCT(K11:$K$23, X11:$X$23)-$AZ$3*SUMPRODUCT(K10:$K$22, W11:$W$23))/Z10</f>
        <v>60840.493674145182</v>
      </c>
    </row>
    <row r="11" spans="1:52" x14ac:dyDescent="0.25">
      <c r="A11" t="s">
        <v>33</v>
      </c>
      <c r="C11" s="7">
        <f>AU25</f>
        <v>91190.937449890116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41283.420633416077</v>
      </c>
      <c r="P11">
        <f t="shared" si="22"/>
        <v>2064.171031670804</v>
      </c>
      <c r="Q11" s="4">
        <f t="shared" si="23"/>
        <v>25</v>
      </c>
      <c r="R11">
        <f t="shared" si="0"/>
        <v>500000</v>
      </c>
      <c r="S11">
        <f t="shared" si="1"/>
        <v>63890.233923037427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46015.548351451296</v>
      </c>
      <c r="AC11">
        <f t="shared" si="2"/>
        <v>45532.143009676227</v>
      </c>
      <c r="AE11">
        <f t="shared" si="3"/>
        <v>29421.125840197186</v>
      </c>
      <c r="AF11">
        <f t="shared" si="4"/>
        <v>-1471.0562920098594</v>
      </c>
      <c r="AG11">
        <f t="shared" si="4"/>
        <v>-17.816550438884185</v>
      </c>
      <c r="AH11">
        <f t="shared" si="5"/>
        <v>-18052.811247892732</v>
      </c>
      <c r="AI11">
        <f t="shared" si="6"/>
        <v>9879.4417498557086</v>
      </c>
      <c r="AJ11">
        <f t="shared" si="7"/>
        <v>483.40534177506925</v>
      </c>
      <c r="AK11">
        <f t="shared" si="24"/>
        <v>3809.2293218313898</v>
      </c>
      <c r="AL11">
        <f t="shared" si="8"/>
        <v>14172.076413462168</v>
      </c>
      <c r="AN11">
        <f t="shared" si="9"/>
        <v>16608.427587679314</v>
      </c>
      <c r="AO11">
        <f t="shared" si="9"/>
        <v>-830.42137938396581</v>
      </c>
      <c r="AP11">
        <f t="shared" si="9"/>
        <v>-10.057565078701316</v>
      </c>
      <c r="AQ11">
        <f t="shared" si="9"/>
        <v>-10190.935927918235</v>
      </c>
      <c r="AR11">
        <f t="shared" si="9"/>
        <v>5577.0127152984114</v>
      </c>
      <c r="AS11">
        <f t="shared" si="9"/>
        <v>272.8856352396744</v>
      </c>
      <c r="AT11">
        <f t="shared" si="9"/>
        <v>2150.3361122253168</v>
      </c>
      <c r="AU11">
        <f t="shared" si="9"/>
        <v>8000.234462763402</v>
      </c>
      <c r="AW11">
        <v>8</v>
      </c>
      <c r="AX11">
        <f>(R11*SUMPRODUCT(K12:$K$23, X12:$X$23)-$AZ$3*SUMPRODUCT(K11:$K$22, W12:$W$23))/Z11</f>
        <v>63890.233923037427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41283.420633416077</v>
      </c>
      <c r="P12">
        <f t="shared" si="22"/>
        <v>2064.171031670804</v>
      </c>
      <c r="Q12" s="4">
        <f t="shared" si="23"/>
        <v>25</v>
      </c>
      <c r="R12">
        <f t="shared" si="0"/>
        <v>500000</v>
      </c>
      <c r="S12">
        <f t="shared" si="1"/>
        <v>65930.322569876633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45532.143009676227</v>
      </c>
      <c r="AC12">
        <f t="shared" si="2"/>
        <v>44003.031698445615</v>
      </c>
      <c r="AE12">
        <f t="shared" si="3"/>
        <v>27553.265264660917</v>
      </c>
      <c r="AF12">
        <f t="shared" si="4"/>
        <v>-1377.6632632330459</v>
      </c>
      <c r="AG12">
        <f t="shared" si="4"/>
        <v>-16.68543015689357</v>
      </c>
      <c r="AH12">
        <f t="shared" si="5"/>
        <v>-19059.095552035433</v>
      </c>
      <c r="AI12">
        <f t="shared" si="6"/>
        <v>7099.8210192355436</v>
      </c>
      <c r="AJ12">
        <f t="shared" si="7"/>
        <v>1529.111311230612</v>
      </c>
      <c r="AK12">
        <f t="shared" si="24"/>
        <v>3721.6319660763029</v>
      </c>
      <c r="AL12">
        <f t="shared" si="8"/>
        <v>12350.564296542459</v>
      </c>
      <c r="AN12">
        <f t="shared" si="9"/>
        <v>14786.583767633478</v>
      </c>
      <c r="AO12">
        <f t="shared" si="9"/>
        <v>-739.32918838167393</v>
      </c>
      <c r="AP12">
        <f t="shared" si="9"/>
        <v>-8.9543111621816287</v>
      </c>
      <c r="AQ12">
        <f t="shared" si="9"/>
        <v>-10228.1493757096</v>
      </c>
      <c r="AR12">
        <f t="shared" si="9"/>
        <v>3810.1508923800225</v>
      </c>
      <c r="AS12">
        <f t="shared" si="9"/>
        <v>820.60446471100181</v>
      </c>
      <c r="AT12">
        <f t="shared" si="9"/>
        <v>1997.230538380873</v>
      </c>
      <c r="AU12">
        <f t="shared" si="9"/>
        <v>6627.9858954718975</v>
      </c>
      <c r="AW12">
        <v>9</v>
      </c>
      <c r="AX12">
        <f>(R12*SUMPRODUCT(K13:$K$23, X13:$X$23)-$AZ$3*SUMPRODUCT(K12:$K$22, W13:$W$23))/Z12</f>
        <v>65930.322569876633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41283.420633416077</v>
      </c>
      <c r="P13">
        <f t="shared" si="22"/>
        <v>2064.171031670804</v>
      </c>
      <c r="Q13" s="4">
        <f t="shared" si="23"/>
        <v>25</v>
      </c>
      <c r="R13">
        <f t="shared" si="0"/>
        <v>500000</v>
      </c>
      <c r="S13">
        <f t="shared" si="1"/>
        <v>66990.540653442149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44003.031698445615</v>
      </c>
      <c r="AC13">
        <f t="shared" si="2"/>
        <v>41598.70230258361</v>
      </c>
      <c r="AE13">
        <f t="shared" si="3"/>
        <v>25635.510748390589</v>
      </c>
      <c r="AF13">
        <f t="shared" si="4"/>
        <v>-1281.7755374195297</v>
      </c>
      <c r="AG13">
        <f t="shared" si="4"/>
        <v>-15.52409560246106</v>
      </c>
      <c r="AH13">
        <f t="shared" si="5"/>
        <v>-19889.605057271518</v>
      </c>
      <c r="AI13">
        <f t="shared" si="6"/>
        <v>4448.6060580970807</v>
      </c>
      <c r="AJ13">
        <f t="shared" si="7"/>
        <v>2404.3293958620052</v>
      </c>
      <c r="AK13">
        <f t="shared" si="24"/>
        <v>3534.0448492168425</v>
      </c>
      <c r="AL13">
        <f t="shared" si="8"/>
        <v>10386.980303175929</v>
      </c>
      <c r="AN13">
        <f t="shared" si="9"/>
        <v>13081.118359242202</v>
      </c>
      <c r="AO13">
        <f t="shared" si="9"/>
        <v>-654.05591796211024</v>
      </c>
      <c r="AP13">
        <f t="shared" si="9"/>
        <v>-7.9215325174956197</v>
      </c>
      <c r="AQ13">
        <f t="shared" si="9"/>
        <v>-10149.135721397131</v>
      </c>
      <c r="AR13">
        <f t="shared" si="9"/>
        <v>2270.0051873654666</v>
      </c>
      <c r="AS13">
        <f t="shared" si="9"/>
        <v>1226.8652538491249</v>
      </c>
      <c r="AT13">
        <f t="shared" si="9"/>
        <v>1803.3289608781474</v>
      </c>
      <c r="AU13">
        <f t="shared" si="9"/>
        <v>5300.1994020927395</v>
      </c>
      <c r="AW13">
        <v>10</v>
      </c>
      <c r="AX13">
        <f>(R13*SUMPRODUCT(K14:$K$23, X14:$X$23)-$AZ$3*SUMPRODUCT(K13:$K$22, W14:$W$23))/Z13</f>
        <v>66990.540653442149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41283.420633416077</v>
      </c>
      <c r="P14">
        <f t="shared" si="22"/>
        <v>2064.171031670804</v>
      </c>
      <c r="Q14" s="4">
        <f t="shared" si="23"/>
        <v>25</v>
      </c>
      <c r="R14">
        <f t="shared" si="0"/>
        <v>500000</v>
      </c>
      <c r="S14">
        <f t="shared" si="1"/>
        <v>67030.873729686864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41598.70230258361</v>
      </c>
      <c r="AC14">
        <f t="shared" si="2"/>
        <v>38443.301223473405</v>
      </c>
      <c r="AE14">
        <f t="shared" si="3"/>
        <v>23676.71621506679</v>
      </c>
      <c r="AF14">
        <f t="shared" si="4"/>
        <v>-1183.8358107533395</v>
      </c>
      <c r="AG14">
        <f t="shared" si="4"/>
        <v>-14.337908445928365</v>
      </c>
      <c r="AH14">
        <f t="shared" si="5"/>
        <v>-20618.924010161703</v>
      </c>
      <c r="AI14">
        <f t="shared" si="6"/>
        <v>1859.6184857058215</v>
      </c>
      <c r="AJ14">
        <f t="shared" si="7"/>
        <v>3155.4010791102046</v>
      </c>
      <c r="AK14">
        <f t="shared" si="24"/>
        <v>3294.3073511345087</v>
      </c>
      <c r="AL14">
        <f t="shared" si="8"/>
        <v>8309.3269159505344</v>
      </c>
      <c r="AN14">
        <f t="shared" si="9"/>
        <v>11490.962221209849</v>
      </c>
      <c r="AO14">
        <f t="shared" si="9"/>
        <v>-574.54811106049249</v>
      </c>
      <c r="AP14">
        <f t="shared" si="9"/>
        <v>-6.9585817047756384</v>
      </c>
      <c r="AQ14">
        <f t="shared" si="9"/>
        <v>-10006.931480303527</v>
      </c>
      <c r="AR14">
        <f t="shared" si="9"/>
        <v>902.52404814105603</v>
      </c>
      <c r="AS14">
        <f t="shared" si="9"/>
        <v>1531.4030148212371</v>
      </c>
      <c r="AT14">
        <f t="shared" si="9"/>
        <v>1598.8180528536079</v>
      </c>
      <c r="AU14">
        <f t="shared" si="9"/>
        <v>4032.7451158159006</v>
      </c>
      <c r="AW14">
        <v>11</v>
      </c>
      <c r="AX14">
        <f>(R14*SUMPRODUCT(K15:$K$23, X15:$X$23)-$AZ$3*SUMPRODUCT(K14:$K$22, W15:$W$23))/Z14</f>
        <v>67030.873729686864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41283.420633416077</v>
      </c>
      <c r="P15">
        <f t="shared" si="22"/>
        <v>2064.171031670804</v>
      </c>
      <c r="Q15" s="4">
        <f t="shared" si="23"/>
        <v>25</v>
      </c>
      <c r="R15">
        <f t="shared" si="0"/>
        <v>500000</v>
      </c>
      <c r="S15">
        <f t="shared" si="1"/>
        <v>65950.886638939337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38443.301223473405</v>
      </c>
      <c r="AC15">
        <f t="shared" si="2"/>
        <v>34636.822740744974</v>
      </c>
      <c r="AE15">
        <f t="shared" si="3"/>
        <v>21681.68762369566</v>
      </c>
      <c r="AF15">
        <f t="shared" si="4"/>
        <v>-1084.0843811847831</v>
      </c>
      <c r="AG15">
        <f t="shared" si="4"/>
        <v>-13.129779031770584</v>
      </c>
      <c r="AH15">
        <f t="shared" si="5"/>
        <v>-21295.006593970018</v>
      </c>
      <c r="AI15">
        <f t="shared" si="6"/>
        <v>-710.5331304909123</v>
      </c>
      <c r="AJ15">
        <f t="shared" si="7"/>
        <v>3806.4784827284311</v>
      </c>
      <c r="AK15">
        <f t="shared" si="24"/>
        <v>3064.2229417845842</v>
      </c>
      <c r="AL15">
        <f t="shared" si="8"/>
        <v>6160.1682940221035</v>
      </c>
      <c r="AN15">
        <f t="shared" si="9"/>
        <v>10003.536382567883</v>
      </c>
      <c r="AO15">
        <f t="shared" si="9"/>
        <v>-500.17681912839424</v>
      </c>
      <c r="AP15">
        <f t="shared" si="9"/>
        <v>-6.0578412768870171</v>
      </c>
      <c r="AQ15">
        <f t="shared" si="9"/>
        <v>-9825.1287873453712</v>
      </c>
      <c r="AR15">
        <f t="shared" si="9"/>
        <v>-327.82706518276814</v>
      </c>
      <c r="AS15">
        <f t="shared" si="9"/>
        <v>1756.2399501513153</v>
      </c>
      <c r="AT15">
        <f t="shared" si="9"/>
        <v>1413.7767416656675</v>
      </c>
      <c r="AU15">
        <f t="shared" si="9"/>
        <v>2842.1896266342151</v>
      </c>
      <c r="AW15">
        <v>12</v>
      </c>
      <c r="AX15">
        <f>(R15*SUMPRODUCT(K16:$K$23, X16:$X$23)-$AZ$3*SUMPRODUCT(K15:$K$22, W16:$W$23))/Z15</f>
        <v>65950.886638939337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41283.420633416077</v>
      </c>
      <c r="P16">
        <f t="shared" si="22"/>
        <v>2064.171031670804</v>
      </c>
      <c r="Q16" s="4">
        <f t="shared" si="23"/>
        <v>25</v>
      </c>
      <c r="R16">
        <f t="shared" si="0"/>
        <v>500000</v>
      </c>
      <c r="S16">
        <f t="shared" si="1"/>
        <v>63755.492064761434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34636.822740744974</v>
      </c>
      <c r="AC16">
        <f t="shared" si="2"/>
        <v>30381.306067026158</v>
      </c>
      <c r="AE16">
        <f t="shared" si="3"/>
        <v>19672.724609882436</v>
      </c>
      <c r="AF16">
        <f t="shared" si="4"/>
        <v>-983.63623049412195</v>
      </c>
      <c r="AG16">
        <f t="shared" si="4"/>
        <v>-11.913211349763206</v>
      </c>
      <c r="AH16">
        <f t="shared" si="5"/>
        <v>-21705.397833793446</v>
      </c>
      <c r="AI16">
        <f t="shared" si="6"/>
        <v>-3028.2226657548927</v>
      </c>
      <c r="AJ16">
        <f t="shared" si="7"/>
        <v>4255.5166737188156</v>
      </c>
      <c r="AK16">
        <f t="shared" si="24"/>
        <v>2916.9273382712913</v>
      </c>
      <c r="AL16">
        <f t="shared" si="8"/>
        <v>4144.2213462352138</v>
      </c>
      <c r="AN16">
        <f t="shared" si="9"/>
        <v>8605.8949288877902</v>
      </c>
      <c r="AO16">
        <f t="shared" si="9"/>
        <v>-430.2947464443896</v>
      </c>
      <c r="AP16">
        <f t="shared" si="9"/>
        <v>-5.2114715767532074</v>
      </c>
      <c r="AQ16">
        <f t="shared" si="9"/>
        <v>-9495.0941901306542</v>
      </c>
      <c r="AR16">
        <f t="shared" si="9"/>
        <v>-1324.7054792640049</v>
      </c>
      <c r="AS16">
        <f t="shared" si="9"/>
        <v>1861.589082772864</v>
      </c>
      <c r="AT16">
        <f t="shared" si="9"/>
        <v>1276.0189900565624</v>
      </c>
      <c r="AU16">
        <f t="shared" si="9"/>
        <v>1812.9025935654213</v>
      </c>
      <c r="AW16">
        <v>13</v>
      </c>
      <c r="AX16">
        <f>(R16*SUMPRODUCT(K17:$K$23, X17:$X$23)-$AZ$3*SUMPRODUCT(K16:$K$22, W17:$W$23))/Z16</f>
        <v>63755.492064761434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41283.420633416077</v>
      </c>
      <c r="P17">
        <f t="shared" si="22"/>
        <v>2064.171031670804</v>
      </c>
      <c r="Q17" s="4">
        <f t="shared" si="23"/>
        <v>25</v>
      </c>
      <c r="R17">
        <f t="shared" si="0"/>
        <v>500000</v>
      </c>
      <c r="S17">
        <f t="shared" si="1"/>
        <v>60493.254762775432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30381.306067026158</v>
      </c>
      <c r="AC17">
        <f t="shared" si="2"/>
        <v>25898.66339715341</v>
      </c>
      <c r="AE17">
        <f t="shared" si="3"/>
        <v>17674.456748289642</v>
      </c>
      <c r="AF17">
        <f t="shared" si="4"/>
        <v>-883.72283741448223</v>
      </c>
      <c r="AG17">
        <f t="shared" si="4"/>
        <v>-10.703120330818344</v>
      </c>
      <c r="AH17">
        <f t="shared" si="5"/>
        <v>-21819.178108944616</v>
      </c>
      <c r="AI17">
        <f t="shared" si="6"/>
        <v>-5039.1473184002753</v>
      </c>
      <c r="AJ17">
        <f t="shared" si="7"/>
        <v>4482.6426698727482</v>
      </c>
      <c r="AK17">
        <f t="shared" si="24"/>
        <v>2910.5148666365117</v>
      </c>
      <c r="AL17">
        <f t="shared" si="8"/>
        <v>2354.0102181089846</v>
      </c>
      <c r="AN17">
        <f t="shared" si="9"/>
        <v>7282.4210238598589</v>
      </c>
      <c r="AO17">
        <f t="shared" si="9"/>
        <v>-364.12105119299298</v>
      </c>
      <c r="AP17">
        <f t="shared" si="9"/>
        <v>-4.410015517200895</v>
      </c>
      <c r="AQ17">
        <f t="shared" si="9"/>
        <v>-8990.1739921538174</v>
      </c>
      <c r="AR17">
        <f t="shared" si="9"/>
        <v>-2076.2840350041529</v>
      </c>
      <c r="AS17">
        <f t="shared" si="9"/>
        <v>1846.9869646596974</v>
      </c>
      <c r="AT17">
        <f t="shared" si="9"/>
        <v>1199.2218463575409</v>
      </c>
      <c r="AU17">
        <f t="shared" si="9"/>
        <v>969.92477601308565</v>
      </c>
      <c r="AW17">
        <v>14</v>
      </c>
      <c r="AX17">
        <f>(R17*SUMPRODUCT(K18:$K$23, X18:$X$23)-$AZ$3*SUMPRODUCT(K17:$K$22, W18:$W$23))/Z17</f>
        <v>60493.254762775432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41283.420633416077</v>
      </c>
      <c r="P18">
        <f t="shared" si="22"/>
        <v>2064.171031670804</v>
      </c>
      <c r="Q18" s="4">
        <f t="shared" si="23"/>
        <v>25</v>
      </c>
      <c r="R18">
        <f t="shared" si="0"/>
        <v>500000</v>
      </c>
      <c r="S18">
        <f t="shared" si="1"/>
        <v>56100.728299553302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25898.66339715341</v>
      </c>
      <c r="AC18">
        <f t="shared" si="2"/>
        <v>21337.20797326112</v>
      </c>
      <c r="AE18">
        <f t="shared" si="3"/>
        <v>15701.630952085734</v>
      </c>
      <c r="AF18">
        <f t="shared" si="4"/>
        <v>-785.08154760428681</v>
      </c>
      <c r="AG18">
        <f t="shared" si="4"/>
        <v>-9.5084362627744259</v>
      </c>
      <c r="AH18">
        <f t="shared" si="5"/>
        <v>-21753.057294714697</v>
      </c>
      <c r="AI18">
        <f t="shared" si="6"/>
        <v>-6846.0163264960247</v>
      </c>
      <c r="AJ18">
        <f t="shared" si="7"/>
        <v>4561.4554238922901</v>
      </c>
      <c r="AK18">
        <f t="shared" si="24"/>
        <v>2861.1464173946033</v>
      </c>
      <c r="AL18">
        <f t="shared" si="8"/>
        <v>576.58551479086873</v>
      </c>
      <c r="AN18">
        <f t="shared" si="9"/>
        <v>6045.7489770065713</v>
      </c>
      <c r="AO18">
        <f t="shared" si="9"/>
        <v>-302.28744885032864</v>
      </c>
      <c r="AP18">
        <f t="shared" si="9"/>
        <v>-3.6611240567314787</v>
      </c>
      <c r="AQ18">
        <f t="shared" si="9"/>
        <v>-8375.7874763205455</v>
      </c>
      <c r="AR18">
        <f t="shared" si="9"/>
        <v>-2635.9870722210335</v>
      </c>
      <c r="AS18">
        <f t="shared" si="9"/>
        <v>1756.3407614668608</v>
      </c>
      <c r="AT18">
        <f t="shared" si="9"/>
        <v>1101.654540143913</v>
      </c>
      <c r="AU18">
        <f t="shared" si="9"/>
        <v>222.00822938974068</v>
      </c>
      <c r="AW18">
        <v>15</v>
      </c>
      <c r="AX18">
        <f>(R18*SUMPRODUCT(K19:$K$23, X19:$X$23)-$AZ$3*SUMPRODUCT(K18:$K$22, W19:$W$23))/Z18</f>
        <v>56100.728299553302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41283.420633416077</v>
      </c>
      <c r="P19">
        <f t="shared" si="22"/>
        <v>2064.171031670804</v>
      </c>
      <c r="Q19" s="4">
        <f t="shared" si="23"/>
        <v>25</v>
      </c>
      <c r="R19">
        <f t="shared" si="0"/>
        <v>500000</v>
      </c>
      <c r="S19">
        <f t="shared" si="1"/>
        <v>50360.527594462801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21337.20797326112</v>
      </c>
      <c r="AC19">
        <f t="shared" si="2"/>
        <v>16799.066745754892</v>
      </c>
      <c r="AE19">
        <f t="shared" si="3"/>
        <v>13771.161102571234</v>
      </c>
      <c r="AF19">
        <f t="shared" si="4"/>
        <v>-688.55805512856182</v>
      </c>
      <c r="AG19">
        <f t="shared" si="4"/>
        <v>-8.3394016843073988</v>
      </c>
      <c r="AH19">
        <f t="shared" si="5"/>
        <v>-21479.00431678566</v>
      </c>
      <c r="AI19">
        <f t="shared" si="6"/>
        <v>-8404.7406710272953</v>
      </c>
      <c r="AJ19">
        <f t="shared" si="7"/>
        <v>4538.1412275062285</v>
      </c>
      <c r="AK19">
        <f t="shared" si="24"/>
        <v>2526.4141289196582</v>
      </c>
      <c r="AL19">
        <f t="shared" si="8"/>
        <v>-1340.1853146014087</v>
      </c>
      <c r="AN19">
        <f t="shared" si="9"/>
        <v>4939.8562766605073</v>
      </c>
      <c r="AO19">
        <f t="shared" si="9"/>
        <v>-246.99281383302539</v>
      </c>
      <c r="AP19">
        <f t="shared" si="9"/>
        <v>-2.9914286418541316</v>
      </c>
      <c r="AQ19">
        <f t="shared" si="9"/>
        <v>-7704.7384385679061</v>
      </c>
      <c r="AR19">
        <f t="shared" si="9"/>
        <v>-3014.8664043822782</v>
      </c>
      <c r="AS19">
        <f t="shared" si="9"/>
        <v>1627.8776538953427</v>
      </c>
      <c r="AT19">
        <f t="shared" si="9"/>
        <v>906.25057678378175</v>
      </c>
      <c r="AU19">
        <f t="shared" si="9"/>
        <v>-480.73817370315379</v>
      </c>
      <c r="AW19">
        <v>16</v>
      </c>
      <c r="AX19">
        <f>(R19*SUMPRODUCT(K20:$K$23, X20:$X$23)-$AZ$3*SUMPRODUCT(K19:$K$22, W20:$W$23))/Z19</f>
        <v>50360.527594462801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41283.420633416077</v>
      </c>
      <c r="P20">
        <f t="shared" si="22"/>
        <v>2064.171031670804</v>
      </c>
      <c r="Q20" s="4">
        <f t="shared" si="23"/>
        <v>25</v>
      </c>
      <c r="R20">
        <f t="shared" si="0"/>
        <v>500000</v>
      </c>
      <c r="S20">
        <f t="shared" si="1"/>
        <v>42469.322000741086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16799.066745754892</v>
      </c>
      <c r="AC20">
        <f t="shared" si="2"/>
        <v>12241.33276196694</v>
      </c>
      <c r="AE20">
        <f t="shared" si="3"/>
        <v>11899.509239094508</v>
      </c>
      <c r="AF20">
        <f t="shared" si="4"/>
        <v>-594.97546195472546</v>
      </c>
      <c r="AG20">
        <f t="shared" si="4"/>
        <v>-7.2059855121735463</v>
      </c>
      <c r="AH20">
        <f t="shared" si="5"/>
        <v>-21000.443105815568</v>
      </c>
      <c r="AI20">
        <f t="shared" si="6"/>
        <v>-9703.1153141879586</v>
      </c>
      <c r="AJ20">
        <f t="shared" si="7"/>
        <v>4557.7339837879517</v>
      </c>
      <c r="AK20">
        <f t="shared" si="24"/>
        <v>1526.0255083931809</v>
      </c>
      <c r="AL20">
        <f t="shared" si="8"/>
        <v>-3619.3558220068262</v>
      </c>
      <c r="AN20">
        <f t="shared" si="9"/>
        <v>4048.6347514360136</v>
      </c>
      <c r="AO20">
        <f t="shared" si="9"/>
        <v>-202.43173757180068</v>
      </c>
      <c r="AP20">
        <f t="shared" si="9"/>
        <v>-2.4517316451237345</v>
      </c>
      <c r="AQ20">
        <f t="shared" si="9"/>
        <v>-7145.0949821044533</v>
      </c>
      <c r="AR20">
        <f t="shared" si="9"/>
        <v>-3301.3436998853645</v>
      </c>
      <c r="AS20">
        <f t="shared" si="9"/>
        <v>1550.7026234275988</v>
      </c>
      <c r="AT20">
        <f t="shared" si="9"/>
        <v>519.20795897701919</v>
      </c>
      <c r="AU20">
        <f t="shared" si="9"/>
        <v>-1231.4331174807464</v>
      </c>
      <c r="AW20">
        <v>17</v>
      </c>
      <c r="AX20">
        <f>(R20*SUMPRODUCT(K21:$K$23, X21:$X$23)-$AZ$3*SUMPRODUCT(K20:$K$22, W21:$W$23))/Z20</f>
        <v>42469.322000741086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41283.420633416077</v>
      </c>
      <c r="P21">
        <f t="shared" si="22"/>
        <v>2064.171031670804</v>
      </c>
      <c r="Q21" s="4">
        <f t="shared" si="23"/>
        <v>25</v>
      </c>
      <c r="R21">
        <f t="shared" si="0"/>
        <v>500000</v>
      </c>
      <c r="S21">
        <f t="shared" si="1"/>
        <v>31834.10039646603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12241.33276196694</v>
      </c>
      <c r="AC21">
        <f t="shared" si="2"/>
        <v>7791.4910505094867</v>
      </c>
      <c r="AE21">
        <f t="shared" si="3"/>
        <v>10104.240370976155</v>
      </c>
      <c r="AF21">
        <f t="shared" si="4"/>
        <v>-505.21201854880775</v>
      </c>
      <c r="AG21">
        <f t="shared" si="4"/>
        <v>-6.1188245886276373</v>
      </c>
      <c r="AH21">
        <f t="shared" si="5"/>
        <v>-20302.021368483463</v>
      </c>
      <c r="AI21">
        <f t="shared" si="6"/>
        <v>-10709.111840644744</v>
      </c>
      <c r="AJ21">
        <f t="shared" si="7"/>
        <v>4449.8417114574531</v>
      </c>
      <c r="AK21">
        <f t="shared" si="24"/>
        <v>1120.4105251684268</v>
      </c>
      <c r="AL21">
        <f t="shared" si="8"/>
        <v>-5138.859604018864</v>
      </c>
      <c r="AN21">
        <f t="shared" si="9"/>
        <v>3270.0662605622865</v>
      </c>
      <c r="AO21">
        <f t="shared" si="9"/>
        <v>-163.50331302811435</v>
      </c>
      <c r="AP21">
        <f t="shared" si="9"/>
        <v>-1.9802539435863713</v>
      </c>
      <c r="AQ21">
        <f t="shared" si="9"/>
        <v>-6570.4053606039288</v>
      </c>
      <c r="AR21">
        <f t="shared" si="9"/>
        <v>-3465.8226670133427</v>
      </c>
      <c r="AS21">
        <f t="shared" si="9"/>
        <v>1440.1159029507514</v>
      </c>
      <c r="AT21">
        <f t="shared" si="9"/>
        <v>362.60189007936179</v>
      </c>
      <c r="AU21">
        <f t="shared" si="9"/>
        <v>-1663.1048739832297</v>
      </c>
      <c r="AW21">
        <v>18</v>
      </c>
      <c r="AX21">
        <f>(R21*SUMPRODUCT(K22:$K$23, X22:$X$23)-$AZ$3*SUMPRODUCT(K21:$K$22, W22:$W$23))/Z21</f>
        <v>31834.10039646603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41283.420633416077</v>
      </c>
      <c r="P22">
        <f t="shared" si="22"/>
        <v>2064.171031670804</v>
      </c>
      <c r="Q22" s="4">
        <f t="shared" si="23"/>
        <v>25</v>
      </c>
      <c r="R22">
        <f t="shared" si="0"/>
        <v>500000</v>
      </c>
      <c r="S22">
        <f t="shared" si="1"/>
        <v>17935.499682645856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7791.4910505094867</v>
      </c>
      <c r="AC22">
        <f t="shared" si="2"/>
        <v>3651.7817295874374</v>
      </c>
      <c r="AE22">
        <f t="shared" si="3"/>
        <v>8405.5668295572086</v>
      </c>
      <c r="AF22">
        <f t="shared" si="4"/>
        <v>-420.27834147786052</v>
      </c>
      <c r="AG22">
        <f t="shared" si="4"/>
        <v>-5.0901588946541194</v>
      </c>
      <c r="AH22">
        <f t="shared" si="5"/>
        <v>-19349.548961744851</v>
      </c>
      <c r="AI22">
        <f t="shared" si="6"/>
        <v>-11369.350632560157</v>
      </c>
      <c r="AJ22">
        <f t="shared" si="7"/>
        <v>4139.7093209220493</v>
      </c>
      <c r="AK22">
        <f t="shared" si="24"/>
        <v>1104.3745677012184</v>
      </c>
      <c r="AL22">
        <f t="shared" si="8"/>
        <v>-6125.2667439368897</v>
      </c>
      <c r="AN22">
        <f t="shared" si="9"/>
        <v>2542.3545227227019</v>
      </c>
      <c r="AO22">
        <f t="shared" si="9"/>
        <v>-127.11772613613513</v>
      </c>
      <c r="AP22">
        <f t="shared" si="9"/>
        <v>-1.539573564711376</v>
      </c>
      <c r="AQ22">
        <f t="shared" si="9"/>
        <v>-5852.4801852212286</v>
      </c>
      <c r="AR22">
        <f t="shared" si="9"/>
        <v>-3438.7829621993728</v>
      </c>
      <c r="AS22">
        <f t="shared" si="9"/>
        <v>1252.0998200615004</v>
      </c>
      <c r="AT22">
        <f t="shared" si="9"/>
        <v>334.03002247297906</v>
      </c>
      <c r="AU22">
        <f t="shared" si="9"/>
        <v>-1852.6531196648934</v>
      </c>
      <c r="AW22">
        <v>19</v>
      </c>
      <c r="AX22">
        <f>(R22*SUMPRODUCT(K23:$K$23, X23:$X$23)-$AZ$3*SUMPRODUCT(K22:$K$22, W23:$W$23))/Z22</f>
        <v>17935.499682645856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41283.420633416077</v>
      </c>
      <c r="P23">
        <f t="shared" si="22"/>
        <v>2064.171031670804</v>
      </c>
      <c r="Q23" s="4">
        <f t="shared" si="23"/>
        <v>25</v>
      </c>
      <c r="R23">
        <f t="shared" si="0"/>
        <v>500000</v>
      </c>
      <c r="S23">
        <f t="shared" si="1"/>
        <v>22105.993327205386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3651.7817295874374</v>
      </c>
      <c r="AC23">
        <f t="shared" si="2"/>
        <v>3651.7817295874374</v>
      </c>
      <c r="AE23">
        <f t="shared" si="3"/>
        <v>6819.7813584991491</v>
      </c>
      <c r="AF23">
        <f t="shared" si="4"/>
        <v>-340.98906792495745</v>
      </c>
      <c r="AG23">
        <f t="shared" si="4"/>
        <v>-4.1298548266244</v>
      </c>
      <c r="AH23">
        <f t="shared" si="5"/>
        <v>-18188.049581663556</v>
      </c>
      <c r="AI23">
        <f t="shared" si="6"/>
        <v>-11713.387145915989</v>
      </c>
      <c r="AJ23">
        <f t="shared" si="7"/>
        <v>0</v>
      </c>
      <c r="AK23">
        <f t="shared" si="24"/>
        <v>1052.5666406947933</v>
      </c>
      <c r="AL23">
        <f t="shared" si="8"/>
        <v>-10660.820505221196</v>
      </c>
      <c r="AN23">
        <f t="shared" si="9"/>
        <v>1868.5719450508238</v>
      </c>
      <c r="AO23">
        <f t="shared" si="9"/>
        <v>-93.428597252541181</v>
      </c>
      <c r="AP23">
        <f t="shared" si="9"/>
        <v>-1.1315510660097432</v>
      </c>
      <c r="AQ23">
        <f t="shared" si="9"/>
        <v>-4983.3971790217665</v>
      </c>
      <c r="AR23">
        <f t="shared" si="9"/>
        <v>-3209.3853822894939</v>
      </c>
      <c r="AS23">
        <f t="shared" si="9"/>
        <v>0</v>
      </c>
      <c r="AT23">
        <f t="shared" si="9"/>
        <v>288.39582850373381</v>
      </c>
      <c r="AU23">
        <f t="shared" si="9"/>
        <v>-2920.9895537857601</v>
      </c>
      <c r="AW23">
        <v>20</v>
      </c>
      <c r="AX23">
        <f>(R23*SUMPRODUCT(K$23:$K24, X$23:$X24)-$AZ$3*SUMPRODUCT(K$22:$K23, W$23:$W24))/Z23</f>
        <v>22105.993327205386</v>
      </c>
    </row>
    <row r="25" spans="5:50" x14ac:dyDescent="0.25">
      <c r="AN25" s="8">
        <f t="shared" ref="AN25:AU25" si="25">SUM(AN3:AN23)</f>
        <v>296019.10210398294</v>
      </c>
      <c r="AO25" s="8">
        <f t="shared" si="25"/>
        <v>-45763.520580261218</v>
      </c>
      <c r="AP25" s="8">
        <f t="shared" si="25"/>
        <v>-1676.692867254234</v>
      </c>
      <c r="AQ25" s="8">
        <f t="shared" si="25"/>
        <v>-173792.99619209304</v>
      </c>
      <c r="AR25" s="8">
        <f t="shared" si="25"/>
        <v>74785.892464374425</v>
      </c>
      <c r="AS25" s="8">
        <f t="shared" si="25"/>
        <v>-20526.602677590188</v>
      </c>
      <c r="AT25" s="8">
        <f t="shared" si="25"/>
        <v>36931.647663105898</v>
      </c>
      <c r="AU25" s="9">
        <f t="shared" si="25"/>
        <v>91190.937449890116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9E58-1D09-4B54-8B11-8180C60826D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2432.6463996288439</v>
      </c>
      <c r="K3">
        <v>1</v>
      </c>
      <c r="L3" s="2">
        <v>0</v>
      </c>
      <c r="O3">
        <f>$C$3</f>
        <v>2432.6463996288439</v>
      </c>
      <c r="P3">
        <f>O3*B5</f>
        <v>1946.1171197030753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2432.6463996288439</v>
      </c>
      <c r="AF3">
        <f t="shared" ref="AF3:AG23" si="4">-$Z3*P3</f>
        <v>-1946.1171197030753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-1035.9033070742314</v>
      </c>
      <c r="AJ3">
        <f t="shared" ref="AJ3:AJ23" si="7">AB3-AC3</f>
        <v>0</v>
      </c>
      <c r="AL3">
        <f t="shared" ref="AL3:AL23" si="8">SUM(AI3:AK3)</f>
        <v>-1035.9033070742314</v>
      </c>
      <c r="AN3">
        <f t="shared" ref="AN3:AU23" si="9">AE3*$K3</f>
        <v>2432.6463996288439</v>
      </c>
      <c r="AO3">
        <f t="shared" si="9"/>
        <v>-1946.1171197030753</v>
      </c>
      <c r="AP3">
        <f t="shared" si="9"/>
        <v>-1522.432587</v>
      </c>
      <c r="AQ3">
        <f t="shared" si="9"/>
        <v>0</v>
      </c>
      <c r="AR3">
        <f t="shared" si="9"/>
        <v>-1035.9033070742314</v>
      </c>
      <c r="AS3">
        <f t="shared" si="9"/>
        <v>0</v>
      </c>
      <c r="AT3">
        <f t="shared" si="9"/>
        <v>0</v>
      </c>
      <c r="AU3">
        <f t="shared" si="9"/>
        <v>-1035.9033070742314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1220.394409317119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1000000</v>
      </c>
      <c r="S4">
        <f t="shared" si="1"/>
        <v>240.88734520782893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238.22628848026397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-238.22628848026397</v>
      </c>
      <c r="AK4">
        <f>G4*MAX(0, SUM(AB4, AE4:AF4))</f>
        <v>0</v>
      </c>
      <c r="AL4">
        <f t="shared" si="8"/>
        <v>-1285.1192884802638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-982.16812083685124</v>
      </c>
      <c r="AR4">
        <f t="shared" si="9"/>
        <v>-982.16812083685124</v>
      </c>
      <c r="AS4">
        <f t="shared" si="9"/>
        <v>-223.49778448284451</v>
      </c>
      <c r="AT4">
        <f t="shared" si="9"/>
        <v>0</v>
      </c>
      <c r="AU4">
        <f t="shared" si="9"/>
        <v>-1205.6659053196956</v>
      </c>
      <c r="AW4">
        <v>1</v>
      </c>
      <c r="AX4">
        <f>(R4*SUMPRODUCT(K5:$K$23, X5:$X$23)-$AZ$3*SUMPRODUCT(K4:$K$22, W5:$W$23))/Z4</f>
        <v>240.88734520782893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2432.6463996288439</v>
      </c>
      <c r="P5">
        <f t="shared" ref="P5:P23" si="22">O5*$C$5</f>
        <v>121.63231998144221</v>
      </c>
      <c r="Q5" s="4">
        <f t="shared" ref="Q5:Q23" si="23">$C$8</f>
        <v>25</v>
      </c>
      <c r="R5">
        <f t="shared" si="0"/>
        <v>1000000</v>
      </c>
      <c r="S5">
        <f t="shared" si="1"/>
        <v>477.7085108423833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238.22628848026397</v>
      </c>
      <c r="AC5">
        <f t="shared" si="2"/>
        <v>467.20730471566458</v>
      </c>
      <c r="AE5">
        <f t="shared" si="3"/>
        <v>2379.1708581718249</v>
      </c>
      <c r="AF5">
        <f t="shared" si="4"/>
        <v>-118.95854290859126</v>
      </c>
      <c r="AG5">
        <f t="shared" si="4"/>
        <v>-24.450438610136906</v>
      </c>
      <c r="AH5">
        <f t="shared" si="5"/>
        <v>-1046.0315245236118</v>
      </c>
      <c r="AI5">
        <f t="shared" si="6"/>
        <v>1189.7303521294846</v>
      </c>
      <c r="AJ5">
        <f t="shared" si="7"/>
        <v>-228.9810162354006</v>
      </c>
      <c r="AK5">
        <f>G5*SUM(AB5, AE5:AF5)</f>
        <v>102.4359827534834</v>
      </c>
      <c r="AL5">
        <f t="shared" si="8"/>
        <v>1063.1853186475673</v>
      </c>
      <c r="AN5">
        <f t="shared" si="9"/>
        <v>2054.5627622136967</v>
      </c>
      <c r="AO5">
        <f t="shared" si="9"/>
        <v>-102.72813811068484</v>
      </c>
      <c r="AP5">
        <f t="shared" si="9"/>
        <v>-21.11448218005674</v>
      </c>
      <c r="AQ5">
        <f t="shared" si="9"/>
        <v>-903.31361070858588</v>
      </c>
      <c r="AR5">
        <f t="shared" si="9"/>
        <v>1027.4065312143689</v>
      </c>
      <c r="AS5">
        <f t="shared" si="9"/>
        <v>-197.73942152797142</v>
      </c>
      <c r="AT5">
        <f t="shared" si="9"/>
        <v>88.459874562263082</v>
      </c>
      <c r="AU5">
        <f t="shared" si="9"/>
        <v>918.12698424866051</v>
      </c>
      <c r="AW5">
        <v>2</v>
      </c>
      <c r="AX5">
        <f>(R5*SUMPRODUCT(K6:$K$23, X6:$X$23)-$AZ$3*SUMPRODUCT(K5:$K$22, W6:$W$23))/Z5</f>
        <v>477.7085108423833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2432.6463996288439</v>
      </c>
      <c r="P6">
        <f t="shared" si="22"/>
        <v>121.63231998144221</v>
      </c>
      <c r="Q6" s="4">
        <f t="shared" si="23"/>
        <v>25</v>
      </c>
      <c r="R6">
        <f t="shared" si="0"/>
        <v>1000000</v>
      </c>
      <c r="S6">
        <f t="shared" si="1"/>
        <v>705.0886666885757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467.20730471566458</v>
      </c>
      <c r="AC6">
        <f t="shared" si="2"/>
        <v>681.9544773478101</v>
      </c>
      <c r="AE6">
        <f t="shared" si="3"/>
        <v>2352.8304770833151</v>
      </c>
      <c r="AF6">
        <f t="shared" si="4"/>
        <v>-117.64152385416577</v>
      </c>
      <c r="AG6">
        <f t="shared" si="4"/>
        <v>-24.179741838377062</v>
      </c>
      <c r="AH6">
        <f t="shared" si="5"/>
        <v>-1047.6954263391001</v>
      </c>
      <c r="AI6">
        <f t="shared" si="6"/>
        <v>1163.3137850516721</v>
      </c>
      <c r="AJ6">
        <f t="shared" si="7"/>
        <v>-214.74717263214552</v>
      </c>
      <c r="AK6">
        <f>G6*SUM(AB6, AE6:AF6)</f>
        <v>158.09018108977162</v>
      </c>
      <c r="AL6">
        <f t="shared" si="8"/>
        <v>1106.6567935092983</v>
      </c>
      <c r="AN6">
        <f t="shared" si="9"/>
        <v>1832.4460647185379</v>
      </c>
      <c r="AO6">
        <f t="shared" si="9"/>
        <v>-91.622303235926907</v>
      </c>
      <c r="AP6">
        <f t="shared" si="9"/>
        <v>-18.831816915501157</v>
      </c>
      <c r="AQ6">
        <f t="shared" si="9"/>
        <v>-815.972667694542</v>
      </c>
      <c r="AR6">
        <f t="shared" si="9"/>
        <v>906.01927687256762</v>
      </c>
      <c r="AS6">
        <f t="shared" si="9"/>
        <v>-167.25072852976012</v>
      </c>
      <c r="AT6">
        <f t="shared" si="9"/>
        <v>123.12477801958312</v>
      </c>
      <c r="AU6">
        <f t="shared" si="9"/>
        <v>861.89332636239067</v>
      </c>
      <c r="AW6">
        <v>3</v>
      </c>
      <c r="AX6">
        <f>(R6*SUMPRODUCT(K7:$K$23, X7:$X$23)-$AZ$3*SUMPRODUCT(K6:$K$22, W7:$W$23))/Z6</f>
        <v>705.0886666885757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2432.6463996288439</v>
      </c>
      <c r="P7">
        <f t="shared" si="22"/>
        <v>121.63231998144221</v>
      </c>
      <c r="Q7" s="4">
        <f t="shared" si="23"/>
        <v>25</v>
      </c>
      <c r="R7">
        <f t="shared" si="0"/>
        <v>1000000</v>
      </c>
      <c r="S7">
        <f t="shared" si="1"/>
        <v>900.13041674179476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681.9544773478101</v>
      </c>
      <c r="AC7">
        <f t="shared" si="2"/>
        <v>860.94569198110366</v>
      </c>
      <c r="AE7">
        <f t="shared" si="3"/>
        <v>2326.7477677899356</v>
      </c>
      <c r="AF7">
        <f t="shared" si="4"/>
        <v>-116.33738838949679</v>
      </c>
      <c r="AG7">
        <f t="shared" si="4"/>
        <v>-23.911693127132395</v>
      </c>
      <c r="AH7">
        <f t="shared" si="5"/>
        <v>-1050.0517144358537</v>
      </c>
      <c r="AI7">
        <f t="shared" si="6"/>
        <v>1136.4469718374526</v>
      </c>
      <c r="AJ7">
        <f t="shared" si="7"/>
        <v>-178.99121463329357</v>
      </c>
      <c r="AK7">
        <f>G7*SUM(AB7, AE7:AF7)</f>
        <v>142.01511446633901</v>
      </c>
      <c r="AL7">
        <f t="shared" si="8"/>
        <v>1099.4708716704981</v>
      </c>
      <c r="AN7">
        <f t="shared" si="9"/>
        <v>1640.3839656512459</v>
      </c>
      <c r="AO7">
        <f t="shared" si="9"/>
        <v>-82.019198282562314</v>
      </c>
      <c r="AP7">
        <f t="shared" si="9"/>
        <v>-16.858018965492931</v>
      </c>
      <c r="AQ7">
        <f t="shared" si="9"/>
        <v>-740.29854860515582</v>
      </c>
      <c r="AR7">
        <f t="shared" si="9"/>
        <v>801.2081997980348</v>
      </c>
      <c r="AS7">
        <f t="shared" si="9"/>
        <v>-126.190867158663</v>
      </c>
      <c r="AT7">
        <f t="shared" si="9"/>
        <v>100.12229081108586</v>
      </c>
      <c r="AU7">
        <f t="shared" si="9"/>
        <v>775.13962345045775</v>
      </c>
      <c r="AW7">
        <v>4</v>
      </c>
      <c r="AX7">
        <f>(R7*SUMPRODUCT(K8:$K$23, X8:$X$23)-$AZ$3*SUMPRODUCT(K7:$K$22, W8:$W$23))/Z7</f>
        <v>900.13041674179476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2432.6463996288439</v>
      </c>
      <c r="P8">
        <f t="shared" si="22"/>
        <v>121.63231998144221</v>
      </c>
      <c r="Q8" s="4">
        <f t="shared" si="23"/>
        <v>25</v>
      </c>
      <c r="R8">
        <f t="shared" si="0"/>
        <v>1000000</v>
      </c>
      <c r="S8">
        <f t="shared" si="1"/>
        <v>1046.6163377646831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860.94569198110366</v>
      </c>
      <c r="AC8">
        <f t="shared" si="2"/>
        <v>989.93932600720655</v>
      </c>
      <c r="AE8">
        <f t="shared" si="3"/>
        <v>2300.9122353332486</v>
      </c>
      <c r="AF8">
        <f t="shared" si="4"/>
        <v>-115.04561176666246</v>
      </c>
      <c r="AG8">
        <f t="shared" si="4"/>
        <v>-23.646184621039723</v>
      </c>
      <c r="AH8">
        <f t="shared" si="5"/>
        <v>-1055.6629928538916</v>
      </c>
      <c r="AI8">
        <f t="shared" si="6"/>
        <v>1106.5574460916548</v>
      </c>
      <c r="AJ8">
        <f t="shared" si="7"/>
        <v>-128.99363402610288</v>
      </c>
      <c r="AK8">
        <f t="shared" ref="AK8:AK23" si="24">G8*SUM(AB8:AB8, AE8:AF8)</f>
        <v>64.897102321165789</v>
      </c>
      <c r="AL8">
        <f t="shared" si="8"/>
        <v>1042.4609143867178</v>
      </c>
      <c r="AN8">
        <f t="shared" si="9"/>
        <v>1512.5124641566474</v>
      </c>
      <c r="AO8">
        <f t="shared" si="9"/>
        <v>-75.62562320783239</v>
      </c>
      <c r="AP8">
        <f t="shared" si="9"/>
        <v>-15.543899684592631</v>
      </c>
      <c r="AQ8">
        <f t="shared" si="9"/>
        <v>-693.94364987987694</v>
      </c>
      <c r="AR8">
        <f t="shared" si="9"/>
        <v>727.39929138434536</v>
      </c>
      <c r="AS8">
        <f t="shared" si="9"/>
        <v>-84.794402961260275</v>
      </c>
      <c r="AT8">
        <f t="shared" si="9"/>
        <v>42.660330385959313</v>
      </c>
      <c r="AU8">
        <f t="shared" si="9"/>
        <v>685.26521880904454</v>
      </c>
      <c r="AW8">
        <v>5</v>
      </c>
      <c r="AX8">
        <f>(R8*SUMPRODUCT(K9:$K$23, X9:$X$23)-$AZ$3*SUMPRODUCT(K8:$K$22, W9:$W$23))/Z8</f>
        <v>1046.6163377646831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2432.6463996288439</v>
      </c>
      <c r="P9">
        <f t="shared" si="22"/>
        <v>121.63231998144221</v>
      </c>
      <c r="Q9" s="4">
        <f t="shared" si="23"/>
        <v>25</v>
      </c>
      <c r="R9">
        <f t="shared" si="0"/>
        <v>1000000</v>
      </c>
      <c r="S9">
        <f t="shared" si="1"/>
        <v>1154.7001019277416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989.93932600720655</v>
      </c>
      <c r="AC9">
        <f t="shared" si="2"/>
        <v>1080.0123970471404</v>
      </c>
      <c r="AE9">
        <f t="shared" si="3"/>
        <v>2275.2992442323812</v>
      </c>
      <c r="AF9">
        <f t="shared" si="4"/>
        <v>-113.76496221161906</v>
      </c>
      <c r="AG9">
        <f t="shared" si="4"/>
        <v>-23.382963144371601</v>
      </c>
      <c r="AH9">
        <f t="shared" si="5"/>
        <v>-1070.3852183089111</v>
      </c>
      <c r="AI9">
        <f t="shared" si="6"/>
        <v>1067.7661005674795</v>
      </c>
      <c r="AJ9">
        <f t="shared" si="7"/>
        <v>-90.073071039933893</v>
      </c>
      <c r="AK9">
        <f t="shared" si="24"/>
        <v>18.593694287365015</v>
      </c>
      <c r="AL9">
        <f t="shared" si="8"/>
        <v>996.2867238149106</v>
      </c>
      <c r="AN9">
        <f t="shared" si="9"/>
        <v>1421.4746983081104</v>
      </c>
      <c r="AO9">
        <f t="shared" si="9"/>
        <v>-71.073734915405524</v>
      </c>
      <c r="AP9">
        <f t="shared" si="9"/>
        <v>-14.608316055767384</v>
      </c>
      <c r="AQ9">
        <f t="shared" si="9"/>
        <v>-668.71445992258407</v>
      </c>
      <c r="AR9">
        <f t="shared" si="9"/>
        <v>667.07818741435358</v>
      </c>
      <c r="AS9">
        <f t="shared" si="9"/>
        <v>-56.272418587020098</v>
      </c>
      <c r="AT9">
        <f t="shared" si="9"/>
        <v>11.616259287460133</v>
      </c>
      <c r="AU9">
        <f t="shared" si="9"/>
        <v>622.42202811479365</v>
      </c>
      <c r="AW9">
        <v>6</v>
      </c>
      <c r="AX9">
        <f>(R9*SUMPRODUCT(K10:$K$23, X10:$X$23)-$AZ$3*SUMPRODUCT(K9:$K$22, W10:$W$23))/Z9</f>
        <v>1154.7001019277416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2432.6463996288439</v>
      </c>
      <c r="P10">
        <f t="shared" si="22"/>
        <v>121.63231998144221</v>
      </c>
      <c r="Q10" s="4">
        <f t="shared" si="23"/>
        <v>25</v>
      </c>
      <c r="R10">
        <f t="shared" si="0"/>
        <v>1000000</v>
      </c>
      <c r="S10">
        <f t="shared" si="1"/>
        <v>1239.4289828348842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1080.0123970471404</v>
      </c>
      <c r="AC10">
        <f t="shared" si="2"/>
        <v>1146.3176994683763</v>
      </c>
      <c r="AE10">
        <f t="shared" si="3"/>
        <v>2249.895446259754</v>
      </c>
      <c r="AF10">
        <f t="shared" si="4"/>
        <v>-112.49477231298771</v>
      </c>
      <c r="AG10">
        <f t="shared" si="4"/>
        <v>-23.121891519078019</v>
      </c>
      <c r="AH10">
        <f t="shared" si="5"/>
        <v>-1089.6797539946447</v>
      </c>
      <c r="AI10">
        <f t="shared" si="6"/>
        <v>1024.5990284330437</v>
      </c>
      <c r="AJ10">
        <f t="shared" si="7"/>
        <v>-66.305302421235865</v>
      </c>
      <c r="AK10">
        <f t="shared" si="24"/>
        <v>13.19139359107502</v>
      </c>
      <c r="AL10">
        <f t="shared" si="8"/>
        <v>971.48511960288283</v>
      </c>
      <c r="AN10">
        <f t="shared" si="9"/>
        <v>1335.4906243500345</v>
      </c>
      <c r="AO10">
        <f t="shared" si="9"/>
        <v>-66.774531217501732</v>
      </c>
      <c r="AP10">
        <f t="shared" si="9"/>
        <v>-13.724668580622673</v>
      </c>
      <c r="AQ10">
        <f t="shared" si="9"/>
        <v>-646.81098733860381</v>
      </c>
      <c r="AR10">
        <f t="shared" si="9"/>
        <v>608.18043721330639</v>
      </c>
      <c r="AS10">
        <f t="shared" si="9"/>
        <v>-39.357433197822871</v>
      </c>
      <c r="AT10">
        <f t="shared" si="9"/>
        <v>7.8301338367871489</v>
      </c>
      <c r="AU10">
        <f t="shared" si="9"/>
        <v>576.65313785227067</v>
      </c>
      <c r="AW10">
        <v>7</v>
      </c>
      <c r="AX10">
        <f>(R10*SUMPRODUCT(K11:$K$23, X11:$X$23)-$AZ$3*SUMPRODUCT(K10:$K$22, W11:$W$23))/Z10</f>
        <v>1239.4289828348842</v>
      </c>
    </row>
    <row r="11" spans="1:52" x14ac:dyDescent="0.25">
      <c r="A11" t="s">
        <v>33</v>
      </c>
      <c r="C11" s="7">
        <f>AU25</f>
        <v>6083.9534785299993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2432.6463996288439</v>
      </c>
      <c r="P11">
        <f t="shared" si="22"/>
        <v>121.63231998144221</v>
      </c>
      <c r="Q11" s="4">
        <f t="shared" si="23"/>
        <v>25</v>
      </c>
      <c r="R11">
        <f t="shared" si="0"/>
        <v>1000000</v>
      </c>
      <c r="S11">
        <f t="shared" si="1"/>
        <v>1302.414564390551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1146.3176994683763</v>
      </c>
      <c r="AC11">
        <f t="shared" si="2"/>
        <v>1191.0833374980593</v>
      </c>
      <c r="AE11">
        <f t="shared" si="3"/>
        <v>2224.7022352505737</v>
      </c>
      <c r="AF11">
        <f t="shared" si="4"/>
        <v>-111.23511176252869</v>
      </c>
      <c r="AG11">
        <f t="shared" si="4"/>
        <v>-22.862984069427466</v>
      </c>
      <c r="AH11">
        <f t="shared" si="5"/>
        <v>-1107.5413783908193</v>
      </c>
      <c r="AI11">
        <f t="shared" si="6"/>
        <v>983.06276102779839</v>
      </c>
      <c r="AJ11">
        <f t="shared" si="7"/>
        <v>-44.765638029683032</v>
      </c>
      <c r="AK11">
        <f t="shared" si="24"/>
        <v>7.8234835750954108</v>
      </c>
      <c r="AL11">
        <f t="shared" si="8"/>
        <v>946.12060657321081</v>
      </c>
      <c r="AN11">
        <f t="shared" si="9"/>
        <v>1255.8596900403261</v>
      </c>
      <c r="AO11">
        <f t="shared" si="9"/>
        <v>-62.792984502016303</v>
      </c>
      <c r="AP11">
        <f t="shared" si="9"/>
        <v>-12.906311519750016</v>
      </c>
      <c r="AQ11">
        <f t="shared" si="9"/>
        <v>-625.21471419120837</v>
      </c>
      <c r="AR11">
        <f t="shared" si="9"/>
        <v>554.94567982735146</v>
      </c>
      <c r="AS11">
        <f t="shared" si="9"/>
        <v>-25.270510097762831</v>
      </c>
      <c r="AT11">
        <f t="shared" si="9"/>
        <v>4.4164102062621735</v>
      </c>
      <c r="AU11">
        <f t="shared" si="9"/>
        <v>534.09157993585086</v>
      </c>
      <c r="AW11">
        <v>8</v>
      </c>
      <c r="AX11">
        <f>(R11*SUMPRODUCT(K12:$K$23, X12:$X$23)-$AZ$3*SUMPRODUCT(K11:$K$22, W12:$W$23))/Z11</f>
        <v>1302.414564390551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2432.6463996288439</v>
      </c>
      <c r="P12">
        <f t="shared" si="22"/>
        <v>121.63231998144221</v>
      </c>
      <c r="Q12" s="4">
        <f t="shared" si="23"/>
        <v>25</v>
      </c>
      <c r="R12">
        <f t="shared" si="0"/>
        <v>1000000</v>
      </c>
      <c r="S12">
        <f t="shared" si="1"/>
        <v>1341.5042553288986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1191.0833374980593</v>
      </c>
      <c r="AC12">
        <f t="shared" si="2"/>
        <v>1213.0432709275201</v>
      </c>
      <c r="AE12">
        <f t="shared" si="3"/>
        <v>2199.6988335250194</v>
      </c>
      <c r="AF12">
        <f t="shared" si="4"/>
        <v>-109.98494167625098</v>
      </c>
      <c r="AG12">
        <f t="shared" si="4"/>
        <v>-22.606027265826981</v>
      </c>
      <c r="AH12">
        <f t="shared" si="5"/>
        <v>-1133.0785162484717</v>
      </c>
      <c r="AI12">
        <f t="shared" si="6"/>
        <v>934.02934833446989</v>
      </c>
      <c r="AJ12">
        <f t="shared" si="7"/>
        <v>-21.959933429460762</v>
      </c>
      <c r="AK12">
        <f t="shared" si="24"/>
        <v>7.5458336274977036</v>
      </c>
      <c r="AL12">
        <f t="shared" si="8"/>
        <v>919.61524853250683</v>
      </c>
      <c r="AN12">
        <f t="shared" si="9"/>
        <v>1180.4782755530746</v>
      </c>
      <c r="AO12">
        <f t="shared" si="9"/>
        <v>-59.023913777653739</v>
      </c>
      <c r="AP12">
        <f t="shared" si="9"/>
        <v>-12.131626237717734</v>
      </c>
      <c r="AQ12">
        <f t="shared" si="9"/>
        <v>-608.07168351485996</v>
      </c>
      <c r="AR12">
        <f t="shared" si="9"/>
        <v>501.25105202284323</v>
      </c>
      <c r="AS12">
        <f t="shared" si="9"/>
        <v>-11.784897073627194</v>
      </c>
      <c r="AT12">
        <f t="shared" si="9"/>
        <v>4.0495055652342664</v>
      </c>
      <c r="AU12">
        <f t="shared" si="9"/>
        <v>493.5156605144503</v>
      </c>
      <c r="AW12">
        <v>9</v>
      </c>
      <c r="AX12">
        <f>(R12*SUMPRODUCT(K13:$K$23, X13:$X$23)-$AZ$3*SUMPRODUCT(K12:$K$22, W13:$W$23))/Z12</f>
        <v>1341.5042553288986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2432.6463996288439</v>
      </c>
      <c r="P13">
        <f t="shared" si="22"/>
        <v>121.63231998144221</v>
      </c>
      <c r="Q13" s="4">
        <f t="shared" si="23"/>
        <v>25</v>
      </c>
      <c r="R13">
        <f t="shared" si="0"/>
        <v>1000000</v>
      </c>
      <c r="S13">
        <f t="shared" si="1"/>
        <v>1357.4375916553831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1213.0432709275201</v>
      </c>
      <c r="AC13">
        <f t="shared" si="2"/>
        <v>1213.6024078698929</v>
      </c>
      <c r="AE13">
        <f t="shared" si="3"/>
        <v>2174.8812219686133</v>
      </c>
      <c r="AF13">
        <f t="shared" si="4"/>
        <v>-108.74406109843066</v>
      </c>
      <c r="AG13">
        <f t="shared" si="4"/>
        <v>-22.350979804344366</v>
      </c>
      <c r="AH13">
        <f t="shared" si="5"/>
        <v>-1159.4875529737128</v>
      </c>
      <c r="AI13">
        <f t="shared" si="6"/>
        <v>884.29862809212523</v>
      </c>
      <c r="AJ13">
        <f t="shared" si="7"/>
        <v>-0.55913694237278833</v>
      </c>
      <c r="AK13">
        <f t="shared" si="24"/>
        <v>6.5583608635954054</v>
      </c>
      <c r="AL13">
        <f t="shared" si="8"/>
        <v>890.29785201334789</v>
      </c>
      <c r="AN13">
        <f t="shared" si="9"/>
        <v>1109.783961829231</v>
      </c>
      <c r="AO13">
        <f t="shared" si="9"/>
        <v>-55.489198091461553</v>
      </c>
      <c r="AP13">
        <f t="shared" si="9"/>
        <v>-11.405109698624448</v>
      </c>
      <c r="AQ13">
        <f t="shared" si="9"/>
        <v>-591.65561651505107</v>
      </c>
      <c r="AR13">
        <f t="shared" si="9"/>
        <v>451.23403752409394</v>
      </c>
      <c r="AS13">
        <f t="shared" si="9"/>
        <v>-0.2853126896511089</v>
      </c>
      <c r="AT13">
        <f t="shared" si="9"/>
        <v>3.3465568734455347</v>
      </c>
      <c r="AU13">
        <f t="shared" si="9"/>
        <v>454.29528170788836</v>
      </c>
      <c r="AW13">
        <v>10</v>
      </c>
      <c r="AX13">
        <f>(R13*SUMPRODUCT(K14:$K$23, X14:$X$23)-$AZ$3*SUMPRODUCT(K13:$K$22, W14:$W$23))/Z13</f>
        <v>1357.4375916553831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2432.6463996288439</v>
      </c>
      <c r="P14">
        <f t="shared" si="22"/>
        <v>121.63231998144221</v>
      </c>
      <c r="Q14" s="4">
        <f t="shared" si="23"/>
        <v>25</v>
      </c>
      <c r="R14">
        <f t="shared" si="0"/>
        <v>1000000</v>
      </c>
      <c r="S14">
        <f t="shared" si="1"/>
        <v>1348.6206654222224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1213.6024078698929</v>
      </c>
      <c r="AC14">
        <f t="shared" si="2"/>
        <v>1192.0555726124931</v>
      </c>
      <c r="AE14">
        <f t="shared" si="3"/>
        <v>2150.2337693790305</v>
      </c>
      <c r="AF14">
        <f t="shared" si="4"/>
        <v>-107.51168846895153</v>
      </c>
      <c r="AG14">
        <f t="shared" si="4"/>
        <v>-22.097681045086308</v>
      </c>
      <c r="AH14">
        <f t="shared" si="5"/>
        <v>-1191.5584485845554</v>
      </c>
      <c r="AI14">
        <f t="shared" si="6"/>
        <v>829.06595128043728</v>
      </c>
      <c r="AJ14">
        <f t="shared" si="7"/>
        <v>21.546835257399835</v>
      </c>
      <c r="AK14">
        <f t="shared" si="24"/>
        <v>5.8613840798039494</v>
      </c>
      <c r="AL14">
        <f t="shared" si="8"/>
        <v>856.47417061764111</v>
      </c>
      <c r="AN14">
        <f t="shared" si="9"/>
        <v>1043.5676462169563</v>
      </c>
      <c r="AO14">
        <f t="shared" si="9"/>
        <v>-52.178382310847816</v>
      </c>
      <c r="AP14">
        <f t="shared" si="9"/>
        <v>-10.724612980910175</v>
      </c>
      <c r="AQ14">
        <f t="shared" si="9"/>
        <v>-578.29611981138999</v>
      </c>
      <c r="AR14">
        <f t="shared" si="9"/>
        <v>402.36853111380827</v>
      </c>
      <c r="AS14">
        <f t="shared" si="9"/>
        <v>10.457272354848616</v>
      </c>
      <c r="AT14">
        <f t="shared" si="9"/>
        <v>2.8446910632889062</v>
      </c>
      <c r="AU14">
        <f t="shared" si="9"/>
        <v>415.67049453194579</v>
      </c>
      <c r="AW14">
        <v>11</v>
      </c>
      <c r="AX14">
        <f>(R14*SUMPRODUCT(K15:$K$23, X15:$X$23)-$AZ$3*SUMPRODUCT(K14:$K$22, W15:$W$23))/Z14</f>
        <v>1348.6206654222224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2432.6463996288439</v>
      </c>
      <c r="P15">
        <f t="shared" si="22"/>
        <v>121.63231998144221</v>
      </c>
      <c r="Q15" s="4">
        <f t="shared" si="23"/>
        <v>25</v>
      </c>
      <c r="R15">
        <f t="shared" si="0"/>
        <v>1000000</v>
      </c>
      <c r="S15">
        <f t="shared" si="1"/>
        <v>1308.8751041840649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1192.0555726124931</v>
      </c>
      <c r="AC15">
        <f t="shared" si="2"/>
        <v>1143.7326745166279</v>
      </c>
      <c r="AE15">
        <f t="shared" si="3"/>
        <v>2125.7163222882064</v>
      </c>
      <c r="AF15">
        <f t="shared" si="4"/>
        <v>-106.28581611441032</v>
      </c>
      <c r="AG15">
        <f t="shared" si="4"/>
        <v>-21.845718335929682</v>
      </c>
      <c r="AH15">
        <f t="shared" si="5"/>
        <v>-1239.4359482306045</v>
      </c>
      <c r="AI15">
        <f t="shared" si="6"/>
        <v>758.14883960726183</v>
      </c>
      <c r="AJ15">
        <f t="shared" si="7"/>
        <v>48.322898095865185</v>
      </c>
      <c r="AK15">
        <f t="shared" si="24"/>
        <v>13.167092923023786</v>
      </c>
      <c r="AL15">
        <f t="shared" si="8"/>
        <v>819.63883062615082</v>
      </c>
      <c r="AN15">
        <f t="shared" si="9"/>
        <v>980.76685441167194</v>
      </c>
      <c r="AO15">
        <f t="shared" si="9"/>
        <v>-49.0383427205836</v>
      </c>
      <c r="AP15">
        <f t="shared" si="9"/>
        <v>-10.079217170252431</v>
      </c>
      <c r="AQ15">
        <f t="shared" si="9"/>
        <v>-571.85320705556785</v>
      </c>
      <c r="AR15">
        <f t="shared" si="9"/>
        <v>349.79608746526804</v>
      </c>
      <c r="AS15">
        <f t="shared" si="9"/>
        <v>22.295306417236898</v>
      </c>
      <c r="AT15">
        <f t="shared" si="9"/>
        <v>6.0750572277486397</v>
      </c>
      <c r="AU15">
        <f t="shared" si="9"/>
        <v>378.1664511102536</v>
      </c>
      <c r="AW15">
        <v>12</v>
      </c>
      <c r="AX15">
        <f>(R15*SUMPRODUCT(K16:$K$23, X16:$X$23)-$AZ$3*SUMPRODUCT(K15:$K$22, W16:$W$23))/Z15</f>
        <v>1308.8751041840649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2432.6463996288439</v>
      </c>
      <c r="P16">
        <f t="shared" si="22"/>
        <v>121.63231998144221</v>
      </c>
      <c r="Q16" s="4">
        <f t="shared" si="23"/>
        <v>25</v>
      </c>
      <c r="R16">
        <f t="shared" si="0"/>
        <v>1000000</v>
      </c>
      <c r="S16">
        <f t="shared" si="1"/>
        <v>1237.6345655644961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1143.7326745166279</v>
      </c>
      <c r="AC16">
        <f t="shared" si="2"/>
        <v>1069.0625552766987</v>
      </c>
      <c r="AE16">
        <f t="shared" si="3"/>
        <v>2101.3078080004116</v>
      </c>
      <c r="AF16">
        <f t="shared" si="4"/>
        <v>-105.06539040002059</v>
      </c>
      <c r="AG16">
        <f t="shared" si="4"/>
        <v>-21.594875115440271</v>
      </c>
      <c r="AH16">
        <f t="shared" si="5"/>
        <v>-1295.4414852045622</v>
      </c>
      <c r="AI16">
        <f t="shared" si="6"/>
        <v>679.20605728038845</v>
      </c>
      <c r="AJ16">
        <f t="shared" si="7"/>
        <v>74.670119239929136</v>
      </c>
      <c r="AK16">
        <f t="shared" si="24"/>
        <v>22.293823154030836</v>
      </c>
      <c r="AL16">
        <f t="shared" si="8"/>
        <v>776.16999967434845</v>
      </c>
      <c r="AN16">
        <f t="shared" si="9"/>
        <v>919.22367478365913</v>
      </c>
      <c r="AO16">
        <f t="shared" si="9"/>
        <v>-45.961183739182964</v>
      </c>
      <c r="AP16">
        <f t="shared" si="9"/>
        <v>-9.4467456812045096</v>
      </c>
      <c r="AQ16">
        <f t="shared" si="9"/>
        <v>-566.69493063469633</v>
      </c>
      <c r="AR16">
        <f t="shared" si="9"/>
        <v>297.1208147285754</v>
      </c>
      <c r="AS16">
        <f t="shared" si="9"/>
        <v>32.664677275233458</v>
      </c>
      <c r="AT16">
        <f t="shared" si="9"/>
        <v>9.7525026874221936</v>
      </c>
      <c r="AU16">
        <f t="shared" si="9"/>
        <v>339.53799469123106</v>
      </c>
      <c r="AW16">
        <v>13</v>
      </c>
      <c r="AX16">
        <f>(R16*SUMPRODUCT(K17:$K$23, X17:$X$23)-$AZ$3*SUMPRODUCT(K16:$K$22, W17:$W$23))/Z16</f>
        <v>1237.6345655644961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2432.6463996288439</v>
      </c>
      <c r="P17">
        <f t="shared" si="22"/>
        <v>121.63231998144221</v>
      </c>
      <c r="Q17" s="4">
        <f t="shared" si="23"/>
        <v>25</v>
      </c>
      <c r="R17">
        <f t="shared" si="0"/>
        <v>1000000</v>
      </c>
      <c r="S17">
        <f t="shared" si="1"/>
        <v>1140.0378255980115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1069.0625552766987</v>
      </c>
      <c r="AC17">
        <f t="shared" si="2"/>
        <v>973.37067650002336</v>
      </c>
      <c r="AE17">
        <f t="shared" si="3"/>
        <v>2077.0071119789382</v>
      </c>
      <c r="AF17">
        <f t="shared" si="4"/>
        <v>-103.8503555989469</v>
      </c>
      <c r="AG17">
        <f t="shared" si="4"/>
        <v>-21.345139929665006</v>
      </c>
      <c r="AH17">
        <f t="shared" si="5"/>
        <v>-1351.4573848345199</v>
      </c>
      <c r="AI17">
        <f t="shared" si="6"/>
        <v>600.35423161580638</v>
      </c>
      <c r="AJ17">
        <f t="shared" si="7"/>
        <v>95.691878776675367</v>
      </c>
      <c r="AK17">
        <f t="shared" si="24"/>
        <v>41.982626500862324</v>
      </c>
      <c r="AL17">
        <f t="shared" si="8"/>
        <v>738.0287368933441</v>
      </c>
      <c r="AN17">
        <f t="shared" si="9"/>
        <v>855.7909572211081</v>
      </c>
      <c r="AO17">
        <f t="shared" si="9"/>
        <v>-42.789547861055404</v>
      </c>
      <c r="AP17">
        <f t="shared" si="9"/>
        <v>-8.794855649301093</v>
      </c>
      <c r="AQ17">
        <f t="shared" si="9"/>
        <v>-556.84210339997981</v>
      </c>
      <c r="AR17">
        <f t="shared" si="9"/>
        <v>247.36445031077184</v>
      </c>
      <c r="AS17">
        <f t="shared" si="9"/>
        <v>39.428003912105851</v>
      </c>
      <c r="AT17">
        <f t="shared" si="9"/>
        <v>17.298136300360227</v>
      </c>
      <c r="AU17">
        <f t="shared" si="9"/>
        <v>304.09059052323795</v>
      </c>
      <c r="AW17">
        <v>14</v>
      </c>
      <c r="AX17">
        <f>(R17*SUMPRODUCT(K18:$K$23, X18:$X$23)-$AZ$3*SUMPRODUCT(K17:$K$22, W18:$W$23))/Z17</f>
        <v>1140.0378255980115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2432.6463996288439</v>
      </c>
      <c r="P18">
        <f t="shared" si="22"/>
        <v>121.63231998144221</v>
      </c>
      <c r="Q18" s="4">
        <f t="shared" si="23"/>
        <v>25</v>
      </c>
      <c r="R18">
        <f t="shared" si="0"/>
        <v>1000000</v>
      </c>
      <c r="S18">
        <f t="shared" si="1"/>
        <v>1018.9977554521563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973.37067650002336</v>
      </c>
      <c r="AC18">
        <f t="shared" si="2"/>
        <v>859.88919602609849</v>
      </c>
      <c r="AE18">
        <f t="shared" si="3"/>
        <v>2052.8076196443044</v>
      </c>
      <c r="AF18">
        <f t="shared" si="4"/>
        <v>-102.64038098221522</v>
      </c>
      <c r="AG18">
        <f t="shared" si="4"/>
        <v>-21.096444801405447</v>
      </c>
      <c r="AH18">
        <f t="shared" si="5"/>
        <v>-1409.7491585162943</v>
      </c>
      <c r="AI18">
        <f t="shared" si="6"/>
        <v>519.32163534438951</v>
      </c>
      <c r="AJ18">
        <f t="shared" si="7"/>
        <v>113.48148047392488</v>
      </c>
      <c r="AK18">
        <f t="shared" si="24"/>
        <v>63.148418967501641</v>
      </c>
      <c r="AL18">
        <f t="shared" si="8"/>
        <v>695.95153478581597</v>
      </c>
      <c r="AN18">
        <f t="shared" si="9"/>
        <v>790.41213007284819</v>
      </c>
      <c r="AO18">
        <f t="shared" si="9"/>
        <v>-39.520606503642412</v>
      </c>
      <c r="AP18">
        <f t="shared" si="9"/>
        <v>-8.1229656948235842</v>
      </c>
      <c r="AQ18">
        <f t="shared" si="9"/>
        <v>-542.80918708025081</v>
      </c>
      <c r="AR18">
        <f t="shared" si="9"/>
        <v>199.95937079413147</v>
      </c>
      <c r="AS18">
        <f t="shared" si="9"/>
        <v>43.694858615517688</v>
      </c>
      <c r="AT18">
        <f t="shared" si="9"/>
        <v>24.314639067583077</v>
      </c>
      <c r="AU18">
        <f t="shared" si="9"/>
        <v>267.96886847723221</v>
      </c>
      <c r="AW18">
        <v>15</v>
      </c>
      <c r="AX18">
        <f>(R18*SUMPRODUCT(K19:$K$23, X19:$X$23)-$AZ$3*SUMPRODUCT(K18:$K$22, W19:$W$23))/Z18</f>
        <v>1018.9977554521563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2432.6463996288439</v>
      </c>
      <c r="P19">
        <f t="shared" si="22"/>
        <v>121.63231998144221</v>
      </c>
      <c r="Q19" s="4">
        <f t="shared" si="23"/>
        <v>25</v>
      </c>
      <c r="R19">
        <f t="shared" si="0"/>
        <v>1000000</v>
      </c>
      <c r="S19">
        <f t="shared" si="1"/>
        <v>870.94414055473442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859.88919602609849</v>
      </c>
      <c r="AC19">
        <f t="shared" si="2"/>
        <v>726.31638889762257</v>
      </c>
      <c r="AE19">
        <f t="shared" si="3"/>
        <v>2028.6845805264199</v>
      </c>
      <c r="AF19">
        <f t="shared" si="4"/>
        <v>-101.43422902632101</v>
      </c>
      <c r="AG19">
        <f t="shared" si="4"/>
        <v>-20.848535373204491</v>
      </c>
      <c r="AH19">
        <f t="shared" si="5"/>
        <v>-1477.7992074761153</v>
      </c>
      <c r="AI19">
        <f t="shared" si="6"/>
        <v>428.6026086507793</v>
      </c>
      <c r="AJ19">
        <f t="shared" si="7"/>
        <v>133.57280712847592</v>
      </c>
      <c r="AK19">
        <f t="shared" si="24"/>
        <v>62.153211909834198</v>
      </c>
      <c r="AL19">
        <f t="shared" si="8"/>
        <v>624.32862768908944</v>
      </c>
      <c r="AN19">
        <f t="shared" si="9"/>
        <v>727.70989924783544</v>
      </c>
      <c r="AO19">
        <f t="shared" si="9"/>
        <v>-36.385494962391775</v>
      </c>
      <c r="AP19">
        <f t="shared" si="9"/>
        <v>-7.478582782919708</v>
      </c>
      <c r="AQ19">
        <f t="shared" si="9"/>
        <v>-530.10168396997369</v>
      </c>
      <c r="AR19">
        <f t="shared" si="9"/>
        <v>153.74413753255033</v>
      </c>
      <c r="AS19">
        <f t="shared" si="9"/>
        <v>47.913931495694079</v>
      </c>
      <c r="AT19">
        <f t="shared" si="9"/>
        <v>22.294992534077565</v>
      </c>
      <c r="AU19">
        <f t="shared" si="9"/>
        <v>223.95306156232198</v>
      </c>
      <c r="AW19">
        <v>16</v>
      </c>
      <c r="AX19">
        <f>(R19*SUMPRODUCT(K20:$K$23, X20:$X$23)-$AZ$3*SUMPRODUCT(K19:$K$22, W20:$W$23))/Z19</f>
        <v>870.94414055473442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2432.6463996288439</v>
      </c>
      <c r="P20">
        <f t="shared" si="22"/>
        <v>121.63231998144221</v>
      </c>
      <c r="Q20" s="4">
        <f t="shared" si="23"/>
        <v>25</v>
      </c>
      <c r="R20">
        <f t="shared" si="0"/>
        <v>1000000</v>
      </c>
      <c r="S20">
        <f t="shared" si="1"/>
        <v>687.26923136365735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726.31638889762257</v>
      </c>
      <c r="AC20">
        <f t="shared" si="2"/>
        <v>566.35028365696201</v>
      </c>
      <c r="AE20">
        <f t="shared" si="3"/>
        <v>2004.643763453859</v>
      </c>
      <c r="AF20">
        <f t="shared" si="4"/>
        <v>-100.23218817269296</v>
      </c>
      <c r="AG20">
        <f t="shared" si="4"/>
        <v>-20.601470930585243</v>
      </c>
      <c r="AH20">
        <f t="shared" si="5"/>
        <v>-1543.1635554881902</v>
      </c>
      <c r="AI20">
        <f t="shared" si="6"/>
        <v>340.64654886239055</v>
      </c>
      <c r="AJ20">
        <f t="shared" si="7"/>
        <v>159.96610524066057</v>
      </c>
      <c r="AK20">
        <f t="shared" si="24"/>
        <v>11.312130245968792</v>
      </c>
      <c r="AL20">
        <f t="shared" si="8"/>
        <v>511.92478434901989</v>
      </c>
      <c r="AN20">
        <f t="shared" si="9"/>
        <v>682.05085116488056</v>
      </c>
      <c r="AO20">
        <f t="shared" si="9"/>
        <v>-34.102542558244025</v>
      </c>
      <c r="AP20">
        <f t="shared" si="9"/>
        <v>-7.0093505088629318</v>
      </c>
      <c r="AQ20">
        <f t="shared" si="9"/>
        <v>-525.03892995627962</v>
      </c>
      <c r="AR20">
        <f t="shared" si="9"/>
        <v>115.90002814149392</v>
      </c>
      <c r="AS20">
        <f t="shared" si="9"/>
        <v>54.426138063025817</v>
      </c>
      <c r="AT20">
        <f t="shared" si="9"/>
        <v>3.8487876017721141</v>
      </c>
      <c r="AU20">
        <f t="shared" si="9"/>
        <v>174.17495380629185</v>
      </c>
      <c r="AW20">
        <v>17</v>
      </c>
      <c r="AX20">
        <f>(R20*SUMPRODUCT(K21:$K$23, X21:$X$23)-$AZ$3*SUMPRODUCT(K20:$K$22, W21:$W$23))/Z20</f>
        <v>687.26923136365735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2432.6463996288439</v>
      </c>
      <c r="P21">
        <f t="shared" si="22"/>
        <v>121.63231998144221</v>
      </c>
      <c r="Q21" s="4">
        <f t="shared" si="23"/>
        <v>25</v>
      </c>
      <c r="R21">
        <f t="shared" si="0"/>
        <v>1000000</v>
      </c>
      <c r="S21">
        <f t="shared" si="1"/>
        <v>472.50281742215464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566.35028365696201</v>
      </c>
      <c r="AC21">
        <f t="shared" si="2"/>
        <v>384.71166740613307</v>
      </c>
      <c r="AE21">
        <f t="shared" si="3"/>
        <v>1980.6600471010399</v>
      </c>
      <c r="AF21">
        <f t="shared" si="4"/>
        <v>-99.033002355052005</v>
      </c>
      <c r="AG21">
        <f t="shared" si="4"/>
        <v>-20.354993304855519</v>
      </c>
      <c r="AH21">
        <f t="shared" si="5"/>
        <v>-1618.5166569549174</v>
      </c>
      <c r="AI21">
        <f t="shared" si="6"/>
        <v>242.75539448621498</v>
      </c>
      <c r="AJ21">
        <f t="shared" si="7"/>
        <v>181.63861625082893</v>
      </c>
      <c r="AK21">
        <f t="shared" si="24"/>
        <v>3.9167637254447207</v>
      </c>
      <c r="AL21">
        <f t="shared" si="8"/>
        <v>428.31077446248861</v>
      </c>
      <c r="AN21">
        <f t="shared" si="9"/>
        <v>641.00707780797757</v>
      </c>
      <c r="AO21">
        <f t="shared" si="9"/>
        <v>-32.050353890398881</v>
      </c>
      <c r="AP21">
        <f t="shared" si="9"/>
        <v>-6.5875488306251366</v>
      </c>
      <c r="AQ21">
        <f t="shared" si="9"/>
        <v>-523.80550320924567</v>
      </c>
      <c r="AR21">
        <f t="shared" si="9"/>
        <v>78.563671877707861</v>
      </c>
      <c r="AS21">
        <f t="shared" si="9"/>
        <v>58.784261736607306</v>
      </c>
      <c r="AT21">
        <f t="shared" si="9"/>
        <v>1.2675942415187873</v>
      </c>
      <c r="AU21">
        <f t="shared" si="9"/>
        <v>138.61552785583393</v>
      </c>
      <c r="AW21">
        <v>18</v>
      </c>
      <c r="AX21">
        <f>(R21*SUMPRODUCT(K22:$K$23, X22:$X$23)-$AZ$3*SUMPRODUCT(K21:$K$22, W22:$W$23))/Z21</f>
        <v>472.50281742215464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2432.6463996288439</v>
      </c>
      <c r="P22">
        <f t="shared" si="22"/>
        <v>121.63231998144221</v>
      </c>
      <c r="Q22" s="4">
        <f t="shared" si="23"/>
        <v>25</v>
      </c>
      <c r="R22">
        <f t="shared" si="0"/>
        <v>1000000</v>
      </c>
      <c r="S22">
        <f t="shared" si="1"/>
        <v>239.19929215823345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384.71166740613307</v>
      </c>
      <c r="AC22">
        <f t="shared" si="2"/>
        <v>192.40203604352672</v>
      </c>
      <c r="AE22">
        <f t="shared" si="3"/>
        <v>1956.7203399286223</v>
      </c>
      <c r="AF22">
        <f t="shared" si="4"/>
        <v>-97.836016996431113</v>
      </c>
      <c r="AG22">
        <f t="shared" si="4"/>
        <v>-20.108967955917933</v>
      </c>
      <c r="AH22">
        <f t="shared" si="5"/>
        <v>-1699.0166355611104</v>
      </c>
      <c r="AI22">
        <f t="shared" si="6"/>
        <v>139.75871941516266</v>
      </c>
      <c r="AJ22">
        <f t="shared" si="7"/>
        <v>192.30963136260635</v>
      </c>
      <c r="AK22">
        <f t="shared" si="24"/>
        <v>47.115515797104806</v>
      </c>
      <c r="AL22">
        <f t="shared" si="8"/>
        <v>379.18386657487383</v>
      </c>
      <c r="AN22">
        <f t="shared" si="9"/>
        <v>591.83121219477516</v>
      </c>
      <c r="AO22">
        <f t="shared" si="9"/>
        <v>-29.591560609738757</v>
      </c>
      <c r="AP22">
        <f t="shared" si="9"/>
        <v>-6.0821746667032306</v>
      </c>
      <c r="AQ22">
        <f t="shared" si="9"/>
        <v>-513.88594192254402</v>
      </c>
      <c r="AR22">
        <f t="shared" si="9"/>
        <v>42.271534995789139</v>
      </c>
      <c r="AS22">
        <f t="shared" si="9"/>
        <v>58.166126208006524</v>
      </c>
      <c r="AT22">
        <f t="shared" si="9"/>
        <v>14.250596908702748</v>
      </c>
      <c r="AU22">
        <f t="shared" si="9"/>
        <v>114.68825811249842</v>
      </c>
      <c r="AW22">
        <v>19</v>
      </c>
      <c r="AX22">
        <f>(R22*SUMPRODUCT(K23:$K$23, X23:$X$23)-$AZ$3*SUMPRODUCT(K22:$K$22, W23:$W$23))/Z22</f>
        <v>239.19929215823345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2432.6463996288439</v>
      </c>
      <c r="P23">
        <f t="shared" si="22"/>
        <v>121.63231998144221</v>
      </c>
      <c r="Q23" s="4">
        <f t="shared" si="23"/>
        <v>25</v>
      </c>
      <c r="R23">
        <f t="shared" si="0"/>
        <v>1000000</v>
      </c>
      <c r="S23">
        <f t="shared" si="1"/>
        <v>242.15851914686303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192.40203604352672</v>
      </c>
      <c r="AC23">
        <f t="shared" si="2"/>
        <v>192.40203604352672</v>
      </c>
      <c r="AE23">
        <f t="shared" si="3"/>
        <v>1932.8088142903046</v>
      </c>
      <c r="AF23">
        <f t="shared" si="4"/>
        <v>-96.640440714515236</v>
      </c>
      <c r="AG23">
        <f t="shared" si="4"/>
        <v>-19.863232225049217</v>
      </c>
      <c r="AH23">
        <f t="shared" si="5"/>
        <v>-1785.8420523814693</v>
      </c>
      <c r="AI23">
        <f t="shared" si="6"/>
        <v>30.463088969270757</v>
      </c>
      <c r="AJ23">
        <f t="shared" si="7"/>
        <v>0</v>
      </c>
      <c r="AK23">
        <f t="shared" si="24"/>
        <v>141.99992867335214</v>
      </c>
      <c r="AL23">
        <f t="shared" si="8"/>
        <v>172.4630176426229</v>
      </c>
      <c r="AN23">
        <f t="shared" si="9"/>
        <v>529.57596962091247</v>
      </c>
      <c r="AO23">
        <f t="shared" si="9"/>
        <v>-26.478798481045626</v>
      </c>
      <c r="AP23">
        <f t="shared" si="9"/>
        <v>-5.4423853966374995</v>
      </c>
      <c r="AQ23">
        <f t="shared" si="9"/>
        <v>-489.30811443292015</v>
      </c>
      <c r="AR23">
        <f t="shared" si="9"/>
        <v>8.3466713103092296</v>
      </c>
      <c r="AS23">
        <f t="shared" si="9"/>
        <v>0</v>
      </c>
      <c r="AT23">
        <f t="shared" si="9"/>
        <v>38.906977946964183</v>
      </c>
      <c r="AU23">
        <f t="shared" si="9"/>
        <v>47.253649257273416</v>
      </c>
      <c r="AW23">
        <v>20</v>
      </c>
      <c r="AX23">
        <f>(R23*SUMPRODUCT(K$23:$K24, X$23:$X24)-$AZ$3*SUMPRODUCT(K$22:$K23, W$23:$W24))/Z23</f>
        <v>242.15851914686303</v>
      </c>
    </row>
    <row r="25" spans="5:50" x14ac:dyDescent="0.25">
      <c r="AN25" s="8">
        <f t="shared" ref="AN25:AU25" si="25">SUM(AN3:AN23)</f>
        <v>23537.575179192369</v>
      </c>
      <c r="AO25" s="8">
        <f t="shared" si="25"/>
        <v>-3001.3635586812516</v>
      </c>
      <c r="AP25" s="8">
        <f t="shared" si="25"/>
        <v>-1739.3252762003656</v>
      </c>
      <c r="AQ25" s="8">
        <f t="shared" si="25"/>
        <v>-12674.799780680167</v>
      </c>
      <c r="AR25" s="8">
        <f t="shared" si="25"/>
        <v>6122.0865636305871</v>
      </c>
      <c r="AS25" s="8">
        <f t="shared" si="25"/>
        <v>-564.61320022810719</v>
      </c>
      <c r="AT25" s="8">
        <f t="shared" si="25"/>
        <v>526.48011512751907</v>
      </c>
      <c r="AU25" s="9">
        <f t="shared" si="25"/>
        <v>6083.9534785299993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8B00-DD93-4B11-9893-B3B29F04066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5780.6832267889149</v>
      </c>
      <c r="K3">
        <v>1</v>
      </c>
      <c r="L3" s="2">
        <v>0</v>
      </c>
      <c r="O3">
        <f>$C$3</f>
        <v>5780.6832267889149</v>
      </c>
      <c r="P3">
        <f>O3*B5</f>
        <v>4624.5465814311319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5780.6832267889149</v>
      </c>
      <c r="AF3">
        <f t="shared" ref="AF3:AG23" si="4">-$Z3*P3</f>
        <v>-4624.5465814311319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-366.29594164221703</v>
      </c>
      <c r="AJ3">
        <f t="shared" ref="AJ3:AJ23" si="7">AB3-AC3</f>
        <v>0</v>
      </c>
      <c r="AL3">
        <f t="shared" ref="AL3:AL23" si="8">SUM(AI3:AK3)</f>
        <v>-366.29594164221703</v>
      </c>
      <c r="AN3">
        <f t="shared" ref="AN3:AU23" si="9">AE3*$K3</f>
        <v>5780.6832267889149</v>
      </c>
      <c r="AO3">
        <f t="shared" si="9"/>
        <v>-4624.5465814311319</v>
      </c>
      <c r="AP3">
        <f t="shared" si="9"/>
        <v>-1522.432587</v>
      </c>
      <c r="AQ3">
        <f t="shared" si="9"/>
        <v>0</v>
      </c>
      <c r="AR3">
        <f t="shared" si="9"/>
        <v>-366.29594164221703</v>
      </c>
      <c r="AS3">
        <f t="shared" si="9"/>
        <v>0</v>
      </c>
      <c r="AT3">
        <f t="shared" si="9"/>
        <v>0</v>
      </c>
      <c r="AU3">
        <f t="shared" si="9"/>
        <v>-366.29594164221703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2702.9829826644959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1000000</v>
      </c>
      <c r="S4">
        <f t="shared" si="1"/>
        <v>1517.0999816158035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1499.9836393865189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-1499.9836393865189</v>
      </c>
      <c r="AK4">
        <f>G4*MAX(0, SUM(AB4, AE4:AF4))</f>
        <v>0</v>
      </c>
      <c r="AL4">
        <f t="shared" si="8"/>
        <v>-2782.260639386519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-1202.9993432779809</v>
      </c>
      <c r="AR4">
        <f t="shared" si="9"/>
        <v>-1202.9993432779809</v>
      </c>
      <c r="AS4">
        <f t="shared" si="9"/>
        <v>-1407.2461200736643</v>
      </c>
      <c r="AT4">
        <f t="shared" si="9"/>
        <v>0</v>
      </c>
      <c r="AU4">
        <f t="shared" si="9"/>
        <v>-2610.2454633516454</v>
      </c>
      <c r="AW4">
        <v>1</v>
      </c>
      <c r="AX4">
        <f>(R4*SUMPRODUCT(K5:$K$23, X5:$X$23)-$AZ$3*SUMPRODUCT(K4:$K$22, W5:$W$23))/Z4</f>
        <v>1517.0999816158035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5780.6832267889149</v>
      </c>
      <c r="P5">
        <f t="shared" ref="P5:P23" si="22">O5*$C$5</f>
        <v>289.03416133944575</v>
      </c>
      <c r="Q5" s="4">
        <f t="shared" ref="Q5:Q23" si="23">$C$8</f>
        <v>25</v>
      </c>
      <c r="R5">
        <f t="shared" si="0"/>
        <v>1000000</v>
      </c>
      <c r="S5">
        <f t="shared" si="1"/>
        <v>2935.2945258854288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1499.9836393865189</v>
      </c>
      <c r="AC5">
        <f t="shared" si="2"/>
        <v>2869.2879754443311</v>
      </c>
      <c r="AE5">
        <f t="shared" si="3"/>
        <v>5650.691856032704</v>
      </c>
      <c r="AF5">
        <f t="shared" si="4"/>
        <v>-282.5345928016352</v>
      </c>
      <c r="AG5">
        <f t="shared" si="4"/>
        <v>-24.43782003936056</v>
      </c>
      <c r="AH5">
        <f t="shared" si="5"/>
        <v>-1317.7441955776628</v>
      </c>
      <c r="AI5">
        <f t="shared" si="6"/>
        <v>4025.9752476140457</v>
      </c>
      <c r="AJ5">
        <f t="shared" si="7"/>
        <v>-1369.3043360578122</v>
      </c>
      <c r="AK5">
        <f>G5*SUM(AB5, AE5:AF5)</f>
        <v>281.59377700732114</v>
      </c>
      <c r="AL5">
        <f t="shared" si="8"/>
        <v>2938.2646885635545</v>
      </c>
      <c r="AN5">
        <f t="shared" si="9"/>
        <v>4879.7256524359018</v>
      </c>
      <c r="AO5">
        <f t="shared" si="9"/>
        <v>-243.98628262179508</v>
      </c>
      <c r="AP5">
        <f t="shared" si="9"/>
        <v>-21.103585255382168</v>
      </c>
      <c r="AQ5">
        <f t="shared" si="9"/>
        <v>-1137.954487403855</v>
      </c>
      <c r="AR5">
        <f t="shared" si="9"/>
        <v>3476.6812971548698</v>
      </c>
      <c r="AS5">
        <f t="shared" si="9"/>
        <v>-1182.4798918241252</v>
      </c>
      <c r="AT5">
        <f t="shared" si="9"/>
        <v>243.17382937134403</v>
      </c>
      <c r="AU5">
        <f t="shared" si="9"/>
        <v>2537.3752347020886</v>
      </c>
      <c r="AW5">
        <v>2</v>
      </c>
      <c r="AX5">
        <f>(R5*SUMPRODUCT(K6:$K$23, X6:$X$23)-$AZ$3*SUMPRODUCT(K5:$K$22, W6:$W$23))/Z5</f>
        <v>2935.2945258854288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5780.6832267889149</v>
      </c>
      <c r="P6">
        <f t="shared" si="22"/>
        <v>289.03416133944575</v>
      </c>
      <c r="Q6" s="4">
        <f t="shared" si="23"/>
        <v>25</v>
      </c>
      <c r="R6">
        <f t="shared" si="0"/>
        <v>1000000</v>
      </c>
      <c r="S6">
        <f t="shared" si="1"/>
        <v>4225.581510286147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2869.2879754443311</v>
      </c>
      <c r="AC6">
        <f t="shared" si="2"/>
        <v>4083.4624498028352</v>
      </c>
      <c r="AE6">
        <f t="shared" si="3"/>
        <v>5586.2614017352435</v>
      </c>
      <c r="AF6">
        <f t="shared" si="4"/>
        <v>-279.3130700867622</v>
      </c>
      <c r="AG6">
        <f t="shared" si="4"/>
        <v>-24.15917454120008</v>
      </c>
      <c r="AH6">
        <f t="shared" si="5"/>
        <v>-1370.6919106748931</v>
      </c>
      <c r="AI6">
        <f t="shared" si="6"/>
        <v>3912.0972464323886</v>
      </c>
      <c r="AJ6">
        <f t="shared" si="7"/>
        <v>-1214.1744743585041</v>
      </c>
      <c r="AK6">
        <f>G6*SUM(AB6, AE6:AF6)</f>
        <v>478.30982396492948</v>
      </c>
      <c r="AL6">
        <f t="shared" si="8"/>
        <v>3176.2325960388139</v>
      </c>
      <c r="AN6">
        <f t="shared" si="9"/>
        <v>4350.7268465803409</v>
      </c>
      <c r="AO6">
        <f t="shared" si="9"/>
        <v>-217.53634232901706</v>
      </c>
      <c r="AP6">
        <f t="shared" si="9"/>
        <v>-18.815798565203103</v>
      </c>
      <c r="AQ6">
        <f t="shared" si="9"/>
        <v>-1067.5307983817825</v>
      </c>
      <c r="AR6">
        <f t="shared" si="9"/>
        <v>3046.8439073043382</v>
      </c>
      <c r="AS6">
        <f t="shared" si="9"/>
        <v>-945.63091522770799</v>
      </c>
      <c r="AT6">
        <f t="shared" si="9"/>
        <v>372.5202317709161</v>
      </c>
      <c r="AU6">
        <f t="shared" si="9"/>
        <v>2473.7332238475465</v>
      </c>
      <c r="AW6">
        <v>3</v>
      </c>
      <c r="AX6">
        <f>(R6*SUMPRODUCT(K7:$K$23, X7:$X$23)-$AZ$3*SUMPRODUCT(K6:$K$22, W7:$W$23))/Z6</f>
        <v>4225.581510286147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5780.6832267889149</v>
      </c>
      <c r="P7">
        <f t="shared" si="22"/>
        <v>289.03416133944575</v>
      </c>
      <c r="Q7" s="4">
        <f t="shared" si="23"/>
        <v>25</v>
      </c>
      <c r="R7">
        <f t="shared" si="0"/>
        <v>1000000</v>
      </c>
      <c r="S7">
        <f t="shared" si="1"/>
        <v>5346.9601239928361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4083.4624498028352</v>
      </c>
      <c r="AC7">
        <f t="shared" si="2"/>
        <v>5107.7942518194286</v>
      </c>
      <c r="AE7">
        <f t="shared" si="3"/>
        <v>5522.1172166386941</v>
      </c>
      <c r="AF7">
        <f t="shared" si="4"/>
        <v>-276.10586083193471</v>
      </c>
      <c r="AG7">
        <f t="shared" si="4"/>
        <v>-23.881767085281673</v>
      </c>
      <c r="AH7">
        <f t="shared" si="5"/>
        <v>-1432.6284202563668</v>
      </c>
      <c r="AI7">
        <f t="shared" si="6"/>
        <v>3789.5011684651117</v>
      </c>
      <c r="AJ7">
        <f t="shared" si="7"/>
        <v>-1024.3318020165934</v>
      </c>
      <c r="AK7">
        <f>G7*SUM(AB7, AE7:AF7)</f>
        <v>458.07716385543102</v>
      </c>
      <c r="AL7">
        <f t="shared" si="8"/>
        <v>3223.2465303039494</v>
      </c>
      <c r="AN7">
        <f t="shared" si="9"/>
        <v>3893.1562174549445</v>
      </c>
      <c r="AO7">
        <f t="shared" si="9"/>
        <v>-194.65781087274723</v>
      </c>
      <c r="AP7">
        <f t="shared" si="9"/>
        <v>-16.836920761430203</v>
      </c>
      <c r="AQ7">
        <f t="shared" si="9"/>
        <v>-1010.0195310628908</v>
      </c>
      <c r="AR7">
        <f t="shared" si="9"/>
        <v>2671.6419547578771</v>
      </c>
      <c r="AS7">
        <f t="shared" si="9"/>
        <v>-722.16571421950869</v>
      </c>
      <c r="AT7">
        <f t="shared" si="9"/>
        <v>322.94967465819775</v>
      </c>
      <c r="AU7">
        <f t="shared" si="9"/>
        <v>2272.4259151965662</v>
      </c>
      <c r="AW7">
        <v>4</v>
      </c>
      <c r="AX7">
        <f>(R7*SUMPRODUCT(K8:$K$23, X8:$X$23)-$AZ$3*SUMPRODUCT(K7:$K$22, W8:$W$23))/Z7</f>
        <v>5346.9601239928361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5780.6832267889149</v>
      </c>
      <c r="P8">
        <f t="shared" si="22"/>
        <v>289.03416133944575</v>
      </c>
      <c r="Q8" s="4">
        <f t="shared" si="23"/>
        <v>25</v>
      </c>
      <c r="R8">
        <f t="shared" si="0"/>
        <v>1000000</v>
      </c>
      <c r="S8">
        <f t="shared" si="1"/>
        <v>6296.9481608548249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5107.7942518194286</v>
      </c>
      <c r="AC8">
        <f t="shared" si="2"/>
        <v>5945.725803245241</v>
      </c>
      <c r="AE8">
        <f t="shared" si="3"/>
        <v>5458.2563718040774</v>
      </c>
      <c r="AF8">
        <f t="shared" si="4"/>
        <v>-272.91281859020387</v>
      </c>
      <c r="AG8">
        <f t="shared" si="4"/>
        <v>-23.605585004681441</v>
      </c>
      <c r="AH8">
        <f t="shared" si="5"/>
        <v>-1494.5763898965647</v>
      </c>
      <c r="AI8">
        <f t="shared" si="6"/>
        <v>3667.1615783126276</v>
      </c>
      <c r="AJ8">
        <f t="shared" si="7"/>
        <v>-837.93155142581236</v>
      </c>
      <c r="AK8">
        <f t="shared" ref="AK8:AK23" si="24">G8*SUM(AB8:AB8, AE8:AF8)</f>
        <v>219.24383524720929</v>
      </c>
      <c r="AL8">
        <f t="shared" si="8"/>
        <v>3048.4738621340248</v>
      </c>
      <c r="AN8">
        <f t="shared" si="9"/>
        <v>3588.0033441259916</v>
      </c>
      <c r="AO8">
        <f t="shared" si="9"/>
        <v>-179.40016720629959</v>
      </c>
      <c r="AP8">
        <f t="shared" si="9"/>
        <v>-15.517211389037982</v>
      </c>
      <c r="AQ8">
        <f t="shared" si="9"/>
        <v>-982.46486051885165</v>
      </c>
      <c r="AR8">
        <f t="shared" si="9"/>
        <v>2410.6211050118027</v>
      </c>
      <c r="AS8">
        <f t="shared" si="9"/>
        <v>-550.81714816388853</v>
      </c>
      <c r="AT8">
        <f t="shared" si="9"/>
        <v>144.1206789240627</v>
      </c>
      <c r="AU8">
        <f t="shared" si="9"/>
        <v>2003.9246357719769</v>
      </c>
      <c r="AW8">
        <v>5</v>
      </c>
      <c r="AX8">
        <f>(R8*SUMPRODUCT(K9:$K$23, X9:$X$23)-$AZ$3*SUMPRODUCT(K8:$K$22, W9:$W$23))/Z8</f>
        <v>6296.9481608548249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5780.6832267889149</v>
      </c>
      <c r="P9">
        <f t="shared" si="22"/>
        <v>289.03416133944575</v>
      </c>
      <c r="Q9" s="4">
        <f t="shared" si="23"/>
        <v>25</v>
      </c>
      <c r="R9">
        <f t="shared" si="0"/>
        <v>1000000</v>
      </c>
      <c r="S9">
        <f t="shared" si="1"/>
        <v>7125.2466246636041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5945.725803245241</v>
      </c>
      <c r="AC9">
        <f t="shared" si="2"/>
        <v>6649.4377957708457</v>
      </c>
      <c r="AE9">
        <f t="shared" si="3"/>
        <v>5394.661484493321</v>
      </c>
      <c r="AF9">
        <f t="shared" si="4"/>
        <v>-269.73307422466604</v>
      </c>
      <c r="AG9">
        <f t="shared" si="4"/>
        <v>-23.330553123432335</v>
      </c>
      <c r="AH9">
        <f t="shared" si="5"/>
        <v>-1559.0412480915877</v>
      </c>
      <c r="AI9">
        <f t="shared" si="6"/>
        <v>3542.5566090536349</v>
      </c>
      <c r="AJ9">
        <f t="shared" si="7"/>
        <v>-703.71199252560473</v>
      </c>
      <c r="AK9">
        <f t="shared" si="24"/>
        <v>65.316859859731977</v>
      </c>
      <c r="AL9">
        <f t="shared" si="8"/>
        <v>2904.1614763877624</v>
      </c>
      <c r="AN9">
        <f t="shared" si="9"/>
        <v>3370.2708887997765</v>
      </c>
      <c r="AO9">
        <f t="shared" si="9"/>
        <v>-168.51354443998881</v>
      </c>
      <c r="AP9">
        <f t="shared" si="9"/>
        <v>-14.575573321425159</v>
      </c>
      <c r="AQ9">
        <f t="shared" si="9"/>
        <v>-973.99834039348491</v>
      </c>
      <c r="AR9">
        <f t="shared" si="9"/>
        <v>2213.1834306448777</v>
      </c>
      <c r="AS9">
        <f t="shared" si="9"/>
        <v>-439.63834419002234</v>
      </c>
      <c r="AT9">
        <f t="shared" si="9"/>
        <v>40.806176989202683</v>
      </c>
      <c r="AU9">
        <f t="shared" si="9"/>
        <v>1814.3512634440581</v>
      </c>
      <c r="AW9">
        <v>6</v>
      </c>
      <c r="AX9">
        <f>(R9*SUMPRODUCT(K10:$K$23, X10:$X$23)-$AZ$3*SUMPRODUCT(K9:$K$22, W10:$W$23))/Z9</f>
        <v>7125.2466246636041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5780.6832267889149</v>
      </c>
      <c r="P10">
        <f t="shared" si="22"/>
        <v>289.03416133944575</v>
      </c>
      <c r="Q10" s="4">
        <f t="shared" si="23"/>
        <v>25</v>
      </c>
      <c r="R10">
        <f t="shared" si="0"/>
        <v>1000000</v>
      </c>
      <c r="S10">
        <f t="shared" si="1"/>
        <v>7866.8581899433693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6649.4377957708457</v>
      </c>
      <c r="AC10">
        <f t="shared" si="2"/>
        <v>7255.2540665538218</v>
      </c>
      <c r="AE10">
        <f t="shared" si="3"/>
        <v>5331.2675118809602</v>
      </c>
      <c r="AF10">
        <f t="shared" si="4"/>
        <v>-266.56337559404801</v>
      </c>
      <c r="AG10">
        <f t="shared" si="4"/>
        <v>-23.056390147685025</v>
      </c>
      <c r="AH10">
        <f t="shared" si="5"/>
        <v>-1634.2977805194355</v>
      </c>
      <c r="AI10">
        <f t="shared" si="6"/>
        <v>3407.3499656197914</v>
      </c>
      <c r="AJ10">
        <f t="shared" si="7"/>
        <v>-605.81627078297606</v>
      </c>
      <c r="AK10">
        <f t="shared" si="24"/>
        <v>48.027981921436812</v>
      </c>
      <c r="AL10">
        <f t="shared" si="8"/>
        <v>2849.5616767582524</v>
      </c>
      <c r="AN10">
        <f t="shared" si="9"/>
        <v>3164.528285016565</v>
      </c>
      <c r="AO10">
        <f t="shared" si="9"/>
        <v>-158.22641425082827</v>
      </c>
      <c r="AP10">
        <f t="shared" si="9"/>
        <v>-13.685788343977528</v>
      </c>
      <c r="AQ10">
        <f t="shared" si="9"/>
        <v>-970.0847952326551</v>
      </c>
      <c r="AR10">
        <f t="shared" si="9"/>
        <v>2022.531287189104</v>
      </c>
      <c r="AS10">
        <f t="shared" si="9"/>
        <v>-359.59979876147491</v>
      </c>
      <c r="AT10">
        <f t="shared" si="9"/>
        <v>28.508400098840259</v>
      </c>
      <c r="AU10">
        <f t="shared" si="9"/>
        <v>1691.4398885264695</v>
      </c>
      <c r="AW10">
        <v>7</v>
      </c>
      <c r="AX10">
        <f>(R10*SUMPRODUCT(K11:$K$23, X11:$X$23)-$AZ$3*SUMPRODUCT(K10:$K$22, W11:$W$23))/Z10</f>
        <v>7866.8581899433693</v>
      </c>
    </row>
    <row r="11" spans="1:52" x14ac:dyDescent="0.25">
      <c r="A11" t="s">
        <v>33</v>
      </c>
      <c r="C11" s="7">
        <f>AU25</f>
        <v>16159.598716411723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5780.6832267889149</v>
      </c>
      <c r="P11">
        <f t="shared" si="22"/>
        <v>289.03416133944575</v>
      </c>
      <c r="Q11" s="4">
        <f t="shared" si="23"/>
        <v>25</v>
      </c>
      <c r="R11">
        <f t="shared" si="0"/>
        <v>1000000</v>
      </c>
      <c r="S11">
        <f t="shared" si="1"/>
        <v>8527.7603363735361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7255.2540665538218</v>
      </c>
      <c r="AC11">
        <f t="shared" si="2"/>
        <v>7771.5736872694724</v>
      </c>
      <c r="AE11">
        <f t="shared" si="3"/>
        <v>5268.0896141198609</v>
      </c>
      <c r="AF11">
        <f t="shared" si="4"/>
        <v>-263.40448070599308</v>
      </c>
      <c r="AG11">
        <f t="shared" si="4"/>
        <v>-22.783161641284952</v>
      </c>
      <c r="AH11">
        <f t="shared" si="5"/>
        <v>-1706.5841969289265</v>
      </c>
      <c r="AI11">
        <f t="shared" si="6"/>
        <v>3275.3177748436565</v>
      </c>
      <c r="AJ11">
        <f t="shared" si="7"/>
        <v>-516.31962071565067</v>
      </c>
      <c r="AK11">
        <f t="shared" si="24"/>
        <v>29.423854079922453</v>
      </c>
      <c r="AL11">
        <f t="shared" si="8"/>
        <v>2788.4220082079282</v>
      </c>
      <c r="AN11">
        <f t="shared" si="9"/>
        <v>2973.8727660099894</v>
      </c>
      <c r="AO11">
        <f t="shared" si="9"/>
        <v>-148.69363830049949</v>
      </c>
      <c r="AP11">
        <f t="shared" si="9"/>
        <v>-12.861251210879498</v>
      </c>
      <c r="AQ11">
        <f t="shared" si="9"/>
        <v>-963.37849920912367</v>
      </c>
      <c r="AR11">
        <f t="shared" si="9"/>
        <v>1848.9393772894866</v>
      </c>
      <c r="AS11">
        <f t="shared" si="9"/>
        <v>-291.46597174190464</v>
      </c>
      <c r="AT11">
        <f t="shared" si="9"/>
        <v>16.609967697740537</v>
      </c>
      <c r="AU11">
        <f t="shared" si="9"/>
        <v>1574.0833732453227</v>
      </c>
      <c r="AW11">
        <v>8</v>
      </c>
      <c r="AX11">
        <f>(R11*SUMPRODUCT(K12:$K$23, X12:$X$23)-$AZ$3*SUMPRODUCT(K11:$K$22, W12:$W$23))/Z11</f>
        <v>8527.7603363735361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5780.6832267889149</v>
      </c>
      <c r="P12">
        <f t="shared" si="22"/>
        <v>289.03416133944575</v>
      </c>
      <c r="Q12" s="4">
        <f t="shared" si="23"/>
        <v>25</v>
      </c>
      <c r="R12">
        <f t="shared" si="0"/>
        <v>1000000</v>
      </c>
      <c r="S12">
        <f t="shared" si="1"/>
        <v>9108.5564500598957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7771.5736872694724</v>
      </c>
      <c r="AC12">
        <f t="shared" si="2"/>
        <v>8201.5563096369278</v>
      </c>
      <c r="AE12">
        <f t="shared" si="3"/>
        <v>5205.0617737974517</v>
      </c>
      <c r="AF12">
        <f t="shared" si="4"/>
        <v>-260.25308868987258</v>
      </c>
      <c r="AG12">
        <f t="shared" si="4"/>
        <v>-22.510582095538851</v>
      </c>
      <c r="AH12">
        <f t="shared" si="5"/>
        <v>-1789.9171733301323</v>
      </c>
      <c r="AI12">
        <f t="shared" si="6"/>
        <v>3132.3809296819077</v>
      </c>
      <c r="AJ12">
        <f t="shared" si="7"/>
        <v>-429.98262236745541</v>
      </c>
      <c r="AK12">
        <f t="shared" si="24"/>
        <v>29.247679456467218</v>
      </c>
      <c r="AL12">
        <f t="shared" si="8"/>
        <v>2731.6459867709195</v>
      </c>
      <c r="AN12">
        <f t="shared" si="9"/>
        <v>2793.3198187104263</v>
      </c>
      <c r="AO12">
        <f t="shared" si="9"/>
        <v>-139.66599093552131</v>
      </c>
      <c r="AP12">
        <f t="shared" si="9"/>
        <v>-12.080405157670587</v>
      </c>
      <c r="AQ12">
        <f t="shared" si="9"/>
        <v>-960.56710398376242</v>
      </c>
      <c r="AR12">
        <f t="shared" si="9"/>
        <v>1681.0063186334717</v>
      </c>
      <c r="AS12">
        <f t="shared" si="9"/>
        <v>-230.75210880423887</v>
      </c>
      <c r="AT12">
        <f t="shared" si="9"/>
        <v>15.695898766910359</v>
      </c>
      <c r="AU12">
        <f t="shared" si="9"/>
        <v>1465.9501085961433</v>
      </c>
      <c r="AW12">
        <v>9</v>
      </c>
      <c r="AX12">
        <f>(R12*SUMPRODUCT(K13:$K$23, X13:$X$23)-$AZ$3*SUMPRODUCT(K12:$K$22, W13:$W$23))/Z12</f>
        <v>9108.5564500598957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5780.6832267889149</v>
      </c>
      <c r="P13">
        <f t="shared" si="22"/>
        <v>289.03416133944575</v>
      </c>
      <c r="Q13" s="4">
        <f t="shared" si="23"/>
        <v>25</v>
      </c>
      <c r="R13">
        <f t="shared" si="0"/>
        <v>1000000</v>
      </c>
      <c r="S13">
        <f t="shared" si="1"/>
        <v>9610.4799626226049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8201.5563096369278</v>
      </c>
      <c r="AC13">
        <f t="shared" si="2"/>
        <v>8548.9073925656685</v>
      </c>
      <c r="AE13">
        <f t="shared" si="3"/>
        <v>5142.149587094118</v>
      </c>
      <c r="AF13">
        <f t="shared" si="4"/>
        <v>-257.1074793547059</v>
      </c>
      <c r="AG13">
        <f t="shared" si="4"/>
        <v>-22.238502722586077</v>
      </c>
      <c r="AH13">
        <f t="shared" si="5"/>
        <v>-1878.9420798955191</v>
      </c>
      <c r="AI13">
        <f t="shared" si="6"/>
        <v>2983.8615251213068</v>
      </c>
      <c r="AJ13">
        <f t="shared" si="7"/>
        <v>-347.35108292874065</v>
      </c>
      <c r="AK13">
        <f t="shared" si="24"/>
        <v>26.17319683475268</v>
      </c>
      <c r="AL13">
        <f t="shared" si="8"/>
        <v>2662.6836390273188</v>
      </c>
      <c r="AN13">
        <f t="shared" si="9"/>
        <v>2623.9019783886897</v>
      </c>
      <c r="AO13">
        <f t="shared" si="9"/>
        <v>-131.19509891943449</v>
      </c>
      <c r="AP13">
        <f t="shared" si="9"/>
        <v>-11.347715639515455</v>
      </c>
      <c r="AQ13">
        <f t="shared" si="9"/>
        <v>-958.77409966630239</v>
      </c>
      <c r="AR13">
        <f t="shared" si="9"/>
        <v>1522.5850641634372</v>
      </c>
      <c r="AS13">
        <f t="shared" si="9"/>
        <v>-177.24400627699873</v>
      </c>
      <c r="AT13">
        <f t="shared" si="9"/>
        <v>13.355485248392707</v>
      </c>
      <c r="AU13">
        <f t="shared" si="9"/>
        <v>1358.696543134831</v>
      </c>
      <c r="AW13">
        <v>10</v>
      </c>
      <c r="AX13">
        <f>(R13*SUMPRODUCT(K14:$K$23, X14:$X$23)-$AZ$3*SUMPRODUCT(K13:$K$22, W14:$W$23))/Z13</f>
        <v>9610.4799626226049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5780.6832267889149</v>
      </c>
      <c r="P14">
        <f t="shared" si="22"/>
        <v>289.03416133944575</v>
      </c>
      <c r="Q14" s="4">
        <f t="shared" si="23"/>
        <v>25</v>
      </c>
      <c r="R14">
        <f t="shared" si="0"/>
        <v>1000000</v>
      </c>
      <c r="S14">
        <f t="shared" si="1"/>
        <v>10034.840914498036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8548.9073925656685</v>
      </c>
      <c r="AC14">
        <f t="shared" si="2"/>
        <v>8817.3111127497359</v>
      </c>
      <c r="AE14">
        <f t="shared" si="3"/>
        <v>5079.3114598570128</v>
      </c>
      <c r="AF14">
        <f t="shared" si="4"/>
        <v>-253.96557299285064</v>
      </c>
      <c r="AG14">
        <f t="shared" si="4"/>
        <v>-21.966743638184514</v>
      </c>
      <c r="AH14">
        <f t="shared" si="5"/>
        <v>-1974.9622870280778</v>
      </c>
      <c r="AI14">
        <f t="shared" si="6"/>
        <v>2828.4168561979</v>
      </c>
      <c r="AJ14">
        <f t="shared" si="7"/>
        <v>-268.40372018406742</v>
      </c>
      <c r="AK14">
        <f t="shared" si="24"/>
        <v>24.073655902973691</v>
      </c>
      <c r="AL14">
        <f t="shared" si="8"/>
        <v>2584.0867919168063</v>
      </c>
      <c r="AN14">
        <f t="shared" si="9"/>
        <v>2465.1296896414033</v>
      </c>
      <c r="AO14">
        <f t="shared" si="9"/>
        <v>-123.25648448207018</v>
      </c>
      <c r="AP14">
        <f t="shared" si="9"/>
        <v>-10.661065452512034</v>
      </c>
      <c r="AQ14">
        <f t="shared" si="9"/>
        <v>-958.50357044497036</v>
      </c>
      <c r="AR14">
        <f t="shared" si="9"/>
        <v>1372.7085692618509</v>
      </c>
      <c r="AS14">
        <f t="shared" si="9"/>
        <v>-130.26371480960026</v>
      </c>
      <c r="AT14">
        <f t="shared" si="9"/>
        <v>11.683607979870185</v>
      </c>
      <c r="AU14">
        <f t="shared" si="9"/>
        <v>1254.1284624321208</v>
      </c>
      <c r="AW14">
        <v>11</v>
      </c>
      <c r="AX14">
        <f>(R14*SUMPRODUCT(K15:$K$23, X15:$X$23)-$AZ$3*SUMPRODUCT(K14:$K$22, W15:$W$23))/Z14</f>
        <v>10034.840914498036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5780.6832267889149</v>
      </c>
      <c r="P15">
        <f t="shared" si="22"/>
        <v>289.03416133944575</v>
      </c>
      <c r="Q15" s="4">
        <f t="shared" si="23"/>
        <v>25</v>
      </c>
      <c r="R15">
        <f t="shared" si="0"/>
        <v>1000000</v>
      </c>
      <c r="S15">
        <f t="shared" si="1"/>
        <v>10385.364554090776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8817.3111127497359</v>
      </c>
      <c r="AC15">
        <f t="shared" si="2"/>
        <v>9012.5004541915951</v>
      </c>
      <c r="AE15">
        <f t="shared" si="3"/>
        <v>5016.5220426904862</v>
      </c>
      <c r="AF15">
        <f t="shared" si="4"/>
        <v>-250.82610213452432</v>
      </c>
      <c r="AG15">
        <f t="shared" si="4"/>
        <v>-21.695195212578234</v>
      </c>
      <c r="AH15">
        <f t="shared" si="5"/>
        <v>-2075.2395689773311</v>
      </c>
      <c r="AI15">
        <f t="shared" si="6"/>
        <v>2668.7611763660525</v>
      </c>
      <c r="AJ15">
        <f t="shared" si="7"/>
        <v>-195.18934144185914</v>
      </c>
      <c r="AK15">
        <f t="shared" si="24"/>
        <v>55.690328918553362</v>
      </c>
      <c r="AL15">
        <f t="shared" si="8"/>
        <v>2529.2621638427468</v>
      </c>
      <c r="AN15">
        <f t="shared" si="9"/>
        <v>2314.5320437678324</v>
      </c>
      <c r="AO15">
        <f t="shared" si="9"/>
        <v>-115.72660218839164</v>
      </c>
      <c r="AP15">
        <f t="shared" si="9"/>
        <v>-10.009768538439364</v>
      </c>
      <c r="AQ15">
        <f t="shared" si="9"/>
        <v>-957.47779836663437</v>
      </c>
      <c r="AR15">
        <f t="shared" si="9"/>
        <v>1231.3178746743672</v>
      </c>
      <c r="AS15">
        <f t="shared" si="9"/>
        <v>-90.056812573443196</v>
      </c>
      <c r="AT15">
        <f t="shared" si="9"/>
        <v>25.694505020221428</v>
      </c>
      <c r="AU15">
        <f t="shared" si="9"/>
        <v>1166.9555671211454</v>
      </c>
      <c r="AW15">
        <v>12</v>
      </c>
      <c r="AX15">
        <f>(R15*SUMPRODUCT(K16:$K$23, X16:$X$23)-$AZ$3*SUMPRODUCT(K15:$K$22, W16:$W$23))/Z15</f>
        <v>10385.364554090776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5780.6832267889149</v>
      </c>
      <c r="P16">
        <f t="shared" si="22"/>
        <v>289.03416133944575</v>
      </c>
      <c r="Q16" s="4">
        <f t="shared" si="23"/>
        <v>25</v>
      </c>
      <c r="R16">
        <f t="shared" si="0"/>
        <v>1000000</v>
      </c>
      <c r="S16">
        <f t="shared" si="1"/>
        <v>10659.863865549567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9012.5004541915951</v>
      </c>
      <c r="AC16">
        <f t="shared" si="2"/>
        <v>9134.814245929776</v>
      </c>
      <c r="AE16">
        <f t="shared" si="3"/>
        <v>4953.6718439655524</v>
      </c>
      <c r="AF16">
        <f t="shared" si="4"/>
        <v>-247.68359219827764</v>
      </c>
      <c r="AG16">
        <f t="shared" si="4"/>
        <v>-21.423383922030119</v>
      </c>
      <c r="AH16">
        <f t="shared" si="5"/>
        <v>-2194.373536893353</v>
      </c>
      <c r="AI16">
        <f t="shared" si="6"/>
        <v>2490.1913309518914</v>
      </c>
      <c r="AJ16">
        <f t="shared" si="7"/>
        <v>-122.31379173818095</v>
      </c>
      <c r="AK16">
        <f t="shared" si="24"/>
        <v>97.401269812307973</v>
      </c>
      <c r="AL16">
        <f t="shared" si="8"/>
        <v>2465.2788090260183</v>
      </c>
      <c r="AN16">
        <f t="shared" si="9"/>
        <v>2166.999246252964</v>
      </c>
      <c r="AO16">
        <f t="shared" si="9"/>
        <v>-108.34996231264822</v>
      </c>
      <c r="AP16">
        <f t="shared" si="9"/>
        <v>-9.3717263221180733</v>
      </c>
      <c r="AQ16">
        <f t="shared" si="9"/>
        <v>-959.93556905430216</v>
      </c>
      <c r="AR16">
        <f t="shared" si="9"/>
        <v>1089.3419885638955</v>
      </c>
      <c r="AS16">
        <f t="shared" si="9"/>
        <v>-53.506550868092454</v>
      </c>
      <c r="AT16">
        <f t="shared" si="9"/>
        <v>42.608490210039179</v>
      </c>
      <c r="AU16">
        <f t="shared" si="9"/>
        <v>1078.4439279058422</v>
      </c>
      <c r="AW16">
        <v>13</v>
      </c>
      <c r="AX16">
        <f>(R16*SUMPRODUCT(K17:$K$23, X17:$X$23)-$AZ$3*SUMPRODUCT(K16:$K$22, W17:$W$23))/Z16</f>
        <v>10659.863865549567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5780.6832267889149</v>
      </c>
      <c r="P17">
        <f t="shared" si="22"/>
        <v>289.03416133944575</v>
      </c>
      <c r="Q17" s="4">
        <f t="shared" si="23"/>
        <v>25</v>
      </c>
      <c r="R17">
        <f t="shared" si="0"/>
        <v>1000000</v>
      </c>
      <c r="S17">
        <f t="shared" si="1"/>
        <v>10859.771264399682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9134.814245929776</v>
      </c>
      <c r="AC17">
        <f t="shared" si="2"/>
        <v>9187.7496375394039</v>
      </c>
      <c r="AE17">
        <f t="shared" si="3"/>
        <v>4890.6619604198368</v>
      </c>
      <c r="AF17">
        <f t="shared" si="4"/>
        <v>-244.53309802099184</v>
      </c>
      <c r="AG17">
        <f t="shared" si="4"/>
        <v>-21.150882034823624</v>
      </c>
      <c r="AH17">
        <f t="shared" si="5"/>
        <v>-2330.7219194476343</v>
      </c>
      <c r="AI17">
        <f t="shared" si="6"/>
        <v>2294.256060916387</v>
      </c>
      <c r="AJ17">
        <f t="shared" si="7"/>
        <v>-52.935391609627914</v>
      </c>
      <c r="AK17">
        <f t="shared" si="24"/>
        <v>190.17701489493498</v>
      </c>
      <c r="AL17">
        <f t="shared" si="8"/>
        <v>2431.497684201694</v>
      </c>
      <c r="AN17">
        <f t="shared" si="9"/>
        <v>2015.1034902161641</v>
      </c>
      <c r="AO17">
        <f t="shared" si="9"/>
        <v>-100.7551745108082</v>
      </c>
      <c r="AP17">
        <f t="shared" si="9"/>
        <v>-8.7148154083143066</v>
      </c>
      <c r="AQ17">
        <f t="shared" si="9"/>
        <v>-960.3292790653361</v>
      </c>
      <c r="AR17">
        <f t="shared" si="9"/>
        <v>945.30422123170547</v>
      </c>
      <c r="AS17">
        <f t="shared" si="9"/>
        <v>-21.811013161777304</v>
      </c>
      <c r="AT17">
        <f t="shared" si="9"/>
        <v>78.35879264916052</v>
      </c>
      <c r="AU17">
        <f t="shared" si="9"/>
        <v>1001.8520007190887</v>
      </c>
      <c r="AW17">
        <v>14</v>
      </c>
      <c r="AX17">
        <f>(R17*SUMPRODUCT(K18:$K$23, X18:$X$23)-$AZ$3*SUMPRODUCT(K17:$K$22, W18:$W$23))/Z17</f>
        <v>10859.771264399682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5780.6832267889149</v>
      </c>
      <c r="P18">
        <f t="shared" si="22"/>
        <v>289.03416133944575</v>
      </c>
      <c r="Q18" s="4">
        <f t="shared" si="23"/>
        <v>25</v>
      </c>
      <c r="R18">
        <f t="shared" si="0"/>
        <v>1000000</v>
      </c>
      <c r="S18">
        <f t="shared" si="1"/>
        <v>10490.154083067797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9187.7496375394039</v>
      </c>
      <c r="AC18">
        <f t="shared" si="2"/>
        <v>8748.6565305862241</v>
      </c>
      <c r="AE18">
        <f t="shared" si="3"/>
        <v>4821.0170854332382</v>
      </c>
      <c r="AF18">
        <f t="shared" si="4"/>
        <v>-241.0508542716619</v>
      </c>
      <c r="AG18">
        <f t="shared" si="4"/>
        <v>-20.84968547961433</v>
      </c>
      <c r="AH18">
        <f t="shared" si="5"/>
        <v>-3587.5093944424539</v>
      </c>
      <c r="AI18">
        <f t="shared" si="6"/>
        <v>971.60715123950877</v>
      </c>
      <c r="AJ18">
        <f t="shared" si="7"/>
        <v>439.09310695317981</v>
      </c>
      <c r="AK18">
        <f t="shared" si="24"/>
        <v>297.3826627639412</v>
      </c>
      <c r="AL18">
        <f t="shared" si="8"/>
        <v>1708.0829209566298</v>
      </c>
      <c r="AN18">
        <f t="shared" si="9"/>
        <v>1856.2822678313869</v>
      </c>
      <c r="AO18">
        <f t="shared" si="9"/>
        <v>-92.814113391569336</v>
      </c>
      <c r="AP18">
        <f t="shared" si="9"/>
        <v>-8.0279535956449752</v>
      </c>
      <c r="AQ18">
        <f t="shared" si="9"/>
        <v>-1381.3330167826189</v>
      </c>
      <c r="AR18">
        <f t="shared" si="9"/>
        <v>374.10718406155388</v>
      </c>
      <c r="AS18">
        <f t="shared" si="9"/>
        <v>169.06821401379278</v>
      </c>
      <c r="AT18">
        <f t="shared" si="9"/>
        <v>114.50408780278731</v>
      </c>
      <c r="AU18">
        <f t="shared" si="9"/>
        <v>657.67948587813396</v>
      </c>
      <c r="AW18">
        <v>15</v>
      </c>
      <c r="AX18">
        <f>(R18*SUMPRODUCT(K19:$K$23, X19:$X$23)-$AZ$3*SUMPRODUCT(K18:$K$22, W19:$W$23))/Z18</f>
        <v>10490.154083067797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5780.6832267889149</v>
      </c>
      <c r="P19">
        <f t="shared" si="22"/>
        <v>289.03416133944575</v>
      </c>
      <c r="Q19" s="4">
        <f t="shared" si="23"/>
        <v>25</v>
      </c>
      <c r="R19">
        <f t="shared" si="0"/>
        <v>1000000</v>
      </c>
      <c r="S19">
        <f t="shared" si="1"/>
        <v>9563.1452091512656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8748.6565305862241</v>
      </c>
      <c r="AC19">
        <f t="shared" si="2"/>
        <v>7848.6533579911938</v>
      </c>
      <c r="AE19">
        <f t="shared" si="3"/>
        <v>4744.3155810291046</v>
      </c>
      <c r="AF19">
        <f t="shared" si="4"/>
        <v>-237.21577905145523</v>
      </c>
      <c r="AG19">
        <f t="shared" si="4"/>
        <v>-20.517970778276425</v>
      </c>
      <c r="AH19">
        <f t="shared" si="5"/>
        <v>-4928.7138616705361</v>
      </c>
      <c r="AI19">
        <f t="shared" si="6"/>
        <v>-442.13203047116349</v>
      </c>
      <c r="AJ19">
        <f t="shared" si="7"/>
        <v>900.00317259503026</v>
      </c>
      <c r="AK19">
        <f t="shared" si="24"/>
        <v>295.60336621617438</v>
      </c>
      <c r="AL19">
        <f t="shared" si="8"/>
        <v>753.47450834004121</v>
      </c>
      <c r="AN19">
        <f t="shared" si="9"/>
        <v>1701.8345023230502</v>
      </c>
      <c r="AO19">
        <f t="shared" si="9"/>
        <v>-85.091725116152503</v>
      </c>
      <c r="AP19">
        <f t="shared" si="9"/>
        <v>-7.3600058831990118</v>
      </c>
      <c r="AQ19">
        <f t="shared" si="9"/>
        <v>-1767.9800507809725</v>
      </c>
      <c r="AR19">
        <f t="shared" si="9"/>
        <v>-158.597279457274</v>
      </c>
      <c r="AS19">
        <f t="shared" si="9"/>
        <v>322.84033917284086</v>
      </c>
      <c r="AT19">
        <f t="shared" si="9"/>
        <v>106.03594955637404</v>
      </c>
      <c r="AU19">
        <f t="shared" si="9"/>
        <v>270.27900927194088</v>
      </c>
      <c r="AW19">
        <v>16</v>
      </c>
      <c r="AX19">
        <f>(R19*SUMPRODUCT(K20:$K$23, X20:$X$23)-$AZ$3*SUMPRODUCT(K19:$K$22, W20:$W$23))/Z19</f>
        <v>9563.1452091512656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5780.6832267889149</v>
      </c>
      <c r="P20">
        <f t="shared" si="22"/>
        <v>289.03416133944575</v>
      </c>
      <c r="Q20" s="4">
        <f t="shared" si="23"/>
        <v>25</v>
      </c>
      <c r="R20">
        <f t="shared" si="0"/>
        <v>1000000</v>
      </c>
      <c r="S20">
        <f t="shared" si="1"/>
        <v>8054.8314275352113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7848.6533579911938</v>
      </c>
      <c r="AC20">
        <f t="shared" si="2"/>
        <v>6493.7284109680522</v>
      </c>
      <c r="AE20">
        <f t="shared" si="3"/>
        <v>4660.3317825227768</v>
      </c>
      <c r="AF20">
        <f t="shared" si="4"/>
        <v>-233.01658912613883</v>
      </c>
      <c r="AG20">
        <f t="shared" si="4"/>
        <v>-20.154761987846907</v>
      </c>
      <c r="AH20">
        <f t="shared" si="5"/>
        <v>-6321.1633058701027</v>
      </c>
      <c r="AI20">
        <f t="shared" si="6"/>
        <v>-1914.002874461311</v>
      </c>
      <c r="AJ20">
        <f t="shared" si="7"/>
        <v>1354.9249470231416</v>
      </c>
      <c r="AK20">
        <f t="shared" si="24"/>
        <v>52.786664770967676</v>
      </c>
      <c r="AL20">
        <f t="shared" si="8"/>
        <v>-506.29126266720169</v>
      </c>
      <c r="AN20">
        <f t="shared" si="9"/>
        <v>1585.6100305342688</v>
      </c>
      <c r="AO20">
        <f t="shared" si="9"/>
        <v>-79.280501526713437</v>
      </c>
      <c r="AP20">
        <f t="shared" si="9"/>
        <v>-6.8573642955655085</v>
      </c>
      <c r="AQ20">
        <f t="shared" si="9"/>
        <v>-2150.6837732070435</v>
      </c>
      <c r="AR20">
        <f t="shared" si="9"/>
        <v>-651.2116084950535</v>
      </c>
      <c r="AS20">
        <f t="shared" si="9"/>
        <v>460.99348434330193</v>
      </c>
      <c r="AT20">
        <f t="shared" si="9"/>
        <v>17.959894068741058</v>
      </c>
      <c r="AU20">
        <f t="shared" si="9"/>
        <v>-172.25823008301055</v>
      </c>
      <c r="AW20">
        <v>17</v>
      </c>
      <c r="AX20">
        <f>(R20*SUMPRODUCT(K21:$K$23, X21:$X$23)-$AZ$3*SUMPRODUCT(K20:$K$22, W21:$W$23))/Z20</f>
        <v>8054.8314275352113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5780.6832267889149</v>
      </c>
      <c r="P21">
        <f t="shared" si="22"/>
        <v>289.03416133944575</v>
      </c>
      <c r="Q21" s="4">
        <f t="shared" si="23"/>
        <v>25</v>
      </c>
      <c r="R21">
        <f t="shared" si="0"/>
        <v>1000000</v>
      </c>
      <c r="S21">
        <f t="shared" si="1"/>
        <v>5931.4822166198201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6493.7284109680522</v>
      </c>
      <c r="AC21">
        <f t="shared" si="2"/>
        <v>4687.3907717991751</v>
      </c>
      <c r="AE21">
        <f t="shared" si="3"/>
        <v>4568.2209306843461</v>
      </c>
      <c r="AF21">
        <f t="shared" si="4"/>
        <v>-228.41104653421729</v>
      </c>
      <c r="AG21">
        <f t="shared" si="4"/>
        <v>-19.756405737276168</v>
      </c>
      <c r="AH21">
        <f t="shared" si="5"/>
        <v>-7872.3452276906646</v>
      </c>
      <c r="AI21">
        <f t="shared" si="6"/>
        <v>-3552.2917492778124</v>
      </c>
      <c r="AJ21">
        <f t="shared" si="7"/>
        <v>1806.3376391688771</v>
      </c>
      <c r="AK21">
        <f t="shared" si="24"/>
        <v>17.33366127218909</v>
      </c>
      <c r="AL21">
        <f t="shared" si="8"/>
        <v>-1728.6204488367462</v>
      </c>
      <c r="AN21">
        <f t="shared" si="9"/>
        <v>1478.4273322648751</v>
      </c>
      <c r="AO21">
        <f t="shared" si="9"/>
        <v>-73.921366613243748</v>
      </c>
      <c r="AP21">
        <f t="shared" si="9"/>
        <v>-6.3938261026548222</v>
      </c>
      <c r="AQ21">
        <f t="shared" si="9"/>
        <v>-2547.7511990426624</v>
      </c>
      <c r="AR21">
        <f t="shared" si="9"/>
        <v>-1149.6390594936861</v>
      </c>
      <c r="AS21">
        <f t="shared" si="9"/>
        <v>584.59058297909712</v>
      </c>
      <c r="AT21">
        <f t="shared" si="9"/>
        <v>5.609745890548794</v>
      </c>
      <c r="AU21">
        <f t="shared" si="9"/>
        <v>-559.43873062404009</v>
      </c>
      <c r="AW21">
        <v>18</v>
      </c>
      <c r="AX21">
        <f>(R21*SUMPRODUCT(K22:$K$23, X22:$X$23)-$AZ$3*SUMPRODUCT(K21:$K$22, W22:$W$23))/Z21</f>
        <v>5931.4822166198201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5780.6832267889149</v>
      </c>
      <c r="P22">
        <f t="shared" si="22"/>
        <v>289.03416133944575</v>
      </c>
      <c r="Q22" s="4">
        <f t="shared" si="23"/>
        <v>25</v>
      </c>
      <c r="R22">
        <f t="shared" si="0"/>
        <v>1000000</v>
      </c>
      <c r="S22">
        <f t="shared" si="1"/>
        <v>3213.6377361484747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4687.3907717991751</v>
      </c>
      <c r="AC22">
        <f t="shared" si="2"/>
        <v>2483.4393424094319</v>
      </c>
      <c r="AE22">
        <f t="shared" si="3"/>
        <v>4467.2042495429014</v>
      </c>
      <c r="AF22">
        <f t="shared" si="4"/>
        <v>-223.36021247714507</v>
      </c>
      <c r="AG22">
        <f t="shared" si="4"/>
        <v>-19.319534016502267</v>
      </c>
      <c r="AH22">
        <f t="shared" si="5"/>
        <v>-9572.3065360455439</v>
      </c>
      <c r="AI22">
        <f t="shared" si="6"/>
        <v>-5347.7820329962897</v>
      </c>
      <c r="AJ22">
        <f t="shared" si="7"/>
        <v>2203.9514293897432</v>
      </c>
      <c r="AK22">
        <f t="shared" si="24"/>
        <v>187.55593098616356</v>
      </c>
      <c r="AL22">
        <f t="shared" si="8"/>
        <v>-2956.2746726203827</v>
      </c>
      <c r="AN22">
        <f t="shared" si="9"/>
        <v>1351.1542003110512</v>
      </c>
      <c r="AO22">
        <f t="shared" si="9"/>
        <v>-67.557710015552573</v>
      </c>
      <c r="AP22">
        <f t="shared" si="9"/>
        <v>-5.8434018406747992</v>
      </c>
      <c r="AQ22">
        <f t="shared" si="9"/>
        <v>-2895.2475553734262</v>
      </c>
      <c r="AR22">
        <f t="shared" si="9"/>
        <v>-1617.4944669186023</v>
      </c>
      <c r="AS22">
        <f t="shared" si="9"/>
        <v>666.60892691580045</v>
      </c>
      <c r="AT22">
        <f t="shared" si="9"/>
        <v>56.728318158081755</v>
      </c>
      <c r="AU22">
        <f t="shared" si="9"/>
        <v>-894.15722184472008</v>
      </c>
      <c r="AW22">
        <v>19</v>
      </c>
      <c r="AX22">
        <f>(R22*SUMPRODUCT(K23:$K$23, X23:$X$23)-$AZ$3*SUMPRODUCT(K22:$K$22, W23:$W$23))/Z22</f>
        <v>3213.6377361484747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5780.6832267889149</v>
      </c>
      <c r="P23">
        <f t="shared" si="22"/>
        <v>289.03416133944575</v>
      </c>
      <c r="Q23" s="4">
        <f t="shared" si="23"/>
        <v>25</v>
      </c>
      <c r="R23">
        <f t="shared" si="0"/>
        <v>1000000</v>
      </c>
      <c r="S23">
        <f t="shared" si="1"/>
        <v>3295.0678584664342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2483.4393424094319</v>
      </c>
      <c r="AC23">
        <f t="shared" si="2"/>
        <v>2483.4393424094319</v>
      </c>
      <c r="AE23">
        <f t="shared" si="3"/>
        <v>4356.8074370690947</v>
      </c>
      <c r="AF23">
        <f t="shared" si="4"/>
        <v>-217.84037185345474</v>
      </c>
      <c r="AG23">
        <f t="shared" si="4"/>
        <v>-18.842095588626631</v>
      </c>
      <c r="AH23">
        <f t="shared" si="5"/>
        <v>-11369.723508424537</v>
      </c>
      <c r="AI23">
        <f t="shared" si="6"/>
        <v>-7249.5985387975234</v>
      </c>
      <c r="AJ23">
        <f t="shared" si="7"/>
        <v>0</v>
      </c>
      <c r="AK23">
        <f t="shared" si="24"/>
        <v>463.56844853375503</v>
      </c>
      <c r="AL23">
        <f t="shared" si="8"/>
        <v>-6786.0300902637682</v>
      </c>
      <c r="AN23">
        <f t="shared" si="9"/>
        <v>1193.734479002082</v>
      </c>
      <c r="AO23">
        <f t="shared" si="9"/>
        <v>-59.686723950104103</v>
      </c>
      <c r="AP23">
        <f t="shared" si="9"/>
        <v>-5.1626011674107248</v>
      </c>
      <c r="AQ23">
        <f t="shared" si="9"/>
        <v>-3115.2239718580067</v>
      </c>
      <c r="AR23">
        <f t="shared" si="9"/>
        <v>-1986.3388179734395</v>
      </c>
      <c r="AS23">
        <f t="shared" si="9"/>
        <v>0</v>
      </c>
      <c r="AT23">
        <f t="shared" si="9"/>
        <v>127.0144821375243</v>
      </c>
      <c r="AU23">
        <f t="shared" si="9"/>
        <v>-1859.3243358359152</v>
      </c>
      <c r="AW23">
        <v>20</v>
      </c>
      <c r="AX23">
        <f>(R23*SUMPRODUCT(K$23:$K24, X$23:$X24)-$AZ$3*SUMPRODUCT(K$22:$K23, W$23:$W24))/Z23</f>
        <v>3295.0678584664342</v>
      </c>
    </row>
    <row r="25" spans="5:50" x14ac:dyDescent="0.25">
      <c r="AN25" s="8">
        <f t="shared" ref="AN25:AU25" si="25">SUM(AN3:AN23)</f>
        <v>55546.996306456618</v>
      </c>
      <c r="AO25" s="8">
        <f t="shared" si="25"/>
        <v>-7112.8622354145173</v>
      </c>
      <c r="AP25" s="8">
        <f t="shared" si="25"/>
        <v>-1737.6593652510551</v>
      </c>
      <c r="AQ25" s="8">
        <f t="shared" si="25"/>
        <v>-27922.237643106659</v>
      </c>
      <c r="AR25" s="8">
        <f t="shared" si="25"/>
        <v>18774.237062684388</v>
      </c>
      <c r="AS25" s="8">
        <f t="shared" si="25"/>
        <v>-4398.5765632716148</v>
      </c>
      <c r="AT25" s="8">
        <f t="shared" si="25"/>
        <v>1783.9382169989556</v>
      </c>
      <c r="AU25" s="9">
        <f t="shared" si="25"/>
        <v>16159.598716411723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EF14-F0D0-40FB-8C57-7426D699341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23489.977024770134</v>
      </c>
      <c r="K3">
        <v>1</v>
      </c>
      <c r="L3" s="2">
        <v>0</v>
      </c>
      <c r="O3">
        <f>$C$3</f>
        <v>23489.977024770134</v>
      </c>
      <c r="P3">
        <f>O3*B5</f>
        <v>18791.98161981611</v>
      </c>
      <c r="Q3" s="4">
        <f>B8</f>
        <v>1522.432587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23489.977024770134</v>
      </c>
      <c r="AF3">
        <f t="shared" ref="AF3:AG23" si="4">-$Z3*P3</f>
        <v>-18791.98161981611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3175.5628179540245</v>
      </c>
      <c r="AJ3">
        <f t="shared" ref="AJ3:AJ23" si="7">AB3-AC3</f>
        <v>-1.4551915228366852E-11</v>
      </c>
      <c r="AL3">
        <f t="shared" ref="AL3:AL23" si="8">SUM(AI3:AK3)</f>
        <v>3175.5628179540099</v>
      </c>
      <c r="AN3">
        <f t="shared" ref="AN3:AU23" si="9">AE3*$K3</f>
        <v>23489.977024770134</v>
      </c>
      <c r="AO3">
        <f t="shared" si="9"/>
        <v>-18791.98161981611</v>
      </c>
      <c r="AP3">
        <f t="shared" si="9"/>
        <v>-1522.432587</v>
      </c>
      <c r="AQ3">
        <f t="shared" si="9"/>
        <v>0</v>
      </c>
      <c r="AR3">
        <f t="shared" si="9"/>
        <v>3175.5628179540245</v>
      </c>
      <c r="AS3">
        <f t="shared" si="9"/>
        <v>-1.4551915228366852E-11</v>
      </c>
      <c r="AT3">
        <f t="shared" si="9"/>
        <v>0</v>
      </c>
      <c r="AU3">
        <f t="shared" si="9"/>
        <v>3175.5628179540099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12781.762798858155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1000000</v>
      </c>
      <c r="S4">
        <f t="shared" si="1"/>
        <v>10831.181833794288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1.4551915228366852E-11</v>
      </c>
      <c r="AC4">
        <f t="shared" si="2"/>
        <v>10698.822560561865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-10698.82256056185</v>
      </c>
      <c r="AK4">
        <f>H4*SUM(AB4, AE4:AF4)</f>
        <v>9.5897121354937554E-13</v>
      </c>
      <c r="AL4">
        <f t="shared" si="8"/>
        <v>-12919.028560561848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-2082.9402382962753</v>
      </c>
      <c r="AR4">
        <f t="shared" si="9"/>
        <v>-2082.9402382962753</v>
      </c>
      <c r="AS4">
        <f t="shared" si="9"/>
        <v>-10037.360503388543</v>
      </c>
      <c r="AT4">
        <f t="shared" si="9"/>
        <v>8.9968215925450365E-13</v>
      </c>
      <c r="AU4">
        <f t="shared" si="9"/>
        <v>-12120.300741684818</v>
      </c>
      <c r="AW4">
        <v>1</v>
      </c>
      <c r="AX4">
        <f>(R4*SUMPRODUCT(K5:$K$23, X5:$X$23)-$AZ$3*SUMPRODUCT(K4:$K$22, W5:$W$23))/Z4</f>
        <v>10831.181833794288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23489.977024770134</v>
      </c>
      <c r="P5">
        <f t="shared" ref="P5:P23" si="22">O5*$C$5</f>
        <v>1174.4988512385069</v>
      </c>
      <c r="Q5" s="4">
        <f t="shared" ref="Q5:Q23" si="23">$C$8</f>
        <v>25</v>
      </c>
      <c r="R5">
        <f t="shared" si="0"/>
        <v>1000000</v>
      </c>
      <c r="S5">
        <f t="shared" si="1"/>
        <v>21043.276729354926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10698.822560561865</v>
      </c>
      <c r="AC5">
        <f t="shared" si="2"/>
        <v>20529.169713030482</v>
      </c>
      <c r="AE5">
        <f t="shared" si="3"/>
        <v>22916.094822057472</v>
      </c>
      <c r="AF5">
        <f t="shared" si="4"/>
        <v>-1145.8047411028738</v>
      </c>
      <c r="AG5">
        <f t="shared" si="4"/>
        <v>-24.389226517646755</v>
      </c>
      <c r="AH5">
        <f t="shared" si="5"/>
        <v>-2332.9353541298183</v>
      </c>
      <c r="AI5">
        <f t="shared" si="6"/>
        <v>19412.965500307131</v>
      </c>
      <c r="AJ5">
        <f t="shared" si="7"/>
        <v>-9830.3471524686174</v>
      </c>
      <c r="AK5">
        <f>H5*SUM(AB5, AE5:AF5)</f>
        <v>2805.3313322270224</v>
      </c>
      <c r="AL5">
        <f t="shared" si="8"/>
        <v>12387.949680065536</v>
      </c>
      <c r="AN5">
        <f t="shared" si="9"/>
        <v>19789.480404503622</v>
      </c>
      <c r="AO5">
        <f t="shared" si="9"/>
        <v>-989.47402022518122</v>
      </c>
      <c r="AP5">
        <f t="shared" si="9"/>
        <v>-21.061621711715226</v>
      </c>
      <c r="AQ5">
        <f t="shared" si="9"/>
        <v>-2014.6355142102129</v>
      </c>
      <c r="AR5">
        <f t="shared" si="9"/>
        <v>16764.309248356509</v>
      </c>
      <c r="AS5">
        <f t="shared" si="9"/>
        <v>-8489.1192785603744</v>
      </c>
      <c r="AT5">
        <f t="shared" si="9"/>
        <v>2422.578971606049</v>
      </c>
      <c r="AU5">
        <f t="shared" si="9"/>
        <v>10697.768941402184</v>
      </c>
      <c r="AW5">
        <v>2</v>
      </c>
      <c r="AX5">
        <f>(R5*SUMPRODUCT(K6:$K$23, X6:$X$23)-$AZ$3*SUMPRODUCT(K5:$K$22, W6:$W$23))/Z5</f>
        <v>21043.276729354926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23489.977024770134</v>
      </c>
      <c r="P6">
        <f t="shared" si="22"/>
        <v>1174.4988512385069</v>
      </c>
      <c r="Q6" s="4">
        <f t="shared" si="23"/>
        <v>25</v>
      </c>
      <c r="R6">
        <f t="shared" si="0"/>
        <v>1000000</v>
      </c>
      <c r="S6">
        <f t="shared" si="1"/>
        <v>30493.80266183228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20529.169713030482</v>
      </c>
      <c r="AC6">
        <f t="shared" si="2"/>
        <v>29376.098283971529</v>
      </c>
      <c r="AE6">
        <f t="shared" si="3"/>
        <v>22628.98731982605</v>
      </c>
      <c r="AF6">
        <f t="shared" si="4"/>
        <v>-1131.4493659913028</v>
      </c>
      <c r="AG6">
        <f t="shared" si="4"/>
        <v>-24.083662678728707</v>
      </c>
      <c r="AH6">
        <f t="shared" si="5"/>
        <v>-2466.8629496632916</v>
      </c>
      <c r="AI6">
        <f t="shared" si="6"/>
        <v>19006.591341492727</v>
      </c>
      <c r="AJ6">
        <f t="shared" si="7"/>
        <v>-8846.9285709410469</v>
      </c>
      <c r="AK6">
        <f>H6*SUM(AB6, AE6:AF6)</f>
        <v>4572.5057941549367</v>
      </c>
      <c r="AL6">
        <f t="shared" si="8"/>
        <v>14732.168564706617</v>
      </c>
      <c r="AN6">
        <f t="shared" si="9"/>
        <v>17624.048637020689</v>
      </c>
      <c r="AO6">
        <f t="shared" si="9"/>
        <v>-881.2024318510347</v>
      </c>
      <c r="AP6">
        <f t="shared" si="9"/>
        <v>-18.756987946855126</v>
      </c>
      <c r="AQ6">
        <f t="shared" si="9"/>
        <v>-1921.2575441959448</v>
      </c>
      <c r="AR6">
        <f t="shared" si="9"/>
        <v>14802.831673026854</v>
      </c>
      <c r="AS6">
        <f t="shared" si="9"/>
        <v>-6890.2199298113137</v>
      </c>
      <c r="AT6">
        <f t="shared" si="9"/>
        <v>3561.187399607637</v>
      </c>
      <c r="AU6">
        <f t="shared" si="9"/>
        <v>11473.799142823178</v>
      </c>
      <c r="AW6">
        <v>3</v>
      </c>
      <c r="AX6">
        <f>(R6*SUMPRODUCT(K7:$K$23, X7:$X$23)-$AZ$3*SUMPRODUCT(K6:$K$22, W7:$W$23))/Z6</f>
        <v>30493.80266183228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23489.977024770134</v>
      </c>
      <c r="P7">
        <f t="shared" si="22"/>
        <v>1174.4988512385069</v>
      </c>
      <c r="Q7" s="4">
        <f t="shared" si="23"/>
        <v>25</v>
      </c>
      <c r="R7">
        <f t="shared" si="0"/>
        <v>1000000</v>
      </c>
      <c r="S7">
        <f t="shared" si="1"/>
        <v>39027.483482389187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29376.098283971529</v>
      </c>
      <c r="AC7">
        <f t="shared" si="2"/>
        <v>37118.762425209236</v>
      </c>
      <c r="AE7">
        <f t="shared" si="3"/>
        <v>22341.150357529761</v>
      </c>
      <c r="AF7">
        <f t="shared" si="4"/>
        <v>-1117.0575178764882</v>
      </c>
      <c r="AG7">
        <f t="shared" si="4"/>
        <v>-23.777322487343284</v>
      </c>
      <c r="AH7">
        <f t="shared" si="5"/>
        <v>-2620.1425839254966</v>
      </c>
      <c r="AI7">
        <f t="shared" si="6"/>
        <v>18580.172933240436</v>
      </c>
      <c r="AJ7">
        <f t="shared" si="7"/>
        <v>-7742.6641412377066</v>
      </c>
      <c r="AK7">
        <f>H7*SUM(AB7, AE7:AF7)</f>
        <v>5297.8400106435174</v>
      </c>
      <c r="AL7">
        <f t="shared" si="8"/>
        <v>16135.348802646247</v>
      </c>
      <c r="AN7">
        <f t="shared" si="9"/>
        <v>15750.76823024338</v>
      </c>
      <c r="AO7">
        <f t="shared" si="9"/>
        <v>-787.53841151216909</v>
      </c>
      <c r="AP7">
        <f t="shared" si="9"/>
        <v>-16.7632861173451</v>
      </c>
      <c r="AQ7">
        <f t="shared" si="9"/>
        <v>-1847.2306890720292</v>
      </c>
      <c r="AR7">
        <f t="shared" si="9"/>
        <v>13099.235843541839</v>
      </c>
      <c r="AS7">
        <f t="shared" si="9"/>
        <v>-5458.6673658972559</v>
      </c>
      <c r="AT7">
        <f t="shared" si="9"/>
        <v>3735.0382049791015</v>
      </c>
      <c r="AU7">
        <f t="shared" si="9"/>
        <v>11375.606682623686</v>
      </c>
      <c r="AW7">
        <v>4</v>
      </c>
      <c r="AX7">
        <f>(R7*SUMPRODUCT(K8:$K$23, X8:$X$23)-$AZ$3*SUMPRODUCT(K7:$K$22, W8:$W$23))/Z7</f>
        <v>39027.483482389187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23489.977024770134</v>
      </c>
      <c r="P8">
        <f t="shared" si="22"/>
        <v>1174.4988512385069</v>
      </c>
      <c r="Q8" s="4">
        <f t="shared" si="23"/>
        <v>25</v>
      </c>
      <c r="R8">
        <f t="shared" si="0"/>
        <v>1000000</v>
      </c>
      <c r="S8">
        <f t="shared" si="1"/>
        <v>45905.051846177848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37118.762425209236</v>
      </c>
      <c r="AC8">
        <f t="shared" si="2"/>
        <v>43038.234401731213</v>
      </c>
      <c r="AE8">
        <f t="shared" si="3"/>
        <v>22023.003931483701</v>
      </c>
      <c r="AF8">
        <f t="shared" si="4"/>
        <v>-1101.1501965741852</v>
      </c>
      <c r="AG8">
        <f t="shared" si="4"/>
        <v>-23.438724427295615</v>
      </c>
      <c r="AH8">
        <f t="shared" si="5"/>
        <v>-4032.99340696943</v>
      </c>
      <c r="AI8">
        <f t="shared" si="6"/>
        <v>16865.42160351279</v>
      </c>
      <c r="AJ8">
        <f t="shared" si="7"/>
        <v>-5919.4719765219779</v>
      </c>
      <c r="AK8">
        <f t="shared" ref="AK8:AK23" si="24">H8*SUM(AB8:AB8, AE8:AF8)</f>
        <v>4207.9446716086104</v>
      </c>
      <c r="AL8">
        <f t="shared" si="8"/>
        <v>15153.894298599422</v>
      </c>
      <c r="AN8">
        <f t="shared" si="9"/>
        <v>14476.896351379321</v>
      </c>
      <c r="AO8">
        <f t="shared" si="9"/>
        <v>-723.84481756896616</v>
      </c>
      <c r="AP8">
        <f t="shared" si="9"/>
        <v>-15.407525022388764</v>
      </c>
      <c r="AQ8">
        <f t="shared" si="9"/>
        <v>-2651.1018987299049</v>
      </c>
      <c r="AR8">
        <f t="shared" si="9"/>
        <v>11086.542110058061</v>
      </c>
      <c r="AS8">
        <f t="shared" si="9"/>
        <v>-3891.1849866445446</v>
      </c>
      <c r="AT8">
        <f t="shared" si="9"/>
        <v>2766.1067060942341</v>
      </c>
      <c r="AU8">
        <f t="shared" si="9"/>
        <v>9961.4638295077493</v>
      </c>
      <c r="AW8">
        <v>5</v>
      </c>
      <c r="AX8">
        <f>(R8*SUMPRODUCT(K9:$K$23, X9:$X$23)-$AZ$3*SUMPRODUCT(K8:$K$22, W9:$W$23))/Z8</f>
        <v>45905.051846177848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23489.977024770134</v>
      </c>
      <c r="P9">
        <f t="shared" si="22"/>
        <v>1174.4988512385069</v>
      </c>
      <c r="Q9" s="4">
        <f t="shared" si="23"/>
        <v>25</v>
      </c>
      <c r="R9">
        <f t="shared" si="0"/>
        <v>1000000</v>
      </c>
      <c r="S9">
        <f t="shared" si="1"/>
        <v>51433.3718393323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43038.234401731213</v>
      </c>
      <c r="AC9">
        <f t="shared" si="2"/>
        <v>47454.112967589477</v>
      </c>
      <c r="AE9">
        <f t="shared" si="3"/>
        <v>21672.621947120511</v>
      </c>
      <c r="AF9">
        <f t="shared" si="4"/>
        <v>-1083.6310973560257</v>
      </c>
      <c r="AG9">
        <f t="shared" si="4"/>
        <v>-23.065818587505188</v>
      </c>
      <c r="AH9">
        <f t="shared" si="5"/>
        <v>-5540.7438206988527</v>
      </c>
      <c r="AI9">
        <f t="shared" si="6"/>
        <v>15025.181210478131</v>
      </c>
      <c r="AJ9">
        <f t="shared" si="7"/>
        <v>-4415.8785658582638</v>
      </c>
      <c r="AK9">
        <f t="shared" si="24"/>
        <v>3321.3411581280757</v>
      </c>
      <c r="AL9">
        <f t="shared" si="8"/>
        <v>13930.643802747943</v>
      </c>
      <c r="AN9">
        <f t="shared" si="9"/>
        <v>13539.794302626889</v>
      </c>
      <c r="AO9">
        <f t="shared" si="9"/>
        <v>-676.98971513134461</v>
      </c>
      <c r="AP9">
        <f t="shared" si="9"/>
        <v>-14.410182573134493</v>
      </c>
      <c r="AQ9">
        <f t="shared" si="9"/>
        <v>-3461.5346402875321</v>
      </c>
      <c r="AR9">
        <f t="shared" si="9"/>
        <v>9386.8597646348808</v>
      </c>
      <c r="AS9">
        <f t="shared" si="9"/>
        <v>-2758.7842206163618</v>
      </c>
      <c r="AT9">
        <f t="shared" si="9"/>
        <v>2074.980876777468</v>
      </c>
      <c r="AU9">
        <f t="shared" si="9"/>
        <v>8703.0564207959869</v>
      </c>
      <c r="AW9">
        <v>6</v>
      </c>
      <c r="AX9">
        <f>(R9*SUMPRODUCT(K10:$K$23, X10:$X$23)-$AZ$3*SUMPRODUCT(K9:$K$22, W10:$W$23))/Z9</f>
        <v>51433.3718393323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23489.977024770134</v>
      </c>
      <c r="P10">
        <f t="shared" si="22"/>
        <v>1174.4988512385069</v>
      </c>
      <c r="Q10" s="4">
        <f t="shared" si="23"/>
        <v>25</v>
      </c>
      <c r="R10">
        <f t="shared" si="0"/>
        <v>1000000</v>
      </c>
      <c r="S10">
        <f t="shared" si="1"/>
        <v>55835.334658212429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47454.112967589477</v>
      </c>
      <c r="AC10">
        <f t="shared" si="2"/>
        <v>50603.581301591614</v>
      </c>
      <c r="AE10">
        <f t="shared" si="3"/>
        <v>21288.973540174535</v>
      </c>
      <c r="AF10">
        <f t="shared" si="4"/>
        <v>-1064.4486770087269</v>
      </c>
      <c r="AG10">
        <f t="shared" si="4"/>
        <v>-22.657507835922271</v>
      </c>
      <c r="AH10">
        <f t="shared" si="5"/>
        <v>-7106.102628314703</v>
      </c>
      <c r="AI10">
        <f t="shared" si="6"/>
        <v>13095.764727015179</v>
      </c>
      <c r="AJ10">
        <f t="shared" si="7"/>
        <v>-3149.4683340021365</v>
      </c>
      <c r="AK10">
        <f t="shared" si="24"/>
        <v>3553.1284861146528</v>
      </c>
      <c r="AL10">
        <f t="shared" si="8"/>
        <v>13499.424879127695</v>
      </c>
      <c r="AN10">
        <f t="shared" si="9"/>
        <v>12636.687012369119</v>
      </c>
      <c r="AO10">
        <f t="shared" si="9"/>
        <v>-631.83435061845603</v>
      </c>
      <c r="AP10">
        <f t="shared" si="9"/>
        <v>-13.449020191722365</v>
      </c>
      <c r="AQ10">
        <f t="shared" si="9"/>
        <v>-4218.0330875196469</v>
      </c>
      <c r="AR10">
        <f t="shared" si="9"/>
        <v>7773.3705540392912</v>
      </c>
      <c r="AS10">
        <f t="shared" si="9"/>
        <v>-1869.4581735962042</v>
      </c>
      <c r="AT10">
        <f t="shared" si="9"/>
        <v>2109.0623514108456</v>
      </c>
      <c r="AU10">
        <f t="shared" si="9"/>
        <v>8012.9747318539321</v>
      </c>
      <c r="AW10">
        <v>7</v>
      </c>
      <c r="AX10">
        <f>(R10*SUMPRODUCT(K11:$K$23, X11:$X$23)-$AZ$3*SUMPRODUCT(K10:$K$22, W11:$W$23))/Z10</f>
        <v>55835.334658212429</v>
      </c>
    </row>
    <row r="11" spans="1:52" x14ac:dyDescent="0.25">
      <c r="A11" t="s">
        <v>33</v>
      </c>
      <c r="C11" s="7">
        <f>AU25</f>
        <v>67556.873504728675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23489.977024770134</v>
      </c>
      <c r="P11">
        <f t="shared" si="22"/>
        <v>1174.4988512385069</v>
      </c>
      <c r="Q11" s="4">
        <f t="shared" si="23"/>
        <v>25</v>
      </c>
      <c r="R11">
        <f t="shared" si="0"/>
        <v>1000000</v>
      </c>
      <c r="S11">
        <f t="shared" si="1"/>
        <v>59077.646089970243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50603.581301591614</v>
      </c>
      <c r="AC11">
        <f t="shared" si="2"/>
        <v>52483.836736510842</v>
      </c>
      <c r="AE11">
        <f t="shared" si="3"/>
        <v>20868.199745719547</v>
      </c>
      <c r="AF11">
        <f t="shared" si="4"/>
        <v>-1043.4099872859774</v>
      </c>
      <c r="AG11">
        <f t="shared" si="4"/>
        <v>-22.209685139021285</v>
      </c>
      <c r="AH11">
        <f t="shared" si="5"/>
        <v>-8849.9047416704907</v>
      </c>
      <c r="AI11">
        <f t="shared" si="6"/>
        <v>10952.675331624059</v>
      </c>
      <c r="AJ11">
        <f t="shared" si="7"/>
        <v>-1880.2554349192287</v>
      </c>
      <c r="AK11">
        <f t="shared" si="24"/>
        <v>3627.0611095912968</v>
      </c>
      <c r="AL11">
        <f t="shared" si="8"/>
        <v>12699.481006296128</v>
      </c>
      <c r="AN11">
        <f t="shared" si="9"/>
        <v>11780.242069746984</v>
      </c>
      <c r="AO11">
        <f t="shared" si="9"/>
        <v>-589.01210348734924</v>
      </c>
      <c r="AP11">
        <f t="shared" si="9"/>
        <v>-12.537519786976317</v>
      </c>
      <c r="AQ11">
        <f t="shared" si="9"/>
        <v>-4995.8320037867406</v>
      </c>
      <c r="AR11">
        <f t="shared" si="9"/>
        <v>6182.8604426859192</v>
      </c>
      <c r="AS11">
        <f t="shared" si="9"/>
        <v>-1061.4171057495871</v>
      </c>
      <c r="AT11">
        <f t="shared" si="9"/>
        <v>2047.5009053674985</v>
      </c>
      <c r="AU11">
        <f t="shared" si="9"/>
        <v>7168.9442423038308</v>
      </c>
      <c r="AW11">
        <v>8</v>
      </c>
      <c r="AX11">
        <f>(R11*SUMPRODUCT(K12:$K$23, X12:$X$23)-$AZ$3*SUMPRODUCT(K11:$K$22, W12:$W$23))/Z11</f>
        <v>59077.646089970243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23489.977024770134</v>
      </c>
      <c r="P12">
        <f t="shared" si="22"/>
        <v>1174.4988512385069</v>
      </c>
      <c r="Q12" s="4">
        <f t="shared" si="23"/>
        <v>25</v>
      </c>
      <c r="R12">
        <f t="shared" si="0"/>
        <v>1000000</v>
      </c>
      <c r="S12">
        <f t="shared" si="1"/>
        <v>61144.675653387392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52483.836736510842</v>
      </c>
      <c r="AC12">
        <f t="shared" si="2"/>
        <v>53118.982691845828</v>
      </c>
      <c r="AE12">
        <f t="shared" si="3"/>
        <v>20406.74301853943</v>
      </c>
      <c r="AF12">
        <f t="shared" si="4"/>
        <v>-1020.3371509269716</v>
      </c>
      <c r="AG12">
        <f t="shared" si="4"/>
        <v>-21.718564259365344</v>
      </c>
      <c r="AH12">
        <f t="shared" si="5"/>
        <v>-10760.961130629119</v>
      </c>
      <c r="AI12">
        <f t="shared" si="6"/>
        <v>8603.7261727239747</v>
      </c>
      <c r="AJ12">
        <f t="shared" si="7"/>
        <v>-635.14595533498505</v>
      </c>
      <c r="AK12">
        <f t="shared" si="24"/>
        <v>3730.0655911539993</v>
      </c>
      <c r="AL12">
        <f t="shared" si="8"/>
        <v>11698.645808542989</v>
      </c>
      <c r="AN12">
        <f t="shared" si="9"/>
        <v>10951.370451734239</v>
      </c>
      <c r="AO12">
        <f t="shared" si="9"/>
        <v>-547.56852258671199</v>
      </c>
      <c r="AP12">
        <f t="shared" si="9"/>
        <v>-11.655365222564969</v>
      </c>
      <c r="AQ12">
        <f t="shared" si="9"/>
        <v>-5774.918204789893</v>
      </c>
      <c r="AR12">
        <f t="shared" si="9"/>
        <v>4617.2283591350697</v>
      </c>
      <c r="AS12">
        <f t="shared" si="9"/>
        <v>-340.85393448012906</v>
      </c>
      <c r="AT12">
        <f t="shared" si="9"/>
        <v>2001.7564812220692</v>
      </c>
      <c r="AU12">
        <f t="shared" si="9"/>
        <v>6278.1309058770103</v>
      </c>
      <c r="AW12">
        <v>9</v>
      </c>
      <c r="AX12">
        <f>(R12*SUMPRODUCT(K13:$K$23, X13:$X$23)-$AZ$3*SUMPRODUCT(K12:$K$22, W13:$W$23))/Z12</f>
        <v>61144.675653387392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23489.977024770134</v>
      </c>
      <c r="P13">
        <f t="shared" si="22"/>
        <v>1174.4988512385069</v>
      </c>
      <c r="Q13" s="4">
        <f t="shared" si="23"/>
        <v>25</v>
      </c>
      <c r="R13">
        <f t="shared" si="0"/>
        <v>1000000</v>
      </c>
      <c r="S13">
        <f t="shared" si="1"/>
        <v>62029.469434840139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53118.982691845828</v>
      </c>
      <c r="AC13">
        <f t="shared" si="2"/>
        <v>52555.930000450076</v>
      </c>
      <c r="AE13">
        <f t="shared" si="3"/>
        <v>19902.43668814288</v>
      </c>
      <c r="AF13">
        <f t="shared" si="4"/>
        <v>-995.12183440714409</v>
      </c>
      <c r="AG13">
        <f t="shared" si="4"/>
        <v>-21.181839244835999</v>
      </c>
      <c r="AH13">
        <f t="shared" si="5"/>
        <v>-12781.574877427691</v>
      </c>
      <c r="AI13">
        <f t="shared" si="6"/>
        <v>6104.5581370632062</v>
      </c>
      <c r="AJ13">
        <f t="shared" si="7"/>
        <v>563.05269139575103</v>
      </c>
      <c r="AK13">
        <f t="shared" si="24"/>
        <v>3723.7595831065678</v>
      </c>
      <c r="AL13">
        <f t="shared" si="8"/>
        <v>10391.370411565526</v>
      </c>
      <c r="AN13">
        <f t="shared" si="9"/>
        <v>10155.683360873396</v>
      </c>
      <c r="AO13">
        <f t="shared" si="9"/>
        <v>-507.78416804366987</v>
      </c>
      <c r="AP13">
        <f t="shared" si="9"/>
        <v>-10.808528409972739</v>
      </c>
      <c r="AQ13">
        <f t="shared" si="9"/>
        <v>-6522.0972357511937</v>
      </c>
      <c r="AR13">
        <f t="shared" si="9"/>
        <v>3114.9934286685584</v>
      </c>
      <c r="AS13">
        <f t="shared" si="9"/>
        <v>287.31079208554854</v>
      </c>
      <c r="AT13">
        <f t="shared" si="9"/>
        <v>1900.1353367237871</v>
      </c>
      <c r="AU13">
        <f t="shared" si="9"/>
        <v>5302.4395574778946</v>
      </c>
      <c r="AW13">
        <v>10</v>
      </c>
      <c r="AX13">
        <f>(R13*SUMPRODUCT(K14:$K$23, X14:$X$23)-$AZ$3*SUMPRODUCT(K13:$K$22, W14:$W$23))/Z13</f>
        <v>62029.469434840139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23489.977024770134</v>
      </c>
      <c r="P14">
        <f t="shared" si="22"/>
        <v>1174.4988512385069</v>
      </c>
      <c r="Q14" s="4">
        <f t="shared" si="23"/>
        <v>25</v>
      </c>
      <c r="R14">
        <f t="shared" si="0"/>
        <v>1000000</v>
      </c>
      <c r="S14">
        <f t="shared" si="1"/>
        <v>61684.697040048333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52555.930000450076</v>
      </c>
      <c r="AC14">
        <f t="shared" si="2"/>
        <v>50817.915098524907</v>
      </c>
      <c r="AE14">
        <f t="shared" si="3"/>
        <v>19351.828174434591</v>
      </c>
      <c r="AF14">
        <f t="shared" si="4"/>
        <v>-967.59140872172975</v>
      </c>
      <c r="AG14">
        <f t="shared" si="4"/>
        <v>-20.59583557066502</v>
      </c>
      <c r="AH14">
        <f t="shared" si="5"/>
        <v>-14967.411268904778</v>
      </c>
      <c r="AI14">
        <f t="shared" si="6"/>
        <v>3396.2296612374212</v>
      </c>
      <c r="AJ14">
        <f t="shared" si="7"/>
        <v>1738.0149019251694</v>
      </c>
      <c r="AK14">
        <f t="shared" si="24"/>
        <v>3646.3245717807754</v>
      </c>
      <c r="AL14">
        <f t="shared" si="8"/>
        <v>8780.5691349433655</v>
      </c>
      <c r="AN14">
        <f t="shared" si="9"/>
        <v>9391.9749868972685</v>
      </c>
      <c r="AO14">
        <f t="shared" si="9"/>
        <v>-469.59874934486351</v>
      </c>
      <c r="AP14">
        <f t="shared" si="9"/>
        <v>-9.995726024969553</v>
      </c>
      <c r="AQ14">
        <f t="shared" si="9"/>
        <v>-7264.0967555648085</v>
      </c>
      <c r="AR14">
        <f t="shared" si="9"/>
        <v>1648.2837559626273</v>
      </c>
      <c r="AS14">
        <f t="shared" si="9"/>
        <v>843.50648107244399</v>
      </c>
      <c r="AT14">
        <f t="shared" si="9"/>
        <v>1769.6617013950165</v>
      </c>
      <c r="AU14">
        <f t="shared" si="9"/>
        <v>4261.4519384300875</v>
      </c>
      <c r="AW14">
        <v>11</v>
      </c>
      <c r="AX14">
        <f>(R14*SUMPRODUCT(K15:$K$23, X15:$X$23)-$AZ$3*SUMPRODUCT(K14:$K$22, W15:$W$23))/Z14</f>
        <v>61684.697040048333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23489.977024770134</v>
      </c>
      <c r="P15">
        <f t="shared" si="22"/>
        <v>1174.4988512385069</v>
      </c>
      <c r="Q15" s="4">
        <f t="shared" si="23"/>
        <v>25</v>
      </c>
      <c r="R15">
        <f t="shared" si="0"/>
        <v>1000000</v>
      </c>
      <c r="S15">
        <f t="shared" si="1"/>
        <v>60056.527028159137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50817.915098524907</v>
      </c>
      <c r="AC15">
        <f t="shared" si="2"/>
        <v>47942.277011042592</v>
      </c>
      <c r="AE15">
        <f t="shared" si="3"/>
        <v>18751.716778036862</v>
      </c>
      <c r="AF15">
        <f t="shared" si="4"/>
        <v>-937.5858389018432</v>
      </c>
      <c r="AG15">
        <f t="shared" si="4"/>
        <v>-19.957146784629902</v>
      </c>
      <c r="AH15">
        <f t="shared" si="5"/>
        <v>-17309.217213138698</v>
      </c>
      <c r="AI15">
        <f t="shared" si="6"/>
        <v>484.95657921169186</v>
      </c>
      <c r="AJ15">
        <f t="shared" si="7"/>
        <v>2875.6380874823153</v>
      </c>
      <c r="AK15">
        <f t="shared" si="24"/>
        <v>3562.0031893545502</v>
      </c>
      <c r="AL15">
        <f t="shared" si="8"/>
        <v>6922.5978560485573</v>
      </c>
      <c r="AN15">
        <f t="shared" si="9"/>
        <v>8651.7011166461325</v>
      </c>
      <c r="AO15">
        <f t="shared" si="9"/>
        <v>-432.58505583230664</v>
      </c>
      <c r="AP15">
        <f t="shared" si="9"/>
        <v>-9.2078646006368281</v>
      </c>
      <c r="AQ15">
        <f t="shared" si="9"/>
        <v>-7986.1580496236811</v>
      </c>
      <c r="AR15">
        <f t="shared" si="9"/>
        <v>223.75014658950792</v>
      </c>
      <c r="AS15">
        <f t="shared" si="9"/>
        <v>1326.7671193541523</v>
      </c>
      <c r="AT15">
        <f t="shared" si="9"/>
        <v>1643.4434956340117</v>
      </c>
      <c r="AU15">
        <f t="shared" si="9"/>
        <v>3193.9607615776717</v>
      </c>
      <c r="AW15">
        <v>12</v>
      </c>
      <c r="AX15">
        <f>(R15*SUMPRODUCT(K16:$K$23, X16:$X$23)-$AZ$3*SUMPRODUCT(K15:$K$22, W16:$W$23))/Z15</f>
        <v>60056.527028159137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23489.977024770134</v>
      </c>
      <c r="P16">
        <f t="shared" si="22"/>
        <v>1174.4988512385069</v>
      </c>
      <c r="Q16" s="4">
        <f t="shared" si="23"/>
        <v>25</v>
      </c>
      <c r="R16">
        <f t="shared" si="0"/>
        <v>1000000</v>
      </c>
      <c r="S16">
        <f t="shared" si="1"/>
        <v>57210.233488568199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47942.277011042592</v>
      </c>
      <c r="AC16">
        <f t="shared" si="2"/>
        <v>44094.535802108301</v>
      </c>
      <c r="AE16">
        <f t="shared" si="3"/>
        <v>18104.796462968439</v>
      </c>
      <c r="AF16">
        <f t="shared" si="4"/>
        <v>-905.23982314842215</v>
      </c>
      <c r="AG16">
        <f t="shared" si="4"/>
        <v>-19.268640028763084</v>
      </c>
      <c r="AH16">
        <f t="shared" si="5"/>
        <v>-19557.411520820733</v>
      </c>
      <c r="AI16">
        <f t="shared" si="6"/>
        <v>-2377.1235210294799</v>
      </c>
      <c r="AJ16">
        <f t="shared" si="7"/>
        <v>3847.7412089342906</v>
      </c>
      <c r="AK16">
        <f t="shared" si="24"/>
        <v>3563.2583007021849</v>
      </c>
      <c r="AL16">
        <f t="shared" si="8"/>
        <v>5033.8759886069956</v>
      </c>
      <c r="AN16">
        <f t="shared" si="9"/>
        <v>7919.9998555836446</v>
      </c>
      <c r="AO16">
        <f t="shared" si="9"/>
        <v>-395.99999277918226</v>
      </c>
      <c r="AP16">
        <f t="shared" si="9"/>
        <v>-8.429126864653826</v>
      </c>
      <c r="AQ16">
        <f t="shared" si="9"/>
        <v>-8555.4508573079966</v>
      </c>
      <c r="AR16">
        <f t="shared" si="9"/>
        <v>-1039.8801213681882</v>
      </c>
      <c r="AS16">
        <f t="shared" si="9"/>
        <v>1683.2064299322326</v>
      </c>
      <c r="AT16">
        <f t="shared" si="9"/>
        <v>1558.7584916898561</v>
      </c>
      <c r="AU16">
        <f t="shared" si="9"/>
        <v>2202.0848002539005</v>
      </c>
      <c r="AW16">
        <v>13</v>
      </c>
      <c r="AX16">
        <f>(R16*SUMPRODUCT(K17:$K$23, X17:$X$23)-$AZ$3*SUMPRODUCT(K16:$K$22, W17:$W$23))/Z16</f>
        <v>57210.233488568199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23489.977024770134</v>
      </c>
      <c r="P17">
        <f t="shared" si="22"/>
        <v>1174.4988512385069</v>
      </c>
      <c r="Q17" s="4">
        <f t="shared" si="23"/>
        <v>25</v>
      </c>
      <c r="R17">
        <f t="shared" si="0"/>
        <v>1000000</v>
      </c>
      <c r="S17">
        <f t="shared" si="1"/>
        <v>53203.08736304949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44094.535802108301</v>
      </c>
      <c r="AC17">
        <f t="shared" si="2"/>
        <v>39438.282490188525</v>
      </c>
      <c r="AE17">
        <f t="shared" si="3"/>
        <v>17412.605085665149</v>
      </c>
      <c r="AF17">
        <f t="shared" si="4"/>
        <v>-870.6302542832575</v>
      </c>
      <c r="AG17">
        <f t="shared" si="4"/>
        <v>-18.531952018624359</v>
      </c>
      <c r="AH17">
        <f t="shared" si="5"/>
        <v>-21760.064394043733</v>
      </c>
      <c r="AI17">
        <f t="shared" si="6"/>
        <v>-5236.6215146804643</v>
      </c>
      <c r="AJ17">
        <f t="shared" si="7"/>
        <v>4656.253311919776</v>
      </c>
      <c r="AK17">
        <f t="shared" si="24"/>
        <v>3741.2727060863454</v>
      </c>
      <c r="AL17">
        <f t="shared" si="8"/>
        <v>3160.9045033256571</v>
      </c>
      <c r="AN17">
        <f t="shared" si="9"/>
        <v>7174.5300668597911</v>
      </c>
      <c r="AO17">
        <f t="shared" si="9"/>
        <v>-358.72650334298959</v>
      </c>
      <c r="AP17">
        <f t="shared" si="9"/>
        <v>-7.6357355089090371</v>
      </c>
      <c r="AQ17">
        <f t="shared" si="9"/>
        <v>-8965.8173193392868</v>
      </c>
      <c r="AR17">
        <f t="shared" si="9"/>
        <v>-2157.6494913313941</v>
      </c>
      <c r="AS17">
        <f t="shared" si="9"/>
        <v>1918.5199010104245</v>
      </c>
      <c r="AT17">
        <f t="shared" si="9"/>
        <v>1541.5196856578248</v>
      </c>
      <c r="AU17">
        <f t="shared" si="9"/>
        <v>1302.3900953368552</v>
      </c>
      <c r="AW17">
        <v>14</v>
      </c>
      <c r="AX17">
        <f>(R17*SUMPRODUCT(K18:$K$23, X18:$X$23)-$AZ$3*SUMPRODUCT(K17:$K$22, W18:$W$23))/Z17</f>
        <v>53203.08736304949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23489.977024770134</v>
      </c>
      <c r="P18">
        <f t="shared" si="22"/>
        <v>1174.4988512385069</v>
      </c>
      <c r="Q18" s="4">
        <f t="shared" si="23"/>
        <v>25</v>
      </c>
      <c r="R18">
        <f t="shared" si="0"/>
        <v>1000000</v>
      </c>
      <c r="S18">
        <f t="shared" si="1"/>
        <v>48049.926464927259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39438.282490188525</v>
      </c>
      <c r="AC18">
        <f t="shared" si="2"/>
        <v>34110.075634174624</v>
      </c>
      <c r="AE18">
        <f t="shared" si="3"/>
        <v>16675.257423021874</v>
      </c>
      <c r="AF18">
        <f t="shared" si="4"/>
        <v>-833.7628711510938</v>
      </c>
      <c r="AG18">
        <f t="shared" si="4"/>
        <v>-17.747204909393748</v>
      </c>
      <c r="AH18">
        <f t="shared" si="5"/>
        <v>-23977.103561774744</v>
      </c>
      <c r="AI18">
        <f t="shared" si="6"/>
        <v>-8153.3562148133569</v>
      </c>
      <c r="AJ18">
        <f t="shared" si="7"/>
        <v>5328.2068560139014</v>
      </c>
      <c r="AK18">
        <f t="shared" si="24"/>
        <v>3875.1123706483572</v>
      </c>
      <c r="AL18">
        <f t="shared" si="8"/>
        <v>1049.9630118489017</v>
      </c>
      <c r="AN18">
        <f t="shared" si="9"/>
        <v>6420.6336790232608</v>
      </c>
      <c r="AO18">
        <f t="shared" si="9"/>
        <v>-321.03168395116307</v>
      </c>
      <c r="AP18">
        <f t="shared" si="9"/>
        <v>-6.8333758609605235</v>
      </c>
      <c r="AQ18">
        <f t="shared" si="9"/>
        <v>-9232.1332588016612</v>
      </c>
      <c r="AR18">
        <f t="shared" si="9"/>
        <v>-3139.3646395905225</v>
      </c>
      <c r="AS18">
        <f t="shared" si="9"/>
        <v>2051.5703908291398</v>
      </c>
      <c r="AT18">
        <f t="shared" si="9"/>
        <v>1492.0715384359962</v>
      </c>
      <c r="AU18">
        <f t="shared" si="9"/>
        <v>404.27728967461314</v>
      </c>
      <c r="AW18">
        <v>15</v>
      </c>
      <c r="AX18">
        <f>(R18*SUMPRODUCT(K19:$K$23, X19:$X$23)-$AZ$3*SUMPRODUCT(K18:$K$22, W19:$W$23))/Z18</f>
        <v>48049.926464927259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23489.977024770134</v>
      </c>
      <c r="P19">
        <f t="shared" si="22"/>
        <v>1174.4988512385069</v>
      </c>
      <c r="Q19" s="4">
        <f t="shared" si="23"/>
        <v>25</v>
      </c>
      <c r="R19">
        <f t="shared" si="0"/>
        <v>1000000</v>
      </c>
      <c r="S19">
        <f t="shared" si="1"/>
        <v>41568.654967749448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34110.075634174624</v>
      </c>
      <c r="AC19">
        <f t="shared" si="2"/>
        <v>28114.334957805455</v>
      </c>
      <c r="AE19">
        <f t="shared" si="3"/>
        <v>15887.092876541459</v>
      </c>
      <c r="AF19">
        <f t="shared" si="4"/>
        <v>-794.35464382707312</v>
      </c>
      <c r="AG19">
        <f t="shared" si="4"/>
        <v>-16.908374218276748</v>
      </c>
      <c r="AH19">
        <f t="shared" si="5"/>
        <v>-26454.345680922474</v>
      </c>
      <c r="AI19">
        <f t="shared" si="6"/>
        <v>-11378.515822426365</v>
      </c>
      <c r="AJ19">
        <f t="shared" si="7"/>
        <v>5995.7406763691688</v>
      </c>
      <c r="AK19">
        <f t="shared" si="24"/>
        <v>3611.4865378296536</v>
      </c>
      <c r="AL19">
        <f t="shared" si="8"/>
        <v>-1771.2886082275427</v>
      </c>
      <c r="AN19">
        <f t="shared" si="9"/>
        <v>5698.8626361664337</v>
      </c>
      <c r="AO19">
        <f t="shared" si="9"/>
        <v>-284.94313180832177</v>
      </c>
      <c r="AP19">
        <f t="shared" si="9"/>
        <v>-6.0652066944946297</v>
      </c>
      <c r="AQ19">
        <f t="shared" si="9"/>
        <v>-9489.4442511787965</v>
      </c>
      <c r="AR19">
        <f t="shared" si="9"/>
        <v>-4081.5899535151798</v>
      </c>
      <c r="AS19">
        <f t="shared" si="9"/>
        <v>2150.7334779389744</v>
      </c>
      <c r="AT19">
        <f t="shared" si="9"/>
        <v>1295.4771430741423</v>
      </c>
      <c r="AU19">
        <f t="shared" si="9"/>
        <v>-635.37933250206277</v>
      </c>
      <c r="AW19">
        <v>16</v>
      </c>
      <c r="AX19">
        <f>(R19*SUMPRODUCT(K20:$K$23, X20:$X$23)-$AZ$3*SUMPRODUCT(K19:$K$22, W20:$W$23))/Z19</f>
        <v>41568.654967749448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23489.977024770134</v>
      </c>
      <c r="P20">
        <f t="shared" si="22"/>
        <v>1174.4988512385069</v>
      </c>
      <c r="Q20" s="4">
        <f t="shared" si="23"/>
        <v>25</v>
      </c>
      <c r="R20">
        <f t="shared" si="0"/>
        <v>1000000</v>
      </c>
      <c r="S20">
        <f t="shared" si="1"/>
        <v>33445.801250039352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28114.334957805455</v>
      </c>
      <c r="AC20">
        <f t="shared" si="2"/>
        <v>21432.712388647349</v>
      </c>
      <c r="AE20">
        <f t="shared" si="3"/>
        <v>15052.828838634568</v>
      </c>
      <c r="AF20">
        <f t="shared" si="4"/>
        <v>-752.64144193172854</v>
      </c>
      <c r="AG20">
        <f t="shared" si="4"/>
        <v>-16.020480589190647</v>
      </c>
      <c r="AH20">
        <f t="shared" si="5"/>
        <v>-28752.395476133242</v>
      </c>
      <c r="AI20">
        <f t="shared" si="6"/>
        <v>-14468.228560019592</v>
      </c>
      <c r="AJ20">
        <f t="shared" si="7"/>
        <v>6681.6225691581058</v>
      </c>
      <c r="AK20">
        <f t="shared" si="24"/>
        <v>2303.1085638498002</v>
      </c>
      <c r="AL20">
        <f t="shared" si="8"/>
        <v>-5483.4974270116854</v>
      </c>
      <c r="AN20">
        <f t="shared" si="9"/>
        <v>5121.5058301136796</v>
      </c>
      <c r="AO20">
        <f t="shared" si="9"/>
        <v>-256.07529150568405</v>
      </c>
      <c r="AP20">
        <f t="shared" si="9"/>
        <v>-5.450735248392391</v>
      </c>
      <c r="AQ20">
        <f t="shared" si="9"/>
        <v>-9782.5839009611718</v>
      </c>
      <c r="AR20">
        <f t="shared" si="9"/>
        <v>-4922.6040976015684</v>
      </c>
      <c r="AS20">
        <f t="shared" si="9"/>
        <v>2273.3247889415616</v>
      </c>
      <c r="AT20">
        <f t="shared" si="9"/>
        <v>783.59915359347485</v>
      </c>
      <c r="AU20">
        <f t="shared" si="9"/>
        <v>-1865.6801550665323</v>
      </c>
      <c r="AW20">
        <v>17</v>
      </c>
      <c r="AX20">
        <f>(R20*SUMPRODUCT(K21:$K$23, X21:$X$23)-$AZ$3*SUMPRODUCT(K20:$K$22, W21:$W$23))/Z20</f>
        <v>33445.801250039352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23489.977024770134</v>
      </c>
      <c r="P21">
        <f t="shared" si="22"/>
        <v>1174.4988512385069</v>
      </c>
      <c r="Q21" s="4">
        <f t="shared" si="23"/>
        <v>25</v>
      </c>
      <c r="R21">
        <f t="shared" si="0"/>
        <v>1000000</v>
      </c>
      <c r="S21">
        <f t="shared" si="1"/>
        <v>23714.270718799013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21432.712388647349</v>
      </c>
      <c r="AC21">
        <f t="shared" si="2"/>
        <v>14319.143633611984</v>
      </c>
      <c r="AE21">
        <f t="shared" si="3"/>
        <v>14183.710684439868</v>
      </c>
      <c r="AF21">
        <f t="shared" si="4"/>
        <v>-709.18553422199341</v>
      </c>
      <c r="AG21">
        <f t="shared" si="4"/>
        <v>-15.09549229175828</v>
      </c>
      <c r="AH21">
        <f t="shared" si="5"/>
        <v>-30591.339661618469</v>
      </c>
      <c r="AI21">
        <f t="shared" si="6"/>
        <v>-17131.910003692356</v>
      </c>
      <c r="AJ21">
        <f t="shared" si="7"/>
        <v>7113.568755035365</v>
      </c>
      <c r="AK21">
        <f t="shared" si="24"/>
        <v>1790.741285743786</v>
      </c>
      <c r="AL21">
        <f t="shared" si="8"/>
        <v>-8227.5999629132039</v>
      </c>
      <c r="AN21">
        <f t="shared" si="9"/>
        <v>4590.3177335321816</v>
      </c>
      <c r="AO21">
        <f t="shared" si="9"/>
        <v>-229.51588667660909</v>
      </c>
      <c r="AP21">
        <f t="shared" si="9"/>
        <v>-4.8854004078970572</v>
      </c>
      <c r="AQ21">
        <f t="shared" si="9"/>
        <v>-9900.3689560084349</v>
      </c>
      <c r="AR21">
        <f t="shared" si="9"/>
        <v>-5544.4525095607605</v>
      </c>
      <c r="AS21">
        <f t="shared" si="9"/>
        <v>2302.1860450637646</v>
      </c>
      <c r="AT21">
        <f t="shared" si="9"/>
        <v>579.54308734848121</v>
      </c>
      <c r="AU21">
        <f t="shared" si="9"/>
        <v>-2662.7233771485148</v>
      </c>
      <c r="AW21">
        <v>18</v>
      </c>
      <c r="AX21">
        <f>(R21*SUMPRODUCT(K22:$K$23, X22:$X$23)-$AZ$3*SUMPRODUCT(K21:$K$22, W22:$W$23))/Z21</f>
        <v>23714.270718799013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23489.977024770134</v>
      </c>
      <c r="P22">
        <f t="shared" si="22"/>
        <v>1174.4988512385069</v>
      </c>
      <c r="Q22" s="4">
        <f t="shared" si="23"/>
        <v>25</v>
      </c>
      <c r="R22">
        <f t="shared" si="0"/>
        <v>1000000</v>
      </c>
      <c r="S22">
        <f t="shared" si="1"/>
        <v>12464.466840883872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14319.143633611984</v>
      </c>
      <c r="AC22">
        <f t="shared" si="2"/>
        <v>7048.4685192626948</v>
      </c>
      <c r="AE22">
        <f t="shared" si="3"/>
        <v>13283.228692480167</v>
      </c>
      <c r="AF22">
        <f t="shared" si="4"/>
        <v>-664.16143462400839</v>
      </c>
      <c r="AG22">
        <f t="shared" si="4"/>
        <v>-14.137123972570331</v>
      </c>
      <c r="AH22">
        <f t="shared" si="5"/>
        <v>-32296.535850814664</v>
      </c>
      <c r="AI22">
        <f t="shared" si="6"/>
        <v>-19691.605716931073</v>
      </c>
      <c r="AJ22">
        <f t="shared" si="7"/>
        <v>7270.6751143492893</v>
      </c>
      <c r="AK22">
        <f t="shared" si="24"/>
        <v>1885.6747624027701</v>
      </c>
      <c r="AL22">
        <f t="shared" si="8"/>
        <v>-10535.255840179014</v>
      </c>
      <c r="AN22">
        <f t="shared" si="9"/>
        <v>4017.6560638285828</v>
      </c>
      <c r="AO22">
        <f t="shared" si="9"/>
        <v>-200.88280319142916</v>
      </c>
      <c r="AP22">
        <f t="shared" si="9"/>
        <v>-4.2759259189482952</v>
      </c>
      <c r="AQ22">
        <f t="shared" si="9"/>
        <v>-9768.4362819966937</v>
      </c>
      <c r="AR22">
        <f t="shared" si="9"/>
        <v>-5955.9389472784869</v>
      </c>
      <c r="AS22">
        <f t="shared" si="9"/>
        <v>2199.0942592014408</v>
      </c>
      <c r="AT22">
        <f t="shared" si="9"/>
        <v>570.34270951496103</v>
      </c>
      <c r="AU22">
        <f t="shared" si="9"/>
        <v>-3186.5019785620848</v>
      </c>
      <c r="AW22">
        <v>19</v>
      </c>
      <c r="AX22">
        <f>(R22*SUMPRODUCT(K23:$K$23, X23:$X$23)-$AZ$3*SUMPRODUCT(K22:$K$22, W23:$W$23))/Z22</f>
        <v>12464.466840883872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23489.977024770134</v>
      </c>
      <c r="P23">
        <f t="shared" si="22"/>
        <v>1174.4988512385069</v>
      </c>
      <c r="Q23" s="4">
        <f t="shared" si="23"/>
        <v>25</v>
      </c>
      <c r="R23">
        <f t="shared" si="0"/>
        <v>1000000</v>
      </c>
      <c r="S23">
        <f t="shared" si="1"/>
        <v>13396.915108118317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7048.4685192626948</v>
      </c>
      <c r="AC23">
        <f t="shared" si="2"/>
        <v>7048.4685192626948</v>
      </c>
      <c r="AE23">
        <f t="shared" si="3"/>
        <v>12358.693194746338</v>
      </c>
      <c r="AF23">
        <f t="shared" si="4"/>
        <v>-617.93465973731702</v>
      </c>
      <c r="AG23">
        <f t="shared" si="4"/>
        <v>-13.153155898911823</v>
      </c>
      <c r="AH23">
        <f t="shared" si="5"/>
        <v>-33703.873357312186</v>
      </c>
      <c r="AI23">
        <f t="shared" si="6"/>
        <v>-21976.267978202079</v>
      </c>
      <c r="AJ23">
        <f t="shared" si="7"/>
        <v>0</v>
      </c>
      <c r="AK23">
        <f t="shared" si="24"/>
        <v>1952.200690938831</v>
      </c>
      <c r="AL23">
        <f t="shared" si="8"/>
        <v>-20024.067287263249</v>
      </c>
      <c r="AN23">
        <f t="shared" si="9"/>
        <v>3386.1946838535769</v>
      </c>
      <c r="AO23">
        <f t="shared" si="9"/>
        <v>-169.30973419267889</v>
      </c>
      <c r="AP23">
        <f t="shared" si="9"/>
        <v>-3.6038718559439649</v>
      </c>
      <c r="AQ23">
        <f t="shared" si="9"/>
        <v>-9234.6233529221627</v>
      </c>
      <c r="AR23">
        <f t="shared" si="9"/>
        <v>-6021.3422751172084</v>
      </c>
      <c r="AS23">
        <f t="shared" si="9"/>
        <v>0</v>
      </c>
      <c r="AT23">
        <f t="shared" si="9"/>
        <v>534.88920691732005</v>
      </c>
      <c r="AU23">
        <f t="shared" si="9"/>
        <v>-5486.4530681998885</v>
      </c>
      <c r="AW23">
        <v>20</v>
      </c>
      <c r="AX23">
        <f>(R23*SUMPRODUCT(K$23:$K24, X$23:$X24)-$AZ$3*SUMPRODUCT(K$22:$K23, W$23:$W24))/Z23</f>
        <v>13396.915108118317</v>
      </c>
    </row>
    <row r="25" spans="5:50" x14ac:dyDescent="0.25">
      <c r="AN25" s="8">
        <f t="shared" ref="AN25:AU25" si="25">SUM(AN3:AN23)</f>
        <v>212568.32449777232</v>
      </c>
      <c r="AO25" s="8">
        <f t="shared" si="25"/>
        <v>-28245.898993466228</v>
      </c>
      <c r="AP25" s="8">
        <f t="shared" si="25"/>
        <v>-1723.6655929684816</v>
      </c>
      <c r="AQ25" s="8">
        <f t="shared" si="25"/>
        <v>-125668.69404034405</v>
      </c>
      <c r="AR25" s="8">
        <f t="shared" si="25"/>
        <v>56930.065870993552</v>
      </c>
      <c r="AS25" s="8">
        <f t="shared" si="25"/>
        <v>-23760.845813314645</v>
      </c>
      <c r="AT25" s="8">
        <f t="shared" si="25"/>
        <v>34387.653447049779</v>
      </c>
      <c r="AU25" s="9">
        <f t="shared" si="25"/>
        <v>67556.873504728675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9DDC-AC88-47EB-9A70-2BBC600726A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82489.031475345764</v>
      </c>
      <c r="K3">
        <v>1</v>
      </c>
      <c r="L3" s="2">
        <v>0</v>
      </c>
      <c r="O3">
        <f>$C$3</f>
        <v>82489.031475345764</v>
      </c>
      <c r="P3">
        <f>O3*B5</f>
        <v>65991.225180276611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82489.031475345764</v>
      </c>
      <c r="AF3">
        <f t="shared" ref="AF3:AG23" si="4">-$Z3*P3</f>
        <v>-65991.225180276611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14975.373708069154</v>
      </c>
      <c r="AJ3">
        <f t="shared" ref="AJ3:AJ23" si="7">AB3-AC3</f>
        <v>0</v>
      </c>
      <c r="AL3">
        <f t="shared" ref="AL3:AL23" si="8">SUM(AI3:AK3)</f>
        <v>14975.373708069154</v>
      </c>
      <c r="AN3">
        <f t="shared" ref="AN3:AU23" si="9">AE3*$K3</f>
        <v>82489.031475345764</v>
      </c>
      <c r="AO3">
        <f t="shared" si="9"/>
        <v>-65991.225180276611</v>
      </c>
      <c r="AP3">
        <f t="shared" si="9"/>
        <v>-1522.432587</v>
      </c>
      <c r="AQ3">
        <f t="shared" si="9"/>
        <v>0</v>
      </c>
      <c r="AR3">
        <f t="shared" si="9"/>
        <v>14975.373708069154</v>
      </c>
      <c r="AS3">
        <f t="shared" si="9"/>
        <v>0</v>
      </c>
      <c r="AT3">
        <f t="shared" si="9"/>
        <v>0</v>
      </c>
      <c r="AU3">
        <f t="shared" si="9"/>
        <v>14975.373708069154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43246.242984302196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1000000</v>
      </c>
      <c r="S4">
        <f t="shared" si="1"/>
        <v>27431.950763195866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26673.035366326862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-26673.035366326862</v>
      </c>
      <c r="AK4">
        <f>H4*SUM(AB4, AE4:AF4)</f>
        <v>0</v>
      </c>
      <c r="AL4">
        <f t="shared" si="8"/>
        <v>-44338.417366326859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-16573.207617975419</v>
      </c>
      <c r="AR4">
        <f t="shared" si="9"/>
        <v>-16573.207617975419</v>
      </c>
      <c r="AS4">
        <f t="shared" si="9"/>
        <v>-25023.956624755472</v>
      </c>
      <c r="AT4">
        <f t="shared" si="9"/>
        <v>0</v>
      </c>
      <c r="AU4">
        <f t="shared" si="9"/>
        <v>-41597.164242730891</v>
      </c>
      <c r="AW4">
        <v>1</v>
      </c>
      <c r="AX4">
        <f>(R4*SUMPRODUCT(K5:$K$23, X5:$X$23)-$AZ$3*SUMPRODUCT(K4:$K$22, W5:$W$23))/Z4</f>
        <v>27431.950763195866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82489.031475345764</v>
      </c>
      <c r="P5">
        <f t="shared" ref="P5:P23" si="22">O5*$C$5</f>
        <v>4124.4515737672882</v>
      </c>
      <c r="Q5" s="4">
        <f t="shared" ref="Q5:Q23" si="23">$C$8</f>
        <v>25</v>
      </c>
      <c r="R5">
        <f t="shared" si="0"/>
        <v>1000000</v>
      </c>
      <c r="S5">
        <f t="shared" si="1"/>
        <v>51456.203339331732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26673.035366326862</v>
      </c>
      <c r="AC5">
        <f t="shared" si="2"/>
        <v>48481.106439950119</v>
      </c>
      <c r="AE5">
        <f t="shared" si="3"/>
        <v>77719.677231370544</v>
      </c>
      <c r="AF5">
        <f t="shared" si="4"/>
        <v>-3885.9838615685271</v>
      </c>
      <c r="AG5">
        <f t="shared" si="4"/>
        <v>-23.554548962851904</v>
      </c>
      <c r="AH5">
        <f t="shared" si="5"/>
        <v>-20429.313305923821</v>
      </c>
      <c r="AI5">
        <f t="shared" si="6"/>
        <v>53380.825514915341</v>
      </c>
      <c r="AJ5">
        <f t="shared" si="7"/>
        <v>-21808.071073623258</v>
      </c>
      <c r="AK5">
        <f>H5*SUM(AB5, AE5:AF5)</f>
        <v>8683.7813628015356</v>
      </c>
      <c r="AL5">
        <f t="shared" si="8"/>
        <v>40256.535804093619</v>
      </c>
      <c r="AN5">
        <f t="shared" si="9"/>
        <v>67115.799683903766</v>
      </c>
      <c r="AO5">
        <f t="shared" si="9"/>
        <v>-3355.789984195188</v>
      </c>
      <c r="AP5">
        <f t="shared" si="9"/>
        <v>-20.340825465978245</v>
      </c>
      <c r="AQ5">
        <f t="shared" si="9"/>
        <v>-17641.989112207149</v>
      </c>
      <c r="AR5">
        <f t="shared" si="9"/>
        <v>46097.679762035448</v>
      </c>
      <c r="AS5">
        <f t="shared" si="9"/>
        <v>-18832.632633204565</v>
      </c>
      <c r="AT5">
        <f t="shared" si="9"/>
        <v>7498.9880453255073</v>
      </c>
      <c r="AU5">
        <f t="shared" si="9"/>
        <v>34764.035174156394</v>
      </c>
      <c r="AW5">
        <v>2</v>
      </c>
      <c r="AX5">
        <f>(R5*SUMPRODUCT(K6:$K$23, X6:$X$23)-$AZ$3*SUMPRODUCT(K5:$K$22, W6:$W$23))/Z5</f>
        <v>51456.203339331732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82489.031475345764</v>
      </c>
      <c r="P6">
        <f t="shared" si="22"/>
        <v>4124.4515737672882</v>
      </c>
      <c r="Q6" s="4">
        <f t="shared" si="23"/>
        <v>25</v>
      </c>
      <c r="R6">
        <f t="shared" si="0"/>
        <v>1000000</v>
      </c>
      <c r="S6">
        <f t="shared" si="1"/>
        <v>72212.656130592994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48481.106439950119</v>
      </c>
      <c r="AC6">
        <f t="shared" si="2"/>
        <v>65690.219834921678</v>
      </c>
      <c r="AE6">
        <f t="shared" si="3"/>
        <v>75038.406034888758</v>
      </c>
      <c r="AF6">
        <f t="shared" si="4"/>
        <v>-3751.9203017444383</v>
      </c>
      <c r="AG6">
        <f t="shared" si="4"/>
        <v>-22.741934501108844</v>
      </c>
      <c r="AH6">
        <f t="shared" si="5"/>
        <v>-23082.75888458165</v>
      </c>
      <c r="AI6">
        <f t="shared" si="6"/>
        <v>48180.984914061555</v>
      </c>
      <c r="AJ6">
        <f t="shared" si="7"/>
        <v>-17209.113394971559</v>
      </c>
      <c r="AK6">
        <f>H6*SUM(AB6, AE6:AF6)</f>
        <v>13030.714028432676</v>
      </c>
      <c r="AL6">
        <f t="shared" si="8"/>
        <v>44002.585547522671</v>
      </c>
      <c r="AN6">
        <f t="shared" si="9"/>
        <v>58441.878061627387</v>
      </c>
      <c r="AO6">
        <f t="shared" si="9"/>
        <v>-2922.0939030813697</v>
      </c>
      <c r="AP6">
        <f t="shared" si="9"/>
        <v>-17.712014863180457</v>
      </c>
      <c r="AQ6">
        <f t="shared" si="9"/>
        <v>-17977.457829147592</v>
      </c>
      <c r="AR6">
        <f t="shared" si="9"/>
        <v>37524.61431453524</v>
      </c>
      <c r="AS6">
        <f t="shared" si="9"/>
        <v>-13402.908719969817</v>
      </c>
      <c r="AT6">
        <f t="shared" si="9"/>
        <v>10148.661739316873</v>
      </c>
      <c r="AU6">
        <f t="shared" si="9"/>
        <v>34270.367333882292</v>
      </c>
      <c r="AW6">
        <v>3</v>
      </c>
      <c r="AX6">
        <f>(R6*SUMPRODUCT(K7:$K$23, X7:$X$23)-$AZ$3*SUMPRODUCT(K6:$K$22, W7:$W$23))/Z6</f>
        <v>72212.656130592994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82489.031475345764</v>
      </c>
      <c r="P7">
        <f t="shared" si="22"/>
        <v>4124.4515737672882</v>
      </c>
      <c r="Q7" s="4">
        <f t="shared" si="23"/>
        <v>25</v>
      </c>
      <c r="R7">
        <f t="shared" si="0"/>
        <v>1000000</v>
      </c>
      <c r="S7">
        <f t="shared" si="1"/>
        <v>89408.027516964576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65690.219834921678</v>
      </c>
      <c r="AC7">
        <f t="shared" si="2"/>
        <v>78222.918079608091</v>
      </c>
      <c r="AE7">
        <f t="shared" si="3"/>
        <v>72169.501226697568</v>
      </c>
      <c r="AF7">
        <f t="shared" si="4"/>
        <v>-3608.4750613348783</v>
      </c>
      <c r="AG7">
        <f t="shared" si="4"/>
        <v>-21.872453808682284</v>
      </c>
      <c r="AH7">
        <f t="shared" si="5"/>
        <v>-25682.453896618899</v>
      </c>
      <c r="AI7">
        <f t="shared" si="6"/>
        <v>42856.699814935113</v>
      </c>
      <c r="AJ7">
        <f t="shared" si="7"/>
        <v>-12532.698244686413</v>
      </c>
      <c r="AK7">
        <f>H7*SUM(AB7, AE7:AF7)</f>
        <v>14056.105456229772</v>
      </c>
      <c r="AL7">
        <f t="shared" si="8"/>
        <v>44380.107026478472</v>
      </c>
      <c r="AN7">
        <f t="shared" si="9"/>
        <v>50880.32929919663</v>
      </c>
      <c r="AO7">
        <f t="shared" si="9"/>
        <v>-2544.0164649598314</v>
      </c>
      <c r="AP7">
        <f t="shared" si="9"/>
        <v>-15.42033176689791</v>
      </c>
      <c r="AQ7">
        <f t="shared" si="9"/>
        <v>-18106.42569590058</v>
      </c>
      <c r="AR7">
        <f t="shared" si="9"/>
        <v>30214.466806569326</v>
      </c>
      <c r="AS7">
        <f t="shared" si="9"/>
        <v>-8835.6965596045538</v>
      </c>
      <c r="AT7">
        <f t="shared" si="9"/>
        <v>9909.7161837200001</v>
      </c>
      <c r="AU7">
        <f t="shared" si="9"/>
        <v>31288.48643068477</v>
      </c>
      <c r="AW7">
        <v>4</v>
      </c>
      <c r="AX7">
        <f>(R7*SUMPRODUCT(K8:$K$23, X8:$X$23)-$AZ$3*SUMPRODUCT(K7:$K$22, W8:$W$23))/Z7</f>
        <v>89408.027516964576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82489.031475345764</v>
      </c>
      <c r="P8">
        <f t="shared" si="22"/>
        <v>4124.4515737672882</v>
      </c>
      <c r="Q8" s="4">
        <f t="shared" si="23"/>
        <v>25</v>
      </c>
      <c r="R8">
        <f t="shared" si="0"/>
        <v>1000000</v>
      </c>
      <c r="S8">
        <f t="shared" si="1"/>
        <v>102996.05205324631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78222.918079608091</v>
      </c>
      <c r="AC8">
        <f t="shared" si="2"/>
        <v>86295.246579834929</v>
      </c>
      <c r="AE8">
        <f t="shared" si="3"/>
        <v>69113.438519145289</v>
      </c>
      <c r="AF8">
        <f t="shared" si="4"/>
        <v>-3455.6719259572646</v>
      </c>
      <c r="AG8">
        <f t="shared" si="4"/>
        <v>-20.946251059997547</v>
      </c>
      <c r="AH8">
        <f t="shared" si="5"/>
        <v>-28299.128423916511</v>
      </c>
      <c r="AI8">
        <f t="shared" si="6"/>
        <v>37337.691918211509</v>
      </c>
      <c r="AJ8">
        <f t="shared" si="7"/>
        <v>-8072.3285002268385</v>
      </c>
      <c r="AK8">
        <f t="shared" ref="AK8:AK23" si="24">H8*SUM(AB8:AB8, AE8:AF8)</f>
        <v>10431.34963877772</v>
      </c>
      <c r="AL8">
        <f t="shared" si="8"/>
        <v>39696.71305676239</v>
      </c>
      <c r="AN8">
        <f t="shared" si="9"/>
        <v>45431.953290383215</v>
      </c>
      <c r="AO8">
        <f t="shared" si="9"/>
        <v>-2271.5976645191608</v>
      </c>
      <c r="AP8">
        <f t="shared" si="9"/>
        <v>-13.769089198229304</v>
      </c>
      <c r="AQ8">
        <f t="shared" si="9"/>
        <v>-18602.528079365926</v>
      </c>
      <c r="AR8">
        <f t="shared" si="9"/>
        <v>24544.058457299892</v>
      </c>
      <c r="AS8">
        <f t="shared" si="9"/>
        <v>-5306.3725264565282</v>
      </c>
      <c r="AT8">
        <f t="shared" si="9"/>
        <v>6857.0830752882357</v>
      </c>
      <c r="AU8">
        <f t="shared" si="9"/>
        <v>26094.769006131603</v>
      </c>
      <c r="AW8">
        <v>5</v>
      </c>
      <c r="AX8">
        <f>(R8*SUMPRODUCT(K9:$K$23, X9:$X$23)-$AZ$3*SUMPRODUCT(K8:$K$22, W9:$W$23))/Z8</f>
        <v>102996.05205324631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82489.031475345764</v>
      </c>
      <c r="P9">
        <f t="shared" si="22"/>
        <v>4124.4515737672882</v>
      </c>
      <c r="Q9" s="4">
        <f t="shared" si="23"/>
        <v>25</v>
      </c>
      <c r="R9">
        <f t="shared" si="0"/>
        <v>1000000</v>
      </c>
      <c r="S9">
        <f t="shared" si="1"/>
        <v>113507.79617483456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86295.246579834929</v>
      </c>
      <c r="AC9">
        <f t="shared" si="2"/>
        <v>90607.443113509682</v>
      </c>
      <c r="AE9">
        <f t="shared" si="3"/>
        <v>65846.756599684246</v>
      </c>
      <c r="AF9">
        <f t="shared" si="4"/>
        <v>-3292.3378299842125</v>
      </c>
      <c r="AG9">
        <f t="shared" si="4"/>
        <v>-19.956215821058723</v>
      </c>
      <c r="AH9">
        <f t="shared" si="5"/>
        <v>-31222.909133553971</v>
      </c>
      <c r="AI9">
        <f t="shared" si="6"/>
        <v>31311.553420324999</v>
      </c>
      <c r="AJ9">
        <f t="shared" si="7"/>
        <v>-4312.1965336747526</v>
      </c>
      <c r="AK9">
        <f t="shared" si="24"/>
        <v>7769.9525312457263</v>
      </c>
      <c r="AL9">
        <f t="shared" si="8"/>
        <v>34769.309417895973</v>
      </c>
      <c r="AN9">
        <f t="shared" si="9"/>
        <v>41137.225667950086</v>
      </c>
      <c r="AO9">
        <f t="shared" si="9"/>
        <v>-2056.8612833975044</v>
      </c>
      <c r="AP9">
        <f t="shared" si="9"/>
        <v>-12.467483534536692</v>
      </c>
      <c r="AQ9">
        <f t="shared" si="9"/>
        <v>-19506.258551891511</v>
      </c>
      <c r="AR9">
        <f t="shared" si="9"/>
        <v>19561.638349126533</v>
      </c>
      <c r="AS9">
        <f t="shared" si="9"/>
        <v>-2694.0097142336858</v>
      </c>
      <c r="AT9">
        <f t="shared" si="9"/>
        <v>4854.2146525201542</v>
      </c>
      <c r="AU9">
        <f t="shared" si="9"/>
        <v>21721.843287413001</v>
      </c>
      <c r="AW9">
        <v>6</v>
      </c>
      <c r="AX9">
        <f>(R9*SUMPRODUCT(K10:$K$23, X10:$X$23)-$AZ$3*SUMPRODUCT(K9:$K$22, W10:$W$23))/Z9</f>
        <v>113507.79617483456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82489.031475345764</v>
      </c>
      <c r="P10">
        <f t="shared" si="22"/>
        <v>4124.4515737672882</v>
      </c>
      <c r="Q10" s="4">
        <f t="shared" si="23"/>
        <v>25</v>
      </c>
      <c r="R10">
        <f t="shared" si="0"/>
        <v>1000000</v>
      </c>
      <c r="S10">
        <f t="shared" si="1"/>
        <v>121680.98734829036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90607.443113509682</v>
      </c>
      <c r="AC10">
        <f t="shared" si="2"/>
        <v>92031.096702902592</v>
      </c>
      <c r="AE10">
        <f t="shared" si="3"/>
        <v>62389.007502929206</v>
      </c>
      <c r="AF10">
        <f t="shared" si="4"/>
        <v>-3119.4503751464604</v>
      </c>
      <c r="AG10">
        <f t="shared" si="4"/>
        <v>-18.908273738665475</v>
      </c>
      <c r="AH10">
        <f t="shared" si="5"/>
        <v>-33935.196967306445</v>
      </c>
      <c r="AI10">
        <f t="shared" si="6"/>
        <v>25315.451886737639</v>
      </c>
      <c r="AJ10">
        <f t="shared" si="7"/>
        <v>-1423.6535893929104</v>
      </c>
      <c r="AK10">
        <f t="shared" si="24"/>
        <v>7868.542512667852</v>
      </c>
      <c r="AL10">
        <f t="shared" si="8"/>
        <v>31760.340810012582</v>
      </c>
      <c r="AN10">
        <f t="shared" si="9"/>
        <v>37032.80288920879</v>
      </c>
      <c r="AO10">
        <f t="shared" si="9"/>
        <v>-1851.6401444604394</v>
      </c>
      <c r="AP10">
        <f t="shared" si="9"/>
        <v>-11.223553673398721</v>
      </c>
      <c r="AQ10">
        <f t="shared" si="9"/>
        <v>-20143.219304101476</v>
      </c>
      <c r="AR10">
        <f t="shared" si="9"/>
        <v>15026.719886973477</v>
      </c>
      <c r="AS10">
        <f t="shared" si="9"/>
        <v>-845.05083296968473</v>
      </c>
      <c r="AT10">
        <f t="shared" si="9"/>
        <v>4670.6013696933242</v>
      </c>
      <c r="AU10">
        <f t="shared" si="9"/>
        <v>18852.270423697115</v>
      </c>
      <c r="AW10">
        <v>7</v>
      </c>
      <c r="AX10">
        <f>(R10*SUMPRODUCT(K11:$K$23, X11:$X$23)-$AZ$3*SUMPRODUCT(K10:$K$22, W11:$W$23))/Z10</f>
        <v>121680.98734829036</v>
      </c>
    </row>
    <row r="11" spans="1:52" x14ac:dyDescent="0.25">
      <c r="A11" t="s">
        <v>33</v>
      </c>
      <c r="C11" s="7">
        <f>AU25</f>
        <v>183554.08773656553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82489.031475345764</v>
      </c>
      <c r="P11">
        <f t="shared" si="22"/>
        <v>4124.4515737672882</v>
      </c>
      <c r="Q11" s="4">
        <f t="shared" si="23"/>
        <v>25</v>
      </c>
      <c r="R11">
        <f t="shared" si="0"/>
        <v>1000000</v>
      </c>
      <c r="S11">
        <f t="shared" si="1"/>
        <v>127780.46784607485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92031.096702902592</v>
      </c>
      <c r="AC11">
        <f t="shared" si="2"/>
        <v>91064.286019352454</v>
      </c>
      <c r="AE11">
        <f t="shared" si="3"/>
        <v>58786.79959740812</v>
      </c>
      <c r="AF11">
        <f t="shared" si="4"/>
        <v>-2939.3399798704058</v>
      </c>
      <c r="AG11">
        <f t="shared" si="4"/>
        <v>-17.816550438884185</v>
      </c>
      <c r="AH11">
        <f t="shared" si="5"/>
        <v>-36105.622495785465</v>
      </c>
      <c r="AI11">
        <f t="shared" si="6"/>
        <v>19724.020571313369</v>
      </c>
      <c r="AJ11">
        <f t="shared" si="7"/>
        <v>966.81068355013849</v>
      </c>
      <c r="AK11">
        <f t="shared" si="24"/>
        <v>7615.7456505026757</v>
      </c>
      <c r="AL11">
        <f t="shared" si="8"/>
        <v>28306.576905366182</v>
      </c>
      <c r="AN11">
        <f t="shared" si="9"/>
        <v>33185.552093693252</v>
      </c>
      <c r="AO11">
        <f t="shared" si="9"/>
        <v>-1659.2776046846623</v>
      </c>
      <c r="AP11">
        <f t="shared" si="9"/>
        <v>-10.057565078701316</v>
      </c>
      <c r="AQ11">
        <f t="shared" si="9"/>
        <v>-20381.871855836471</v>
      </c>
      <c r="AR11">
        <f t="shared" si="9"/>
        <v>11134.345068093417</v>
      </c>
      <c r="AS11">
        <f t="shared" si="9"/>
        <v>545.7712704793488</v>
      </c>
      <c r="AT11">
        <f t="shared" si="9"/>
        <v>4299.1407211801543</v>
      </c>
      <c r="AU11">
        <f t="shared" si="9"/>
        <v>15979.257059752917</v>
      </c>
      <c r="AW11">
        <v>8</v>
      </c>
      <c r="AX11">
        <f>(R11*SUMPRODUCT(K12:$K$23, X12:$X$23)-$AZ$3*SUMPRODUCT(K11:$K$22, W12:$W$23))/Z11</f>
        <v>127780.46784607485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82489.031475345764</v>
      </c>
      <c r="P12">
        <f t="shared" si="22"/>
        <v>4124.4515737672882</v>
      </c>
      <c r="Q12" s="4">
        <f t="shared" si="23"/>
        <v>25</v>
      </c>
      <c r="R12">
        <f t="shared" si="0"/>
        <v>1000000</v>
      </c>
      <c r="S12">
        <f t="shared" si="1"/>
        <v>131860.64513975327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91064.286019352454</v>
      </c>
      <c r="AC12">
        <f t="shared" si="2"/>
        <v>88006.06339689123</v>
      </c>
      <c r="AE12">
        <f t="shared" si="3"/>
        <v>55054.598935667091</v>
      </c>
      <c r="AF12">
        <f t="shared" si="4"/>
        <v>-2752.7299467833545</v>
      </c>
      <c r="AG12">
        <f t="shared" si="4"/>
        <v>-16.68543015689357</v>
      </c>
      <c r="AH12">
        <f t="shared" si="5"/>
        <v>-38118.191104070866</v>
      </c>
      <c r="AI12">
        <f t="shared" si="6"/>
        <v>14166.992454655978</v>
      </c>
      <c r="AJ12">
        <f t="shared" si="7"/>
        <v>3058.2226224612241</v>
      </c>
      <c r="AK12">
        <f t="shared" si="24"/>
        <v>7440.7034449274579</v>
      </c>
      <c r="AL12">
        <f t="shared" si="8"/>
        <v>24665.91852204466</v>
      </c>
      <c r="AN12">
        <f t="shared" si="9"/>
        <v>29545.298211889614</v>
      </c>
      <c r="AO12">
        <f t="shared" si="9"/>
        <v>-1477.2649105944806</v>
      </c>
      <c r="AP12">
        <f t="shared" si="9"/>
        <v>-8.9543111621816287</v>
      </c>
      <c r="AQ12">
        <f t="shared" si="9"/>
        <v>-20456.298751419199</v>
      </c>
      <c r="AR12">
        <f t="shared" si="9"/>
        <v>7602.7802387137517</v>
      </c>
      <c r="AS12">
        <f t="shared" si="9"/>
        <v>1641.2089294220036</v>
      </c>
      <c r="AT12">
        <f t="shared" si="9"/>
        <v>3993.0869797726255</v>
      </c>
      <c r="AU12">
        <f t="shared" si="9"/>
        <v>13237.076147908381</v>
      </c>
      <c r="AW12">
        <v>9</v>
      </c>
      <c r="AX12">
        <f>(R12*SUMPRODUCT(K13:$K$23, X13:$X$23)-$AZ$3*SUMPRODUCT(K12:$K$22, W13:$W$23))/Z12</f>
        <v>131860.64513975327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82489.031475345764</v>
      </c>
      <c r="P13">
        <f t="shared" si="22"/>
        <v>4124.4515737672882</v>
      </c>
      <c r="Q13" s="4">
        <f t="shared" si="23"/>
        <v>25</v>
      </c>
      <c r="R13">
        <f t="shared" si="0"/>
        <v>1000000</v>
      </c>
      <c r="S13">
        <f t="shared" si="1"/>
        <v>133981.0813068843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88006.06339689123</v>
      </c>
      <c r="AC13">
        <f t="shared" si="2"/>
        <v>83197.404605167219</v>
      </c>
      <c r="AE13">
        <f t="shared" si="3"/>
        <v>51222.704431107486</v>
      </c>
      <c r="AF13">
        <f t="shared" si="4"/>
        <v>-2561.1352215553743</v>
      </c>
      <c r="AG13">
        <f t="shared" si="4"/>
        <v>-15.52409560246106</v>
      </c>
      <c r="AH13">
        <f t="shared" si="5"/>
        <v>-39779.210114543035</v>
      </c>
      <c r="AI13">
        <f t="shared" si="6"/>
        <v>8866.8349994066084</v>
      </c>
      <c r="AJ13">
        <f t="shared" si="7"/>
        <v>4808.6587917240104</v>
      </c>
      <c r="AK13">
        <f t="shared" si="24"/>
        <v>7065.7166057531222</v>
      </c>
      <c r="AL13">
        <f t="shared" si="8"/>
        <v>20741.21039688374</v>
      </c>
      <c r="AN13">
        <f t="shared" si="9"/>
        <v>26137.581806746846</v>
      </c>
      <c r="AO13">
        <f t="shared" si="9"/>
        <v>-1306.8790903373422</v>
      </c>
      <c r="AP13">
        <f t="shared" si="9"/>
        <v>-7.9215325174956197</v>
      </c>
      <c r="AQ13">
        <f t="shared" si="9"/>
        <v>-20298.271442794263</v>
      </c>
      <c r="AR13">
        <f t="shared" si="9"/>
        <v>4524.5097410977432</v>
      </c>
      <c r="AS13">
        <f t="shared" si="9"/>
        <v>2453.7305076982498</v>
      </c>
      <c r="AT13">
        <f t="shared" si="9"/>
        <v>3605.446995766305</v>
      </c>
      <c r="AU13">
        <f t="shared" si="9"/>
        <v>10583.687244562298</v>
      </c>
      <c r="AW13">
        <v>10</v>
      </c>
      <c r="AX13">
        <f>(R13*SUMPRODUCT(K14:$K$23, X14:$X$23)-$AZ$3*SUMPRODUCT(K13:$K$22, W14:$W$23))/Z13</f>
        <v>133981.0813068843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82489.031475345764</v>
      </c>
      <c r="P14">
        <f t="shared" si="22"/>
        <v>4124.4515737672882</v>
      </c>
      <c r="Q14" s="4">
        <f t="shared" si="23"/>
        <v>25</v>
      </c>
      <c r="R14">
        <f t="shared" si="0"/>
        <v>1000000</v>
      </c>
      <c r="S14">
        <f t="shared" si="1"/>
        <v>134061.74745937373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83197.404605167219</v>
      </c>
      <c r="AC14">
        <f t="shared" si="2"/>
        <v>76886.60244694681</v>
      </c>
      <c r="AE14">
        <f t="shared" si="3"/>
        <v>47308.807243472431</v>
      </c>
      <c r="AF14">
        <f t="shared" si="4"/>
        <v>-2365.4403621736215</v>
      </c>
      <c r="AG14">
        <f t="shared" si="4"/>
        <v>-14.337908445928365</v>
      </c>
      <c r="AH14">
        <f t="shared" si="5"/>
        <v>-41237.848020323407</v>
      </c>
      <c r="AI14">
        <f t="shared" si="6"/>
        <v>3691.1809525294739</v>
      </c>
      <c r="AJ14">
        <f t="shared" si="7"/>
        <v>6310.8021582204092</v>
      </c>
      <c r="AK14">
        <f t="shared" si="24"/>
        <v>6586.435654404354</v>
      </c>
      <c r="AL14">
        <f t="shared" si="8"/>
        <v>16588.418765154238</v>
      </c>
      <c r="AN14">
        <f t="shared" si="9"/>
        <v>22960.266610760111</v>
      </c>
      <c r="AO14">
        <f t="shared" si="9"/>
        <v>-1148.0133305380054</v>
      </c>
      <c r="AP14">
        <f t="shared" si="9"/>
        <v>-6.9585817047756384</v>
      </c>
      <c r="AQ14">
        <f t="shared" si="9"/>
        <v>-20013.862960607054</v>
      </c>
      <c r="AR14">
        <f t="shared" si="9"/>
        <v>1791.4317379102783</v>
      </c>
      <c r="AS14">
        <f t="shared" si="9"/>
        <v>3062.8060296424742</v>
      </c>
      <c r="AT14">
        <f t="shared" si="9"/>
        <v>3196.5785537872785</v>
      </c>
      <c r="AU14">
        <f t="shared" si="9"/>
        <v>8050.8163213400312</v>
      </c>
      <c r="AW14">
        <v>11</v>
      </c>
      <c r="AX14">
        <f>(R14*SUMPRODUCT(K15:$K$23, X15:$X$23)-$AZ$3*SUMPRODUCT(K14:$K$22, W15:$W$23))/Z14</f>
        <v>134061.74745937373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82489.031475345764</v>
      </c>
      <c r="P15">
        <f t="shared" si="22"/>
        <v>4124.4515737672882</v>
      </c>
      <c r="Q15" s="4">
        <f t="shared" si="23"/>
        <v>25</v>
      </c>
      <c r="R15">
        <f t="shared" si="0"/>
        <v>1000000</v>
      </c>
      <c r="S15">
        <f t="shared" si="1"/>
        <v>131901.77327787867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76886.60244694681</v>
      </c>
      <c r="AC15">
        <f t="shared" si="2"/>
        <v>69273.645481489948</v>
      </c>
      <c r="AE15">
        <f t="shared" si="3"/>
        <v>43322.510232642337</v>
      </c>
      <c r="AF15">
        <f t="shared" si="4"/>
        <v>-2166.1255116321167</v>
      </c>
      <c r="AG15">
        <f t="shared" si="4"/>
        <v>-13.129779031770584</v>
      </c>
      <c r="AH15">
        <f t="shared" si="5"/>
        <v>-42590.013187940036</v>
      </c>
      <c r="AI15">
        <f t="shared" si="6"/>
        <v>-1446.7582459615878</v>
      </c>
      <c r="AJ15">
        <f t="shared" si="7"/>
        <v>7612.9569654568622</v>
      </c>
      <c r="AK15">
        <f t="shared" si="24"/>
        <v>6126.4310340169704</v>
      </c>
      <c r="AL15">
        <f t="shared" si="8"/>
        <v>12292.629753512245</v>
      </c>
      <c r="AN15">
        <f t="shared" si="9"/>
        <v>19988.218390471277</v>
      </c>
      <c r="AO15">
        <f t="shared" si="9"/>
        <v>-999.41091952356373</v>
      </c>
      <c r="AP15">
        <f t="shared" si="9"/>
        <v>-6.0578412768870171</v>
      </c>
      <c r="AQ15">
        <f t="shared" si="9"/>
        <v>-19650.257574690742</v>
      </c>
      <c r="AR15">
        <f t="shared" si="9"/>
        <v>-667.50794501991618</v>
      </c>
      <c r="AS15">
        <f t="shared" si="9"/>
        <v>3512.4799003026305</v>
      </c>
      <c r="AT15">
        <f t="shared" si="9"/>
        <v>2826.6238683885026</v>
      </c>
      <c r="AU15">
        <f t="shared" si="9"/>
        <v>5671.5958236712167</v>
      </c>
      <c r="AW15">
        <v>12</v>
      </c>
      <c r="AX15">
        <f>(R15*SUMPRODUCT(K16:$K$23, X16:$X$23)-$AZ$3*SUMPRODUCT(K15:$K$22, W16:$W$23))/Z15</f>
        <v>131901.77327787867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82489.031475345764</v>
      </c>
      <c r="P16">
        <f t="shared" si="22"/>
        <v>4124.4515737672882</v>
      </c>
      <c r="Q16" s="4">
        <f t="shared" si="23"/>
        <v>25</v>
      </c>
      <c r="R16">
        <f t="shared" si="0"/>
        <v>1000000</v>
      </c>
      <c r="S16">
        <f t="shared" si="1"/>
        <v>127510.98412952287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69273.645481489948</v>
      </c>
      <c r="AC16">
        <f t="shared" si="2"/>
        <v>60762.612134052317</v>
      </c>
      <c r="AE16">
        <f t="shared" si="3"/>
        <v>39308.370640122543</v>
      </c>
      <c r="AF16">
        <f t="shared" si="4"/>
        <v>-1965.418532006127</v>
      </c>
      <c r="AG16">
        <f t="shared" si="4"/>
        <v>-11.913211349763206</v>
      </c>
      <c r="AH16">
        <f t="shared" si="5"/>
        <v>-43410.795667586892</v>
      </c>
      <c r="AI16">
        <f t="shared" si="6"/>
        <v>-6079.7567708202405</v>
      </c>
      <c r="AJ16">
        <f t="shared" si="7"/>
        <v>8511.0333474376312</v>
      </c>
      <c r="AK16">
        <f t="shared" si="24"/>
        <v>5831.9278881514683</v>
      </c>
      <c r="AL16">
        <f t="shared" si="8"/>
        <v>8263.2044647688599</v>
      </c>
      <c r="AN16">
        <f t="shared" si="9"/>
        <v>17195.569717106606</v>
      </c>
      <c r="AO16">
        <f t="shared" si="9"/>
        <v>-859.77848585533025</v>
      </c>
      <c r="AP16">
        <f t="shared" si="9"/>
        <v>-5.2114715767532074</v>
      </c>
      <c r="AQ16">
        <f t="shared" si="9"/>
        <v>-18990.188380261308</v>
      </c>
      <c r="AR16">
        <f t="shared" si="9"/>
        <v>-2659.6086205867846</v>
      </c>
      <c r="AS16">
        <f t="shared" si="9"/>
        <v>3723.178165545728</v>
      </c>
      <c r="AT16">
        <f t="shared" si="9"/>
        <v>2551.1951005032611</v>
      </c>
      <c r="AU16">
        <f t="shared" si="9"/>
        <v>3614.764645462205</v>
      </c>
      <c r="AW16">
        <v>13</v>
      </c>
      <c r="AX16">
        <f>(R16*SUMPRODUCT(K17:$K$23, X17:$X$23)-$AZ$3*SUMPRODUCT(K16:$K$22, W17:$W$23))/Z16</f>
        <v>127510.98412952287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82489.031475345764</v>
      </c>
      <c r="P17">
        <f t="shared" si="22"/>
        <v>4124.4515737672882</v>
      </c>
      <c r="Q17" s="4">
        <f t="shared" si="23"/>
        <v>25</v>
      </c>
      <c r="R17">
        <f t="shared" si="0"/>
        <v>1000000</v>
      </c>
      <c r="S17">
        <f t="shared" si="1"/>
        <v>120986.50952555086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60762.612134052317</v>
      </c>
      <c r="AC17">
        <f t="shared" si="2"/>
        <v>51797.32679430682</v>
      </c>
      <c r="AE17">
        <f t="shared" si="3"/>
        <v>35315.601194131501</v>
      </c>
      <c r="AF17">
        <f t="shared" si="4"/>
        <v>-1765.780059706575</v>
      </c>
      <c r="AG17">
        <f t="shared" si="4"/>
        <v>-10.703120330818344</v>
      </c>
      <c r="AH17">
        <f t="shared" si="5"/>
        <v>-43638.356217889232</v>
      </c>
      <c r="AI17">
        <f t="shared" si="6"/>
        <v>-10099.238203795125</v>
      </c>
      <c r="AJ17">
        <f t="shared" si="7"/>
        <v>8965.2853397454965</v>
      </c>
      <c r="AK17">
        <f t="shared" si="24"/>
        <v>5819.0771326650456</v>
      </c>
      <c r="AL17">
        <f t="shared" si="8"/>
        <v>4685.1242686154173</v>
      </c>
      <c r="AN17">
        <f t="shared" si="9"/>
        <v>14551.116352205914</v>
      </c>
      <c r="AO17">
        <f t="shared" si="9"/>
        <v>-727.55581761029566</v>
      </c>
      <c r="AP17">
        <f t="shared" si="9"/>
        <v>-4.410015517200895</v>
      </c>
      <c r="AQ17">
        <f t="shared" si="9"/>
        <v>-17980.347984307635</v>
      </c>
      <c r="AR17">
        <f t="shared" si="9"/>
        <v>-4161.1974652292174</v>
      </c>
      <c r="AS17">
        <f t="shared" si="9"/>
        <v>3693.9739293193948</v>
      </c>
      <c r="AT17">
        <f t="shared" si="9"/>
        <v>2397.63916107254</v>
      </c>
      <c r="AU17">
        <f t="shared" si="9"/>
        <v>1930.4156251627173</v>
      </c>
      <c r="AW17">
        <v>14</v>
      </c>
      <c r="AX17">
        <f>(R17*SUMPRODUCT(K18:$K$23, X18:$X$23)-$AZ$3*SUMPRODUCT(K17:$K$22, W18:$W$23))/Z17</f>
        <v>120986.50952555086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82489.031475345764</v>
      </c>
      <c r="P18">
        <f t="shared" si="22"/>
        <v>4124.4515737672882</v>
      </c>
      <c r="Q18" s="4">
        <f t="shared" si="23"/>
        <v>25</v>
      </c>
      <c r="R18">
        <f t="shared" si="0"/>
        <v>1000000</v>
      </c>
      <c r="S18">
        <f t="shared" si="1"/>
        <v>112201.4565991066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51797.32679430682</v>
      </c>
      <c r="AC18">
        <f t="shared" si="2"/>
        <v>42674.41594652224</v>
      </c>
      <c r="AE18">
        <f t="shared" si="3"/>
        <v>31373.667926452745</v>
      </c>
      <c r="AF18">
        <f t="shared" si="4"/>
        <v>-1568.6833963226372</v>
      </c>
      <c r="AG18">
        <f t="shared" si="4"/>
        <v>-9.5084362627744259</v>
      </c>
      <c r="AH18">
        <f t="shared" si="5"/>
        <v>-43506.114589429395</v>
      </c>
      <c r="AI18">
        <f t="shared" si="6"/>
        <v>-13710.638495562063</v>
      </c>
      <c r="AJ18">
        <f t="shared" si="7"/>
        <v>9122.9108477845803</v>
      </c>
      <c r="AK18">
        <f t="shared" si="24"/>
        <v>5720.3220238430285</v>
      </c>
      <c r="AL18">
        <f t="shared" si="8"/>
        <v>1132.5943760655455</v>
      </c>
      <c r="AN18">
        <f t="shared" si="9"/>
        <v>12080.10310203474</v>
      </c>
      <c r="AO18">
        <f t="shared" si="9"/>
        <v>-604.00515510173705</v>
      </c>
      <c r="AP18">
        <f t="shared" si="9"/>
        <v>-3.6611240567314787</v>
      </c>
      <c r="AQ18">
        <f t="shared" si="9"/>
        <v>-16751.574952641091</v>
      </c>
      <c r="AR18">
        <f t="shared" si="9"/>
        <v>-5279.1381297648186</v>
      </c>
      <c r="AS18">
        <f t="shared" si="9"/>
        <v>3512.6815229337217</v>
      </c>
      <c r="AT18">
        <f t="shared" si="9"/>
        <v>2202.5502401203244</v>
      </c>
      <c r="AU18">
        <f t="shared" si="9"/>
        <v>436.09363328922802</v>
      </c>
      <c r="AW18">
        <v>15</v>
      </c>
      <c r="AX18">
        <f>(R18*SUMPRODUCT(K19:$K$23, X19:$X$23)-$AZ$3*SUMPRODUCT(K18:$K$22, W19:$W$23))/Z18</f>
        <v>112201.4565991066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82489.031475345764</v>
      </c>
      <c r="P19">
        <f t="shared" si="22"/>
        <v>4124.4515737672882</v>
      </c>
      <c r="Q19" s="4">
        <f t="shared" si="23"/>
        <v>25</v>
      </c>
      <c r="R19">
        <f t="shared" si="0"/>
        <v>1000000</v>
      </c>
      <c r="S19">
        <f t="shared" si="1"/>
        <v>100721.0551889256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42674.41594652224</v>
      </c>
      <c r="AC19">
        <f t="shared" si="2"/>
        <v>33598.133491509783</v>
      </c>
      <c r="AE19">
        <f t="shared" si="3"/>
        <v>27516.366720895381</v>
      </c>
      <c r="AF19">
        <f t="shared" si="4"/>
        <v>-1375.818336044769</v>
      </c>
      <c r="AG19">
        <f t="shared" si="4"/>
        <v>-8.3394016843073988</v>
      </c>
      <c r="AH19">
        <f t="shared" si="5"/>
        <v>-42958.00863357132</v>
      </c>
      <c r="AI19">
        <f t="shared" si="6"/>
        <v>-16825.799650405017</v>
      </c>
      <c r="AJ19">
        <f t="shared" si="7"/>
        <v>9076.2824550124569</v>
      </c>
      <c r="AK19">
        <f t="shared" si="24"/>
        <v>5051.0183819227677</v>
      </c>
      <c r="AL19">
        <f t="shared" si="8"/>
        <v>-2698.4988134697924</v>
      </c>
      <c r="AN19">
        <f t="shared" si="9"/>
        <v>9870.4020557662516</v>
      </c>
      <c r="AO19">
        <f t="shared" si="9"/>
        <v>-493.52010278831256</v>
      </c>
      <c r="AP19">
        <f t="shared" si="9"/>
        <v>-2.9914286418541316</v>
      </c>
      <c r="AQ19">
        <f t="shared" si="9"/>
        <v>-15409.476877135812</v>
      </c>
      <c r="AR19">
        <f t="shared" si="9"/>
        <v>-6035.586352799728</v>
      </c>
      <c r="AS19">
        <f t="shared" si="9"/>
        <v>3255.7553077906855</v>
      </c>
      <c r="AT19">
        <f t="shared" si="9"/>
        <v>1811.8519325730701</v>
      </c>
      <c r="AU19">
        <f t="shared" si="9"/>
        <v>-967.97911243597207</v>
      </c>
      <c r="AW19">
        <v>16</v>
      </c>
      <c r="AX19">
        <f>(R19*SUMPRODUCT(K20:$K$23, X20:$X$23)-$AZ$3*SUMPRODUCT(K19:$K$22, W20:$W$23))/Z19</f>
        <v>100721.0551889256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82489.031475345764</v>
      </c>
      <c r="P20">
        <f t="shared" si="22"/>
        <v>4124.4515737672882</v>
      </c>
      <c r="Q20" s="4">
        <f t="shared" si="23"/>
        <v>25</v>
      </c>
      <c r="R20">
        <f t="shared" si="0"/>
        <v>1000000</v>
      </c>
      <c r="S20">
        <f t="shared" si="1"/>
        <v>84938.644001482171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33598.133491509783</v>
      </c>
      <c r="AC20">
        <f t="shared" si="2"/>
        <v>24482.66552393388</v>
      </c>
      <c r="AE20">
        <f t="shared" si="3"/>
        <v>23776.590628982769</v>
      </c>
      <c r="AF20">
        <f t="shared" si="4"/>
        <v>-1188.8295314491384</v>
      </c>
      <c r="AG20">
        <f t="shared" si="4"/>
        <v>-7.2059855121735463</v>
      </c>
      <c r="AH20">
        <f t="shared" si="5"/>
        <v>-42000.886211631136</v>
      </c>
      <c r="AI20">
        <f t="shared" si="6"/>
        <v>-19420.331099609677</v>
      </c>
      <c r="AJ20">
        <f t="shared" si="7"/>
        <v>9115.4679675759035</v>
      </c>
      <c r="AK20">
        <f t="shared" si="24"/>
        <v>3050.8940761850572</v>
      </c>
      <c r="AL20">
        <f t="shared" si="8"/>
        <v>-7253.9690558487164</v>
      </c>
      <c r="AN20">
        <f t="shared" si="9"/>
        <v>8089.6387537485207</v>
      </c>
      <c r="AO20">
        <f t="shared" si="9"/>
        <v>-404.48193768742595</v>
      </c>
      <c r="AP20">
        <f t="shared" si="9"/>
        <v>-2.4517316451237345</v>
      </c>
      <c r="AQ20">
        <f t="shared" si="9"/>
        <v>-14290.189964208907</v>
      </c>
      <c r="AR20">
        <f t="shared" si="9"/>
        <v>-6607.4848797929362</v>
      </c>
      <c r="AS20">
        <f t="shared" si="9"/>
        <v>3101.4052468551977</v>
      </c>
      <c r="AT20">
        <f t="shared" si="9"/>
        <v>1038.0222857605022</v>
      </c>
      <c r="AU20">
        <f t="shared" si="9"/>
        <v>-2468.0573471772359</v>
      </c>
      <c r="AW20">
        <v>17</v>
      </c>
      <c r="AX20">
        <f>(R20*SUMPRODUCT(K21:$K$23, X21:$X$23)-$AZ$3*SUMPRODUCT(K20:$K$22, W21:$W$23))/Z20</f>
        <v>84938.644001482171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82489.031475345764</v>
      </c>
      <c r="P21">
        <f t="shared" si="22"/>
        <v>4124.4515737672882</v>
      </c>
      <c r="Q21" s="4">
        <f t="shared" si="23"/>
        <v>25</v>
      </c>
      <c r="R21">
        <f t="shared" si="0"/>
        <v>1000000</v>
      </c>
      <c r="S21">
        <f t="shared" si="1"/>
        <v>63668.200792932061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24482.66552393388</v>
      </c>
      <c r="AC21">
        <f t="shared" si="2"/>
        <v>15582.982101018973</v>
      </c>
      <c r="AE21">
        <f t="shared" si="3"/>
        <v>20189.436563336993</v>
      </c>
      <c r="AF21">
        <f t="shared" si="4"/>
        <v>-1009.4718281668496</v>
      </c>
      <c r="AG21">
        <f t="shared" si="4"/>
        <v>-6.1188245886276373</v>
      </c>
      <c r="AH21">
        <f t="shared" si="5"/>
        <v>-40604.042736966927</v>
      </c>
      <c r="AI21">
        <f t="shared" si="6"/>
        <v>-21430.196826385411</v>
      </c>
      <c r="AJ21">
        <f t="shared" si="7"/>
        <v>8899.6834229149063</v>
      </c>
      <c r="AK21">
        <f t="shared" si="24"/>
        <v>2239.8929322920371</v>
      </c>
      <c r="AL21">
        <f t="shared" si="8"/>
        <v>-10290.620471178467</v>
      </c>
      <c r="AN21">
        <f t="shared" si="9"/>
        <v>6533.9691952669509</v>
      </c>
      <c r="AO21">
        <f t="shared" si="9"/>
        <v>-326.69845976334756</v>
      </c>
      <c r="AP21">
        <f t="shared" si="9"/>
        <v>-1.9802539435863713</v>
      </c>
      <c r="AQ21">
        <f t="shared" si="9"/>
        <v>-13140.810721207858</v>
      </c>
      <c r="AR21">
        <f t="shared" si="9"/>
        <v>-6935.5202396478408</v>
      </c>
      <c r="AS21">
        <f t="shared" si="9"/>
        <v>2880.2318059015029</v>
      </c>
      <c r="AT21">
        <f t="shared" si="9"/>
        <v>724.90341047305265</v>
      </c>
      <c r="AU21">
        <f t="shared" si="9"/>
        <v>-3330.3850232732848</v>
      </c>
      <c r="AW21">
        <v>18</v>
      </c>
      <c r="AX21">
        <f>(R21*SUMPRODUCT(K22:$K$23, X22:$X$23)-$AZ$3*SUMPRODUCT(K21:$K$22, W22:$W$23))/Z21</f>
        <v>63668.200792932061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82489.031475345764</v>
      </c>
      <c r="P22">
        <f t="shared" si="22"/>
        <v>4124.4515737672882</v>
      </c>
      <c r="Q22" s="4">
        <f t="shared" si="23"/>
        <v>25</v>
      </c>
      <c r="R22">
        <f t="shared" si="0"/>
        <v>1000000</v>
      </c>
      <c r="S22">
        <f t="shared" si="1"/>
        <v>35870.999365291711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15582.982101018973</v>
      </c>
      <c r="AC22">
        <f t="shared" si="2"/>
        <v>7303.5634591748749</v>
      </c>
      <c r="AE22">
        <f t="shared" si="3"/>
        <v>16795.291091025392</v>
      </c>
      <c r="AF22">
        <f t="shared" si="4"/>
        <v>-839.76455455126961</v>
      </c>
      <c r="AG22">
        <f t="shared" si="4"/>
        <v>-5.0901588946541194</v>
      </c>
      <c r="AH22">
        <f t="shared" si="5"/>
        <v>-38699.097923489702</v>
      </c>
      <c r="AI22">
        <f t="shared" si="6"/>
        <v>-22748.661545910232</v>
      </c>
      <c r="AJ22">
        <f t="shared" si="7"/>
        <v>8279.4186418440986</v>
      </c>
      <c r="AK22">
        <f t="shared" si="24"/>
        <v>2207.6956046245173</v>
      </c>
      <c r="AL22">
        <f t="shared" si="8"/>
        <v>-12261.547299441616</v>
      </c>
      <c r="AN22">
        <f t="shared" si="9"/>
        <v>5079.9172895234778</v>
      </c>
      <c r="AO22">
        <f t="shared" si="9"/>
        <v>-253.99586447617389</v>
      </c>
      <c r="AP22">
        <f t="shared" si="9"/>
        <v>-1.539573564711376</v>
      </c>
      <c r="AQ22">
        <f t="shared" si="9"/>
        <v>-11704.960370442457</v>
      </c>
      <c r="AR22">
        <f t="shared" si="9"/>
        <v>-6880.5785189598637</v>
      </c>
      <c r="AS22">
        <f t="shared" si="9"/>
        <v>2504.1996401230008</v>
      </c>
      <c r="AT22">
        <f t="shared" si="9"/>
        <v>667.74139317715014</v>
      </c>
      <c r="AU22">
        <f t="shared" si="9"/>
        <v>-3708.6374856597122</v>
      </c>
      <c r="AW22">
        <v>19</v>
      </c>
      <c r="AX22">
        <f>(R22*SUMPRODUCT(K23:$K$23, X23:$X$23)-$AZ$3*SUMPRODUCT(K22:$K$22, W23:$W$23))/Z22</f>
        <v>35870.999365291711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82489.031475345764</v>
      </c>
      <c r="P23">
        <f t="shared" si="22"/>
        <v>4124.4515737672882</v>
      </c>
      <c r="Q23" s="4">
        <f t="shared" si="23"/>
        <v>25</v>
      </c>
      <c r="R23">
        <f t="shared" si="0"/>
        <v>1000000</v>
      </c>
      <c r="S23">
        <f t="shared" si="1"/>
        <v>44211.986654410772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7303.5634591748749</v>
      </c>
      <c r="AC23">
        <f t="shared" si="2"/>
        <v>7303.5634591748749</v>
      </c>
      <c r="AE23">
        <f t="shared" si="3"/>
        <v>13626.70899128115</v>
      </c>
      <c r="AF23">
        <f t="shared" si="4"/>
        <v>-681.3354495640574</v>
      </c>
      <c r="AG23">
        <f t="shared" si="4"/>
        <v>-4.1298548266244</v>
      </c>
      <c r="AH23">
        <f t="shared" si="5"/>
        <v>-36376.099163327111</v>
      </c>
      <c r="AI23">
        <f t="shared" si="6"/>
        <v>-23434.855476436642</v>
      </c>
      <c r="AJ23">
        <f t="shared" si="7"/>
        <v>0</v>
      </c>
      <c r="AK23">
        <f t="shared" si="24"/>
        <v>2103.8645543926755</v>
      </c>
      <c r="AL23">
        <f t="shared" si="8"/>
        <v>-21330.990922043966</v>
      </c>
      <c r="AN23">
        <f t="shared" si="9"/>
        <v>3733.6220600015508</v>
      </c>
      <c r="AO23">
        <f t="shared" si="9"/>
        <v>-186.68110300007751</v>
      </c>
      <c r="AP23">
        <f t="shared" si="9"/>
        <v>-1.1315510660097432</v>
      </c>
      <c r="AQ23">
        <f t="shared" si="9"/>
        <v>-9966.7943580435331</v>
      </c>
      <c r="AR23">
        <f t="shared" si="9"/>
        <v>-6420.9849521080696</v>
      </c>
      <c r="AS23">
        <f t="shared" si="9"/>
        <v>0</v>
      </c>
      <c r="AT23">
        <f t="shared" si="9"/>
        <v>576.44403476743753</v>
      </c>
      <c r="AU23">
        <f t="shared" si="9"/>
        <v>-5844.5409173406315</v>
      </c>
      <c r="AW23">
        <v>20</v>
      </c>
      <c r="AX23">
        <f>(R23*SUMPRODUCT(K$23:$K24, X$23:$X24)-$AZ$3*SUMPRODUCT(K$22:$K23, W$23:$W24))/Z23</f>
        <v>44211.986654410772</v>
      </c>
    </row>
    <row r="25" spans="5:50" x14ac:dyDescent="0.25">
      <c r="AN25" s="8">
        <f t="shared" ref="AN25:AU25" si="25">SUM(AN3:AN23)</f>
        <v>591480.27600683074</v>
      </c>
      <c r="AO25" s="8">
        <f t="shared" si="25"/>
        <v>-91440.787406850868</v>
      </c>
      <c r="AP25" s="8">
        <f t="shared" si="25"/>
        <v>-1676.692867254234</v>
      </c>
      <c r="AQ25" s="8">
        <f t="shared" si="25"/>
        <v>-347585.99238418607</v>
      </c>
      <c r="AR25" s="8">
        <f t="shared" si="25"/>
        <v>150776.80334853969</v>
      </c>
      <c r="AS25" s="8">
        <f t="shared" si="25"/>
        <v>-41053.205355180377</v>
      </c>
      <c r="AT25" s="8">
        <f t="shared" si="25"/>
        <v>73830.489743206286</v>
      </c>
      <c r="AU25" s="9">
        <f t="shared" si="25"/>
        <v>183554.08773656553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3DD4-E50D-44EE-80B5-D767DC0800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4797.4894140864371</v>
      </c>
      <c r="K3">
        <v>1</v>
      </c>
      <c r="L3" s="2">
        <v>0</v>
      </c>
      <c r="O3">
        <f>$C$3</f>
        <v>4797.4894140864371</v>
      </c>
      <c r="P3">
        <f>O3*B5</f>
        <v>3837.9915312691501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4797.4894140864371</v>
      </c>
      <c r="AF3">
        <f t="shared" ref="AF3:AG23" si="4">-$Z3*P3</f>
        <v>-3837.9915312691501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-562.93470418271295</v>
      </c>
      <c r="AJ3">
        <f t="shared" ref="AJ3:AJ23" si="7">AB3-AC3</f>
        <v>0</v>
      </c>
      <c r="AL3">
        <f t="shared" ref="AL3:AL23" si="8">SUM(AI3:AK3)</f>
        <v>-562.93470418271295</v>
      </c>
      <c r="AN3">
        <f t="shared" ref="AN3:AU23" si="9">AE3*$K3</f>
        <v>4797.4894140864371</v>
      </c>
      <c r="AO3">
        <f t="shared" si="9"/>
        <v>-3837.9915312691501</v>
      </c>
      <c r="AP3">
        <f t="shared" si="9"/>
        <v>-1522.432587</v>
      </c>
      <c r="AQ3">
        <f t="shared" si="9"/>
        <v>0</v>
      </c>
      <c r="AR3">
        <f t="shared" si="9"/>
        <v>-562.93470418271295</v>
      </c>
      <c r="AS3">
        <f t="shared" si="9"/>
        <v>0</v>
      </c>
      <c r="AT3">
        <f t="shared" si="9"/>
        <v>0</v>
      </c>
      <c r="AU3">
        <f t="shared" si="9"/>
        <v>-562.93470418271295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2440.7888186342379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2000000</v>
      </c>
      <c r="S4">
        <f t="shared" si="1"/>
        <v>481.77469041565786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476.45257696052795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-476.45257696052795</v>
      </c>
      <c r="AK4">
        <f>G4*MAX(0, SUM(AB4, AE4:AF4))</f>
        <v>0</v>
      </c>
      <c r="AL4">
        <f t="shared" si="8"/>
        <v>-2570.2385769605276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-1964.3362416737025</v>
      </c>
      <c r="AR4">
        <f t="shared" si="9"/>
        <v>-1964.3362416737025</v>
      </c>
      <c r="AS4">
        <f t="shared" si="9"/>
        <v>-446.99556896568902</v>
      </c>
      <c r="AT4">
        <f t="shared" si="9"/>
        <v>0</v>
      </c>
      <c r="AU4">
        <f t="shared" si="9"/>
        <v>-2411.3318106393913</v>
      </c>
      <c r="AW4">
        <v>1</v>
      </c>
      <c r="AX4">
        <f>(R4*SUMPRODUCT(K5:$K$23, X5:$X$23)-$AZ$3*SUMPRODUCT(K4:$K$22, W5:$W$23))/Z4</f>
        <v>481.77469041565786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4797.4894140864371</v>
      </c>
      <c r="P5">
        <f t="shared" ref="P5:P23" si="22">O5*$C$5</f>
        <v>239.87447070432188</v>
      </c>
      <c r="Q5" s="4">
        <f t="shared" ref="Q5:Q23" si="23">$C$8</f>
        <v>25</v>
      </c>
      <c r="R5">
        <f t="shared" si="0"/>
        <v>2000000</v>
      </c>
      <c r="S5">
        <f t="shared" si="1"/>
        <v>955.41702168476661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476.45257696052795</v>
      </c>
      <c r="AC5">
        <f t="shared" si="2"/>
        <v>934.41460943132915</v>
      </c>
      <c r="AE5">
        <f t="shared" si="3"/>
        <v>4692.0288160760847</v>
      </c>
      <c r="AF5">
        <f t="shared" si="4"/>
        <v>-234.60144080380425</v>
      </c>
      <c r="AG5">
        <f t="shared" si="4"/>
        <v>-24.450438610136906</v>
      </c>
      <c r="AH5">
        <f t="shared" si="5"/>
        <v>-2092.0630490472236</v>
      </c>
      <c r="AI5">
        <f t="shared" si="6"/>
        <v>2340.9138876149195</v>
      </c>
      <c r="AJ5">
        <f t="shared" si="7"/>
        <v>-457.9620324708012</v>
      </c>
      <c r="AK5">
        <f>G5*SUM(AB5, AE5:AF5)</f>
        <v>202.28907804154514</v>
      </c>
      <c r="AL5">
        <f t="shared" si="8"/>
        <v>2085.2409331856634</v>
      </c>
      <c r="AN5">
        <f t="shared" si="9"/>
        <v>4051.8601897095577</v>
      </c>
      <c r="AO5">
        <f t="shared" si="9"/>
        <v>-202.59300948547789</v>
      </c>
      <c r="AP5">
        <f t="shared" si="9"/>
        <v>-21.11448218005674</v>
      </c>
      <c r="AQ5">
        <f t="shared" si="9"/>
        <v>-1806.6272214171718</v>
      </c>
      <c r="AR5">
        <f t="shared" si="9"/>
        <v>2021.5254766268508</v>
      </c>
      <c r="AS5">
        <f t="shared" si="9"/>
        <v>-395.47884305594283</v>
      </c>
      <c r="AT5">
        <f t="shared" si="9"/>
        <v>174.68926433726648</v>
      </c>
      <c r="AU5">
        <f t="shared" si="9"/>
        <v>1800.7358979081746</v>
      </c>
      <c r="AW5">
        <v>2</v>
      </c>
      <c r="AX5">
        <f>(R5*SUMPRODUCT(K6:$K$23, X6:$X$23)-$AZ$3*SUMPRODUCT(K5:$K$22, W6:$W$23))/Z5</f>
        <v>955.41702168476661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4797.4894140864371</v>
      </c>
      <c r="P6">
        <f t="shared" si="22"/>
        <v>239.87447070432188</v>
      </c>
      <c r="Q6" s="4">
        <f t="shared" si="23"/>
        <v>25</v>
      </c>
      <c r="R6">
        <f t="shared" si="0"/>
        <v>2000000</v>
      </c>
      <c r="S6">
        <f t="shared" si="1"/>
        <v>1410.1773333771514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934.41460943132915</v>
      </c>
      <c r="AC6">
        <f t="shared" si="2"/>
        <v>1363.9089546956202</v>
      </c>
      <c r="AE6">
        <f t="shared" si="3"/>
        <v>4640.0822201982755</v>
      </c>
      <c r="AF6">
        <f t="shared" si="4"/>
        <v>-232.00411100991377</v>
      </c>
      <c r="AG6">
        <f t="shared" si="4"/>
        <v>-24.179741838377062</v>
      </c>
      <c r="AH6">
        <f t="shared" si="5"/>
        <v>-2095.3908526782002</v>
      </c>
      <c r="AI6">
        <f t="shared" si="6"/>
        <v>2288.507514671785</v>
      </c>
      <c r="AJ6">
        <f t="shared" si="7"/>
        <v>-429.49434526429104</v>
      </c>
      <c r="AK6">
        <f>G6*SUM(AB6, AE6:AF6)</f>
        <v>312.53582403925196</v>
      </c>
      <c r="AL6">
        <f t="shared" si="8"/>
        <v>2171.548993446746</v>
      </c>
      <c r="AN6">
        <f t="shared" si="9"/>
        <v>3613.8176920052283</v>
      </c>
      <c r="AO6">
        <f t="shared" si="9"/>
        <v>-180.6908846002614</v>
      </c>
      <c r="AP6">
        <f t="shared" si="9"/>
        <v>-18.831816915501157</v>
      </c>
      <c r="AQ6">
        <f t="shared" si="9"/>
        <v>-1631.945335389084</v>
      </c>
      <c r="AR6">
        <f t="shared" si="9"/>
        <v>1782.3496551003821</v>
      </c>
      <c r="AS6">
        <f t="shared" si="9"/>
        <v>-334.50145705952025</v>
      </c>
      <c r="AT6">
        <f t="shared" si="9"/>
        <v>243.41109417889135</v>
      </c>
      <c r="AU6">
        <f t="shared" si="9"/>
        <v>1691.2592922197532</v>
      </c>
      <c r="AW6">
        <v>3</v>
      </c>
      <c r="AX6">
        <f>(R6*SUMPRODUCT(K7:$K$23, X7:$X$23)-$AZ$3*SUMPRODUCT(K6:$K$22, W7:$W$23))/Z6</f>
        <v>1410.1773333771514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4797.4894140864371</v>
      </c>
      <c r="P7">
        <f t="shared" si="22"/>
        <v>239.87447070432188</v>
      </c>
      <c r="Q7" s="4">
        <f t="shared" si="23"/>
        <v>25</v>
      </c>
      <c r="R7">
        <f t="shared" si="0"/>
        <v>2000000</v>
      </c>
      <c r="S7">
        <f t="shared" si="1"/>
        <v>1800.2608334835895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1363.9089546956202</v>
      </c>
      <c r="AC7">
        <f t="shared" si="2"/>
        <v>1721.8913839622073</v>
      </c>
      <c r="AE7">
        <f t="shared" si="3"/>
        <v>4588.6437860120432</v>
      </c>
      <c r="AF7">
        <f t="shared" si="4"/>
        <v>-229.43218930060218</v>
      </c>
      <c r="AG7">
        <f t="shared" si="4"/>
        <v>-23.911693127132395</v>
      </c>
      <c r="AH7">
        <f t="shared" si="5"/>
        <v>-2100.1034288717074</v>
      </c>
      <c r="AI7">
        <f t="shared" si="6"/>
        <v>2235.1964747126012</v>
      </c>
      <c r="AJ7">
        <f t="shared" si="7"/>
        <v>-357.98242926658713</v>
      </c>
      <c r="AK7">
        <f>G7*SUM(AB7, AE7:AF7)</f>
        <v>281.00521907408671</v>
      </c>
      <c r="AL7">
        <f t="shared" si="8"/>
        <v>2158.2192645201008</v>
      </c>
      <c r="AN7">
        <f t="shared" si="9"/>
        <v>3235.0467011768296</v>
      </c>
      <c r="AO7">
        <f t="shared" si="9"/>
        <v>-161.75233505884148</v>
      </c>
      <c r="AP7">
        <f t="shared" si="9"/>
        <v>-16.858018965492931</v>
      </c>
      <c r="AQ7">
        <f t="shared" si="9"/>
        <v>-1480.5970972103116</v>
      </c>
      <c r="AR7">
        <f t="shared" si="9"/>
        <v>1575.8392499421834</v>
      </c>
      <c r="AS7">
        <f t="shared" si="9"/>
        <v>-252.38173431732599</v>
      </c>
      <c r="AT7">
        <f t="shared" si="9"/>
        <v>198.11191484296023</v>
      </c>
      <c r="AU7">
        <f t="shared" si="9"/>
        <v>1521.5694304678177</v>
      </c>
      <c r="AW7">
        <v>4</v>
      </c>
      <c r="AX7">
        <f>(R7*SUMPRODUCT(K8:$K$23, X8:$X$23)-$AZ$3*SUMPRODUCT(K7:$K$22, W8:$W$23))/Z7</f>
        <v>1800.2608334835895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4797.4894140864371</v>
      </c>
      <c r="P8">
        <f t="shared" si="22"/>
        <v>239.87447070432188</v>
      </c>
      <c r="Q8" s="4">
        <f t="shared" si="23"/>
        <v>25</v>
      </c>
      <c r="R8">
        <f t="shared" si="0"/>
        <v>2000000</v>
      </c>
      <c r="S8">
        <f t="shared" si="1"/>
        <v>2093.2326755293661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1721.8913839622073</v>
      </c>
      <c r="AC8">
        <f t="shared" si="2"/>
        <v>1979.8786520144131</v>
      </c>
      <c r="AE8">
        <f t="shared" si="3"/>
        <v>4537.6928161188634</v>
      </c>
      <c r="AF8">
        <f t="shared" si="4"/>
        <v>-226.88464080594318</v>
      </c>
      <c r="AG8">
        <f t="shared" si="4"/>
        <v>-23.646184621039723</v>
      </c>
      <c r="AH8">
        <f t="shared" si="5"/>
        <v>-2111.3259857077833</v>
      </c>
      <c r="AI8">
        <f t="shared" si="6"/>
        <v>2175.8360049840971</v>
      </c>
      <c r="AJ8">
        <f t="shared" si="7"/>
        <v>-257.98726805220576</v>
      </c>
      <c r="AK8">
        <f t="shared" ref="AK8:AK23" si="24">G8*SUM(AB8:AB8, AE8:AF8)</f>
        <v>128.4965006125602</v>
      </c>
      <c r="AL8">
        <f t="shared" si="8"/>
        <v>2046.3452375444515</v>
      </c>
      <c r="AN8">
        <f t="shared" si="9"/>
        <v>2982.8677676181865</v>
      </c>
      <c r="AO8">
        <f t="shared" si="9"/>
        <v>-149.14338838090933</v>
      </c>
      <c r="AP8">
        <f t="shared" si="9"/>
        <v>-15.543899684592631</v>
      </c>
      <c r="AQ8">
        <f t="shared" si="9"/>
        <v>-1387.8872997597539</v>
      </c>
      <c r="AR8">
        <f t="shared" si="9"/>
        <v>1430.2931797929305</v>
      </c>
      <c r="AS8">
        <f t="shared" si="9"/>
        <v>-169.58880592252055</v>
      </c>
      <c r="AT8">
        <f t="shared" si="9"/>
        <v>84.467610625253101</v>
      </c>
      <c r="AU8">
        <f t="shared" si="9"/>
        <v>1345.1719844956631</v>
      </c>
      <c r="AW8">
        <v>5</v>
      </c>
      <c r="AX8">
        <f>(R8*SUMPRODUCT(K9:$K$23, X9:$X$23)-$AZ$3*SUMPRODUCT(K8:$K$22, W9:$W$23))/Z8</f>
        <v>2093.2326755293661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4797.4894140864371</v>
      </c>
      <c r="P9">
        <f t="shared" si="22"/>
        <v>239.87447070432188</v>
      </c>
      <c r="Q9" s="4">
        <f t="shared" si="23"/>
        <v>25</v>
      </c>
      <c r="R9">
        <f t="shared" si="0"/>
        <v>2000000</v>
      </c>
      <c r="S9">
        <f t="shared" si="1"/>
        <v>2309.4002038554831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1979.8786520144131</v>
      </c>
      <c r="AC9">
        <f t="shared" si="2"/>
        <v>2160.0247940942809</v>
      </c>
      <c r="AE9">
        <f t="shared" si="3"/>
        <v>4487.1807262038428</v>
      </c>
      <c r="AF9">
        <f t="shared" si="4"/>
        <v>-224.35903631019215</v>
      </c>
      <c r="AG9">
        <f t="shared" si="4"/>
        <v>-23.382963144371601</v>
      </c>
      <c r="AH9">
        <f t="shared" si="5"/>
        <v>-2140.7704366178223</v>
      </c>
      <c r="AI9">
        <f t="shared" si="6"/>
        <v>2098.6682901314571</v>
      </c>
      <c r="AJ9">
        <f t="shared" si="7"/>
        <v>-180.14614207986779</v>
      </c>
      <c r="AK9">
        <f t="shared" si="24"/>
        <v>36.831932017257579</v>
      </c>
      <c r="AL9">
        <f t="shared" si="8"/>
        <v>1955.3540800688468</v>
      </c>
      <c r="AN9">
        <f t="shared" si="9"/>
        <v>2803.3296654069186</v>
      </c>
      <c r="AO9">
        <f t="shared" si="9"/>
        <v>-140.16648327034594</v>
      </c>
      <c r="AP9">
        <f t="shared" si="9"/>
        <v>-14.608316055767384</v>
      </c>
      <c r="AQ9">
        <f t="shared" si="9"/>
        <v>-1337.4289198451681</v>
      </c>
      <c r="AR9">
        <f t="shared" si="9"/>
        <v>1311.1259462356372</v>
      </c>
      <c r="AS9">
        <f t="shared" si="9"/>
        <v>-112.5448371740402</v>
      </c>
      <c r="AT9">
        <f t="shared" si="9"/>
        <v>23.01044998149213</v>
      </c>
      <c r="AU9">
        <f t="shared" si="9"/>
        <v>1221.5915590430891</v>
      </c>
      <c r="AW9">
        <v>6</v>
      </c>
      <c r="AX9">
        <f>(R9*SUMPRODUCT(K10:$K$23, X10:$X$23)-$AZ$3*SUMPRODUCT(K9:$K$22, W10:$W$23))/Z9</f>
        <v>2309.4002038554831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4797.4894140864371</v>
      </c>
      <c r="P10">
        <f t="shared" si="22"/>
        <v>239.87447070432188</v>
      </c>
      <c r="Q10" s="4">
        <f t="shared" si="23"/>
        <v>25</v>
      </c>
      <c r="R10">
        <f t="shared" si="0"/>
        <v>2000000</v>
      </c>
      <c r="S10">
        <f t="shared" si="1"/>
        <v>2478.8579656697684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2160.0247940942809</v>
      </c>
      <c r="AC10">
        <f t="shared" si="2"/>
        <v>2292.6353989367526</v>
      </c>
      <c r="AE10">
        <f t="shared" si="3"/>
        <v>4437.0811918572708</v>
      </c>
      <c r="AF10">
        <f t="shared" si="4"/>
        <v>-221.85405959286356</v>
      </c>
      <c r="AG10">
        <f t="shared" si="4"/>
        <v>-23.121891519078019</v>
      </c>
      <c r="AH10">
        <f t="shared" si="5"/>
        <v>-2179.3595079892893</v>
      </c>
      <c r="AI10">
        <f t="shared" si="6"/>
        <v>2012.7457327560396</v>
      </c>
      <c r="AJ10">
        <f t="shared" si="7"/>
        <v>-132.61060484247173</v>
      </c>
      <c r="AK10">
        <f t="shared" si="24"/>
        <v>26.138532898070626</v>
      </c>
      <c r="AL10">
        <f t="shared" si="8"/>
        <v>1906.2736608116386</v>
      </c>
      <c r="AN10">
        <f t="shared" si="9"/>
        <v>2633.75808909528</v>
      </c>
      <c r="AO10">
        <f t="shared" si="9"/>
        <v>-131.68790445476401</v>
      </c>
      <c r="AP10">
        <f t="shared" si="9"/>
        <v>-13.724668580622673</v>
      </c>
      <c r="AQ10">
        <f t="shared" si="9"/>
        <v>-1293.6219746772076</v>
      </c>
      <c r="AR10">
        <f t="shared" si="9"/>
        <v>1194.7235413826857</v>
      </c>
      <c r="AS10">
        <f t="shared" si="9"/>
        <v>-78.714866395645743</v>
      </c>
      <c r="AT10">
        <f t="shared" si="9"/>
        <v>15.515283466913644</v>
      </c>
      <c r="AU10">
        <f t="shared" si="9"/>
        <v>1131.5239584539536</v>
      </c>
      <c r="AW10">
        <v>7</v>
      </c>
      <c r="AX10">
        <f>(R10*SUMPRODUCT(K11:$K$23, X11:$X$23)-$AZ$3*SUMPRODUCT(K10:$K$22, W11:$W$23))/Z10</f>
        <v>2478.8579656697684</v>
      </c>
    </row>
    <row r="11" spans="1:52" x14ac:dyDescent="0.25">
      <c r="A11" t="s">
        <v>33</v>
      </c>
      <c r="C11" s="7">
        <f>AU25</f>
        <v>13323.270170849684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4797.4894140864371</v>
      </c>
      <c r="P11">
        <f t="shared" si="22"/>
        <v>239.87447070432188</v>
      </c>
      <c r="Q11" s="4">
        <f t="shared" si="23"/>
        <v>25</v>
      </c>
      <c r="R11">
        <f t="shared" si="0"/>
        <v>2000000</v>
      </c>
      <c r="S11">
        <f t="shared" si="1"/>
        <v>2604.8291287811021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2292.6353989367526</v>
      </c>
      <c r="AC11">
        <f t="shared" si="2"/>
        <v>2382.1666749961187</v>
      </c>
      <c r="AE11">
        <f t="shared" si="3"/>
        <v>4387.3969619002046</v>
      </c>
      <c r="AF11">
        <f t="shared" si="4"/>
        <v>-219.36984809501027</v>
      </c>
      <c r="AG11">
        <f t="shared" si="4"/>
        <v>-22.862984069427466</v>
      </c>
      <c r="AH11">
        <f t="shared" si="5"/>
        <v>-2215.0827567816386</v>
      </c>
      <c r="AI11">
        <f t="shared" si="6"/>
        <v>1930.0813729541278</v>
      </c>
      <c r="AJ11">
        <f t="shared" si="7"/>
        <v>-89.531276059366064</v>
      </c>
      <c r="AK11">
        <f t="shared" si="24"/>
        <v>15.50559003058067</v>
      </c>
      <c r="AL11">
        <f t="shared" si="8"/>
        <v>1856.0556869253423</v>
      </c>
      <c r="AN11">
        <f t="shared" si="9"/>
        <v>2476.7157156361013</v>
      </c>
      <c r="AO11">
        <f t="shared" si="9"/>
        <v>-123.8357857818051</v>
      </c>
      <c r="AP11">
        <f t="shared" si="9"/>
        <v>-12.906311519750016</v>
      </c>
      <c r="AQ11">
        <f t="shared" si="9"/>
        <v>-1250.4294283824167</v>
      </c>
      <c r="AR11">
        <f t="shared" si="9"/>
        <v>1089.5441899521295</v>
      </c>
      <c r="AS11">
        <f t="shared" si="9"/>
        <v>-50.541020195525661</v>
      </c>
      <c r="AT11">
        <f t="shared" si="9"/>
        <v>8.7530120575907713</v>
      </c>
      <c r="AU11">
        <f t="shared" si="9"/>
        <v>1047.7561818141944</v>
      </c>
      <c r="AW11">
        <v>8</v>
      </c>
      <c r="AX11">
        <f>(R11*SUMPRODUCT(K12:$K$23, X12:$X$23)-$AZ$3*SUMPRODUCT(K11:$K$22, W12:$W$23))/Z11</f>
        <v>2604.8291287811021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4797.4894140864371</v>
      </c>
      <c r="P12">
        <f t="shared" si="22"/>
        <v>239.87447070432188</v>
      </c>
      <c r="Q12" s="4">
        <f t="shared" si="23"/>
        <v>25</v>
      </c>
      <c r="R12">
        <f t="shared" si="0"/>
        <v>2000000</v>
      </c>
      <c r="S12">
        <f t="shared" si="1"/>
        <v>2683.0085106577972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2382.1666749961187</v>
      </c>
      <c r="AC12">
        <f t="shared" si="2"/>
        <v>2426.0865418550402</v>
      </c>
      <c r="AE12">
        <f t="shared" si="3"/>
        <v>4338.0870600941726</v>
      </c>
      <c r="AF12">
        <f t="shared" si="4"/>
        <v>-216.90435300470864</v>
      </c>
      <c r="AG12">
        <f t="shared" si="4"/>
        <v>-22.606027265826981</v>
      </c>
      <c r="AH12">
        <f t="shared" si="5"/>
        <v>-2266.1570324969434</v>
      </c>
      <c r="AI12">
        <f t="shared" si="6"/>
        <v>1832.4196473266938</v>
      </c>
      <c r="AJ12">
        <f t="shared" si="7"/>
        <v>-43.919866858921523</v>
      </c>
      <c r="AK12">
        <f t="shared" si="24"/>
        <v>14.95770357879684</v>
      </c>
      <c r="AL12">
        <f t="shared" si="8"/>
        <v>1803.4574840465691</v>
      </c>
      <c r="AN12">
        <f t="shared" si="9"/>
        <v>2328.0539380441642</v>
      </c>
      <c r="AO12">
        <f t="shared" si="9"/>
        <v>-116.40269690220822</v>
      </c>
      <c r="AP12">
        <f t="shared" si="9"/>
        <v>-12.131626237717734</v>
      </c>
      <c r="AQ12">
        <f t="shared" si="9"/>
        <v>-1216.1433670297199</v>
      </c>
      <c r="AR12">
        <f t="shared" si="9"/>
        <v>983.37624787451853</v>
      </c>
      <c r="AS12">
        <f t="shared" si="9"/>
        <v>-23.569794147254388</v>
      </c>
      <c r="AT12">
        <f t="shared" si="9"/>
        <v>8.0271189209280962</v>
      </c>
      <c r="AU12">
        <f t="shared" si="9"/>
        <v>967.8335726481921</v>
      </c>
      <c r="AW12">
        <v>9</v>
      </c>
      <c r="AX12">
        <f>(R12*SUMPRODUCT(K13:$K$23, X13:$X$23)-$AZ$3*SUMPRODUCT(K12:$K$22, W13:$W$23))/Z12</f>
        <v>2683.0085106577972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4797.4894140864371</v>
      </c>
      <c r="P13">
        <f t="shared" si="22"/>
        <v>239.87447070432188</v>
      </c>
      <c r="Q13" s="4">
        <f t="shared" si="23"/>
        <v>25</v>
      </c>
      <c r="R13">
        <f t="shared" si="0"/>
        <v>2000000</v>
      </c>
      <c r="S13">
        <f t="shared" si="1"/>
        <v>2714.8751833107663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2426.0865418550402</v>
      </c>
      <c r="AC13">
        <f t="shared" si="2"/>
        <v>2427.2048157397858</v>
      </c>
      <c r="AE13">
        <f t="shared" si="3"/>
        <v>4289.1435602320744</v>
      </c>
      <c r="AF13">
        <f t="shared" si="4"/>
        <v>-214.45717801160373</v>
      </c>
      <c r="AG13">
        <f t="shared" si="4"/>
        <v>-22.350979804344366</v>
      </c>
      <c r="AH13">
        <f t="shared" si="5"/>
        <v>-2318.9751059474256</v>
      </c>
      <c r="AI13">
        <f t="shared" si="6"/>
        <v>1733.3602964687007</v>
      </c>
      <c r="AJ13">
        <f t="shared" si="7"/>
        <v>-1.1182738847455767</v>
      </c>
      <c r="AK13">
        <f t="shared" si="24"/>
        <v>13.001545848151022</v>
      </c>
      <c r="AL13">
        <f t="shared" si="8"/>
        <v>1745.243568432106</v>
      </c>
      <c r="AN13">
        <f t="shared" si="9"/>
        <v>2188.635721825814</v>
      </c>
      <c r="AO13">
        <f t="shared" si="9"/>
        <v>-109.43178609129072</v>
      </c>
      <c r="AP13">
        <f t="shared" si="9"/>
        <v>-11.405109698624448</v>
      </c>
      <c r="AQ13">
        <f t="shared" si="9"/>
        <v>-1183.3112330301021</v>
      </c>
      <c r="AR13">
        <f t="shared" si="9"/>
        <v>884.48759300579695</v>
      </c>
      <c r="AS13">
        <f t="shared" si="9"/>
        <v>-0.57062537930221779</v>
      </c>
      <c r="AT13">
        <f t="shared" si="9"/>
        <v>6.6343425634090378</v>
      </c>
      <c r="AU13">
        <f t="shared" si="9"/>
        <v>890.55131018990369</v>
      </c>
      <c r="AW13">
        <v>10</v>
      </c>
      <c r="AX13">
        <f>(R13*SUMPRODUCT(K14:$K$23, X14:$X$23)-$AZ$3*SUMPRODUCT(K13:$K$22, W14:$W$23))/Z13</f>
        <v>2714.8751833107663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4797.4894140864371</v>
      </c>
      <c r="P14">
        <f t="shared" si="22"/>
        <v>239.87447070432188</v>
      </c>
      <c r="Q14" s="4">
        <f t="shared" si="23"/>
        <v>25</v>
      </c>
      <c r="R14">
        <f t="shared" si="0"/>
        <v>2000000</v>
      </c>
      <c r="S14">
        <f t="shared" si="1"/>
        <v>2697.2413308444447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2427.2048157397858</v>
      </c>
      <c r="AC14">
        <f t="shared" si="2"/>
        <v>2384.1111452249861</v>
      </c>
      <c r="AE14">
        <f t="shared" si="3"/>
        <v>4240.5356355864033</v>
      </c>
      <c r="AF14">
        <f t="shared" si="4"/>
        <v>-212.0267817793202</v>
      </c>
      <c r="AG14">
        <f t="shared" si="4"/>
        <v>-22.097681045086308</v>
      </c>
      <c r="AH14">
        <f t="shared" si="5"/>
        <v>-2383.1168971691109</v>
      </c>
      <c r="AI14">
        <f t="shared" si="6"/>
        <v>1623.2942755928862</v>
      </c>
      <c r="AJ14">
        <f t="shared" si="7"/>
        <v>43.093670514799669</v>
      </c>
      <c r="AK14">
        <f t="shared" si="24"/>
        <v>11.620284605184363</v>
      </c>
      <c r="AL14">
        <f t="shared" si="8"/>
        <v>1678.0082307128703</v>
      </c>
      <c r="AN14">
        <f t="shared" si="9"/>
        <v>2058.0486898436225</v>
      </c>
      <c r="AO14">
        <f t="shared" si="9"/>
        <v>-102.90243449218113</v>
      </c>
      <c r="AP14">
        <f t="shared" si="9"/>
        <v>-10.724612980910175</v>
      </c>
      <c r="AQ14">
        <f t="shared" si="9"/>
        <v>-1156.59223962278</v>
      </c>
      <c r="AR14">
        <f t="shared" si="9"/>
        <v>787.82940274775115</v>
      </c>
      <c r="AS14">
        <f t="shared" si="9"/>
        <v>20.914544709697232</v>
      </c>
      <c r="AT14">
        <f t="shared" si="9"/>
        <v>5.6396440361484164</v>
      </c>
      <c r="AU14">
        <f t="shared" si="9"/>
        <v>814.38359149359678</v>
      </c>
      <c r="AW14">
        <v>11</v>
      </c>
      <c r="AX14">
        <f>(R14*SUMPRODUCT(K15:$K$23, X15:$X$23)-$AZ$3*SUMPRODUCT(K14:$K$22, W15:$W$23))/Z14</f>
        <v>2697.2413308444447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4797.4894140864371</v>
      </c>
      <c r="P15">
        <f t="shared" si="22"/>
        <v>239.87447070432188</v>
      </c>
      <c r="Q15" s="4">
        <f t="shared" si="23"/>
        <v>25</v>
      </c>
      <c r="R15">
        <f t="shared" si="0"/>
        <v>2000000</v>
      </c>
      <c r="S15">
        <f t="shared" si="1"/>
        <v>2617.7502083681297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2384.1111452249861</v>
      </c>
      <c r="AC15">
        <f t="shared" si="2"/>
        <v>2287.4653490332557</v>
      </c>
      <c r="AE15">
        <f t="shared" si="3"/>
        <v>4192.1840983894654</v>
      </c>
      <c r="AF15">
        <f t="shared" si="4"/>
        <v>-209.60920491947326</v>
      </c>
      <c r="AG15">
        <f t="shared" si="4"/>
        <v>-21.845718335929682</v>
      </c>
      <c r="AH15">
        <f t="shared" si="5"/>
        <v>-2478.871896461209</v>
      </c>
      <c r="AI15">
        <f t="shared" si="6"/>
        <v>1481.8572786728537</v>
      </c>
      <c r="AJ15">
        <f t="shared" si="7"/>
        <v>96.645796191730369</v>
      </c>
      <c r="AK15">
        <f t="shared" si="24"/>
        <v>26.103412758649412</v>
      </c>
      <c r="AL15">
        <f t="shared" si="8"/>
        <v>1604.6064876232335</v>
      </c>
      <c r="AN15">
        <f t="shared" si="9"/>
        <v>1934.1975070625715</v>
      </c>
      <c r="AO15">
        <f t="shared" si="9"/>
        <v>-96.709875353128581</v>
      </c>
      <c r="AP15">
        <f t="shared" si="9"/>
        <v>-10.079217170252431</v>
      </c>
      <c r="AQ15">
        <f t="shared" si="9"/>
        <v>-1143.7064141111357</v>
      </c>
      <c r="AR15">
        <f t="shared" si="9"/>
        <v>683.70200042805516</v>
      </c>
      <c r="AS15">
        <f t="shared" si="9"/>
        <v>44.590612834473795</v>
      </c>
      <c r="AT15">
        <f t="shared" si="9"/>
        <v>12.043639949639072</v>
      </c>
      <c r="AU15">
        <f t="shared" si="9"/>
        <v>740.336253212168</v>
      </c>
      <c r="AW15">
        <v>12</v>
      </c>
      <c r="AX15">
        <f>(R15*SUMPRODUCT(K16:$K$23, X16:$X$23)-$AZ$3*SUMPRODUCT(K15:$K$22, W16:$W$23))/Z15</f>
        <v>2617.7502083681297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4797.4894140864371</v>
      </c>
      <c r="P16">
        <f t="shared" si="22"/>
        <v>239.87447070432188</v>
      </c>
      <c r="Q16" s="4">
        <f t="shared" si="23"/>
        <v>25</v>
      </c>
      <c r="R16">
        <f t="shared" si="0"/>
        <v>2000000</v>
      </c>
      <c r="S16">
        <f t="shared" si="1"/>
        <v>2475.2691311289923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2287.4653490332557</v>
      </c>
      <c r="AC16">
        <f t="shared" si="2"/>
        <v>2138.1251105533975</v>
      </c>
      <c r="AE16">
        <f t="shared" si="3"/>
        <v>4144.0473905937333</v>
      </c>
      <c r="AF16">
        <f t="shared" si="4"/>
        <v>-207.20236952968668</v>
      </c>
      <c r="AG16">
        <f t="shared" si="4"/>
        <v>-21.594875115440271</v>
      </c>
      <c r="AH16">
        <f t="shared" si="5"/>
        <v>-2590.8829704091245</v>
      </c>
      <c r="AI16">
        <f t="shared" si="6"/>
        <v>1324.3671755394821</v>
      </c>
      <c r="AJ16">
        <f t="shared" si="7"/>
        <v>149.34023847985827</v>
      </c>
      <c r="AK16">
        <f t="shared" si="24"/>
        <v>44.19260362769085</v>
      </c>
      <c r="AL16">
        <f t="shared" si="8"/>
        <v>1517.9000176470313</v>
      </c>
      <c r="AN16">
        <f t="shared" si="9"/>
        <v>1812.8264961258162</v>
      </c>
      <c r="AO16">
        <f t="shared" si="9"/>
        <v>-90.641324806290811</v>
      </c>
      <c r="AP16">
        <f t="shared" si="9"/>
        <v>-9.4467456812045096</v>
      </c>
      <c r="AQ16">
        <f t="shared" si="9"/>
        <v>-1133.3898612693927</v>
      </c>
      <c r="AR16">
        <f t="shared" si="9"/>
        <v>579.34856436892835</v>
      </c>
      <c r="AS16">
        <f t="shared" si="9"/>
        <v>65.329354550466917</v>
      </c>
      <c r="AT16">
        <f t="shared" si="9"/>
        <v>19.332192718381453</v>
      </c>
      <c r="AU16">
        <f t="shared" si="9"/>
        <v>664.01011163777673</v>
      </c>
      <c r="AW16">
        <v>13</v>
      </c>
      <c r="AX16">
        <f>(R16*SUMPRODUCT(K17:$K$23, X17:$X$23)-$AZ$3*SUMPRODUCT(K16:$K$22, W17:$W$23))/Z16</f>
        <v>2475.2691311289923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4797.4894140864371</v>
      </c>
      <c r="P17">
        <f t="shared" si="22"/>
        <v>239.87447070432188</v>
      </c>
      <c r="Q17" s="4">
        <f t="shared" si="23"/>
        <v>25</v>
      </c>
      <c r="R17">
        <f t="shared" si="0"/>
        <v>2000000</v>
      </c>
      <c r="S17">
        <f t="shared" si="1"/>
        <v>2280.075651196023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2138.1251105533975</v>
      </c>
      <c r="AC17">
        <f t="shared" si="2"/>
        <v>1946.7413530000467</v>
      </c>
      <c r="AE17">
        <f t="shared" si="3"/>
        <v>4096.1233141904631</v>
      </c>
      <c r="AF17">
        <f t="shared" si="4"/>
        <v>-204.80616570952319</v>
      </c>
      <c r="AG17">
        <f t="shared" si="4"/>
        <v>-21.345139929665006</v>
      </c>
      <c r="AH17">
        <f t="shared" si="5"/>
        <v>-2702.9147696690397</v>
      </c>
      <c r="AI17">
        <f t="shared" si="6"/>
        <v>1167.0572388822352</v>
      </c>
      <c r="AJ17">
        <f t="shared" si="7"/>
        <v>191.38375755335073</v>
      </c>
      <c r="AK17">
        <f t="shared" si="24"/>
        <v>83.206303174673849</v>
      </c>
      <c r="AL17">
        <f t="shared" si="8"/>
        <v>1441.6472996102598</v>
      </c>
      <c r="AN17">
        <f t="shared" si="9"/>
        <v>1687.7290750376117</v>
      </c>
      <c r="AO17">
        <f t="shared" si="9"/>
        <v>-84.386453751880595</v>
      </c>
      <c r="AP17">
        <f t="shared" si="9"/>
        <v>-8.794855649301093</v>
      </c>
      <c r="AQ17">
        <f t="shared" si="9"/>
        <v>-1113.6842067999596</v>
      </c>
      <c r="AR17">
        <f t="shared" si="9"/>
        <v>480.86355883647036</v>
      </c>
      <c r="AS17">
        <f t="shared" si="9"/>
        <v>78.856007824211702</v>
      </c>
      <c r="AT17">
        <f t="shared" si="9"/>
        <v>34.283561876126079</v>
      </c>
      <c r="AU17">
        <f t="shared" si="9"/>
        <v>594.00312853680816</v>
      </c>
      <c r="AW17">
        <v>14</v>
      </c>
      <c r="AX17">
        <f>(R17*SUMPRODUCT(K18:$K$23, X18:$X$23)-$AZ$3*SUMPRODUCT(K17:$K$22, W18:$W$23))/Z17</f>
        <v>2280.075651196023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4797.4894140864371</v>
      </c>
      <c r="P18">
        <f t="shared" si="22"/>
        <v>239.87447070432188</v>
      </c>
      <c r="Q18" s="4">
        <f t="shared" si="23"/>
        <v>25</v>
      </c>
      <c r="R18">
        <f t="shared" si="0"/>
        <v>2000000</v>
      </c>
      <c r="S18">
        <f t="shared" si="1"/>
        <v>2037.9955109043126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1946.7413530000467</v>
      </c>
      <c r="AC18">
        <f t="shared" si="2"/>
        <v>1719.778392052197</v>
      </c>
      <c r="AE18">
        <f t="shared" si="3"/>
        <v>4048.3988243840595</v>
      </c>
      <c r="AF18">
        <f t="shared" si="4"/>
        <v>-202.419941219203</v>
      </c>
      <c r="AG18">
        <f t="shared" si="4"/>
        <v>-21.096444801405447</v>
      </c>
      <c r="AH18">
        <f t="shared" si="5"/>
        <v>-2819.4983170325886</v>
      </c>
      <c r="AI18">
        <f t="shared" si="6"/>
        <v>1005.3841213308624</v>
      </c>
      <c r="AJ18">
        <f t="shared" si="7"/>
        <v>226.96296094784975</v>
      </c>
      <c r="AK18">
        <f t="shared" si="24"/>
        <v>125.12275710116192</v>
      </c>
      <c r="AL18">
        <f t="shared" si="8"/>
        <v>1357.469839379874</v>
      </c>
      <c r="AN18">
        <f t="shared" si="9"/>
        <v>1558.793677276137</v>
      </c>
      <c r="AO18">
        <f t="shared" si="9"/>
        <v>-77.939683863806863</v>
      </c>
      <c r="AP18">
        <f t="shared" si="9"/>
        <v>-8.1229656948235842</v>
      </c>
      <c r="AQ18">
        <f t="shared" si="9"/>
        <v>-1085.6183741605016</v>
      </c>
      <c r="AR18">
        <f t="shared" si="9"/>
        <v>387.11265355700505</v>
      </c>
      <c r="AS18">
        <f t="shared" si="9"/>
        <v>87.389717231035377</v>
      </c>
      <c r="AT18">
        <f t="shared" si="9"/>
        <v>48.177210574682789</v>
      </c>
      <c r="AU18">
        <f t="shared" si="9"/>
        <v>522.67958136272318</v>
      </c>
      <c r="AW18">
        <v>15</v>
      </c>
      <c r="AX18">
        <f>(R18*SUMPRODUCT(K19:$K$23, X19:$X$23)-$AZ$3*SUMPRODUCT(K18:$K$22, W19:$W$23))/Z18</f>
        <v>2037.9955109043126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4797.4894140864371</v>
      </c>
      <c r="P19">
        <f t="shared" si="22"/>
        <v>239.87447070432188</v>
      </c>
      <c r="Q19" s="4">
        <f t="shared" si="23"/>
        <v>25</v>
      </c>
      <c r="R19">
        <f t="shared" si="0"/>
        <v>2000000</v>
      </c>
      <c r="S19">
        <f t="shared" si="1"/>
        <v>1741.8882811094688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1719.778392052197</v>
      </c>
      <c r="AC19">
        <f t="shared" si="2"/>
        <v>1452.6327777952451</v>
      </c>
      <c r="AE19">
        <f t="shared" si="3"/>
        <v>4000.8251100862067</v>
      </c>
      <c r="AF19">
        <f t="shared" si="4"/>
        <v>-200.04125550431036</v>
      </c>
      <c r="AG19">
        <f t="shared" si="4"/>
        <v>-20.848535373204491</v>
      </c>
      <c r="AH19">
        <f t="shared" si="5"/>
        <v>-2955.5984149522305</v>
      </c>
      <c r="AI19">
        <f t="shared" si="6"/>
        <v>824.33690425646137</v>
      </c>
      <c r="AJ19">
        <f t="shared" si="7"/>
        <v>267.14561425695183</v>
      </c>
      <c r="AK19">
        <f t="shared" si="24"/>
        <v>123.10853809994028</v>
      </c>
      <c r="AL19">
        <f t="shared" si="8"/>
        <v>1214.5910566133534</v>
      </c>
      <c r="AN19">
        <f t="shared" si="9"/>
        <v>1435.1368693370555</v>
      </c>
      <c r="AO19">
        <f t="shared" si="9"/>
        <v>-71.756843466852771</v>
      </c>
      <c r="AP19">
        <f t="shared" si="9"/>
        <v>-7.478582782919708</v>
      </c>
      <c r="AQ19">
        <f t="shared" si="9"/>
        <v>-1060.2033679399474</v>
      </c>
      <c r="AR19">
        <f t="shared" si="9"/>
        <v>295.69807514733549</v>
      </c>
      <c r="AS19">
        <f t="shared" si="9"/>
        <v>95.827862991388159</v>
      </c>
      <c r="AT19">
        <f t="shared" si="9"/>
        <v>44.160291213929867</v>
      </c>
      <c r="AU19">
        <f t="shared" si="9"/>
        <v>435.68622935265353</v>
      </c>
      <c r="AW19">
        <v>16</v>
      </c>
      <c r="AX19">
        <f>(R19*SUMPRODUCT(K20:$K$23, X20:$X$23)-$AZ$3*SUMPRODUCT(K19:$K$22, W20:$W$23))/Z19</f>
        <v>1741.8882811094688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4797.4894140864371</v>
      </c>
      <c r="P20">
        <f t="shared" si="22"/>
        <v>239.87447070432188</v>
      </c>
      <c r="Q20" s="4">
        <f t="shared" si="23"/>
        <v>25</v>
      </c>
      <c r="R20">
        <f t="shared" si="0"/>
        <v>2000000</v>
      </c>
      <c r="S20">
        <f t="shared" si="1"/>
        <v>1374.5384627273147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1452.6327777952451</v>
      </c>
      <c r="AC20">
        <f t="shared" si="2"/>
        <v>1132.700567313924</v>
      </c>
      <c r="AE20">
        <f t="shared" si="3"/>
        <v>3953.4135481636863</v>
      </c>
      <c r="AF20">
        <f t="shared" si="4"/>
        <v>-197.67067740818433</v>
      </c>
      <c r="AG20">
        <f t="shared" si="4"/>
        <v>-20.601470930585243</v>
      </c>
      <c r="AH20">
        <f t="shared" si="5"/>
        <v>-3086.3271109763805</v>
      </c>
      <c r="AI20">
        <f t="shared" si="6"/>
        <v>648.81428884853631</v>
      </c>
      <c r="AJ20">
        <f t="shared" si="7"/>
        <v>319.93221048132114</v>
      </c>
      <c r="AK20">
        <f t="shared" si="24"/>
        <v>22.396015288768215</v>
      </c>
      <c r="AL20">
        <f t="shared" si="8"/>
        <v>991.14251461862568</v>
      </c>
      <c r="AN20">
        <f t="shared" si="9"/>
        <v>1345.0913946356516</v>
      </c>
      <c r="AO20">
        <f t="shared" si="9"/>
        <v>-67.254569731782595</v>
      </c>
      <c r="AP20">
        <f t="shared" si="9"/>
        <v>-7.0093505088629318</v>
      </c>
      <c r="AQ20">
        <f t="shared" si="9"/>
        <v>-1050.0778599125592</v>
      </c>
      <c r="AR20">
        <f t="shared" si="9"/>
        <v>220.7496144824469</v>
      </c>
      <c r="AS20">
        <f t="shared" si="9"/>
        <v>108.85227612605163</v>
      </c>
      <c r="AT20">
        <f t="shared" si="9"/>
        <v>7.6199180966137918</v>
      </c>
      <c r="AU20">
        <f t="shared" si="9"/>
        <v>337.22180870511232</v>
      </c>
      <c r="AW20">
        <v>17</v>
      </c>
      <c r="AX20">
        <f>(R20*SUMPRODUCT(K21:$K$23, X21:$X$23)-$AZ$3*SUMPRODUCT(K20:$K$22, W21:$W$23))/Z20</f>
        <v>1374.5384627273147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4797.4894140864371</v>
      </c>
      <c r="P21">
        <f t="shared" si="22"/>
        <v>239.87447070432188</v>
      </c>
      <c r="Q21" s="4">
        <f t="shared" si="23"/>
        <v>25</v>
      </c>
      <c r="R21">
        <f t="shared" si="0"/>
        <v>2000000</v>
      </c>
      <c r="S21">
        <f t="shared" si="1"/>
        <v>945.00563484430927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1132.700567313924</v>
      </c>
      <c r="AC21">
        <f t="shared" si="2"/>
        <v>769.42333481226615</v>
      </c>
      <c r="AE21">
        <f t="shared" si="3"/>
        <v>3906.1145961537859</v>
      </c>
      <c r="AF21">
        <f t="shared" si="4"/>
        <v>-195.30572980768932</v>
      </c>
      <c r="AG21">
        <f t="shared" si="4"/>
        <v>-20.354993304855519</v>
      </c>
      <c r="AH21">
        <f t="shared" si="5"/>
        <v>-3237.0333139098348</v>
      </c>
      <c r="AI21">
        <f t="shared" si="6"/>
        <v>453.42055913140621</v>
      </c>
      <c r="AJ21">
        <f t="shared" si="7"/>
        <v>363.27723250165786</v>
      </c>
      <c r="AK21">
        <f t="shared" si="24"/>
        <v>7.7496150938560335</v>
      </c>
      <c r="AL21">
        <f t="shared" si="8"/>
        <v>824.44740672692012</v>
      </c>
      <c r="AN21">
        <f t="shared" si="9"/>
        <v>1264.1478311880633</v>
      </c>
      <c r="AO21">
        <f t="shared" si="9"/>
        <v>-63.20739155940317</v>
      </c>
      <c r="AP21">
        <f t="shared" si="9"/>
        <v>-6.5875488306251366</v>
      </c>
      <c r="AQ21">
        <f t="shared" si="9"/>
        <v>-1047.6110064184913</v>
      </c>
      <c r="AR21">
        <f t="shared" si="9"/>
        <v>146.74188437954351</v>
      </c>
      <c r="AS21">
        <f t="shared" si="9"/>
        <v>117.56852347321461</v>
      </c>
      <c r="AT21">
        <f t="shared" si="9"/>
        <v>2.5080316699071785</v>
      </c>
      <c r="AU21">
        <f t="shared" si="9"/>
        <v>266.8184395226653</v>
      </c>
      <c r="AW21">
        <v>18</v>
      </c>
      <c r="AX21">
        <f>(R21*SUMPRODUCT(K22:$K$23, X22:$X$23)-$AZ$3*SUMPRODUCT(K21:$K$22, W22:$W$23))/Z21</f>
        <v>945.00563484430927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4797.4894140864371</v>
      </c>
      <c r="P22">
        <f t="shared" si="22"/>
        <v>239.87447070432188</v>
      </c>
      <c r="Q22" s="4">
        <f t="shared" si="23"/>
        <v>25</v>
      </c>
      <c r="R22">
        <f t="shared" si="0"/>
        <v>2000000</v>
      </c>
      <c r="S22">
        <f t="shared" si="1"/>
        <v>478.39858431646689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769.42333481226615</v>
      </c>
      <c r="AC22">
        <f t="shared" si="2"/>
        <v>384.80407208705344</v>
      </c>
      <c r="AE22">
        <f t="shared" si="3"/>
        <v>3858.9024358687866</v>
      </c>
      <c r="AF22">
        <f t="shared" si="4"/>
        <v>-192.94512179343934</v>
      </c>
      <c r="AG22">
        <f t="shared" si="4"/>
        <v>-20.108967955917933</v>
      </c>
      <c r="AH22">
        <f t="shared" si="5"/>
        <v>-3398.0332711222209</v>
      </c>
      <c r="AI22">
        <f t="shared" si="6"/>
        <v>247.81507499720828</v>
      </c>
      <c r="AJ22">
        <f t="shared" si="7"/>
        <v>384.61926272521271</v>
      </c>
      <c r="AK22">
        <f t="shared" si="24"/>
        <v>93.142993626639893</v>
      </c>
      <c r="AL22">
        <f t="shared" si="8"/>
        <v>725.57733134906084</v>
      </c>
      <c r="AN22">
        <f t="shared" si="9"/>
        <v>1167.1667431253381</v>
      </c>
      <c r="AO22">
        <f t="shared" si="9"/>
        <v>-58.358337156266906</v>
      </c>
      <c r="AP22">
        <f t="shared" si="9"/>
        <v>-6.0821746667032306</v>
      </c>
      <c r="AQ22">
        <f t="shared" si="9"/>
        <v>-1027.771883845088</v>
      </c>
      <c r="AR22">
        <f t="shared" si="9"/>
        <v>74.954347457279951</v>
      </c>
      <c r="AS22">
        <f t="shared" si="9"/>
        <v>116.33225241601305</v>
      </c>
      <c r="AT22">
        <f t="shared" si="9"/>
        <v>28.172104976184468</v>
      </c>
      <c r="AU22">
        <f t="shared" si="9"/>
        <v>219.45870484947744</v>
      </c>
      <c r="AW22">
        <v>19</v>
      </c>
      <c r="AX22">
        <f>(R22*SUMPRODUCT(K23:$K$23, X23:$X$23)-$AZ$3*SUMPRODUCT(K22:$K$22, W23:$W$23))/Z22</f>
        <v>478.39858431646689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4797.4894140864371</v>
      </c>
      <c r="P23">
        <f t="shared" si="22"/>
        <v>239.87447070432188</v>
      </c>
      <c r="Q23" s="4">
        <f t="shared" si="23"/>
        <v>25</v>
      </c>
      <c r="R23">
        <f t="shared" si="0"/>
        <v>2000000</v>
      </c>
      <c r="S23">
        <f t="shared" si="1"/>
        <v>484.31703829372606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384.80407208705344</v>
      </c>
      <c r="AC23">
        <f t="shared" si="2"/>
        <v>384.80407208705344</v>
      </c>
      <c r="AE23">
        <f t="shared" si="3"/>
        <v>3811.7458531685684</v>
      </c>
      <c r="AF23">
        <f t="shared" si="4"/>
        <v>-190.58729265842845</v>
      </c>
      <c r="AG23">
        <f t="shared" si="4"/>
        <v>-19.863232225049217</v>
      </c>
      <c r="AH23">
        <f t="shared" si="5"/>
        <v>-3571.6841047629387</v>
      </c>
      <c r="AI23">
        <f t="shared" si="6"/>
        <v>29.611223522152159</v>
      </c>
      <c r="AJ23">
        <f t="shared" si="7"/>
        <v>0</v>
      </c>
      <c r="AK23">
        <f t="shared" si="24"/>
        <v>280.41738428180355</v>
      </c>
      <c r="AL23">
        <f t="shared" si="8"/>
        <v>310.02860780395571</v>
      </c>
      <c r="AN23">
        <f t="shared" si="9"/>
        <v>1044.3914531098808</v>
      </c>
      <c r="AO23">
        <f t="shared" si="9"/>
        <v>-52.219572655494048</v>
      </c>
      <c r="AP23">
        <f t="shared" si="9"/>
        <v>-5.4423853966374995</v>
      </c>
      <c r="AQ23">
        <f t="shared" si="9"/>
        <v>-978.6162288658403</v>
      </c>
      <c r="AR23">
        <f t="shared" si="9"/>
        <v>8.1132661919090268</v>
      </c>
      <c r="AS23">
        <f t="shared" si="9"/>
        <v>0</v>
      </c>
      <c r="AT23">
        <f t="shared" si="9"/>
        <v>76.832383566154078</v>
      </c>
      <c r="AU23">
        <f t="shared" si="9"/>
        <v>84.945649758063098</v>
      </c>
      <c r="AW23">
        <v>20</v>
      </c>
      <c r="AX23">
        <f>(R23*SUMPRODUCT(K$23:$K24, X$23:$X24)-$AZ$3*SUMPRODUCT(K$22:$K23, W$23:$W24))/Z23</f>
        <v>484.31703829372606</v>
      </c>
    </row>
    <row r="25" spans="5:50" x14ac:dyDescent="0.25">
      <c r="AN25" s="8">
        <f t="shared" ref="AN25:AU25" si="25">SUM(AN3:AN23)</f>
        <v>46419.104631346265</v>
      </c>
      <c r="AO25" s="8">
        <f t="shared" si="25"/>
        <v>-5919.0722921321412</v>
      </c>
      <c r="AP25" s="8">
        <f t="shared" si="25"/>
        <v>-1739.3252762003656</v>
      </c>
      <c r="AQ25" s="8">
        <f t="shared" si="25"/>
        <v>-25349.599561360334</v>
      </c>
      <c r="AR25" s="8">
        <f t="shared" si="25"/>
        <v>13411.107501653427</v>
      </c>
      <c r="AS25" s="8">
        <f t="shared" si="25"/>
        <v>-1129.2264004562144</v>
      </c>
      <c r="AT25" s="8">
        <f t="shared" si="25"/>
        <v>1041.389069652472</v>
      </c>
      <c r="AU25" s="9">
        <f t="shared" si="25"/>
        <v>13323.270170849684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4339-CD61-477C-B971-3AF48CAA615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11493.297282937772</v>
      </c>
      <c r="K3">
        <v>1</v>
      </c>
      <c r="L3" s="2">
        <v>0</v>
      </c>
      <c r="O3">
        <f>$C$3</f>
        <v>11493.297282937772</v>
      </c>
      <c r="P3">
        <f>O3*B5</f>
        <v>9194.6378263502174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11493.297282937772</v>
      </c>
      <c r="AF3">
        <f t="shared" ref="AF3:AG23" si="4">-$Z3*P3</f>
        <v>-9194.6378263502174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776.2268695875548</v>
      </c>
      <c r="AJ3">
        <f t="shared" ref="AJ3:AJ23" si="7">AB3-AC3</f>
        <v>0</v>
      </c>
      <c r="AL3">
        <f t="shared" ref="AL3:AL23" si="8">SUM(AI3:AK3)</f>
        <v>776.2268695875548</v>
      </c>
      <c r="AN3">
        <f t="shared" ref="AN3:AU23" si="9">AE3*$K3</f>
        <v>11493.297282937772</v>
      </c>
      <c r="AO3">
        <f t="shared" si="9"/>
        <v>-9194.6378263502174</v>
      </c>
      <c r="AP3">
        <f t="shared" si="9"/>
        <v>-1522.432587</v>
      </c>
      <c r="AQ3">
        <f t="shared" si="9"/>
        <v>0</v>
      </c>
      <c r="AR3">
        <f t="shared" si="9"/>
        <v>776.2268695875548</v>
      </c>
      <c r="AS3">
        <f t="shared" si="9"/>
        <v>0</v>
      </c>
      <c r="AT3">
        <f t="shared" si="9"/>
        <v>0</v>
      </c>
      <c r="AU3">
        <f t="shared" si="9"/>
        <v>776.2268695875548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5405.9659653289918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2000000</v>
      </c>
      <c r="S4">
        <f t="shared" si="1"/>
        <v>3034.1999632316069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2999.9672787730378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-2999.9672787730378</v>
      </c>
      <c r="AK4">
        <f>G4*MAX(0, SUM(AB4, AE4:AF4))</f>
        <v>0</v>
      </c>
      <c r="AL4">
        <f t="shared" si="8"/>
        <v>-5564.5212787730379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-2405.9986865559617</v>
      </c>
      <c r="AR4">
        <f t="shared" si="9"/>
        <v>-2405.9986865559617</v>
      </c>
      <c r="AS4">
        <f t="shared" si="9"/>
        <v>-2814.4922401473286</v>
      </c>
      <c r="AT4">
        <f t="shared" si="9"/>
        <v>0</v>
      </c>
      <c r="AU4">
        <f t="shared" si="9"/>
        <v>-5220.4909267032908</v>
      </c>
      <c r="AW4">
        <v>1</v>
      </c>
      <c r="AX4">
        <f>(R4*SUMPRODUCT(K5:$K$23, X5:$X$23)-$AZ$3*SUMPRODUCT(K4:$K$22, W5:$W$23))/Z4</f>
        <v>3034.1999632316069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11493.297282937772</v>
      </c>
      <c r="P5">
        <f t="shared" ref="P5:P23" si="22">O5*$C$5</f>
        <v>574.66486414688859</v>
      </c>
      <c r="Q5" s="4">
        <f t="shared" ref="Q5:Q23" si="23">$C$8</f>
        <v>25</v>
      </c>
      <c r="R5">
        <f t="shared" si="0"/>
        <v>2000000</v>
      </c>
      <c r="S5">
        <f t="shared" si="1"/>
        <v>5870.5890517708576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2999.9672787730378</v>
      </c>
      <c r="AC5">
        <f t="shared" si="2"/>
        <v>5738.5759508886622</v>
      </c>
      <c r="AE5">
        <f t="shared" si="3"/>
        <v>11234.845226372197</v>
      </c>
      <c r="AF5">
        <f t="shared" si="4"/>
        <v>-561.74226131860985</v>
      </c>
      <c r="AG5">
        <f t="shared" si="4"/>
        <v>-24.43782003936056</v>
      </c>
      <c r="AH5">
        <f t="shared" si="5"/>
        <v>-2635.4883911553256</v>
      </c>
      <c r="AI5">
        <f t="shared" si="6"/>
        <v>8013.1767538589011</v>
      </c>
      <c r="AJ5">
        <f t="shared" si="7"/>
        <v>-2738.6086721156244</v>
      </c>
      <c r="AK5">
        <f>G5*SUM(AB5, AE5:AF5)</f>
        <v>560.59587999689165</v>
      </c>
      <c r="AL5">
        <f t="shared" si="8"/>
        <v>5835.1639617401688</v>
      </c>
      <c r="AN5">
        <f t="shared" si="9"/>
        <v>9701.9911630371789</v>
      </c>
      <c r="AO5">
        <f t="shared" si="9"/>
        <v>-485.09955815185896</v>
      </c>
      <c r="AP5">
        <f t="shared" si="9"/>
        <v>-21.103585255382168</v>
      </c>
      <c r="AQ5">
        <f t="shared" si="9"/>
        <v>-2275.9089748077099</v>
      </c>
      <c r="AR5">
        <f t="shared" si="9"/>
        <v>6919.879044822228</v>
      </c>
      <c r="AS5">
        <f t="shared" si="9"/>
        <v>-2364.9597836482503</v>
      </c>
      <c r="AT5">
        <f t="shared" si="9"/>
        <v>484.10958621822937</v>
      </c>
      <c r="AU5">
        <f t="shared" si="9"/>
        <v>5039.0288473922074</v>
      </c>
      <c r="AW5">
        <v>2</v>
      </c>
      <c r="AX5">
        <f>(R5*SUMPRODUCT(K6:$K$23, X6:$X$23)-$AZ$3*SUMPRODUCT(K5:$K$22, W6:$W$23))/Z5</f>
        <v>5870.5890517708576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11493.297282937772</v>
      </c>
      <c r="P6">
        <f t="shared" si="22"/>
        <v>574.66486414688859</v>
      </c>
      <c r="Q6" s="4">
        <f t="shared" si="23"/>
        <v>25</v>
      </c>
      <c r="R6">
        <f t="shared" si="0"/>
        <v>2000000</v>
      </c>
      <c r="S6">
        <f t="shared" si="1"/>
        <v>8451.163020572294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5738.5759508886622</v>
      </c>
      <c r="AC6">
        <f t="shared" si="2"/>
        <v>8166.9248996056704</v>
      </c>
      <c r="AE6">
        <f t="shared" si="3"/>
        <v>11106.743004495773</v>
      </c>
      <c r="AF6">
        <f t="shared" si="4"/>
        <v>-555.33715022478862</v>
      </c>
      <c r="AG6">
        <f t="shared" si="4"/>
        <v>-24.15917454120008</v>
      </c>
      <c r="AH6">
        <f t="shared" si="5"/>
        <v>-2741.3838213497861</v>
      </c>
      <c r="AI6">
        <f t="shared" si="6"/>
        <v>7785.8628583799982</v>
      </c>
      <c r="AJ6">
        <f t="shared" si="7"/>
        <v>-2428.3489487170082</v>
      </c>
      <c r="AK6">
        <f>G6*SUM(AB6, AE6:AF6)</f>
        <v>952.96393560183935</v>
      </c>
      <c r="AL6">
        <f t="shared" si="8"/>
        <v>6310.4778452648297</v>
      </c>
      <c r="AN6">
        <f t="shared" si="9"/>
        <v>8650.2226610301313</v>
      </c>
      <c r="AO6">
        <f t="shared" si="9"/>
        <v>-432.51113305150659</v>
      </c>
      <c r="AP6">
        <f t="shared" si="9"/>
        <v>-18.815798565203103</v>
      </c>
      <c r="AQ6">
        <f t="shared" si="9"/>
        <v>-2135.0615967635649</v>
      </c>
      <c r="AR6">
        <f t="shared" si="9"/>
        <v>6063.8341326498576</v>
      </c>
      <c r="AS6">
        <f t="shared" si="9"/>
        <v>-1891.261830455416</v>
      </c>
      <c r="AT6">
        <f t="shared" si="9"/>
        <v>742.19329893117697</v>
      </c>
      <c r="AU6">
        <f t="shared" si="9"/>
        <v>4914.7656011256186</v>
      </c>
      <c r="AW6">
        <v>3</v>
      </c>
      <c r="AX6">
        <f>(R6*SUMPRODUCT(K7:$K$23, X7:$X$23)-$AZ$3*SUMPRODUCT(K6:$K$22, W7:$W$23))/Z6</f>
        <v>8451.163020572294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11493.297282937772</v>
      </c>
      <c r="P7">
        <f t="shared" si="22"/>
        <v>574.66486414688859</v>
      </c>
      <c r="Q7" s="4">
        <f t="shared" si="23"/>
        <v>25</v>
      </c>
      <c r="R7">
        <f t="shared" si="0"/>
        <v>2000000</v>
      </c>
      <c r="S7">
        <f t="shared" si="1"/>
        <v>10693.920247985672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8166.9248996056704</v>
      </c>
      <c r="AC7">
        <f t="shared" si="2"/>
        <v>10215.588503638857</v>
      </c>
      <c r="AE7">
        <f t="shared" si="3"/>
        <v>10979.209950120823</v>
      </c>
      <c r="AF7">
        <f t="shared" si="4"/>
        <v>-548.96049750604107</v>
      </c>
      <c r="AG7">
        <f t="shared" si="4"/>
        <v>-23.881767085281673</v>
      </c>
      <c r="AH7">
        <f t="shared" si="5"/>
        <v>-2865.2568405127336</v>
      </c>
      <c r="AI7">
        <f t="shared" si="6"/>
        <v>7541.1108450167667</v>
      </c>
      <c r="AJ7">
        <f t="shared" si="7"/>
        <v>-2048.6636040331869</v>
      </c>
      <c r="AK7">
        <f>G7*SUM(AB7, AE7:AF7)</f>
        <v>913.12126069402404</v>
      </c>
      <c r="AL7">
        <f t="shared" si="8"/>
        <v>6405.5685016776042</v>
      </c>
      <c r="AN7">
        <f t="shared" si="9"/>
        <v>7740.4694256153734</v>
      </c>
      <c r="AO7">
        <f t="shared" si="9"/>
        <v>-387.0234712807686</v>
      </c>
      <c r="AP7">
        <f t="shared" si="9"/>
        <v>-16.836920761430203</v>
      </c>
      <c r="AQ7">
        <f t="shared" si="9"/>
        <v>-2020.0390621257816</v>
      </c>
      <c r="AR7">
        <f t="shared" si="9"/>
        <v>5316.5699714473922</v>
      </c>
      <c r="AS7">
        <f t="shared" si="9"/>
        <v>-1444.3314284390174</v>
      </c>
      <c r="AT7">
        <f t="shared" si="9"/>
        <v>643.76100214785276</v>
      </c>
      <c r="AU7">
        <f t="shared" si="9"/>
        <v>4515.9995451562281</v>
      </c>
      <c r="AW7">
        <v>4</v>
      </c>
      <c r="AX7">
        <f>(R7*SUMPRODUCT(K8:$K$23, X8:$X$23)-$AZ$3*SUMPRODUCT(K7:$K$22, W8:$W$23))/Z7</f>
        <v>10693.920247985672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11493.297282937772</v>
      </c>
      <c r="P8">
        <f t="shared" si="22"/>
        <v>574.66486414688859</v>
      </c>
      <c r="Q8" s="4">
        <f t="shared" si="23"/>
        <v>25</v>
      </c>
      <c r="R8">
        <f t="shared" si="0"/>
        <v>2000000</v>
      </c>
      <c r="S8">
        <f t="shared" si="1"/>
        <v>12593.89632170965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10215.588503638857</v>
      </c>
      <c r="AC8">
        <f t="shared" si="2"/>
        <v>11891.451606490482</v>
      </c>
      <c r="AE8">
        <f t="shared" si="3"/>
        <v>10852.240239858473</v>
      </c>
      <c r="AF8">
        <f t="shared" si="4"/>
        <v>-542.61201199292361</v>
      </c>
      <c r="AG8">
        <f t="shared" si="4"/>
        <v>-23.605585004681441</v>
      </c>
      <c r="AH8">
        <f t="shared" si="5"/>
        <v>-2989.1527797931294</v>
      </c>
      <c r="AI8">
        <f t="shared" si="6"/>
        <v>7296.8698630677382</v>
      </c>
      <c r="AJ8">
        <f t="shared" si="7"/>
        <v>-1675.8631028516247</v>
      </c>
      <c r="AK8">
        <f t="shared" ref="AK8:AK23" si="24">G8*SUM(AB8:AB8, AE8:AF8)</f>
        <v>437.18711638104389</v>
      </c>
      <c r="AL8">
        <f t="shared" si="8"/>
        <v>6058.1938765971572</v>
      </c>
      <c r="AN8">
        <f t="shared" si="9"/>
        <v>7133.7569398560518</v>
      </c>
      <c r="AO8">
        <f t="shared" si="9"/>
        <v>-356.68784699280258</v>
      </c>
      <c r="AP8">
        <f t="shared" si="9"/>
        <v>-15.517211389037982</v>
      </c>
      <c r="AQ8">
        <f t="shared" si="9"/>
        <v>-1964.9297210377033</v>
      </c>
      <c r="AR8">
        <f t="shared" si="9"/>
        <v>4796.6221604365082</v>
      </c>
      <c r="AS8">
        <f t="shared" si="9"/>
        <v>-1101.6342963277771</v>
      </c>
      <c r="AT8">
        <f t="shared" si="9"/>
        <v>287.38643418933384</v>
      </c>
      <c r="AU8">
        <f t="shared" si="9"/>
        <v>3982.3742982980648</v>
      </c>
      <c r="AW8">
        <v>5</v>
      </c>
      <c r="AX8">
        <f>(R8*SUMPRODUCT(K9:$K$23, X9:$X$23)-$AZ$3*SUMPRODUCT(K8:$K$22, W9:$W$23))/Z8</f>
        <v>12593.89632170965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11493.297282937772</v>
      </c>
      <c r="P9">
        <f t="shared" si="22"/>
        <v>574.66486414688859</v>
      </c>
      <c r="Q9" s="4">
        <f t="shared" si="23"/>
        <v>25</v>
      </c>
      <c r="R9">
        <f t="shared" si="0"/>
        <v>2000000</v>
      </c>
      <c r="S9">
        <f t="shared" si="1"/>
        <v>14250.493249327208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11891.451606490482</v>
      </c>
      <c r="AC9">
        <f t="shared" si="2"/>
        <v>13298.875591541691</v>
      </c>
      <c r="AE9">
        <f t="shared" si="3"/>
        <v>10725.799312919209</v>
      </c>
      <c r="AF9">
        <f t="shared" si="4"/>
        <v>-536.28996564596036</v>
      </c>
      <c r="AG9">
        <f t="shared" si="4"/>
        <v>-23.330553123432335</v>
      </c>
      <c r="AH9">
        <f t="shared" si="5"/>
        <v>-3118.0824961831754</v>
      </c>
      <c r="AI9">
        <f t="shared" si="6"/>
        <v>7048.0962979666401</v>
      </c>
      <c r="AJ9">
        <f t="shared" si="7"/>
        <v>-1407.4239850512095</v>
      </c>
      <c r="AK9">
        <f t="shared" si="24"/>
        <v>130.27766962720602</v>
      </c>
      <c r="AL9">
        <f t="shared" si="8"/>
        <v>5770.9499825426365</v>
      </c>
      <c r="AN9">
        <f t="shared" si="9"/>
        <v>6700.8558900958433</v>
      </c>
      <c r="AO9">
        <f t="shared" si="9"/>
        <v>-335.04279450479208</v>
      </c>
      <c r="AP9">
        <f t="shared" si="9"/>
        <v>-14.575573321425159</v>
      </c>
      <c r="AQ9">
        <f t="shared" si="9"/>
        <v>-1947.9966807869698</v>
      </c>
      <c r="AR9">
        <f t="shared" si="9"/>
        <v>4403.2408414826559</v>
      </c>
      <c r="AS9">
        <f t="shared" si="9"/>
        <v>-879.27668838004467</v>
      </c>
      <c r="AT9">
        <f t="shared" si="9"/>
        <v>81.389914578947085</v>
      </c>
      <c r="AU9">
        <f t="shared" si="9"/>
        <v>3605.3540676815578</v>
      </c>
      <c r="AW9">
        <v>6</v>
      </c>
      <c r="AX9">
        <f>(R9*SUMPRODUCT(K10:$K$23, X10:$X$23)-$AZ$3*SUMPRODUCT(K9:$K$22, W10:$W$23))/Z9</f>
        <v>14250.493249327208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11493.297282937772</v>
      </c>
      <c r="P10">
        <f t="shared" si="22"/>
        <v>574.66486414688859</v>
      </c>
      <c r="Q10" s="4">
        <f t="shared" si="23"/>
        <v>25</v>
      </c>
      <c r="R10">
        <f t="shared" si="0"/>
        <v>2000000</v>
      </c>
      <c r="S10">
        <f t="shared" si="1"/>
        <v>15733.716379886739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13298.875591541691</v>
      </c>
      <c r="AC10">
        <f t="shared" si="2"/>
        <v>14510.508133107644</v>
      </c>
      <c r="AE10">
        <f t="shared" si="3"/>
        <v>10599.75784954966</v>
      </c>
      <c r="AF10">
        <f t="shared" si="4"/>
        <v>-529.987892477483</v>
      </c>
      <c r="AG10">
        <f t="shared" si="4"/>
        <v>-23.056390147685025</v>
      </c>
      <c r="AH10">
        <f t="shared" si="5"/>
        <v>-3268.595561038871</v>
      </c>
      <c r="AI10">
        <f t="shared" si="6"/>
        <v>6778.1180058856216</v>
      </c>
      <c r="AJ10">
        <f t="shared" si="7"/>
        <v>-1211.6325415659521</v>
      </c>
      <c r="AK10">
        <f t="shared" si="24"/>
        <v>95.811446749316872</v>
      </c>
      <c r="AL10">
        <f t="shared" si="8"/>
        <v>5662.2969110689864</v>
      </c>
      <c r="AN10">
        <f t="shared" si="9"/>
        <v>6291.7933595479335</v>
      </c>
      <c r="AO10">
        <f t="shared" si="9"/>
        <v>-314.58966797739669</v>
      </c>
      <c r="AP10">
        <f t="shared" si="9"/>
        <v>-13.685788343977528</v>
      </c>
      <c r="AQ10">
        <f t="shared" si="9"/>
        <v>-1940.1695904653102</v>
      </c>
      <c r="AR10">
        <f t="shared" si="9"/>
        <v>4023.3483127612494</v>
      </c>
      <c r="AS10">
        <f t="shared" si="9"/>
        <v>-719.19959752294983</v>
      </c>
      <c r="AT10">
        <f t="shared" si="9"/>
        <v>56.871659992840677</v>
      </c>
      <c r="AU10">
        <f t="shared" si="9"/>
        <v>3361.0203752311404</v>
      </c>
      <c r="AW10">
        <v>7</v>
      </c>
      <c r="AX10">
        <f>(R10*SUMPRODUCT(K11:$K$23, X11:$X$23)-$AZ$3*SUMPRODUCT(K10:$K$22, W11:$W$23))/Z10</f>
        <v>15733.716379886739</v>
      </c>
    </row>
    <row r="11" spans="1:52" x14ac:dyDescent="0.25">
      <c r="A11" t="s">
        <v>33</v>
      </c>
      <c r="C11" s="7">
        <f>AU25</f>
        <v>33475.00778903735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11493.297282937772</v>
      </c>
      <c r="P11">
        <f t="shared" si="22"/>
        <v>574.66486414688859</v>
      </c>
      <c r="Q11" s="4">
        <f t="shared" si="23"/>
        <v>25</v>
      </c>
      <c r="R11">
        <f t="shared" si="0"/>
        <v>2000000</v>
      </c>
      <c r="S11">
        <f t="shared" si="1"/>
        <v>17055.520672747072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14510.508133107644</v>
      </c>
      <c r="AC11">
        <f t="shared" si="2"/>
        <v>15543.147374538945</v>
      </c>
      <c r="AE11">
        <f t="shared" si="3"/>
        <v>10474.145991540496</v>
      </c>
      <c r="AF11">
        <f t="shared" si="4"/>
        <v>-523.70729957702486</v>
      </c>
      <c r="AG11">
        <f t="shared" si="4"/>
        <v>-22.783161641284952</v>
      </c>
      <c r="AH11">
        <f t="shared" si="5"/>
        <v>-3413.1683938578531</v>
      </c>
      <c r="AI11">
        <f t="shared" si="6"/>
        <v>6514.4871364643332</v>
      </c>
      <c r="AJ11">
        <f t="shared" si="7"/>
        <v>-1032.6392414313013</v>
      </c>
      <c r="AK11">
        <f t="shared" si="24"/>
        <v>58.706272380170667</v>
      </c>
      <c r="AL11">
        <f t="shared" si="8"/>
        <v>5540.5541674132028</v>
      </c>
      <c r="AN11">
        <f t="shared" si="9"/>
        <v>5912.727343887258</v>
      </c>
      <c r="AO11">
        <f t="shared" si="9"/>
        <v>-295.63636719436295</v>
      </c>
      <c r="AP11">
        <f t="shared" si="9"/>
        <v>-12.861251210879498</v>
      </c>
      <c r="AQ11">
        <f t="shared" si="9"/>
        <v>-1926.7569984182473</v>
      </c>
      <c r="AR11">
        <f t="shared" si="9"/>
        <v>3677.4727270637686</v>
      </c>
      <c r="AS11">
        <f t="shared" si="9"/>
        <v>-582.93194348380928</v>
      </c>
      <c r="AT11">
        <f t="shared" si="9"/>
        <v>33.140093926538469</v>
      </c>
      <c r="AU11">
        <f t="shared" si="9"/>
        <v>3127.6808775064978</v>
      </c>
      <c r="AW11">
        <v>8</v>
      </c>
      <c r="AX11">
        <f>(R11*SUMPRODUCT(K12:$K$23, X12:$X$23)-$AZ$3*SUMPRODUCT(K11:$K$22, W12:$W$23))/Z11</f>
        <v>17055.520672747072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11493.297282937772</v>
      </c>
      <c r="P12">
        <f t="shared" si="22"/>
        <v>574.66486414688859</v>
      </c>
      <c r="Q12" s="4">
        <f t="shared" si="23"/>
        <v>25</v>
      </c>
      <c r="R12">
        <f t="shared" si="0"/>
        <v>2000000</v>
      </c>
      <c r="S12">
        <f t="shared" si="1"/>
        <v>18217.112900119791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15543.147374538945</v>
      </c>
      <c r="AC12">
        <f t="shared" si="2"/>
        <v>16403.112619273856</v>
      </c>
      <c r="AE12">
        <f t="shared" si="3"/>
        <v>10348.832481440173</v>
      </c>
      <c r="AF12">
        <f t="shared" si="4"/>
        <v>-517.44162407200861</v>
      </c>
      <c r="AG12">
        <f t="shared" si="4"/>
        <v>-22.510582095538851</v>
      </c>
      <c r="AH12">
        <f t="shared" si="5"/>
        <v>-3579.8343466602646</v>
      </c>
      <c r="AI12">
        <f t="shared" si="6"/>
        <v>6229.0459286123596</v>
      </c>
      <c r="AJ12">
        <f t="shared" si="7"/>
        <v>-859.96524473491081</v>
      </c>
      <c r="AK12">
        <f t="shared" si="24"/>
        <v>58.361437933386348</v>
      </c>
      <c r="AL12">
        <f t="shared" si="8"/>
        <v>5427.4421218108355</v>
      </c>
      <c r="AN12">
        <f t="shared" si="9"/>
        <v>5553.747511017712</v>
      </c>
      <c r="AO12">
        <f t="shared" si="9"/>
        <v>-277.68737555088558</v>
      </c>
      <c r="AP12">
        <f t="shared" si="9"/>
        <v>-12.080405157670587</v>
      </c>
      <c r="AQ12">
        <f t="shared" si="9"/>
        <v>-1921.1342079675248</v>
      </c>
      <c r="AR12">
        <f t="shared" si="9"/>
        <v>3342.8455223416304</v>
      </c>
      <c r="AS12">
        <f t="shared" si="9"/>
        <v>-461.50421760847775</v>
      </c>
      <c r="AT12">
        <f t="shared" si="9"/>
        <v>31.319928237629856</v>
      </c>
      <c r="AU12">
        <f t="shared" si="9"/>
        <v>2912.6612329707827</v>
      </c>
      <c r="AW12">
        <v>9</v>
      </c>
      <c r="AX12">
        <f>(R12*SUMPRODUCT(K13:$K$23, X13:$X$23)-$AZ$3*SUMPRODUCT(K12:$K$22, W13:$W$23))/Z12</f>
        <v>18217.112900119791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11493.297282937772</v>
      </c>
      <c r="P13">
        <f t="shared" si="22"/>
        <v>574.66486414688859</v>
      </c>
      <c r="Q13" s="4">
        <f t="shared" si="23"/>
        <v>25</v>
      </c>
      <c r="R13">
        <f t="shared" si="0"/>
        <v>2000000</v>
      </c>
      <c r="S13">
        <f t="shared" si="1"/>
        <v>19220.95992524521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16403.112619273856</v>
      </c>
      <c r="AC13">
        <f t="shared" si="2"/>
        <v>17097.814785131337</v>
      </c>
      <c r="AE13">
        <f t="shared" si="3"/>
        <v>10223.748916724111</v>
      </c>
      <c r="AF13">
        <f t="shared" si="4"/>
        <v>-511.1874458362056</v>
      </c>
      <c r="AG13">
        <f t="shared" si="4"/>
        <v>-22.238502722586077</v>
      </c>
      <c r="AH13">
        <f t="shared" si="5"/>
        <v>-3757.8841597910382</v>
      </c>
      <c r="AI13">
        <f t="shared" si="6"/>
        <v>5932.4388083742815</v>
      </c>
      <c r="AJ13">
        <f t="shared" si="7"/>
        <v>-694.7021658574813</v>
      </c>
      <c r="AK13">
        <f t="shared" si="24"/>
        <v>52.231348180323522</v>
      </c>
      <c r="AL13">
        <f t="shared" si="8"/>
        <v>5289.9679906971242</v>
      </c>
      <c r="AN13">
        <f t="shared" si="9"/>
        <v>5216.9067730877377</v>
      </c>
      <c r="AO13">
        <f t="shared" si="9"/>
        <v>-260.84533865438686</v>
      </c>
      <c r="AP13">
        <f t="shared" si="9"/>
        <v>-11.347715639515455</v>
      </c>
      <c r="AQ13">
        <f t="shared" si="9"/>
        <v>-1917.5481993326048</v>
      </c>
      <c r="AR13">
        <f t="shared" si="9"/>
        <v>3027.1655194612304</v>
      </c>
      <c r="AS13">
        <f t="shared" si="9"/>
        <v>-354.48801255399746</v>
      </c>
      <c r="AT13">
        <f t="shared" si="9"/>
        <v>26.652265847775094</v>
      </c>
      <c r="AU13">
        <f t="shared" si="9"/>
        <v>2699.329772755008</v>
      </c>
      <c r="AW13">
        <v>10</v>
      </c>
      <c r="AX13">
        <f>(R13*SUMPRODUCT(K14:$K$23, X14:$X$23)-$AZ$3*SUMPRODUCT(K13:$K$22, W14:$W$23))/Z13</f>
        <v>19220.95992524521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11493.297282937772</v>
      </c>
      <c r="P14">
        <f t="shared" si="22"/>
        <v>574.66486414688859</v>
      </c>
      <c r="Q14" s="4">
        <f t="shared" si="23"/>
        <v>25</v>
      </c>
      <c r="R14">
        <f t="shared" si="0"/>
        <v>2000000</v>
      </c>
      <c r="S14">
        <f t="shared" si="1"/>
        <v>20069.681828996072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17097.814785131337</v>
      </c>
      <c r="AC14">
        <f t="shared" si="2"/>
        <v>17634.622225499472</v>
      </c>
      <c r="AE14">
        <f t="shared" si="3"/>
        <v>10098.812598869466</v>
      </c>
      <c r="AF14">
        <f t="shared" si="4"/>
        <v>-504.94062994347331</v>
      </c>
      <c r="AG14">
        <f t="shared" si="4"/>
        <v>-21.966743638184514</v>
      </c>
      <c r="AH14">
        <f t="shared" si="5"/>
        <v>-3949.9245740561555</v>
      </c>
      <c r="AI14">
        <f t="shared" si="6"/>
        <v>5621.9806512316527</v>
      </c>
      <c r="AJ14">
        <f t="shared" si="7"/>
        <v>-536.80744036813485</v>
      </c>
      <c r="AK14">
        <f t="shared" si="24"/>
        <v>48.045036157303194</v>
      </c>
      <c r="AL14">
        <f t="shared" si="8"/>
        <v>5133.2182470208209</v>
      </c>
      <c r="AN14">
        <f t="shared" si="9"/>
        <v>4901.2317839431325</v>
      </c>
      <c r="AO14">
        <f t="shared" si="9"/>
        <v>-245.06158919715662</v>
      </c>
      <c r="AP14">
        <f t="shared" si="9"/>
        <v>-10.661065452512034</v>
      </c>
      <c r="AQ14">
        <f t="shared" si="9"/>
        <v>-1917.0071408899407</v>
      </c>
      <c r="AR14">
        <f t="shared" si="9"/>
        <v>2728.5019884035228</v>
      </c>
      <c r="AS14">
        <f t="shared" si="9"/>
        <v>-260.52742961920052</v>
      </c>
      <c r="AT14">
        <f t="shared" si="9"/>
        <v>23.317578771709531</v>
      </c>
      <c r="AU14">
        <f t="shared" si="9"/>
        <v>2491.2921375560318</v>
      </c>
      <c r="AW14">
        <v>11</v>
      </c>
      <c r="AX14">
        <f>(R14*SUMPRODUCT(K15:$K$23, X15:$X$23)-$AZ$3*SUMPRODUCT(K14:$K$22, W15:$W$23))/Z14</f>
        <v>20069.681828996072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11493.297282937772</v>
      </c>
      <c r="P15">
        <f t="shared" si="22"/>
        <v>574.66486414688859</v>
      </c>
      <c r="Q15" s="4">
        <f t="shared" si="23"/>
        <v>25</v>
      </c>
      <c r="R15">
        <f t="shared" si="0"/>
        <v>2000000</v>
      </c>
      <c r="S15">
        <f t="shared" si="1"/>
        <v>20770.729108181553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17634.622225499472</v>
      </c>
      <c r="AC15">
        <f t="shared" si="2"/>
        <v>18025.00090838319</v>
      </c>
      <c r="AE15">
        <f t="shared" si="3"/>
        <v>9973.9731275811992</v>
      </c>
      <c r="AF15">
        <f t="shared" si="4"/>
        <v>-498.69865637905991</v>
      </c>
      <c r="AG15">
        <f t="shared" si="4"/>
        <v>-21.695195212578234</v>
      </c>
      <c r="AH15">
        <f t="shared" si="5"/>
        <v>-4150.4791379546623</v>
      </c>
      <c r="AI15">
        <f t="shared" si="6"/>
        <v>5303.1001380348989</v>
      </c>
      <c r="AJ15">
        <f t="shared" si="7"/>
        <v>-390.37868288371828</v>
      </c>
      <c r="AK15">
        <f t="shared" si="24"/>
        <v>111.15057645647663</v>
      </c>
      <c r="AL15">
        <f t="shared" si="8"/>
        <v>5023.8720316076569</v>
      </c>
      <c r="AN15">
        <f t="shared" si="9"/>
        <v>4601.8098218272453</v>
      </c>
      <c r="AO15">
        <f t="shared" si="9"/>
        <v>-230.09049109136222</v>
      </c>
      <c r="AP15">
        <f t="shared" si="9"/>
        <v>-10.009768538439364</v>
      </c>
      <c r="AQ15">
        <f t="shared" si="9"/>
        <v>-1914.9555967332687</v>
      </c>
      <c r="AR15">
        <f t="shared" si="9"/>
        <v>2446.7539654641751</v>
      </c>
      <c r="AS15">
        <f t="shared" si="9"/>
        <v>-180.11362514688639</v>
      </c>
      <c r="AT15">
        <f t="shared" si="9"/>
        <v>51.282854675508567</v>
      </c>
      <c r="AU15">
        <f t="shared" si="9"/>
        <v>2317.9231949927967</v>
      </c>
      <c r="AW15">
        <v>12</v>
      </c>
      <c r="AX15">
        <f>(R15*SUMPRODUCT(K16:$K$23, X16:$X$23)-$AZ$3*SUMPRODUCT(K15:$K$22, W16:$W$23))/Z15</f>
        <v>20770.729108181553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11493.297282937772</v>
      </c>
      <c r="P16">
        <f t="shared" si="22"/>
        <v>574.66486414688859</v>
      </c>
      <c r="Q16" s="4">
        <f t="shared" si="23"/>
        <v>25</v>
      </c>
      <c r="R16">
        <f t="shared" si="0"/>
        <v>2000000</v>
      </c>
      <c r="S16">
        <f t="shared" si="1"/>
        <v>21319.727731099134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18025.00090838319</v>
      </c>
      <c r="AC16">
        <f t="shared" si="2"/>
        <v>18269.628491859552</v>
      </c>
      <c r="AE16">
        <f t="shared" si="3"/>
        <v>9849.012808896061</v>
      </c>
      <c r="AF16">
        <f t="shared" si="4"/>
        <v>-492.45064044480301</v>
      </c>
      <c r="AG16">
        <f t="shared" si="4"/>
        <v>-21.423383922030119</v>
      </c>
      <c r="AH16">
        <f t="shared" si="5"/>
        <v>-4388.7470737867061</v>
      </c>
      <c r="AI16">
        <f t="shared" si="6"/>
        <v>4946.3917107425204</v>
      </c>
      <c r="AJ16">
        <f t="shared" si="7"/>
        <v>-244.62758347636191</v>
      </c>
      <c r="AK16">
        <f t="shared" si="24"/>
        <v>194.4090978455246</v>
      </c>
      <c r="AL16">
        <f t="shared" si="8"/>
        <v>4896.1732251116828</v>
      </c>
      <c r="AN16">
        <f t="shared" si="9"/>
        <v>4308.4814669774423</v>
      </c>
      <c r="AO16">
        <f t="shared" si="9"/>
        <v>-215.4240733488721</v>
      </c>
      <c r="AP16">
        <f t="shared" si="9"/>
        <v>-9.3717263221180733</v>
      </c>
      <c r="AQ16">
        <f t="shared" si="9"/>
        <v>-1919.8711381086043</v>
      </c>
      <c r="AR16">
        <f t="shared" si="9"/>
        <v>2163.8145291978467</v>
      </c>
      <c r="AS16">
        <f t="shared" si="9"/>
        <v>-107.01310173618491</v>
      </c>
      <c r="AT16">
        <f t="shared" si="9"/>
        <v>85.044868082888726</v>
      </c>
      <c r="AU16">
        <f t="shared" si="9"/>
        <v>2141.8462955445507</v>
      </c>
      <c r="AW16">
        <v>13</v>
      </c>
      <c r="AX16">
        <f>(R16*SUMPRODUCT(K17:$K$23, X17:$X$23)-$AZ$3*SUMPRODUCT(K16:$K$22, W17:$W$23))/Z16</f>
        <v>21319.727731099134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11493.297282937772</v>
      </c>
      <c r="P17">
        <f t="shared" si="22"/>
        <v>574.66486414688859</v>
      </c>
      <c r="Q17" s="4">
        <f t="shared" si="23"/>
        <v>25</v>
      </c>
      <c r="R17">
        <f t="shared" si="0"/>
        <v>2000000</v>
      </c>
      <c r="S17">
        <f t="shared" si="1"/>
        <v>21719.542528799364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18269.628491859552</v>
      </c>
      <c r="AC17">
        <f t="shared" si="2"/>
        <v>18375.499275078808</v>
      </c>
      <c r="AE17">
        <f t="shared" si="3"/>
        <v>9723.7350009030288</v>
      </c>
      <c r="AF17">
        <f t="shared" si="4"/>
        <v>-486.18675004515143</v>
      </c>
      <c r="AG17">
        <f t="shared" si="4"/>
        <v>-21.150882034823624</v>
      </c>
      <c r="AH17">
        <f t="shared" si="5"/>
        <v>-4661.4438388952685</v>
      </c>
      <c r="AI17">
        <f t="shared" si="6"/>
        <v>4554.9535299277841</v>
      </c>
      <c r="AJ17">
        <f t="shared" si="7"/>
        <v>-105.87078321925583</v>
      </c>
      <c r="AK17">
        <f t="shared" si="24"/>
        <v>379.59903904950056</v>
      </c>
      <c r="AL17">
        <f t="shared" si="8"/>
        <v>4828.681785758029</v>
      </c>
      <c r="AN17">
        <f t="shared" si="9"/>
        <v>4006.4785701473224</v>
      </c>
      <c r="AO17">
        <f t="shared" si="9"/>
        <v>-200.32392850736611</v>
      </c>
      <c r="AP17">
        <f t="shared" si="9"/>
        <v>-8.7148154083143066</v>
      </c>
      <c r="AQ17">
        <f t="shared" si="9"/>
        <v>-1920.6585581306722</v>
      </c>
      <c r="AR17">
        <f t="shared" si="9"/>
        <v>1876.7812681009693</v>
      </c>
      <c r="AS17">
        <f t="shared" si="9"/>
        <v>-43.622026323554607</v>
      </c>
      <c r="AT17">
        <f t="shared" si="9"/>
        <v>156.40650583948462</v>
      </c>
      <c r="AU17">
        <f t="shared" si="9"/>
        <v>1989.5657476168994</v>
      </c>
      <c r="AW17">
        <v>14</v>
      </c>
      <c r="AX17">
        <f>(R17*SUMPRODUCT(K18:$K$23, X18:$X$23)-$AZ$3*SUMPRODUCT(K17:$K$22, W18:$W$23))/Z17</f>
        <v>21719.542528799364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11493.297282937772</v>
      </c>
      <c r="P18">
        <f t="shared" si="22"/>
        <v>574.66486414688859</v>
      </c>
      <c r="Q18" s="4">
        <f t="shared" si="23"/>
        <v>25</v>
      </c>
      <c r="R18">
        <f t="shared" si="0"/>
        <v>2000000</v>
      </c>
      <c r="S18">
        <f t="shared" si="1"/>
        <v>20980.308166135594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18375.499275078808</v>
      </c>
      <c r="AC18">
        <f t="shared" si="2"/>
        <v>17497.313061172448</v>
      </c>
      <c r="AE18">
        <f t="shared" si="3"/>
        <v>9585.2653389183397</v>
      </c>
      <c r="AF18">
        <f t="shared" si="4"/>
        <v>-479.263266945917</v>
      </c>
      <c r="AG18">
        <f t="shared" si="4"/>
        <v>-20.84968547961433</v>
      </c>
      <c r="AH18">
        <f t="shared" si="5"/>
        <v>-7175.0187888849077</v>
      </c>
      <c r="AI18">
        <f t="shared" si="6"/>
        <v>1910.1335976079017</v>
      </c>
      <c r="AJ18">
        <f t="shared" si="7"/>
        <v>878.18621390635963</v>
      </c>
      <c r="AK18">
        <f t="shared" si="24"/>
        <v>593.60042909630658</v>
      </c>
      <c r="AL18">
        <f t="shared" si="8"/>
        <v>3381.9202406105678</v>
      </c>
      <c r="AN18">
        <f t="shared" si="9"/>
        <v>3690.7062899350767</v>
      </c>
      <c r="AO18">
        <f t="shared" si="9"/>
        <v>-184.53531449675384</v>
      </c>
      <c r="AP18">
        <f t="shared" si="9"/>
        <v>-8.0279535956449752</v>
      </c>
      <c r="AQ18">
        <f t="shared" si="9"/>
        <v>-2762.6660335652377</v>
      </c>
      <c r="AR18">
        <f t="shared" si="9"/>
        <v>735.47698827744034</v>
      </c>
      <c r="AS18">
        <f t="shared" si="9"/>
        <v>338.13642802758557</v>
      </c>
      <c r="AT18">
        <f t="shared" si="9"/>
        <v>228.55964440324226</v>
      </c>
      <c r="AU18">
        <f t="shared" si="9"/>
        <v>1302.1730607082682</v>
      </c>
      <c r="AW18">
        <v>15</v>
      </c>
      <c r="AX18">
        <f>(R18*SUMPRODUCT(K19:$K$23, X19:$X$23)-$AZ$3*SUMPRODUCT(K18:$K$22, W19:$W$23))/Z18</f>
        <v>20980.308166135594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11493.297282937772</v>
      </c>
      <c r="P19">
        <f t="shared" si="22"/>
        <v>574.66486414688859</v>
      </c>
      <c r="Q19" s="4">
        <f t="shared" si="23"/>
        <v>25</v>
      </c>
      <c r="R19">
        <f t="shared" si="0"/>
        <v>2000000</v>
      </c>
      <c r="S19">
        <f t="shared" si="1"/>
        <v>19126.290418302531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17497.313061172448</v>
      </c>
      <c r="AC19">
        <f t="shared" si="2"/>
        <v>15697.306715982388</v>
      </c>
      <c r="AE19">
        <f t="shared" si="3"/>
        <v>9432.7655118944404</v>
      </c>
      <c r="AF19">
        <f t="shared" si="4"/>
        <v>-471.63827559472202</v>
      </c>
      <c r="AG19">
        <f t="shared" si="4"/>
        <v>-20.517970778276425</v>
      </c>
      <c r="AH19">
        <f t="shared" si="5"/>
        <v>-9857.4277233410721</v>
      </c>
      <c r="AI19">
        <f t="shared" si="6"/>
        <v>-916.81845781963057</v>
      </c>
      <c r="AJ19">
        <f t="shared" si="7"/>
        <v>1800.0063451900605</v>
      </c>
      <c r="AK19">
        <f t="shared" si="24"/>
        <v>590.0232186336292</v>
      </c>
      <c r="AL19">
        <f t="shared" si="8"/>
        <v>1473.2111060040593</v>
      </c>
      <c r="AN19">
        <f t="shared" si="9"/>
        <v>3383.6294247910882</v>
      </c>
      <c r="AO19">
        <f t="shared" si="9"/>
        <v>-169.18147123955441</v>
      </c>
      <c r="AP19">
        <f t="shared" si="9"/>
        <v>-7.3600058831990118</v>
      </c>
      <c r="AQ19">
        <f t="shared" si="9"/>
        <v>-3535.9601015619451</v>
      </c>
      <c r="AR19">
        <f t="shared" si="9"/>
        <v>-328.8721538936104</v>
      </c>
      <c r="AS19">
        <f t="shared" si="9"/>
        <v>645.68067834568171</v>
      </c>
      <c r="AT19">
        <f t="shared" si="9"/>
        <v>211.6473606135196</v>
      </c>
      <c r="AU19">
        <f t="shared" si="9"/>
        <v>528.45588506559091</v>
      </c>
      <c r="AW19">
        <v>16</v>
      </c>
      <c r="AX19">
        <f>(R19*SUMPRODUCT(K20:$K$23, X20:$X$23)-$AZ$3*SUMPRODUCT(K19:$K$22, W20:$W$23))/Z19</f>
        <v>19126.290418302531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11493.297282937772</v>
      </c>
      <c r="P20">
        <f t="shared" si="22"/>
        <v>574.66486414688859</v>
      </c>
      <c r="Q20" s="4">
        <f t="shared" si="23"/>
        <v>25</v>
      </c>
      <c r="R20">
        <f t="shared" si="0"/>
        <v>2000000</v>
      </c>
      <c r="S20">
        <f t="shared" si="1"/>
        <v>16109.662855070423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15697.306715982388</v>
      </c>
      <c r="AC20">
        <f t="shared" si="2"/>
        <v>12987.456821936104</v>
      </c>
      <c r="AE20">
        <f t="shared" si="3"/>
        <v>9265.7868477271331</v>
      </c>
      <c r="AF20">
        <f t="shared" si="4"/>
        <v>-463.28934238635668</v>
      </c>
      <c r="AG20">
        <f t="shared" si="4"/>
        <v>-20.154761987846907</v>
      </c>
      <c r="AH20">
        <f t="shared" si="5"/>
        <v>-12642.326611740205</v>
      </c>
      <c r="AI20">
        <f t="shared" si="6"/>
        <v>-3859.9838683872767</v>
      </c>
      <c r="AJ20">
        <f t="shared" si="7"/>
        <v>2709.8498940462832</v>
      </c>
      <c r="AK20">
        <f t="shared" si="24"/>
        <v>105.34915815168961</v>
      </c>
      <c r="AL20">
        <f t="shared" si="8"/>
        <v>-1044.7848161893039</v>
      </c>
      <c r="AN20">
        <f t="shared" si="9"/>
        <v>3152.5490570535017</v>
      </c>
      <c r="AO20">
        <f t="shared" si="9"/>
        <v>-157.62745285267511</v>
      </c>
      <c r="AP20">
        <f t="shared" si="9"/>
        <v>-6.8573642955655085</v>
      </c>
      <c r="AQ20">
        <f t="shared" si="9"/>
        <v>-4301.367546414087</v>
      </c>
      <c r="AR20">
        <f t="shared" si="9"/>
        <v>-1313.3033065088262</v>
      </c>
      <c r="AS20">
        <f t="shared" si="9"/>
        <v>921.98696868660386</v>
      </c>
      <c r="AT20">
        <f t="shared" si="9"/>
        <v>35.843517086080695</v>
      </c>
      <c r="AU20">
        <f t="shared" si="9"/>
        <v>-355.47282073614167</v>
      </c>
      <c r="AW20">
        <v>17</v>
      </c>
      <c r="AX20">
        <f>(R20*SUMPRODUCT(K21:$K$23, X21:$X$23)-$AZ$3*SUMPRODUCT(K20:$K$22, W21:$W$23))/Z20</f>
        <v>16109.662855070423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11493.297282937772</v>
      </c>
      <c r="P21">
        <f t="shared" si="22"/>
        <v>574.66486414688859</v>
      </c>
      <c r="Q21" s="4">
        <f t="shared" si="23"/>
        <v>25</v>
      </c>
      <c r="R21">
        <f t="shared" si="0"/>
        <v>2000000</v>
      </c>
      <c r="S21">
        <f t="shared" si="1"/>
        <v>11862.96443323964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12987.456821936104</v>
      </c>
      <c r="AC21">
        <f t="shared" si="2"/>
        <v>9374.7815435983503</v>
      </c>
      <c r="AE21">
        <f t="shared" si="3"/>
        <v>9082.6497752340965</v>
      </c>
      <c r="AF21">
        <f t="shared" si="4"/>
        <v>-454.13248876170479</v>
      </c>
      <c r="AG21">
        <f t="shared" si="4"/>
        <v>-19.756405737276168</v>
      </c>
      <c r="AH21">
        <f t="shared" si="5"/>
        <v>-15744.690455381329</v>
      </c>
      <c r="AI21">
        <f t="shared" si="6"/>
        <v>-7135.929574646214</v>
      </c>
      <c r="AJ21">
        <f t="shared" si="7"/>
        <v>3612.6752783377542</v>
      </c>
      <c r="AK21">
        <f t="shared" si="24"/>
        <v>34.585558573453596</v>
      </c>
      <c r="AL21">
        <f t="shared" si="8"/>
        <v>-3488.6687377350063</v>
      </c>
      <c r="AN21">
        <f t="shared" si="9"/>
        <v>2939.4457669287713</v>
      </c>
      <c r="AO21">
        <f t="shared" si="9"/>
        <v>-146.97228834643855</v>
      </c>
      <c r="AP21">
        <f t="shared" si="9"/>
        <v>-6.3938261026548222</v>
      </c>
      <c r="AQ21">
        <f t="shared" si="9"/>
        <v>-5095.5023980853248</v>
      </c>
      <c r="AR21">
        <f t="shared" si="9"/>
        <v>-2309.4227456056474</v>
      </c>
      <c r="AS21">
        <f t="shared" si="9"/>
        <v>1169.1811659581942</v>
      </c>
      <c r="AT21">
        <f t="shared" si="9"/>
        <v>11.1930302567441</v>
      </c>
      <c r="AU21">
        <f t="shared" si="9"/>
        <v>-1129.0485493907088</v>
      </c>
      <c r="AW21">
        <v>18</v>
      </c>
      <c r="AX21">
        <f>(R21*SUMPRODUCT(K22:$K$23, X22:$X$23)-$AZ$3*SUMPRODUCT(K21:$K$22, W22:$W$23))/Z21</f>
        <v>11862.96443323964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11493.297282937772</v>
      </c>
      <c r="P22">
        <f t="shared" si="22"/>
        <v>574.66486414688859</v>
      </c>
      <c r="Q22" s="4">
        <f t="shared" si="23"/>
        <v>25</v>
      </c>
      <c r="R22">
        <f t="shared" si="0"/>
        <v>2000000</v>
      </c>
      <c r="S22">
        <f t="shared" si="1"/>
        <v>6427.2754722969494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9374.7815435983503</v>
      </c>
      <c r="AC22">
        <f t="shared" si="2"/>
        <v>4966.8786848188638</v>
      </c>
      <c r="AE22">
        <f t="shared" si="3"/>
        <v>8881.805912779575</v>
      </c>
      <c r="AF22">
        <f t="shared" si="4"/>
        <v>-444.09029563897877</v>
      </c>
      <c r="AG22">
        <f t="shared" si="4"/>
        <v>-19.319534016502267</v>
      </c>
      <c r="AH22">
        <f t="shared" si="5"/>
        <v>-19144.613072091088</v>
      </c>
      <c r="AI22">
        <f t="shared" si="6"/>
        <v>-10726.216988966993</v>
      </c>
      <c r="AJ22">
        <f t="shared" si="7"/>
        <v>4407.9028587794865</v>
      </c>
      <c r="AK22">
        <f t="shared" si="24"/>
        <v>374.06244037551789</v>
      </c>
      <c r="AL22">
        <f t="shared" si="8"/>
        <v>-5944.2516898119884</v>
      </c>
      <c r="AN22">
        <f t="shared" si="9"/>
        <v>2686.3981799416497</v>
      </c>
      <c r="AO22">
        <f t="shared" si="9"/>
        <v>-134.31990899708251</v>
      </c>
      <c r="AP22">
        <f t="shared" si="9"/>
        <v>-5.8434018406747992</v>
      </c>
      <c r="AQ22">
        <f t="shared" si="9"/>
        <v>-5790.4951107468523</v>
      </c>
      <c r="AR22">
        <f t="shared" si="9"/>
        <v>-3244.26024164296</v>
      </c>
      <c r="AS22">
        <f t="shared" si="9"/>
        <v>1333.2178538316009</v>
      </c>
      <c r="AT22">
        <f t="shared" si="9"/>
        <v>113.13922741358849</v>
      </c>
      <c r="AU22">
        <f t="shared" si="9"/>
        <v>-1797.9031603977703</v>
      </c>
      <c r="AW22">
        <v>19</v>
      </c>
      <c r="AX22">
        <f>(R22*SUMPRODUCT(K23:$K$23, X23:$X$23)-$AZ$3*SUMPRODUCT(K22:$K$22, W23:$W$23))/Z22</f>
        <v>6427.2754722969494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11493.297282937772</v>
      </c>
      <c r="P23">
        <f t="shared" si="22"/>
        <v>574.66486414688859</v>
      </c>
      <c r="Q23" s="4">
        <f t="shared" si="23"/>
        <v>25</v>
      </c>
      <c r="R23">
        <f t="shared" si="0"/>
        <v>2000000</v>
      </c>
      <c r="S23">
        <f t="shared" si="1"/>
        <v>6590.1357169328685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4966.8786848188638</v>
      </c>
      <c r="AC23">
        <f t="shared" si="2"/>
        <v>4966.8786848188638</v>
      </c>
      <c r="AE23">
        <f t="shared" si="3"/>
        <v>8662.312241344649</v>
      </c>
      <c r="AF23">
        <f t="shared" si="4"/>
        <v>-433.11561206723246</v>
      </c>
      <c r="AG23">
        <f t="shared" si="4"/>
        <v>-18.842095588626631</v>
      </c>
      <c r="AH23">
        <f t="shared" si="5"/>
        <v>-22739.447016849073</v>
      </c>
      <c r="AI23">
        <f t="shared" si="6"/>
        <v>-14529.092483160284</v>
      </c>
      <c r="AJ23">
        <f t="shared" si="7"/>
        <v>0</v>
      </c>
      <c r="AK23">
        <f t="shared" si="24"/>
        <v>923.72527198673959</v>
      </c>
      <c r="AL23">
        <f t="shared" si="8"/>
        <v>-13605.367211173545</v>
      </c>
      <c r="AN23">
        <f t="shared" si="9"/>
        <v>2373.4123988117221</v>
      </c>
      <c r="AO23">
        <f t="shared" si="9"/>
        <v>-118.67061994058612</v>
      </c>
      <c r="AP23">
        <f t="shared" si="9"/>
        <v>-5.1626011674107248</v>
      </c>
      <c r="AQ23">
        <f t="shared" si="9"/>
        <v>-6230.4479437160135</v>
      </c>
      <c r="AR23">
        <f t="shared" si="9"/>
        <v>-3980.8687660122882</v>
      </c>
      <c r="AS23">
        <f t="shared" si="9"/>
        <v>0</v>
      </c>
      <c r="AT23">
        <f t="shared" si="9"/>
        <v>253.09420308875119</v>
      </c>
      <c r="AU23">
        <f t="shared" si="9"/>
        <v>-3727.7745629235374</v>
      </c>
      <c r="AW23">
        <v>20</v>
      </c>
      <c r="AX23">
        <f>(R23*SUMPRODUCT(K$23:$K24, X$23:$X24)-$AZ$3*SUMPRODUCT(K$22:$K23, W$23:$W24))/Z23</f>
        <v>6590.1357169328685</v>
      </c>
    </row>
    <row r="25" spans="5:50" x14ac:dyDescent="0.25">
      <c r="AN25" s="8">
        <f t="shared" ref="AN25:AU25" si="25">SUM(AN3:AN23)</f>
        <v>110439.91111046996</v>
      </c>
      <c r="AO25" s="8">
        <f t="shared" si="25"/>
        <v>-14141.968517726826</v>
      </c>
      <c r="AP25" s="8">
        <f t="shared" si="25"/>
        <v>-1737.6593652510551</v>
      </c>
      <c r="AQ25" s="8">
        <f t="shared" si="25"/>
        <v>-55844.475286213317</v>
      </c>
      <c r="AR25" s="8">
        <f t="shared" si="25"/>
        <v>38715.807941278741</v>
      </c>
      <c r="AS25" s="8">
        <f t="shared" si="25"/>
        <v>-8797.1531265432295</v>
      </c>
      <c r="AT25" s="8">
        <f t="shared" si="25"/>
        <v>3556.3529743018412</v>
      </c>
      <c r="AU25" s="9">
        <f t="shared" si="25"/>
        <v>33475.00778903735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2440-50C0-404B-94B7-8C8634F7D34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46912.658309328501</v>
      </c>
      <c r="K3">
        <v>1</v>
      </c>
      <c r="L3" s="2">
        <v>0</v>
      </c>
      <c r="O3">
        <f>$C$3</f>
        <v>46912.658309328501</v>
      </c>
      <c r="P3">
        <f>O3*B5</f>
        <v>37530.126647462799</v>
      </c>
      <c r="Q3" s="4">
        <f>B8</f>
        <v>1522.432587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46912.658309328501</v>
      </c>
      <c r="AF3">
        <f t="shared" ref="AF3:AG23" si="4">-$Z3*P3</f>
        <v>-37530.126647462799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7860.0990748657014</v>
      </c>
      <c r="AJ3">
        <f t="shared" ref="AJ3:AJ23" si="7">AB3-AC3</f>
        <v>-2.9103830456733704E-11</v>
      </c>
      <c r="AL3">
        <f t="shared" ref="AL3:AL23" si="8">SUM(AI3:AK3)</f>
        <v>7860.0990748656723</v>
      </c>
      <c r="AN3">
        <f t="shared" ref="AN3:AU23" si="9">AE3*$K3</f>
        <v>46912.658309328501</v>
      </c>
      <c r="AO3">
        <f t="shared" si="9"/>
        <v>-37530.126647462799</v>
      </c>
      <c r="AP3">
        <f t="shared" si="9"/>
        <v>-1522.432587</v>
      </c>
      <c r="AQ3">
        <f t="shared" si="9"/>
        <v>0</v>
      </c>
      <c r="AR3">
        <f t="shared" si="9"/>
        <v>7860.0990748657014</v>
      </c>
      <c r="AS3">
        <f t="shared" si="9"/>
        <v>-2.9103830456733704E-11</v>
      </c>
      <c r="AT3">
        <f t="shared" si="9"/>
        <v>0</v>
      </c>
      <c r="AU3">
        <f t="shared" si="9"/>
        <v>7860.0990748656723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25563.525597716311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2000000</v>
      </c>
      <c r="S4">
        <f t="shared" si="1"/>
        <v>21662.363667588575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2.9103830456733704E-11</v>
      </c>
      <c r="AC4">
        <f t="shared" si="2"/>
        <v>21397.645121123729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-21397.6451211237</v>
      </c>
      <c r="AK4">
        <f>H4*SUM(AB4, AE4:AF4)</f>
        <v>1.9179424270987511E-12</v>
      </c>
      <c r="AL4">
        <f t="shared" si="8"/>
        <v>-25838.057121123697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-4165.8804765925506</v>
      </c>
      <c r="AR4">
        <f t="shared" si="9"/>
        <v>-4165.8804765925506</v>
      </c>
      <c r="AS4">
        <f t="shared" si="9"/>
        <v>-20074.721006777087</v>
      </c>
      <c r="AT4">
        <f t="shared" si="9"/>
        <v>1.7993643185090073E-12</v>
      </c>
      <c r="AU4">
        <f t="shared" si="9"/>
        <v>-24240.601483369635</v>
      </c>
      <c r="AW4">
        <v>1</v>
      </c>
      <c r="AX4">
        <f>(R4*SUMPRODUCT(K5:$K$23, X5:$X$23)-$AZ$3*SUMPRODUCT(K4:$K$22, W5:$W$23))/Z4</f>
        <v>21662.363667588575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46912.658309328501</v>
      </c>
      <c r="P5">
        <f t="shared" ref="P5:P23" si="22">O5*$C$5</f>
        <v>2345.6329154664249</v>
      </c>
      <c r="Q5" s="4">
        <f t="shared" ref="Q5:Q23" si="23">$C$8</f>
        <v>25</v>
      </c>
      <c r="R5">
        <f t="shared" si="0"/>
        <v>2000000</v>
      </c>
      <c r="S5">
        <f t="shared" si="1"/>
        <v>42086.553458709852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21397.645121123729</v>
      </c>
      <c r="AC5">
        <f t="shared" si="2"/>
        <v>41058.339426060964</v>
      </c>
      <c r="AE5">
        <f t="shared" si="3"/>
        <v>45766.538002047047</v>
      </c>
      <c r="AF5">
        <f t="shared" si="4"/>
        <v>-2288.3269001023523</v>
      </c>
      <c r="AG5">
        <f t="shared" si="4"/>
        <v>-24.389226517646755</v>
      </c>
      <c r="AH5">
        <f t="shared" si="5"/>
        <v>-4665.8707082596366</v>
      </c>
      <c r="AI5">
        <f t="shared" si="6"/>
        <v>38787.951167167412</v>
      </c>
      <c r="AJ5">
        <f t="shared" si="7"/>
        <v>-19660.694304937235</v>
      </c>
      <c r="AK5">
        <f>H5*SUM(AB5, AE5:AF5)</f>
        <v>5605.2739776731123</v>
      </c>
      <c r="AL5">
        <f t="shared" si="8"/>
        <v>24732.530839903287</v>
      </c>
      <c r="AN5">
        <f t="shared" si="9"/>
        <v>39522.266512081238</v>
      </c>
      <c r="AO5">
        <f t="shared" si="9"/>
        <v>-1976.1133256040619</v>
      </c>
      <c r="AP5">
        <f t="shared" si="9"/>
        <v>-21.061621711715226</v>
      </c>
      <c r="AQ5">
        <f t="shared" si="9"/>
        <v>-4029.2710284204259</v>
      </c>
      <c r="AR5">
        <f t="shared" si="9"/>
        <v>33495.82053634504</v>
      </c>
      <c r="AS5">
        <f t="shared" si="9"/>
        <v>-16978.238557120749</v>
      </c>
      <c r="AT5">
        <f t="shared" si="9"/>
        <v>4840.504475320412</v>
      </c>
      <c r="AU5">
        <f t="shared" si="9"/>
        <v>21358.086454544697</v>
      </c>
      <c r="AW5">
        <v>2</v>
      </c>
      <c r="AX5">
        <f>(R5*SUMPRODUCT(K6:$K$23, X6:$X$23)-$AZ$3*SUMPRODUCT(K5:$K$22, W6:$W$23))/Z5</f>
        <v>42086.553458709852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46912.658309328501</v>
      </c>
      <c r="P6">
        <f t="shared" si="22"/>
        <v>2345.6329154664249</v>
      </c>
      <c r="Q6" s="4">
        <f t="shared" si="23"/>
        <v>25</v>
      </c>
      <c r="R6">
        <f t="shared" si="0"/>
        <v>2000000</v>
      </c>
      <c r="S6">
        <f t="shared" si="1"/>
        <v>60987.60532366456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41058.339426060964</v>
      </c>
      <c r="AC6">
        <f t="shared" si="2"/>
        <v>58752.196567943058</v>
      </c>
      <c r="AE6">
        <f t="shared" si="3"/>
        <v>45193.145523373081</v>
      </c>
      <c r="AF6">
        <f t="shared" si="4"/>
        <v>-2259.6572761686539</v>
      </c>
      <c r="AG6">
        <f t="shared" si="4"/>
        <v>-24.083662678728707</v>
      </c>
      <c r="AH6">
        <f t="shared" si="5"/>
        <v>-4933.7258993265832</v>
      </c>
      <c r="AI6">
        <f t="shared" si="6"/>
        <v>37975.678685199113</v>
      </c>
      <c r="AJ6">
        <f t="shared" si="7"/>
        <v>-17693.857141882094</v>
      </c>
      <c r="AK6">
        <f>H6*SUM(AB6, AE6:AF6)</f>
        <v>9138.310850851276</v>
      </c>
      <c r="AL6">
        <f t="shared" si="8"/>
        <v>29420.132394168293</v>
      </c>
      <c r="AN6">
        <f t="shared" si="9"/>
        <v>35197.606658520308</v>
      </c>
      <c r="AO6">
        <f t="shared" si="9"/>
        <v>-1759.8803329260154</v>
      </c>
      <c r="AP6">
        <f t="shared" si="9"/>
        <v>-18.756987946855126</v>
      </c>
      <c r="AQ6">
        <f t="shared" si="9"/>
        <v>-3842.5150883918895</v>
      </c>
      <c r="AR6">
        <f t="shared" si="9"/>
        <v>29576.454249255548</v>
      </c>
      <c r="AS6">
        <f t="shared" si="9"/>
        <v>-13780.439859622627</v>
      </c>
      <c r="AT6">
        <f t="shared" si="9"/>
        <v>7117.1560891950176</v>
      </c>
      <c r="AU6">
        <f t="shared" si="9"/>
        <v>22913.170478827935</v>
      </c>
      <c r="AW6">
        <v>3</v>
      </c>
      <c r="AX6">
        <f>(R6*SUMPRODUCT(K7:$K$23, X7:$X$23)-$AZ$3*SUMPRODUCT(K6:$K$22, W7:$W$23))/Z6</f>
        <v>60987.60532366456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46912.658309328501</v>
      </c>
      <c r="P7">
        <f t="shared" si="22"/>
        <v>2345.6329154664249</v>
      </c>
      <c r="Q7" s="4">
        <f t="shared" si="23"/>
        <v>25</v>
      </c>
      <c r="R7">
        <f t="shared" si="0"/>
        <v>2000000</v>
      </c>
      <c r="S7">
        <f t="shared" si="1"/>
        <v>78054.966964778374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58752.196567943058</v>
      </c>
      <c r="AC7">
        <f t="shared" si="2"/>
        <v>74237.524850418471</v>
      </c>
      <c r="AE7">
        <f t="shared" si="3"/>
        <v>44618.29621437793</v>
      </c>
      <c r="AF7">
        <f t="shared" si="4"/>
        <v>-2230.9148107188967</v>
      </c>
      <c r="AG7">
        <f t="shared" si="4"/>
        <v>-23.777322487343284</v>
      </c>
      <c r="AH7">
        <f t="shared" si="5"/>
        <v>-5240.2851678509933</v>
      </c>
      <c r="AI7">
        <f t="shared" si="6"/>
        <v>37123.318913320698</v>
      </c>
      <c r="AJ7">
        <f t="shared" si="7"/>
        <v>-15485.328282475413</v>
      </c>
      <c r="AK7">
        <f>H7*SUM(AB7, AE7:AF7)</f>
        <v>10589.313813626739</v>
      </c>
      <c r="AL7">
        <f t="shared" si="8"/>
        <v>32227.304444472022</v>
      </c>
      <c r="AN7">
        <f t="shared" si="9"/>
        <v>31456.412550580822</v>
      </c>
      <c r="AO7">
        <f t="shared" si="9"/>
        <v>-1572.8206275290413</v>
      </c>
      <c r="AP7">
        <f t="shared" si="9"/>
        <v>-16.7632861173451</v>
      </c>
      <c r="AQ7">
        <f t="shared" si="9"/>
        <v>-3694.4613781440585</v>
      </c>
      <c r="AR7">
        <f t="shared" si="9"/>
        <v>26172.367258790378</v>
      </c>
      <c r="AS7">
        <f t="shared" si="9"/>
        <v>-10917.334731794512</v>
      </c>
      <c r="AT7">
        <f t="shared" si="9"/>
        <v>7465.5881602594081</v>
      </c>
      <c r="AU7">
        <f t="shared" si="9"/>
        <v>22720.620687255272</v>
      </c>
      <c r="AW7">
        <v>4</v>
      </c>
      <c r="AX7">
        <f>(R7*SUMPRODUCT(K8:$K$23, X8:$X$23)-$AZ$3*SUMPRODUCT(K7:$K$22, W8:$W$23))/Z7</f>
        <v>78054.966964778374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46912.658309328501</v>
      </c>
      <c r="P8">
        <f t="shared" si="22"/>
        <v>2345.6329154664249</v>
      </c>
      <c r="Q8" s="4">
        <f t="shared" si="23"/>
        <v>25</v>
      </c>
      <c r="R8">
        <f t="shared" si="0"/>
        <v>2000000</v>
      </c>
      <c r="S8">
        <f t="shared" si="1"/>
        <v>91810.103692355697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74237.524850418471</v>
      </c>
      <c r="AC8">
        <f t="shared" si="2"/>
        <v>86076.468803462427</v>
      </c>
      <c r="AE8">
        <f t="shared" si="3"/>
        <v>43982.914810569222</v>
      </c>
      <c r="AF8">
        <f t="shared" si="4"/>
        <v>-2199.1457405284609</v>
      </c>
      <c r="AG8">
        <f t="shared" si="4"/>
        <v>-23.438724427295615</v>
      </c>
      <c r="AH8">
        <f t="shared" si="5"/>
        <v>-8065.98681393886</v>
      </c>
      <c r="AI8">
        <f t="shared" si="6"/>
        <v>33694.343531674604</v>
      </c>
      <c r="AJ8">
        <f t="shared" si="7"/>
        <v>-11838.943953043956</v>
      </c>
      <c r="AK8">
        <f t="shared" ref="AK8:AK23" si="24">H8*SUM(AB8:AB8, AE8:AF8)</f>
        <v>8411.5438092332952</v>
      </c>
      <c r="AL8">
        <f t="shared" si="8"/>
        <v>30266.943387863943</v>
      </c>
      <c r="AN8">
        <f t="shared" si="9"/>
        <v>28912.318270710122</v>
      </c>
      <c r="AO8">
        <f t="shared" si="9"/>
        <v>-1445.615913535506</v>
      </c>
      <c r="AP8">
        <f t="shared" si="9"/>
        <v>-15.407525022388764</v>
      </c>
      <c r="AQ8">
        <f t="shared" si="9"/>
        <v>-5302.2037974598097</v>
      </c>
      <c r="AR8">
        <f t="shared" si="9"/>
        <v>22149.091034692417</v>
      </c>
      <c r="AS8">
        <f t="shared" si="9"/>
        <v>-7782.3699732890891</v>
      </c>
      <c r="AT8">
        <f t="shared" si="9"/>
        <v>5529.3568606811259</v>
      </c>
      <c r="AU8">
        <f t="shared" si="9"/>
        <v>19896.077922084452</v>
      </c>
      <c r="AW8">
        <v>5</v>
      </c>
      <c r="AX8">
        <f>(R8*SUMPRODUCT(K9:$K$23, X9:$X$23)-$AZ$3*SUMPRODUCT(K8:$K$22, W9:$W$23))/Z8</f>
        <v>91810.103692355697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46912.658309328501</v>
      </c>
      <c r="P9">
        <f t="shared" si="22"/>
        <v>2345.6329154664249</v>
      </c>
      <c r="Q9" s="4">
        <f t="shared" si="23"/>
        <v>25</v>
      </c>
      <c r="R9">
        <f t="shared" si="0"/>
        <v>2000000</v>
      </c>
      <c r="S9">
        <f t="shared" si="1"/>
        <v>102866.7436786646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86076.468803462427</v>
      </c>
      <c r="AC9">
        <f t="shared" si="2"/>
        <v>94908.225935178954</v>
      </c>
      <c r="AE9">
        <f t="shared" si="3"/>
        <v>43283.154640823559</v>
      </c>
      <c r="AF9">
        <f t="shared" si="4"/>
        <v>-2164.157732041178</v>
      </c>
      <c r="AG9">
        <f t="shared" si="4"/>
        <v>-23.065818587505188</v>
      </c>
      <c r="AH9">
        <f t="shared" si="5"/>
        <v>-11081.487641397705</v>
      </c>
      <c r="AI9">
        <f t="shared" si="6"/>
        <v>30014.443448797174</v>
      </c>
      <c r="AJ9">
        <f t="shared" si="7"/>
        <v>-8831.7571317165275</v>
      </c>
      <c r="AK9">
        <f t="shared" si="24"/>
        <v>6639.60331017918</v>
      </c>
      <c r="AL9">
        <f t="shared" si="8"/>
        <v>27822.289627259826</v>
      </c>
      <c r="AN9">
        <f t="shared" si="9"/>
        <v>27040.798849139945</v>
      </c>
      <c r="AO9">
        <f t="shared" si="9"/>
        <v>-1352.0399424569973</v>
      </c>
      <c r="AP9">
        <f t="shared" si="9"/>
        <v>-14.410182573134493</v>
      </c>
      <c r="AQ9">
        <f t="shared" si="9"/>
        <v>-6923.0692805750641</v>
      </c>
      <c r="AR9">
        <f t="shared" si="9"/>
        <v>18751.279443534753</v>
      </c>
      <c r="AS9">
        <f t="shared" si="9"/>
        <v>-5517.5684412327237</v>
      </c>
      <c r="AT9">
        <f t="shared" si="9"/>
        <v>4148.0381695492515</v>
      </c>
      <c r="AU9">
        <f t="shared" si="9"/>
        <v>17381.749171851279</v>
      </c>
      <c r="AW9">
        <v>6</v>
      </c>
      <c r="AX9">
        <f>(R9*SUMPRODUCT(K10:$K$23, X10:$X$23)-$AZ$3*SUMPRODUCT(K9:$K$22, W10:$W$23))/Z9</f>
        <v>102866.7436786646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46912.658309328501</v>
      </c>
      <c r="P10">
        <f t="shared" si="22"/>
        <v>2345.6329154664249</v>
      </c>
      <c r="Q10" s="4">
        <f t="shared" si="23"/>
        <v>25</v>
      </c>
      <c r="R10">
        <f t="shared" si="0"/>
        <v>2000000</v>
      </c>
      <c r="S10">
        <f t="shared" si="1"/>
        <v>111670.66931642486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94908.225935178954</v>
      </c>
      <c r="AC10">
        <f t="shared" si="2"/>
        <v>101207.16260318323</v>
      </c>
      <c r="AE10">
        <f t="shared" si="3"/>
        <v>42516.956929902175</v>
      </c>
      <c r="AF10">
        <f t="shared" si="4"/>
        <v>-2125.847846495109</v>
      </c>
      <c r="AG10">
        <f t="shared" si="4"/>
        <v>-22.657507835922271</v>
      </c>
      <c r="AH10">
        <f t="shared" si="5"/>
        <v>-14212.205256629406</v>
      </c>
      <c r="AI10">
        <f t="shared" si="6"/>
        <v>26156.246318941732</v>
      </c>
      <c r="AJ10">
        <f t="shared" si="7"/>
        <v>-6298.9366680042731</v>
      </c>
      <c r="AK10">
        <f t="shared" si="24"/>
        <v>7103.2150884757666</v>
      </c>
      <c r="AL10">
        <f t="shared" si="8"/>
        <v>26960.524739413224</v>
      </c>
      <c r="AN10">
        <f t="shared" si="9"/>
        <v>25237.171553981236</v>
      </c>
      <c r="AO10">
        <f t="shared" si="9"/>
        <v>-1261.8585776990619</v>
      </c>
      <c r="AP10">
        <f t="shared" si="9"/>
        <v>-13.449020191722365</v>
      </c>
      <c r="AQ10">
        <f t="shared" si="9"/>
        <v>-8436.0661750392937</v>
      </c>
      <c r="AR10">
        <f t="shared" si="9"/>
        <v>15525.797781051155</v>
      </c>
      <c r="AS10">
        <f t="shared" si="9"/>
        <v>-3738.9163471924085</v>
      </c>
      <c r="AT10">
        <f t="shared" si="9"/>
        <v>4216.319104592686</v>
      </c>
      <c r="AU10">
        <f t="shared" si="9"/>
        <v>16003.200538451432</v>
      </c>
      <c r="AW10">
        <v>7</v>
      </c>
      <c r="AX10">
        <f>(R10*SUMPRODUCT(K11:$K$23, X11:$X$23)-$AZ$3*SUMPRODUCT(K10:$K$22, W11:$W$23))/Z10</f>
        <v>111670.66931642486</v>
      </c>
    </row>
    <row r="11" spans="1:52" x14ac:dyDescent="0.25">
      <c r="A11" t="s">
        <v>33</v>
      </c>
      <c r="C11" s="7">
        <f>AU25</f>
        <v>136273.37558666532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46912.658309328501</v>
      </c>
      <c r="P11">
        <f t="shared" si="22"/>
        <v>2345.6329154664249</v>
      </c>
      <c r="Q11" s="4">
        <f t="shared" si="23"/>
        <v>25</v>
      </c>
      <c r="R11">
        <f t="shared" si="0"/>
        <v>2000000</v>
      </c>
      <c r="S11">
        <f t="shared" si="1"/>
        <v>118155.29217994049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101207.16260318323</v>
      </c>
      <c r="AC11">
        <f t="shared" si="2"/>
        <v>104967.67347302168</v>
      </c>
      <c r="AE11">
        <f t="shared" si="3"/>
        <v>41676.614803387063</v>
      </c>
      <c r="AF11">
        <f t="shared" si="4"/>
        <v>-2083.8307401693532</v>
      </c>
      <c r="AG11">
        <f t="shared" si="4"/>
        <v>-22.209685139021285</v>
      </c>
      <c r="AH11">
        <f t="shared" si="5"/>
        <v>-17699.809483340981</v>
      </c>
      <c r="AI11">
        <f t="shared" si="6"/>
        <v>21870.764894737706</v>
      </c>
      <c r="AJ11">
        <f t="shared" si="7"/>
        <v>-3760.5108698384574</v>
      </c>
      <c r="AK11">
        <f t="shared" si="24"/>
        <v>7251.1972533196486</v>
      </c>
      <c r="AL11">
        <f t="shared" si="8"/>
        <v>25361.451278218898</v>
      </c>
      <c r="AN11">
        <f t="shared" si="9"/>
        <v>23526.735272514597</v>
      </c>
      <c r="AO11">
        <f t="shared" si="9"/>
        <v>-1176.3367636257299</v>
      </c>
      <c r="AP11">
        <f t="shared" si="9"/>
        <v>-12.537519786976317</v>
      </c>
      <c r="AQ11">
        <f t="shared" si="9"/>
        <v>-9991.6640075734813</v>
      </c>
      <c r="AR11">
        <f t="shared" si="9"/>
        <v>12346.19698152841</v>
      </c>
      <c r="AS11">
        <f t="shared" si="9"/>
        <v>-2122.8342114991742</v>
      </c>
      <c r="AT11">
        <f t="shared" si="9"/>
        <v>4093.3506474180313</v>
      </c>
      <c r="AU11">
        <f t="shared" si="9"/>
        <v>14316.713417447269</v>
      </c>
      <c r="AW11">
        <v>8</v>
      </c>
      <c r="AX11">
        <f>(R11*SUMPRODUCT(K12:$K$23, X12:$X$23)-$AZ$3*SUMPRODUCT(K11:$K$22, W12:$W$23))/Z11</f>
        <v>118155.29217994049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46912.658309328501</v>
      </c>
      <c r="P12">
        <f t="shared" si="22"/>
        <v>2345.6329154664249</v>
      </c>
      <c r="Q12" s="4">
        <f t="shared" si="23"/>
        <v>25</v>
      </c>
      <c r="R12">
        <f t="shared" si="0"/>
        <v>2000000</v>
      </c>
      <c r="S12">
        <f t="shared" si="1"/>
        <v>122289.35130677478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104967.67347302168</v>
      </c>
      <c r="AC12">
        <f t="shared" si="2"/>
        <v>106237.96538369166</v>
      </c>
      <c r="AE12">
        <f t="shared" si="3"/>
        <v>40755.023362752028</v>
      </c>
      <c r="AF12">
        <f t="shared" si="4"/>
        <v>-2037.7511681376011</v>
      </c>
      <c r="AG12">
        <f t="shared" si="4"/>
        <v>-21.718564259365344</v>
      </c>
      <c r="AH12">
        <f t="shared" si="5"/>
        <v>-21521.922261258238</v>
      </c>
      <c r="AI12">
        <f t="shared" si="6"/>
        <v>17173.631369096824</v>
      </c>
      <c r="AJ12">
        <f t="shared" si="7"/>
        <v>-1270.2919106699701</v>
      </c>
      <c r="AK12">
        <f t="shared" si="24"/>
        <v>7457.2486801503146</v>
      </c>
      <c r="AL12">
        <f t="shared" si="8"/>
        <v>23360.588138577168</v>
      </c>
      <c r="AN12">
        <f t="shared" si="9"/>
        <v>21871.36664626484</v>
      </c>
      <c r="AO12">
        <f t="shared" si="9"/>
        <v>-1093.5683323132419</v>
      </c>
      <c r="AP12">
        <f t="shared" si="9"/>
        <v>-11.655365222564969</v>
      </c>
      <c r="AQ12">
        <f t="shared" si="9"/>
        <v>-11549.836409579786</v>
      </c>
      <c r="AR12">
        <f t="shared" si="9"/>
        <v>9216.3065391492455</v>
      </c>
      <c r="AS12">
        <f t="shared" si="9"/>
        <v>-681.70786896025811</v>
      </c>
      <c r="AT12">
        <f t="shared" si="9"/>
        <v>4001.966054692713</v>
      </c>
      <c r="AU12">
        <f t="shared" si="9"/>
        <v>12536.5647248817</v>
      </c>
      <c r="AW12">
        <v>9</v>
      </c>
      <c r="AX12">
        <f>(R12*SUMPRODUCT(K13:$K$23, X13:$X$23)-$AZ$3*SUMPRODUCT(K12:$K$22, W13:$W$23))/Z12</f>
        <v>122289.35130677478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46912.658309328501</v>
      </c>
      <c r="P13">
        <f t="shared" si="22"/>
        <v>2345.6329154664249</v>
      </c>
      <c r="Q13" s="4">
        <f t="shared" si="23"/>
        <v>25</v>
      </c>
      <c r="R13">
        <f t="shared" si="0"/>
        <v>2000000</v>
      </c>
      <c r="S13">
        <f t="shared" si="1"/>
        <v>124058.93886968028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106237.96538369166</v>
      </c>
      <c r="AC13">
        <f t="shared" si="2"/>
        <v>105111.86000090015</v>
      </c>
      <c r="AE13">
        <f t="shared" si="3"/>
        <v>39747.855474244643</v>
      </c>
      <c r="AF13">
        <f t="shared" si="4"/>
        <v>-1987.3927737122319</v>
      </c>
      <c r="AG13">
        <f t="shared" si="4"/>
        <v>-21.181839244835999</v>
      </c>
      <c r="AH13">
        <f t="shared" si="5"/>
        <v>-25563.149754855382</v>
      </c>
      <c r="AI13">
        <f t="shared" si="6"/>
        <v>12176.1311064322</v>
      </c>
      <c r="AJ13">
        <f t="shared" si="7"/>
        <v>1126.1053827915021</v>
      </c>
      <c r="AK13">
        <f t="shared" si="24"/>
        <v>7444.7187319543837</v>
      </c>
      <c r="AL13">
        <f t="shared" si="8"/>
        <v>20746.955221178087</v>
      </c>
      <c r="AN13">
        <f t="shared" si="9"/>
        <v>20282.272004948831</v>
      </c>
      <c r="AO13">
        <f t="shared" si="9"/>
        <v>-1014.1136002474415</v>
      </c>
      <c r="AP13">
        <f t="shared" si="9"/>
        <v>-10.808528409972739</v>
      </c>
      <c r="AQ13">
        <f t="shared" si="9"/>
        <v>-13044.194471502387</v>
      </c>
      <c r="AR13">
        <f t="shared" si="9"/>
        <v>6213.1554047890322</v>
      </c>
      <c r="AS13">
        <f t="shared" si="9"/>
        <v>574.62158417109708</v>
      </c>
      <c r="AT13">
        <f t="shared" si="9"/>
        <v>3798.8416864320411</v>
      </c>
      <c r="AU13">
        <f t="shared" si="9"/>
        <v>10586.618675392172</v>
      </c>
      <c r="AW13">
        <v>10</v>
      </c>
      <c r="AX13">
        <f>(R13*SUMPRODUCT(K14:$K$23, X14:$X$23)-$AZ$3*SUMPRODUCT(K13:$K$22, W14:$W$23))/Z13</f>
        <v>124058.93886968028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46912.658309328501</v>
      </c>
      <c r="P14">
        <f t="shared" si="22"/>
        <v>2345.6329154664249</v>
      </c>
      <c r="Q14" s="4">
        <f t="shared" si="23"/>
        <v>25</v>
      </c>
      <c r="R14">
        <f t="shared" si="0"/>
        <v>2000000</v>
      </c>
      <c r="S14">
        <f t="shared" si="1"/>
        <v>123369.39408009667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105111.86000090015</v>
      </c>
      <c r="AC14">
        <f t="shared" si="2"/>
        <v>101635.83019704981</v>
      </c>
      <c r="AE14">
        <f t="shared" si="3"/>
        <v>38648.215868868872</v>
      </c>
      <c r="AF14">
        <f t="shared" si="4"/>
        <v>-1932.4107934434435</v>
      </c>
      <c r="AG14">
        <f t="shared" si="4"/>
        <v>-20.59583557066502</v>
      </c>
      <c r="AH14">
        <f t="shared" si="5"/>
        <v>-29934.822537809556</v>
      </c>
      <c r="AI14">
        <f t="shared" si="6"/>
        <v>6760.3867020452053</v>
      </c>
      <c r="AJ14">
        <f t="shared" si="7"/>
        <v>3476.0298038503388</v>
      </c>
      <c r="AK14">
        <f t="shared" si="24"/>
        <v>7289.9419849231354</v>
      </c>
      <c r="AL14">
        <f t="shared" si="8"/>
        <v>17526.358490818679</v>
      </c>
      <c r="AN14">
        <f t="shared" si="9"/>
        <v>18757.04318252236</v>
      </c>
      <c r="AO14">
        <f t="shared" si="9"/>
        <v>-937.85215912611807</v>
      </c>
      <c r="AP14">
        <f t="shared" si="9"/>
        <v>-9.995726024969553</v>
      </c>
      <c r="AQ14">
        <f t="shared" si="9"/>
        <v>-14528.193511129617</v>
      </c>
      <c r="AR14">
        <f t="shared" si="9"/>
        <v>3281.0017862416553</v>
      </c>
      <c r="AS14">
        <f t="shared" si="9"/>
        <v>1687.012962144888</v>
      </c>
      <c r="AT14">
        <f t="shared" si="9"/>
        <v>3538.0095441722124</v>
      </c>
      <c r="AU14">
        <f t="shared" si="9"/>
        <v>8506.0242925587554</v>
      </c>
      <c r="AW14">
        <v>11</v>
      </c>
      <c r="AX14">
        <f>(R14*SUMPRODUCT(K15:$K$23, X15:$X$23)-$AZ$3*SUMPRODUCT(K14:$K$22, W15:$W$23))/Z14</f>
        <v>123369.39408009667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46912.658309328501</v>
      </c>
      <c r="P15">
        <f t="shared" si="22"/>
        <v>2345.6329154664249</v>
      </c>
      <c r="Q15" s="4">
        <f t="shared" si="23"/>
        <v>25</v>
      </c>
      <c r="R15">
        <f t="shared" si="0"/>
        <v>2000000</v>
      </c>
      <c r="S15">
        <f t="shared" si="1"/>
        <v>120113.05405631827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101635.83019704981</v>
      </c>
      <c r="AC15">
        <f t="shared" si="2"/>
        <v>95884.554022085184</v>
      </c>
      <c r="AE15">
        <f t="shared" si="3"/>
        <v>37449.712317458259</v>
      </c>
      <c r="AF15">
        <f t="shared" si="4"/>
        <v>-1872.4856158729128</v>
      </c>
      <c r="AG15">
        <f t="shared" si="4"/>
        <v>-19.957146784629902</v>
      </c>
      <c r="AH15">
        <f t="shared" si="5"/>
        <v>-34618.434426277396</v>
      </c>
      <c r="AI15">
        <f t="shared" si="6"/>
        <v>938.83512852331478</v>
      </c>
      <c r="AJ15">
        <f t="shared" si="7"/>
        <v>5751.2761749646306</v>
      </c>
      <c r="AK15">
        <f t="shared" si="24"/>
        <v>7121.3576530391638</v>
      </c>
      <c r="AL15">
        <f t="shared" si="8"/>
        <v>13811.468956527109</v>
      </c>
      <c r="AN15">
        <f t="shared" si="9"/>
        <v>17278.61623072948</v>
      </c>
      <c r="AO15">
        <f t="shared" si="9"/>
        <v>-863.93081153647393</v>
      </c>
      <c r="AP15">
        <f t="shared" si="9"/>
        <v>-9.2078646006368281</v>
      </c>
      <c r="AQ15">
        <f t="shared" si="9"/>
        <v>-15972.316099247362</v>
      </c>
      <c r="AR15">
        <f t="shared" si="9"/>
        <v>433.16145534500407</v>
      </c>
      <c r="AS15">
        <f t="shared" si="9"/>
        <v>2653.5342387083047</v>
      </c>
      <c r="AT15">
        <f t="shared" si="9"/>
        <v>3285.6649174116646</v>
      </c>
      <c r="AU15">
        <f t="shared" si="9"/>
        <v>6372.3606114649738</v>
      </c>
      <c r="AW15">
        <v>12</v>
      </c>
      <c r="AX15">
        <f>(R15*SUMPRODUCT(K16:$K$23, X16:$X$23)-$AZ$3*SUMPRODUCT(K15:$K$22, W16:$W$23))/Z15</f>
        <v>120113.05405631827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46912.658309328501</v>
      </c>
      <c r="P16">
        <f t="shared" si="22"/>
        <v>2345.6329154664249</v>
      </c>
      <c r="Q16" s="4">
        <f t="shared" si="23"/>
        <v>25</v>
      </c>
      <c r="R16">
        <f t="shared" si="0"/>
        <v>2000000</v>
      </c>
      <c r="S16">
        <f t="shared" si="1"/>
        <v>114420.4669771364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95884.554022085184</v>
      </c>
      <c r="AC16">
        <f t="shared" si="2"/>
        <v>88189.071604216602</v>
      </c>
      <c r="AE16">
        <f t="shared" si="3"/>
        <v>36157.725030192494</v>
      </c>
      <c r="AF16">
        <f t="shared" si="4"/>
        <v>-1807.8862515096246</v>
      </c>
      <c r="AG16">
        <f t="shared" si="4"/>
        <v>-19.268640028763084</v>
      </c>
      <c r="AH16">
        <f t="shared" si="5"/>
        <v>-39114.823041641466</v>
      </c>
      <c r="AI16">
        <f t="shared" si="6"/>
        <v>-4784.2529029873622</v>
      </c>
      <c r="AJ16">
        <f t="shared" si="7"/>
        <v>7695.4824178685813</v>
      </c>
      <c r="AK16">
        <f t="shared" si="24"/>
        <v>7123.8212862020127</v>
      </c>
      <c r="AL16">
        <f t="shared" si="8"/>
        <v>10035.050801083231</v>
      </c>
      <c r="AN16">
        <f t="shared" si="9"/>
        <v>15817.309937899459</v>
      </c>
      <c r="AO16">
        <f t="shared" si="9"/>
        <v>-790.86549689497292</v>
      </c>
      <c r="AP16">
        <f t="shared" si="9"/>
        <v>-8.429126864653826</v>
      </c>
      <c r="AQ16">
        <f t="shared" si="9"/>
        <v>-17110.901714615993</v>
      </c>
      <c r="AR16">
        <f t="shared" si="9"/>
        <v>-2092.8864004761604</v>
      </c>
      <c r="AS16">
        <f t="shared" si="9"/>
        <v>3366.4128598644652</v>
      </c>
      <c r="AT16">
        <f t="shared" si="9"/>
        <v>3116.3379093118492</v>
      </c>
      <c r="AU16">
        <f t="shared" si="9"/>
        <v>4389.864368700154</v>
      </c>
      <c r="AW16">
        <v>13</v>
      </c>
      <c r="AX16">
        <f>(R16*SUMPRODUCT(K17:$K$23, X17:$X$23)-$AZ$3*SUMPRODUCT(K16:$K$22, W17:$W$23))/Z16</f>
        <v>114420.4669771364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46912.658309328501</v>
      </c>
      <c r="P17">
        <f t="shared" si="22"/>
        <v>2345.6329154664249</v>
      </c>
      <c r="Q17" s="4">
        <f t="shared" si="23"/>
        <v>25</v>
      </c>
      <c r="R17">
        <f t="shared" si="0"/>
        <v>2000000</v>
      </c>
      <c r="S17">
        <f t="shared" si="1"/>
        <v>106406.17472609898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88189.071604216602</v>
      </c>
      <c r="AC17">
        <f t="shared" si="2"/>
        <v>78876.56498037705</v>
      </c>
      <c r="AE17">
        <f t="shared" si="3"/>
        <v>34775.325314183807</v>
      </c>
      <c r="AF17">
        <f t="shared" si="4"/>
        <v>-1738.7662657091903</v>
      </c>
      <c r="AG17">
        <f t="shared" si="4"/>
        <v>-18.531952018624359</v>
      </c>
      <c r="AH17">
        <f t="shared" si="5"/>
        <v>-43520.128788087466</v>
      </c>
      <c r="AI17">
        <f t="shared" si="6"/>
        <v>-10502.101691631477</v>
      </c>
      <c r="AJ17">
        <f t="shared" si="7"/>
        <v>9312.506623839552</v>
      </c>
      <c r="AK17">
        <f t="shared" si="24"/>
        <v>7479.6214112710486</v>
      </c>
      <c r="AL17">
        <f t="shared" si="8"/>
        <v>6290.0263434791241</v>
      </c>
      <c r="AN17">
        <f t="shared" si="9"/>
        <v>14328.506034794251</v>
      </c>
      <c r="AO17">
        <f t="shared" si="9"/>
        <v>-716.42530173971249</v>
      </c>
      <c r="AP17">
        <f t="shared" si="9"/>
        <v>-7.6357355089090371</v>
      </c>
      <c r="AQ17">
        <f t="shared" si="9"/>
        <v>-17931.634638678574</v>
      </c>
      <c r="AR17">
        <f t="shared" si="9"/>
        <v>-4327.1896411329471</v>
      </c>
      <c r="AS17">
        <f t="shared" si="9"/>
        <v>3837.039802020849</v>
      </c>
      <c r="AT17">
        <f t="shared" si="9"/>
        <v>3081.8345928071408</v>
      </c>
      <c r="AU17">
        <f t="shared" si="9"/>
        <v>2591.6847536950427</v>
      </c>
      <c r="AW17">
        <v>14</v>
      </c>
      <c r="AX17">
        <f>(R17*SUMPRODUCT(K18:$K$23, X18:$X$23)-$AZ$3*SUMPRODUCT(K17:$K$22, W18:$W$23))/Z17</f>
        <v>106406.17472609898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46912.658309328501</v>
      </c>
      <c r="P18">
        <f t="shared" si="22"/>
        <v>2345.6329154664249</v>
      </c>
      <c r="Q18" s="4">
        <f t="shared" si="23"/>
        <v>25</v>
      </c>
      <c r="R18">
        <f t="shared" si="0"/>
        <v>2000000</v>
      </c>
      <c r="S18">
        <f t="shared" si="1"/>
        <v>96099.852929854518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78876.56498037705</v>
      </c>
      <c r="AC18">
        <f t="shared" si="2"/>
        <v>68220.151268349247</v>
      </c>
      <c r="AE18">
        <f t="shared" si="3"/>
        <v>33302.742394401044</v>
      </c>
      <c r="AF18">
        <f t="shared" si="4"/>
        <v>-1665.1371197200522</v>
      </c>
      <c r="AG18">
        <f t="shared" si="4"/>
        <v>-17.747204909393748</v>
      </c>
      <c r="AH18">
        <f t="shared" si="5"/>
        <v>-47954.207123549488</v>
      </c>
      <c r="AI18">
        <f t="shared" si="6"/>
        <v>-16334.349053777889</v>
      </c>
      <c r="AJ18">
        <f t="shared" si="7"/>
        <v>10656.413712027803</v>
      </c>
      <c r="AK18">
        <f t="shared" si="24"/>
        <v>7747.0433348795677</v>
      </c>
      <c r="AL18">
        <f t="shared" si="8"/>
        <v>2069.1079931294817</v>
      </c>
      <c r="AN18">
        <f t="shared" si="9"/>
        <v>12822.87307457818</v>
      </c>
      <c r="AO18">
        <f t="shared" si="9"/>
        <v>-641.14365372890893</v>
      </c>
      <c r="AP18">
        <f t="shared" si="9"/>
        <v>-6.8333758609605235</v>
      </c>
      <c r="AQ18">
        <f t="shared" si="9"/>
        <v>-18464.266517603322</v>
      </c>
      <c r="AR18">
        <f t="shared" si="9"/>
        <v>-6289.3704726150108</v>
      </c>
      <c r="AS18">
        <f t="shared" si="9"/>
        <v>4103.1407816582796</v>
      </c>
      <c r="AT18">
        <f t="shared" si="9"/>
        <v>2982.9181095644176</v>
      </c>
      <c r="AU18">
        <f t="shared" si="9"/>
        <v>796.68841860768634</v>
      </c>
      <c r="AW18">
        <v>15</v>
      </c>
      <c r="AX18">
        <f>(R18*SUMPRODUCT(K19:$K$23, X19:$X$23)-$AZ$3*SUMPRODUCT(K18:$K$22, W19:$W$23))/Z18</f>
        <v>96099.852929854518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46912.658309328501</v>
      </c>
      <c r="P19">
        <f t="shared" si="22"/>
        <v>2345.6329154664249</v>
      </c>
      <c r="Q19" s="4">
        <f t="shared" si="23"/>
        <v>25</v>
      </c>
      <c r="R19">
        <f t="shared" si="0"/>
        <v>2000000</v>
      </c>
      <c r="S19">
        <f t="shared" si="1"/>
        <v>83137.309935498895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68220.151268349247</v>
      </c>
      <c r="AC19">
        <f t="shared" si="2"/>
        <v>56228.66991561091</v>
      </c>
      <c r="AE19">
        <f t="shared" si="3"/>
        <v>31728.671290731058</v>
      </c>
      <c r="AF19">
        <f t="shared" si="4"/>
        <v>-1586.4335645365529</v>
      </c>
      <c r="AG19">
        <f t="shared" si="4"/>
        <v>-16.908374218276748</v>
      </c>
      <c r="AH19">
        <f t="shared" si="5"/>
        <v>-52908.691361844947</v>
      </c>
      <c r="AI19">
        <f t="shared" si="6"/>
        <v>-22783.362009868721</v>
      </c>
      <c r="AJ19">
        <f t="shared" si="7"/>
        <v>11991.481352738338</v>
      </c>
      <c r="AK19">
        <f t="shared" si="24"/>
        <v>7219.7993521995122</v>
      </c>
      <c r="AL19">
        <f t="shared" si="8"/>
        <v>-3572.0813049308708</v>
      </c>
      <c r="AN19">
        <f t="shared" si="9"/>
        <v>11381.398769371131</v>
      </c>
      <c r="AO19">
        <f t="shared" si="9"/>
        <v>-569.06993846855664</v>
      </c>
      <c r="AP19">
        <f t="shared" si="9"/>
        <v>-6.0652066944946297</v>
      </c>
      <c r="AQ19">
        <f t="shared" si="9"/>
        <v>-18978.888502357593</v>
      </c>
      <c r="AR19">
        <f t="shared" si="9"/>
        <v>-8172.6248781495133</v>
      </c>
      <c r="AS19">
        <f t="shared" si="9"/>
        <v>4301.4669558779487</v>
      </c>
      <c r="AT19">
        <f t="shared" si="9"/>
        <v>2589.8158390967628</v>
      </c>
      <c r="AU19">
        <f t="shared" si="9"/>
        <v>-1281.3420831748012</v>
      </c>
      <c r="AW19">
        <v>16</v>
      </c>
      <c r="AX19">
        <f>(R19*SUMPRODUCT(K20:$K$23, X20:$X$23)-$AZ$3*SUMPRODUCT(K19:$K$22, W20:$W$23))/Z19</f>
        <v>83137.309935498895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46912.658309328501</v>
      </c>
      <c r="P20">
        <f t="shared" si="22"/>
        <v>2345.6329154664249</v>
      </c>
      <c r="Q20" s="4">
        <f t="shared" si="23"/>
        <v>25</v>
      </c>
      <c r="R20">
        <f t="shared" si="0"/>
        <v>2000000</v>
      </c>
      <c r="S20">
        <f t="shared" si="1"/>
        <v>66891.602500078705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56228.66991561091</v>
      </c>
      <c r="AC20">
        <f t="shared" si="2"/>
        <v>42865.424777294698</v>
      </c>
      <c r="AE20">
        <f t="shared" si="3"/>
        <v>30062.533273277222</v>
      </c>
      <c r="AF20">
        <f t="shared" si="4"/>
        <v>-1503.1266636638611</v>
      </c>
      <c r="AG20">
        <f t="shared" si="4"/>
        <v>-16.020480589190647</v>
      </c>
      <c r="AH20">
        <f t="shared" si="5"/>
        <v>-57504.790952266485</v>
      </c>
      <c r="AI20">
        <f t="shared" si="6"/>
        <v>-28961.404823242316</v>
      </c>
      <c r="AJ20">
        <f t="shared" si="7"/>
        <v>13363.245138316212</v>
      </c>
      <c r="AK20">
        <f t="shared" si="24"/>
        <v>4603.9925553196781</v>
      </c>
      <c r="AL20">
        <f t="shared" si="8"/>
        <v>-10994.167129606427</v>
      </c>
      <c r="AN20">
        <f t="shared" si="9"/>
        <v>10228.339209697802</v>
      </c>
      <c r="AO20">
        <f t="shared" si="9"/>
        <v>-511.41696048489007</v>
      </c>
      <c r="AP20">
        <f t="shared" si="9"/>
        <v>-5.450735248392391</v>
      </c>
      <c r="AQ20">
        <f t="shared" si="9"/>
        <v>-19565.167801922344</v>
      </c>
      <c r="AR20">
        <f t="shared" si="9"/>
        <v>-9853.6962879578259</v>
      </c>
      <c r="AS20">
        <f t="shared" si="9"/>
        <v>4546.6495778831231</v>
      </c>
      <c r="AT20">
        <f t="shared" si="9"/>
        <v>1566.4414288263824</v>
      </c>
      <c r="AU20">
        <f t="shared" si="9"/>
        <v>-3740.6052812483208</v>
      </c>
      <c r="AW20">
        <v>17</v>
      </c>
      <c r="AX20">
        <f>(R20*SUMPRODUCT(K21:$K$23, X21:$X$23)-$AZ$3*SUMPRODUCT(K20:$K$22, W21:$W$23))/Z20</f>
        <v>66891.602500078705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46912.658309328501</v>
      </c>
      <c r="P21">
        <f t="shared" si="22"/>
        <v>2345.6329154664249</v>
      </c>
      <c r="Q21" s="4">
        <f t="shared" si="23"/>
        <v>25</v>
      </c>
      <c r="R21">
        <f t="shared" si="0"/>
        <v>2000000</v>
      </c>
      <c r="S21">
        <f t="shared" si="1"/>
        <v>47428.541437598025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42865.424777294698</v>
      </c>
      <c r="AC21">
        <f t="shared" si="2"/>
        <v>28638.287267223968</v>
      </c>
      <c r="AE21">
        <f t="shared" si="3"/>
        <v>28326.786875774338</v>
      </c>
      <c r="AF21">
        <f t="shared" si="4"/>
        <v>-1416.3393437887169</v>
      </c>
      <c r="AG21">
        <f t="shared" si="4"/>
        <v>-15.09549229175828</v>
      </c>
      <c r="AH21">
        <f t="shared" si="5"/>
        <v>-61182.679323236938</v>
      </c>
      <c r="AI21">
        <f t="shared" si="6"/>
        <v>-34287.327283543076</v>
      </c>
      <c r="AJ21">
        <f t="shared" si="7"/>
        <v>14227.13751007073</v>
      </c>
      <c r="AK21">
        <f t="shared" si="24"/>
        <v>3579.5022494660811</v>
      </c>
      <c r="AL21">
        <f t="shared" si="8"/>
        <v>-16480.687524006265</v>
      </c>
      <c r="AN21">
        <f t="shared" si="9"/>
        <v>9167.4848015971511</v>
      </c>
      <c r="AO21">
        <f t="shared" si="9"/>
        <v>-458.37424007985749</v>
      </c>
      <c r="AP21">
        <f t="shared" si="9"/>
        <v>-4.8854004078970572</v>
      </c>
      <c r="AQ21">
        <f t="shared" si="9"/>
        <v>-19800.73791201687</v>
      </c>
      <c r="AR21">
        <f t="shared" si="9"/>
        <v>-11096.512750907475</v>
      </c>
      <c r="AS21">
        <f t="shared" si="9"/>
        <v>4604.3720901275292</v>
      </c>
      <c r="AT21">
        <f t="shared" si="9"/>
        <v>1158.445277015418</v>
      </c>
      <c r="AU21">
        <f t="shared" si="9"/>
        <v>-5333.6953837645278</v>
      </c>
      <c r="AW21">
        <v>18</v>
      </c>
      <c r="AX21">
        <f>(R21*SUMPRODUCT(K22:$K$23, X22:$X$23)-$AZ$3*SUMPRODUCT(K21:$K$22, W22:$W$23))/Z21</f>
        <v>47428.541437598025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46912.658309328501</v>
      </c>
      <c r="P22">
        <f t="shared" si="22"/>
        <v>2345.6329154664249</v>
      </c>
      <c r="Q22" s="4">
        <f t="shared" si="23"/>
        <v>25</v>
      </c>
      <c r="R22">
        <f t="shared" si="0"/>
        <v>2000000</v>
      </c>
      <c r="S22">
        <f t="shared" si="1"/>
        <v>24928.933681767743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28638.287267223968</v>
      </c>
      <c r="AC22">
        <f t="shared" si="2"/>
        <v>14096.93703852539</v>
      </c>
      <c r="AE22">
        <f t="shared" si="3"/>
        <v>26528.402656072347</v>
      </c>
      <c r="AF22">
        <f t="shared" si="4"/>
        <v>-1326.4201328036174</v>
      </c>
      <c r="AG22">
        <f t="shared" si="4"/>
        <v>-14.137123972570331</v>
      </c>
      <c r="AH22">
        <f t="shared" si="5"/>
        <v>-64593.071701629327</v>
      </c>
      <c r="AI22">
        <f t="shared" si="6"/>
        <v>-39405.226302333169</v>
      </c>
      <c r="AJ22">
        <f t="shared" si="7"/>
        <v>14541.350228698579</v>
      </c>
      <c r="AK22">
        <f t="shared" si="24"/>
        <v>3768.8188853344896</v>
      </c>
      <c r="AL22">
        <f t="shared" si="8"/>
        <v>-21095.057188300099</v>
      </c>
      <c r="AN22">
        <f t="shared" si="9"/>
        <v>8023.8020636649135</v>
      </c>
      <c r="AO22">
        <f t="shared" si="9"/>
        <v>-401.1901031832457</v>
      </c>
      <c r="AP22">
        <f t="shared" si="9"/>
        <v>-4.2759259189482952</v>
      </c>
      <c r="AQ22">
        <f t="shared" si="9"/>
        <v>-19536.872563993387</v>
      </c>
      <c r="AR22">
        <f t="shared" si="9"/>
        <v>-11918.536529430667</v>
      </c>
      <c r="AS22">
        <f t="shared" si="9"/>
        <v>4398.1885184028815</v>
      </c>
      <c r="AT22">
        <f t="shared" si="9"/>
        <v>1139.9199997744374</v>
      </c>
      <c r="AU22">
        <f t="shared" si="9"/>
        <v>-6380.428011253347</v>
      </c>
      <c r="AW22">
        <v>19</v>
      </c>
      <c r="AX22">
        <f>(R22*SUMPRODUCT(K23:$K$23, X23:$X$23)-$AZ$3*SUMPRODUCT(K22:$K$22, W23:$W$23))/Z22</f>
        <v>24928.933681767743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46912.658309328501</v>
      </c>
      <c r="P23">
        <f t="shared" si="22"/>
        <v>2345.6329154664249</v>
      </c>
      <c r="Q23" s="4">
        <f t="shared" si="23"/>
        <v>25</v>
      </c>
      <c r="R23">
        <f t="shared" si="0"/>
        <v>2000000</v>
      </c>
      <c r="S23">
        <f t="shared" si="1"/>
        <v>26793.830216236634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14096.93703852539</v>
      </c>
      <c r="AC23">
        <f t="shared" si="2"/>
        <v>14096.93703852539</v>
      </c>
      <c r="AE23">
        <f t="shared" si="3"/>
        <v>24681.980334999156</v>
      </c>
      <c r="AF23">
        <f t="shared" si="4"/>
        <v>-1234.0990167499576</v>
      </c>
      <c r="AG23">
        <f t="shared" si="4"/>
        <v>-13.153155898911823</v>
      </c>
      <c r="AH23">
        <f t="shared" si="5"/>
        <v>-67407.746714624373</v>
      </c>
      <c r="AI23">
        <f t="shared" si="6"/>
        <v>-43973.018552274087</v>
      </c>
      <c r="AJ23">
        <f t="shared" si="7"/>
        <v>0</v>
      </c>
      <c r="AK23">
        <f t="shared" si="24"/>
        <v>3900.9066272688797</v>
      </c>
      <c r="AL23">
        <f t="shared" si="8"/>
        <v>-40072.111925005207</v>
      </c>
      <c r="AN23">
        <f t="shared" si="9"/>
        <v>6762.6883587401899</v>
      </c>
      <c r="AO23">
        <f t="shared" si="9"/>
        <v>-338.13441793700946</v>
      </c>
      <c r="AP23">
        <f t="shared" si="9"/>
        <v>-3.6038718559439649</v>
      </c>
      <c r="AQ23">
        <f t="shared" si="9"/>
        <v>-18469.246705844325</v>
      </c>
      <c r="AR23">
        <f t="shared" si="9"/>
        <v>-12048.296636897087</v>
      </c>
      <c r="AS23">
        <f t="shared" si="9"/>
        <v>0</v>
      </c>
      <c r="AT23">
        <f t="shared" si="9"/>
        <v>1068.8208757445561</v>
      </c>
      <c r="AU23">
        <f t="shared" si="9"/>
        <v>-10979.475761152531</v>
      </c>
      <c r="AW23">
        <v>20</v>
      </c>
      <c r="AX23">
        <f>(R23*SUMPRODUCT(K$23:$K24, X$23:$X24)-$AZ$3*SUMPRODUCT(K$22:$K23, W$23:$W24))/Z23</f>
        <v>26793.830216236634</v>
      </c>
    </row>
    <row r="25" spans="5:50" x14ac:dyDescent="0.25">
      <c r="AN25" s="8">
        <f t="shared" ref="AN25:AU25" si="25">SUM(AN3:AN23)</f>
        <v>424527.66829166532</v>
      </c>
      <c r="AO25" s="8">
        <f t="shared" si="25"/>
        <v>-56410.877146579645</v>
      </c>
      <c r="AP25" s="8">
        <f t="shared" si="25"/>
        <v>-1723.6655929684816</v>
      </c>
      <c r="AQ25" s="8">
        <f t="shared" si="25"/>
        <v>-251337.38808068811</v>
      </c>
      <c r="AR25" s="8">
        <f t="shared" si="25"/>
        <v>115055.73747142915</v>
      </c>
      <c r="AS25" s="8">
        <f t="shared" si="25"/>
        <v>-47521.69162662929</v>
      </c>
      <c r="AT25" s="8">
        <f t="shared" si="25"/>
        <v>68739.329741865542</v>
      </c>
      <c r="AU25" s="9">
        <f t="shared" si="25"/>
        <v>136273.37558666532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12D6-8D1B-46D0-B0A1-C77A63F579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164900.2531592052</v>
      </c>
      <c r="K3">
        <v>1</v>
      </c>
      <c r="L3" s="2">
        <v>0</v>
      </c>
      <c r="O3">
        <f>$C$3</f>
        <v>164900.2531592052</v>
      </c>
      <c r="P3">
        <f>O3*B5</f>
        <v>131920.20252736416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164900.2531592052</v>
      </c>
      <c r="AF3">
        <f t="shared" ref="AF3:AG23" si="4">-$Z3*P3</f>
        <v>-131920.20252736416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31457.618044841034</v>
      </c>
      <c r="AJ3">
        <f t="shared" ref="AJ3:AJ23" si="7">AB3-AC3</f>
        <v>0</v>
      </c>
      <c r="AL3">
        <f t="shared" ref="AL3:AL23" si="8">SUM(AI3:AK3)</f>
        <v>31457.618044841034</v>
      </c>
      <c r="AN3">
        <f t="shared" ref="AN3:AU23" si="9">AE3*$K3</f>
        <v>164900.2531592052</v>
      </c>
      <c r="AO3">
        <f t="shared" si="9"/>
        <v>-131920.20252736416</v>
      </c>
      <c r="AP3">
        <f t="shared" si="9"/>
        <v>-1522.432587</v>
      </c>
      <c r="AQ3">
        <f t="shared" si="9"/>
        <v>0</v>
      </c>
      <c r="AR3">
        <f t="shared" si="9"/>
        <v>31457.618044841034</v>
      </c>
      <c r="AS3">
        <f t="shared" si="9"/>
        <v>0</v>
      </c>
      <c r="AT3">
        <f t="shared" si="9"/>
        <v>0</v>
      </c>
      <c r="AU3">
        <f t="shared" si="9"/>
        <v>31457.618044841034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86492.485968604393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2000000</v>
      </c>
      <c r="S4">
        <f t="shared" si="1"/>
        <v>54863.901526391732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53346.070732653723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-53346.070732653723</v>
      </c>
      <c r="AK4">
        <f>H4*SUM(AB4, AE4:AF4)</f>
        <v>0</v>
      </c>
      <c r="AL4">
        <f t="shared" si="8"/>
        <v>-88676.834732653719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-33146.415235950837</v>
      </c>
      <c r="AR4">
        <f t="shared" si="9"/>
        <v>-33146.415235950837</v>
      </c>
      <c r="AS4">
        <f t="shared" si="9"/>
        <v>-50047.913249510944</v>
      </c>
      <c r="AT4">
        <f t="shared" si="9"/>
        <v>0</v>
      </c>
      <c r="AU4">
        <f t="shared" si="9"/>
        <v>-83194.328485461781</v>
      </c>
      <c r="AW4">
        <v>1</v>
      </c>
      <c r="AX4">
        <f>(R4*SUMPRODUCT(K5:$K$23, X5:$X$23)-$AZ$3*SUMPRODUCT(K4:$K$22, W5:$W$23))/Z4</f>
        <v>54863.901526391732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164900.2531592052</v>
      </c>
      <c r="P5">
        <f t="shared" ref="P5:P23" si="22">O5*$C$5</f>
        <v>8245.0126579602602</v>
      </c>
      <c r="Q5" s="4">
        <f t="shared" ref="Q5:Q23" si="23">$C$8</f>
        <v>25</v>
      </c>
      <c r="R5">
        <f t="shared" si="0"/>
        <v>2000000</v>
      </c>
      <c r="S5">
        <f t="shared" si="1"/>
        <v>102912.40667866346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53346.070732653723</v>
      </c>
      <c r="AC5">
        <f t="shared" si="2"/>
        <v>96962.212879900238</v>
      </c>
      <c r="AE5">
        <f t="shared" si="3"/>
        <v>155366.04348100693</v>
      </c>
      <c r="AF5">
        <f t="shared" si="4"/>
        <v>-7768.3021740503464</v>
      </c>
      <c r="AG5">
        <f t="shared" si="4"/>
        <v>-23.554548962851904</v>
      </c>
      <c r="AH5">
        <f t="shared" si="5"/>
        <v>-40858.626611847641</v>
      </c>
      <c r="AI5">
        <f t="shared" si="6"/>
        <v>106715.56014614608</v>
      </c>
      <c r="AJ5">
        <f t="shared" si="7"/>
        <v>-43616.142147246515</v>
      </c>
      <c r="AK5">
        <f>H5*SUM(AB5, AE5:AF5)</f>
        <v>17361.545360222332</v>
      </c>
      <c r="AL5">
        <f t="shared" si="8"/>
        <v>80460.963359121888</v>
      </c>
      <c r="AN5">
        <f t="shared" si="9"/>
        <v>134168.29075228082</v>
      </c>
      <c r="AO5">
        <f t="shared" si="9"/>
        <v>-6708.4145376140414</v>
      </c>
      <c r="AP5">
        <f t="shared" si="9"/>
        <v>-20.340825465978245</v>
      </c>
      <c r="AQ5">
        <f t="shared" si="9"/>
        <v>-35283.978224414299</v>
      </c>
      <c r="AR5">
        <f t="shared" si="9"/>
        <v>92155.5571647865</v>
      </c>
      <c r="AS5">
        <f t="shared" si="9"/>
        <v>-37665.265266409129</v>
      </c>
      <c r="AT5">
        <f t="shared" si="9"/>
        <v>14992.779719488582</v>
      </c>
      <c r="AU5">
        <f t="shared" si="9"/>
        <v>69483.07161786595</v>
      </c>
      <c r="AW5">
        <v>2</v>
      </c>
      <c r="AX5">
        <f>(R5*SUMPRODUCT(K6:$K$23, X6:$X$23)-$AZ$3*SUMPRODUCT(K5:$K$22, W6:$W$23))/Z5</f>
        <v>102912.40667866346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164900.2531592052</v>
      </c>
      <c r="P6">
        <f t="shared" si="22"/>
        <v>8245.0126579602602</v>
      </c>
      <c r="Q6" s="4">
        <f t="shared" si="23"/>
        <v>25</v>
      </c>
      <c r="R6">
        <f t="shared" si="0"/>
        <v>2000000</v>
      </c>
      <c r="S6">
        <f t="shared" si="1"/>
        <v>144425.31226118599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96962.212879900238</v>
      </c>
      <c r="AC6">
        <f t="shared" si="2"/>
        <v>131380.43966984336</v>
      </c>
      <c r="AE6">
        <f t="shared" si="3"/>
        <v>150006.03026251643</v>
      </c>
      <c r="AF6">
        <f t="shared" si="4"/>
        <v>-7500.3015131258226</v>
      </c>
      <c r="AG6">
        <f t="shared" si="4"/>
        <v>-22.741934501108844</v>
      </c>
      <c r="AH6">
        <f t="shared" si="5"/>
        <v>-46165.5177691633</v>
      </c>
      <c r="AI6">
        <f t="shared" si="6"/>
        <v>96317.469045726204</v>
      </c>
      <c r="AJ6">
        <f t="shared" si="7"/>
        <v>-34418.226789943117</v>
      </c>
      <c r="AK6">
        <f>H6*SUM(AB6, AE6:AF6)</f>
        <v>26054.112049266845</v>
      </c>
      <c r="AL6">
        <f t="shared" si="8"/>
        <v>87953.354305049928</v>
      </c>
      <c r="AN6">
        <f t="shared" si="9"/>
        <v>116828.6293959225</v>
      </c>
      <c r="AO6">
        <f t="shared" si="9"/>
        <v>-5841.4314697961254</v>
      </c>
      <c r="AP6">
        <f t="shared" si="9"/>
        <v>-17.712014863180457</v>
      </c>
      <c r="AQ6">
        <f t="shared" si="9"/>
        <v>-35954.915658295184</v>
      </c>
      <c r="AR6">
        <f t="shared" si="9"/>
        <v>75014.570252967998</v>
      </c>
      <c r="AS6">
        <f t="shared" si="9"/>
        <v>-26805.817439939634</v>
      </c>
      <c r="AT6">
        <f t="shared" si="9"/>
        <v>20291.625580096679</v>
      </c>
      <c r="AU6">
        <f t="shared" si="9"/>
        <v>68500.378393125051</v>
      </c>
      <c r="AW6">
        <v>3</v>
      </c>
      <c r="AX6">
        <f>(R6*SUMPRODUCT(K7:$K$23, X7:$X$23)-$AZ$3*SUMPRODUCT(K6:$K$22, W7:$W$23))/Z6</f>
        <v>144425.31226118599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164900.2531592052</v>
      </c>
      <c r="P7">
        <f t="shared" si="22"/>
        <v>8245.0126579602602</v>
      </c>
      <c r="Q7" s="4">
        <f t="shared" si="23"/>
        <v>25</v>
      </c>
      <c r="R7">
        <f t="shared" si="0"/>
        <v>2000000</v>
      </c>
      <c r="S7">
        <f t="shared" si="1"/>
        <v>178816.05503392915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131380.43966984336</v>
      </c>
      <c r="AC7">
        <f t="shared" si="2"/>
        <v>156445.83615921618</v>
      </c>
      <c r="AE7">
        <f t="shared" si="3"/>
        <v>144270.92681058921</v>
      </c>
      <c r="AF7">
        <f t="shared" si="4"/>
        <v>-7213.5463405294604</v>
      </c>
      <c r="AG7">
        <f t="shared" si="4"/>
        <v>-21.872453808682284</v>
      </c>
      <c r="AH7">
        <f t="shared" si="5"/>
        <v>-51364.907793237799</v>
      </c>
      <c r="AI7">
        <f t="shared" si="6"/>
        <v>85670.600223013287</v>
      </c>
      <c r="AJ7">
        <f t="shared" si="7"/>
        <v>-25065.396489372826</v>
      </c>
      <c r="AK7">
        <f>H7*SUM(AB7, AE7:AF7)</f>
        <v>28105.439768647855</v>
      </c>
      <c r="AL7">
        <f t="shared" si="8"/>
        <v>88710.643502288323</v>
      </c>
      <c r="AN7">
        <f t="shared" si="9"/>
        <v>101712.66448641596</v>
      </c>
      <c r="AO7">
        <f t="shared" si="9"/>
        <v>-5085.633224320798</v>
      </c>
      <c r="AP7">
        <f t="shared" si="9"/>
        <v>-15.42033176689791</v>
      </c>
      <c r="AQ7">
        <f t="shared" si="9"/>
        <v>-36212.851391801159</v>
      </c>
      <c r="AR7">
        <f t="shared" si="9"/>
        <v>60398.75953852712</v>
      </c>
      <c r="AS7">
        <f t="shared" si="9"/>
        <v>-17671.393119209108</v>
      </c>
      <c r="AT7">
        <f t="shared" si="9"/>
        <v>19814.658633092178</v>
      </c>
      <c r="AU7">
        <f t="shared" si="9"/>
        <v>62542.025052410194</v>
      </c>
      <c r="AW7">
        <v>4</v>
      </c>
      <c r="AX7">
        <f>(R7*SUMPRODUCT(K8:$K$23, X8:$X$23)-$AZ$3*SUMPRODUCT(K7:$K$22, W8:$W$23))/Z7</f>
        <v>178816.05503392915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164900.2531592052</v>
      </c>
      <c r="P8">
        <f t="shared" si="22"/>
        <v>8245.0126579602602</v>
      </c>
      <c r="Q8" s="4">
        <f t="shared" si="23"/>
        <v>25</v>
      </c>
      <c r="R8">
        <f t="shared" si="0"/>
        <v>2000000</v>
      </c>
      <c r="S8">
        <f t="shared" si="1"/>
        <v>205992.10410649262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156445.83615921618</v>
      </c>
      <c r="AC8">
        <f t="shared" si="2"/>
        <v>172590.49315966986</v>
      </c>
      <c r="AE8">
        <f t="shared" si="3"/>
        <v>138161.68410119464</v>
      </c>
      <c r="AF8">
        <f t="shared" si="4"/>
        <v>-6908.0842050597321</v>
      </c>
      <c r="AG8">
        <f t="shared" si="4"/>
        <v>-20.946251059997547</v>
      </c>
      <c r="AH8">
        <f t="shared" si="5"/>
        <v>-56598.256847833021</v>
      </c>
      <c r="AI8">
        <f t="shared" si="6"/>
        <v>74634.396797241876</v>
      </c>
      <c r="AJ8">
        <f t="shared" si="7"/>
        <v>-16144.657000453677</v>
      </c>
      <c r="AK8">
        <f t="shared" ref="AK8:AK23" si="24">H8*SUM(AB8:AB8, AE8:AF8)</f>
        <v>20858.20911401296</v>
      </c>
      <c r="AL8">
        <f t="shared" si="8"/>
        <v>79347.948910801162</v>
      </c>
      <c r="AN8">
        <f t="shared" si="9"/>
        <v>90821.0517823876</v>
      </c>
      <c r="AO8">
        <f t="shared" si="9"/>
        <v>-4541.0525891193802</v>
      </c>
      <c r="AP8">
        <f t="shared" si="9"/>
        <v>-13.769089198229304</v>
      </c>
      <c r="AQ8">
        <f t="shared" si="9"/>
        <v>-37205.056158731852</v>
      </c>
      <c r="AR8">
        <f t="shared" si="9"/>
        <v>49061.173945338131</v>
      </c>
      <c r="AS8">
        <f t="shared" si="9"/>
        <v>-10612.745052913056</v>
      </c>
      <c r="AT8">
        <f t="shared" si="9"/>
        <v>13711.214526338132</v>
      </c>
      <c r="AU8">
        <f t="shared" si="9"/>
        <v>52159.643418763211</v>
      </c>
      <c r="AW8">
        <v>5</v>
      </c>
      <c r="AX8">
        <f>(R8*SUMPRODUCT(K9:$K$23, X9:$X$23)-$AZ$3*SUMPRODUCT(K8:$K$22, W9:$W$23))/Z8</f>
        <v>205992.10410649262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164900.2531592052</v>
      </c>
      <c r="P9">
        <f t="shared" si="22"/>
        <v>8245.0126579602602</v>
      </c>
      <c r="Q9" s="4">
        <f t="shared" si="23"/>
        <v>25</v>
      </c>
      <c r="R9">
        <f t="shared" si="0"/>
        <v>2000000</v>
      </c>
      <c r="S9">
        <f t="shared" si="1"/>
        <v>227015.59234966911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172590.49315966986</v>
      </c>
      <c r="AC9">
        <f t="shared" si="2"/>
        <v>181214.88622701936</v>
      </c>
      <c r="AE9">
        <f t="shared" si="3"/>
        <v>131631.40163969278</v>
      </c>
      <c r="AF9">
        <f t="shared" si="4"/>
        <v>-6581.5700819846388</v>
      </c>
      <c r="AG9">
        <f t="shared" si="4"/>
        <v>-19.956215821058723</v>
      </c>
      <c r="AH9">
        <f t="shared" si="5"/>
        <v>-62445.818267107941</v>
      </c>
      <c r="AI9">
        <f t="shared" si="6"/>
        <v>62584.057074779135</v>
      </c>
      <c r="AJ9">
        <f t="shared" si="7"/>
        <v>-8624.3930673495051</v>
      </c>
      <c r="AK9">
        <f t="shared" si="24"/>
        <v>15536.824950247134</v>
      </c>
      <c r="AL9">
        <f t="shared" si="8"/>
        <v>69496.48895767676</v>
      </c>
      <c r="AN9">
        <f t="shared" si="9"/>
        <v>82235.647644132914</v>
      </c>
      <c r="AO9">
        <f t="shared" si="9"/>
        <v>-4111.7823822066457</v>
      </c>
      <c r="AP9">
        <f t="shared" si="9"/>
        <v>-12.467483534536692</v>
      </c>
      <c r="AQ9">
        <f t="shared" si="9"/>
        <v>-39012.517103783022</v>
      </c>
      <c r="AR9">
        <f t="shared" si="9"/>
        <v>39098.880674608707</v>
      </c>
      <c r="AS9">
        <f t="shared" si="9"/>
        <v>-5388.0194284673717</v>
      </c>
      <c r="AT9">
        <f t="shared" si="9"/>
        <v>9706.5050299655704</v>
      </c>
      <c r="AU9">
        <f t="shared" si="9"/>
        <v>43417.366276106899</v>
      </c>
      <c r="AW9">
        <v>6</v>
      </c>
      <c r="AX9">
        <f>(R9*SUMPRODUCT(K10:$K$23, X10:$X$23)-$AZ$3*SUMPRODUCT(K9:$K$22, W10:$W$23))/Z9</f>
        <v>227015.59234966911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164900.2531592052</v>
      </c>
      <c r="P10">
        <f t="shared" si="22"/>
        <v>8245.0126579602602</v>
      </c>
      <c r="Q10" s="4">
        <f t="shared" si="23"/>
        <v>25</v>
      </c>
      <c r="R10">
        <f t="shared" si="0"/>
        <v>2000000</v>
      </c>
      <c r="S10">
        <f t="shared" si="1"/>
        <v>243361.97469658073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181214.88622701936</v>
      </c>
      <c r="AC10">
        <f t="shared" si="2"/>
        <v>184062.19340580518</v>
      </c>
      <c r="AE10">
        <f t="shared" si="3"/>
        <v>124719.16505237954</v>
      </c>
      <c r="AF10">
        <f t="shared" si="4"/>
        <v>-6235.958252618977</v>
      </c>
      <c r="AG10">
        <f t="shared" si="4"/>
        <v>-18.908273738665475</v>
      </c>
      <c r="AH10">
        <f t="shared" si="5"/>
        <v>-67870.39393461289</v>
      </c>
      <c r="AI10">
        <f t="shared" si="6"/>
        <v>50593.904591409009</v>
      </c>
      <c r="AJ10">
        <f t="shared" si="7"/>
        <v>-2847.3071787858207</v>
      </c>
      <c r="AK10">
        <f t="shared" si="24"/>
        <v>15734.149883905948</v>
      </c>
      <c r="AL10">
        <f t="shared" si="8"/>
        <v>63480.747296529138</v>
      </c>
      <c r="AN10">
        <f t="shared" si="9"/>
        <v>74030.673683575078</v>
      </c>
      <c r="AO10">
        <f t="shared" si="9"/>
        <v>-3701.5336841787534</v>
      </c>
      <c r="AP10">
        <f t="shared" si="9"/>
        <v>-11.223553673398721</v>
      </c>
      <c r="AQ10">
        <f t="shared" si="9"/>
        <v>-40286.438608202952</v>
      </c>
      <c r="AR10">
        <f t="shared" si="9"/>
        <v>30031.477837519968</v>
      </c>
      <c r="AS10">
        <f t="shared" si="9"/>
        <v>-1690.1016659393695</v>
      </c>
      <c r="AT10">
        <f t="shared" si="9"/>
        <v>9339.4605011563799</v>
      </c>
      <c r="AU10">
        <f t="shared" si="9"/>
        <v>37680.836672736979</v>
      </c>
      <c r="AW10">
        <v>7</v>
      </c>
      <c r="AX10">
        <f>(R10*SUMPRODUCT(K11:$K$23, X11:$X$23)-$AZ$3*SUMPRODUCT(K10:$K$22, W11:$W$23))/Z10</f>
        <v>243361.97469658073</v>
      </c>
    </row>
    <row r="11" spans="1:52" x14ac:dyDescent="0.25">
      <c r="A11" t="s">
        <v>33</v>
      </c>
      <c r="C11" s="7">
        <f>AU25</f>
        <v>368280.38830991695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164900.2531592052</v>
      </c>
      <c r="P11">
        <f t="shared" si="22"/>
        <v>8245.0126579602602</v>
      </c>
      <c r="Q11" s="4">
        <f t="shared" si="23"/>
        <v>25</v>
      </c>
      <c r="R11">
        <f t="shared" si="0"/>
        <v>2000000</v>
      </c>
      <c r="S11">
        <f t="shared" si="1"/>
        <v>255560.93569214971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184062.19340580518</v>
      </c>
      <c r="AC11">
        <f t="shared" si="2"/>
        <v>182128.57203870491</v>
      </c>
      <c r="AE11">
        <f t="shared" si="3"/>
        <v>117518.14711183003</v>
      </c>
      <c r="AF11">
        <f t="shared" si="4"/>
        <v>-5875.9073555915011</v>
      </c>
      <c r="AG11">
        <f t="shared" si="4"/>
        <v>-17.816550438884185</v>
      </c>
      <c r="AH11">
        <f t="shared" si="5"/>
        <v>-72211.244991570929</v>
      </c>
      <c r="AI11">
        <f t="shared" si="6"/>
        <v>39413.178214228712</v>
      </c>
      <c r="AJ11">
        <f t="shared" si="7"/>
        <v>1933.621367100277</v>
      </c>
      <c r="AK11">
        <f t="shared" si="24"/>
        <v>15228.778307845254</v>
      </c>
      <c r="AL11">
        <f t="shared" si="8"/>
        <v>56575.577889174245</v>
      </c>
      <c r="AN11">
        <f t="shared" si="9"/>
        <v>66339.801105721141</v>
      </c>
      <c r="AO11">
        <f t="shared" si="9"/>
        <v>-3316.9900552860568</v>
      </c>
      <c r="AP11">
        <f t="shared" si="9"/>
        <v>-10.057565078701316</v>
      </c>
      <c r="AQ11">
        <f t="shared" si="9"/>
        <v>-40763.743711672942</v>
      </c>
      <c r="AR11">
        <f t="shared" si="9"/>
        <v>22249.009773683436</v>
      </c>
      <c r="AS11">
        <f t="shared" si="9"/>
        <v>1091.5425409586976</v>
      </c>
      <c r="AT11">
        <f t="shared" si="9"/>
        <v>8596.749939089832</v>
      </c>
      <c r="AU11">
        <f t="shared" si="9"/>
        <v>31937.302253731967</v>
      </c>
      <c r="AW11">
        <v>8</v>
      </c>
      <c r="AX11">
        <f>(R11*SUMPRODUCT(K12:$K$23, X12:$X$23)-$AZ$3*SUMPRODUCT(K11:$K$22, W12:$W$23))/Z11</f>
        <v>255560.93569214971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164900.2531592052</v>
      </c>
      <c r="P12">
        <f t="shared" si="22"/>
        <v>8245.0126579602602</v>
      </c>
      <c r="Q12" s="4">
        <f t="shared" si="23"/>
        <v>25</v>
      </c>
      <c r="R12">
        <f t="shared" si="0"/>
        <v>2000000</v>
      </c>
      <c r="S12">
        <f t="shared" si="1"/>
        <v>263721.29027950653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182128.57203870491</v>
      </c>
      <c r="AC12">
        <f t="shared" si="2"/>
        <v>176012.12679378246</v>
      </c>
      <c r="AE12">
        <f t="shared" si="3"/>
        <v>110057.26627767948</v>
      </c>
      <c r="AF12">
        <f t="shared" si="4"/>
        <v>-5502.8633138839741</v>
      </c>
      <c r="AG12">
        <f t="shared" si="4"/>
        <v>-16.68543015689357</v>
      </c>
      <c r="AH12">
        <f t="shared" si="5"/>
        <v>-76236.382208141731</v>
      </c>
      <c r="AI12">
        <f t="shared" si="6"/>
        <v>28301.335325496868</v>
      </c>
      <c r="AJ12">
        <f t="shared" si="7"/>
        <v>6116.4452449224482</v>
      </c>
      <c r="AK12">
        <f t="shared" si="24"/>
        <v>14878.846402629772</v>
      </c>
      <c r="AL12">
        <f t="shared" si="8"/>
        <v>49296.626973049089</v>
      </c>
      <c r="AN12">
        <f t="shared" si="9"/>
        <v>59062.727100401898</v>
      </c>
      <c r="AO12">
        <f t="shared" si="9"/>
        <v>-2953.1363550200954</v>
      </c>
      <c r="AP12">
        <f t="shared" si="9"/>
        <v>-8.9543111621816287</v>
      </c>
      <c r="AQ12">
        <f t="shared" si="9"/>
        <v>-40912.597502838398</v>
      </c>
      <c r="AR12">
        <f t="shared" si="9"/>
        <v>15188.038931381221</v>
      </c>
      <c r="AS12">
        <f t="shared" si="9"/>
        <v>3282.4178588440072</v>
      </c>
      <c r="AT12">
        <f t="shared" si="9"/>
        <v>7984.7998625561322</v>
      </c>
      <c r="AU12">
        <f t="shared" si="9"/>
        <v>26455.256652781361</v>
      </c>
      <c r="AW12">
        <v>9</v>
      </c>
      <c r="AX12">
        <f>(R12*SUMPRODUCT(K13:$K$23, X13:$X$23)-$AZ$3*SUMPRODUCT(K12:$K$22, W13:$W$23))/Z12</f>
        <v>263721.29027950653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164900.2531592052</v>
      </c>
      <c r="P13">
        <f t="shared" si="22"/>
        <v>8245.0126579602602</v>
      </c>
      <c r="Q13" s="4">
        <f t="shared" si="23"/>
        <v>25</v>
      </c>
      <c r="R13">
        <f t="shared" si="0"/>
        <v>2000000</v>
      </c>
      <c r="S13">
        <f t="shared" si="1"/>
        <v>267962.1626137686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176012.12679378246</v>
      </c>
      <c r="AC13">
        <f t="shared" si="2"/>
        <v>166394.80921033444</v>
      </c>
      <c r="AE13">
        <f t="shared" si="3"/>
        <v>102397.09179654132</v>
      </c>
      <c r="AF13">
        <f t="shared" si="4"/>
        <v>-5119.8545898270659</v>
      </c>
      <c r="AG13">
        <f t="shared" si="4"/>
        <v>-15.52409560246106</v>
      </c>
      <c r="AH13">
        <f t="shared" si="5"/>
        <v>-79558.42022908607</v>
      </c>
      <c r="AI13">
        <f t="shared" si="6"/>
        <v>17703.292882025722</v>
      </c>
      <c r="AJ13">
        <f t="shared" si="7"/>
        <v>9617.3175834480207</v>
      </c>
      <c r="AK13">
        <f t="shared" si="24"/>
        <v>14129.060118825682</v>
      </c>
      <c r="AL13">
        <f t="shared" si="8"/>
        <v>41449.670584299427</v>
      </c>
      <c r="AN13">
        <f t="shared" si="9"/>
        <v>52250.508701756153</v>
      </c>
      <c r="AO13">
        <f t="shared" si="9"/>
        <v>-2612.5254350878076</v>
      </c>
      <c r="AP13">
        <f t="shared" si="9"/>
        <v>-7.9215325174956197</v>
      </c>
      <c r="AQ13">
        <f t="shared" si="9"/>
        <v>-40596.542885588526</v>
      </c>
      <c r="AR13">
        <f t="shared" si="9"/>
        <v>9033.5188485623257</v>
      </c>
      <c r="AS13">
        <f t="shared" si="9"/>
        <v>4907.4610153964995</v>
      </c>
      <c r="AT13">
        <f t="shared" si="9"/>
        <v>7209.6830655426202</v>
      </c>
      <c r="AU13">
        <f t="shared" si="9"/>
        <v>21150.662929501446</v>
      </c>
      <c r="AW13">
        <v>10</v>
      </c>
      <c r="AX13">
        <f>(R13*SUMPRODUCT(K14:$K$23, X14:$X$23)-$AZ$3*SUMPRODUCT(K13:$K$22, W14:$W$23))/Z13</f>
        <v>267962.1626137686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164900.2531592052</v>
      </c>
      <c r="P14">
        <f t="shared" si="22"/>
        <v>8245.0126579602602</v>
      </c>
      <c r="Q14" s="4">
        <f t="shared" si="23"/>
        <v>25</v>
      </c>
      <c r="R14">
        <f t="shared" si="0"/>
        <v>2000000</v>
      </c>
      <c r="S14">
        <f t="shared" si="1"/>
        <v>268123.49491874746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166394.80921033444</v>
      </c>
      <c r="AC14">
        <f t="shared" si="2"/>
        <v>153773.20489389362</v>
      </c>
      <c r="AE14">
        <f t="shared" si="3"/>
        <v>94572.989300283749</v>
      </c>
      <c r="AF14">
        <f t="shared" si="4"/>
        <v>-4728.6494650141876</v>
      </c>
      <c r="AG14">
        <f t="shared" si="4"/>
        <v>-14.337908445928365</v>
      </c>
      <c r="AH14">
        <f t="shared" si="5"/>
        <v>-82475.696040646813</v>
      </c>
      <c r="AI14">
        <f t="shared" si="6"/>
        <v>7354.3058861768222</v>
      </c>
      <c r="AJ14">
        <f t="shared" si="7"/>
        <v>12621.604316440818</v>
      </c>
      <c r="AK14">
        <f t="shared" si="24"/>
        <v>13170.692260944046</v>
      </c>
      <c r="AL14">
        <f t="shared" si="8"/>
        <v>33146.602463561685</v>
      </c>
      <c r="AN14">
        <f t="shared" si="9"/>
        <v>45898.875389860659</v>
      </c>
      <c r="AO14">
        <f t="shared" si="9"/>
        <v>-2294.943769493033</v>
      </c>
      <c r="AP14">
        <f t="shared" si="9"/>
        <v>-6.9585817047756384</v>
      </c>
      <c r="AQ14">
        <f t="shared" si="9"/>
        <v>-40027.725921214107</v>
      </c>
      <c r="AR14">
        <f t="shared" si="9"/>
        <v>3569.2471174487441</v>
      </c>
      <c r="AS14">
        <f t="shared" si="9"/>
        <v>6125.6120592849484</v>
      </c>
      <c r="AT14">
        <f t="shared" si="9"/>
        <v>6392.0995556546204</v>
      </c>
      <c r="AU14">
        <f t="shared" si="9"/>
        <v>16086.958732388312</v>
      </c>
      <c r="AW14">
        <v>11</v>
      </c>
      <c r="AX14">
        <f>(R14*SUMPRODUCT(K15:$K$23, X15:$X$23)-$AZ$3*SUMPRODUCT(K14:$K$22, W15:$W$23))/Z14</f>
        <v>268123.49491874746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164900.2531592052</v>
      </c>
      <c r="P15">
        <f t="shared" si="22"/>
        <v>8245.0126579602602</v>
      </c>
      <c r="Q15" s="4">
        <f t="shared" si="23"/>
        <v>25</v>
      </c>
      <c r="R15">
        <f t="shared" si="0"/>
        <v>2000000</v>
      </c>
      <c r="S15">
        <f t="shared" si="1"/>
        <v>263803.54655575735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153773.20489389362</v>
      </c>
      <c r="AC15">
        <f t="shared" si="2"/>
        <v>138547.2909629799</v>
      </c>
      <c r="AE15">
        <f t="shared" si="3"/>
        <v>86604.155450535734</v>
      </c>
      <c r="AF15">
        <f t="shared" si="4"/>
        <v>-4330.2077725267864</v>
      </c>
      <c r="AG15">
        <f t="shared" si="4"/>
        <v>-13.129779031770584</v>
      </c>
      <c r="AH15">
        <f t="shared" si="5"/>
        <v>-85180.026375880072</v>
      </c>
      <c r="AI15">
        <f t="shared" si="6"/>
        <v>-2919.2084769029025</v>
      </c>
      <c r="AJ15">
        <f t="shared" si="7"/>
        <v>15225.913930913724</v>
      </c>
      <c r="AK15">
        <f t="shared" si="24"/>
        <v>12250.847218481744</v>
      </c>
      <c r="AL15">
        <f t="shared" si="8"/>
        <v>24557.552672492566</v>
      </c>
      <c r="AN15">
        <f t="shared" si="9"/>
        <v>39957.582406278081</v>
      </c>
      <c r="AO15">
        <f t="shared" si="9"/>
        <v>-1997.879120313904</v>
      </c>
      <c r="AP15">
        <f t="shared" si="9"/>
        <v>-6.0578412768870171</v>
      </c>
      <c r="AQ15">
        <f t="shared" si="9"/>
        <v>-39300.515149381485</v>
      </c>
      <c r="AR15">
        <f t="shared" si="9"/>
        <v>-1346.8697046941952</v>
      </c>
      <c r="AS15">
        <f t="shared" si="9"/>
        <v>7024.9598006052611</v>
      </c>
      <c r="AT15">
        <f t="shared" si="9"/>
        <v>5652.3181218341733</v>
      </c>
      <c r="AU15">
        <f t="shared" si="9"/>
        <v>11330.408217745238</v>
      </c>
      <c r="AW15">
        <v>12</v>
      </c>
      <c r="AX15">
        <f>(R15*SUMPRODUCT(K16:$K$23, X16:$X$23)-$AZ$3*SUMPRODUCT(K15:$K$22, W16:$W$23))/Z15</f>
        <v>263803.54655575735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164900.2531592052</v>
      </c>
      <c r="P16">
        <f t="shared" si="22"/>
        <v>8245.0126579602602</v>
      </c>
      <c r="Q16" s="4">
        <f t="shared" si="23"/>
        <v>25</v>
      </c>
      <c r="R16">
        <f t="shared" si="0"/>
        <v>2000000</v>
      </c>
      <c r="S16">
        <f t="shared" si="1"/>
        <v>255021.96825904574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138547.2909629799</v>
      </c>
      <c r="AC16">
        <f t="shared" si="2"/>
        <v>121525.22426810463</v>
      </c>
      <c r="AE16">
        <f t="shared" si="3"/>
        <v>78579.66270060277</v>
      </c>
      <c r="AF16">
        <f t="shared" si="4"/>
        <v>-3928.9831350301388</v>
      </c>
      <c r="AG16">
        <f t="shared" si="4"/>
        <v>-11.913211349763206</v>
      </c>
      <c r="AH16">
        <f t="shared" si="5"/>
        <v>-86821.591335173784</v>
      </c>
      <c r="AI16">
        <f t="shared" si="6"/>
        <v>-12182.824980950914</v>
      </c>
      <c r="AJ16">
        <f t="shared" si="7"/>
        <v>17022.066694875262</v>
      </c>
      <c r="AK16">
        <f t="shared" si="24"/>
        <v>11661.928987911826</v>
      </c>
      <c r="AL16">
        <f t="shared" si="8"/>
        <v>16501.170701836174</v>
      </c>
      <c r="AN16">
        <f t="shared" si="9"/>
        <v>34374.919293544248</v>
      </c>
      <c r="AO16">
        <f t="shared" si="9"/>
        <v>-1718.7459646772124</v>
      </c>
      <c r="AP16">
        <f t="shared" si="9"/>
        <v>-5.2114715767532074</v>
      </c>
      <c r="AQ16">
        <f t="shared" si="9"/>
        <v>-37980.376760522617</v>
      </c>
      <c r="AR16">
        <f t="shared" si="9"/>
        <v>-5329.4149032323348</v>
      </c>
      <c r="AS16">
        <f t="shared" si="9"/>
        <v>7446.356331091456</v>
      </c>
      <c r="AT16">
        <f t="shared" si="9"/>
        <v>5101.5473213966607</v>
      </c>
      <c r="AU16">
        <f t="shared" si="9"/>
        <v>7218.4887492557818</v>
      </c>
      <c r="AW16">
        <v>13</v>
      </c>
      <c r="AX16">
        <f>(R16*SUMPRODUCT(K17:$K$23, X17:$X$23)-$AZ$3*SUMPRODUCT(K16:$K$22, W17:$W$23))/Z16</f>
        <v>255021.96825904574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164900.2531592052</v>
      </c>
      <c r="P17">
        <f t="shared" si="22"/>
        <v>8245.0126579602602</v>
      </c>
      <c r="Q17" s="4">
        <f t="shared" si="23"/>
        <v>25</v>
      </c>
      <c r="R17">
        <f t="shared" si="0"/>
        <v>2000000</v>
      </c>
      <c r="S17">
        <f t="shared" si="1"/>
        <v>241973.01905110173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121525.22426810463</v>
      </c>
      <c r="AC17">
        <f t="shared" si="2"/>
        <v>103594.65358861364</v>
      </c>
      <c r="AE17">
        <f t="shared" si="3"/>
        <v>70597.890085815234</v>
      </c>
      <c r="AF17">
        <f t="shared" si="4"/>
        <v>-3529.8945042907617</v>
      </c>
      <c r="AG17">
        <f t="shared" si="4"/>
        <v>-10.703120330818344</v>
      </c>
      <c r="AH17">
        <f t="shared" si="5"/>
        <v>-87276.712435778463</v>
      </c>
      <c r="AI17">
        <f t="shared" si="6"/>
        <v>-20219.419974584802</v>
      </c>
      <c r="AJ17">
        <f t="shared" si="7"/>
        <v>17930.570679490993</v>
      </c>
      <c r="AK17">
        <f t="shared" si="24"/>
        <v>11636.201664722115</v>
      </c>
      <c r="AL17">
        <f t="shared" si="8"/>
        <v>9347.3523696283064</v>
      </c>
      <c r="AN17">
        <f t="shared" si="9"/>
        <v>29088.507008898028</v>
      </c>
      <c r="AO17">
        <f t="shared" si="9"/>
        <v>-1454.4253504449016</v>
      </c>
      <c r="AP17">
        <f t="shared" si="9"/>
        <v>-4.410015517200895</v>
      </c>
      <c r="AQ17">
        <f t="shared" si="9"/>
        <v>-35960.69596861527</v>
      </c>
      <c r="AR17">
        <f t="shared" si="9"/>
        <v>-8331.0243256793383</v>
      </c>
      <c r="AS17">
        <f t="shared" si="9"/>
        <v>7387.9478586387895</v>
      </c>
      <c r="AT17">
        <f t="shared" si="9"/>
        <v>4794.4737905025386</v>
      </c>
      <c r="AU17">
        <f t="shared" si="9"/>
        <v>3851.3973234619907</v>
      </c>
      <c r="AW17">
        <v>14</v>
      </c>
      <c r="AX17">
        <f>(R17*SUMPRODUCT(K18:$K$23, X18:$X$23)-$AZ$3*SUMPRODUCT(K17:$K$22, W18:$W$23))/Z17</f>
        <v>241973.01905110173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164900.2531592052</v>
      </c>
      <c r="P18">
        <f t="shared" si="22"/>
        <v>8245.0126579602602</v>
      </c>
      <c r="Q18" s="4">
        <f t="shared" si="23"/>
        <v>25</v>
      </c>
      <c r="R18">
        <f t="shared" si="0"/>
        <v>2000000</v>
      </c>
      <c r="S18">
        <f t="shared" si="1"/>
        <v>224402.91319821321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103594.65358861364</v>
      </c>
      <c r="AC18">
        <f t="shared" si="2"/>
        <v>85348.83189304448</v>
      </c>
      <c r="AE18">
        <f t="shared" si="3"/>
        <v>62717.741875186788</v>
      </c>
      <c r="AF18">
        <f t="shared" si="4"/>
        <v>-3135.8870937593392</v>
      </c>
      <c r="AG18">
        <f t="shared" si="4"/>
        <v>-9.5084362627744259</v>
      </c>
      <c r="AH18">
        <f t="shared" si="5"/>
        <v>-87012.22917885879</v>
      </c>
      <c r="AI18">
        <f t="shared" si="6"/>
        <v>-27439.882833694115</v>
      </c>
      <c r="AJ18">
        <f t="shared" si="7"/>
        <v>18245.821695569161</v>
      </c>
      <c r="AK18">
        <f t="shared" si="24"/>
        <v>11438.67323673988</v>
      </c>
      <c r="AL18">
        <f t="shared" si="8"/>
        <v>2244.6120986149253</v>
      </c>
      <c r="AN18">
        <f t="shared" si="9"/>
        <v>24148.811352091088</v>
      </c>
      <c r="AO18">
        <f t="shared" si="9"/>
        <v>-1207.4405676045542</v>
      </c>
      <c r="AP18">
        <f t="shared" si="9"/>
        <v>-3.6611240567314787</v>
      </c>
      <c r="AQ18">
        <f t="shared" si="9"/>
        <v>-33503.149905282182</v>
      </c>
      <c r="AR18">
        <f t="shared" si="9"/>
        <v>-10565.440244852378</v>
      </c>
      <c r="AS18">
        <f t="shared" si="9"/>
        <v>7025.3630458674434</v>
      </c>
      <c r="AT18">
        <f t="shared" si="9"/>
        <v>4404.3416400731476</v>
      </c>
      <c r="AU18">
        <f t="shared" si="9"/>
        <v>864.26444108821272</v>
      </c>
      <c r="AW18">
        <v>15</v>
      </c>
      <c r="AX18">
        <f>(R18*SUMPRODUCT(K19:$K$23, X19:$X$23)-$AZ$3*SUMPRODUCT(K18:$K$22, W19:$W$23))/Z18</f>
        <v>224402.91319821321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164900.2531592052</v>
      </c>
      <c r="P19">
        <f t="shared" si="22"/>
        <v>8245.0126579602602</v>
      </c>
      <c r="Q19" s="4">
        <f t="shared" si="23"/>
        <v>25</v>
      </c>
      <c r="R19">
        <f t="shared" si="0"/>
        <v>2000000</v>
      </c>
      <c r="S19">
        <f t="shared" si="1"/>
        <v>201442.1103778512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85348.83189304448</v>
      </c>
      <c r="AC19">
        <f t="shared" si="2"/>
        <v>67196.266983019566</v>
      </c>
      <c r="AE19">
        <f t="shared" si="3"/>
        <v>55006.777957543687</v>
      </c>
      <c r="AF19">
        <f t="shared" si="4"/>
        <v>-2750.3388978771845</v>
      </c>
      <c r="AG19">
        <f t="shared" si="4"/>
        <v>-8.3394016843073988</v>
      </c>
      <c r="AH19">
        <f t="shared" si="5"/>
        <v>-85916.017267142641</v>
      </c>
      <c r="AI19">
        <f t="shared" si="6"/>
        <v>-33667.917609160446</v>
      </c>
      <c r="AJ19">
        <f t="shared" si="7"/>
        <v>18152.564910024914</v>
      </c>
      <c r="AK19">
        <f t="shared" si="24"/>
        <v>10100.226887928986</v>
      </c>
      <c r="AL19">
        <f t="shared" si="8"/>
        <v>-5415.1258112065461</v>
      </c>
      <c r="AN19">
        <f t="shared" si="9"/>
        <v>19731.493613977746</v>
      </c>
      <c r="AO19">
        <f t="shared" si="9"/>
        <v>-986.57468069888728</v>
      </c>
      <c r="AP19">
        <f t="shared" si="9"/>
        <v>-2.9914286418541316</v>
      </c>
      <c r="AQ19">
        <f t="shared" si="9"/>
        <v>-30818.953754271624</v>
      </c>
      <c r="AR19">
        <f t="shared" si="9"/>
        <v>-12077.02624963462</v>
      </c>
      <c r="AS19">
        <f t="shared" si="9"/>
        <v>6511.510615581371</v>
      </c>
      <c r="AT19">
        <f t="shared" si="9"/>
        <v>3623.0546441516467</v>
      </c>
      <c r="AU19">
        <f t="shared" si="9"/>
        <v>-1942.4609899016036</v>
      </c>
      <c r="AW19">
        <v>16</v>
      </c>
      <c r="AX19">
        <f>(R19*SUMPRODUCT(K20:$K$23, X20:$X$23)-$AZ$3*SUMPRODUCT(K19:$K$22, W20:$W$23))/Z19</f>
        <v>201442.1103778512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164900.2531592052</v>
      </c>
      <c r="P20">
        <f t="shared" si="22"/>
        <v>8245.0126579602602</v>
      </c>
      <c r="Q20" s="4">
        <f t="shared" si="23"/>
        <v>25</v>
      </c>
      <c r="R20">
        <f t="shared" si="0"/>
        <v>2000000</v>
      </c>
      <c r="S20">
        <f t="shared" si="1"/>
        <v>169877.28800296434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67196.266983019566</v>
      </c>
      <c r="AC20">
        <f t="shared" si="2"/>
        <v>48965.331047867759</v>
      </c>
      <c r="AE20">
        <f t="shared" si="3"/>
        <v>47530.753408759309</v>
      </c>
      <c r="AF20">
        <f t="shared" si="4"/>
        <v>-2376.5376704379655</v>
      </c>
      <c r="AG20">
        <f t="shared" si="4"/>
        <v>-7.2059855121735463</v>
      </c>
      <c r="AH20">
        <f t="shared" si="5"/>
        <v>-84001.772423262271</v>
      </c>
      <c r="AI20">
        <f t="shared" si="6"/>
        <v>-38854.762670453107</v>
      </c>
      <c r="AJ20">
        <f t="shared" si="7"/>
        <v>18230.935935151807</v>
      </c>
      <c r="AK20">
        <f t="shared" si="24"/>
        <v>6100.6312117688121</v>
      </c>
      <c r="AL20">
        <f t="shared" si="8"/>
        <v>-14523.195523532488</v>
      </c>
      <c r="AN20">
        <f t="shared" si="9"/>
        <v>16171.646758373539</v>
      </c>
      <c r="AO20">
        <f t="shared" si="9"/>
        <v>-808.58233791867701</v>
      </c>
      <c r="AP20">
        <f t="shared" si="9"/>
        <v>-2.4517316451237345</v>
      </c>
      <c r="AQ20">
        <f t="shared" si="9"/>
        <v>-28580.379928417813</v>
      </c>
      <c r="AR20">
        <f t="shared" si="9"/>
        <v>-13219.767239608076</v>
      </c>
      <c r="AS20">
        <f t="shared" si="9"/>
        <v>6202.8104937103953</v>
      </c>
      <c r="AT20">
        <f t="shared" si="9"/>
        <v>2075.6509393274687</v>
      </c>
      <c r="AU20">
        <f t="shared" si="9"/>
        <v>-4941.3058065702116</v>
      </c>
      <c r="AW20">
        <v>17</v>
      </c>
      <c r="AX20">
        <f>(R20*SUMPRODUCT(K21:$K$23, X21:$X$23)-$AZ$3*SUMPRODUCT(K20:$K$22, W21:$W$23))/Z20</f>
        <v>169877.28800296434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164900.2531592052</v>
      </c>
      <c r="P21">
        <f t="shared" si="22"/>
        <v>8245.0126579602602</v>
      </c>
      <c r="Q21" s="4">
        <f t="shared" si="23"/>
        <v>25</v>
      </c>
      <c r="R21">
        <f t="shared" si="0"/>
        <v>2000000</v>
      </c>
      <c r="S21">
        <f t="shared" si="1"/>
        <v>127336.40158586412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48965.331047867759</v>
      </c>
      <c r="AC21">
        <f t="shared" si="2"/>
        <v>31165.964202037947</v>
      </c>
      <c r="AE21">
        <f t="shared" si="3"/>
        <v>40359.828948058683</v>
      </c>
      <c r="AF21">
        <f t="shared" si="4"/>
        <v>-2017.991447402934</v>
      </c>
      <c r="AG21">
        <f t="shared" si="4"/>
        <v>-6.1188245886276373</v>
      </c>
      <c r="AH21">
        <f t="shared" si="5"/>
        <v>-81208.085473933854</v>
      </c>
      <c r="AI21">
        <f t="shared" si="6"/>
        <v>-42872.366797866736</v>
      </c>
      <c r="AJ21">
        <f t="shared" si="7"/>
        <v>17799.366845829813</v>
      </c>
      <c r="AK21">
        <f t="shared" si="24"/>
        <v>4478.8577465392564</v>
      </c>
      <c r="AL21">
        <f t="shared" si="8"/>
        <v>-20594.142205497668</v>
      </c>
      <c r="AN21">
        <f t="shared" si="9"/>
        <v>13061.775064676285</v>
      </c>
      <c r="AO21">
        <f t="shared" si="9"/>
        <v>-653.08875323381415</v>
      </c>
      <c r="AP21">
        <f t="shared" si="9"/>
        <v>-1.9802539435863713</v>
      </c>
      <c r="AQ21">
        <f t="shared" si="9"/>
        <v>-26281.621442415715</v>
      </c>
      <c r="AR21">
        <f t="shared" si="9"/>
        <v>-13874.915384916832</v>
      </c>
      <c r="AS21">
        <f t="shared" si="9"/>
        <v>5760.4636118030057</v>
      </c>
      <c r="AT21">
        <f t="shared" si="9"/>
        <v>1449.506451260434</v>
      </c>
      <c r="AU21">
        <f t="shared" si="9"/>
        <v>-6664.9453218533936</v>
      </c>
      <c r="AW21">
        <v>18</v>
      </c>
      <c r="AX21">
        <f>(R21*SUMPRODUCT(K22:$K$23, X22:$X$23)-$AZ$3*SUMPRODUCT(K21:$K$22, W22:$W$23))/Z21</f>
        <v>127336.40158586412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164900.2531592052</v>
      </c>
      <c r="P22">
        <f t="shared" si="22"/>
        <v>8245.0126579602602</v>
      </c>
      <c r="Q22" s="4">
        <f t="shared" si="23"/>
        <v>25</v>
      </c>
      <c r="R22">
        <f t="shared" si="0"/>
        <v>2000000</v>
      </c>
      <c r="S22">
        <f t="shared" si="1"/>
        <v>71741.998730583422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31165.964202037947</v>
      </c>
      <c r="AC22">
        <f t="shared" si="2"/>
        <v>14607.12691834975</v>
      </c>
      <c r="AE22">
        <f t="shared" si="3"/>
        <v>33574.73961396177</v>
      </c>
      <c r="AF22">
        <f t="shared" si="4"/>
        <v>-1678.7369806980887</v>
      </c>
      <c r="AG22">
        <f t="shared" si="4"/>
        <v>-5.0901588946541194</v>
      </c>
      <c r="AH22">
        <f t="shared" si="5"/>
        <v>-77398.195846979404</v>
      </c>
      <c r="AI22">
        <f t="shared" si="6"/>
        <v>-45507.283372610378</v>
      </c>
      <c r="AJ22">
        <f t="shared" si="7"/>
        <v>16558.837283688197</v>
      </c>
      <c r="AK22">
        <f t="shared" si="24"/>
        <v>4414.3376784711145</v>
      </c>
      <c r="AL22">
        <f t="shared" si="8"/>
        <v>-24534.108410451066</v>
      </c>
      <c r="AN22">
        <f t="shared" si="9"/>
        <v>10155.042823125033</v>
      </c>
      <c r="AO22">
        <f t="shared" si="9"/>
        <v>-507.75214115625175</v>
      </c>
      <c r="AP22">
        <f t="shared" si="9"/>
        <v>-1.539573564711376</v>
      </c>
      <c r="AQ22">
        <f t="shared" si="9"/>
        <v>-23409.920740884914</v>
      </c>
      <c r="AR22">
        <f t="shared" si="9"/>
        <v>-13764.169632480844</v>
      </c>
      <c r="AS22">
        <f t="shared" si="9"/>
        <v>5008.3992802460016</v>
      </c>
      <c r="AT22">
        <f t="shared" si="9"/>
        <v>1335.1641345854923</v>
      </c>
      <c r="AU22">
        <f t="shared" si="9"/>
        <v>-7420.6062176493488</v>
      </c>
      <c r="AW22">
        <v>19</v>
      </c>
      <c r="AX22">
        <f>(R22*SUMPRODUCT(K23:$K$23, X23:$X$23)-$AZ$3*SUMPRODUCT(K22:$K$22, W23:$W$23))/Z22</f>
        <v>71741.998730583422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164900.2531592052</v>
      </c>
      <c r="P23">
        <f t="shared" si="22"/>
        <v>8245.0126579602602</v>
      </c>
      <c r="Q23" s="4">
        <f t="shared" si="23"/>
        <v>25</v>
      </c>
      <c r="R23">
        <f t="shared" si="0"/>
        <v>2000000</v>
      </c>
      <c r="S23">
        <f t="shared" si="1"/>
        <v>88423.973308821543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14607.12691834975</v>
      </c>
      <c r="AC23">
        <f t="shared" si="2"/>
        <v>14607.12691834975</v>
      </c>
      <c r="AE23">
        <f t="shared" si="3"/>
        <v>27240.564256845159</v>
      </c>
      <c r="AF23">
        <f t="shared" si="4"/>
        <v>-1362.028212842258</v>
      </c>
      <c r="AG23">
        <f t="shared" si="4"/>
        <v>-4.1298548266244</v>
      </c>
      <c r="AH23">
        <f t="shared" si="5"/>
        <v>-72752.198326654223</v>
      </c>
      <c r="AI23">
        <f t="shared" si="6"/>
        <v>-46877.792137477947</v>
      </c>
      <c r="AJ23">
        <f t="shared" si="7"/>
        <v>0</v>
      </c>
      <c r="AK23">
        <f t="shared" si="24"/>
        <v>4206.4603817884408</v>
      </c>
      <c r="AL23">
        <f t="shared" si="8"/>
        <v>-42671.331755689505</v>
      </c>
      <c r="AN23">
        <f t="shared" si="9"/>
        <v>7463.7222899030066</v>
      </c>
      <c r="AO23">
        <f t="shared" si="9"/>
        <v>-373.18611449515032</v>
      </c>
      <c r="AP23">
        <f t="shared" si="9"/>
        <v>-1.1315510660097432</v>
      </c>
      <c r="AQ23">
        <f t="shared" si="9"/>
        <v>-19933.588716087066</v>
      </c>
      <c r="AR23">
        <f t="shared" si="9"/>
        <v>-12844.184091745221</v>
      </c>
      <c r="AS23">
        <f t="shared" si="9"/>
        <v>0</v>
      </c>
      <c r="AT23">
        <f t="shared" si="9"/>
        <v>1152.5404472948453</v>
      </c>
      <c r="AU23">
        <f t="shared" si="9"/>
        <v>-11691.643644450374</v>
      </c>
      <c r="AW23">
        <v>20</v>
      </c>
      <c r="AX23">
        <f>(R23*SUMPRODUCT(K$23:$K24, X$23:$X24)-$AZ$3*SUMPRODUCT(K$22:$K23, W$23:$W24))/Z23</f>
        <v>88423.973308821543</v>
      </c>
    </row>
    <row r="25" spans="5:50" x14ac:dyDescent="0.25">
      <c r="AN25" s="8">
        <f t="shared" ref="AN25:AU25" si="25">SUM(AN3:AN23)</f>
        <v>1182402.6238125274</v>
      </c>
      <c r="AO25" s="8">
        <f t="shared" si="25"/>
        <v>-182795.32106003031</v>
      </c>
      <c r="AP25" s="8">
        <f t="shared" si="25"/>
        <v>-1676.692867254234</v>
      </c>
      <c r="AQ25" s="8">
        <f t="shared" si="25"/>
        <v>-695171.98476837215</v>
      </c>
      <c r="AR25" s="8">
        <f t="shared" si="25"/>
        <v>302758.62511687045</v>
      </c>
      <c r="AS25" s="8">
        <f t="shared" si="25"/>
        <v>-82106.410710360753</v>
      </c>
      <c r="AT25" s="8">
        <f t="shared" si="25"/>
        <v>147628.17390340715</v>
      </c>
      <c r="AU25" s="9">
        <f t="shared" si="25"/>
        <v>368280.38830991695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A322-16CE-458F-AEA7-DFC19D3520CD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4021.3572862213668</v>
      </c>
      <c r="K3">
        <v>1</v>
      </c>
      <c r="L3" s="2">
        <v>0</v>
      </c>
      <c r="O3">
        <f>$C$3</f>
        <v>4021.3572862213668</v>
      </c>
      <c r="P3">
        <f>O3*C5</f>
        <v>402.1357286221367</v>
      </c>
      <c r="Q3" s="4">
        <f>B8</f>
        <v>1522.432587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4021.3572862213668</v>
      </c>
      <c r="AF3">
        <f t="shared" ref="AF3:AG34" si="3">-$Z3*P3</f>
        <v>-402.1357286221367</v>
      </c>
      <c r="AG3">
        <f t="shared" si="3"/>
        <v>-1522.432587</v>
      </c>
      <c r="AH3">
        <f t="shared" ref="AH3:AH66" si="4">-X3*R3</f>
        <v>0</v>
      </c>
      <c r="AI3">
        <f t="shared" ref="AI3:AI34" si="5">SUM(AE3:AH3)</f>
        <v>2096.7889705992302</v>
      </c>
      <c r="AJ3">
        <f t="shared" ref="AJ3:AJ66" si="6">AB3-AC3</f>
        <v>0</v>
      </c>
      <c r="AL3">
        <f t="shared" ref="AL3:AL23" si="7">SUM(AI3:AK3)</f>
        <v>2096.7889705992302</v>
      </c>
      <c r="AN3">
        <f t="shared" ref="AN3:AU34" si="8">AE3*$K3</f>
        <v>4021.3572862213668</v>
      </c>
      <c r="AO3">
        <f t="shared" si="8"/>
        <v>-402.1357286221367</v>
      </c>
      <c r="AP3">
        <f t="shared" si="8"/>
        <v>-1522.432587</v>
      </c>
      <c r="AQ3">
        <f t="shared" si="8"/>
        <v>0</v>
      </c>
      <c r="AR3">
        <f t="shared" si="8"/>
        <v>2096.7889705992302</v>
      </c>
      <c r="AS3">
        <f t="shared" si="8"/>
        <v>0</v>
      </c>
      <c r="AT3">
        <f t="shared" si="8"/>
        <v>0</v>
      </c>
      <c r="AU3">
        <f t="shared" si="8"/>
        <v>2096.7889705992302</v>
      </c>
      <c r="AW3">
        <v>0</v>
      </c>
      <c r="AX3">
        <f>IF(Z3&gt;0, (R3*SUMPRODUCT(K3:$K$98, X3:$X$98)-K3*$AZ$3)/Z3, 0)</f>
        <v>0</v>
      </c>
      <c r="AZ3">
        <f>C6*SUMPRODUCT(X4:X98, K4:K98)/1</f>
        <v>1711.540689919254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</v>
      </c>
      <c r="S4">
        <f t="shared" si="1"/>
        <v>116.08768447228411</v>
      </c>
      <c r="U4">
        <f t="shared" ref="U4:U67" si="12">M4</f>
        <v>1.0468929999999999E-3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1.0468929999999999E-3</v>
      </c>
      <c r="Y4">
        <f t="shared" ref="Y4:Y67" si="16">V4*W4</f>
        <v>0.01</v>
      </c>
      <c r="Z4">
        <f t="shared" ref="Z4:Z67" si="17">MAX(0, W4-X4-Y4)</f>
        <v>0.98895310699999994</v>
      </c>
      <c r="AB4">
        <f t="shared" ref="AB4:AB67" si="18">AC3</f>
        <v>0</v>
      </c>
      <c r="AC4">
        <f t="shared" ref="AC4:AC67" si="19">S4*Z4</f>
        <v>114.80527624330102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-52.344649999999994</v>
      </c>
      <c r="AI4">
        <f t="shared" si="5"/>
        <v>-52.344649999999994</v>
      </c>
      <c r="AJ4">
        <f t="shared" si="6"/>
        <v>-114.80527624330102</v>
      </c>
      <c r="AK4">
        <f t="shared" ref="AK4:AK67" si="20">G4*SUM(AB4:AB4, AE4:AF4)</f>
        <v>0</v>
      </c>
      <c r="AL4">
        <f t="shared" si="7"/>
        <v>-167.14992624330102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-48.833519917902784</v>
      </c>
      <c r="AR4">
        <f t="shared" si="8"/>
        <v>-48.833519917902784</v>
      </c>
      <c r="AS4">
        <f t="shared" si="8"/>
        <v>-107.10446519572817</v>
      </c>
      <c r="AT4">
        <f t="shared" si="8"/>
        <v>0</v>
      </c>
      <c r="AU4">
        <f t="shared" si="8"/>
        <v>-155.93798511363096</v>
      </c>
      <c r="AW4">
        <v>1</v>
      </c>
      <c r="AX4">
        <f>IF(Z4&gt;0, (R4*SUMPRODUCT(K4:$K$98, X4:$X$98)-K4*$AZ$3)/Z4, 0)</f>
        <v>116.08768447228411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1.057716E-3</v>
      </c>
      <c r="Q5" s="4">
        <f t="shared" ref="Q5:Q68" si="22">$C$8</f>
        <v>25</v>
      </c>
      <c r="R5">
        <f t="shared" si="0"/>
        <v>50000</v>
      </c>
      <c r="S5">
        <f t="shared" si="1"/>
        <v>203.63131992688449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114.80527624330102</v>
      </c>
      <c r="AC5">
        <f t="shared" si="19"/>
        <v>199.15500347893749</v>
      </c>
      <c r="AE5">
        <f t="shared" si="2"/>
        <v>0</v>
      </c>
      <c r="AF5">
        <f t="shared" si="3"/>
        <v>0</v>
      </c>
      <c r="AG5">
        <f t="shared" si="3"/>
        <v>-24.450438610136906</v>
      </c>
      <c r="AH5">
        <f t="shared" si="4"/>
        <v>-52.301576226180593</v>
      </c>
      <c r="AI5">
        <f t="shared" si="5"/>
        <v>-76.7520148363175</v>
      </c>
      <c r="AJ5">
        <f t="shared" si="6"/>
        <v>-84.349727235636465</v>
      </c>
      <c r="AK5">
        <f t="shared" si="20"/>
        <v>4.7070163259753421</v>
      </c>
      <c r="AL5">
        <f t="shared" si="7"/>
        <v>-156.39472574597863</v>
      </c>
      <c r="AN5">
        <f t="shared" si="8"/>
        <v>0</v>
      </c>
      <c r="AO5">
        <f t="shared" si="8"/>
        <v>0</v>
      </c>
      <c r="AP5">
        <f t="shared" si="8"/>
        <v>-20.907766091133571</v>
      </c>
      <c r="AQ5">
        <f t="shared" si="8"/>
        <v>-44.723497167908413</v>
      </c>
      <c r="AR5">
        <f t="shared" si="8"/>
        <v>-65.631263259041987</v>
      </c>
      <c r="AS5">
        <f t="shared" si="8"/>
        <v>-72.128128047668227</v>
      </c>
      <c r="AT5">
        <f t="shared" si="8"/>
        <v>4.025007399656146</v>
      </c>
      <c r="AU5">
        <f t="shared" si="8"/>
        <v>-133.73438390705408</v>
      </c>
      <c r="AW5">
        <v>2</v>
      </c>
      <c r="AX5">
        <f>IF(Z5&gt;0, (R5*SUMPRODUCT(K5:$K$98, X5:$X$98)-K5*$AZ$3)/Z5, 0)</f>
        <v>203.63131992688449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1.0712440000000001E-3</v>
      </c>
      <c r="Q6" s="4">
        <f t="shared" si="22"/>
        <v>25</v>
      </c>
      <c r="R6">
        <f t="shared" si="0"/>
        <v>50000</v>
      </c>
      <c r="S6">
        <f t="shared" si="1"/>
        <v>307.7824618290224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199.15500347893749</v>
      </c>
      <c r="AC6">
        <f t="shared" si="19"/>
        <v>297.68401877623614</v>
      </c>
      <c r="AE6">
        <f t="shared" si="2"/>
        <v>0</v>
      </c>
      <c r="AF6">
        <f t="shared" si="3"/>
        <v>0</v>
      </c>
      <c r="AG6">
        <f t="shared" si="3"/>
        <v>-24.179741838377062</v>
      </c>
      <c r="AH6">
        <f t="shared" si="4"/>
        <v>-52.384771316955003</v>
      </c>
      <c r="AI6">
        <f t="shared" si="5"/>
        <v>-76.564513155332065</v>
      </c>
      <c r="AJ6">
        <f t="shared" si="6"/>
        <v>-98.529015297298656</v>
      </c>
      <c r="AK6">
        <f t="shared" si="20"/>
        <v>11.650567703517844</v>
      </c>
      <c r="AL6">
        <f t="shared" si="7"/>
        <v>-163.44296074911287</v>
      </c>
      <c r="AN6">
        <f t="shared" si="8"/>
        <v>0</v>
      </c>
      <c r="AO6">
        <f t="shared" si="8"/>
        <v>0</v>
      </c>
      <c r="AP6">
        <f t="shared" si="8"/>
        <v>-18.652495364225263</v>
      </c>
      <c r="AQ6">
        <f t="shared" si="8"/>
        <v>-40.410137985620736</v>
      </c>
      <c r="AR6">
        <f t="shared" si="8"/>
        <v>-59.062633349845996</v>
      </c>
      <c r="AS6">
        <f t="shared" si="8"/>
        <v>-76.006270594570452</v>
      </c>
      <c r="AT6">
        <f t="shared" si="8"/>
        <v>8.9873647755639183</v>
      </c>
      <c r="AU6">
        <f t="shared" si="8"/>
        <v>-126.08153916885253</v>
      </c>
      <c r="AW6">
        <v>3</v>
      </c>
      <c r="AX6">
        <f>IF(Z6&gt;0, (R6*SUMPRODUCT(K6:$K$98, X6:$X$98)-K6*$AZ$3)/Z6, 0)</f>
        <v>307.7824618290224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1.0856730000000001E-3</v>
      </c>
      <c r="Q7" s="4">
        <f t="shared" si="22"/>
        <v>25</v>
      </c>
      <c r="R7">
        <f t="shared" si="0"/>
        <v>50000</v>
      </c>
      <c r="S7">
        <f t="shared" si="1"/>
        <v>393.4458706632272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297.68401877623614</v>
      </c>
      <c r="AC7">
        <f t="shared" si="19"/>
        <v>376.31827685746043</v>
      </c>
      <c r="AE7">
        <f t="shared" si="2"/>
        <v>0</v>
      </c>
      <c r="AF7">
        <f t="shared" si="3"/>
        <v>0</v>
      </c>
      <c r="AG7">
        <f t="shared" si="3"/>
        <v>-23.911693127132395</v>
      </c>
      <c r="AH7">
        <f t="shared" si="4"/>
        <v>-52.502585721792691</v>
      </c>
      <c r="AI7">
        <f t="shared" si="5"/>
        <v>-76.414278848925079</v>
      </c>
      <c r="AJ7">
        <f t="shared" si="6"/>
        <v>-78.634258081224289</v>
      </c>
      <c r="AK7">
        <f t="shared" si="20"/>
        <v>14.616285321913194</v>
      </c>
      <c r="AL7">
        <f t="shared" si="7"/>
        <v>-140.43225160823619</v>
      </c>
      <c r="AN7">
        <f t="shared" si="8"/>
        <v>0</v>
      </c>
      <c r="AO7">
        <f t="shared" si="8"/>
        <v>0</v>
      </c>
      <c r="AP7">
        <f t="shared" si="8"/>
        <v>-16.782567464273907</v>
      </c>
      <c r="AQ7">
        <f t="shared" si="8"/>
        <v>-36.849259575224352</v>
      </c>
      <c r="AR7">
        <f t="shared" si="8"/>
        <v>-53.631827039498255</v>
      </c>
      <c r="AS7">
        <f t="shared" si="8"/>
        <v>-55.18993298529066</v>
      </c>
      <c r="AT7">
        <f t="shared" si="8"/>
        <v>10.258528879067379</v>
      </c>
      <c r="AU7">
        <f t="shared" si="8"/>
        <v>-98.563231145721545</v>
      </c>
      <c r="AW7">
        <v>4</v>
      </c>
      <c r="AX7">
        <f>IF(Z7&gt;0, (R7*SUMPRODUCT(K7:$K$98, X7:$X$98)-K7*$AZ$3)/Z7, 0)</f>
        <v>393.4458706632272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1.1037099999999999E-3</v>
      </c>
      <c r="Q8" s="4">
        <f t="shared" si="22"/>
        <v>25</v>
      </c>
      <c r="R8">
        <f t="shared" si="0"/>
        <v>50000</v>
      </c>
      <c r="S8">
        <f t="shared" si="1"/>
        <v>443.43109801249909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376.31827685746043</v>
      </c>
      <c r="AC8">
        <f t="shared" si="19"/>
        <v>419.41814441255656</v>
      </c>
      <c r="AE8">
        <f t="shared" si="2"/>
        <v>0</v>
      </c>
      <c r="AF8">
        <f t="shared" si="3"/>
        <v>0</v>
      </c>
      <c r="AG8">
        <f t="shared" si="3"/>
        <v>-23.646184621039723</v>
      </c>
      <c r="AH8">
        <f t="shared" si="4"/>
        <v>-52.783149642694589</v>
      </c>
      <c r="AI8">
        <f t="shared" si="5"/>
        <v>-76.429334263734319</v>
      </c>
      <c r="AJ8">
        <f t="shared" si="6"/>
        <v>-43.099867555096125</v>
      </c>
      <c r="AK8">
        <f t="shared" si="20"/>
        <v>8.0155792970639066</v>
      </c>
      <c r="AL8">
        <f t="shared" si="7"/>
        <v>-111.51362252176654</v>
      </c>
      <c r="AN8">
        <f t="shared" si="8"/>
        <v>0</v>
      </c>
      <c r="AO8">
        <f t="shared" si="8"/>
        <v>0</v>
      </c>
      <c r="AP8">
        <f t="shared" si="8"/>
        <v>-15.491663121530079</v>
      </c>
      <c r="AQ8">
        <f t="shared" si="8"/>
        <v>-34.580579736756746</v>
      </c>
      <c r="AR8">
        <f t="shared" si="8"/>
        <v>-50.072242858286835</v>
      </c>
      <c r="AS8">
        <f t="shared" si="8"/>
        <v>-28.236632651172929</v>
      </c>
      <c r="AT8">
        <f t="shared" si="8"/>
        <v>5.2513611047229043</v>
      </c>
      <c r="AU8">
        <f t="shared" si="8"/>
        <v>-73.05751440473685</v>
      </c>
      <c r="AW8">
        <v>5</v>
      </c>
      <c r="AX8">
        <f>IF(Z8&gt;0, (R8*SUMPRODUCT(K8:$K$98, X8:$X$98)-K8*$AZ$3)/Z8, 0)</f>
        <v>443.43109801249909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1.131668E-3</v>
      </c>
      <c r="Q9" s="4">
        <f t="shared" si="22"/>
        <v>25</v>
      </c>
      <c r="R9">
        <f t="shared" si="0"/>
        <v>50000</v>
      </c>
      <c r="S9">
        <f t="shared" si="1"/>
        <v>474.91864377066116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419.41814441255656</v>
      </c>
      <c r="AC9">
        <f t="shared" si="19"/>
        <v>444.20020575457261</v>
      </c>
      <c r="AE9">
        <f t="shared" si="2"/>
        <v>0</v>
      </c>
      <c r="AF9">
        <f t="shared" si="3"/>
        <v>0</v>
      </c>
      <c r="AG9">
        <f t="shared" si="3"/>
        <v>-23.382963144371601</v>
      </c>
      <c r="AH9">
        <f t="shared" si="4"/>
        <v>-53.519260915445557</v>
      </c>
      <c r="AI9">
        <f t="shared" si="5"/>
        <v>-76.902224059817158</v>
      </c>
      <c r="AJ9">
        <f t="shared" si="6"/>
        <v>-24.78206134201605</v>
      </c>
      <c r="AK9">
        <f t="shared" si="20"/>
        <v>2.4745670520340837</v>
      </c>
      <c r="AL9">
        <f t="shared" si="7"/>
        <v>-99.209718349799118</v>
      </c>
      <c r="AN9">
        <f t="shared" si="8"/>
        <v>0</v>
      </c>
      <c r="AO9">
        <f t="shared" si="8"/>
        <v>0</v>
      </c>
      <c r="AP9">
        <f t="shared" si="8"/>
        <v>-14.508206336673322</v>
      </c>
      <c r="AQ9">
        <f t="shared" si="8"/>
        <v>-33.206590437381756</v>
      </c>
      <c r="AR9">
        <f t="shared" si="8"/>
        <v>-47.714796774055074</v>
      </c>
      <c r="AS9">
        <f t="shared" si="8"/>
        <v>-15.376291583669886</v>
      </c>
      <c r="AT9">
        <f t="shared" si="8"/>
        <v>1.5353712514183897</v>
      </c>
      <c r="AU9">
        <f t="shared" si="8"/>
        <v>-61.555717106306567</v>
      </c>
      <c r="AW9">
        <v>6</v>
      </c>
      <c r="AX9">
        <f>IF(Z9&gt;0, (R9*SUMPRODUCT(K9:$K$98, X9:$X$98)-K9*$AZ$3)/Z9, 0)</f>
        <v>474.91864377066116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1.1650359999999999E-3</v>
      </c>
      <c r="Q10" s="4">
        <f t="shared" si="22"/>
        <v>25</v>
      </c>
      <c r="R10">
        <f t="shared" si="0"/>
        <v>50000</v>
      </c>
      <c r="S10">
        <f t="shared" si="1"/>
        <v>503.30675750160515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444.20020575457261</v>
      </c>
      <c r="AC10">
        <f t="shared" si="19"/>
        <v>465.49616991084088</v>
      </c>
      <c r="AE10">
        <f t="shared" si="2"/>
        <v>0</v>
      </c>
      <c r="AF10">
        <f t="shared" si="3"/>
        <v>0</v>
      </c>
      <c r="AG10">
        <f t="shared" si="3"/>
        <v>-23.121891519078019</v>
      </c>
      <c r="AH10">
        <f t="shared" si="4"/>
        <v>-54.483987699732232</v>
      </c>
      <c r="AI10">
        <f t="shared" si="5"/>
        <v>-77.605879218810259</v>
      </c>
      <c r="AJ10">
        <f t="shared" si="6"/>
        <v>-21.295964156268269</v>
      </c>
      <c r="AK10">
        <f t="shared" si="20"/>
        <v>1.8212208435937478</v>
      </c>
      <c r="AL10">
        <f t="shared" si="7"/>
        <v>-97.080622531484778</v>
      </c>
      <c r="AN10">
        <f t="shared" si="8"/>
        <v>0</v>
      </c>
      <c r="AO10">
        <f t="shared" si="8"/>
        <v>0</v>
      </c>
      <c r="AP10">
        <f t="shared" si="8"/>
        <v>-13.609924761055815</v>
      </c>
      <c r="AQ10">
        <f t="shared" si="8"/>
        <v>-32.070169201503731</v>
      </c>
      <c r="AR10">
        <f t="shared" si="8"/>
        <v>-45.680093962559553</v>
      </c>
      <c r="AS10">
        <f t="shared" si="8"/>
        <v>-12.535153953205201</v>
      </c>
      <c r="AT10">
        <f t="shared" si="8"/>
        <v>1.0720004734096198</v>
      </c>
      <c r="AU10">
        <f t="shared" si="8"/>
        <v>-57.143247442355133</v>
      </c>
      <c r="AW10">
        <v>7</v>
      </c>
      <c r="AX10">
        <f>IF(Z10&gt;0, (R10*SUMPRODUCT(K10:$K$98, X10:$X$98)-K10*$AZ$3)/Z10, 0)</f>
        <v>503.30675750160515</v>
      </c>
    </row>
    <row r="11" spans="1:52" x14ac:dyDescent="0.25">
      <c r="A11" t="s">
        <v>33</v>
      </c>
      <c r="C11" s="12">
        <f>AU100</f>
        <v>-136.17074598264003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1.1975029999999999E-3</v>
      </c>
      <c r="Q11" s="4">
        <f t="shared" si="22"/>
        <v>25</v>
      </c>
      <c r="R11">
        <f t="shared" si="0"/>
        <v>50000</v>
      </c>
      <c r="S11">
        <f t="shared" si="1"/>
        <v>528.78863549967753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465.49616991084088</v>
      </c>
      <c r="AC11">
        <f t="shared" si="19"/>
        <v>483.58744598093659</v>
      </c>
      <c r="AE11">
        <f t="shared" si="2"/>
        <v>0</v>
      </c>
      <c r="AF11">
        <f t="shared" si="3"/>
        <v>0</v>
      </c>
      <c r="AG11">
        <f t="shared" si="3"/>
        <v>-22.862984069427466</v>
      </c>
      <c r="AH11">
        <f t="shared" si="4"/>
        <v>-55.377068919540967</v>
      </c>
      <c r="AI11">
        <f t="shared" si="5"/>
        <v>-78.240052988968429</v>
      </c>
      <c r="AJ11">
        <f t="shared" si="6"/>
        <v>-18.091276070095716</v>
      </c>
      <c r="AK11">
        <f t="shared" si="20"/>
        <v>1.117190807786018</v>
      </c>
      <c r="AL11">
        <f t="shared" si="7"/>
        <v>-95.214138251278129</v>
      </c>
      <c r="AN11">
        <f t="shared" si="8"/>
        <v>0</v>
      </c>
      <c r="AO11">
        <f t="shared" si="8"/>
        <v>0</v>
      </c>
      <c r="AP11">
        <f t="shared" si="8"/>
        <v>-12.787464450507525</v>
      </c>
      <c r="AQ11">
        <f t="shared" si="8"/>
        <v>-30.972872921206047</v>
      </c>
      <c r="AR11">
        <f t="shared" si="8"/>
        <v>-43.760337371713568</v>
      </c>
      <c r="AS11">
        <f t="shared" si="8"/>
        <v>-10.118606954724598</v>
      </c>
      <c r="AT11">
        <f t="shared" si="8"/>
        <v>0.62485446762397368</v>
      </c>
      <c r="AU11">
        <f t="shared" si="8"/>
        <v>-53.254089858814197</v>
      </c>
      <c r="AW11">
        <v>8</v>
      </c>
      <c r="AX11">
        <f>IF(Z11&gt;0, (R11*SUMPRODUCT(K11:$K$98, X11:$X$98)-K11*$AZ$3)/Z11, 0)</f>
        <v>528.78863549967753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1.2389879999999999E-3</v>
      </c>
      <c r="Q12" s="4">
        <f t="shared" si="22"/>
        <v>25</v>
      </c>
      <c r="R12">
        <f t="shared" si="0"/>
        <v>50000</v>
      </c>
      <c r="S12">
        <f t="shared" si="1"/>
        <v>553.16220041802183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483.58744598093659</v>
      </c>
      <c r="AC12">
        <f t="shared" si="19"/>
        <v>500.19199140298599</v>
      </c>
      <c r="AE12">
        <f t="shared" si="2"/>
        <v>0</v>
      </c>
      <c r="AF12">
        <f t="shared" si="3"/>
        <v>0</v>
      </c>
      <c r="AG12">
        <f t="shared" si="3"/>
        <v>-22.606027265826981</v>
      </c>
      <c r="AH12">
        <f t="shared" si="4"/>
        <v>-56.653925812423587</v>
      </c>
      <c r="AI12">
        <f t="shared" si="5"/>
        <v>-79.259953078250561</v>
      </c>
      <c r="AJ12">
        <f t="shared" si="6"/>
        <v>-16.604545422049398</v>
      </c>
      <c r="AK12">
        <f t="shared" si="20"/>
        <v>1.112251125756154</v>
      </c>
      <c r="AL12">
        <f t="shared" si="7"/>
        <v>-94.752247374543799</v>
      </c>
      <c r="AN12">
        <f t="shared" si="8"/>
        <v>0</v>
      </c>
      <c r="AO12">
        <f t="shared" si="8"/>
        <v>0</v>
      </c>
      <c r="AP12">
        <f t="shared" si="8"/>
        <v>-12.015343809748021</v>
      </c>
      <c r="AQ12">
        <f t="shared" si="8"/>
        <v>-30.112163840359997</v>
      </c>
      <c r="AR12">
        <f t="shared" si="8"/>
        <v>-42.127507650108015</v>
      </c>
      <c r="AS12">
        <f t="shared" si="8"/>
        <v>-8.8254924098094314</v>
      </c>
      <c r="AT12">
        <f t="shared" si="8"/>
        <v>0.59117329735073132</v>
      </c>
      <c r="AU12">
        <f t="shared" si="8"/>
        <v>-50.361826762566714</v>
      </c>
      <c r="AW12">
        <v>9</v>
      </c>
      <c r="AX12">
        <f>IF(Z12&gt;0, (R12*SUMPRODUCT(K12:$K$98, X12:$X$98)-K12*$AZ$3)/Z12, 0)</f>
        <v>553.16220041802183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1.2822770000000001E-3</v>
      </c>
      <c r="Q13" s="4">
        <f t="shared" si="22"/>
        <v>25</v>
      </c>
      <c r="R13">
        <f t="shared" si="0"/>
        <v>50000</v>
      </c>
      <c r="S13">
        <f t="shared" si="1"/>
        <v>576.08893901316435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500.19199140298599</v>
      </c>
      <c r="AC13">
        <f t="shared" si="19"/>
        <v>515.04608965557645</v>
      </c>
      <c r="AE13">
        <f t="shared" si="2"/>
        <v>0</v>
      </c>
      <c r="AF13">
        <f t="shared" si="3"/>
        <v>0</v>
      </c>
      <c r="AG13">
        <f t="shared" si="3"/>
        <v>-22.350979804344366</v>
      </c>
      <c r="AH13">
        <f t="shared" si="4"/>
        <v>-57.974377648685646</v>
      </c>
      <c r="AI13">
        <f t="shared" si="5"/>
        <v>-80.325357453030009</v>
      </c>
      <c r="AJ13">
        <f t="shared" si="6"/>
        <v>-14.854098252590461</v>
      </c>
      <c r="AK13">
        <f t="shared" si="20"/>
        <v>1.000383982805972</v>
      </c>
      <c r="AL13">
        <f t="shared" si="7"/>
        <v>-94.179071722814498</v>
      </c>
      <c r="AN13">
        <f t="shared" si="8"/>
        <v>0</v>
      </c>
      <c r="AO13">
        <f t="shared" si="8"/>
        <v>0</v>
      </c>
      <c r="AP13">
        <f t="shared" si="8"/>
        <v>-11.292569745851907</v>
      </c>
      <c r="AQ13">
        <f t="shared" si="8"/>
        <v>-29.29087265082179</v>
      </c>
      <c r="AR13">
        <f t="shared" si="8"/>
        <v>-40.583442396673696</v>
      </c>
      <c r="AS13">
        <f t="shared" si="8"/>
        <v>-7.5048584893137829</v>
      </c>
      <c r="AT13">
        <f t="shared" si="8"/>
        <v>0.50543224491097127</v>
      </c>
      <c r="AU13">
        <f t="shared" si="8"/>
        <v>-47.582868641076509</v>
      </c>
      <c r="AW13">
        <v>10</v>
      </c>
      <c r="AX13">
        <f>IF(Z13&gt;0, (R13*SUMPRODUCT(K13:$K$98, X13:$X$98)-K13*$AZ$3)/Z13, 0)</f>
        <v>576.08893901316435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1.3327809999999999E-3</v>
      </c>
      <c r="Q14" s="4">
        <f t="shared" si="22"/>
        <v>25</v>
      </c>
      <c r="R14">
        <f t="shared" si="0"/>
        <v>50000</v>
      </c>
      <c r="S14">
        <f t="shared" si="1"/>
        <v>597.73524320589911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515.04608965557645</v>
      </c>
      <c r="AC14">
        <f t="shared" si="19"/>
        <v>528.34251015084203</v>
      </c>
      <c r="AE14">
        <f t="shared" si="2"/>
        <v>0</v>
      </c>
      <c r="AF14">
        <f t="shared" si="3"/>
        <v>0</v>
      </c>
      <c r="AG14">
        <f t="shared" si="3"/>
        <v>-22.097681045086308</v>
      </c>
      <c r="AH14">
        <f t="shared" si="4"/>
        <v>-59.577922429227776</v>
      </c>
      <c r="AI14">
        <f t="shared" si="5"/>
        <v>-81.675603474314087</v>
      </c>
      <c r="AJ14">
        <f t="shared" si="6"/>
        <v>-13.296420495265579</v>
      </c>
      <c r="AK14">
        <f t="shared" si="20"/>
        <v>0.92708296138003754</v>
      </c>
      <c r="AL14">
        <f t="shared" si="7"/>
        <v>-94.044941008199629</v>
      </c>
      <c r="AN14">
        <f t="shared" si="8"/>
        <v>0</v>
      </c>
      <c r="AO14">
        <f t="shared" si="8"/>
        <v>0</v>
      </c>
      <c r="AP14">
        <f t="shared" si="8"/>
        <v>-10.614749501801617</v>
      </c>
      <c r="AQ14">
        <f t="shared" si="8"/>
        <v>-28.618601252036985</v>
      </c>
      <c r="AR14">
        <f t="shared" si="8"/>
        <v>-39.233350753838607</v>
      </c>
      <c r="AS14">
        <f t="shared" si="8"/>
        <v>-6.3870128517059461</v>
      </c>
      <c r="AT14">
        <f t="shared" si="8"/>
        <v>0.44532968786902349</v>
      </c>
      <c r="AU14">
        <f t="shared" si="8"/>
        <v>-45.175033917675528</v>
      </c>
      <c r="AW14">
        <v>11</v>
      </c>
      <c r="AX14">
        <f>IF(Z14&gt;0, (R14*SUMPRODUCT(K14:$K$98, X14:$X$98)-K14*$AZ$3)/Z14, 0)</f>
        <v>597.73524320589911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1.4022240000000001E-3</v>
      </c>
      <c r="Q15" s="4">
        <f t="shared" si="22"/>
        <v>25</v>
      </c>
      <c r="R15">
        <f t="shared" si="0"/>
        <v>50000</v>
      </c>
      <c r="S15">
        <f t="shared" si="1"/>
        <v>620.16657096750282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528.34251015084203</v>
      </c>
      <c r="AC15">
        <f t="shared" si="19"/>
        <v>541.91936922861646</v>
      </c>
      <c r="AE15">
        <f t="shared" si="2"/>
        <v>0</v>
      </c>
      <c r="AF15">
        <f t="shared" si="3"/>
        <v>0</v>
      </c>
      <c r="AG15">
        <f t="shared" si="3"/>
        <v>-21.845718335929682</v>
      </c>
      <c r="AH15">
        <f t="shared" si="4"/>
        <v>-61.971797411530218</v>
      </c>
      <c r="AI15">
        <f t="shared" si="5"/>
        <v>-83.817515747459908</v>
      </c>
      <c r="AJ15">
        <f t="shared" si="6"/>
        <v>-13.576859077774429</v>
      </c>
      <c r="AK15">
        <f t="shared" si="20"/>
        <v>2.1662042916184525</v>
      </c>
      <c r="AL15">
        <f t="shared" si="7"/>
        <v>-95.228170533615881</v>
      </c>
      <c r="AN15">
        <f t="shared" si="8"/>
        <v>0</v>
      </c>
      <c r="AO15">
        <f t="shared" si="8"/>
        <v>0</v>
      </c>
      <c r="AP15">
        <f t="shared" si="8"/>
        <v>-9.955144436275674</v>
      </c>
      <c r="AQ15">
        <f t="shared" si="8"/>
        <v>-28.240691595511382</v>
      </c>
      <c r="AR15">
        <f t="shared" si="8"/>
        <v>-38.19583603178706</v>
      </c>
      <c r="AS15">
        <f t="shared" si="8"/>
        <v>-6.1870061232048306</v>
      </c>
      <c r="AT15">
        <f t="shared" si="8"/>
        <v>0.98714431221399324</v>
      </c>
      <c r="AU15">
        <f t="shared" si="8"/>
        <v>-43.395697842777899</v>
      </c>
      <c r="AW15">
        <v>12</v>
      </c>
      <c r="AX15">
        <f>IF(Z15&gt;0, (R15*SUMPRODUCT(K15:$K$98, X15:$X$98)-K15*$AZ$3)/Z15, 0)</f>
        <v>620.16657096750282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1.482489E-3</v>
      </c>
      <c r="Q16" s="4">
        <f t="shared" si="22"/>
        <v>25</v>
      </c>
      <c r="R16">
        <f t="shared" si="0"/>
        <v>50000</v>
      </c>
      <c r="S16">
        <f t="shared" si="1"/>
        <v>643.44941514319169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541.91936922861646</v>
      </c>
      <c r="AC16">
        <f t="shared" si="19"/>
        <v>555.80839052481224</v>
      </c>
      <c r="AE16">
        <f t="shared" si="2"/>
        <v>0</v>
      </c>
      <c r="AF16">
        <f t="shared" si="3"/>
        <v>0</v>
      </c>
      <c r="AG16">
        <f t="shared" si="3"/>
        <v>-21.594875115440271</v>
      </c>
      <c r="AH16">
        <f t="shared" si="4"/>
        <v>-64.772074260228123</v>
      </c>
      <c r="AI16">
        <f t="shared" si="5"/>
        <v>-86.366949375668398</v>
      </c>
      <c r="AJ16">
        <f t="shared" si="6"/>
        <v>-13.889021296195779</v>
      </c>
      <c r="AK16">
        <f t="shared" si="20"/>
        <v>3.8476275215231772</v>
      </c>
      <c r="AL16">
        <f t="shared" si="7"/>
        <v>-96.408343150340997</v>
      </c>
      <c r="AN16">
        <f t="shared" si="8"/>
        <v>0</v>
      </c>
      <c r="AO16">
        <f t="shared" si="8"/>
        <v>0</v>
      </c>
      <c r="AP16">
        <f t="shared" si="8"/>
        <v>-9.3092749974389637</v>
      </c>
      <c r="AQ16">
        <f t="shared" si="8"/>
        <v>-27.922414379320575</v>
      </c>
      <c r="AR16">
        <f t="shared" si="8"/>
        <v>-37.23168937675954</v>
      </c>
      <c r="AS16">
        <f t="shared" si="8"/>
        <v>-5.9873797834156441</v>
      </c>
      <c r="AT16">
        <f t="shared" si="8"/>
        <v>1.6586631084503727</v>
      </c>
      <c r="AU16">
        <f t="shared" si="8"/>
        <v>-41.560406051724812</v>
      </c>
      <c r="AW16">
        <v>13</v>
      </c>
      <c r="AX16">
        <f>IF(Z16&gt;0, (R16*SUMPRODUCT(K16:$K$98, X16:$X$98)-K16*$AZ$3)/Z16, 0)</f>
        <v>643.44941514319169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1.564558E-3</v>
      </c>
      <c r="Q17" s="4">
        <f t="shared" si="22"/>
        <v>25</v>
      </c>
      <c r="R17">
        <f t="shared" si="0"/>
        <v>50000</v>
      </c>
      <c r="S17">
        <f t="shared" si="1"/>
        <v>670.1009674372408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555.80839052481224</v>
      </c>
      <c r="AC17">
        <f t="shared" si="19"/>
        <v>572.13595667807192</v>
      </c>
      <c r="AE17">
        <f t="shared" si="2"/>
        <v>0</v>
      </c>
      <c r="AF17">
        <f t="shared" si="3"/>
        <v>0</v>
      </c>
      <c r="AG17">
        <f t="shared" si="3"/>
        <v>-21.345139929665006</v>
      </c>
      <c r="AH17">
        <f t="shared" si="4"/>
        <v>-67.572869241725996</v>
      </c>
      <c r="AI17">
        <f t="shared" si="5"/>
        <v>-88.918009171391006</v>
      </c>
      <c r="AJ17">
        <f t="shared" si="6"/>
        <v>-16.327566153259681</v>
      </c>
      <c r="AK17">
        <f t="shared" si="20"/>
        <v>7.6701557892424086</v>
      </c>
      <c r="AL17">
        <f t="shared" si="7"/>
        <v>-97.575419535408273</v>
      </c>
      <c r="AN17">
        <f t="shared" si="8"/>
        <v>0</v>
      </c>
      <c r="AO17">
        <f t="shared" si="8"/>
        <v>0</v>
      </c>
      <c r="AP17">
        <f t="shared" si="8"/>
        <v>-8.6497624993355231</v>
      </c>
      <c r="AQ17">
        <f t="shared" si="8"/>
        <v>-27.382779980152485</v>
      </c>
      <c r="AR17">
        <f t="shared" si="8"/>
        <v>-36.032542479488008</v>
      </c>
      <c r="AS17">
        <f t="shared" si="8"/>
        <v>-6.6164742832914305</v>
      </c>
      <c r="AT17">
        <f t="shared" si="8"/>
        <v>3.1082029037272974</v>
      </c>
      <c r="AU17">
        <f t="shared" si="8"/>
        <v>-39.540813859052143</v>
      </c>
      <c r="AW17">
        <v>14</v>
      </c>
      <c r="AX17">
        <f>IF(Z17&gt;0, (R17*SUMPRODUCT(K17:$K$98, X17:$X$98)-K17*$AZ$3)/Z17, 0)</f>
        <v>670.1009674372408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1.6511360000000001E-3</v>
      </c>
      <c r="Q18" s="4">
        <f t="shared" si="22"/>
        <v>25</v>
      </c>
      <c r="R18">
        <f t="shared" si="0"/>
        <v>50000</v>
      </c>
      <c r="S18">
        <f t="shared" si="1"/>
        <v>700.46749995943935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572.13595667807192</v>
      </c>
      <c r="AC18">
        <f t="shared" si="19"/>
        <v>591.09495792291136</v>
      </c>
      <c r="AE18">
        <f t="shared" si="2"/>
        <v>0</v>
      </c>
      <c r="AF18">
        <f t="shared" si="3"/>
        <v>0</v>
      </c>
      <c r="AG18">
        <f t="shared" si="3"/>
        <v>-21.096444801405447</v>
      </c>
      <c r="AH18">
        <f t="shared" si="4"/>
        <v>-70.487457925814724</v>
      </c>
      <c r="AI18">
        <f t="shared" si="5"/>
        <v>-91.583902727220163</v>
      </c>
      <c r="AJ18">
        <f t="shared" si="6"/>
        <v>-18.959001244839442</v>
      </c>
      <c r="AK18">
        <f t="shared" si="20"/>
        <v>12.358136664246354</v>
      </c>
      <c r="AL18">
        <f t="shared" si="7"/>
        <v>-98.184767307813246</v>
      </c>
      <c r="AN18">
        <f t="shared" si="8"/>
        <v>0</v>
      </c>
      <c r="AO18">
        <f t="shared" si="8"/>
        <v>0</v>
      </c>
      <c r="AP18">
        <f t="shared" si="8"/>
        <v>-7.9777743001941621</v>
      </c>
      <c r="AQ18">
        <f t="shared" si="8"/>
        <v>-26.655345752338295</v>
      </c>
      <c r="AR18">
        <f t="shared" si="8"/>
        <v>-34.633120052532455</v>
      </c>
      <c r="AS18">
        <f t="shared" si="8"/>
        <v>-7.169484446893768</v>
      </c>
      <c r="AT18">
        <f t="shared" si="8"/>
        <v>4.6733194150202824</v>
      </c>
      <c r="AU18">
        <f t="shared" si="8"/>
        <v>-37.129285084405943</v>
      </c>
      <c r="AW18">
        <v>15</v>
      </c>
      <c r="AX18">
        <f>IF(Z18&gt;0, (R18*SUMPRODUCT(K18:$K$98, X18:$X$98)-K18*$AZ$3)/Z18, 0)</f>
        <v>700.46749995943935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1.7512420000000001E-3</v>
      </c>
      <c r="Q19" s="4">
        <f t="shared" si="22"/>
        <v>25</v>
      </c>
      <c r="R19">
        <f t="shared" si="0"/>
        <v>50000</v>
      </c>
      <c r="S19">
        <f t="shared" si="1"/>
        <v>729.16309800416707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591.09495792291136</v>
      </c>
      <c r="AC19">
        <f t="shared" si="19"/>
        <v>608.07930566301002</v>
      </c>
      <c r="AE19">
        <f t="shared" si="2"/>
        <v>0</v>
      </c>
      <c r="AF19">
        <f t="shared" si="3"/>
        <v>0</v>
      </c>
      <c r="AG19">
        <f t="shared" si="3"/>
        <v>-20.848535373204491</v>
      </c>
      <c r="AH19">
        <f t="shared" si="4"/>
        <v>-73.889960373805764</v>
      </c>
      <c r="AI19">
        <f t="shared" si="5"/>
        <v>-94.738495747010262</v>
      </c>
      <c r="AJ19">
        <f t="shared" si="6"/>
        <v>-16.984347740098656</v>
      </c>
      <c r="AK19">
        <f t="shared" si="20"/>
        <v>13.181417561680924</v>
      </c>
      <c r="AL19">
        <f t="shared" si="7"/>
        <v>-98.541425925428001</v>
      </c>
      <c r="AN19">
        <f t="shared" si="8"/>
        <v>0</v>
      </c>
      <c r="AO19">
        <f t="shared" si="8"/>
        <v>0</v>
      </c>
      <c r="AP19">
        <f t="shared" si="8"/>
        <v>-7.3524438531858634</v>
      </c>
      <c r="AQ19">
        <f t="shared" si="8"/>
        <v>-26.058031187206243</v>
      </c>
      <c r="AR19">
        <f t="shared" si="8"/>
        <v>-33.410475040392107</v>
      </c>
      <c r="AS19">
        <f t="shared" si="8"/>
        <v>-5.9896995595458762</v>
      </c>
      <c r="AT19">
        <f t="shared" si="8"/>
        <v>4.6485583180206307</v>
      </c>
      <c r="AU19">
        <f t="shared" si="8"/>
        <v>-34.751616281917357</v>
      </c>
      <c r="AW19">
        <v>16</v>
      </c>
      <c r="AX19">
        <f>IF(Z19&gt;0, (R19*SUMPRODUCT(K19:$K$98, X19:$X$98)-K19*$AZ$3)/Z19, 0)</f>
        <v>729.16309800416707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1.8504459999999999E-3</v>
      </c>
      <c r="Q20" s="4">
        <f t="shared" si="22"/>
        <v>25</v>
      </c>
      <c r="R20">
        <f t="shared" si="0"/>
        <v>50000</v>
      </c>
      <c r="S20">
        <f t="shared" si="1"/>
        <v>744.01033202776978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608.07930566301002</v>
      </c>
      <c r="AC20">
        <f t="shared" si="19"/>
        <v>613.10828909300687</v>
      </c>
      <c r="AE20">
        <f t="shared" si="2"/>
        <v>0</v>
      </c>
      <c r="AF20">
        <f t="shared" si="3"/>
        <v>0</v>
      </c>
      <c r="AG20">
        <f t="shared" si="3"/>
        <v>-20.601470930585243</v>
      </c>
      <c r="AH20">
        <f t="shared" si="4"/>
        <v>-77.158177774409523</v>
      </c>
      <c r="AI20">
        <f t="shared" si="5"/>
        <v>-97.75964870499476</v>
      </c>
      <c r="AJ20">
        <f t="shared" si="6"/>
        <v>-5.0289834299968561</v>
      </c>
      <c r="AK20">
        <f t="shared" si="20"/>
        <v>2.6147410143509431</v>
      </c>
      <c r="AL20">
        <f t="shared" si="7"/>
        <v>-100.17389112064068</v>
      </c>
      <c r="AN20">
        <f t="shared" si="8"/>
        <v>0</v>
      </c>
      <c r="AO20">
        <f t="shared" si="8"/>
        <v>0</v>
      </c>
      <c r="AP20">
        <f t="shared" si="8"/>
        <v>-6.8911259739501594</v>
      </c>
      <c r="AQ20">
        <f t="shared" si="8"/>
        <v>-25.809163081385506</v>
      </c>
      <c r="AR20">
        <f t="shared" si="8"/>
        <v>-32.700289055335659</v>
      </c>
      <c r="AS20">
        <f t="shared" si="8"/>
        <v>-1.6821788334330268</v>
      </c>
      <c r="AT20">
        <f t="shared" si="8"/>
        <v>0.87462248593113945</v>
      </c>
      <c r="AU20">
        <f t="shared" si="8"/>
        <v>-33.507845402837553</v>
      </c>
      <c r="AW20">
        <v>17</v>
      </c>
      <c r="AX20">
        <f>IF(Z20&gt;0, (R20*SUMPRODUCT(K20:$K$98, X20:$X$98)-K20*$AZ$3)/Z20, 0)</f>
        <v>744.01033202776978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1.9640790000000001E-3</v>
      </c>
      <c r="Q21" s="4">
        <f t="shared" si="22"/>
        <v>25</v>
      </c>
      <c r="R21">
        <f t="shared" si="0"/>
        <v>50000</v>
      </c>
      <c r="S21">
        <f t="shared" si="1"/>
        <v>755.82295160432443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613.10828909300687</v>
      </c>
      <c r="AC21">
        <f t="shared" si="19"/>
        <v>615.3908447824864</v>
      </c>
      <c r="AE21">
        <f t="shared" si="2"/>
        <v>0</v>
      </c>
      <c r="AF21">
        <f t="shared" si="3"/>
        <v>0</v>
      </c>
      <c r="AG21">
        <f t="shared" si="3"/>
        <v>-20.354993304855519</v>
      </c>
      <c r="AH21">
        <f t="shared" si="4"/>
        <v>-80.925832847745866</v>
      </c>
      <c r="AI21">
        <f t="shared" si="5"/>
        <v>-101.28082615260138</v>
      </c>
      <c r="AJ21">
        <f t="shared" si="6"/>
        <v>-2.2825556894795227</v>
      </c>
      <c r="AK21">
        <f t="shared" si="20"/>
        <v>0.98097326254881101</v>
      </c>
      <c r="AL21">
        <f t="shared" si="7"/>
        <v>-102.58240857953209</v>
      </c>
      <c r="AN21">
        <f t="shared" si="8"/>
        <v>0</v>
      </c>
      <c r="AO21">
        <f t="shared" si="8"/>
        <v>0</v>
      </c>
      <c r="AP21">
        <f t="shared" si="8"/>
        <v>-6.4745910977547245</v>
      </c>
      <c r="AQ21">
        <f t="shared" si="8"/>
        <v>-25.741186405078082</v>
      </c>
      <c r="AR21">
        <f t="shared" si="8"/>
        <v>-32.2157775028328</v>
      </c>
      <c r="AS21">
        <f t="shared" si="8"/>
        <v>-0.72604370465246948</v>
      </c>
      <c r="AT21">
        <f t="shared" si="8"/>
        <v>0.31203158152446381</v>
      </c>
      <c r="AU21">
        <f t="shared" si="8"/>
        <v>-32.629789625960811</v>
      </c>
      <c r="AW21">
        <v>18</v>
      </c>
      <c r="AX21">
        <f>IF(Z21&gt;0, (R21*SUMPRODUCT(K21:$K$98, X21:$X$98)-K21*$AZ$3)/Z21, 0)</f>
        <v>755.82295160432443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2.086732E-3</v>
      </c>
      <c r="Q22" s="4">
        <f t="shared" si="22"/>
        <v>25</v>
      </c>
      <c r="R22">
        <f t="shared" si="0"/>
        <v>50000</v>
      </c>
      <c r="S22">
        <f t="shared" si="1"/>
        <v>777.93716358066285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615.3908447824864</v>
      </c>
      <c r="AC22">
        <f t="shared" si="19"/>
        <v>625.7405397664495</v>
      </c>
      <c r="AE22">
        <f t="shared" si="2"/>
        <v>0</v>
      </c>
      <c r="AF22">
        <f t="shared" si="3"/>
        <v>0</v>
      </c>
      <c r="AG22">
        <f t="shared" si="3"/>
        <v>-20.108967955917933</v>
      </c>
      <c r="AH22">
        <f t="shared" si="4"/>
        <v>-84.95083177805553</v>
      </c>
      <c r="AI22">
        <f t="shared" si="5"/>
        <v>-105.05979973397346</v>
      </c>
      <c r="AJ22">
        <f t="shared" si="6"/>
        <v>-10.349694983963104</v>
      </c>
      <c r="AK22">
        <f t="shared" si="20"/>
        <v>12.923207740432215</v>
      </c>
      <c r="AL22">
        <f t="shared" si="7"/>
        <v>-102.48628697750435</v>
      </c>
      <c r="AN22">
        <f t="shared" si="8"/>
        <v>0</v>
      </c>
      <c r="AO22">
        <f t="shared" si="8"/>
        <v>0</v>
      </c>
      <c r="AP22">
        <f t="shared" si="8"/>
        <v>-5.9723010740864391</v>
      </c>
      <c r="AQ22">
        <f t="shared" si="8"/>
        <v>-25.230133390476023</v>
      </c>
      <c r="AR22">
        <f t="shared" si="8"/>
        <v>-31.202434464562462</v>
      </c>
      <c r="AS22">
        <f t="shared" si="8"/>
        <v>-3.0738272896297083</v>
      </c>
      <c r="AT22">
        <f t="shared" si="8"/>
        <v>3.8381525913223991</v>
      </c>
      <c r="AU22">
        <f t="shared" si="8"/>
        <v>-30.438109162869772</v>
      </c>
      <c r="AW22">
        <v>19</v>
      </c>
      <c r="AX22">
        <f>IF(Z22&gt;0, (R22*SUMPRODUCT(K22:$K$98, X22:$X$98)-K22*$AZ$3)/Z22, 0)</f>
        <v>777.93716358066285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2.2202060000000002E-3</v>
      </c>
      <c r="Q23" s="4">
        <f t="shared" si="22"/>
        <v>25</v>
      </c>
      <c r="R23">
        <f t="shared" si="0"/>
        <v>50000</v>
      </c>
      <c r="S23">
        <f t="shared" si="1"/>
        <v>824.35413789011204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625.7405397664495</v>
      </c>
      <c r="AC23">
        <f t="shared" si="19"/>
        <v>654.9735070636616</v>
      </c>
      <c r="AE23">
        <f t="shared" si="2"/>
        <v>0</v>
      </c>
      <c r="AF23">
        <f t="shared" si="3"/>
        <v>0</v>
      </c>
      <c r="AG23">
        <f t="shared" si="3"/>
        <v>-19.863232225049217</v>
      </c>
      <c r="AH23">
        <f t="shared" si="4"/>
        <v>-89.292102619073461</v>
      </c>
      <c r="AI23">
        <f t="shared" si="5"/>
        <v>-109.15533484412268</v>
      </c>
      <c r="AJ23">
        <f t="shared" si="6"/>
        <v>-29.232967297212099</v>
      </c>
      <c r="AK23">
        <f t="shared" si="20"/>
        <v>43.801837783651472</v>
      </c>
      <c r="AL23">
        <f t="shared" si="7"/>
        <v>-94.586464357683298</v>
      </c>
      <c r="AN23">
        <f t="shared" si="8"/>
        <v>0</v>
      </c>
      <c r="AO23">
        <f t="shared" si="8"/>
        <v>0</v>
      </c>
      <c r="AP23">
        <f t="shared" si="8"/>
        <v>-5.2672485041670365</v>
      </c>
      <c r="AQ23">
        <f t="shared" si="8"/>
        <v>-23.678104783023493</v>
      </c>
      <c r="AR23">
        <f t="shared" si="8"/>
        <v>-28.945353287190532</v>
      </c>
      <c r="AS23">
        <f t="shared" si="8"/>
        <v>-7.7518755016329077</v>
      </c>
      <c r="AT23">
        <f t="shared" si="8"/>
        <v>11.61518739406138</v>
      </c>
      <c r="AU23">
        <f t="shared" si="8"/>
        <v>-25.082041394762058</v>
      </c>
      <c r="AW23">
        <v>20</v>
      </c>
      <c r="AX23">
        <f>IF(Z23&gt;0, (R23*SUMPRODUCT(K23:$K$98, X23:$X$98)-K23*$AZ$3)/Z23, 0)</f>
        <v>824.35413789011204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2.3617970000000001E-3</v>
      </c>
      <c r="Q24" s="4">
        <f t="shared" si="22"/>
        <v>25</v>
      </c>
      <c r="R24">
        <f t="shared" si="0"/>
        <v>50000</v>
      </c>
      <c r="S24">
        <f t="shared" si="1"/>
        <v>866.46704505348066</v>
      </c>
      <c r="U24">
        <f t="shared" si="12"/>
        <v>2.3617970000000001E-3</v>
      </c>
      <c r="V24">
        <f t="shared" si="13"/>
        <v>0.01</v>
      </c>
      <c r="W24">
        <f t="shared" si="14"/>
        <v>0.79452928900196873</v>
      </c>
      <c r="X24">
        <f t="shared" si="15"/>
        <v>1.8765168911769829E-3</v>
      </c>
      <c r="Y24">
        <f t="shared" si="16"/>
        <v>7.9452928900196878E-3</v>
      </c>
      <c r="Z24">
        <f t="shared" si="17"/>
        <v>0.78470747922077211</v>
      </c>
      <c r="AB24">
        <f t="shared" si="18"/>
        <v>654.9735070636616</v>
      </c>
      <c r="AC24">
        <f t="shared" si="19"/>
        <v>679.92317075178801</v>
      </c>
      <c r="AE24">
        <f t="shared" si="2"/>
        <v>0</v>
      </c>
      <c r="AF24">
        <f t="shared" si="3"/>
        <v>0</v>
      </c>
      <c r="AG24">
        <f t="shared" si="3"/>
        <v>-19.617686980519302</v>
      </c>
      <c r="AH24">
        <f t="shared" si="4"/>
        <v>-93.825844558849141</v>
      </c>
      <c r="AI24">
        <f t="shared" si="5"/>
        <v>-113.44353153936845</v>
      </c>
      <c r="AJ24">
        <f t="shared" si="6"/>
        <v>-24.949663688126407</v>
      </c>
      <c r="AK24">
        <f t="shared" si="20"/>
        <v>45.848145494456318</v>
      </c>
      <c r="AL24">
        <f t="shared" ref="AL24:AL87" si="23">SUM(AI24:AK24)</f>
        <v>-92.545049733038539</v>
      </c>
      <c r="AN24">
        <f t="shared" si="8"/>
        <v>0</v>
      </c>
      <c r="AO24">
        <f t="shared" si="8"/>
        <v>0</v>
      </c>
      <c r="AP24">
        <f t="shared" si="8"/>
        <v>-4.6447641494731879</v>
      </c>
      <c r="AQ24">
        <f t="shared" si="8"/>
        <v>-22.214592348921776</v>
      </c>
      <c r="AR24">
        <f t="shared" si="8"/>
        <v>-26.859356498394966</v>
      </c>
      <c r="AS24">
        <f t="shared" si="8"/>
        <v>-5.9071848559465048</v>
      </c>
      <c r="AT24">
        <f t="shared" si="8"/>
        <v>10.855195249264002</v>
      </c>
      <c r="AU24">
        <f t="shared" si="8"/>
        <v>-21.91134610507747</v>
      </c>
      <c r="AW24">
        <v>21</v>
      </c>
      <c r="AX24">
        <f>IF(Z24&gt;0, (R24*SUMPRODUCT(K24:$K$98, X24:$X$98)-K24*$AZ$3)/Z24, 0)</f>
        <v>866.46704505348066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2.52864E-3</v>
      </c>
      <c r="Q25" s="4">
        <f t="shared" si="22"/>
        <v>25</v>
      </c>
      <c r="R25">
        <f t="shared" si="0"/>
        <v>50000</v>
      </c>
      <c r="S25">
        <f t="shared" si="1"/>
        <v>904.8235879108978</v>
      </c>
      <c r="U25">
        <f t="shared" si="12"/>
        <v>2.52864E-3</v>
      </c>
      <c r="V25">
        <f t="shared" si="13"/>
        <v>0.01</v>
      </c>
      <c r="W25">
        <f t="shared" si="14"/>
        <v>0.78470747922077211</v>
      </c>
      <c r="X25">
        <f t="shared" si="15"/>
        <v>1.9842427202568132E-3</v>
      </c>
      <c r="Y25">
        <f t="shared" si="16"/>
        <v>7.8470747922077221E-3</v>
      </c>
      <c r="Z25">
        <f t="shared" si="17"/>
        <v>0.77487616170830764</v>
      </c>
      <c r="AB25">
        <f t="shared" si="18"/>
        <v>679.92317075178801</v>
      </c>
      <c r="AC25">
        <f t="shared" si="19"/>
        <v>701.12622882353594</v>
      </c>
      <c r="AE25">
        <f t="shared" si="2"/>
        <v>0</v>
      </c>
      <c r="AF25">
        <f t="shared" si="3"/>
        <v>0</v>
      </c>
      <c r="AG25">
        <f t="shared" si="3"/>
        <v>-19.371904042707691</v>
      </c>
      <c r="AH25">
        <f t="shared" si="4"/>
        <v>-99.212136012840659</v>
      </c>
      <c r="AI25">
        <f t="shared" si="5"/>
        <v>-118.58404005554834</v>
      </c>
      <c r="AJ25">
        <f t="shared" si="6"/>
        <v>-21.203058071747932</v>
      </c>
      <c r="AK25">
        <f t="shared" si="20"/>
        <v>47.594621952625168</v>
      </c>
      <c r="AL25">
        <f t="shared" si="23"/>
        <v>-92.1924761746711</v>
      </c>
      <c r="AN25">
        <f t="shared" si="8"/>
        <v>0</v>
      </c>
      <c r="AO25">
        <f t="shared" si="8"/>
        <v>0</v>
      </c>
      <c r="AP25">
        <f t="shared" si="8"/>
        <v>-4.0951531888924393</v>
      </c>
      <c r="AQ25">
        <f t="shared" si="8"/>
        <v>-20.973100748078359</v>
      </c>
      <c r="AR25">
        <f t="shared" si="8"/>
        <v>-25.068253936970798</v>
      </c>
      <c r="AS25">
        <f t="shared" si="8"/>
        <v>-4.4822527865801662</v>
      </c>
      <c r="AT25">
        <f t="shared" si="8"/>
        <v>10.061337668910943</v>
      </c>
      <c r="AU25">
        <f t="shared" si="8"/>
        <v>-19.489169054640019</v>
      </c>
      <c r="AW25">
        <v>22</v>
      </c>
      <c r="AX25">
        <f>IF(Z25&gt;0, (R25*SUMPRODUCT(K25:$K$98, X25:$X$98)-K25*$AZ$3)/Z25, 0)</f>
        <v>904.8235879108978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2.719834E-3</v>
      </c>
      <c r="Q26" s="4">
        <f t="shared" si="22"/>
        <v>25</v>
      </c>
      <c r="R26">
        <f t="shared" si="0"/>
        <v>50000</v>
      </c>
      <c r="S26">
        <f t="shared" si="1"/>
        <v>939.738848288079</v>
      </c>
      <c r="U26">
        <f t="shared" si="12"/>
        <v>2.719834E-3</v>
      </c>
      <c r="V26">
        <f t="shared" si="13"/>
        <v>0.01</v>
      </c>
      <c r="W26">
        <f t="shared" si="14"/>
        <v>0.77487616170830764</v>
      </c>
      <c r="X26">
        <f t="shared" si="15"/>
        <v>2.1075345304037534E-3</v>
      </c>
      <c r="Y26">
        <f t="shared" si="16"/>
        <v>7.7487616170830763E-3</v>
      </c>
      <c r="Z26">
        <f t="shared" si="17"/>
        <v>0.7650198655608208</v>
      </c>
      <c r="AB26">
        <f t="shared" si="18"/>
        <v>701.12622882353594</v>
      </c>
      <c r="AC26">
        <f t="shared" si="19"/>
        <v>718.91888737962677</v>
      </c>
      <c r="AE26">
        <f t="shared" si="2"/>
        <v>0</v>
      </c>
      <c r="AF26">
        <f t="shared" si="3"/>
        <v>0</v>
      </c>
      <c r="AG26">
        <f t="shared" si="3"/>
        <v>-19.125496639020518</v>
      </c>
      <c r="AH26">
        <f t="shared" si="4"/>
        <v>-105.37672652018767</v>
      </c>
      <c r="AI26">
        <f t="shared" si="5"/>
        <v>-124.5022231592082</v>
      </c>
      <c r="AJ26">
        <f t="shared" si="6"/>
        <v>-17.792658556090828</v>
      </c>
      <c r="AK26">
        <f t="shared" si="20"/>
        <v>49.078836017647518</v>
      </c>
      <c r="AL26">
        <f t="shared" si="23"/>
        <v>-93.216045697651509</v>
      </c>
      <c r="AN26">
        <f t="shared" si="8"/>
        <v>0</v>
      </c>
      <c r="AO26">
        <f t="shared" si="8"/>
        <v>0</v>
      </c>
      <c r="AP26">
        <f t="shared" si="8"/>
        <v>-3.6098781429688902</v>
      </c>
      <c r="AQ26">
        <f t="shared" si="8"/>
        <v>-19.889530139925146</v>
      </c>
      <c r="AR26">
        <f t="shared" si="8"/>
        <v>-23.499408282894038</v>
      </c>
      <c r="AS26">
        <f t="shared" si="8"/>
        <v>-3.3583090906982109</v>
      </c>
      <c r="AT26">
        <f t="shared" si="8"/>
        <v>9.2634780035460302</v>
      </c>
      <c r="AU26">
        <f t="shared" si="8"/>
        <v>-17.594239370046218</v>
      </c>
      <c r="AW26">
        <v>23</v>
      </c>
      <c r="AX26">
        <f>IF(Z26&gt;0, (R26*SUMPRODUCT(K26:$K$98, X26:$X$98)-K26*$AZ$3)/Z26, 0)</f>
        <v>939.738848288079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4.2403780000000004E-3</v>
      </c>
      <c r="Q27" s="4">
        <f t="shared" si="22"/>
        <v>25</v>
      </c>
      <c r="R27">
        <f t="shared" si="0"/>
        <v>50000</v>
      </c>
      <c r="S27">
        <f t="shared" si="1"/>
        <v>972.83735146324454</v>
      </c>
      <c r="U27">
        <f t="shared" si="12"/>
        <v>4.2403780000000004E-3</v>
      </c>
      <c r="V27">
        <f t="shared" si="13"/>
        <v>0.01</v>
      </c>
      <c r="W27">
        <f t="shared" si="14"/>
        <v>0.7650198655608208</v>
      </c>
      <c r="X27">
        <f t="shared" si="15"/>
        <v>3.2439734074870626E-3</v>
      </c>
      <c r="Y27">
        <f t="shared" si="16"/>
        <v>7.6501986556082079E-3</v>
      </c>
      <c r="Z27">
        <f t="shared" si="17"/>
        <v>0.75412569349772551</v>
      </c>
      <c r="AB27">
        <f t="shared" si="18"/>
        <v>718.91888737962677</v>
      </c>
      <c r="AC27">
        <f t="shared" si="19"/>
        <v>733.64164233270981</v>
      </c>
      <c r="AE27">
        <f t="shared" si="2"/>
        <v>0</v>
      </c>
      <c r="AF27">
        <f t="shared" si="3"/>
        <v>0</v>
      </c>
      <c r="AG27">
        <f t="shared" si="3"/>
        <v>-18.853142337443138</v>
      </c>
      <c r="AH27">
        <f t="shared" si="4"/>
        <v>-162.19867037435313</v>
      </c>
      <c r="AI27">
        <f t="shared" si="5"/>
        <v>-181.05181271179626</v>
      </c>
      <c r="AJ27">
        <f t="shared" si="6"/>
        <v>-14.72275495308304</v>
      </c>
      <c r="AK27">
        <f t="shared" si="20"/>
        <v>50.324322116573882</v>
      </c>
      <c r="AL27">
        <f t="shared" si="23"/>
        <v>-145.45024554830542</v>
      </c>
      <c r="AN27">
        <f t="shared" si="8"/>
        <v>0</v>
      </c>
      <c r="AO27">
        <f t="shared" si="8"/>
        <v>0</v>
      </c>
      <c r="AP27">
        <f t="shared" si="8"/>
        <v>-3.1772072443563171</v>
      </c>
      <c r="AQ27">
        <f t="shared" si="8"/>
        <v>-27.334371178796673</v>
      </c>
      <c r="AR27">
        <f t="shared" si="8"/>
        <v>-30.51157842315299</v>
      </c>
      <c r="AS27">
        <f t="shared" si="8"/>
        <v>-2.48113777833824</v>
      </c>
      <c r="AT27">
        <f t="shared" si="8"/>
        <v>8.4808568213347364</v>
      </c>
      <c r="AU27">
        <f t="shared" si="8"/>
        <v>-24.511859380156494</v>
      </c>
      <c r="AW27">
        <v>24</v>
      </c>
      <c r="AX27">
        <f>IF(Z27&gt;0, (R27*SUMPRODUCT(K27:$K$98, X27:$X$98)-K27*$AZ$3)/Z27, 0)</f>
        <v>972.83735146324454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5.9098179999999998E-3</v>
      </c>
      <c r="Q28" s="4">
        <f t="shared" si="22"/>
        <v>25</v>
      </c>
      <c r="R28">
        <f t="shared" si="0"/>
        <v>50000</v>
      </c>
      <c r="S28">
        <f t="shared" si="1"/>
        <v>993.37500285315343</v>
      </c>
      <c r="U28">
        <f t="shared" si="12"/>
        <v>5.9098179999999998E-3</v>
      </c>
      <c r="V28">
        <f t="shared" si="13"/>
        <v>0.01</v>
      </c>
      <c r="W28">
        <f t="shared" si="14"/>
        <v>0.75412569349772551</v>
      </c>
      <c r="X28">
        <f t="shared" si="15"/>
        <v>4.4567455976953409E-3</v>
      </c>
      <c r="Y28">
        <f t="shared" si="16"/>
        <v>7.541256934977255E-3</v>
      </c>
      <c r="Z28">
        <f t="shared" si="17"/>
        <v>0.74212769096505293</v>
      </c>
      <c r="AB28">
        <f t="shared" si="18"/>
        <v>733.64164233270981</v>
      </c>
      <c r="AC28">
        <f t="shared" si="19"/>
        <v>737.21109712981365</v>
      </c>
      <c r="AE28">
        <f t="shared" si="2"/>
        <v>0</v>
      </c>
      <c r="AF28">
        <f t="shared" si="3"/>
        <v>0</v>
      </c>
      <c r="AG28">
        <f t="shared" si="3"/>
        <v>-18.553192274126324</v>
      </c>
      <c r="AH28">
        <f t="shared" si="4"/>
        <v>-222.83727988476704</v>
      </c>
      <c r="AI28">
        <f t="shared" si="5"/>
        <v>-241.39047215889337</v>
      </c>
      <c r="AJ28">
        <f t="shared" si="6"/>
        <v>-3.5694547971038446</v>
      </c>
      <c r="AK28">
        <f t="shared" si="20"/>
        <v>51.354914963289694</v>
      </c>
      <c r="AL28">
        <f t="shared" si="23"/>
        <v>-193.60501199270752</v>
      </c>
      <c r="AN28">
        <f t="shared" si="8"/>
        <v>0</v>
      </c>
      <c r="AO28">
        <f t="shared" si="8"/>
        <v>0</v>
      </c>
      <c r="AP28">
        <f t="shared" si="8"/>
        <v>-2.79165933513422</v>
      </c>
      <c r="AQ28">
        <f t="shared" si="8"/>
        <v>-33.529851004334567</v>
      </c>
      <c r="AR28">
        <f t="shared" si="8"/>
        <v>-36.321510339468787</v>
      </c>
      <c r="AS28">
        <f t="shared" si="8"/>
        <v>-0.53708826267978793</v>
      </c>
      <c r="AT28">
        <f t="shared" si="8"/>
        <v>7.7272647016235831</v>
      </c>
      <c r="AU28">
        <f t="shared" si="8"/>
        <v>-29.131333900524993</v>
      </c>
      <c r="AW28">
        <v>25</v>
      </c>
      <c r="AX28">
        <f>IF(Z28&gt;0, (R28*SUMPRODUCT(K28:$K$98, X28:$X$98)-K28*$AZ$3)/Z28, 0)</f>
        <v>993.37500285315343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7.7019840000000003E-3</v>
      </c>
      <c r="Q29" s="4">
        <f t="shared" si="22"/>
        <v>25</v>
      </c>
      <c r="R29">
        <f t="shared" si="0"/>
        <v>50000</v>
      </c>
      <c r="S29">
        <f t="shared" si="1"/>
        <v>1003.1322620156931</v>
      </c>
      <c r="U29">
        <f t="shared" si="12"/>
        <v>7.7019840000000003E-3</v>
      </c>
      <c r="V29">
        <f t="shared" si="13"/>
        <v>0.01</v>
      </c>
      <c r="W29">
        <f t="shared" si="14"/>
        <v>0.74212769096505293</v>
      </c>
      <c r="X29">
        <f t="shared" si="15"/>
        <v>5.7158556017697822E-3</v>
      </c>
      <c r="Y29">
        <f t="shared" si="16"/>
        <v>7.4212769096505295E-3</v>
      </c>
      <c r="Z29">
        <f t="shared" si="17"/>
        <v>0.72899055845363259</v>
      </c>
      <c r="AB29">
        <f t="shared" si="18"/>
        <v>737.21109712981365</v>
      </c>
      <c r="AC29">
        <f t="shared" si="19"/>
        <v>731.27394788967581</v>
      </c>
      <c r="AE29">
        <f t="shared" si="2"/>
        <v>0</v>
      </c>
      <c r="AF29">
        <f t="shared" si="3"/>
        <v>0</v>
      </c>
      <c r="AG29">
        <f t="shared" si="3"/>
        <v>-18.224763961340816</v>
      </c>
      <c r="AH29">
        <f t="shared" si="4"/>
        <v>-285.79278008848911</v>
      </c>
      <c r="AI29">
        <f t="shared" si="5"/>
        <v>-304.01754404982995</v>
      </c>
      <c r="AJ29">
        <f t="shared" si="6"/>
        <v>5.9371492401378418</v>
      </c>
      <c r="AK29">
        <f t="shared" si="20"/>
        <v>51.604776799086963</v>
      </c>
      <c r="AL29">
        <f t="shared" si="23"/>
        <v>-246.47561801060516</v>
      </c>
      <c r="AN29">
        <f t="shared" si="8"/>
        <v>0</v>
      </c>
      <c r="AO29">
        <f t="shared" si="8"/>
        <v>0</v>
      </c>
      <c r="AP29">
        <f t="shared" si="8"/>
        <v>-2.4484298448662711</v>
      </c>
      <c r="AQ29">
        <f t="shared" si="8"/>
        <v>-38.39520630831143</v>
      </c>
      <c r="AR29">
        <f t="shared" si="8"/>
        <v>-40.843636153177705</v>
      </c>
      <c r="AS29">
        <f t="shared" si="8"/>
        <v>0.79763411058790545</v>
      </c>
      <c r="AT29">
        <f t="shared" si="8"/>
        <v>6.9329115000099719</v>
      </c>
      <c r="AU29">
        <f t="shared" si="8"/>
        <v>-33.113090542579826</v>
      </c>
      <c r="AW29">
        <v>26</v>
      </c>
      <c r="AX29">
        <f>IF(Z29&gt;0, (R29*SUMPRODUCT(K29:$K$98, X29:$X$98)-K29*$AZ$3)/Z29, 0)</f>
        <v>1003.1322620156931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9.7648700000000001E-3</v>
      </c>
      <c r="Q30" s="4">
        <f t="shared" si="22"/>
        <v>25</v>
      </c>
      <c r="R30">
        <f t="shared" si="0"/>
        <v>50000</v>
      </c>
      <c r="S30">
        <f t="shared" si="1"/>
        <v>1004.1043952579031</v>
      </c>
      <c r="U30">
        <f t="shared" si="12"/>
        <v>9.7648700000000001E-3</v>
      </c>
      <c r="V30">
        <f t="shared" si="13"/>
        <v>0.01</v>
      </c>
      <c r="W30">
        <f t="shared" si="14"/>
        <v>0.72899055845363259</v>
      </c>
      <c r="X30">
        <f t="shared" si="15"/>
        <v>7.1184980345271234E-3</v>
      </c>
      <c r="Y30">
        <f t="shared" si="16"/>
        <v>7.2899055845363258E-3</v>
      </c>
      <c r="Z30">
        <f t="shared" si="17"/>
        <v>0.71458215483456911</v>
      </c>
      <c r="AB30">
        <f t="shared" si="18"/>
        <v>731.27394788967581</v>
      </c>
      <c r="AC30">
        <f t="shared" si="19"/>
        <v>717.51508244225431</v>
      </c>
      <c r="AE30">
        <f t="shared" si="2"/>
        <v>0</v>
      </c>
      <c r="AF30">
        <f t="shared" si="3"/>
        <v>0</v>
      </c>
      <c r="AG30">
        <f t="shared" si="3"/>
        <v>-17.864553870864228</v>
      </c>
      <c r="AH30">
        <f t="shared" si="4"/>
        <v>-355.92490172635615</v>
      </c>
      <c r="AI30">
        <f t="shared" si="5"/>
        <v>-373.78945559722035</v>
      </c>
      <c r="AJ30">
        <f t="shared" si="6"/>
        <v>13.758865447421499</v>
      </c>
      <c r="AK30">
        <f t="shared" si="20"/>
        <v>51.189176352277315</v>
      </c>
      <c r="AL30">
        <f t="shared" si="23"/>
        <v>-308.84141379752157</v>
      </c>
      <c r="AN30">
        <f t="shared" si="8"/>
        <v>0</v>
      </c>
      <c r="AO30">
        <f t="shared" si="8"/>
        <v>0</v>
      </c>
      <c r="AP30">
        <f t="shared" si="8"/>
        <v>-2.1428901314985436</v>
      </c>
      <c r="AQ30">
        <f t="shared" si="8"/>
        <v>-42.693927034355895</v>
      </c>
      <c r="AR30">
        <f t="shared" si="8"/>
        <v>-44.836817165854434</v>
      </c>
      <c r="AS30">
        <f t="shared" si="8"/>
        <v>1.6504043258523027</v>
      </c>
      <c r="AT30">
        <f t="shared" si="8"/>
        <v>6.1402474216685876</v>
      </c>
      <c r="AU30">
        <f t="shared" si="8"/>
        <v>-37.046165418333544</v>
      </c>
      <c r="AW30">
        <v>27</v>
      </c>
      <c r="AX30">
        <f>IF(Z30&gt;0, (R30*SUMPRODUCT(K30:$K$98, X30:$X$98)-K30*$AZ$3)/Z30, 0)</f>
        <v>1004.1043952579031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1.2112915E-2</v>
      </c>
      <c r="Q31" s="4">
        <f t="shared" si="22"/>
        <v>25</v>
      </c>
      <c r="R31">
        <f t="shared" si="0"/>
        <v>50000</v>
      </c>
      <c r="S31">
        <f t="shared" si="1"/>
        <v>997.19114712804276</v>
      </c>
      <c r="U31">
        <f t="shared" si="12"/>
        <v>1.2112915E-2</v>
      </c>
      <c r="V31">
        <f t="shared" si="13"/>
        <v>0.01</v>
      </c>
      <c r="W31">
        <f t="shared" si="14"/>
        <v>0.71458215483456911</v>
      </c>
      <c r="X31">
        <f t="shared" si="15"/>
        <v>8.6556729020279746E-3</v>
      </c>
      <c r="Y31">
        <f t="shared" si="16"/>
        <v>7.145821548345691E-3</v>
      </c>
      <c r="Z31">
        <f t="shared" si="17"/>
        <v>0.69878066038419551</v>
      </c>
      <c r="AB31">
        <f t="shared" si="18"/>
        <v>717.51508244225431</v>
      </c>
      <c r="AC31">
        <f t="shared" si="19"/>
        <v>696.81788831940719</v>
      </c>
      <c r="AE31">
        <f t="shared" si="2"/>
        <v>0</v>
      </c>
      <c r="AF31">
        <f t="shared" si="3"/>
        <v>0</v>
      </c>
      <c r="AG31">
        <f t="shared" si="3"/>
        <v>-17.469516509604887</v>
      </c>
      <c r="AH31">
        <f t="shared" si="4"/>
        <v>-432.78364510139875</v>
      </c>
      <c r="AI31">
        <f t="shared" si="5"/>
        <v>-450.25316161100363</v>
      </c>
      <c r="AJ31">
        <f t="shared" si="6"/>
        <v>20.697194122847122</v>
      </c>
      <c r="AK31">
        <f t="shared" si="20"/>
        <v>50.226055770957807</v>
      </c>
      <c r="AL31">
        <f t="shared" si="23"/>
        <v>-379.32991171719868</v>
      </c>
      <c r="AN31">
        <f t="shared" si="8"/>
        <v>0</v>
      </c>
      <c r="AO31">
        <f t="shared" si="8"/>
        <v>0</v>
      </c>
      <c r="AP31">
        <f t="shared" si="8"/>
        <v>-1.8709862358628366</v>
      </c>
      <c r="AQ31">
        <f t="shared" si="8"/>
        <v>-46.351153602108347</v>
      </c>
      <c r="AR31">
        <f t="shared" si="8"/>
        <v>-48.222139837971184</v>
      </c>
      <c r="AS31">
        <f t="shared" si="8"/>
        <v>2.216670696268972</v>
      </c>
      <c r="AT31">
        <f t="shared" si="8"/>
        <v>5.3792134989811835</v>
      </c>
      <c r="AU31">
        <f t="shared" si="8"/>
        <v>-40.626255642721027</v>
      </c>
      <c r="AW31">
        <v>28</v>
      </c>
      <c r="AX31">
        <f>IF(Z31&gt;0, (R31*SUMPRODUCT(K31:$K$98, X31:$X$98)-K31*$AZ$3)/Z31, 0)</f>
        <v>997.19114712804276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1.471273E-2</v>
      </c>
      <c r="Q32" s="4">
        <f t="shared" si="22"/>
        <v>25</v>
      </c>
      <c r="R32">
        <f t="shared" si="0"/>
        <v>50000</v>
      </c>
      <c r="S32">
        <f t="shared" si="1"/>
        <v>983.26484384305547</v>
      </c>
      <c r="U32">
        <f t="shared" si="12"/>
        <v>1.471273E-2</v>
      </c>
      <c r="V32">
        <f t="shared" si="13"/>
        <v>0.01</v>
      </c>
      <c r="W32">
        <f t="shared" si="14"/>
        <v>0.69878066038419551</v>
      </c>
      <c r="X32">
        <f t="shared" si="15"/>
        <v>1.0280971185454365E-2</v>
      </c>
      <c r="Y32">
        <f t="shared" si="16"/>
        <v>6.9878066038419548E-3</v>
      </c>
      <c r="Z32">
        <f t="shared" si="17"/>
        <v>0.68151188259489925</v>
      </c>
      <c r="AB32">
        <f t="shared" si="18"/>
        <v>696.81788831940719</v>
      </c>
      <c r="AC32">
        <f t="shared" si="19"/>
        <v>670.10667481686039</v>
      </c>
      <c r="AE32">
        <f t="shared" si="2"/>
        <v>0</v>
      </c>
      <c r="AF32">
        <f t="shared" si="3"/>
        <v>0</v>
      </c>
      <c r="AG32">
        <f t="shared" si="3"/>
        <v>-17.037797064872482</v>
      </c>
      <c r="AH32">
        <f t="shared" si="4"/>
        <v>-514.04855927271831</v>
      </c>
      <c r="AI32">
        <f t="shared" si="5"/>
        <v>-531.08635633759081</v>
      </c>
      <c r="AJ32">
        <f t="shared" si="6"/>
        <v>26.711213502546798</v>
      </c>
      <c r="AK32">
        <f t="shared" si="20"/>
        <v>48.777252182358509</v>
      </c>
      <c r="AL32">
        <f t="shared" si="23"/>
        <v>-455.59789065268552</v>
      </c>
      <c r="AN32">
        <f t="shared" si="8"/>
        <v>0</v>
      </c>
      <c r="AO32">
        <f t="shared" si="8"/>
        <v>0</v>
      </c>
      <c r="AP32">
        <f t="shared" si="8"/>
        <v>-1.629240230519859</v>
      </c>
      <c r="AQ32">
        <f t="shared" si="8"/>
        <v>-49.155920217796847</v>
      </c>
      <c r="AR32">
        <f t="shared" si="8"/>
        <v>-50.785160448316709</v>
      </c>
      <c r="AS32">
        <f t="shared" si="8"/>
        <v>2.5542611805184237</v>
      </c>
      <c r="AT32">
        <f t="shared" si="8"/>
        <v>4.6643272770021023</v>
      </c>
      <c r="AU32">
        <f t="shared" si="8"/>
        <v>-43.566571990796184</v>
      </c>
      <c r="AW32">
        <v>29</v>
      </c>
      <c r="AX32">
        <f>IF(Z32&gt;0, (R32*SUMPRODUCT(K32:$K$98, X32:$X$98)-K32*$AZ$3)/Z32, 0)</f>
        <v>983.26484384305547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1.7665382E-2</v>
      </c>
      <c r="Q33" s="4">
        <f t="shared" si="22"/>
        <v>25</v>
      </c>
      <c r="R33">
        <f t="shared" si="0"/>
        <v>50000</v>
      </c>
      <c r="S33">
        <f t="shared" si="1"/>
        <v>963.52387602872477</v>
      </c>
      <c r="U33">
        <f t="shared" si="12"/>
        <v>1.7665382E-2</v>
      </c>
      <c r="V33">
        <f t="shared" si="13"/>
        <v>0.01</v>
      </c>
      <c r="W33">
        <f t="shared" si="14"/>
        <v>0.68151188259489925</v>
      </c>
      <c r="X33">
        <f t="shared" si="15"/>
        <v>1.2039167743578046E-2</v>
      </c>
      <c r="Y33">
        <f t="shared" si="16"/>
        <v>6.8151188259489926E-3</v>
      </c>
      <c r="Z33">
        <f t="shared" si="17"/>
        <v>0.66265759602537222</v>
      </c>
      <c r="AB33">
        <f t="shared" si="18"/>
        <v>670.10667481686039</v>
      </c>
      <c r="AC33">
        <f t="shared" si="19"/>
        <v>638.48641540224355</v>
      </c>
      <c r="AE33">
        <f t="shared" si="2"/>
        <v>0</v>
      </c>
      <c r="AF33">
        <f t="shared" si="3"/>
        <v>0</v>
      </c>
      <c r="AG33">
        <f t="shared" si="3"/>
        <v>-16.566439900634304</v>
      </c>
      <c r="AH33">
        <f t="shared" si="4"/>
        <v>-601.95838717890229</v>
      </c>
      <c r="AI33">
        <f t="shared" si="5"/>
        <v>-618.52482707953664</v>
      </c>
      <c r="AJ33">
        <f t="shared" si="6"/>
        <v>31.620259414616839</v>
      </c>
      <c r="AK33">
        <f t="shared" si="20"/>
        <v>46.907467237180235</v>
      </c>
      <c r="AL33">
        <f t="shared" si="23"/>
        <v>-539.99710042773961</v>
      </c>
      <c r="AN33">
        <f t="shared" si="8"/>
        <v>0</v>
      </c>
      <c r="AO33">
        <f t="shared" si="8"/>
        <v>0</v>
      </c>
      <c r="AP33">
        <f t="shared" si="8"/>
        <v>-1.4144345331899633</v>
      </c>
      <c r="AQ33">
        <f t="shared" si="8"/>
        <v>-51.394912574823863</v>
      </c>
      <c r="AR33">
        <f t="shared" si="8"/>
        <v>-52.809347108013831</v>
      </c>
      <c r="AS33">
        <f t="shared" si="8"/>
        <v>2.6997222778532319</v>
      </c>
      <c r="AT33">
        <f t="shared" si="8"/>
        <v>4.0049366021123323</v>
      </c>
      <c r="AU33">
        <f t="shared" si="8"/>
        <v>-46.104688228048268</v>
      </c>
      <c r="AW33">
        <v>30</v>
      </c>
      <c r="AX33">
        <f>IF(Z33&gt;0, (R33*SUMPRODUCT(K33:$K$98, X33:$X$98)-K33*$AZ$3)/Z33, 0)</f>
        <v>963.52387602872477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2.1010579000000001E-2</v>
      </c>
      <c r="Q34" s="4">
        <f t="shared" si="22"/>
        <v>25</v>
      </c>
      <c r="R34">
        <f t="shared" si="0"/>
        <v>50000</v>
      </c>
      <c r="S34">
        <f t="shared" si="1"/>
        <v>938.70214171754219</v>
      </c>
      <c r="U34">
        <f t="shared" si="12"/>
        <v>2.1010579000000001E-2</v>
      </c>
      <c r="V34">
        <f t="shared" si="13"/>
        <v>0.01</v>
      </c>
      <c r="W34">
        <f t="shared" si="14"/>
        <v>0.66265759602537222</v>
      </c>
      <c r="X34">
        <f t="shared" si="15"/>
        <v>1.3922819771241169E-2</v>
      </c>
      <c r="Y34">
        <f t="shared" si="16"/>
        <v>6.626575960253722E-3</v>
      </c>
      <c r="Z34">
        <f t="shared" si="17"/>
        <v>0.64210820029387727</v>
      </c>
      <c r="AB34">
        <f t="shared" si="18"/>
        <v>638.48641540224355</v>
      </c>
      <c r="AC34">
        <f t="shared" si="19"/>
        <v>602.74834283025916</v>
      </c>
      <c r="AE34">
        <f t="shared" si="2"/>
        <v>0</v>
      </c>
      <c r="AF34">
        <f t="shared" si="3"/>
        <v>0</v>
      </c>
      <c r="AG34">
        <f t="shared" si="3"/>
        <v>-16.052705007346933</v>
      </c>
      <c r="AH34">
        <f t="shared" si="4"/>
        <v>-696.14098856205851</v>
      </c>
      <c r="AI34">
        <f t="shared" si="5"/>
        <v>-712.19369356940547</v>
      </c>
      <c r="AJ34">
        <f t="shared" si="6"/>
        <v>35.738072571984389</v>
      </c>
      <c r="AK34">
        <f t="shared" si="20"/>
        <v>44.69404907815705</v>
      </c>
      <c r="AL34">
        <f t="shared" si="23"/>
        <v>-631.76157191926404</v>
      </c>
      <c r="AN34">
        <f t="shared" si="8"/>
        <v>0</v>
      </c>
      <c r="AO34">
        <f t="shared" si="8"/>
        <v>0</v>
      </c>
      <c r="AP34">
        <f t="shared" si="8"/>
        <v>-1.2237250887126321</v>
      </c>
      <c r="AQ34">
        <f t="shared" si="8"/>
        <v>-53.068015178421156</v>
      </c>
      <c r="AR34">
        <f t="shared" si="8"/>
        <v>-54.29174026713379</v>
      </c>
      <c r="AS34">
        <f t="shared" si="8"/>
        <v>2.7243742415097194</v>
      </c>
      <c r="AT34">
        <f t="shared" si="8"/>
        <v>3.4071036095201839</v>
      </c>
      <c r="AU34">
        <f t="shared" ref="AU34:AU97" si="24">AL34*$K34</f>
        <v>-48.16026241610389</v>
      </c>
      <c r="AW34">
        <v>31</v>
      </c>
      <c r="AX34">
        <f>IF(Z34&gt;0, (R34*SUMPRODUCT(K34:$K$98, X34:$X$98)-K34*$AZ$3)/Z34, 0)</f>
        <v>938.70214171754219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2.4499257999999999E-2</v>
      </c>
      <c r="Q35" s="4">
        <f t="shared" si="22"/>
        <v>25</v>
      </c>
      <c r="R35">
        <f t="shared" si="0"/>
        <v>50000</v>
      </c>
      <c r="S35">
        <f t="shared" si="1"/>
        <v>909.19307201497668</v>
      </c>
      <c r="U35">
        <f t="shared" si="12"/>
        <v>2.4499257999999999E-2</v>
      </c>
      <c r="V35">
        <f t="shared" si="13"/>
        <v>0.01</v>
      </c>
      <c r="W35">
        <f t="shared" si="14"/>
        <v>0.64210820029387727</v>
      </c>
      <c r="X35">
        <f t="shared" si="15"/>
        <v>1.5731174462915373E-2</v>
      </c>
      <c r="Y35">
        <f t="shared" si="16"/>
        <v>6.4210820029387732E-3</v>
      </c>
      <c r="Z35">
        <f t="shared" si="17"/>
        <v>0.6199559438280231</v>
      </c>
      <c r="AB35">
        <f t="shared" si="18"/>
        <v>602.74834283025916</v>
      </c>
      <c r="AC35">
        <f t="shared" si="19"/>
        <v>563.65964908294461</v>
      </c>
      <c r="AE35">
        <f t="shared" si="2"/>
        <v>0</v>
      </c>
      <c r="AF35">
        <f t="shared" ref="AF35:AG66" si="25">-$Z35*P35</f>
        <v>0</v>
      </c>
      <c r="AG35">
        <f t="shared" si="25"/>
        <v>-15.498898595700577</v>
      </c>
      <c r="AH35">
        <f t="shared" si="4"/>
        <v>-786.55872314576868</v>
      </c>
      <c r="AI35">
        <f t="shared" ref="AI35:AI66" si="26">SUM(AE35:AH35)</f>
        <v>-802.05762174146923</v>
      </c>
      <c r="AJ35">
        <f t="shared" si="6"/>
        <v>39.088693747314551</v>
      </c>
      <c r="AK35">
        <f t="shared" si="20"/>
        <v>42.192383998118146</v>
      </c>
      <c r="AL35">
        <f t="shared" si="23"/>
        <v>-720.77654399603648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-53.536351195435095</v>
      </c>
      <c r="AR35">
        <f t="shared" si="27"/>
        <v>-54.591268589324436</v>
      </c>
      <c r="AS35">
        <f t="shared" si="27"/>
        <v>2.6605337588242821</v>
      </c>
      <c r="AT35">
        <f t="shared" si="27"/>
        <v>2.8717834041200927</v>
      </c>
      <c r="AU35">
        <f t="shared" si="24"/>
        <v>-49.058951426380055</v>
      </c>
      <c r="AW35">
        <v>32</v>
      </c>
      <c r="AX35">
        <f>IF(Z35&gt;0, (R35*SUMPRODUCT(K35:$K$98, X35:$X$98)-K35*$AZ$3)/Z35, 0)</f>
        <v>909.19307201497668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2.8232486000000001E-2</v>
      </c>
      <c r="Q36" s="4">
        <f t="shared" si="22"/>
        <v>25</v>
      </c>
      <c r="R36">
        <f t="shared" si="0"/>
        <v>50000</v>
      </c>
      <c r="S36">
        <f t="shared" si="1"/>
        <v>876.48097055130984</v>
      </c>
      <c r="U36">
        <f t="shared" si="12"/>
        <v>2.8232486000000001E-2</v>
      </c>
      <c r="V36">
        <f t="shared" si="13"/>
        <v>0.01</v>
      </c>
      <c r="W36">
        <f t="shared" si="14"/>
        <v>0.6199559438280231</v>
      </c>
      <c r="X36">
        <f t="shared" si="15"/>
        <v>1.750289750474145E-2</v>
      </c>
      <c r="Y36">
        <f t="shared" si="16"/>
        <v>6.199559438280231E-3</v>
      </c>
      <c r="Z36">
        <f t="shared" si="17"/>
        <v>0.59625348688500146</v>
      </c>
      <c r="AB36">
        <f t="shared" si="18"/>
        <v>563.65964908294461</v>
      </c>
      <c r="AC36">
        <f t="shared" si="19"/>
        <v>522.60483487956878</v>
      </c>
      <c r="AE36">
        <f t="shared" si="2"/>
        <v>0</v>
      </c>
      <c r="AF36">
        <f t="shared" si="25"/>
        <v>0</v>
      </c>
      <c r="AG36">
        <f t="shared" si="25"/>
        <v>-14.906337172125037</v>
      </c>
      <c r="AH36">
        <f t="shared" si="4"/>
        <v>-875.14487523707248</v>
      </c>
      <c r="AI36">
        <f t="shared" si="26"/>
        <v>-890.05121240919755</v>
      </c>
      <c r="AJ36">
        <f t="shared" si="6"/>
        <v>41.054814203375827</v>
      </c>
      <c r="AK36">
        <f t="shared" si="20"/>
        <v>39.456175435806124</v>
      </c>
      <c r="AL36">
        <f t="shared" si="23"/>
        <v>-809.54022277001559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-53.183822418102324</v>
      </c>
      <c r="AR36">
        <f t="shared" si="27"/>
        <v>-54.08970213184903</v>
      </c>
      <c r="AS36">
        <f t="shared" si="27"/>
        <v>2.4949605599976103</v>
      </c>
      <c r="AT36">
        <f t="shared" si="27"/>
        <v>2.3978089651807073</v>
      </c>
      <c r="AU36">
        <f t="shared" si="24"/>
        <v>-49.196932606670714</v>
      </c>
      <c r="AW36">
        <v>33</v>
      </c>
      <c r="AX36">
        <f>IF(Z36&gt;0, (R36*SUMPRODUCT(K36:$K$98, X36:$X$98)-K36*$AZ$3)/Z36, 0)</f>
        <v>876.48097055130984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3.2345626000000002E-2</v>
      </c>
      <c r="Q37" s="4">
        <f t="shared" si="22"/>
        <v>25</v>
      </c>
      <c r="R37">
        <f t="shared" si="0"/>
        <v>50000</v>
      </c>
      <c r="S37">
        <f t="shared" si="1"/>
        <v>841.61337314847469</v>
      </c>
      <c r="U37">
        <f t="shared" si="12"/>
        <v>3.2345626000000002E-2</v>
      </c>
      <c r="V37">
        <f t="shared" si="13"/>
        <v>0.01</v>
      </c>
      <c r="W37">
        <f t="shared" si="14"/>
        <v>0.59625348688500146</v>
      </c>
      <c r="X37">
        <f t="shared" si="15"/>
        <v>1.9286192287978163E-2</v>
      </c>
      <c r="Y37">
        <f t="shared" si="16"/>
        <v>5.9625348688500147E-3</v>
      </c>
      <c r="Z37">
        <f t="shared" si="17"/>
        <v>0.57100475972817333</v>
      </c>
      <c r="AB37">
        <f t="shared" si="18"/>
        <v>522.60483487956878</v>
      </c>
      <c r="AC37">
        <f t="shared" si="19"/>
        <v>480.56524191866225</v>
      </c>
      <c r="AE37">
        <f t="shared" si="2"/>
        <v>0</v>
      </c>
      <c r="AF37">
        <f t="shared" si="25"/>
        <v>0</v>
      </c>
      <c r="AG37">
        <f t="shared" si="25"/>
        <v>-14.275118993204334</v>
      </c>
      <c r="AH37">
        <f t="shared" si="4"/>
        <v>-964.30961439890814</v>
      </c>
      <c r="AI37">
        <f t="shared" si="26"/>
        <v>-978.58473339211253</v>
      </c>
      <c r="AJ37">
        <f t="shared" si="6"/>
        <v>42.039592960906532</v>
      </c>
      <c r="AK37">
        <f t="shared" si="20"/>
        <v>36.582338441569817</v>
      </c>
      <c r="AL37">
        <f t="shared" si="23"/>
        <v>-899.96280198963609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-52.323654324710702</v>
      </c>
      <c r="AR37">
        <f t="shared" si="27"/>
        <v>-53.098225458806603</v>
      </c>
      <c r="AS37">
        <f t="shared" si="27"/>
        <v>2.281077671728029</v>
      </c>
      <c r="AT37">
        <f t="shared" si="27"/>
        <v>1.9849658267686381</v>
      </c>
      <c r="AU37">
        <f t="shared" si="24"/>
        <v>-48.832181960309931</v>
      </c>
      <c r="AW37">
        <v>34</v>
      </c>
      <c r="AX37">
        <f>IF(Z37&gt;0, (R37*SUMPRODUCT(K37:$K$98, X37:$X$98)-K37*$AZ$3)/Z37, 0)</f>
        <v>841.61337314847469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3.7265510000000002E-2</v>
      </c>
      <c r="Q38" s="4">
        <f t="shared" si="22"/>
        <v>25</v>
      </c>
      <c r="R38">
        <f t="shared" si="0"/>
        <v>50000</v>
      </c>
      <c r="S38">
        <f t="shared" si="1"/>
        <v>805.4760338298338</v>
      </c>
      <c r="U38">
        <f t="shared" si="12"/>
        <v>3.7265510000000002E-2</v>
      </c>
      <c r="V38">
        <f t="shared" si="13"/>
        <v>0.01</v>
      </c>
      <c r="W38">
        <f t="shared" si="14"/>
        <v>0.57100475972817333</v>
      </c>
      <c r="X38">
        <f t="shared" si="15"/>
        <v>2.1278783583697843E-2</v>
      </c>
      <c r="Y38">
        <f t="shared" si="16"/>
        <v>5.710047597281733E-3</v>
      </c>
      <c r="Z38">
        <f t="shared" si="17"/>
        <v>0.54401592854719372</v>
      </c>
      <c r="AB38">
        <f t="shared" si="18"/>
        <v>480.56524191866225</v>
      </c>
      <c r="AC38">
        <f t="shared" si="19"/>
        <v>438.19179246644785</v>
      </c>
      <c r="AE38">
        <f t="shared" si="2"/>
        <v>0</v>
      </c>
      <c r="AF38">
        <f t="shared" si="25"/>
        <v>0</v>
      </c>
      <c r="AG38">
        <f t="shared" si="25"/>
        <v>-13.600398213679842</v>
      </c>
      <c r="AH38">
        <f t="shared" si="4"/>
        <v>-1063.9391791848921</v>
      </c>
      <c r="AI38">
        <f t="shared" si="26"/>
        <v>-1077.539577398572</v>
      </c>
      <c r="AJ38">
        <f t="shared" si="6"/>
        <v>42.373449452214402</v>
      </c>
      <c r="AK38">
        <f t="shared" si="20"/>
        <v>33.639566934306359</v>
      </c>
      <c r="AL38">
        <f t="shared" si="23"/>
        <v>-1001.5265610120513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-51.544264898860455</v>
      </c>
      <c r="AR38">
        <f t="shared" si="27"/>
        <v>-52.203158322442214</v>
      </c>
      <c r="AS38">
        <f t="shared" si="27"/>
        <v>2.0528507136251033</v>
      </c>
      <c r="AT38">
        <f t="shared" si="27"/>
        <v>1.6297235622747106</v>
      </c>
      <c r="AU38">
        <f t="shared" si="24"/>
        <v>-48.520584046542403</v>
      </c>
      <c r="AW38">
        <v>35</v>
      </c>
      <c r="AX38">
        <f>IF(Z38&gt;0, (R38*SUMPRODUCT(K38:$K$98, X38:$X$98)-K38*$AZ$3)/Z38, 0)</f>
        <v>805.4760338298338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4.2512064000000002E-2</v>
      </c>
      <c r="Q39" s="4">
        <f t="shared" si="22"/>
        <v>25</v>
      </c>
      <c r="R39">
        <f t="shared" si="0"/>
        <v>50000</v>
      </c>
      <c r="S39">
        <f t="shared" si="1"/>
        <v>767.35428774134971</v>
      </c>
      <c r="U39">
        <f t="shared" si="12"/>
        <v>4.2512064000000002E-2</v>
      </c>
      <c r="V39">
        <f t="shared" si="13"/>
        <v>0.01</v>
      </c>
      <c r="W39">
        <f t="shared" si="14"/>
        <v>0.54401592854719372</v>
      </c>
      <c r="X39">
        <f t="shared" si="15"/>
        <v>2.3127239971417728E-2</v>
      </c>
      <c r="Y39">
        <f t="shared" si="16"/>
        <v>5.4401592854719369E-3</v>
      </c>
      <c r="Z39">
        <f t="shared" si="17"/>
        <v>0.51544852929030405</v>
      </c>
      <c r="AB39">
        <f t="shared" si="18"/>
        <v>438.19179246644785</v>
      </c>
      <c r="AC39">
        <f t="shared" si="19"/>
        <v>395.53163906088747</v>
      </c>
      <c r="AE39">
        <f t="shared" si="2"/>
        <v>0</v>
      </c>
      <c r="AF39">
        <f t="shared" si="25"/>
        <v>0</v>
      </c>
      <c r="AG39">
        <f t="shared" si="25"/>
        <v>-12.886213232257601</v>
      </c>
      <c r="AH39">
        <f t="shared" si="4"/>
        <v>-1156.3619985708865</v>
      </c>
      <c r="AI39">
        <f t="shared" si="26"/>
        <v>-1169.2482118031442</v>
      </c>
      <c r="AJ39">
        <f t="shared" si="6"/>
        <v>42.660153405560379</v>
      </c>
      <c r="AK39">
        <f t="shared" si="20"/>
        <v>30.673425472651353</v>
      </c>
      <c r="AL39">
        <f t="shared" si="23"/>
        <v>-1095.9146329249324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-50.019498915155246</v>
      </c>
      <c r="AR39">
        <f t="shared" si="27"/>
        <v>-50.576903888327983</v>
      </c>
      <c r="AS39">
        <f t="shared" si="27"/>
        <v>1.8453040653592325</v>
      </c>
      <c r="AT39">
        <f t="shared" si="27"/>
        <v>1.326807153857994</v>
      </c>
      <c r="AU39">
        <f t="shared" si="24"/>
        <v>-47.404792669110755</v>
      </c>
      <c r="AW39">
        <v>36</v>
      </c>
      <c r="AX39">
        <f>IF(Z39&gt;0, (R39*SUMPRODUCT(K39:$K$98, X39:$X$98)-K39*$AZ$3)/Z39, 0)</f>
        <v>767.35428774134971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4.7737861999999999E-2</v>
      </c>
      <c r="Q40" s="4">
        <f t="shared" si="22"/>
        <v>25</v>
      </c>
      <c r="R40">
        <f t="shared" si="0"/>
        <v>50000</v>
      </c>
      <c r="S40">
        <f t="shared" si="1"/>
        <v>727.71954310238732</v>
      </c>
      <c r="U40">
        <f t="shared" si="12"/>
        <v>4.7737861999999999E-2</v>
      </c>
      <c r="V40">
        <f t="shared" si="13"/>
        <v>0.01</v>
      </c>
      <c r="W40">
        <f t="shared" si="14"/>
        <v>0.51544852929030405</v>
      </c>
      <c r="X40">
        <f t="shared" si="15"/>
        <v>2.4606410759363491E-2</v>
      </c>
      <c r="Y40">
        <f t="shared" si="16"/>
        <v>5.1544852929030407E-3</v>
      </c>
      <c r="Z40">
        <f t="shared" si="17"/>
        <v>0.48568763323803754</v>
      </c>
      <c r="AB40">
        <f t="shared" si="18"/>
        <v>395.53163906088747</v>
      </c>
      <c r="AC40">
        <f t="shared" si="19"/>
        <v>353.44438255046452</v>
      </c>
      <c r="AE40">
        <f t="shared" si="2"/>
        <v>0</v>
      </c>
      <c r="AF40">
        <f t="shared" si="25"/>
        <v>0</v>
      </c>
      <c r="AG40">
        <f t="shared" si="25"/>
        <v>-12.142190830950938</v>
      </c>
      <c r="AH40">
        <f t="shared" si="4"/>
        <v>-1230.3205379681744</v>
      </c>
      <c r="AI40">
        <f t="shared" si="26"/>
        <v>-1242.4627287991254</v>
      </c>
      <c r="AJ40">
        <f t="shared" si="6"/>
        <v>42.087256510422947</v>
      </c>
      <c r="AK40">
        <f t="shared" si="20"/>
        <v>27.687214734262124</v>
      </c>
      <c r="AL40">
        <f t="shared" si="23"/>
        <v>-1172.6882575544403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-47.516645870416845</v>
      </c>
      <c r="AR40">
        <f t="shared" si="27"/>
        <v>-47.985593729125391</v>
      </c>
      <c r="AS40">
        <f t="shared" si="27"/>
        <v>1.6254668613155301</v>
      </c>
      <c r="AT40">
        <f t="shared" si="27"/>
        <v>1.0693177404311138</v>
      </c>
      <c r="AU40">
        <f t="shared" si="24"/>
        <v>-45.290809127378743</v>
      </c>
      <c r="AW40">
        <v>37</v>
      </c>
      <c r="AX40">
        <f>IF(Z40&gt;0, (R40*SUMPRODUCT(K40:$K$98, X40:$X$98)-K40*$AZ$3)/Z40, 0)</f>
        <v>727.71954310238732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5.3487053E-2</v>
      </c>
      <c r="Q41" s="4">
        <f t="shared" si="22"/>
        <v>25</v>
      </c>
      <c r="R41">
        <f t="shared" si="0"/>
        <v>50000</v>
      </c>
      <c r="S41">
        <f t="shared" si="1"/>
        <v>688.15697243115937</v>
      </c>
      <c r="U41">
        <f t="shared" si="12"/>
        <v>5.3487053E-2</v>
      </c>
      <c r="V41">
        <f t="shared" si="13"/>
        <v>0.01</v>
      </c>
      <c r="W41">
        <f t="shared" si="14"/>
        <v>0.48568763323803754</v>
      </c>
      <c r="X41">
        <f t="shared" si="15"/>
        <v>2.5978000180447474E-2</v>
      </c>
      <c r="Y41">
        <f t="shared" si="16"/>
        <v>4.8568763323803754E-3</v>
      </c>
      <c r="Z41">
        <f t="shared" si="17"/>
        <v>0.45485275672520969</v>
      </c>
      <c r="AB41">
        <f t="shared" si="18"/>
        <v>353.44438255046452</v>
      </c>
      <c r="AC41">
        <f t="shared" si="19"/>
        <v>313.01009596998699</v>
      </c>
      <c r="AE41">
        <f t="shared" si="2"/>
        <v>0</v>
      </c>
      <c r="AF41">
        <f t="shared" si="25"/>
        <v>0</v>
      </c>
      <c r="AG41">
        <f t="shared" si="25"/>
        <v>-11.371318918130243</v>
      </c>
      <c r="AH41">
        <f t="shared" si="4"/>
        <v>-1298.9000090223738</v>
      </c>
      <c r="AI41">
        <f t="shared" si="26"/>
        <v>-1310.2713279405041</v>
      </c>
      <c r="AJ41">
        <f t="shared" si="6"/>
        <v>40.434286580477533</v>
      </c>
      <c r="AK41">
        <f t="shared" si="20"/>
        <v>24.741106778532519</v>
      </c>
      <c r="AL41">
        <f t="shared" si="23"/>
        <v>-1245.095934581494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-44.790426737464912</v>
      </c>
      <c r="AR41">
        <f t="shared" si="27"/>
        <v>-45.182547934918915</v>
      </c>
      <c r="AS41">
        <f t="shared" si="27"/>
        <v>1.3943097530098976</v>
      </c>
      <c r="AT41">
        <f t="shared" si="27"/>
        <v>0.85315630369555961</v>
      </c>
      <c r="AU41">
        <f t="shared" si="24"/>
        <v>-42.93508187821346</v>
      </c>
      <c r="AW41">
        <v>38</v>
      </c>
      <c r="AX41">
        <f>IF(Z41&gt;0, (R41*SUMPRODUCT(K41:$K$98, X41:$X$98)-K41*$AZ$3)/Z41, 0)</f>
        <v>688.15697243115937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5.9601715E-2</v>
      </c>
      <c r="Q42" s="4">
        <f t="shared" si="22"/>
        <v>25</v>
      </c>
      <c r="R42">
        <f t="shared" si="0"/>
        <v>50000</v>
      </c>
      <c r="S42">
        <f t="shared" si="1"/>
        <v>648.74043225076332</v>
      </c>
      <c r="U42">
        <f t="shared" si="12"/>
        <v>5.9601715E-2</v>
      </c>
      <c r="V42">
        <f t="shared" si="13"/>
        <v>0.01</v>
      </c>
      <c r="W42">
        <f t="shared" si="14"/>
        <v>0.45485275672520969</v>
      </c>
      <c r="X42">
        <f t="shared" si="15"/>
        <v>2.711000437330028E-2</v>
      </c>
      <c r="Y42">
        <f t="shared" si="16"/>
        <v>4.548527567252097E-3</v>
      </c>
      <c r="Z42">
        <f t="shared" si="17"/>
        <v>0.42319422478465729</v>
      </c>
      <c r="AB42">
        <f t="shared" si="18"/>
        <v>313.01009596998699</v>
      </c>
      <c r="AC42">
        <f t="shared" si="19"/>
        <v>274.54320431282525</v>
      </c>
      <c r="AE42">
        <f t="shared" si="2"/>
        <v>0</v>
      </c>
      <c r="AF42">
        <f t="shared" si="25"/>
        <v>0</v>
      </c>
      <c r="AG42">
        <f t="shared" si="25"/>
        <v>-10.579855619616433</v>
      </c>
      <c r="AH42">
        <f t="shared" si="4"/>
        <v>-1355.500218665014</v>
      </c>
      <c r="AI42">
        <f t="shared" si="26"/>
        <v>-1366.0800742846304</v>
      </c>
      <c r="AJ42">
        <f t="shared" si="6"/>
        <v>38.466891657161739</v>
      </c>
      <c r="AK42">
        <f t="shared" si="20"/>
        <v>21.910706717899092</v>
      </c>
      <c r="AL42">
        <f t="shared" si="23"/>
        <v>-1305.7024759095696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-41.734099743056937</v>
      </c>
      <c r="AR42">
        <f t="shared" si="27"/>
        <v>-42.05983982307778</v>
      </c>
      <c r="AS42">
        <f t="shared" si="27"/>
        <v>1.1843458755074476</v>
      </c>
      <c r="AT42">
        <f t="shared" si="27"/>
        <v>0.6746023401650596</v>
      </c>
      <c r="AU42">
        <f t="shared" si="24"/>
        <v>-40.200891607405275</v>
      </c>
      <c r="AW42">
        <v>39</v>
      </c>
      <c r="AX42">
        <f>IF(Z42&gt;0, (R42*SUMPRODUCT(K42:$K$98, X42:$X$98)-K42*$AZ$3)/Z42, 0)</f>
        <v>648.74043225076332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6.6409420999999996E-2</v>
      </c>
      <c r="Q43" s="4">
        <f t="shared" si="22"/>
        <v>25</v>
      </c>
      <c r="R43">
        <f t="shared" si="0"/>
        <v>50000</v>
      </c>
      <c r="S43">
        <f t="shared" si="1"/>
        <v>610.08089016534348</v>
      </c>
      <c r="U43">
        <f t="shared" si="12"/>
        <v>6.6409420999999996E-2</v>
      </c>
      <c r="V43">
        <f t="shared" si="13"/>
        <v>0.01</v>
      </c>
      <c r="W43">
        <f t="shared" si="14"/>
        <v>0.42319422478465729</v>
      </c>
      <c r="X43">
        <f t="shared" si="15"/>
        <v>2.8104083438492938E-2</v>
      </c>
      <c r="Y43">
        <f t="shared" si="16"/>
        <v>4.2319422478465729E-3</v>
      </c>
      <c r="Z43">
        <f t="shared" si="17"/>
        <v>0.39085819909831782</v>
      </c>
      <c r="AB43">
        <f t="shared" si="18"/>
        <v>274.54320431282525</v>
      </c>
      <c r="AC43">
        <f t="shared" si="19"/>
        <v>238.45511803432478</v>
      </c>
      <c r="AE43">
        <f t="shared" si="2"/>
        <v>0</v>
      </c>
      <c r="AF43">
        <f t="shared" si="25"/>
        <v>0</v>
      </c>
      <c r="AG43">
        <f t="shared" si="25"/>
        <v>-9.771454977457946</v>
      </c>
      <c r="AH43">
        <f t="shared" si="4"/>
        <v>-1405.204171924647</v>
      </c>
      <c r="AI43">
        <f t="shared" si="26"/>
        <v>-1414.975626902105</v>
      </c>
      <c r="AJ43">
        <f t="shared" si="6"/>
        <v>36.088086278500469</v>
      </c>
      <c r="AK43">
        <f t="shared" si="20"/>
        <v>19.218024301897771</v>
      </c>
      <c r="AL43">
        <f t="shared" si="23"/>
        <v>-1359.6695163217069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-38.628946626210606</v>
      </c>
      <c r="AR43">
        <f t="shared" si="27"/>
        <v>-38.897563116487355</v>
      </c>
      <c r="AS43">
        <f t="shared" si="27"/>
        <v>0.99205851117344424</v>
      </c>
      <c r="AT43">
        <f t="shared" si="27"/>
        <v>0.52830190078530193</v>
      </c>
      <c r="AU43">
        <f t="shared" si="24"/>
        <v>-37.377202704528607</v>
      </c>
      <c r="AW43">
        <v>40</v>
      </c>
      <c r="AX43">
        <f>IF(Z43&gt;0, (R43*SUMPRODUCT(K43:$K$98, X43:$X$98)-K43*$AZ$3)/Z43, 0)</f>
        <v>610.08089016534348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7.4261202999999998E-2</v>
      </c>
      <c r="Q44" s="4">
        <f t="shared" si="22"/>
        <v>25</v>
      </c>
      <c r="R44">
        <f t="shared" si="0"/>
        <v>50000</v>
      </c>
      <c r="S44">
        <f t="shared" si="1"/>
        <v>572.37638466653823</v>
      </c>
      <c r="U44">
        <f t="shared" si="12"/>
        <v>7.4261202999999998E-2</v>
      </c>
      <c r="V44">
        <f t="shared" si="13"/>
        <v>0.01</v>
      </c>
      <c r="W44">
        <f t="shared" si="14"/>
        <v>0.39085819909831782</v>
      </c>
      <c r="X44">
        <f t="shared" si="15"/>
        <v>2.9025600067454596E-2</v>
      </c>
      <c r="Y44">
        <f t="shared" si="16"/>
        <v>3.9085819909831778E-3</v>
      </c>
      <c r="Z44">
        <f t="shared" si="17"/>
        <v>0.35792401703988008</v>
      </c>
      <c r="AB44">
        <f t="shared" si="18"/>
        <v>238.45511803432478</v>
      </c>
      <c r="AC44">
        <f t="shared" si="19"/>
        <v>204.86725485861098</v>
      </c>
      <c r="AE44">
        <f t="shared" si="2"/>
        <v>0</v>
      </c>
      <c r="AF44">
        <f t="shared" si="25"/>
        <v>0</v>
      </c>
      <c r="AG44">
        <f t="shared" si="25"/>
        <v>-8.9481004259970014</v>
      </c>
      <c r="AH44">
        <f t="shared" si="4"/>
        <v>-1451.2800033727299</v>
      </c>
      <c r="AI44">
        <f t="shared" si="26"/>
        <v>-1460.2281037987268</v>
      </c>
      <c r="AJ44">
        <f t="shared" si="6"/>
        <v>33.587863175713807</v>
      </c>
      <c r="AK44">
        <f t="shared" si="20"/>
        <v>16.691858262402736</v>
      </c>
      <c r="AL44">
        <f t="shared" si="23"/>
        <v>-1409.9483823606101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-35.62104234569486</v>
      </c>
      <c r="AR44">
        <f t="shared" si="27"/>
        <v>-35.840669615034493</v>
      </c>
      <c r="AS44">
        <f t="shared" si="27"/>
        <v>0.82439962908813547</v>
      </c>
      <c r="AT44">
        <f t="shared" si="27"/>
        <v>0.40969446875282212</v>
      </c>
      <c r="AU44">
        <f t="shared" si="24"/>
        <v>-34.606575517193534</v>
      </c>
      <c r="AW44">
        <v>41</v>
      </c>
      <c r="AX44">
        <f>IF(Z44&gt;0, (R44*SUMPRODUCT(K44:$K$98, X44:$X$98)-K44*$AZ$3)/Z44, 0)</f>
        <v>572.37638466653823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8.2657132999999994E-2</v>
      </c>
      <c r="Q45" s="4">
        <f t="shared" si="22"/>
        <v>25</v>
      </c>
      <c r="R45">
        <f t="shared" si="0"/>
        <v>50000</v>
      </c>
      <c r="S45">
        <f t="shared" si="1"/>
        <v>535.00210879623376</v>
      </c>
      <c r="U45">
        <f t="shared" si="12"/>
        <v>8.2657132999999994E-2</v>
      </c>
      <c r="V45">
        <f t="shared" si="13"/>
        <v>0.01</v>
      </c>
      <c r="W45">
        <f t="shared" si="14"/>
        <v>0.35792401703988008</v>
      </c>
      <c r="X45">
        <f t="shared" si="15"/>
        <v>2.9584973080359633E-2</v>
      </c>
      <c r="Y45">
        <f t="shared" si="16"/>
        <v>3.579240170398801E-3</v>
      </c>
      <c r="Z45">
        <f t="shared" si="17"/>
        <v>0.32475980378912167</v>
      </c>
      <c r="AB45">
        <f t="shared" si="18"/>
        <v>204.86725485861098</v>
      </c>
      <c r="AC45">
        <f t="shared" si="19"/>
        <v>173.7471798794312</v>
      </c>
      <c r="AE45">
        <f t="shared" si="2"/>
        <v>0</v>
      </c>
      <c r="AF45">
        <f t="shared" si="25"/>
        <v>0</v>
      </c>
      <c r="AG45">
        <f t="shared" si="25"/>
        <v>-8.1189950947280423</v>
      </c>
      <c r="AH45">
        <f t="shared" si="4"/>
        <v>-1479.2486540179816</v>
      </c>
      <c r="AI45">
        <f t="shared" si="26"/>
        <v>-1487.3676491127096</v>
      </c>
      <c r="AJ45">
        <f t="shared" si="6"/>
        <v>31.120074979179776</v>
      </c>
      <c r="AK45">
        <f t="shared" si="20"/>
        <v>14.34070784010277</v>
      </c>
      <c r="AL45">
        <f t="shared" si="23"/>
        <v>-1441.9068662934269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-32.417429307559033</v>
      </c>
      <c r="AR45">
        <f t="shared" si="27"/>
        <v>-32.595355411339391</v>
      </c>
      <c r="AS45">
        <f t="shared" si="27"/>
        <v>0.68199002780450302</v>
      </c>
      <c r="AT45">
        <f t="shared" si="27"/>
        <v>0.31427365599701129</v>
      </c>
      <c r="AU45">
        <f t="shared" si="24"/>
        <v>-31.599091727537875</v>
      </c>
      <c r="AW45">
        <v>42</v>
      </c>
      <c r="AX45">
        <f>IF(Z45&gt;0, (R45*SUMPRODUCT(K45:$K$98, X45:$X$98)-K45*$AZ$3)/Z45, 0)</f>
        <v>535.00210879623376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9.1575552000000005E-2</v>
      </c>
      <c r="Q46" s="4">
        <f t="shared" si="22"/>
        <v>25</v>
      </c>
      <c r="R46">
        <f t="shared" si="0"/>
        <v>50000</v>
      </c>
      <c r="S46">
        <f t="shared" si="1"/>
        <v>498.15745849705695</v>
      </c>
      <c r="U46">
        <f t="shared" si="12"/>
        <v>9.1575552000000005E-2</v>
      </c>
      <c r="V46">
        <f t="shared" si="13"/>
        <v>0.01</v>
      </c>
      <c r="W46">
        <f t="shared" si="14"/>
        <v>0.32475980378912167</v>
      </c>
      <c r="X46">
        <f t="shared" si="15"/>
        <v>2.9740058299400511E-2</v>
      </c>
      <c r="Y46">
        <f t="shared" si="16"/>
        <v>3.2475980378912166E-3</v>
      </c>
      <c r="Z46">
        <f t="shared" si="17"/>
        <v>0.29177214745182994</v>
      </c>
      <c r="AB46">
        <f t="shared" si="18"/>
        <v>173.7471798794312</v>
      </c>
      <c r="AC46">
        <f t="shared" si="19"/>
        <v>145.34847143483216</v>
      </c>
      <c r="AE46">
        <f t="shared" si="2"/>
        <v>0</v>
      </c>
      <c r="AF46">
        <f t="shared" si="25"/>
        <v>0</v>
      </c>
      <c r="AG46">
        <f t="shared" si="25"/>
        <v>-7.2943036862957484</v>
      </c>
      <c r="AH46">
        <f t="shared" si="4"/>
        <v>-1487.0029149700256</v>
      </c>
      <c r="AI46">
        <f t="shared" si="26"/>
        <v>-1494.2972186563213</v>
      </c>
      <c r="AJ46">
        <f t="shared" si="6"/>
        <v>28.398708444599038</v>
      </c>
      <c r="AK46">
        <f t="shared" si="20"/>
        <v>12.162302591560184</v>
      </c>
      <c r="AL46">
        <f t="shared" si="23"/>
        <v>-1453.7362076201621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-29.095859230171385</v>
      </c>
      <c r="AR46">
        <f t="shared" si="27"/>
        <v>-29.238585267290727</v>
      </c>
      <c r="AS46">
        <f t="shared" si="27"/>
        <v>0.55567128679057698</v>
      </c>
      <c r="AT46">
        <f t="shared" si="27"/>
        <v>0.23797710183097856</v>
      </c>
      <c r="AU46">
        <f t="shared" si="24"/>
        <v>-28.444936878669171</v>
      </c>
      <c r="AW46">
        <v>43</v>
      </c>
      <c r="AX46">
        <f>IF(Z46&gt;0, (R46*SUMPRODUCT(K46:$K$98, X46:$X$98)-K46*$AZ$3)/Z46, 0)</f>
        <v>498.15745849705695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0.101620166</v>
      </c>
      <c r="Q47" s="4">
        <f t="shared" si="22"/>
        <v>25</v>
      </c>
      <c r="R47">
        <f t="shared" si="0"/>
        <v>50000</v>
      </c>
      <c r="S47">
        <f t="shared" si="1"/>
        <v>462.34058269991698</v>
      </c>
      <c r="U47">
        <f t="shared" si="12"/>
        <v>0.101620166</v>
      </c>
      <c r="V47">
        <f t="shared" si="13"/>
        <v>0.01</v>
      </c>
      <c r="W47">
        <f t="shared" si="14"/>
        <v>0.29177214745182994</v>
      </c>
      <c r="X47">
        <f t="shared" si="15"/>
        <v>2.9649934058231436E-2</v>
      </c>
      <c r="Y47">
        <f t="shared" si="16"/>
        <v>2.9177214745182995E-3</v>
      </c>
      <c r="Z47">
        <f t="shared" si="17"/>
        <v>0.25920449191908024</v>
      </c>
      <c r="AB47">
        <f t="shared" si="18"/>
        <v>145.34847143483216</v>
      </c>
      <c r="AC47">
        <f t="shared" si="19"/>
        <v>119.84075583230347</v>
      </c>
      <c r="AE47">
        <f t="shared" si="2"/>
        <v>0</v>
      </c>
      <c r="AF47">
        <f t="shared" si="25"/>
        <v>0</v>
      </c>
      <c r="AG47">
        <f t="shared" si="25"/>
        <v>-6.4801122979770058</v>
      </c>
      <c r="AH47">
        <f t="shared" si="4"/>
        <v>-1482.4967029115719</v>
      </c>
      <c r="AI47">
        <f t="shared" si="26"/>
        <v>-1488.9768152095489</v>
      </c>
      <c r="AJ47">
        <f t="shared" si="6"/>
        <v>25.507715602528691</v>
      </c>
      <c r="AK47">
        <f t="shared" si="20"/>
        <v>10.174393000438252</v>
      </c>
      <c r="AL47">
        <f t="shared" si="23"/>
        <v>-1453.2947066065822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-25.899720686767274</v>
      </c>
      <c r="AR47">
        <f t="shared" si="27"/>
        <v>-26.012930448520454</v>
      </c>
      <c r="AS47">
        <f t="shared" si="27"/>
        <v>0.44562845108897003</v>
      </c>
      <c r="AT47">
        <f t="shared" si="27"/>
        <v>0.1777500997818198</v>
      </c>
      <c r="AU47">
        <f t="shared" si="24"/>
        <v>-25.389551897649667</v>
      </c>
      <c r="AW47">
        <v>44</v>
      </c>
      <c r="AX47">
        <f>IF(Z47&gt;0, (R47*SUMPRODUCT(K47:$K$98, X47:$X$98)-K47*$AZ$3)/Z47, 0)</f>
        <v>462.34058269991698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0.112947091</v>
      </c>
      <c r="Q48" s="4">
        <f t="shared" si="22"/>
        <v>25</v>
      </c>
      <c r="R48">
        <f t="shared" si="0"/>
        <v>50000</v>
      </c>
      <c r="S48">
        <f t="shared" si="1"/>
        <v>427.31776701318273</v>
      </c>
      <c r="U48">
        <f t="shared" si="12"/>
        <v>0.112947091</v>
      </c>
      <c r="V48">
        <f t="shared" si="13"/>
        <v>0.01</v>
      </c>
      <c r="W48">
        <f t="shared" si="14"/>
        <v>0.25920449191908024</v>
      </c>
      <c r="X48">
        <f t="shared" si="15"/>
        <v>2.9276393336393119E-2</v>
      </c>
      <c r="Y48">
        <f t="shared" si="16"/>
        <v>2.5920449191908024E-3</v>
      </c>
      <c r="Z48">
        <f t="shared" si="17"/>
        <v>0.22733605366349632</v>
      </c>
      <c r="AB48">
        <f t="shared" si="18"/>
        <v>119.84075583230347</v>
      </c>
      <c r="AC48">
        <f t="shared" si="19"/>
        <v>97.144734813074322</v>
      </c>
      <c r="AE48">
        <f t="shared" si="2"/>
        <v>0</v>
      </c>
      <c r="AF48">
        <f t="shared" si="25"/>
        <v>0</v>
      </c>
      <c r="AG48">
        <f t="shared" si="25"/>
        <v>-5.6834013415874081</v>
      </c>
      <c r="AH48">
        <f t="shared" si="4"/>
        <v>-1463.819666819656</v>
      </c>
      <c r="AI48">
        <f t="shared" si="26"/>
        <v>-1469.5030681612434</v>
      </c>
      <c r="AJ48">
        <f t="shared" si="6"/>
        <v>22.69602101922915</v>
      </c>
      <c r="AK48">
        <f t="shared" si="20"/>
        <v>8.388852908261244</v>
      </c>
      <c r="AL48">
        <f t="shared" si="23"/>
        <v>-1438.418194233753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-22.833416540757945</v>
      </c>
      <c r="AR48">
        <f t="shared" si="27"/>
        <v>-22.922069175465818</v>
      </c>
      <c r="AS48">
        <f t="shared" si="27"/>
        <v>0.3540242787390443</v>
      </c>
      <c r="AT48">
        <f t="shared" si="27"/>
        <v>0.13085366804070706</v>
      </c>
      <c r="AU48">
        <f t="shared" si="24"/>
        <v>-22.437191228686068</v>
      </c>
      <c r="AW48">
        <v>45</v>
      </c>
      <c r="AX48">
        <f>IF(Z48&gt;0, (R48*SUMPRODUCT(K48:$K$98, X48:$X$98)-K48*$AZ$3)/Z48, 0)</f>
        <v>427.31776701318273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0.12591097000000001</v>
      </c>
      <c r="Q49" s="4">
        <f t="shared" si="22"/>
        <v>25</v>
      </c>
      <c r="R49">
        <f t="shared" si="0"/>
        <v>50000</v>
      </c>
      <c r="S49">
        <f t="shared" si="1"/>
        <v>392.85439977487124</v>
      </c>
      <c r="U49">
        <f t="shared" si="12"/>
        <v>0.12591097000000001</v>
      </c>
      <c r="V49">
        <f t="shared" si="13"/>
        <v>0.01</v>
      </c>
      <c r="W49">
        <f t="shared" si="14"/>
        <v>0.22733605366349632</v>
      </c>
      <c r="X49">
        <f t="shared" si="15"/>
        <v>2.8624103032742879E-2</v>
      </c>
      <c r="Y49">
        <f t="shared" si="16"/>
        <v>2.2733605366349633E-3</v>
      </c>
      <c r="Z49">
        <f t="shared" si="17"/>
        <v>0.19643859009411849</v>
      </c>
      <c r="AB49">
        <f t="shared" si="18"/>
        <v>97.144734813074322</v>
      </c>
      <c r="AC49">
        <f t="shared" si="19"/>
        <v>77.171764404046883</v>
      </c>
      <c r="AE49">
        <f t="shared" si="2"/>
        <v>0</v>
      </c>
      <c r="AF49">
        <f t="shared" si="25"/>
        <v>0</v>
      </c>
      <c r="AG49">
        <f t="shared" si="25"/>
        <v>-4.910964752352962</v>
      </c>
      <c r="AH49">
        <f t="shared" si="4"/>
        <v>-1431.2051516371439</v>
      </c>
      <c r="AI49">
        <f t="shared" si="26"/>
        <v>-1436.1161163894969</v>
      </c>
      <c r="AJ49">
        <f t="shared" si="6"/>
        <v>19.97297040902744</v>
      </c>
      <c r="AK49">
        <f t="shared" si="20"/>
        <v>6.8001314369152031</v>
      </c>
      <c r="AL49">
        <f t="shared" si="23"/>
        <v>-1409.3430145435541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-19.932748623436325</v>
      </c>
      <c r="AR49">
        <f t="shared" si="27"/>
        <v>-20.00114484587532</v>
      </c>
      <c r="AS49">
        <f t="shared" si="27"/>
        <v>0.2781685057317424</v>
      </c>
      <c r="AT49">
        <f t="shared" si="27"/>
        <v>9.470711475801244E-2</v>
      </c>
      <c r="AU49">
        <f t="shared" si="24"/>
        <v>-19.628269225385562</v>
      </c>
      <c r="AW49">
        <v>46</v>
      </c>
      <c r="AX49">
        <f>IF(Z49&gt;0, (R49*SUMPRODUCT(K49:$K$98, X49:$X$98)-K49*$AZ$3)/Z49, 0)</f>
        <v>392.85439977487124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0.140869152</v>
      </c>
      <c r="Q50" s="4">
        <f t="shared" si="22"/>
        <v>25</v>
      </c>
      <c r="R50">
        <f t="shared" si="0"/>
        <v>50000</v>
      </c>
      <c r="S50">
        <f t="shared" si="1"/>
        <v>358.46669507575518</v>
      </c>
      <c r="U50">
        <f t="shared" si="12"/>
        <v>0.140869152</v>
      </c>
      <c r="V50">
        <f t="shared" si="13"/>
        <v>0.01</v>
      </c>
      <c r="W50">
        <f t="shared" si="14"/>
        <v>0.19643859009411849</v>
      </c>
      <c r="X50">
        <f t="shared" si="15"/>
        <v>2.7672137606634072E-2</v>
      </c>
      <c r="Y50">
        <f t="shared" si="16"/>
        <v>1.9643859009411849E-3</v>
      </c>
      <c r="Z50">
        <f t="shared" si="17"/>
        <v>0.16680206658654323</v>
      </c>
      <c r="AB50">
        <f t="shared" si="18"/>
        <v>77.171764404046883</v>
      </c>
      <c r="AC50">
        <f t="shared" si="19"/>
        <v>59.792985541084207</v>
      </c>
      <c r="AE50">
        <f t="shared" si="2"/>
        <v>0</v>
      </c>
      <c r="AF50">
        <f t="shared" si="25"/>
        <v>0</v>
      </c>
      <c r="AG50">
        <f t="shared" si="25"/>
        <v>-4.170051664663581</v>
      </c>
      <c r="AH50">
        <f t="shared" si="4"/>
        <v>-1383.6068803317037</v>
      </c>
      <c r="AI50">
        <f t="shared" si="26"/>
        <v>-1387.7769319963672</v>
      </c>
      <c r="AJ50">
        <f t="shared" si="6"/>
        <v>17.378778862962676</v>
      </c>
      <c r="AK50">
        <f t="shared" si="20"/>
        <v>5.4020235082832819</v>
      </c>
      <c r="AL50">
        <f t="shared" si="23"/>
        <v>-1364.9961296251213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-17.205210455329311</v>
      </c>
      <c r="AR50">
        <f t="shared" si="27"/>
        <v>-17.257065225293257</v>
      </c>
      <c r="AS50">
        <f t="shared" si="27"/>
        <v>0.21610585495369783</v>
      </c>
      <c r="AT50">
        <f t="shared" si="27"/>
        <v>6.7174392282848619E-2</v>
      </c>
      <c r="AU50">
        <f t="shared" si="24"/>
        <v>-16.973784978056713</v>
      </c>
      <c r="AW50">
        <v>47</v>
      </c>
      <c r="AX50">
        <f>IF(Z50&gt;0, (R50*SUMPRODUCT(K50:$K$98, X50:$X$98)-K50*$AZ$3)/Z50, 0)</f>
        <v>358.46669507575518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0.15811491799999999</v>
      </c>
      <c r="Q51" s="4">
        <f t="shared" si="22"/>
        <v>25</v>
      </c>
      <c r="R51">
        <f t="shared" si="0"/>
        <v>50000</v>
      </c>
      <c r="S51">
        <f t="shared" si="1"/>
        <v>323.35007534499908</v>
      </c>
      <c r="U51">
        <f t="shared" si="12"/>
        <v>0.15811491799999999</v>
      </c>
      <c r="V51">
        <f t="shared" si="13"/>
        <v>0.01</v>
      </c>
      <c r="W51">
        <f t="shared" si="14"/>
        <v>0.16680206658654323</v>
      </c>
      <c r="X51">
        <f t="shared" si="15"/>
        <v>2.6373895080561822E-2</v>
      </c>
      <c r="Y51">
        <f t="shared" si="16"/>
        <v>1.6680206658654323E-3</v>
      </c>
      <c r="Z51">
        <f t="shared" si="17"/>
        <v>0.13876015084011598</v>
      </c>
      <c r="AB51">
        <f t="shared" si="18"/>
        <v>59.792985541084207</v>
      </c>
      <c r="AC51">
        <f t="shared" si="19"/>
        <v>44.868105229034938</v>
      </c>
      <c r="AE51">
        <f t="shared" si="2"/>
        <v>0</v>
      </c>
      <c r="AF51">
        <f t="shared" si="25"/>
        <v>0</v>
      </c>
      <c r="AG51">
        <f t="shared" si="25"/>
        <v>-3.4690037710028996</v>
      </c>
      <c r="AH51">
        <f t="shared" si="4"/>
        <v>-1318.6947540280912</v>
      </c>
      <c r="AI51">
        <f t="shared" si="26"/>
        <v>-1322.1637577990941</v>
      </c>
      <c r="AJ51">
        <f t="shared" si="6"/>
        <v>14.924880312049268</v>
      </c>
      <c r="AK51">
        <f t="shared" si="20"/>
        <v>4.1855089878758944</v>
      </c>
      <c r="AL51">
        <f t="shared" si="23"/>
        <v>-1303.053368499169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-14.641094108496715</v>
      </c>
      <c r="AR51">
        <f t="shared" si="27"/>
        <v>-14.679609474178456</v>
      </c>
      <c r="AS51">
        <f t="shared" si="27"/>
        <v>0.16570671608367393</v>
      </c>
      <c r="AT51">
        <f t="shared" si="27"/>
        <v>4.647052003222301E-2</v>
      </c>
      <c r="AU51">
        <f t="shared" si="24"/>
        <v>-14.467432238062559</v>
      </c>
      <c r="AW51">
        <v>48</v>
      </c>
      <c r="AX51">
        <f>IF(Z51&gt;0, (R51*SUMPRODUCT(K51:$K$98, X51:$X$98)-K51*$AZ$3)/Z51, 0)</f>
        <v>323.35007534499908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0.17865895700000001</v>
      </c>
      <c r="Q52" s="4">
        <f t="shared" si="22"/>
        <v>25</v>
      </c>
      <c r="R52">
        <f t="shared" si="0"/>
        <v>50000</v>
      </c>
      <c r="S52">
        <f t="shared" si="1"/>
        <v>286.57401638782665</v>
      </c>
      <c r="U52">
        <f t="shared" si="12"/>
        <v>0.17865895700000001</v>
      </c>
      <c r="V52">
        <f t="shared" si="13"/>
        <v>0.01</v>
      </c>
      <c r="W52">
        <f t="shared" si="14"/>
        <v>0.13876015084011598</v>
      </c>
      <c r="X52">
        <f t="shared" si="15"/>
        <v>2.4790743822257794E-2</v>
      </c>
      <c r="Y52">
        <f t="shared" si="16"/>
        <v>1.3876015084011597E-3</v>
      </c>
      <c r="Z52">
        <f t="shared" si="17"/>
        <v>0.11258180550945703</v>
      </c>
      <c r="AB52">
        <f t="shared" si="18"/>
        <v>44.868105229034938</v>
      </c>
      <c r="AC52">
        <f t="shared" si="19"/>
        <v>32.26302017703825</v>
      </c>
      <c r="AE52">
        <f t="shared" si="2"/>
        <v>0</v>
      </c>
      <c r="AF52">
        <f t="shared" si="25"/>
        <v>0</v>
      </c>
      <c r="AG52">
        <f t="shared" si="25"/>
        <v>-2.8145451377364257</v>
      </c>
      <c r="AH52">
        <f t="shared" si="4"/>
        <v>-1239.5371911128898</v>
      </c>
      <c r="AI52">
        <f t="shared" si="26"/>
        <v>-1242.3517362506261</v>
      </c>
      <c r="AJ52">
        <f t="shared" si="6"/>
        <v>12.605085051996689</v>
      </c>
      <c r="AK52">
        <f t="shared" si="20"/>
        <v>3.140767366032446</v>
      </c>
      <c r="AL52">
        <f t="shared" si="23"/>
        <v>-1226.6058838325971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-12.287705466380663</v>
      </c>
      <c r="AR52">
        <f t="shared" si="27"/>
        <v>-12.31560644581258</v>
      </c>
      <c r="AS52">
        <f t="shared" si="27"/>
        <v>0.12495597034773169</v>
      </c>
      <c r="AT52">
        <f t="shared" si="27"/>
        <v>3.1134865987826638E-2</v>
      </c>
      <c r="AU52">
        <f t="shared" si="24"/>
        <v>-12.159515609477022</v>
      </c>
      <c r="AW52">
        <v>49</v>
      </c>
      <c r="AX52">
        <f>IF(Z52&gt;0, (R52*SUMPRODUCT(K52:$K$98, X52:$X$98)-K52*$AZ$3)/Z52, 0)</f>
        <v>286.57401638782665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0.202352371</v>
      </c>
      <c r="Q53" s="4">
        <f t="shared" si="22"/>
        <v>25</v>
      </c>
      <c r="R53">
        <f t="shared" si="0"/>
        <v>50000</v>
      </c>
      <c r="S53">
        <f t="shared" si="1"/>
        <v>245.76522148384367</v>
      </c>
      <c r="U53">
        <f t="shared" si="12"/>
        <v>0.202352371</v>
      </c>
      <c r="V53">
        <f t="shared" si="13"/>
        <v>0.01</v>
      </c>
      <c r="W53">
        <f t="shared" si="14"/>
        <v>0.11258180550945703</v>
      </c>
      <c r="X53">
        <f t="shared" si="15"/>
        <v>2.2781195276299491E-2</v>
      </c>
      <c r="Y53">
        <f t="shared" si="16"/>
        <v>1.1258180550945702E-3</v>
      </c>
      <c r="Z53">
        <f t="shared" si="17"/>
        <v>8.8674792178062969E-2</v>
      </c>
      <c r="AB53">
        <f t="shared" si="18"/>
        <v>32.26302017703825</v>
      </c>
      <c r="AC53">
        <f t="shared" si="19"/>
        <v>21.793179939675454</v>
      </c>
      <c r="AE53">
        <f t="shared" si="2"/>
        <v>0</v>
      </c>
      <c r="AF53">
        <f t="shared" si="25"/>
        <v>0</v>
      </c>
      <c r="AG53">
        <f t="shared" si="25"/>
        <v>-2.2168698044515742</v>
      </c>
      <c r="AH53">
        <f t="shared" si="4"/>
        <v>-1139.0597638149745</v>
      </c>
      <c r="AI53">
        <f t="shared" si="26"/>
        <v>-1141.2766336194261</v>
      </c>
      <c r="AJ53">
        <f t="shared" si="6"/>
        <v>10.469840237362796</v>
      </c>
      <c r="AK53">
        <f t="shared" si="20"/>
        <v>2.2584114123926775</v>
      </c>
      <c r="AL53">
        <f t="shared" si="23"/>
        <v>-1128.5483819696706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-10.081838109412457</v>
      </c>
      <c r="AR53">
        <f t="shared" si="27"/>
        <v>-10.101459663248466</v>
      </c>
      <c r="AS53">
        <f t="shared" si="27"/>
        <v>9.2668741059709916E-2</v>
      </c>
      <c r="AT53">
        <f t="shared" si="27"/>
        <v>1.9989239342397692E-2</v>
      </c>
      <c r="AU53">
        <f t="shared" si="24"/>
        <v>-9.9888016828463577</v>
      </c>
      <c r="AW53">
        <v>50</v>
      </c>
      <c r="AX53">
        <f>IF(Z53&gt;0, (R53*SUMPRODUCT(K53:$K$98, X53:$X$98)-K53*$AZ$3)/Z53, 0)</f>
        <v>245.76522148384367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0.22956153600000001</v>
      </c>
      <c r="Q54" s="4">
        <f t="shared" si="22"/>
        <v>25</v>
      </c>
      <c r="R54">
        <f t="shared" si="0"/>
        <v>50000</v>
      </c>
      <c r="S54">
        <f t="shared" si="1"/>
        <v>197.74722102711445</v>
      </c>
      <c r="U54">
        <f t="shared" si="12"/>
        <v>0.22956153600000001</v>
      </c>
      <c r="V54">
        <f t="shared" si="13"/>
        <v>0.01</v>
      </c>
      <c r="W54">
        <f t="shared" si="14"/>
        <v>8.8674792178062969E-2</v>
      </c>
      <c r="X54">
        <f t="shared" si="15"/>
        <v>2.0356321496876922E-2</v>
      </c>
      <c r="Y54">
        <f t="shared" si="16"/>
        <v>8.867479217806297E-4</v>
      </c>
      <c r="Z54">
        <f t="shared" si="17"/>
        <v>6.7431722759405413E-2</v>
      </c>
      <c r="AB54">
        <f t="shared" si="18"/>
        <v>21.793179939675454</v>
      </c>
      <c r="AC54">
        <f t="shared" si="19"/>
        <v>13.334435784743246</v>
      </c>
      <c r="AE54">
        <f t="shared" si="2"/>
        <v>0</v>
      </c>
      <c r="AF54">
        <f t="shared" si="25"/>
        <v>0</v>
      </c>
      <c r="AG54">
        <f t="shared" si="25"/>
        <v>-1.6857930689851353</v>
      </c>
      <c r="AH54">
        <f t="shared" si="4"/>
        <v>-1017.8160748438461</v>
      </c>
      <c r="AI54">
        <f t="shared" si="26"/>
        <v>-1019.5018679128312</v>
      </c>
      <c r="AJ54">
        <f t="shared" si="6"/>
        <v>8.4587441549322087</v>
      </c>
      <c r="AK54">
        <f t="shared" si="20"/>
        <v>1.525522595777282</v>
      </c>
      <c r="AL54">
        <f t="shared" si="23"/>
        <v>-1009.5176011621218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-8.043489352322494</v>
      </c>
      <c r="AR54">
        <f t="shared" si="27"/>
        <v>-8.0568116596978054</v>
      </c>
      <c r="AS54">
        <f t="shared" si="27"/>
        <v>6.6846869710380397E-2</v>
      </c>
      <c r="AT54">
        <f t="shared" si="27"/>
        <v>1.2055738810908928E-2</v>
      </c>
      <c r="AU54">
        <f t="shared" si="24"/>
        <v>-7.9779090511765158</v>
      </c>
      <c r="AW54">
        <v>51</v>
      </c>
      <c r="AX54">
        <f>IF(Z54&gt;0, (R54*SUMPRODUCT(K54:$K$98, X54:$X$98)-K54*$AZ$3)/Z54, 0)</f>
        <v>197.74722102711445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0.26099212799999999</v>
      </c>
      <c r="Q55" s="4">
        <f t="shared" si="22"/>
        <v>25</v>
      </c>
      <c r="R55">
        <f t="shared" si="0"/>
        <v>50000</v>
      </c>
      <c r="S55">
        <f t="shared" si="1"/>
        <v>137.11099444398269</v>
      </c>
      <c r="U55">
        <f t="shared" si="12"/>
        <v>0.26099212799999999</v>
      </c>
      <c r="V55">
        <f t="shared" si="13"/>
        <v>0.01</v>
      </c>
      <c r="W55">
        <f t="shared" si="14"/>
        <v>6.7431722759405413E-2</v>
      </c>
      <c r="X55">
        <f t="shared" si="15"/>
        <v>1.7599148817683249E-2</v>
      </c>
      <c r="Y55">
        <f t="shared" si="16"/>
        <v>6.7431722759405419E-4</v>
      </c>
      <c r="Z55">
        <f t="shared" si="17"/>
        <v>4.9158256714128108E-2</v>
      </c>
      <c r="AB55">
        <f t="shared" si="18"/>
        <v>13.334435784743246</v>
      </c>
      <c r="AC55">
        <f t="shared" si="19"/>
        <v>6.7401374632066942</v>
      </c>
      <c r="AE55">
        <f t="shared" si="2"/>
        <v>0</v>
      </c>
      <c r="AF55">
        <f t="shared" si="25"/>
        <v>0</v>
      </c>
      <c r="AG55">
        <f t="shared" si="25"/>
        <v>-1.2289564178532026</v>
      </c>
      <c r="AH55">
        <f t="shared" si="4"/>
        <v>-879.95744088416245</v>
      </c>
      <c r="AI55">
        <f t="shared" si="26"/>
        <v>-881.18639730201562</v>
      </c>
      <c r="AJ55">
        <f t="shared" si="6"/>
        <v>6.5942983215365514</v>
      </c>
      <c r="AK55">
        <f t="shared" si="20"/>
        <v>0.93341050493202726</v>
      </c>
      <c r="AL55">
        <f t="shared" si="23"/>
        <v>-873.65868847554702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-6.2089595567003339</v>
      </c>
      <c r="AR55">
        <f t="shared" si="27"/>
        <v>-6.2176310450483738</v>
      </c>
      <c r="AS55">
        <f t="shared" si="27"/>
        <v>4.6529217983653795E-2</v>
      </c>
      <c r="AT55">
        <f t="shared" si="27"/>
        <v>6.5861231528413378E-3</v>
      </c>
      <c r="AU55">
        <f t="shared" si="24"/>
        <v>-6.1645157039118779</v>
      </c>
      <c r="AW55">
        <v>52</v>
      </c>
      <c r="AX55">
        <f>IF(Z55&gt;0, (R55*SUMPRODUCT(K55:$K$98, X55:$X$98)-K55*$AZ$3)/Z55, 0)</f>
        <v>137.11099444398269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0.29613519399999999</v>
      </c>
      <c r="Q56" s="4">
        <f t="shared" si="22"/>
        <v>25</v>
      </c>
      <c r="R56">
        <f t="shared" si="0"/>
        <v>50000</v>
      </c>
      <c r="S56">
        <f t="shared" si="1"/>
        <v>53.507537907970729</v>
      </c>
      <c r="U56">
        <f t="shared" si="12"/>
        <v>0.29613519399999999</v>
      </c>
      <c r="V56">
        <f t="shared" si="13"/>
        <v>0.01</v>
      </c>
      <c r="W56">
        <f t="shared" si="14"/>
        <v>4.9158256714128108E-2</v>
      </c>
      <c r="X56">
        <f t="shared" si="15"/>
        <v>1.455748988874013E-2</v>
      </c>
      <c r="Y56">
        <f t="shared" si="16"/>
        <v>4.9158256714128105E-4</v>
      </c>
      <c r="Z56">
        <f t="shared" si="17"/>
        <v>3.4109184258246696E-2</v>
      </c>
      <c r="AB56">
        <f t="shared" si="18"/>
        <v>6.7401374632066942</v>
      </c>
      <c r="AC56">
        <f t="shared" si="19"/>
        <v>1.8250984697080934</v>
      </c>
      <c r="AE56">
        <f t="shared" si="2"/>
        <v>0</v>
      </c>
      <c r="AF56">
        <f t="shared" si="25"/>
        <v>0</v>
      </c>
      <c r="AG56">
        <f t="shared" si="25"/>
        <v>-0.85272960645616735</v>
      </c>
      <c r="AH56">
        <f t="shared" si="4"/>
        <v>-727.87449443700655</v>
      </c>
      <c r="AI56">
        <f t="shared" si="26"/>
        <v>-728.72722404346268</v>
      </c>
      <c r="AJ56">
        <f t="shared" si="6"/>
        <v>4.9150389934986007</v>
      </c>
      <c r="AK56">
        <f t="shared" si="20"/>
        <v>0.47180962242446861</v>
      </c>
      <c r="AL56">
        <f t="shared" si="23"/>
        <v>-723.3403754275397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-4.5855944360990666</v>
      </c>
      <c r="AR56">
        <f t="shared" si="27"/>
        <v>-4.590966615188659</v>
      </c>
      <c r="AS56">
        <f t="shared" si="27"/>
        <v>3.0964645188220303E-2</v>
      </c>
      <c r="AT56">
        <f t="shared" si="27"/>
        <v>2.9723909767728316E-3</v>
      </c>
      <c r="AU56">
        <f t="shared" si="24"/>
        <v>-4.5570295790236663</v>
      </c>
      <c r="AW56">
        <v>53</v>
      </c>
      <c r="AX56">
        <f>IF(Z56&gt;0, (R56*SUMPRODUCT(K56:$K$98, X56:$X$98)-K56*$AZ$3)/Z56, 0)</f>
        <v>53.507537907970729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0.33524791700000001</v>
      </c>
      <c r="Q57" s="4">
        <f t="shared" si="22"/>
        <v>25</v>
      </c>
      <c r="R57">
        <f t="shared" si="0"/>
        <v>50000</v>
      </c>
      <c r="S57">
        <f t="shared" si="1"/>
        <v>-71.87594486900305</v>
      </c>
      <c r="U57">
        <f t="shared" si="12"/>
        <v>0.33524791700000001</v>
      </c>
      <c r="V57">
        <f t="shared" si="13"/>
        <v>0.01</v>
      </c>
      <c r="W57">
        <f t="shared" si="14"/>
        <v>3.4109184258246696E-2</v>
      </c>
      <c r="X57">
        <f t="shared" si="15"/>
        <v>1.1435032973146395E-2</v>
      </c>
      <c r="Y57">
        <f t="shared" si="16"/>
        <v>3.4109184258246698E-4</v>
      </c>
      <c r="Z57">
        <f t="shared" si="17"/>
        <v>2.2333059442517834E-2</v>
      </c>
      <c r="AB57">
        <f t="shared" si="18"/>
        <v>1.8250984697080934</v>
      </c>
      <c r="AC57">
        <f t="shared" si="19"/>
        <v>-1.6052097492465798</v>
      </c>
      <c r="AE57">
        <f t="shared" si="2"/>
        <v>0</v>
      </c>
      <c r="AF57">
        <f t="shared" si="25"/>
        <v>0</v>
      </c>
      <c r="AG57">
        <f t="shared" si="25"/>
        <v>-0.55832648606294588</v>
      </c>
      <c r="AH57">
        <f t="shared" si="4"/>
        <v>-571.75164865731972</v>
      </c>
      <c r="AI57">
        <f t="shared" si="26"/>
        <v>-572.30997514338264</v>
      </c>
      <c r="AJ57">
        <f t="shared" si="6"/>
        <v>3.4303082189546732</v>
      </c>
      <c r="AK57">
        <f t="shared" si="20"/>
        <v>0.12775689287956654</v>
      </c>
      <c r="AL57">
        <f t="shared" si="23"/>
        <v>-568.75191003154839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-3.2160925884587686</v>
      </c>
      <c r="AR57">
        <f t="shared" si="27"/>
        <v>-3.2192331647526613</v>
      </c>
      <c r="AS57">
        <f t="shared" si="27"/>
        <v>1.9295421123868912E-2</v>
      </c>
      <c r="AT57">
        <f t="shared" si="27"/>
        <v>7.1863019071197317E-4</v>
      </c>
      <c r="AU57">
        <f t="shared" si="24"/>
        <v>-3.1992191134380801</v>
      </c>
      <c r="AW57">
        <v>54</v>
      </c>
      <c r="AX57">
        <f>IF(Z57&gt;0, (R57*SUMPRODUCT(K57:$K$98, X57:$X$98)-K57*$AZ$3)/Z57, 0)</f>
        <v>-71.87594486900305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0.37793865599999998</v>
      </c>
      <c r="Q58" s="4">
        <f t="shared" si="22"/>
        <v>25</v>
      </c>
      <c r="R58">
        <f t="shared" si="0"/>
        <v>50000</v>
      </c>
      <c r="S58">
        <f t="shared" si="1"/>
        <v>-277.25076283731846</v>
      </c>
      <c r="U58">
        <f t="shared" si="12"/>
        <v>0.37793865599999998</v>
      </c>
      <c r="V58">
        <f t="shared" si="13"/>
        <v>0.01</v>
      </c>
      <c r="W58">
        <f t="shared" si="14"/>
        <v>2.2333059442517834E-2</v>
      </c>
      <c r="X58">
        <f t="shared" si="15"/>
        <v>8.4405264700732983E-3</v>
      </c>
      <c r="Y58">
        <f t="shared" si="16"/>
        <v>2.2333059442517834E-4</v>
      </c>
      <c r="Z58">
        <f t="shared" si="17"/>
        <v>1.3669202378019357E-2</v>
      </c>
      <c r="AB58">
        <f t="shared" si="18"/>
        <v>-1.6052097492465798</v>
      </c>
      <c r="AC58">
        <f t="shared" si="19"/>
        <v>-3.7897967866835542</v>
      </c>
      <c r="AE58">
        <f t="shared" si="2"/>
        <v>0</v>
      </c>
      <c r="AF58">
        <f t="shared" si="25"/>
        <v>0</v>
      </c>
      <c r="AG58">
        <f t="shared" si="25"/>
        <v>-0.34173005945048396</v>
      </c>
      <c r="AH58">
        <f t="shared" si="4"/>
        <v>-422.02632350366491</v>
      </c>
      <c r="AI58">
        <f t="shared" si="26"/>
        <v>-422.36805356311538</v>
      </c>
      <c r="AJ58">
        <f t="shared" si="6"/>
        <v>2.1845870374369745</v>
      </c>
      <c r="AK58">
        <f t="shared" si="20"/>
        <v>-0.1123646824472606</v>
      </c>
      <c r="AL58">
        <f t="shared" si="23"/>
        <v>-420.29583120812566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-2.11954497067729</v>
      </c>
      <c r="AR58">
        <f t="shared" si="27"/>
        <v>-2.121261243308874</v>
      </c>
      <c r="AS58">
        <f t="shared" si="27"/>
        <v>1.097166269100304E-2</v>
      </c>
      <c r="AT58">
        <f t="shared" si="27"/>
        <v>-5.6432972139183095E-4</v>
      </c>
      <c r="AU58">
        <f t="shared" si="24"/>
        <v>-2.1108539103392627</v>
      </c>
      <c r="AW58">
        <v>55</v>
      </c>
      <c r="AX58">
        <f>IF(Z58&gt;0, (R58*SUMPRODUCT(K58:$K$98, X58:$X$98)-K58*$AZ$3)/Z58, 0)</f>
        <v>-277.25076283731846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0.42486345599999997</v>
      </c>
      <c r="Q59" s="4">
        <f t="shared" si="22"/>
        <v>25</v>
      </c>
      <c r="R59">
        <f t="shared" si="0"/>
        <v>50000</v>
      </c>
      <c r="S59">
        <f t="shared" si="1"/>
        <v>-645.74456290134015</v>
      </c>
      <c r="U59">
        <f t="shared" si="12"/>
        <v>0.42486345599999997</v>
      </c>
      <c r="V59">
        <f t="shared" si="13"/>
        <v>0.01</v>
      </c>
      <c r="W59">
        <f t="shared" si="14"/>
        <v>1.3669202378019357E-2</v>
      </c>
      <c r="X59">
        <f t="shared" si="15"/>
        <v>5.8075445630887219E-3</v>
      </c>
      <c r="Y59">
        <f t="shared" si="16"/>
        <v>1.3669202378019358E-4</v>
      </c>
      <c r="Z59">
        <f t="shared" si="17"/>
        <v>7.7249657911504406E-3</v>
      </c>
      <c r="AB59">
        <f t="shared" si="18"/>
        <v>-3.7897967866835542</v>
      </c>
      <c r="AC59">
        <f t="shared" si="19"/>
        <v>-4.9883546582342468</v>
      </c>
      <c r="AE59">
        <f t="shared" si="2"/>
        <v>0</v>
      </c>
      <c r="AF59">
        <f t="shared" si="25"/>
        <v>0</v>
      </c>
      <c r="AG59">
        <f t="shared" si="25"/>
        <v>-0.19312414477876103</v>
      </c>
      <c r="AH59">
        <f t="shared" si="4"/>
        <v>-290.37722815443607</v>
      </c>
      <c r="AI59">
        <f t="shared" si="26"/>
        <v>-290.57035229921485</v>
      </c>
      <c r="AJ59">
        <f t="shared" si="6"/>
        <v>1.1985578715506926</v>
      </c>
      <c r="AK59">
        <f t="shared" si="20"/>
        <v>-0.26528577506784884</v>
      </c>
      <c r="AL59">
        <f t="shared" si="23"/>
        <v>-289.63708020273202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-1.3021098601663623</v>
      </c>
      <c r="AR59">
        <f t="shared" si="27"/>
        <v>-1.3029758676516976</v>
      </c>
      <c r="AS59">
        <f t="shared" si="27"/>
        <v>5.3745744197824527E-3</v>
      </c>
      <c r="AT59">
        <f t="shared" si="27"/>
        <v>-1.1895947408589677E-3</v>
      </c>
      <c r="AU59">
        <f t="shared" si="24"/>
        <v>-1.2987908879727741</v>
      </c>
      <c r="AW59">
        <v>56</v>
      </c>
      <c r="AX59">
        <f>IF(Z59&gt;0, (R59*SUMPRODUCT(K59:$K$98, X59:$X$98)-K59*$AZ$3)/Z59, 0)</f>
        <v>-645.74456290134015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0.47765295400000002</v>
      </c>
      <c r="Q60" s="4">
        <f t="shared" si="22"/>
        <v>25</v>
      </c>
      <c r="R60">
        <f t="shared" si="0"/>
        <v>50000</v>
      </c>
      <c r="S60">
        <f t="shared" si="1"/>
        <v>-1381.5925540951378</v>
      </c>
      <c r="U60">
        <f t="shared" si="12"/>
        <v>0.47765295400000002</v>
      </c>
      <c r="V60">
        <f t="shared" si="13"/>
        <v>0.01</v>
      </c>
      <c r="W60">
        <f t="shared" si="14"/>
        <v>7.7249657911504406E-3</v>
      </c>
      <c r="X60">
        <f t="shared" si="15"/>
        <v>3.6898527296919553E-3</v>
      </c>
      <c r="Y60">
        <f t="shared" si="16"/>
        <v>7.7249657911504402E-5</v>
      </c>
      <c r="Z60">
        <f t="shared" si="17"/>
        <v>3.9578634035469813E-3</v>
      </c>
      <c r="AB60">
        <f t="shared" si="18"/>
        <v>-4.9883546582342468</v>
      </c>
      <c r="AC60">
        <f t="shared" si="19"/>
        <v>-5.4681546084661488</v>
      </c>
      <c r="AE60">
        <f t="shared" si="2"/>
        <v>0</v>
      </c>
      <c r="AF60">
        <f t="shared" si="25"/>
        <v>0</v>
      </c>
      <c r="AG60">
        <f t="shared" si="25"/>
        <v>-9.894658508867453E-2</v>
      </c>
      <c r="AH60">
        <f t="shared" si="4"/>
        <v>-184.49263648459777</v>
      </c>
      <c r="AI60">
        <f t="shared" si="26"/>
        <v>-184.59158306968644</v>
      </c>
      <c r="AJ60">
        <f t="shared" si="6"/>
        <v>0.47979995023190192</v>
      </c>
      <c r="AK60">
        <f t="shared" si="20"/>
        <v>-0.34918482607639734</v>
      </c>
      <c r="AL60">
        <f t="shared" si="23"/>
        <v>-184.46096794553094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-0.73866255992224428</v>
      </c>
      <c r="AR60">
        <f t="shared" si="27"/>
        <v>-0.73905871740164197</v>
      </c>
      <c r="AS60">
        <f t="shared" si="27"/>
        <v>1.9209994840008141E-3</v>
      </c>
      <c r="AT60">
        <f t="shared" si="27"/>
        <v>-1.3980490627176244E-3</v>
      </c>
      <c r="AU60">
        <f t="shared" si="24"/>
        <v>-0.73853576698035883</v>
      </c>
      <c r="AW60">
        <v>57</v>
      </c>
      <c r="AX60">
        <f>IF(Z60&gt;0, (R60*SUMPRODUCT(K60:$K$98, X60:$X$98)-K60*$AZ$3)/Z60, 0)</f>
        <v>-1381.5925540951378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0.53697763200000004</v>
      </c>
      <c r="Q61" s="4">
        <f t="shared" si="22"/>
        <v>25</v>
      </c>
      <c r="R61">
        <f t="shared" si="0"/>
        <v>50000</v>
      </c>
      <c r="S61">
        <f t="shared" si="1"/>
        <v>-3052.2085352882536</v>
      </c>
      <c r="U61">
        <f t="shared" si="12"/>
        <v>0.53697763200000004</v>
      </c>
      <c r="V61">
        <f t="shared" si="13"/>
        <v>0.01</v>
      </c>
      <c r="W61">
        <f t="shared" si="14"/>
        <v>3.9578634035469813E-3</v>
      </c>
      <c r="X61">
        <f t="shared" si="15"/>
        <v>2.1252841182161186E-3</v>
      </c>
      <c r="Y61">
        <f t="shared" si="16"/>
        <v>3.957863403546981E-5</v>
      </c>
      <c r="Z61">
        <f t="shared" si="17"/>
        <v>1.7930006512953929E-3</v>
      </c>
      <c r="AB61">
        <f t="shared" si="18"/>
        <v>-5.4681546084661488</v>
      </c>
      <c r="AC61">
        <f t="shared" si="19"/>
        <v>-5.4726118916611961</v>
      </c>
      <c r="AE61">
        <f t="shared" si="2"/>
        <v>0</v>
      </c>
      <c r="AF61">
        <f t="shared" si="25"/>
        <v>0</v>
      </c>
      <c r="AG61">
        <f t="shared" si="25"/>
        <v>-4.4825016282384826E-2</v>
      </c>
      <c r="AH61">
        <f t="shared" si="4"/>
        <v>-106.26420591080593</v>
      </c>
      <c r="AI61">
        <f t="shared" si="26"/>
        <v>-106.30903092708832</v>
      </c>
      <c r="AJ61">
        <f t="shared" si="6"/>
        <v>4.4572831950473457E-3</v>
      </c>
      <c r="AK61">
        <f t="shared" si="20"/>
        <v>-0.38277082259263046</v>
      </c>
      <c r="AL61">
        <f t="shared" si="23"/>
        <v>-106.6873444664859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-0.37987090211792307</v>
      </c>
      <c r="AR61">
        <f t="shared" si="27"/>
        <v>-0.38003114158168882</v>
      </c>
      <c r="AS61">
        <f t="shared" si="27"/>
        <v>1.5933796086698222E-5</v>
      </c>
      <c r="AT61">
        <f t="shared" si="27"/>
        <v>-1.3683205594622154E-3</v>
      </c>
      <c r="AU61">
        <f t="shared" si="24"/>
        <v>-0.38138352834506434</v>
      </c>
      <c r="AW61">
        <v>58</v>
      </c>
      <c r="AX61">
        <f>IF(Z61&gt;0, (R61*SUMPRODUCT(K61:$K$98, X61:$X$98)-K61*$AZ$3)/Z61, 0)</f>
        <v>-3052.2085352882536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0.60388337299999995</v>
      </c>
      <c r="Q62" s="4">
        <f t="shared" si="22"/>
        <v>25</v>
      </c>
      <c r="R62">
        <f t="shared" si="0"/>
        <v>50000</v>
      </c>
      <c r="S62">
        <f t="shared" si="1"/>
        <v>-7506.698094980221</v>
      </c>
      <c r="U62">
        <f t="shared" si="12"/>
        <v>0.60388337299999995</v>
      </c>
      <c r="V62">
        <f t="shared" si="13"/>
        <v>0.01</v>
      </c>
      <c r="W62">
        <f t="shared" si="14"/>
        <v>1.7930006512953929E-3</v>
      </c>
      <c r="X62">
        <f t="shared" si="15"/>
        <v>1.0827632810954586E-3</v>
      </c>
      <c r="Y62">
        <f t="shared" si="16"/>
        <v>1.793000651295393E-5</v>
      </c>
      <c r="Z62">
        <f t="shared" si="17"/>
        <v>6.9230736368698046E-4</v>
      </c>
      <c r="AB62">
        <f t="shared" si="18"/>
        <v>-5.4726118916611961</v>
      </c>
      <c r="AC62">
        <f t="shared" si="19"/>
        <v>-5.196942368129835</v>
      </c>
      <c r="AE62">
        <f t="shared" si="2"/>
        <v>0</v>
      </c>
      <c r="AF62">
        <f t="shared" si="25"/>
        <v>0</v>
      </c>
      <c r="AG62">
        <f t="shared" si="25"/>
        <v>-1.7307684092174511E-2</v>
      </c>
      <c r="AH62">
        <f t="shared" si="4"/>
        <v>-54.138164054772929</v>
      </c>
      <c r="AI62">
        <f t="shared" si="26"/>
        <v>-54.155471738865103</v>
      </c>
      <c r="AJ62">
        <f t="shared" si="6"/>
        <v>-0.27566952353136109</v>
      </c>
      <c r="AK62">
        <f t="shared" si="20"/>
        <v>-0.38308283241628377</v>
      </c>
      <c r="AL62">
        <f t="shared" si="23"/>
        <v>-54.814224094812751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-0.17279633547601531</v>
      </c>
      <c r="AR62">
        <f t="shared" si="27"/>
        <v>-0.17285157754857022</v>
      </c>
      <c r="AS62">
        <f t="shared" si="27"/>
        <v>-8.7987253170323924E-4</v>
      </c>
      <c r="AT62">
        <f t="shared" si="27"/>
        <v>-1.2227106474895393E-3</v>
      </c>
      <c r="AU62">
        <f t="shared" si="24"/>
        <v>-0.17495416072776301</v>
      </c>
      <c r="AW62">
        <v>59</v>
      </c>
      <c r="AX62">
        <f>IF(Z62&gt;0, (R62*SUMPRODUCT(K62:$K$98, X62:$X$98)-K62*$AZ$3)/Z62, 0)</f>
        <v>-7506.698094980221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0.676158394</v>
      </c>
      <c r="Q63" s="4">
        <f t="shared" si="22"/>
        <v>25</v>
      </c>
      <c r="R63">
        <f t="shared" si="0"/>
        <v>50000</v>
      </c>
      <c r="S63">
        <f t="shared" si="1"/>
        <v>-22020.195365463449</v>
      </c>
      <c r="U63">
        <f t="shared" si="12"/>
        <v>0.676158394</v>
      </c>
      <c r="V63">
        <f t="shared" si="13"/>
        <v>0.01</v>
      </c>
      <c r="W63">
        <f t="shared" si="14"/>
        <v>6.9230736368698046E-4</v>
      </c>
      <c r="X63">
        <f t="shared" si="15"/>
        <v>4.6810943518496264E-4</v>
      </c>
      <c r="Y63">
        <f t="shared" si="16"/>
        <v>6.9230736368698049E-6</v>
      </c>
      <c r="Z63">
        <f t="shared" si="17"/>
        <v>2.1727485486514801E-4</v>
      </c>
      <c r="AB63">
        <f t="shared" si="18"/>
        <v>-5.196942368129835</v>
      </c>
      <c r="AC63">
        <f t="shared" si="19"/>
        <v>-4.7844347521332757</v>
      </c>
      <c r="AE63">
        <f t="shared" si="2"/>
        <v>0</v>
      </c>
      <c r="AF63">
        <f t="shared" si="25"/>
        <v>0</v>
      </c>
      <c r="AG63">
        <f t="shared" si="25"/>
        <v>-5.4318713716287005E-3</v>
      </c>
      <c r="AH63">
        <f t="shared" si="4"/>
        <v>-23.405471759248133</v>
      </c>
      <c r="AI63">
        <f t="shared" si="26"/>
        <v>-23.41090363061976</v>
      </c>
      <c r="AJ63">
        <f t="shared" si="6"/>
        <v>-0.41250761599655927</v>
      </c>
      <c r="AK63">
        <f t="shared" si="20"/>
        <v>-0.3637859657690885</v>
      </c>
      <c r="AL63">
        <f t="shared" si="23"/>
        <v>-24.18719721238541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-6.670069832137604E-2</v>
      </c>
      <c r="AR63">
        <f t="shared" si="27"/>
        <v>-6.671617801849157E-2</v>
      </c>
      <c r="AS63">
        <f t="shared" si="27"/>
        <v>-1.1755604130895072E-3</v>
      </c>
      <c r="AT63">
        <f t="shared" si="27"/>
        <v>-1.0367139020270649E-3</v>
      </c>
      <c r="AU63">
        <f t="shared" si="24"/>
        <v>-6.8928452333608156E-2</v>
      </c>
      <c r="AW63">
        <v>60</v>
      </c>
      <c r="AX63">
        <f>IF(Z63&gt;0, (R63*SUMPRODUCT(K63:$K$98, X63:$X$98)-K63*$AZ$3)/Z63, 0)</f>
        <v>-22020.195365463449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0.75167664000000001</v>
      </c>
      <c r="Q64" s="4">
        <f t="shared" si="22"/>
        <v>25</v>
      </c>
      <c r="R64">
        <f t="shared" si="0"/>
        <v>50000</v>
      </c>
      <c r="S64">
        <f t="shared" si="1"/>
        <v>-83592.173597935951</v>
      </c>
      <c r="U64">
        <f t="shared" si="12"/>
        <v>0.75167664000000001</v>
      </c>
      <c r="V64">
        <f t="shared" si="13"/>
        <v>0.01</v>
      </c>
      <c r="W64">
        <f t="shared" si="14"/>
        <v>2.1727485486514801E-4</v>
      </c>
      <c r="X64">
        <f t="shared" si="15"/>
        <v>1.633204328615221E-4</v>
      </c>
      <c r="Y64">
        <f t="shared" si="16"/>
        <v>2.17274854865148E-6</v>
      </c>
      <c r="Z64">
        <f t="shared" si="17"/>
        <v>5.1781673454974429E-5</v>
      </c>
      <c r="AB64">
        <f t="shared" si="18"/>
        <v>-4.7844347521332757</v>
      </c>
      <c r="AC64">
        <f t="shared" si="19"/>
        <v>-4.3285426366398543</v>
      </c>
      <c r="AE64">
        <f t="shared" si="2"/>
        <v>0</v>
      </c>
      <c r="AF64">
        <f t="shared" si="25"/>
        <v>0</v>
      </c>
      <c r="AG64">
        <f t="shared" si="25"/>
        <v>-1.2945418363743608E-3</v>
      </c>
      <c r="AH64">
        <f t="shared" si="4"/>
        <v>-8.166021643076105</v>
      </c>
      <c r="AI64">
        <f t="shared" si="26"/>
        <v>-8.1673161849124796</v>
      </c>
      <c r="AJ64">
        <f t="shared" si="6"/>
        <v>-0.45589211549342146</v>
      </c>
      <c r="AK64">
        <f t="shared" si="20"/>
        <v>-0.33491043264932935</v>
      </c>
      <c r="AL64">
        <f t="shared" si="23"/>
        <v>-8.9581187330552297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-2.077808342147865E-2</v>
      </c>
      <c r="AR64">
        <f t="shared" si="27"/>
        <v>-2.0781377326325397E-2</v>
      </c>
      <c r="AS64">
        <f t="shared" si="27"/>
        <v>-1.1599974652220511E-3</v>
      </c>
      <c r="AT64">
        <f t="shared" si="27"/>
        <v>-8.5216488670607085E-4</v>
      </c>
      <c r="AU64">
        <f t="shared" si="24"/>
        <v>-2.2793539678253517E-2</v>
      </c>
      <c r="AW64">
        <v>61</v>
      </c>
      <c r="AX64">
        <f>IF(Z64&gt;0, (R64*SUMPRODUCT(K64:$K$98, X64:$X$98)-K64*$AZ$3)/Z64, 0)</f>
        <v>-83592.173597935951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0.75374016600000004</v>
      </c>
      <c r="Q65" s="4">
        <f t="shared" si="22"/>
        <v>25</v>
      </c>
      <c r="R65">
        <f t="shared" si="0"/>
        <v>50000</v>
      </c>
      <c r="S65">
        <f t="shared" si="1"/>
        <v>-317373.08685068175</v>
      </c>
      <c r="U65">
        <f t="shared" si="12"/>
        <v>0.75374016600000004</v>
      </c>
      <c r="V65">
        <f t="shared" si="13"/>
        <v>0.01</v>
      </c>
      <c r="W65">
        <f t="shared" si="14"/>
        <v>5.1781673454974429E-5</v>
      </c>
      <c r="X65">
        <f t="shared" si="15"/>
        <v>3.9029927145710224E-5</v>
      </c>
      <c r="Y65">
        <f t="shared" si="16"/>
        <v>5.1781673454974426E-7</v>
      </c>
      <c r="Z65">
        <f t="shared" si="17"/>
        <v>1.2233929574714461E-5</v>
      </c>
      <c r="AB65">
        <f t="shared" si="18"/>
        <v>-4.3285426366398543</v>
      </c>
      <c r="AC65">
        <f t="shared" si="19"/>
        <v>-3.8827199934409768</v>
      </c>
      <c r="AE65">
        <f t="shared" si="2"/>
        <v>0</v>
      </c>
      <c r="AF65">
        <f t="shared" si="25"/>
        <v>0</v>
      </c>
      <c r="AG65">
        <f t="shared" si="25"/>
        <v>-3.0584823936786153E-4</v>
      </c>
      <c r="AH65">
        <f t="shared" si="4"/>
        <v>-1.9514963572855113</v>
      </c>
      <c r="AI65">
        <f t="shared" si="26"/>
        <v>-1.9518022055248792</v>
      </c>
      <c r="AJ65">
        <f t="shared" si="6"/>
        <v>-0.44582264319887743</v>
      </c>
      <c r="AK65">
        <f t="shared" si="20"/>
        <v>-0.30299798456478982</v>
      </c>
      <c r="AL65">
        <f t="shared" si="23"/>
        <v>-2.7006228332885462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-4.4334792606720288E-3</v>
      </c>
      <c r="AR65">
        <f t="shared" si="27"/>
        <v>-4.4341740976473008E-3</v>
      </c>
      <c r="AS65">
        <f t="shared" si="27"/>
        <v>-1.0128358350151062E-3</v>
      </c>
      <c r="AT65">
        <f t="shared" si="27"/>
        <v>-6.88361664411185E-4</v>
      </c>
      <c r="AU65">
        <f t="shared" si="24"/>
        <v>-6.1353715970735917E-3</v>
      </c>
      <c r="AW65">
        <v>62</v>
      </c>
      <c r="AX65">
        <f>IF(Z65&gt;0, (R65*SUMPRODUCT(K65:$K$98, X65:$X$98)-K65*$AZ$3)/Z65, 0)</f>
        <v>-317373.08685068175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0.75596915499999995</v>
      </c>
      <c r="Q66" s="4">
        <f t="shared" si="22"/>
        <v>25</v>
      </c>
      <c r="R66">
        <f t="shared" si="0"/>
        <v>50000</v>
      </c>
      <c r="S66">
        <f t="shared" si="1"/>
        <v>-1212156.4823701358</v>
      </c>
      <c r="U66">
        <f t="shared" si="12"/>
        <v>0.75596915499999995</v>
      </c>
      <c r="V66">
        <f t="shared" si="13"/>
        <v>0.01</v>
      </c>
      <c r="W66">
        <f t="shared" si="14"/>
        <v>1.2233929574714461E-5</v>
      </c>
      <c r="X66">
        <f t="shared" si="15"/>
        <v>9.2484734029263994E-6</v>
      </c>
      <c r="Y66">
        <f t="shared" si="16"/>
        <v>1.2233929574714461E-7</v>
      </c>
      <c r="Z66">
        <f t="shared" si="17"/>
        <v>2.8631168760409172E-6</v>
      </c>
      <c r="AB66">
        <f t="shared" si="18"/>
        <v>-3.8827199934409768</v>
      </c>
      <c r="AC66">
        <f t="shared" si="19"/>
        <v>-3.4705456810763304</v>
      </c>
      <c r="AE66">
        <f t="shared" si="2"/>
        <v>0</v>
      </c>
      <c r="AF66">
        <f t="shared" si="25"/>
        <v>0</v>
      </c>
      <c r="AG66">
        <f t="shared" si="25"/>
        <v>-7.1577921901022924E-5</v>
      </c>
      <c r="AH66">
        <f t="shared" si="4"/>
        <v>-0.46242367014631997</v>
      </c>
      <c r="AI66">
        <f t="shared" si="26"/>
        <v>-0.46249524806822101</v>
      </c>
      <c r="AJ66">
        <f t="shared" si="6"/>
        <v>-0.41217431236464641</v>
      </c>
      <c r="AK66">
        <f t="shared" si="20"/>
        <v>-0.27179039954086842</v>
      </c>
      <c r="AL66">
        <f t="shared" si="23"/>
        <v>-1.1464599599737357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-9.3799164474836093E-4</v>
      </c>
      <c r="AR66">
        <f t="shared" si="27"/>
        <v>-9.3813683518091467E-4</v>
      </c>
      <c r="AS66">
        <f t="shared" si="27"/>
        <v>-8.3606460079261604E-4</v>
      </c>
      <c r="AT66">
        <f t="shared" si="27"/>
        <v>-5.5130638925011391E-4</v>
      </c>
      <c r="AU66">
        <f t="shared" si="24"/>
        <v>-2.3255078252236443E-3</v>
      </c>
      <c r="AW66">
        <v>63</v>
      </c>
      <c r="AX66">
        <f>IF(Z66&gt;0, (R66*SUMPRODUCT(K66:$K$98, X66:$X$98)-K66*$AZ$3)/Z66, 0)</f>
        <v>-1212156.4823701358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0.75842527199999998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-4674801.1577674532</v>
      </c>
      <c r="U67">
        <f t="shared" si="12"/>
        <v>0.75842527199999998</v>
      </c>
      <c r="V67">
        <f t="shared" si="13"/>
        <v>0.01</v>
      </c>
      <c r="W67">
        <f t="shared" si="14"/>
        <v>2.8631168760409172E-6</v>
      </c>
      <c r="X67">
        <f t="shared" si="15"/>
        <v>2.1714601954791229E-6</v>
      </c>
      <c r="Y67">
        <f t="shared" si="16"/>
        <v>2.8631168760409171E-8</v>
      </c>
      <c r="Z67">
        <f t="shared" si="17"/>
        <v>6.6302551180138512E-7</v>
      </c>
      <c r="AB67">
        <f t="shared" si="18"/>
        <v>-3.4705456810763304</v>
      </c>
      <c r="AC67">
        <f t="shared" si="19"/>
        <v>-3.0995124301984736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-1.6575637795034627E-5</v>
      </c>
      <c r="AH67">
        <f t="shared" ref="AH67:AH98" si="32">-X67*R67</f>
        <v>-0.10857300977395615</v>
      </c>
      <c r="AI67">
        <f t="shared" ref="AI67:AI98" si="33">SUM(AE67:AH67)</f>
        <v>-0.10858958541175118</v>
      </c>
      <c r="AJ67">
        <f t="shared" ref="AJ67:AJ98" si="34">AB67-AC67</f>
        <v>-0.37103325087785688</v>
      </c>
      <c r="AK67">
        <f t="shared" si="20"/>
        <v>-0.24293819767534316</v>
      </c>
      <c r="AL67">
        <f t="shared" si="23"/>
        <v>-0.72256103396495119</v>
      </c>
      <c r="AN67">
        <f t="shared" ref="AN67:AU98" si="35">AE67*$K67</f>
        <v>0</v>
      </c>
      <c r="AO67">
        <f t="shared" si="35"/>
        <v>0</v>
      </c>
      <c r="AP67">
        <f t="shared" si="35"/>
        <v>-3.0020031184664002E-8</v>
      </c>
      <c r="AQ67">
        <f t="shared" si="35"/>
        <v>-1.9663588089523552E-4</v>
      </c>
      <c r="AR67">
        <f t="shared" si="35"/>
        <v>-1.9666590092642017E-4</v>
      </c>
      <c r="AS67">
        <f t="shared" si="35"/>
        <v>-6.7197593840021875E-4</v>
      </c>
      <c r="AT67">
        <f t="shared" si="35"/>
        <v>-4.3998380999520596E-4</v>
      </c>
      <c r="AU67">
        <f t="shared" si="24"/>
        <v>-1.3086256493218449E-3</v>
      </c>
      <c r="AW67">
        <v>64</v>
      </c>
      <c r="AX67">
        <f>IF(Z67&gt;0, (R67*SUMPRODUCT(K67:$K$98, X67:$X$98)-K67*$AZ$3)/Z67, 0)</f>
        <v>-4674801.1577674532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0.76114147499999996</v>
      </c>
      <c r="Q68" s="4">
        <f t="shared" si="22"/>
        <v>25</v>
      </c>
      <c r="R68">
        <f t="shared" si="28"/>
        <v>50000</v>
      </c>
      <c r="S68">
        <f t="shared" si="29"/>
        <v>-18239155.019483253</v>
      </c>
      <c r="U68">
        <f t="shared" ref="U68:U98" si="39">M68</f>
        <v>0.76114147499999996</v>
      </c>
      <c r="V68">
        <f t="shared" ref="V68:V98" si="40">$C$10</f>
        <v>0.01</v>
      </c>
      <c r="W68">
        <f t="shared" ref="W68:W98" si="41">Z67</f>
        <v>6.6302551180138512E-7</v>
      </c>
      <c r="X68">
        <f t="shared" ref="X68:X98" si="42">U68*W68</f>
        <v>5.0465621601513617E-7</v>
      </c>
      <c r="Y68">
        <f t="shared" ref="Y68:Y98" si="43">V68*W68</f>
        <v>6.6302551180138512E-9</v>
      </c>
      <c r="Z68">
        <f t="shared" ref="Z68:Z98" si="44">MAX(0, W68-X68-Y68)</f>
        <v>1.5173904066823511E-7</v>
      </c>
      <c r="AB68">
        <f t="shared" ref="AB68:AB98" si="45">AC67</f>
        <v>-3.0995124301984736</v>
      </c>
      <c r="AC68">
        <f t="shared" ref="AC68:AC98" si="46">S68*Z68</f>
        <v>-2.7675918852556141</v>
      </c>
      <c r="AE68">
        <f t="shared" si="30"/>
        <v>0</v>
      </c>
      <c r="AF68">
        <f t="shared" si="31"/>
        <v>0</v>
      </c>
      <c r="AG68">
        <f t="shared" si="31"/>
        <v>-3.7934760167058779E-6</v>
      </c>
      <c r="AH68">
        <f t="shared" si="32"/>
        <v>-2.5232810800756809E-2</v>
      </c>
      <c r="AI68">
        <f t="shared" si="33"/>
        <v>-2.5236604276773517E-2</v>
      </c>
      <c r="AJ68">
        <f t="shared" si="34"/>
        <v>-0.3319205449428595</v>
      </c>
      <c r="AK68">
        <f t="shared" ref="AK68:AK98" si="47">G68*SUM(AB68:AB68, AE68:AF68)</f>
        <v>-0.21696587011389318</v>
      </c>
      <c r="AL68">
        <f t="shared" si="23"/>
        <v>-0.57412301933352627</v>
      </c>
      <c r="AN68">
        <f t="shared" si="35"/>
        <v>0</v>
      </c>
      <c r="AO68">
        <f t="shared" si="35"/>
        <v>0</v>
      </c>
      <c r="AP68">
        <f t="shared" si="35"/>
        <v>-6.1342321940858994E-9</v>
      </c>
      <c r="AQ68">
        <f t="shared" si="35"/>
        <v>-4.0802662170430636E-5</v>
      </c>
      <c r="AR68">
        <f t="shared" si="35"/>
        <v>-4.0808796402624728E-5</v>
      </c>
      <c r="AS68">
        <f t="shared" si="35"/>
        <v>-5.3673139982972221E-4</v>
      </c>
      <c r="AT68">
        <f t="shared" si="35"/>
        <v>-3.5084419134570589E-4</v>
      </c>
      <c r="AU68">
        <f t="shared" si="24"/>
        <v>-9.2838438757805297E-4</v>
      </c>
      <c r="AW68">
        <v>65</v>
      </c>
      <c r="AX68">
        <f>IF(Z68&gt;0, (R68*SUMPRODUCT(K68:$K$98, X68:$X$98)-K68*$AZ$3)/Z68, 0)</f>
        <v>-18239155.019483253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0.76383916100000004</v>
      </c>
      <c r="Q69" s="4">
        <f t="shared" ref="Q69:Q98" si="49">$C$8</f>
        <v>25</v>
      </c>
      <c r="R69">
        <f t="shared" si="28"/>
        <v>50000</v>
      </c>
      <c r="S69">
        <f t="shared" si="29"/>
        <v>-72007128.185550764</v>
      </c>
      <c r="U69">
        <f t="shared" si="39"/>
        <v>0.76383916100000004</v>
      </c>
      <c r="V69">
        <f t="shared" si="40"/>
        <v>0.01</v>
      </c>
      <c r="W69">
        <f t="shared" si="41"/>
        <v>1.5173904066823511E-7</v>
      </c>
      <c r="X69">
        <f t="shared" si="42"/>
        <v>1.159042215149696E-7</v>
      </c>
      <c r="Y69">
        <f t="shared" si="43"/>
        <v>1.5173904066823511E-9</v>
      </c>
      <c r="Z69">
        <f t="shared" si="44"/>
        <v>3.4317428746583157E-8</v>
      </c>
      <c r="AB69">
        <f t="shared" si="45"/>
        <v>-2.7675918852556141</v>
      </c>
      <c r="AC69">
        <f t="shared" si="46"/>
        <v>-2.4710994907537183</v>
      </c>
      <c r="AE69">
        <f t="shared" si="30"/>
        <v>0</v>
      </c>
      <c r="AF69">
        <f t="shared" si="31"/>
        <v>0</v>
      </c>
      <c r="AG69">
        <f t="shared" si="31"/>
        <v>-8.5793571866457892E-7</v>
      </c>
      <c r="AH69">
        <f t="shared" si="32"/>
        <v>-5.7952110757484802E-3</v>
      </c>
      <c r="AI69">
        <f t="shared" si="33"/>
        <v>-5.796069011467145E-3</v>
      </c>
      <c r="AJ69">
        <f t="shared" si="34"/>
        <v>-0.2964923945018958</v>
      </c>
      <c r="AK69">
        <f t="shared" si="47"/>
        <v>-0.193731431967893</v>
      </c>
      <c r="AL69">
        <f t="shared" si="23"/>
        <v>-0.49601989548125591</v>
      </c>
      <c r="AN69">
        <f t="shared" si="35"/>
        <v>0</v>
      </c>
      <c r="AO69">
        <f t="shared" si="35"/>
        <v>0</v>
      </c>
      <c r="AP69">
        <f t="shared" si="35"/>
        <v>-1.2386813389600688E-9</v>
      </c>
      <c r="AQ69">
        <f t="shared" si="35"/>
        <v>-8.3670835223388624E-6</v>
      </c>
      <c r="AR69">
        <f t="shared" si="35"/>
        <v>-8.368322203677823E-6</v>
      </c>
      <c r="AS69">
        <f t="shared" si="35"/>
        <v>-4.2807355868659217E-4</v>
      </c>
      <c r="AT69">
        <f t="shared" si="35"/>
        <v>-2.7970802978359403E-4</v>
      </c>
      <c r="AU69">
        <f t="shared" si="24"/>
        <v>-7.1614991067386403E-4</v>
      </c>
      <c r="AW69">
        <v>66</v>
      </c>
      <c r="AX69">
        <f>IF(Z69&gt;0, (R69*SUMPRODUCT(K69:$K$98, X69:$X$98)-K69*$AZ$3)/Z69, 0)</f>
        <v>-72007128.185550764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0.76675259399999995</v>
      </c>
      <c r="Q70" s="4">
        <f t="shared" si="49"/>
        <v>25</v>
      </c>
      <c r="R70">
        <f t="shared" si="28"/>
        <v>50000</v>
      </c>
      <c r="S70">
        <f t="shared" si="29"/>
        <v>-287986727.21977919</v>
      </c>
      <c r="U70">
        <f t="shared" si="39"/>
        <v>0.76675259399999995</v>
      </c>
      <c r="V70">
        <f t="shared" si="40"/>
        <v>0.01</v>
      </c>
      <c r="W70">
        <f t="shared" si="41"/>
        <v>3.4317428746583157E-8</v>
      </c>
      <c r="X70">
        <f t="shared" si="42"/>
        <v>2.6312977510852801E-8</v>
      </c>
      <c r="Y70">
        <f t="shared" si="43"/>
        <v>3.4317428746583159E-10</v>
      </c>
      <c r="Z70">
        <f t="shared" si="44"/>
        <v>7.6612769482645251E-9</v>
      </c>
      <c r="AB70">
        <f t="shared" si="45"/>
        <v>-2.4710994907537183</v>
      </c>
      <c r="AC70">
        <f t="shared" si="46"/>
        <v>-2.2063460746550381</v>
      </c>
      <c r="AE70">
        <f t="shared" si="30"/>
        <v>0</v>
      </c>
      <c r="AF70">
        <f t="shared" si="31"/>
        <v>0</v>
      </c>
      <c r="AG70">
        <f t="shared" si="31"/>
        <v>-1.9153192370661313E-7</v>
      </c>
      <c r="AH70">
        <f t="shared" si="32"/>
        <v>-1.3156488755426401E-3</v>
      </c>
      <c r="AI70">
        <f t="shared" si="33"/>
        <v>-1.3158404074663467E-3</v>
      </c>
      <c r="AJ70">
        <f t="shared" si="34"/>
        <v>-0.26475341609868019</v>
      </c>
      <c r="AK70">
        <f t="shared" si="47"/>
        <v>-0.1729769643527603</v>
      </c>
      <c r="AL70">
        <f t="shared" si="23"/>
        <v>-0.43904622085890688</v>
      </c>
      <c r="AN70">
        <f t="shared" si="35"/>
        <v>0</v>
      </c>
      <c r="AO70">
        <f t="shared" si="35"/>
        <v>0</v>
      </c>
      <c r="AP70">
        <f t="shared" si="35"/>
        <v>-2.4690392480664488E-10</v>
      </c>
      <c r="AQ70">
        <f t="shared" si="35"/>
        <v>-1.6960038031911178E-6</v>
      </c>
      <c r="AR70">
        <f t="shared" si="35"/>
        <v>-1.6962507071159243E-6</v>
      </c>
      <c r="AS70">
        <f t="shared" si="35"/>
        <v>-3.412937972724694E-4</v>
      </c>
      <c r="AT70">
        <f t="shared" si="35"/>
        <v>-2.2298471488886839E-4</v>
      </c>
      <c r="AU70">
        <f t="shared" si="24"/>
        <v>-5.6597476286845375E-4</v>
      </c>
      <c r="AW70">
        <v>67</v>
      </c>
      <c r="AX70">
        <f>IF(Z70&gt;0, (R70*SUMPRODUCT(K70:$K$98, X70:$X$98)-K70*$AZ$3)/Z70, 0)</f>
        <v>-287986727.21977919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0.76980532899999998</v>
      </c>
      <c r="Q71" s="4">
        <f t="shared" si="49"/>
        <v>25</v>
      </c>
      <c r="R71">
        <f t="shared" si="28"/>
        <v>50000</v>
      </c>
      <c r="S71">
        <f t="shared" si="29"/>
        <v>-1167744873.3177199</v>
      </c>
      <c r="U71">
        <f t="shared" si="39"/>
        <v>0.76980532899999998</v>
      </c>
      <c r="V71">
        <f t="shared" si="40"/>
        <v>0.01</v>
      </c>
      <c r="W71">
        <f t="shared" si="41"/>
        <v>7.6612769482645251E-9</v>
      </c>
      <c r="X71">
        <f t="shared" si="42"/>
        <v>5.8976918217188887E-9</v>
      </c>
      <c r="Y71">
        <f t="shared" si="43"/>
        <v>7.6612769482645253E-11</v>
      </c>
      <c r="Z71">
        <f t="shared" si="44"/>
        <v>1.6869723570629912E-9</v>
      </c>
      <c r="AB71">
        <f t="shared" si="45"/>
        <v>-2.2063460746550381</v>
      </c>
      <c r="AC71">
        <f t="shared" si="46"/>
        <v>-1.9699533213890181</v>
      </c>
      <c r="AE71">
        <f t="shared" si="30"/>
        <v>0</v>
      </c>
      <c r="AF71">
        <f t="shared" si="31"/>
        <v>0</v>
      </c>
      <c r="AG71">
        <f t="shared" si="31"/>
        <v>-4.2174308926574777E-8</v>
      </c>
      <c r="AH71">
        <f t="shared" si="32"/>
        <v>-2.9488459108594444E-4</v>
      </c>
      <c r="AI71">
        <f t="shared" si="33"/>
        <v>-2.9492676539487101E-4</v>
      </c>
      <c r="AJ71">
        <f t="shared" si="34"/>
        <v>-0.23639275326601994</v>
      </c>
      <c r="AK71">
        <f t="shared" si="47"/>
        <v>-0.15444422522585269</v>
      </c>
      <c r="AL71">
        <f t="shared" si="23"/>
        <v>-0.39113190525726749</v>
      </c>
      <c r="AN71">
        <f t="shared" si="35"/>
        <v>0</v>
      </c>
      <c r="AO71">
        <f t="shared" si="35"/>
        <v>0</v>
      </c>
      <c r="AP71">
        <f t="shared" si="35"/>
        <v>-4.8541900438757056E-11</v>
      </c>
      <c r="AQ71">
        <f t="shared" si="35"/>
        <v>-3.3940706619137592E-7</v>
      </c>
      <c r="AR71">
        <f t="shared" si="35"/>
        <v>-3.3945560809181467E-7</v>
      </c>
      <c r="AS71">
        <f t="shared" si="35"/>
        <v>-2.7208397210397989E-4</v>
      </c>
      <c r="AT71">
        <f t="shared" si="35"/>
        <v>-1.7776263310696029E-4</v>
      </c>
      <c r="AU71">
        <f t="shared" si="24"/>
        <v>-4.5018606081903198E-4</v>
      </c>
      <c r="AW71">
        <v>68</v>
      </c>
      <c r="AX71">
        <f>IF(Z71&gt;0, (R71*SUMPRODUCT(K71:$K$98, X71:$X$98)-K71*$AZ$3)/Z71, 0)</f>
        <v>-1167744873.3177199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0.772959481</v>
      </c>
      <c r="Q72" s="4">
        <f t="shared" si="49"/>
        <v>25</v>
      </c>
      <c r="R72">
        <f t="shared" si="28"/>
        <v>50000</v>
      </c>
      <c r="S72">
        <f t="shared" si="29"/>
        <v>-4803847366.0953045</v>
      </c>
      <c r="U72">
        <f t="shared" si="39"/>
        <v>0.772959481</v>
      </c>
      <c r="V72">
        <f t="shared" si="40"/>
        <v>0.01</v>
      </c>
      <c r="W72">
        <f t="shared" si="41"/>
        <v>1.6869723570629912E-9</v>
      </c>
      <c r="X72">
        <f t="shared" si="42"/>
        <v>1.3039612775767564E-9</v>
      </c>
      <c r="Y72">
        <f t="shared" si="43"/>
        <v>1.6869723570629913E-11</v>
      </c>
      <c r="Z72">
        <f t="shared" si="44"/>
        <v>3.6614135591560485E-10</v>
      </c>
      <c r="AB72">
        <f t="shared" si="45"/>
        <v>-1.9699533213890181</v>
      </c>
      <c r="AC72">
        <f t="shared" si="46"/>
        <v>-1.7588871882337418</v>
      </c>
      <c r="AE72">
        <f t="shared" si="30"/>
        <v>0</v>
      </c>
      <c r="AF72">
        <f t="shared" si="31"/>
        <v>0</v>
      </c>
      <c r="AG72">
        <f t="shared" si="31"/>
        <v>-9.1535338978901211E-9</v>
      </c>
      <c r="AH72">
        <f t="shared" si="32"/>
        <v>-6.5198063878837815E-5</v>
      </c>
      <c r="AI72">
        <f t="shared" si="33"/>
        <v>-6.5207217412735711E-5</v>
      </c>
      <c r="AJ72">
        <f t="shared" si="34"/>
        <v>-0.21106613315527634</v>
      </c>
      <c r="AK72">
        <f t="shared" si="47"/>
        <v>-0.13789673249723128</v>
      </c>
      <c r="AL72">
        <f t="shared" si="23"/>
        <v>-0.34902807286992032</v>
      </c>
      <c r="AN72">
        <f t="shared" si="35"/>
        <v>0</v>
      </c>
      <c r="AO72">
        <f t="shared" si="35"/>
        <v>0</v>
      </c>
      <c r="AP72">
        <f t="shared" si="35"/>
        <v>-9.4067493432804974E-12</v>
      </c>
      <c r="AQ72">
        <f t="shared" si="35"/>
        <v>-6.7001646731955931E-8</v>
      </c>
      <c r="AR72">
        <f t="shared" si="35"/>
        <v>-6.7011053481299219E-8</v>
      </c>
      <c r="AS72">
        <f t="shared" si="35"/>
        <v>-2.1690488412402041E-4</v>
      </c>
      <c r="AT72">
        <f t="shared" si="35"/>
        <v>-1.4171138844614435E-4</v>
      </c>
      <c r="AU72">
        <f t="shared" si="24"/>
        <v>-3.5868328362364605E-4</v>
      </c>
      <c r="AW72">
        <v>69</v>
      </c>
      <c r="AX72">
        <f>IF(Z72&gt;0, (R72*SUMPRODUCT(K72:$K$98, X72:$X$98)-K72*$AZ$3)/Z72, 0)</f>
        <v>-4803847366.0953045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0.77634382000000002</v>
      </c>
      <c r="Q73" s="4">
        <f t="shared" si="49"/>
        <v>25</v>
      </c>
      <c r="R73">
        <f t="shared" si="28"/>
        <v>50000</v>
      </c>
      <c r="S73">
        <f t="shared" si="29"/>
        <v>-20075008327.32618</v>
      </c>
      <c r="U73">
        <f t="shared" si="39"/>
        <v>0.77634382000000002</v>
      </c>
      <c r="V73">
        <f t="shared" si="40"/>
        <v>0.01</v>
      </c>
      <c r="W73">
        <f t="shared" si="41"/>
        <v>3.6614135591560485E-10</v>
      </c>
      <c r="X73">
        <f t="shared" si="42"/>
        <v>2.842515789115003E-10</v>
      </c>
      <c r="Y73">
        <f t="shared" si="43"/>
        <v>3.6614135591560487E-12</v>
      </c>
      <c r="Z73">
        <f t="shared" si="44"/>
        <v>7.8228363444948506E-11</v>
      </c>
      <c r="AB73">
        <f t="shared" si="45"/>
        <v>-1.7588871882337418</v>
      </c>
      <c r="AC73">
        <f t="shared" si="46"/>
        <v>-1.5704350475904401</v>
      </c>
      <c r="AE73">
        <f t="shared" si="30"/>
        <v>0</v>
      </c>
      <c r="AF73">
        <f t="shared" si="31"/>
        <v>0</v>
      </c>
      <c r="AG73">
        <f t="shared" si="31"/>
        <v>-1.9557090861237125E-9</v>
      </c>
      <c r="AH73">
        <f t="shared" si="32"/>
        <v>-1.4212578945575015E-5</v>
      </c>
      <c r="AI73">
        <f t="shared" si="33"/>
        <v>-1.4214534654661139E-5</v>
      </c>
      <c r="AJ73">
        <f t="shared" si="34"/>
        <v>-0.18845214064330174</v>
      </c>
      <c r="AK73">
        <f t="shared" si="47"/>
        <v>-0.12312210317636194</v>
      </c>
      <c r="AL73">
        <f t="shared" si="23"/>
        <v>-0.31158845835431837</v>
      </c>
      <c r="AN73">
        <f t="shared" si="35"/>
        <v>0</v>
      </c>
      <c r="AO73">
        <f t="shared" si="35"/>
        <v>0</v>
      </c>
      <c r="AP73">
        <f t="shared" si="35"/>
        <v>-1.7944733311632311E-12</v>
      </c>
      <c r="AQ73">
        <f t="shared" si="35"/>
        <v>-1.3040842355258702E-8</v>
      </c>
      <c r="AR73">
        <f t="shared" si="35"/>
        <v>-1.3042636828589865E-8</v>
      </c>
      <c r="AS73">
        <f t="shared" si="35"/>
        <v>-1.7291546221493372E-4</v>
      </c>
      <c r="AT73">
        <f t="shared" si="35"/>
        <v>-1.1297147014059189E-4</v>
      </c>
      <c r="AU73">
        <f t="shared" si="24"/>
        <v>-2.8589997499235426E-4</v>
      </c>
      <c r="AW73">
        <v>70</v>
      </c>
      <c r="AX73">
        <f>IF(Z73&gt;0, (R73*SUMPRODUCT(K73:$K$98, X73:$X$98)-K73*$AZ$3)/Z73, 0)</f>
        <v>-20075008327.32618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0.77982431100000005</v>
      </c>
      <c r="Q74" s="4">
        <f t="shared" si="49"/>
        <v>25</v>
      </c>
      <c r="R74">
        <f t="shared" si="28"/>
        <v>50000</v>
      </c>
      <c r="S74">
        <f t="shared" si="29"/>
        <v>-85281579462.776413</v>
      </c>
      <c r="U74">
        <f t="shared" si="39"/>
        <v>0.77982431100000005</v>
      </c>
      <c r="V74">
        <f t="shared" si="40"/>
        <v>0.01</v>
      </c>
      <c r="W74">
        <f t="shared" si="41"/>
        <v>7.8228363444948506E-11</v>
      </c>
      <c r="X74">
        <f t="shared" si="42"/>
        <v>6.1004379624114555E-11</v>
      </c>
      <c r="Y74">
        <f t="shared" si="43"/>
        <v>7.8228363444948508E-13</v>
      </c>
      <c r="Z74">
        <f t="shared" si="44"/>
        <v>1.6441700186384468E-11</v>
      </c>
      <c r="AB74">
        <f t="shared" si="45"/>
        <v>-1.5704350475904401</v>
      </c>
      <c r="AC74">
        <f t="shared" si="46"/>
        <v>-1.4021741609482927</v>
      </c>
      <c r="AE74">
        <f t="shared" si="30"/>
        <v>0</v>
      </c>
      <c r="AF74">
        <f t="shared" si="31"/>
        <v>0</v>
      </c>
      <c r="AG74">
        <f t="shared" si="31"/>
        <v>-4.1104250465961172E-10</v>
      </c>
      <c r="AH74">
        <f t="shared" si="32"/>
        <v>-3.0502189812057275E-6</v>
      </c>
      <c r="AI74">
        <f t="shared" si="33"/>
        <v>-3.0506300237103873E-6</v>
      </c>
      <c r="AJ74">
        <f t="shared" si="34"/>
        <v>-0.16826088664214733</v>
      </c>
      <c r="AK74">
        <f t="shared" si="47"/>
        <v>-0.10993045333133082</v>
      </c>
      <c r="AL74">
        <f t="shared" si="23"/>
        <v>-0.27819439060350187</v>
      </c>
      <c r="AN74">
        <f t="shared" si="35"/>
        <v>0</v>
      </c>
      <c r="AO74">
        <f t="shared" si="35"/>
        <v>0</v>
      </c>
      <c r="AP74">
        <f t="shared" si="35"/>
        <v>-3.3674523997264049E-13</v>
      </c>
      <c r="AQ74">
        <f t="shared" si="35"/>
        <v>-2.4988820162182885E-9</v>
      </c>
      <c r="AR74">
        <f t="shared" si="35"/>
        <v>-2.4992187614582609E-9</v>
      </c>
      <c r="AS74">
        <f t="shared" si="35"/>
        <v>-1.3784718613769816E-4</v>
      </c>
      <c r="AT74">
        <f t="shared" si="35"/>
        <v>-9.0060167665666549E-5</v>
      </c>
      <c r="AU74">
        <f t="shared" si="24"/>
        <v>-2.2790985302212618E-4</v>
      </c>
      <c r="AW74">
        <v>71</v>
      </c>
      <c r="AX74">
        <f>IF(Z74&gt;0, (R74*SUMPRODUCT(K74:$K$98, X74:$X$98)-K74*$AZ$3)/Z74, 0)</f>
        <v>-85281579462.776413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0.78351069500000003</v>
      </c>
      <c r="Q75" s="4">
        <f t="shared" si="49"/>
        <v>25</v>
      </c>
      <c r="R75">
        <f t="shared" si="28"/>
        <v>50000</v>
      </c>
      <c r="S75">
        <f t="shared" si="29"/>
        <v>-368756471476.40131</v>
      </c>
      <c r="U75">
        <f t="shared" si="39"/>
        <v>0.78351069500000003</v>
      </c>
      <c r="V75">
        <f t="shared" si="40"/>
        <v>0.01</v>
      </c>
      <c r="W75">
        <f t="shared" si="41"/>
        <v>1.6441700186384468E-11</v>
      </c>
      <c r="X75">
        <f t="shared" si="42"/>
        <v>1.2882247940015724E-11</v>
      </c>
      <c r="Y75">
        <f t="shared" si="43"/>
        <v>1.6441700186384467E-13</v>
      </c>
      <c r="Z75">
        <f t="shared" si="44"/>
        <v>3.3950352445048992E-12</v>
      </c>
      <c r="AB75">
        <f t="shared" si="45"/>
        <v>-1.4021741609482927</v>
      </c>
      <c r="AC75">
        <f t="shared" si="46"/>
        <v>-1.251941217301648</v>
      </c>
      <c r="AE75">
        <f t="shared" si="30"/>
        <v>0</v>
      </c>
      <c r="AF75">
        <f t="shared" si="31"/>
        <v>0</v>
      </c>
      <c r="AG75">
        <f t="shared" si="31"/>
        <v>-8.4875881112622478E-11</v>
      </c>
      <c r="AH75">
        <f t="shared" si="32"/>
        <v>-6.4411239700078613E-7</v>
      </c>
      <c r="AI75">
        <f t="shared" si="33"/>
        <v>-6.441972728818988E-7</v>
      </c>
      <c r="AJ75">
        <f t="shared" si="34"/>
        <v>-0.15023294364664475</v>
      </c>
      <c r="AK75">
        <f t="shared" si="47"/>
        <v>-9.8152191266380501E-2</v>
      </c>
      <c r="AL75">
        <f t="shared" si="23"/>
        <v>-0.24838577911029813</v>
      </c>
      <c r="AN75">
        <f t="shared" si="35"/>
        <v>0</v>
      </c>
      <c r="AO75">
        <f t="shared" si="35"/>
        <v>0</v>
      </c>
      <c r="AP75">
        <f t="shared" si="35"/>
        <v>-6.2084188003579235E-14</v>
      </c>
      <c r="AQ75">
        <f t="shared" si="35"/>
        <v>-4.7114910180161653E-10</v>
      </c>
      <c r="AR75">
        <f t="shared" si="35"/>
        <v>-4.7121118598962014E-10</v>
      </c>
      <c r="AS75">
        <f t="shared" si="35"/>
        <v>-1.0989093951570561E-4</v>
      </c>
      <c r="AT75">
        <f t="shared" si="35"/>
        <v>-7.1795414853596123E-5</v>
      </c>
      <c r="AU75">
        <f t="shared" si="24"/>
        <v>-1.8168682558048773E-4</v>
      </c>
      <c r="AW75">
        <v>72</v>
      </c>
      <c r="AX75">
        <f>IF(Z75&gt;0, (R75*SUMPRODUCT(K75:$K$98, X75:$X$98)-K75*$AZ$3)/Z75, 0)</f>
        <v>-368756471476.40131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0.78741316699999997</v>
      </c>
      <c r="Q76" s="4">
        <f t="shared" si="49"/>
        <v>25</v>
      </c>
      <c r="R76">
        <f t="shared" si="28"/>
        <v>50000</v>
      </c>
      <c r="S76">
        <f t="shared" si="29"/>
        <v>-1625213469095.7153</v>
      </c>
      <c r="U76">
        <f t="shared" si="39"/>
        <v>0.78741316699999997</v>
      </c>
      <c r="V76">
        <f t="shared" si="40"/>
        <v>0.01</v>
      </c>
      <c r="W76">
        <f t="shared" si="41"/>
        <v>3.3950352445048992E-12</v>
      </c>
      <c r="X76">
        <f t="shared" si="42"/>
        <v>2.6732954539522218E-12</v>
      </c>
      <c r="Y76">
        <f t="shared" si="43"/>
        <v>3.395035244504899E-14</v>
      </c>
      <c r="Z76">
        <f t="shared" si="44"/>
        <v>6.877894381076283E-13</v>
      </c>
      <c r="AB76">
        <f t="shared" si="45"/>
        <v>-1.251941217301648</v>
      </c>
      <c r="AC76">
        <f t="shared" si="46"/>
        <v>-1.1178046587142914</v>
      </c>
      <c r="AE76">
        <f t="shared" si="30"/>
        <v>0</v>
      </c>
      <c r="AF76">
        <f t="shared" si="31"/>
        <v>0</v>
      </c>
      <c r="AG76">
        <f t="shared" si="31"/>
        <v>-1.7194735952690708E-11</v>
      </c>
      <c r="AH76">
        <f t="shared" si="32"/>
        <v>-1.3366477269761109E-7</v>
      </c>
      <c r="AI76">
        <f t="shared" si="33"/>
        <v>-1.3368196743356377E-7</v>
      </c>
      <c r="AJ76">
        <f t="shared" si="34"/>
        <v>-0.13413655858735662</v>
      </c>
      <c r="AK76">
        <f t="shared" si="47"/>
        <v>-8.7635885211115372E-2</v>
      </c>
      <c r="AL76">
        <f t="shared" si="23"/>
        <v>-0.22177257748043944</v>
      </c>
      <c r="AN76">
        <f t="shared" si="35"/>
        <v>0</v>
      </c>
      <c r="AO76">
        <f t="shared" si="35"/>
        <v>0</v>
      </c>
      <c r="AP76">
        <f t="shared" si="35"/>
        <v>-1.1229856274126529E-14</v>
      </c>
      <c r="AQ76">
        <f t="shared" si="35"/>
        <v>-8.7296262672360228E-11</v>
      </c>
      <c r="AR76">
        <f t="shared" si="35"/>
        <v>-8.7307492528634347E-11</v>
      </c>
      <c r="AS76">
        <f t="shared" si="35"/>
        <v>-8.760438532970026E-5</v>
      </c>
      <c r="AT76">
        <f t="shared" si="35"/>
        <v>-5.7234865256693512E-5</v>
      </c>
      <c r="AU76">
        <f t="shared" si="24"/>
        <v>-1.4483933789388631E-4</v>
      </c>
      <c r="AW76">
        <v>73</v>
      </c>
      <c r="AX76">
        <f>IF(Z76&gt;0, (R76*SUMPRODUCT(K76:$K$98, X76:$X$98)-K76*$AZ$3)/Z76, 0)</f>
        <v>-1625213469095.7153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0.79138766699999996</v>
      </c>
      <c r="Q77" s="4">
        <f t="shared" si="49"/>
        <v>25</v>
      </c>
      <c r="R77">
        <f t="shared" si="28"/>
        <v>50000</v>
      </c>
      <c r="S77">
        <f t="shared" si="29"/>
        <v>-7306109508617.7949</v>
      </c>
      <c r="U77">
        <f t="shared" si="39"/>
        <v>0.79138766699999996</v>
      </c>
      <c r="V77">
        <f t="shared" si="40"/>
        <v>0.01</v>
      </c>
      <c r="W77">
        <f t="shared" si="41"/>
        <v>6.877894381076283E-13</v>
      </c>
      <c r="X77">
        <f t="shared" si="42"/>
        <v>5.4430807881123682E-13</v>
      </c>
      <c r="Y77">
        <f t="shared" si="43"/>
        <v>6.8778943810762834E-15</v>
      </c>
      <c r="Z77">
        <f t="shared" si="44"/>
        <v>1.3660346491531518E-13</v>
      </c>
      <c r="AB77">
        <f t="shared" si="45"/>
        <v>-1.1178046587142914</v>
      </c>
      <c r="AC77">
        <f t="shared" si="46"/>
        <v>-0.99803987392792159</v>
      </c>
      <c r="AE77">
        <f t="shared" si="30"/>
        <v>0</v>
      </c>
      <c r="AF77">
        <f t="shared" si="31"/>
        <v>0</v>
      </c>
      <c r="AG77">
        <f t="shared" si="31"/>
        <v>-3.4150866228828795E-12</v>
      </c>
      <c r="AH77">
        <f t="shared" si="32"/>
        <v>-2.7215403940561841E-8</v>
      </c>
      <c r="AI77">
        <f t="shared" si="33"/>
        <v>-2.7218819027184724E-8</v>
      </c>
      <c r="AJ77">
        <f t="shared" si="34"/>
        <v>-0.11976478478636976</v>
      </c>
      <c r="AK77">
        <f t="shared" si="47"/>
        <v>-7.8246326110000403E-2</v>
      </c>
      <c r="AL77">
        <f t="shared" si="23"/>
        <v>-0.19801113811518919</v>
      </c>
      <c r="AN77">
        <f t="shared" si="35"/>
        <v>0</v>
      </c>
      <c r="AO77">
        <f t="shared" si="35"/>
        <v>0</v>
      </c>
      <c r="AP77">
        <f t="shared" si="35"/>
        <v>-1.9914178159454978E-15</v>
      </c>
      <c r="AQ77">
        <f t="shared" si="35"/>
        <v>-1.5869945995582685E-11</v>
      </c>
      <c r="AR77">
        <f t="shared" si="35"/>
        <v>-1.5871937413398632E-11</v>
      </c>
      <c r="AS77">
        <f t="shared" si="35"/>
        <v>-6.9837679825855023E-5</v>
      </c>
      <c r="AT77">
        <f t="shared" si="35"/>
        <v>-4.5627284181798646E-5</v>
      </c>
      <c r="AU77">
        <f t="shared" si="24"/>
        <v>-1.1546497987959109E-4</v>
      </c>
      <c r="AW77">
        <v>74</v>
      </c>
      <c r="AX77">
        <f>IF(Z77&gt;0, (R77*SUMPRODUCT(K77:$K$98, X77:$X$98)-K77*$AZ$3)/Z77, 0)</f>
        <v>-7306109508617.7949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0.79554122000000005</v>
      </c>
      <c r="Q78" s="4">
        <f t="shared" si="49"/>
        <v>25</v>
      </c>
      <c r="R78">
        <f t="shared" si="28"/>
        <v>50000</v>
      </c>
      <c r="S78">
        <f t="shared" si="29"/>
        <v>-33545988827899.32</v>
      </c>
      <c r="U78">
        <f t="shared" si="39"/>
        <v>0.79554122000000005</v>
      </c>
      <c r="V78">
        <f t="shared" si="40"/>
        <v>0.01</v>
      </c>
      <c r="W78">
        <f t="shared" si="41"/>
        <v>1.3660346491531518E-13</v>
      </c>
      <c r="X78">
        <f t="shared" si="42"/>
        <v>1.0867368713495704E-13</v>
      </c>
      <c r="Y78">
        <f t="shared" si="43"/>
        <v>1.3660346491531519E-15</v>
      </c>
      <c r="Z78">
        <f t="shared" si="44"/>
        <v>2.656374313120499E-14</v>
      </c>
      <c r="AB78">
        <f t="shared" si="45"/>
        <v>-0.99803987392792159</v>
      </c>
      <c r="AC78">
        <f t="shared" si="46"/>
        <v>-0.89110703030658989</v>
      </c>
      <c r="AE78">
        <f t="shared" si="30"/>
        <v>0</v>
      </c>
      <c r="AF78">
        <f t="shared" si="31"/>
        <v>0</v>
      </c>
      <c r="AG78">
        <f t="shared" si="31"/>
        <v>-6.6409357828012473E-13</v>
      </c>
      <c r="AH78">
        <f t="shared" si="32"/>
        <v>-5.4336843567478519E-9</v>
      </c>
      <c r="AI78">
        <f t="shared" si="33"/>
        <v>-5.434348450326132E-9</v>
      </c>
      <c r="AJ78">
        <f t="shared" si="34"/>
        <v>-0.10693284362133171</v>
      </c>
      <c r="AK78">
        <f t="shared" si="47"/>
        <v>-6.9862791174954517E-2</v>
      </c>
      <c r="AL78">
        <f t="shared" si="23"/>
        <v>-0.17679564023063465</v>
      </c>
      <c r="AN78">
        <f t="shared" si="35"/>
        <v>0</v>
      </c>
      <c r="AO78">
        <f t="shared" si="35"/>
        <v>0</v>
      </c>
      <c r="AP78">
        <f t="shared" si="35"/>
        <v>-3.4575774907055889E-16</v>
      </c>
      <c r="AQ78">
        <f t="shared" si="35"/>
        <v>-2.8290267121911012E-12</v>
      </c>
      <c r="AR78">
        <f t="shared" si="35"/>
        <v>-2.8293724699401716E-12</v>
      </c>
      <c r="AS78">
        <f t="shared" si="35"/>
        <v>-5.5674170811858103E-5</v>
      </c>
      <c r="AT78">
        <f t="shared" si="35"/>
        <v>-3.6373791601775712E-5</v>
      </c>
      <c r="AU78">
        <f t="shared" si="24"/>
        <v>-9.2047965243006273E-5</v>
      </c>
      <c r="AW78">
        <v>75</v>
      </c>
      <c r="AX78">
        <f>IF(Z78&gt;0, (R78*SUMPRODUCT(K78:$K$98, X78:$X$98)-K78*$AZ$3)/Z78, 0)</f>
        <v>-33545988827899.32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0.79972280399999995</v>
      </c>
      <c r="Q79" s="4">
        <f t="shared" si="49"/>
        <v>25</v>
      </c>
      <c r="R79">
        <f t="shared" si="28"/>
        <v>50000</v>
      </c>
      <c r="S79">
        <f t="shared" si="29"/>
        <v>-157411273494320.97</v>
      </c>
      <c r="U79">
        <f t="shared" si="39"/>
        <v>0.79972280399999995</v>
      </c>
      <c r="V79">
        <f t="shared" si="40"/>
        <v>0.01</v>
      </c>
      <c r="W79">
        <f t="shared" si="41"/>
        <v>2.656374313120499E-14</v>
      </c>
      <c r="X79">
        <f t="shared" si="42"/>
        <v>2.1243631141622995E-14</v>
      </c>
      <c r="Y79">
        <f t="shared" si="43"/>
        <v>2.6563743131204991E-16</v>
      </c>
      <c r="Z79">
        <f t="shared" si="44"/>
        <v>5.0544745582699454E-15</v>
      </c>
      <c r="AB79">
        <f t="shared" si="45"/>
        <v>-0.89110703030658989</v>
      </c>
      <c r="AC79">
        <f t="shared" si="46"/>
        <v>-0.7956312770619175</v>
      </c>
      <c r="AE79">
        <f t="shared" si="30"/>
        <v>0</v>
      </c>
      <c r="AF79">
        <f t="shared" si="31"/>
        <v>0</v>
      </c>
      <c r="AG79">
        <f t="shared" si="31"/>
        <v>-1.2636186395674863E-13</v>
      </c>
      <c r="AH79">
        <f t="shared" si="32"/>
        <v>-1.0621815570811498E-9</v>
      </c>
      <c r="AI79">
        <f t="shared" si="33"/>
        <v>-1.0623079189451066E-9</v>
      </c>
      <c r="AJ79">
        <f t="shared" si="34"/>
        <v>-9.547575324467239E-2</v>
      </c>
      <c r="AK79">
        <f t="shared" si="47"/>
        <v>-6.2377492121461299E-2</v>
      </c>
      <c r="AL79">
        <f t="shared" si="23"/>
        <v>-0.15785324642844162</v>
      </c>
      <c r="AN79">
        <f t="shared" si="35"/>
        <v>0</v>
      </c>
      <c r="AO79">
        <f t="shared" si="35"/>
        <v>0</v>
      </c>
      <c r="AP79">
        <f t="shared" si="35"/>
        <v>-5.874090623965853E-17</v>
      </c>
      <c r="AQ79">
        <f t="shared" si="35"/>
        <v>-4.9376849391327817E-13</v>
      </c>
      <c r="AR79">
        <f t="shared" si="35"/>
        <v>-4.9382723481951784E-13</v>
      </c>
      <c r="AS79">
        <f t="shared" si="35"/>
        <v>-4.4383108114214777E-5</v>
      </c>
      <c r="AT79">
        <f t="shared" si="35"/>
        <v>-2.8996963968701464E-5</v>
      </c>
      <c r="AU79">
        <f t="shared" si="24"/>
        <v>-7.3380072576743476E-5</v>
      </c>
      <c r="AW79">
        <v>76</v>
      </c>
      <c r="AX79">
        <f>IF(Z79&gt;0, (R79*SUMPRODUCT(K79:$K$98, X79:$X$98)-K79*$AZ$3)/Z79, 0)</f>
        <v>-157411273494320.97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0.80383592599999998</v>
      </c>
      <c r="Q80" s="4">
        <f t="shared" si="49"/>
        <v>25</v>
      </c>
      <c r="R80">
        <f t="shared" si="28"/>
        <v>50000</v>
      </c>
      <c r="S80">
        <f t="shared" si="29"/>
        <v>-754956511672218.5</v>
      </c>
      <c r="U80">
        <f t="shared" si="39"/>
        <v>0.80383592599999998</v>
      </c>
      <c r="V80">
        <f t="shared" si="40"/>
        <v>0.01</v>
      </c>
      <c r="W80">
        <f t="shared" si="41"/>
        <v>5.0544745582699454E-15</v>
      </c>
      <c r="X80">
        <f t="shared" si="42"/>
        <v>4.0629682369903625E-15</v>
      </c>
      <c r="Y80">
        <f t="shared" si="43"/>
        <v>5.0544745582699454E-17</v>
      </c>
      <c r="Z80">
        <f t="shared" si="44"/>
        <v>9.4096157569688359E-16</v>
      </c>
      <c r="AB80">
        <f t="shared" si="45"/>
        <v>-0.7956312770619175</v>
      </c>
      <c r="AC80">
        <f t="shared" si="46"/>
        <v>-0.71038506880571339</v>
      </c>
      <c r="AE80">
        <f t="shared" si="30"/>
        <v>0</v>
      </c>
      <c r="AF80">
        <f t="shared" si="31"/>
        <v>0</v>
      </c>
      <c r="AG80">
        <f t="shared" si="31"/>
        <v>-2.3524039392422091E-14</v>
      </c>
      <c r="AH80">
        <f t="shared" si="32"/>
        <v>-2.0314841184951812E-10</v>
      </c>
      <c r="AI80">
        <f t="shared" si="33"/>
        <v>-2.0317193588891054E-10</v>
      </c>
      <c r="AJ80">
        <f t="shared" si="34"/>
        <v>-8.5246208256204103E-2</v>
      </c>
      <c r="AK80">
        <f t="shared" si="47"/>
        <v>-5.569418939433423E-2</v>
      </c>
      <c r="AL80">
        <f t="shared" si="23"/>
        <v>-0.14094039785371026</v>
      </c>
      <c r="AN80">
        <f t="shared" si="35"/>
        <v>0</v>
      </c>
      <c r="AO80">
        <f t="shared" si="35"/>
        <v>0</v>
      </c>
      <c r="AP80">
        <f t="shared" si="35"/>
        <v>-9.7637914428811186E-18</v>
      </c>
      <c r="AQ80">
        <f t="shared" si="35"/>
        <v>-8.4317947787919786E-14</v>
      </c>
      <c r="AR80">
        <f t="shared" si="35"/>
        <v>-8.4327711579362667E-14</v>
      </c>
      <c r="AS80">
        <f t="shared" si="35"/>
        <v>-3.538194205618056E-5</v>
      </c>
      <c r="AT80">
        <f t="shared" si="35"/>
        <v>-2.3116202143487882E-5</v>
      </c>
      <c r="AU80">
        <f t="shared" si="24"/>
        <v>-5.8498144283996156E-5</v>
      </c>
      <c r="AW80">
        <v>77</v>
      </c>
      <c r="AX80">
        <f>IF(Z80&gt;0, (R80*SUMPRODUCT(K80:$K$98, X80:$X$98)-K80*$AZ$3)/Z80, 0)</f>
        <v>-754956511672218.5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0.80804740799999997</v>
      </c>
      <c r="Q81" s="4">
        <f t="shared" si="49"/>
        <v>25</v>
      </c>
      <c r="R81">
        <f t="shared" si="28"/>
        <v>50000</v>
      </c>
      <c r="S81">
        <f t="shared" si="29"/>
        <v>-3704637051793855</v>
      </c>
      <c r="U81">
        <f t="shared" si="39"/>
        <v>0.80804740799999997</v>
      </c>
      <c r="V81">
        <f t="shared" si="40"/>
        <v>0.01</v>
      </c>
      <c r="W81">
        <f t="shared" si="41"/>
        <v>9.4096157569688359E-16</v>
      </c>
      <c r="X81">
        <f t="shared" si="42"/>
        <v>7.6034156226946256E-16</v>
      </c>
      <c r="Y81">
        <f t="shared" si="43"/>
        <v>9.4096157569688365E-18</v>
      </c>
      <c r="Z81">
        <f t="shared" si="44"/>
        <v>1.7121039767045219E-16</v>
      </c>
      <c r="AB81">
        <f t="shared" si="45"/>
        <v>-0.71038506880571339</v>
      </c>
      <c r="AC81">
        <f t="shared" si="46"/>
        <v>-0.63427238286231746</v>
      </c>
      <c r="AE81">
        <f t="shared" si="30"/>
        <v>0</v>
      </c>
      <c r="AF81">
        <f t="shared" si="31"/>
        <v>0</v>
      </c>
      <c r="AG81">
        <f t="shared" si="31"/>
        <v>-4.2802599417613046E-15</v>
      </c>
      <c r="AH81">
        <f t="shared" si="32"/>
        <v>-3.8017078113473129E-11</v>
      </c>
      <c r="AI81">
        <f t="shared" si="33"/>
        <v>-3.8021358373414891E-11</v>
      </c>
      <c r="AJ81">
        <f t="shared" si="34"/>
        <v>-7.611268594339593E-2</v>
      </c>
      <c r="AK81">
        <f t="shared" si="47"/>
        <v>-4.9726954816399944E-2</v>
      </c>
      <c r="AL81">
        <f t="shared" si="23"/>
        <v>-0.12583964079781723</v>
      </c>
      <c r="AN81">
        <f t="shared" si="35"/>
        <v>0</v>
      </c>
      <c r="AO81">
        <f t="shared" si="35"/>
        <v>0</v>
      </c>
      <c r="AP81">
        <f t="shared" si="35"/>
        <v>-1.5862028221246781E-18</v>
      </c>
      <c r="AQ81">
        <f t="shared" si="35"/>
        <v>-1.4088582799415477E-14</v>
      </c>
      <c r="AR81">
        <f t="shared" si="35"/>
        <v>-1.4090169002237602E-14</v>
      </c>
      <c r="AS81">
        <f t="shared" si="35"/>
        <v>-2.8206267583184238E-5</v>
      </c>
      <c r="AT81">
        <f t="shared" si="35"/>
        <v>-1.8428094821031466E-5</v>
      </c>
      <c r="AU81">
        <f t="shared" si="24"/>
        <v>-4.663436241830587E-5</v>
      </c>
      <c r="AW81">
        <v>78</v>
      </c>
      <c r="AX81">
        <f>IF(Z81&gt;0, (R81*SUMPRODUCT(K81:$K$98, X81:$X$98)-K81*$AZ$3)/Z81, 0)</f>
        <v>-3704637051793855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0.81233261800000001</v>
      </c>
      <c r="Q82" s="4">
        <f t="shared" si="49"/>
        <v>25</v>
      </c>
      <c r="R82">
        <f t="shared" si="28"/>
        <v>50000</v>
      </c>
      <c r="S82">
        <f t="shared" si="29"/>
        <v>-1.8617439037782648E+16</v>
      </c>
      <c r="U82">
        <f t="shared" si="39"/>
        <v>0.81233261800000001</v>
      </c>
      <c r="V82">
        <f t="shared" si="40"/>
        <v>0.01</v>
      </c>
      <c r="W82">
        <f t="shared" si="41"/>
        <v>1.7121039767045219E-16</v>
      </c>
      <c r="X82">
        <f t="shared" si="42"/>
        <v>1.3907979056845953E-16</v>
      </c>
      <c r="Y82">
        <f t="shared" si="43"/>
        <v>1.7121039767045219E-18</v>
      </c>
      <c r="Z82">
        <f t="shared" si="44"/>
        <v>3.0418503125288139E-17</v>
      </c>
      <c r="AB82">
        <f t="shared" si="45"/>
        <v>-0.63427238286231746</v>
      </c>
      <c r="AC82">
        <f t="shared" si="46"/>
        <v>-0.56631462755565287</v>
      </c>
      <c r="AE82">
        <f t="shared" si="30"/>
        <v>0</v>
      </c>
      <c r="AF82">
        <f t="shared" si="31"/>
        <v>0</v>
      </c>
      <c r="AG82">
        <f t="shared" si="31"/>
        <v>-7.6046257813220345E-16</v>
      </c>
      <c r="AH82">
        <f t="shared" si="32"/>
        <v>-6.953989528422976E-12</v>
      </c>
      <c r="AI82">
        <f t="shared" si="33"/>
        <v>-6.9547499910011082E-12</v>
      </c>
      <c r="AJ82">
        <f t="shared" si="34"/>
        <v>-6.7957755306664591E-2</v>
      </c>
      <c r="AK82">
        <f t="shared" si="47"/>
        <v>-4.4399066800362229E-2</v>
      </c>
      <c r="AL82">
        <f t="shared" si="23"/>
        <v>-0.11235682211398157</v>
      </c>
      <c r="AN82">
        <f t="shared" si="35"/>
        <v>0</v>
      </c>
      <c r="AO82">
        <f t="shared" si="35"/>
        <v>0</v>
      </c>
      <c r="AP82">
        <f t="shared" si="35"/>
        <v>-2.5162187743562787E-19</v>
      </c>
      <c r="AQ82">
        <f t="shared" si="35"/>
        <v>-2.3009362342420141E-15</v>
      </c>
      <c r="AR82">
        <f t="shared" si="35"/>
        <v>-2.3011878561194498E-15</v>
      </c>
      <c r="AS82">
        <f t="shared" si="35"/>
        <v>-2.2485863825900502E-5</v>
      </c>
      <c r="AT82">
        <f t="shared" si="35"/>
        <v>-1.4690764366257649E-5</v>
      </c>
      <c r="AU82">
        <f t="shared" si="24"/>
        <v>-3.717662819445934E-5</v>
      </c>
      <c r="AW82">
        <v>79</v>
      </c>
      <c r="AX82">
        <f>IF(Z82&gt;0, (R82*SUMPRODUCT(K82:$K$98, X82:$X$98)-K82*$AZ$3)/Z82, 0)</f>
        <v>-1.8617439037782648E+16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0.81666386499999999</v>
      </c>
      <c r="Q83" s="4">
        <f t="shared" si="49"/>
        <v>25</v>
      </c>
      <c r="R83">
        <f t="shared" si="28"/>
        <v>50000</v>
      </c>
      <c r="S83">
        <f t="shared" si="29"/>
        <v>-9.5898719713530672E+16</v>
      </c>
      <c r="U83">
        <f t="shared" si="39"/>
        <v>0.81666386499999999</v>
      </c>
      <c r="V83">
        <f t="shared" si="40"/>
        <v>0.01</v>
      </c>
      <c r="W83">
        <f t="shared" si="41"/>
        <v>3.0418503125288139E-17</v>
      </c>
      <c r="X83">
        <f t="shared" si="42"/>
        <v>2.4841692329812391E-17</v>
      </c>
      <c r="Y83">
        <f t="shared" si="43"/>
        <v>3.0418503125288141E-19</v>
      </c>
      <c r="Z83">
        <f t="shared" si="44"/>
        <v>5.2726257642228664E-18</v>
      </c>
      <c r="AB83">
        <f t="shared" si="45"/>
        <v>-0.56631462755565287</v>
      </c>
      <c r="AC83">
        <f t="shared" si="46"/>
        <v>-0.5056380603175491</v>
      </c>
      <c r="AE83">
        <f t="shared" si="30"/>
        <v>0</v>
      </c>
      <c r="AF83">
        <f t="shared" si="31"/>
        <v>0</v>
      </c>
      <c r="AG83">
        <f t="shared" si="31"/>
        <v>-1.3181564410557167E-16</v>
      </c>
      <c r="AH83">
        <f t="shared" si="32"/>
        <v>-1.2420846164906195E-12</v>
      </c>
      <c r="AI83">
        <f t="shared" si="33"/>
        <v>-1.2422164321347251E-12</v>
      </c>
      <c r="AJ83">
        <f t="shared" si="34"/>
        <v>-6.0676567238103774E-2</v>
      </c>
      <c r="AK83">
        <f t="shared" si="47"/>
        <v>-3.9642023928895702E-2</v>
      </c>
      <c r="AL83">
        <f t="shared" si="23"/>
        <v>-0.10031859116824168</v>
      </c>
      <c r="AN83">
        <f t="shared" si="35"/>
        <v>0</v>
      </c>
      <c r="AO83">
        <f t="shared" si="35"/>
        <v>0</v>
      </c>
      <c r="AP83">
        <f t="shared" si="35"/>
        <v>-3.8942110460835209E-20</v>
      </c>
      <c r="AQ83">
        <f t="shared" si="35"/>
        <v>-3.6694731240202877E-16</v>
      </c>
      <c r="AR83">
        <f t="shared" si="35"/>
        <v>-3.6698625451248959E-16</v>
      </c>
      <c r="AS83">
        <f t="shared" si="35"/>
        <v>-1.7925592973456909E-5</v>
      </c>
      <c r="AT83">
        <f t="shared" si="35"/>
        <v>-1.1711387409325545E-5</v>
      </c>
      <c r="AU83">
        <f t="shared" si="24"/>
        <v>-2.9636980383149438E-5</v>
      </c>
      <c r="AW83">
        <v>80</v>
      </c>
      <c r="AX83">
        <f>IF(Z83&gt;0, (R83*SUMPRODUCT(K83:$K$98, X83:$X$98)-K83*$AZ$3)/Z83, 0)</f>
        <v>-9.5898719713530672E+16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0.82101379900000004</v>
      </c>
      <c r="Q84" s="4">
        <f t="shared" si="49"/>
        <v>25</v>
      </c>
      <c r="R84">
        <f t="shared" si="28"/>
        <v>50000</v>
      </c>
      <c r="S84">
        <f t="shared" si="29"/>
        <v>-5.0669141255552E+17</v>
      </c>
      <c r="U84">
        <f t="shared" si="39"/>
        <v>0.82101379900000004</v>
      </c>
      <c r="V84">
        <f t="shared" si="40"/>
        <v>0.01</v>
      </c>
      <c r="W84">
        <f t="shared" si="41"/>
        <v>5.2726257642228664E-18</v>
      </c>
      <c r="X84">
        <f t="shared" si="42"/>
        <v>4.3288985093898939E-18</v>
      </c>
      <c r="Y84">
        <f t="shared" si="43"/>
        <v>5.2726257642228665E-20</v>
      </c>
      <c r="Z84">
        <f t="shared" si="44"/>
        <v>8.9100099719074384E-19</v>
      </c>
      <c r="AB84">
        <f t="shared" si="45"/>
        <v>-0.5056380603175491</v>
      </c>
      <c r="AC84">
        <f t="shared" si="46"/>
        <v>-0.45146255385495493</v>
      </c>
      <c r="AE84">
        <f t="shared" si="30"/>
        <v>0</v>
      </c>
      <c r="AF84">
        <f t="shared" si="31"/>
        <v>0</v>
      </c>
      <c r="AG84">
        <f t="shared" si="31"/>
        <v>-2.2275024929768596E-17</v>
      </c>
      <c r="AH84">
        <f t="shared" si="32"/>
        <v>-2.164449254694947E-13</v>
      </c>
      <c r="AI84">
        <f t="shared" si="33"/>
        <v>-2.1646720049442445E-13</v>
      </c>
      <c r="AJ84">
        <f t="shared" si="34"/>
        <v>-5.417550646259417E-2</v>
      </c>
      <c r="AK84">
        <f t="shared" si="47"/>
        <v>-3.5394664222228443E-2</v>
      </c>
      <c r="AL84">
        <f t="shared" si="23"/>
        <v>-8.9570170685039086E-2</v>
      </c>
      <c r="AN84">
        <f t="shared" si="35"/>
        <v>0</v>
      </c>
      <c r="AO84">
        <f t="shared" si="35"/>
        <v>0</v>
      </c>
      <c r="AP84">
        <f t="shared" si="35"/>
        <v>-5.8756065229454471E-21</v>
      </c>
      <c r="AQ84">
        <f t="shared" si="35"/>
        <v>-5.70928750902285E-17</v>
      </c>
      <c r="AR84">
        <f t="shared" si="35"/>
        <v>-5.7098750696751432E-17</v>
      </c>
      <c r="AS84">
        <f t="shared" si="35"/>
        <v>-1.4290172969911838E-5</v>
      </c>
      <c r="AT84">
        <f t="shared" si="35"/>
        <v>-9.3362463403424677E-6</v>
      </c>
      <c r="AU84">
        <f t="shared" si="24"/>
        <v>-2.3626419310311408E-5</v>
      </c>
      <c r="AW84">
        <v>81</v>
      </c>
      <c r="AX84">
        <f>IF(Z84&gt;0, (R84*SUMPRODUCT(K84:$K$98, X84:$X$98)-K84*$AZ$3)/Z84, 0)</f>
        <v>-5.0669141255552E+17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0.82538683700000004</v>
      </c>
      <c r="Q85" s="4">
        <f t="shared" si="49"/>
        <v>25</v>
      </c>
      <c r="R85">
        <f t="shared" si="28"/>
        <v>50000</v>
      </c>
      <c r="S85">
        <f t="shared" si="29"/>
        <v>-2.7482798986407393E+18</v>
      </c>
      <c r="U85">
        <f t="shared" si="39"/>
        <v>0.82538683700000004</v>
      </c>
      <c r="V85">
        <f t="shared" si="40"/>
        <v>0.01</v>
      </c>
      <c r="W85">
        <f t="shared" si="41"/>
        <v>8.9100099719074384E-19</v>
      </c>
      <c r="X85">
        <f t="shared" si="42"/>
        <v>7.3542049483511393E-19</v>
      </c>
      <c r="Y85">
        <f t="shared" si="43"/>
        <v>8.9100099719074392E-21</v>
      </c>
      <c r="Z85">
        <f t="shared" si="44"/>
        <v>1.4667049238372246E-19</v>
      </c>
      <c r="AB85">
        <f t="shared" si="45"/>
        <v>-0.45146255385495493</v>
      </c>
      <c r="AC85">
        <f t="shared" si="46"/>
        <v>-0.40309156594192408</v>
      </c>
      <c r="AE85">
        <f t="shared" si="30"/>
        <v>0</v>
      </c>
      <c r="AF85">
        <f t="shared" si="31"/>
        <v>0</v>
      </c>
      <c r="AG85">
        <f t="shared" si="31"/>
        <v>-3.6667623095930618E-18</v>
      </c>
      <c r="AH85">
        <f t="shared" si="32"/>
        <v>-3.6771024741755694E-14</v>
      </c>
      <c r="AI85">
        <f t="shared" si="33"/>
        <v>-3.6774691504065286E-14</v>
      </c>
      <c r="AJ85">
        <f t="shared" si="34"/>
        <v>-4.837098791303085E-2</v>
      </c>
      <c r="AK85">
        <f t="shared" si="47"/>
        <v>-3.1602378769846846E-2</v>
      </c>
      <c r="AL85">
        <f t="shared" si="23"/>
        <v>-7.9973366682914465E-2</v>
      </c>
      <c r="AN85">
        <f t="shared" si="35"/>
        <v>0</v>
      </c>
      <c r="AO85">
        <f t="shared" si="35"/>
        <v>0</v>
      </c>
      <c r="AP85">
        <f t="shared" si="35"/>
        <v>-8.6357336989775186E-22</v>
      </c>
      <c r="AQ85">
        <f t="shared" si="35"/>
        <v>-8.6600862204116255E-18</v>
      </c>
      <c r="AR85">
        <f t="shared" si="35"/>
        <v>-8.6609497937815228E-18</v>
      </c>
      <c r="AS85">
        <f t="shared" si="35"/>
        <v>-1.139203840075888E-5</v>
      </c>
      <c r="AT85">
        <f t="shared" si="35"/>
        <v>-7.4427984218291404E-6</v>
      </c>
      <c r="AU85">
        <f t="shared" si="24"/>
        <v>-1.883483682259668E-5</v>
      </c>
      <c r="AW85">
        <v>82</v>
      </c>
      <c r="AX85">
        <f>IF(Z85&gt;0, (R85*SUMPRODUCT(K85:$K$98, X85:$X$98)-K85*$AZ$3)/Z85, 0)</f>
        <v>-2.7482798986407393E+18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0.82979096200000002</v>
      </c>
      <c r="Q86" s="4">
        <f t="shared" si="49"/>
        <v>25</v>
      </c>
      <c r="R86">
        <f t="shared" si="28"/>
        <v>50000</v>
      </c>
      <c r="S86">
        <f t="shared" si="29"/>
        <v>-1.5316372713455086E+19</v>
      </c>
      <c r="U86">
        <f t="shared" si="39"/>
        <v>0.82979096200000002</v>
      </c>
      <c r="V86">
        <f t="shared" si="40"/>
        <v>0.01</v>
      </c>
      <c r="W86">
        <f t="shared" si="41"/>
        <v>1.4667049238372246E-19</v>
      </c>
      <c r="X86">
        <f t="shared" si="42"/>
        <v>1.2170584897210274E-19</v>
      </c>
      <c r="Y86">
        <f t="shared" si="43"/>
        <v>1.4667049238372246E-21</v>
      </c>
      <c r="Z86">
        <f t="shared" si="44"/>
        <v>2.3497938487782496E-20</v>
      </c>
      <c r="AB86">
        <f t="shared" si="45"/>
        <v>-0.40309156594192408</v>
      </c>
      <c r="AC86">
        <f t="shared" si="46"/>
        <v>-0.35990318387671788</v>
      </c>
      <c r="AE86">
        <f t="shared" si="30"/>
        <v>0</v>
      </c>
      <c r="AF86">
        <f t="shared" si="31"/>
        <v>0</v>
      </c>
      <c r="AG86">
        <f t="shared" si="31"/>
        <v>-5.8744846219456244E-19</v>
      </c>
      <c r="AH86">
        <f t="shared" si="32"/>
        <v>-6.0852924486051372E-15</v>
      </c>
      <c r="AI86">
        <f t="shared" si="33"/>
        <v>-6.0858798970673317E-15</v>
      </c>
      <c r="AJ86">
        <f t="shared" si="34"/>
        <v>-4.3188382065206199E-2</v>
      </c>
      <c r="AK86">
        <f t="shared" si="47"/>
        <v>-2.8216409615934687E-2</v>
      </c>
      <c r="AL86">
        <f t="shared" si="23"/>
        <v>-7.1404791681146967E-2</v>
      </c>
      <c r="AN86">
        <f t="shared" si="35"/>
        <v>0</v>
      </c>
      <c r="AO86">
        <f t="shared" si="35"/>
        <v>0</v>
      </c>
      <c r="AP86">
        <f t="shared" si="35"/>
        <v>-1.2352880253012229E-22</v>
      </c>
      <c r="AQ86">
        <f t="shared" si="35"/>
        <v>-1.2796167452947097E-18</v>
      </c>
      <c r="AR86">
        <f t="shared" si="35"/>
        <v>-1.2797402740972397E-18</v>
      </c>
      <c r="AS86">
        <f t="shared" si="35"/>
        <v>-9.0816632659111134E-6</v>
      </c>
      <c r="AT86">
        <f t="shared" si="35"/>
        <v>-5.9333533337285879E-6</v>
      </c>
      <c r="AU86">
        <f t="shared" si="24"/>
        <v>-1.5015016599640979E-5</v>
      </c>
      <c r="AW86">
        <v>83</v>
      </c>
      <c r="AX86">
        <f>IF(Z86&gt;0, (R86*SUMPRODUCT(K86:$K$98, X86:$X$98)-K86*$AZ$3)/Z86, 0)</f>
        <v>-1.5316372713455086E+19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0.834201203</v>
      </c>
      <c r="Q87" s="4">
        <f t="shared" si="49"/>
        <v>25</v>
      </c>
      <c r="R87">
        <f t="shared" si="28"/>
        <v>50000</v>
      </c>
      <c r="S87">
        <f t="shared" si="29"/>
        <v>-8.7775599319105208E+19</v>
      </c>
      <c r="U87">
        <f t="shared" si="39"/>
        <v>0.834201203</v>
      </c>
      <c r="V87">
        <f t="shared" si="40"/>
        <v>0.01</v>
      </c>
      <c r="W87">
        <f t="shared" si="41"/>
        <v>2.3497938487782496E-20</v>
      </c>
      <c r="X87">
        <f t="shared" si="42"/>
        <v>1.9602008554528159E-20</v>
      </c>
      <c r="Y87">
        <f t="shared" si="43"/>
        <v>2.3497938487782495E-22</v>
      </c>
      <c r="Z87">
        <f t="shared" si="44"/>
        <v>3.6609505483765122E-21</v>
      </c>
      <c r="AB87">
        <f t="shared" si="45"/>
        <v>-0.35990318387671788</v>
      </c>
      <c r="AC87">
        <f t="shared" si="46"/>
        <v>-0.32134212846135524</v>
      </c>
      <c r="AE87">
        <f t="shared" si="30"/>
        <v>0</v>
      </c>
      <c r="AF87">
        <f t="shared" si="31"/>
        <v>0</v>
      </c>
      <c r="AG87">
        <f t="shared" si="31"/>
        <v>-9.1523763709412811E-20</v>
      </c>
      <c r="AH87">
        <f t="shared" si="32"/>
        <v>-9.8010042772640802E-16</v>
      </c>
      <c r="AI87">
        <f t="shared" si="33"/>
        <v>-9.8019195149011753E-16</v>
      </c>
      <c r="AJ87">
        <f t="shared" si="34"/>
        <v>-3.8561055415362644E-2</v>
      </c>
      <c r="AK87">
        <f t="shared" si="47"/>
        <v>-2.5193222871370255E-2</v>
      </c>
      <c r="AL87">
        <f t="shared" si="23"/>
        <v>-6.3754278286733884E-2</v>
      </c>
      <c r="AN87">
        <f t="shared" si="35"/>
        <v>0</v>
      </c>
      <c r="AO87">
        <f t="shared" si="35"/>
        <v>0</v>
      </c>
      <c r="AP87">
        <f t="shared" si="35"/>
        <v>-1.7183606097360365E-23</v>
      </c>
      <c r="AQ87">
        <f t="shared" si="35"/>
        <v>-1.8401406370674544E-19</v>
      </c>
      <c r="AR87">
        <f t="shared" si="35"/>
        <v>-1.840312473128428E-19</v>
      </c>
      <c r="AS87">
        <f t="shared" si="35"/>
        <v>-7.2398463535643378E-6</v>
      </c>
      <c r="AT87">
        <f t="shared" si="35"/>
        <v>-4.7300329509953661E-6</v>
      </c>
      <c r="AU87">
        <f t="shared" si="24"/>
        <v>-1.1969879304559889E-5</v>
      </c>
      <c r="AW87">
        <v>84</v>
      </c>
      <c r="AX87">
        <f>IF(Z87&gt;0, (R87*SUMPRODUCT(K87:$K$98, X87:$X$98)-K87*$AZ$3)/Z87, 0)</f>
        <v>-8.7775599319105208E+19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0.83859190800000005</v>
      </c>
      <c r="Q88" s="4">
        <f t="shared" si="49"/>
        <v>25</v>
      </c>
      <c r="R88">
        <f t="shared" si="28"/>
        <v>50000</v>
      </c>
      <c r="S88">
        <f t="shared" si="29"/>
        <v>-5.1761481031429731E+20</v>
      </c>
      <c r="U88">
        <f t="shared" si="39"/>
        <v>0.83859190800000005</v>
      </c>
      <c r="V88">
        <f t="shared" si="40"/>
        <v>0.01</v>
      </c>
      <c r="W88">
        <f t="shared" si="41"/>
        <v>3.6609505483765122E-21</v>
      </c>
      <c r="X88">
        <f t="shared" si="42"/>
        <v>3.0700435054567058E-21</v>
      </c>
      <c r="Y88">
        <f t="shared" si="43"/>
        <v>3.6609505483765122E-23</v>
      </c>
      <c r="Z88">
        <f t="shared" si="44"/>
        <v>5.5429753743604126E-22</v>
      </c>
      <c r="AB88">
        <f t="shared" si="45"/>
        <v>-0.32134212846135524</v>
      </c>
      <c r="AC88">
        <f t="shared" si="46"/>
        <v>-0.28691261469763862</v>
      </c>
      <c r="AE88">
        <f t="shared" si="30"/>
        <v>0</v>
      </c>
      <c r="AF88">
        <f t="shared" si="31"/>
        <v>0</v>
      </c>
      <c r="AG88">
        <f t="shared" si="31"/>
        <v>-1.3857438435901032E-20</v>
      </c>
      <c r="AH88">
        <f t="shared" si="32"/>
        <v>-1.5350217527283529E-16</v>
      </c>
      <c r="AI88">
        <f t="shared" si="33"/>
        <v>-1.535160327112712E-16</v>
      </c>
      <c r="AJ88">
        <f t="shared" si="34"/>
        <v>-3.4429513763716613E-2</v>
      </c>
      <c r="AK88">
        <f t="shared" si="47"/>
        <v>-2.2493948992294868E-2</v>
      </c>
      <c r="AL88">
        <f t="shared" ref="AL88:AL98" si="50">SUM(AI88:AK88)</f>
        <v>-5.6923462756011636E-2</v>
      </c>
      <c r="AN88">
        <f t="shared" si="35"/>
        <v>0</v>
      </c>
      <c r="AO88">
        <f t="shared" si="35"/>
        <v>0</v>
      </c>
      <c r="AP88">
        <f t="shared" si="35"/>
        <v>-2.3229794757865159E-24</v>
      </c>
      <c r="AQ88">
        <f t="shared" si="35"/>
        <v>-2.5732201827689037E-20</v>
      </c>
      <c r="AR88">
        <f t="shared" si="35"/>
        <v>-2.5734524807164826E-20</v>
      </c>
      <c r="AS88">
        <f t="shared" si="35"/>
        <v>-5.7715611874715643E-6</v>
      </c>
      <c r="AT88">
        <f t="shared" si="35"/>
        <v>-3.7707533091480909E-6</v>
      </c>
      <c r="AU88">
        <f t="shared" si="24"/>
        <v>-9.542314496619681E-6</v>
      </c>
      <c r="AW88">
        <v>85</v>
      </c>
      <c r="AX88">
        <f>IF(Z88&gt;0, (R88*SUMPRODUCT(K88:$K$98, X88:$X$98)-K88*$AZ$3)/Z88, 0)</f>
        <v>-5.1761481031429731E+20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0.84368948200000005</v>
      </c>
      <c r="Q89" s="4">
        <f t="shared" si="49"/>
        <v>25</v>
      </c>
      <c r="R89">
        <f t="shared" si="28"/>
        <v>50000</v>
      </c>
      <c r="S89">
        <f t="shared" si="29"/>
        <v>-3.1587344980746064E+21</v>
      </c>
      <c r="U89">
        <f t="shared" si="39"/>
        <v>0.84368948200000005</v>
      </c>
      <c r="V89">
        <f t="shared" si="40"/>
        <v>0.01</v>
      </c>
      <c r="W89">
        <f t="shared" si="41"/>
        <v>5.5429753743604126E-22</v>
      </c>
      <c r="X89">
        <f t="shared" si="42"/>
        <v>4.6765500223328931E-22</v>
      </c>
      <c r="Y89">
        <f t="shared" si="43"/>
        <v>5.5429753743604129E-24</v>
      </c>
      <c r="Z89">
        <f t="shared" si="44"/>
        <v>8.1099559828391542E-23</v>
      </c>
      <c r="AB89">
        <f t="shared" si="45"/>
        <v>-0.28691261469763862</v>
      </c>
      <c r="AC89">
        <f t="shared" si="46"/>
        <v>-0.25617197740860587</v>
      </c>
      <c r="AE89">
        <f t="shared" si="30"/>
        <v>0</v>
      </c>
      <c r="AF89">
        <f t="shared" si="31"/>
        <v>0</v>
      </c>
      <c r="AG89">
        <f t="shared" si="31"/>
        <v>-2.0274889957097885E-21</v>
      </c>
      <c r="AH89">
        <f t="shared" si="32"/>
        <v>-2.3382750111664464E-17</v>
      </c>
      <c r="AI89">
        <f t="shared" si="33"/>
        <v>-2.3384777600660174E-17</v>
      </c>
      <c r="AJ89">
        <f t="shared" si="34"/>
        <v>-3.0740637289032757E-2</v>
      </c>
      <c r="AK89">
        <f t="shared" si="47"/>
        <v>-2.0083883028834706E-2</v>
      </c>
      <c r="AL89">
        <f t="shared" si="50"/>
        <v>-5.0824520317867487E-2</v>
      </c>
      <c r="AN89">
        <f t="shared" si="35"/>
        <v>0</v>
      </c>
      <c r="AO89">
        <f t="shared" si="35"/>
        <v>0</v>
      </c>
      <c r="AP89">
        <f t="shared" si="35"/>
        <v>-3.0346100929079763E-25</v>
      </c>
      <c r="AQ89">
        <f t="shared" si="35"/>
        <v>-3.499773840398138E-21</v>
      </c>
      <c r="AR89">
        <f t="shared" si="35"/>
        <v>-3.5000773014074284E-21</v>
      </c>
      <c r="AS89">
        <f t="shared" si="35"/>
        <v>-4.6010532425634381E-6</v>
      </c>
      <c r="AT89">
        <f t="shared" si="35"/>
        <v>-3.0060214518081085E-6</v>
      </c>
      <c r="AU89">
        <f t="shared" si="24"/>
        <v>-7.6070746943715496E-6</v>
      </c>
      <c r="AW89">
        <v>86</v>
      </c>
      <c r="AX89">
        <f>IF(Z89&gt;0, (R89*SUMPRODUCT(K89:$K$98, X89:$X$98)-K89*$AZ$3)/Z89, 0)</f>
        <v>-3.1587344980746064E+21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0.84875936500000004</v>
      </c>
      <c r="Q90" s="4">
        <f t="shared" si="49"/>
        <v>25</v>
      </c>
      <c r="R90">
        <f t="shared" si="28"/>
        <v>50000</v>
      </c>
      <c r="S90">
        <f t="shared" si="29"/>
        <v>-1.9968040068604796E+22</v>
      </c>
      <c r="U90">
        <f t="shared" si="39"/>
        <v>0.84875936500000004</v>
      </c>
      <c r="V90">
        <f t="shared" si="40"/>
        <v>0.01</v>
      </c>
      <c r="W90">
        <f t="shared" si="41"/>
        <v>8.1099559828391542E-23</v>
      </c>
      <c r="X90">
        <f t="shared" si="42"/>
        <v>6.8834010901725115E-23</v>
      </c>
      <c r="Y90">
        <f t="shared" si="43"/>
        <v>8.109955982839154E-25</v>
      </c>
      <c r="Z90">
        <f t="shared" si="44"/>
        <v>1.1454553328382511E-23</v>
      </c>
      <c r="AB90">
        <f t="shared" si="45"/>
        <v>-0.25617197740860587</v>
      </c>
      <c r="AC90">
        <f t="shared" si="46"/>
        <v>-0.22872497982911241</v>
      </c>
      <c r="AE90">
        <f t="shared" si="30"/>
        <v>0</v>
      </c>
      <c r="AF90">
        <f t="shared" si="31"/>
        <v>0</v>
      </c>
      <c r="AG90">
        <f t="shared" si="31"/>
        <v>-2.8636383320956278E-22</v>
      </c>
      <c r="AH90">
        <f t="shared" si="32"/>
        <v>-3.4417005450862558E-18</v>
      </c>
      <c r="AI90">
        <f t="shared" si="33"/>
        <v>-3.4419869089194654E-18</v>
      </c>
      <c r="AJ90">
        <f t="shared" si="34"/>
        <v>-2.7446997579493454E-2</v>
      </c>
      <c r="AK90">
        <f t="shared" si="47"/>
        <v>-1.7932038418602414E-2</v>
      </c>
      <c r="AL90">
        <f t="shared" si="50"/>
        <v>-4.5379035998095868E-2</v>
      </c>
      <c r="AN90">
        <f t="shared" si="35"/>
        <v>0</v>
      </c>
      <c r="AO90">
        <f t="shared" si="35"/>
        <v>0</v>
      </c>
      <c r="AP90">
        <f t="shared" si="35"/>
        <v>-3.8268772901761746E-26</v>
      </c>
      <c r="AQ90">
        <f t="shared" si="35"/>
        <v>-4.5993816704985098E-22</v>
      </c>
      <c r="AR90">
        <f t="shared" si="35"/>
        <v>-4.5997643582275275E-22</v>
      </c>
      <c r="AS90">
        <f t="shared" si="35"/>
        <v>-3.6679314752578322E-6</v>
      </c>
      <c r="AT90">
        <f t="shared" si="35"/>
        <v>-2.3963818971684536E-6</v>
      </c>
      <c r="AU90">
        <f t="shared" si="24"/>
        <v>-6.0643133724262858E-6</v>
      </c>
      <c r="AW90">
        <v>87</v>
      </c>
      <c r="AX90">
        <f>IF(Z90&gt;0, (R90*SUMPRODUCT(K90:$K$98, X90:$X$98)-K90*$AZ$3)/Z90, 0)</f>
        <v>-1.9968040068604796E+22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0.85379527200000005</v>
      </c>
      <c r="Q91" s="4">
        <f t="shared" si="49"/>
        <v>25</v>
      </c>
      <c r="R91">
        <f t="shared" si="28"/>
        <v>50000</v>
      </c>
      <c r="S91">
        <f t="shared" si="29"/>
        <v>-1.308956558696804E+23</v>
      </c>
      <c r="U91">
        <f t="shared" si="39"/>
        <v>0.85379527200000005</v>
      </c>
      <c r="V91">
        <f t="shared" si="40"/>
        <v>0.01</v>
      </c>
      <c r="W91">
        <f t="shared" si="41"/>
        <v>1.1454553328382511E-23</v>
      </c>
      <c r="X91">
        <f t="shared" si="42"/>
        <v>9.7798434746448512E-24</v>
      </c>
      <c r="Y91">
        <f t="shared" si="43"/>
        <v>1.1454553328382512E-25</v>
      </c>
      <c r="Z91">
        <f t="shared" si="44"/>
        <v>1.5601643204538346E-24</v>
      </c>
      <c r="AB91">
        <f t="shared" si="45"/>
        <v>-0.22872497982911241</v>
      </c>
      <c r="AC91">
        <f t="shared" si="46"/>
        <v>-0.2042187319902789</v>
      </c>
      <c r="AE91">
        <f t="shared" si="30"/>
        <v>0</v>
      </c>
      <c r="AF91">
        <f t="shared" si="31"/>
        <v>0</v>
      </c>
      <c r="AG91">
        <f t="shared" si="31"/>
        <v>-3.9004108011345868E-23</v>
      </c>
      <c r="AH91">
        <f t="shared" si="32"/>
        <v>-4.8899217373224252E-19</v>
      </c>
      <c r="AI91">
        <f t="shared" si="33"/>
        <v>-4.8903117784025391E-19</v>
      </c>
      <c r="AJ91">
        <f t="shared" si="34"/>
        <v>-2.4506247838833511E-2</v>
      </c>
      <c r="AK91">
        <f t="shared" si="47"/>
        <v>-1.601074858803787E-2</v>
      </c>
      <c r="AL91">
        <f t="shared" si="50"/>
        <v>-4.0516996426871385E-2</v>
      </c>
      <c r="AN91">
        <f t="shared" si="35"/>
        <v>0</v>
      </c>
      <c r="AO91">
        <f t="shared" si="35"/>
        <v>0</v>
      </c>
      <c r="AP91">
        <f t="shared" si="35"/>
        <v>-4.6539176821234192E-27</v>
      </c>
      <c r="AQ91">
        <f t="shared" si="35"/>
        <v>-5.8345888158510522E-23</v>
      </c>
      <c r="AR91">
        <f t="shared" si="35"/>
        <v>-5.8350542076192657E-23</v>
      </c>
      <c r="AS91">
        <f t="shared" si="35"/>
        <v>-2.9240525153522339E-6</v>
      </c>
      <c r="AT91">
        <f t="shared" si="35"/>
        <v>-1.91038097669679E-6</v>
      </c>
      <c r="AU91">
        <f t="shared" si="24"/>
        <v>-4.8344334920490243E-6</v>
      </c>
      <c r="AW91">
        <v>88</v>
      </c>
      <c r="AX91">
        <f>IF(Z91&gt;0, (R91*SUMPRODUCT(K91:$K$98, X91:$X$98)-K91*$AZ$3)/Z91, 0)</f>
        <v>-1.308956558696804E+23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0.85879091799999996</v>
      </c>
      <c r="Q92" s="4">
        <f t="shared" si="49"/>
        <v>25</v>
      </c>
      <c r="R92">
        <f t="shared" si="28"/>
        <v>50000</v>
      </c>
      <c r="S92">
        <f t="shared" si="29"/>
        <v>-8.9072432739232606E+23</v>
      </c>
      <c r="U92">
        <f t="shared" si="39"/>
        <v>0.85879091799999996</v>
      </c>
      <c r="V92">
        <f t="shared" si="40"/>
        <v>0.01</v>
      </c>
      <c r="W92">
        <f t="shared" si="41"/>
        <v>1.5601643204538346E-24</v>
      </c>
      <c r="X92">
        <f t="shared" si="42"/>
        <v>1.3398549489933947E-24</v>
      </c>
      <c r="Y92">
        <f t="shared" si="43"/>
        <v>1.5601643204538348E-26</v>
      </c>
      <c r="Z92">
        <f t="shared" si="44"/>
        <v>2.0470772825590159E-25</v>
      </c>
      <c r="AB92">
        <f t="shared" si="45"/>
        <v>-0.2042187319902789</v>
      </c>
      <c r="AC92">
        <f t="shared" si="46"/>
        <v>-0.18233815356274902</v>
      </c>
      <c r="AE92">
        <f t="shared" si="30"/>
        <v>0</v>
      </c>
      <c r="AF92">
        <f t="shared" si="31"/>
        <v>0</v>
      </c>
      <c r="AG92">
        <f t="shared" si="31"/>
        <v>-5.11769320639754E-24</v>
      </c>
      <c r="AH92">
        <f t="shared" si="32"/>
        <v>-6.6992747449669735E-20</v>
      </c>
      <c r="AI92">
        <f t="shared" si="33"/>
        <v>-6.6997865142876128E-20</v>
      </c>
      <c r="AJ92">
        <f t="shared" si="34"/>
        <v>-2.1880578427529884E-2</v>
      </c>
      <c r="AK92">
        <f t="shared" si="47"/>
        <v>-1.4295311239319524E-2</v>
      </c>
      <c r="AL92">
        <f t="shared" si="50"/>
        <v>-3.6175889666849412E-2</v>
      </c>
      <c r="AN92">
        <f t="shared" si="35"/>
        <v>0</v>
      </c>
      <c r="AO92">
        <f t="shared" si="35"/>
        <v>0</v>
      </c>
      <c r="AP92">
        <f t="shared" si="35"/>
        <v>-5.4521095247766251E-28</v>
      </c>
      <c r="AQ92">
        <f t="shared" si="35"/>
        <v>-7.1370397116557183E-24</v>
      </c>
      <c r="AR92">
        <f t="shared" si="35"/>
        <v>-7.1375849226081965E-24</v>
      </c>
      <c r="AS92">
        <f t="shared" si="35"/>
        <v>-2.331036762876458E-6</v>
      </c>
      <c r="AT92">
        <f t="shared" si="35"/>
        <v>-1.5229440184126193E-6</v>
      </c>
      <c r="AU92">
        <f t="shared" si="24"/>
        <v>-3.8539807812890774E-6</v>
      </c>
      <c r="AW92">
        <v>89</v>
      </c>
      <c r="AX92">
        <f>IF(Z92&gt;0, (R92*SUMPRODUCT(K92:$K$98, X92:$X$98)-K92*$AZ$3)/Z92, 0)</f>
        <v>-8.9072432739232606E+23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0.86374018699999999</v>
      </c>
      <c r="Q93" s="4">
        <f t="shared" si="49"/>
        <v>25</v>
      </c>
      <c r="R93">
        <f t="shared" si="28"/>
        <v>50000</v>
      </c>
      <c r="S93">
        <f t="shared" si="29"/>
        <v>-6.2988338025565008E+24</v>
      </c>
      <c r="U93">
        <f t="shared" si="39"/>
        <v>0.86374018699999999</v>
      </c>
      <c r="V93">
        <f t="shared" si="40"/>
        <v>0.01</v>
      </c>
      <c r="W93">
        <f t="shared" si="41"/>
        <v>2.0470772825590159E-25</v>
      </c>
      <c r="X93">
        <f t="shared" si="42"/>
        <v>1.7681429148409764E-25</v>
      </c>
      <c r="Y93">
        <f t="shared" si="43"/>
        <v>2.0470772825590158E-27</v>
      </c>
      <c r="Z93">
        <f t="shared" si="44"/>
        <v>2.5846359489244944E-26</v>
      </c>
      <c r="AB93">
        <f t="shared" si="45"/>
        <v>-0.18233815356274902</v>
      </c>
      <c r="AC93">
        <f t="shared" si="46"/>
        <v>-0.16280192282388303</v>
      </c>
      <c r="AE93">
        <f t="shared" si="30"/>
        <v>0</v>
      </c>
      <c r="AF93">
        <f t="shared" si="31"/>
        <v>0</v>
      </c>
      <c r="AG93">
        <f t="shared" si="31"/>
        <v>-6.4615898723112359E-25</v>
      </c>
      <c r="AH93">
        <f t="shared" si="32"/>
        <v>-8.8407145742048811E-21</v>
      </c>
      <c r="AI93">
        <f t="shared" si="33"/>
        <v>-8.8413607331921125E-21</v>
      </c>
      <c r="AJ93">
        <f t="shared" si="34"/>
        <v>-1.9536230738865984E-2</v>
      </c>
      <c r="AK93">
        <f t="shared" si="47"/>
        <v>-1.2763670749392433E-2</v>
      </c>
      <c r="AL93">
        <f t="shared" si="50"/>
        <v>-3.2299901488258419E-2</v>
      </c>
      <c r="AN93">
        <f t="shared" si="35"/>
        <v>0</v>
      </c>
      <c r="AO93">
        <f t="shared" si="35"/>
        <v>0</v>
      </c>
      <c r="AP93">
        <f t="shared" si="35"/>
        <v>-6.1462707951233503E-29</v>
      </c>
      <c r="AQ93">
        <f t="shared" si="35"/>
        <v>-8.4092966079911475E-25</v>
      </c>
      <c r="AR93">
        <f t="shared" si="35"/>
        <v>-8.4099112350706594E-25</v>
      </c>
      <c r="AS93">
        <f t="shared" si="35"/>
        <v>-1.8582882357114635E-6</v>
      </c>
      <c r="AT93">
        <f t="shared" si="35"/>
        <v>-1.2140816473314884E-6</v>
      </c>
      <c r="AU93">
        <f t="shared" si="24"/>
        <v>-3.0723698830429519E-6</v>
      </c>
      <c r="AW93">
        <v>90</v>
      </c>
      <c r="AX93">
        <f>IF(Z93&gt;0, (R93*SUMPRODUCT(K93:$K$98, X93:$X$98)-K93*$AZ$3)/Z93, 0)</f>
        <v>-6.2988338025565008E+24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0.86866431399999999</v>
      </c>
      <c r="Q94" s="4">
        <f t="shared" si="49"/>
        <v>25</v>
      </c>
      <c r="R94">
        <f t="shared" si="28"/>
        <v>50000</v>
      </c>
      <c r="S94">
        <f t="shared" si="29"/>
        <v>-4.6350409658396704E+25</v>
      </c>
      <c r="U94">
        <f t="shared" si="39"/>
        <v>0.86866431399999999</v>
      </c>
      <c r="V94">
        <f t="shared" si="40"/>
        <v>0.01</v>
      </c>
      <c r="W94">
        <f t="shared" si="41"/>
        <v>2.5846359489244944E-26</v>
      </c>
      <c r="X94">
        <f t="shared" si="42"/>
        <v>2.2451810135122349E-26</v>
      </c>
      <c r="Y94">
        <f t="shared" si="43"/>
        <v>2.5846359489244944E-28</v>
      </c>
      <c r="Z94">
        <f t="shared" si="44"/>
        <v>3.136085759230145E-27</v>
      </c>
      <c r="AB94">
        <f t="shared" si="45"/>
        <v>-0.16280192282388303</v>
      </c>
      <c r="AC94">
        <f t="shared" si="46"/>
        <v>-0.14535885966418127</v>
      </c>
      <c r="AE94">
        <f t="shared" si="30"/>
        <v>0</v>
      </c>
      <c r="AF94">
        <f t="shared" si="31"/>
        <v>0</v>
      </c>
      <c r="AG94">
        <f t="shared" si="31"/>
        <v>-7.8402143980753621E-26</v>
      </c>
      <c r="AH94">
        <f t="shared" si="32"/>
        <v>-1.1225905067561174E-21</v>
      </c>
      <c r="AI94">
        <f t="shared" si="33"/>
        <v>-1.1226689089000981E-21</v>
      </c>
      <c r="AJ94">
        <f t="shared" si="34"/>
        <v>-1.744306315970176E-2</v>
      </c>
      <c r="AK94">
        <f t="shared" si="47"/>
        <v>-1.1396134597671814E-2</v>
      </c>
      <c r="AL94">
        <f t="shared" si="50"/>
        <v>-2.8839197757373574E-2</v>
      </c>
      <c r="AN94">
        <f t="shared" si="35"/>
        <v>0</v>
      </c>
      <c r="AO94">
        <f t="shared" si="35"/>
        <v>0</v>
      </c>
      <c r="AP94">
        <f t="shared" si="35"/>
        <v>-6.6585891363219393E-30</v>
      </c>
      <c r="AQ94">
        <f t="shared" si="35"/>
        <v>-9.5340108998286769E-26</v>
      </c>
      <c r="AR94">
        <f t="shared" si="35"/>
        <v>-9.5346767587423086E-26</v>
      </c>
      <c r="AS94">
        <f t="shared" si="35"/>
        <v>-1.4814160042342651E-6</v>
      </c>
      <c r="AT94">
        <f t="shared" si="35"/>
        <v>-9.6785845609971965E-7</v>
      </c>
      <c r="AU94">
        <f t="shared" si="24"/>
        <v>-2.4492744603339848E-6</v>
      </c>
      <c r="AW94">
        <v>91</v>
      </c>
      <c r="AX94">
        <f>IF(Z94&gt;0, (R94*SUMPRODUCT(K94:$K$98, X94:$X$98)-K94*$AZ$3)/Z94, 0)</f>
        <v>-4.6350409658396704E+25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0.87358826999999994</v>
      </c>
      <c r="Q95" s="4">
        <f t="shared" si="49"/>
        <v>25</v>
      </c>
      <c r="R95">
        <f t="shared" si="28"/>
        <v>50000</v>
      </c>
      <c r="S95">
        <f t="shared" si="29"/>
        <v>-3.5549934991820998E+26</v>
      </c>
      <c r="U95">
        <f t="shared" si="39"/>
        <v>0.87358826999999994</v>
      </c>
      <c r="V95">
        <f t="shared" si="40"/>
        <v>0.01</v>
      </c>
      <c r="W95">
        <f t="shared" si="41"/>
        <v>3.136085759230145E-27</v>
      </c>
      <c r="X95">
        <f t="shared" si="42"/>
        <v>2.7396477329774988E-27</v>
      </c>
      <c r="Y95">
        <f t="shared" si="43"/>
        <v>3.1360857592301452E-29</v>
      </c>
      <c r="Z95">
        <f t="shared" si="44"/>
        <v>3.6507716866034472E-28</v>
      </c>
      <c r="AB95">
        <f t="shared" si="45"/>
        <v>-0.14535885966418127</v>
      </c>
      <c r="AC95">
        <f t="shared" si="46"/>
        <v>-0.12978469612873325</v>
      </c>
      <c r="AE95">
        <f t="shared" si="30"/>
        <v>0</v>
      </c>
      <c r="AF95">
        <f t="shared" si="31"/>
        <v>0</v>
      </c>
      <c r="AG95">
        <f t="shared" si="31"/>
        <v>-9.126929216508618E-27</v>
      </c>
      <c r="AH95">
        <f t="shared" si="32"/>
        <v>-1.3698238664887495E-22</v>
      </c>
      <c r="AI95">
        <f t="shared" si="33"/>
        <v>-1.3699151357809145E-22</v>
      </c>
      <c r="AJ95">
        <f t="shared" si="34"/>
        <v>-1.5574163535448021E-2</v>
      </c>
      <c r="AK95">
        <f t="shared" si="47"/>
        <v>-1.017512017649269E-2</v>
      </c>
      <c r="AL95">
        <f t="shared" si="50"/>
        <v>-2.5749283711940713E-2</v>
      </c>
      <c r="AN95">
        <f t="shared" si="35"/>
        <v>0</v>
      </c>
      <c r="AO95">
        <f t="shared" si="35"/>
        <v>0</v>
      </c>
      <c r="AP95">
        <f t="shared" si="35"/>
        <v>-6.9208739349860966E-31</v>
      </c>
      <c r="AQ95">
        <f t="shared" si="35"/>
        <v>-1.0387259579000493E-26</v>
      </c>
      <c r="AR95">
        <f t="shared" si="35"/>
        <v>-1.0387951666393992E-26</v>
      </c>
      <c r="AS95">
        <f t="shared" si="35"/>
        <v>-1.180975768681654E-6</v>
      </c>
      <c r="AT95">
        <f t="shared" si="35"/>
        <v>-7.7157083553867932E-7</v>
      </c>
      <c r="AU95">
        <f t="shared" si="24"/>
        <v>-1.9525466042203336E-6</v>
      </c>
      <c r="AW95">
        <v>92</v>
      </c>
      <c r="AX95">
        <f>IF(Z95&gt;0, (R95*SUMPRODUCT(K95:$K$98, X95:$X$98)-K95*$AZ$3)/Z95, 0)</f>
        <v>-3.5549934991820998E+26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0.87851239699999994</v>
      </c>
      <c r="Q96" s="4">
        <f t="shared" si="49"/>
        <v>25</v>
      </c>
      <c r="R96">
        <f t="shared" si="28"/>
        <v>50000</v>
      </c>
      <c r="S96">
        <f t="shared" si="29"/>
        <v>-2.8470442032514098E+27</v>
      </c>
      <c r="U96">
        <f t="shared" si="39"/>
        <v>0.87851239699999994</v>
      </c>
      <c r="V96">
        <f t="shared" si="40"/>
        <v>0.01</v>
      </c>
      <c r="W96">
        <f t="shared" si="41"/>
        <v>3.6507716866034472E-28</v>
      </c>
      <c r="X96">
        <f t="shared" si="42"/>
        <v>3.207248185297727E-28</v>
      </c>
      <c r="Y96">
        <f t="shared" si="43"/>
        <v>3.6507716866034474E-30</v>
      </c>
      <c r="Z96">
        <f t="shared" si="44"/>
        <v>4.0701578443968571E-29</v>
      </c>
      <c r="AB96">
        <f t="shared" si="45"/>
        <v>-0.12978469612873325</v>
      </c>
      <c r="AC96">
        <f t="shared" si="46"/>
        <v>-0.11587919297208325</v>
      </c>
      <c r="AE96">
        <f t="shared" si="30"/>
        <v>0</v>
      </c>
      <c r="AF96">
        <f t="shared" si="31"/>
        <v>0</v>
      </c>
      <c r="AG96">
        <f t="shared" si="31"/>
        <v>-1.0175394610992143E-27</v>
      </c>
      <c r="AH96">
        <f t="shared" si="32"/>
        <v>-1.6036240926488635E-23</v>
      </c>
      <c r="AI96">
        <f t="shared" si="33"/>
        <v>-1.6037258465949734E-23</v>
      </c>
      <c r="AJ96">
        <f t="shared" si="34"/>
        <v>-1.3905503156649998E-2</v>
      </c>
      <c r="AK96">
        <f t="shared" si="47"/>
        <v>-9.0849287290113278E-3</v>
      </c>
      <c r="AL96">
        <f t="shared" si="50"/>
        <v>-2.2990431885661328E-2</v>
      </c>
      <c r="AN96">
        <f t="shared" si="35"/>
        <v>0</v>
      </c>
      <c r="AO96">
        <f t="shared" si="35"/>
        <v>0</v>
      </c>
      <c r="AP96">
        <f t="shared" si="35"/>
        <v>-6.889211122114089E-32</v>
      </c>
      <c r="AQ96">
        <f t="shared" si="35"/>
        <v>-1.0857274196356173E-27</v>
      </c>
      <c r="AR96">
        <f t="shared" si="35"/>
        <v>-1.0857963117468383E-27</v>
      </c>
      <c r="AS96">
        <f t="shared" si="35"/>
        <v>-9.4146665232912318E-7</v>
      </c>
      <c r="AT96">
        <f t="shared" si="35"/>
        <v>-6.150915461883602E-7</v>
      </c>
      <c r="AU96">
        <f t="shared" si="24"/>
        <v>-1.5565581985174836E-6</v>
      </c>
      <c r="AW96">
        <v>93</v>
      </c>
      <c r="AX96">
        <f>IF(Z96&gt;0, (R96*SUMPRODUCT(K96:$K$98, X96:$X$98)-K96*$AZ$3)/Z96, 0)</f>
        <v>-2.8470442032514098E+27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0.88343652399999995</v>
      </c>
      <c r="Q97" s="4">
        <f t="shared" si="49"/>
        <v>25</v>
      </c>
      <c r="R97">
        <f t="shared" si="28"/>
        <v>50000</v>
      </c>
      <c r="S97">
        <f t="shared" si="29"/>
        <v>-2.3854362191629725E+28</v>
      </c>
      <c r="U97">
        <f t="shared" si="39"/>
        <v>0.88343652399999995</v>
      </c>
      <c r="V97">
        <f t="shared" si="40"/>
        <v>0.01</v>
      </c>
      <c r="W97">
        <f t="shared" si="41"/>
        <v>4.0701578443968571E-29</v>
      </c>
      <c r="X97">
        <f t="shared" si="42"/>
        <v>3.5957260981852919E-29</v>
      </c>
      <c r="Y97">
        <f t="shared" si="43"/>
        <v>4.070157844396857E-31</v>
      </c>
      <c r="Z97">
        <f t="shared" si="44"/>
        <v>4.3373016776759664E-30</v>
      </c>
      <c r="AB97">
        <f t="shared" si="45"/>
        <v>-0.11587919297208325</v>
      </c>
      <c r="AC97">
        <f t="shared" si="46"/>
        <v>-0.10346356515364576</v>
      </c>
      <c r="AE97">
        <f t="shared" si="30"/>
        <v>0</v>
      </c>
      <c r="AF97">
        <f t="shared" si="31"/>
        <v>0</v>
      </c>
      <c r="AG97">
        <f t="shared" si="31"/>
        <v>-1.0843254194189916E-28</v>
      </c>
      <c r="AH97">
        <f t="shared" si="32"/>
        <v>-1.7978630490926461E-24</v>
      </c>
      <c r="AI97">
        <f t="shared" si="33"/>
        <v>-1.797971481634588E-24</v>
      </c>
      <c r="AJ97">
        <f t="shared" si="34"/>
        <v>-1.2415627818437497E-2</v>
      </c>
      <c r="AK97">
        <f t="shared" si="47"/>
        <v>-8.1115435080458282E-3</v>
      </c>
      <c r="AL97">
        <f t="shared" si="50"/>
        <v>-2.0527171326483323E-2</v>
      </c>
      <c r="AN97">
        <f t="shared" si="35"/>
        <v>0</v>
      </c>
      <c r="AO97">
        <f t="shared" si="35"/>
        <v>0</v>
      </c>
      <c r="AP97">
        <f t="shared" si="35"/>
        <v>-6.5548061077708786E-33</v>
      </c>
      <c r="AQ97">
        <f t="shared" si="35"/>
        <v>-1.0868179869326089E-28</v>
      </c>
      <c r="AR97">
        <f t="shared" si="35"/>
        <v>-1.0868835349936865E-28</v>
      </c>
      <c r="AS97">
        <f t="shared" si="35"/>
        <v>-7.5053145115523203E-7</v>
      </c>
      <c r="AT97">
        <f t="shared" si="35"/>
        <v>-4.9034721475475141E-7</v>
      </c>
      <c r="AU97">
        <f t="shared" si="24"/>
        <v>-1.2408786659099832E-6</v>
      </c>
      <c r="AW97">
        <v>94</v>
      </c>
      <c r="AX97">
        <f>IF(Z97&gt;0, (R97*SUMPRODUCT(K97:$K$98, X97:$X$98)-K97*$AZ$3)/Z97, 0)</f>
        <v>-2.3854362191629725E+28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4.3373016776759664E-30</v>
      </c>
      <c r="X98">
        <f t="shared" si="42"/>
        <v>4.3373016776759664E-30</v>
      </c>
      <c r="Y98">
        <f t="shared" si="43"/>
        <v>4.3373016776759668E-32</v>
      </c>
      <c r="Z98">
        <f t="shared" si="44"/>
        <v>0</v>
      </c>
      <c r="AB98">
        <f t="shared" si="45"/>
        <v>-0.10346356515364576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-2.1686508388379834E-25</v>
      </c>
      <c r="AI98">
        <f t="shared" si="33"/>
        <v>-2.1686508388379834E-25</v>
      </c>
      <c r="AJ98">
        <f t="shared" si="34"/>
        <v>-0.10346356515364576</v>
      </c>
      <c r="AK98">
        <f t="shared" si="47"/>
        <v>-7.2424495607552033E-3</v>
      </c>
      <c r="AL98">
        <f t="shared" si="50"/>
        <v>-0.11070601471440096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-1.1705010906733712E-29</v>
      </c>
      <c r="AR98">
        <f t="shared" si="35"/>
        <v>-1.1705010906733712E-29</v>
      </c>
      <c r="AS98">
        <f t="shared" si="35"/>
        <v>-5.5843113925240448E-6</v>
      </c>
      <c r="AT98">
        <f t="shared" si="35"/>
        <v>-3.9090179747668314E-7</v>
      </c>
      <c r="AU98">
        <f t="shared" si="35"/>
        <v>-5.9752131900007274E-6</v>
      </c>
      <c r="AW98">
        <v>95</v>
      </c>
    </row>
    <row r="100" spans="5:50" x14ac:dyDescent="0.25">
      <c r="AN100" s="8">
        <f t="shared" ref="AN100:AP100" si="51">SUM(AN3:AN98)</f>
        <v>4021.3572862213668</v>
      </c>
      <c r="AO100" s="8">
        <f t="shared" si="51"/>
        <v>-402.1357286221367</v>
      </c>
      <c r="AP100" s="8">
        <f t="shared" si="51"/>
        <v>-1772.3826155932322</v>
      </c>
      <c r="AQ100" s="8">
        <f>SUM(AQ3:AQ98)</f>
        <v>-1711.5406899192535</v>
      </c>
      <c r="AR100" s="8">
        <f t="shared" ref="AR100:AU100" si="52">SUM(AR3:AR98)</f>
        <v>135.29825208674293</v>
      </c>
      <c r="AS100" s="8">
        <f t="shared" si="52"/>
        <v>-428.27596127092613</v>
      </c>
      <c r="AT100" s="8">
        <f t="shared" si="52"/>
        <v>156.80696320154334</v>
      </c>
      <c r="AU100" s="8">
        <f t="shared" si="52"/>
        <v>-136.17074598264003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FE51-4E3B-45DC-A272-BCD4F3F269AF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8052.4489317340276</v>
      </c>
      <c r="K3">
        <v>1</v>
      </c>
      <c r="L3" s="2">
        <v>0</v>
      </c>
      <c r="O3">
        <f>$C$3</f>
        <v>8052.4489317340276</v>
      </c>
      <c r="P3">
        <f>O3*C5</f>
        <v>805.24489317340283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8052.4489317340276</v>
      </c>
      <c r="AF3">
        <f t="shared" ref="AF3:AG34" si="3">-$Z3*P3</f>
        <v>-805.24489317340283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7047.2040385606251</v>
      </c>
      <c r="AJ3">
        <f t="shared" ref="AJ3:AJ66" si="6">AB3-AC3</f>
        <v>0</v>
      </c>
      <c r="AL3">
        <f t="shared" ref="AL3:AL23" si="7">SUM(AI3:AK3)</f>
        <v>7047.2040385606251</v>
      </c>
      <c r="AN3">
        <f t="shared" ref="AN3:AU34" si="8">AE3*$K3</f>
        <v>8052.4489317340276</v>
      </c>
      <c r="AO3">
        <f t="shared" si="8"/>
        <v>-805.24489317340283</v>
      </c>
      <c r="AP3">
        <f t="shared" si="8"/>
        <v>-200</v>
      </c>
      <c r="AQ3">
        <f t="shared" si="8"/>
        <v>0</v>
      </c>
      <c r="AR3">
        <f t="shared" si="8"/>
        <v>7047.2040385606251</v>
      </c>
      <c r="AS3">
        <f t="shared" si="8"/>
        <v>0</v>
      </c>
      <c r="AT3">
        <f t="shared" si="8"/>
        <v>0</v>
      </c>
      <c r="AU3">
        <f t="shared" si="8"/>
        <v>7047.2040385606251</v>
      </c>
      <c r="AW3">
        <v>0</v>
      </c>
      <c r="AX3">
        <f>IF(Z3&gt;0, (R3*SUMPRODUCT(K3:$K$98, X3:$X$98)-K3*$AZ$3)/Z3, 0)</f>
        <v>0</v>
      </c>
      <c r="AZ3">
        <f>C6*SUMPRODUCT(X4:X89, K4:K89)/1</f>
        <v>3781.5022568758309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</v>
      </c>
      <c r="S4">
        <f t="shared" si="1"/>
        <v>256.54683687052813</v>
      </c>
      <c r="U4">
        <f t="shared" ref="U4:U67" si="12">M4</f>
        <v>1.2822770000000001E-3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1.2822770000000001E-3</v>
      </c>
      <c r="Y4">
        <f t="shared" ref="Y4:Y67" si="16">V4*W4</f>
        <v>0.01</v>
      </c>
      <c r="Z4">
        <f t="shared" ref="Z4:Z67" si="17">MAX(0, W4-X4-Y4)</f>
        <v>0.98871772299999994</v>
      </c>
      <c r="AB4">
        <f t="shared" ref="AB4:AB67" si="18">AC3</f>
        <v>0</v>
      </c>
      <c r="AC4">
        <f t="shared" ref="AC4:AC67" si="19">S4*Z4</f>
        <v>253.65240439348099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-253.65240439348099</v>
      </c>
      <c r="AK4">
        <f t="shared" ref="AK4:AK67" si="20">G4*SUM(AB4:AB4, AE4:AF4)</f>
        <v>0</v>
      </c>
      <c r="AL4">
        <f t="shared" si="7"/>
        <v>-317.76625439348101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-59.813275492116802</v>
      </c>
      <c r="AR4">
        <f t="shared" si="8"/>
        <v>-59.813275492116802</v>
      </c>
      <c r="AS4">
        <f t="shared" si="8"/>
        <v>-236.63812332631866</v>
      </c>
      <c r="AT4">
        <f t="shared" si="8"/>
        <v>0</v>
      </c>
      <c r="AU4">
        <f t="shared" si="8"/>
        <v>-296.45139881843551</v>
      </c>
      <c r="AW4">
        <v>1</v>
      </c>
      <c r="AX4">
        <f>IF(Z4&gt;0, (R4*SUMPRODUCT(K4:$K$98, X4:$X$98)-K4*$AZ$3)/Z4, 0)</f>
        <v>256.54683687052813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1.3327809999999999E-3</v>
      </c>
      <c r="Q5" s="4">
        <f t="shared" ref="Q5:Q68" si="22">$C$8</f>
        <v>25</v>
      </c>
      <c r="R5">
        <f t="shared" si="0"/>
        <v>50000</v>
      </c>
      <c r="S5">
        <f t="shared" si="1"/>
        <v>499.32449160458077</v>
      </c>
      <c r="U5">
        <f t="shared" si="12"/>
        <v>1.3327809999999999E-3</v>
      </c>
      <c r="V5">
        <f t="shared" si="13"/>
        <v>0.01</v>
      </c>
      <c r="W5">
        <f t="shared" si="14"/>
        <v>0.98871772299999994</v>
      </c>
      <c r="X5">
        <f t="shared" si="15"/>
        <v>1.3177441955776628E-3</v>
      </c>
      <c r="Y5">
        <f t="shared" si="16"/>
        <v>9.8871772300000004E-3</v>
      </c>
      <c r="Z5">
        <f t="shared" si="17"/>
        <v>0.97751280157442233</v>
      </c>
      <c r="AB5">
        <f t="shared" si="18"/>
        <v>253.65240439348099</v>
      </c>
      <c r="AC5">
        <f t="shared" si="19"/>
        <v>488.09608268311786</v>
      </c>
      <c r="AE5">
        <f t="shared" si="2"/>
        <v>0</v>
      </c>
      <c r="AF5">
        <f t="shared" si="3"/>
        <v>0</v>
      </c>
      <c r="AG5">
        <f t="shared" si="3"/>
        <v>-24.43782003936056</v>
      </c>
      <c r="AH5">
        <f t="shared" si="4"/>
        <v>-65.887209778883147</v>
      </c>
      <c r="AI5">
        <f t="shared" si="5"/>
        <v>-90.325029818243706</v>
      </c>
      <c r="AJ5">
        <f t="shared" si="6"/>
        <v>-234.44367828963686</v>
      </c>
      <c r="AK5">
        <f t="shared" si="20"/>
        <v>10.399748580132721</v>
      </c>
      <c r="AL5">
        <f t="shared" si="7"/>
        <v>-314.36895952774785</v>
      </c>
      <c r="AN5">
        <f t="shared" si="8"/>
        <v>0</v>
      </c>
      <c r="AO5">
        <f t="shared" si="8"/>
        <v>0</v>
      </c>
      <c r="AP5">
        <f t="shared" si="8"/>
        <v>-20.896975850091152</v>
      </c>
      <c r="AQ5">
        <f t="shared" si="8"/>
        <v>-56.340681343982808</v>
      </c>
      <c r="AR5">
        <f t="shared" si="8"/>
        <v>-77.237657194073961</v>
      </c>
      <c r="AS5">
        <f t="shared" si="8"/>
        <v>-200.47466899806471</v>
      </c>
      <c r="AT5">
        <f t="shared" si="8"/>
        <v>8.8929083926480903</v>
      </c>
      <c r="AU5">
        <f t="shared" si="8"/>
        <v>-268.81941779949057</v>
      </c>
      <c r="AW5">
        <v>2</v>
      </c>
      <c r="AX5">
        <f>IF(Z5&gt;0, (R5*SUMPRODUCT(K5:$K$98, X5:$X$98)-K5*$AZ$3)/Z5, 0)</f>
        <v>499.32449160458077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1.4022240000000001E-3</v>
      </c>
      <c r="Q6" s="4">
        <f t="shared" si="22"/>
        <v>25</v>
      </c>
      <c r="R6">
        <f t="shared" si="0"/>
        <v>50000</v>
      </c>
      <c r="S6">
        <f t="shared" si="1"/>
        <v>774.30163366061333</v>
      </c>
      <c r="U6">
        <f t="shared" si="12"/>
        <v>1.4022240000000001E-3</v>
      </c>
      <c r="V6">
        <f t="shared" si="13"/>
        <v>0.01</v>
      </c>
      <c r="W6">
        <f t="shared" si="14"/>
        <v>0.97751280157442233</v>
      </c>
      <c r="X6">
        <f t="shared" si="15"/>
        <v>1.370691910674893E-3</v>
      </c>
      <c r="Y6">
        <f t="shared" si="16"/>
        <v>9.7751280157442229E-3</v>
      </c>
      <c r="Z6">
        <f t="shared" si="17"/>
        <v>0.96636698164800328</v>
      </c>
      <c r="AB6">
        <f t="shared" si="18"/>
        <v>488.09608268311786</v>
      </c>
      <c r="AC6">
        <f t="shared" si="19"/>
        <v>748.25953260572487</v>
      </c>
      <c r="AE6">
        <f t="shared" si="2"/>
        <v>0</v>
      </c>
      <c r="AF6">
        <f t="shared" si="3"/>
        <v>0</v>
      </c>
      <c r="AG6">
        <f t="shared" si="3"/>
        <v>-24.15917454120008</v>
      </c>
      <c r="AH6">
        <f t="shared" si="4"/>
        <v>-68.53459553374465</v>
      </c>
      <c r="AI6">
        <f t="shared" si="5"/>
        <v>-92.693770074944723</v>
      </c>
      <c r="AJ6">
        <f t="shared" si="6"/>
        <v>-260.16344992260701</v>
      </c>
      <c r="AK6">
        <f t="shared" si="20"/>
        <v>28.553620836962395</v>
      </c>
      <c r="AL6">
        <f t="shared" si="7"/>
        <v>-324.30359916058933</v>
      </c>
      <c r="AN6">
        <f t="shared" si="8"/>
        <v>0</v>
      </c>
      <c r="AO6">
        <f t="shared" si="8"/>
        <v>0</v>
      </c>
      <c r="AP6">
        <f t="shared" si="8"/>
        <v>-18.636629544903762</v>
      </c>
      <c r="AQ6">
        <f t="shared" si="8"/>
        <v>-52.868274360700433</v>
      </c>
      <c r="AR6">
        <f t="shared" si="8"/>
        <v>-71.504903905604195</v>
      </c>
      <c r="AS6">
        <f t="shared" si="8"/>
        <v>-200.69269457295377</v>
      </c>
      <c r="AT6">
        <f t="shared" si="8"/>
        <v>22.026549491441333</v>
      </c>
      <c r="AU6">
        <f t="shared" si="8"/>
        <v>-250.17104898711662</v>
      </c>
      <c r="AW6">
        <v>3</v>
      </c>
      <c r="AX6">
        <f>IF(Z6&gt;0, (R6*SUMPRODUCT(K6:$K$98, X6:$X$98)-K6*$AZ$3)/Z6, 0)</f>
        <v>774.30163366061333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1.482489E-3</v>
      </c>
      <c r="Q7" s="4">
        <f t="shared" si="22"/>
        <v>25</v>
      </c>
      <c r="R7">
        <f t="shared" si="0"/>
        <v>50000</v>
      </c>
      <c r="S7">
        <f t="shared" si="1"/>
        <v>1003.2859279555121</v>
      </c>
      <c r="U7">
        <f t="shared" si="12"/>
        <v>1.482489E-3</v>
      </c>
      <c r="V7">
        <f t="shared" si="13"/>
        <v>0.01</v>
      </c>
      <c r="W7">
        <f t="shared" si="14"/>
        <v>0.96636698164800328</v>
      </c>
      <c r="X7">
        <f t="shared" si="15"/>
        <v>1.4326284202563668E-3</v>
      </c>
      <c r="Y7">
        <f t="shared" si="16"/>
        <v>9.6636698164800326E-3</v>
      </c>
      <c r="Z7">
        <f t="shared" si="17"/>
        <v>0.95527068341126686</v>
      </c>
      <c r="AB7">
        <f t="shared" si="18"/>
        <v>748.25953260572487</v>
      </c>
      <c r="AC7">
        <f t="shared" si="19"/>
        <v>958.40963405496905</v>
      </c>
      <c r="AE7">
        <f t="shared" si="2"/>
        <v>0</v>
      </c>
      <c r="AF7">
        <f t="shared" si="3"/>
        <v>0</v>
      </c>
      <c r="AG7">
        <f t="shared" si="3"/>
        <v>-23.881767085281673</v>
      </c>
      <c r="AH7">
        <f t="shared" si="4"/>
        <v>-71.631421012818336</v>
      </c>
      <c r="AI7">
        <f t="shared" si="5"/>
        <v>-95.513188098100017</v>
      </c>
      <c r="AJ7">
        <f t="shared" si="6"/>
        <v>-210.15010144924418</v>
      </c>
      <c r="AK7">
        <f t="shared" si="20"/>
        <v>36.739543050941087</v>
      </c>
      <c r="AL7">
        <f t="shared" si="7"/>
        <v>-268.92374649640311</v>
      </c>
      <c r="AN7">
        <f t="shared" si="8"/>
        <v>0</v>
      </c>
      <c r="AO7">
        <f t="shared" si="8"/>
        <v>0</v>
      </c>
      <c r="AP7">
        <f t="shared" si="8"/>
        <v>-16.761563689525367</v>
      </c>
      <c r="AQ7">
        <f t="shared" si="8"/>
        <v>-50.274949135465086</v>
      </c>
      <c r="AR7">
        <f t="shared" si="8"/>
        <v>-67.036512824990453</v>
      </c>
      <c r="AS7">
        <f t="shared" si="8"/>
        <v>-147.49512869893977</v>
      </c>
      <c r="AT7">
        <f t="shared" si="8"/>
        <v>25.785872066055493</v>
      </c>
      <c r="AU7">
        <f t="shared" si="8"/>
        <v>-188.74576945787473</v>
      </c>
      <c r="AW7">
        <v>4</v>
      </c>
      <c r="AX7">
        <f>IF(Z7&gt;0, (R7*SUMPRODUCT(K7:$K$98, X7:$X$98)-K7*$AZ$3)/Z7, 0)</f>
        <v>1003.2859279555121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1.564558E-3</v>
      </c>
      <c r="Q8" s="4">
        <f t="shared" si="22"/>
        <v>25</v>
      </c>
      <c r="R8">
        <f t="shared" si="0"/>
        <v>50000</v>
      </c>
      <c r="S8">
        <f t="shared" si="1"/>
        <v>1148.8546240792102</v>
      </c>
      <c r="U8">
        <f t="shared" si="12"/>
        <v>1.564558E-3</v>
      </c>
      <c r="V8">
        <f t="shared" si="13"/>
        <v>0.01</v>
      </c>
      <c r="W8">
        <f t="shared" si="14"/>
        <v>0.95527068341126686</v>
      </c>
      <c r="X8">
        <f t="shared" si="15"/>
        <v>1.4945763898965648E-3</v>
      </c>
      <c r="Y8">
        <f t="shared" si="16"/>
        <v>9.5527068341126689E-3</v>
      </c>
      <c r="Z8">
        <f t="shared" si="17"/>
        <v>0.94422340018725759</v>
      </c>
      <c r="AB8">
        <f t="shared" si="18"/>
        <v>958.40963405496905</v>
      </c>
      <c r="AC8">
        <f t="shared" si="19"/>
        <v>1084.7754194689255</v>
      </c>
      <c r="AE8">
        <f t="shared" si="2"/>
        <v>0</v>
      </c>
      <c r="AF8">
        <f t="shared" si="3"/>
        <v>0</v>
      </c>
      <c r="AG8">
        <f t="shared" si="3"/>
        <v>-23.605585004681441</v>
      </c>
      <c r="AH8">
        <f t="shared" si="4"/>
        <v>-74.728819494828244</v>
      </c>
      <c r="AI8">
        <f t="shared" si="5"/>
        <v>-98.334404499509688</v>
      </c>
      <c r="AJ8">
        <f t="shared" si="6"/>
        <v>-126.36578541395647</v>
      </c>
      <c r="AK8">
        <f t="shared" si="20"/>
        <v>20.414125205370841</v>
      </c>
      <c r="AL8">
        <f t="shared" si="7"/>
        <v>-204.2860647080953</v>
      </c>
      <c r="AN8">
        <f t="shared" si="8"/>
        <v>0</v>
      </c>
      <c r="AO8">
        <f t="shared" si="8"/>
        <v>0</v>
      </c>
      <c r="AP8">
        <f t="shared" si="8"/>
        <v>-15.465064514204386</v>
      </c>
      <c r="AQ8">
        <f t="shared" si="8"/>
        <v>-48.958160296754286</v>
      </c>
      <c r="AR8">
        <f t="shared" si="8"/>
        <v>-64.423224810958672</v>
      </c>
      <c r="AS8">
        <f t="shared" si="8"/>
        <v>-82.78782429782521</v>
      </c>
      <c r="AT8">
        <f t="shared" si="8"/>
        <v>13.374197811216938</v>
      </c>
      <c r="AU8">
        <f t="shared" si="8"/>
        <v>-133.83685129756691</v>
      </c>
      <c r="AW8">
        <v>5</v>
      </c>
      <c r="AX8">
        <f>IF(Z8&gt;0, (R8*SUMPRODUCT(K8:$K$98, X8:$X$98)-K8*$AZ$3)/Z8, 0)</f>
        <v>1148.8546240792102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1.6511360000000001E-3</v>
      </c>
      <c r="Q9" s="4">
        <f t="shared" si="22"/>
        <v>25</v>
      </c>
      <c r="R9">
        <f t="shared" si="0"/>
        <v>50000</v>
      </c>
      <c r="S9">
        <f t="shared" si="1"/>
        <v>1250.4781964515209</v>
      </c>
      <c r="U9">
        <f t="shared" si="12"/>
        <v>1.6511360000000001E-3</v>
      </c>
      <c r="V9">
        <f t="shared" si="13"/>
        <v>0.01</v>
      </c>
      <c r="W9">
        <f t="shared" si="14"/>
        <v>0.94422340018725759</v>
      </c>
      <c r="X9">
        <f t="shared" si="15"/>
        <v>1.5590412480915878E-3</v>
      </c>
      <c r="Y9">
        <f t="shared" si="16"/>
        <v>9.4422340018725757E-3</v>
      </c>
      <c r="Z9">
        <f t="shared" si="17"/>
        <v>0.9332221249372934</v>
      </c>
      <c r="AB9">
        <f t="shared" si="18"/>
        <v>1084.7754194689255</v>
      </c>
      <c r="AC9">
        <f t="shared" si="19"/>
        <v>1166.9739196802425</v>
      </c>
      <c r="AE9">
        <f t="shared" si="2"/>
        <v>0</v>
      </c>
      <c r="AF9">
        <f t="shared" si="3"/>
        <v>0</v>
      </c>
      <c r="AG9">
        <f t="shared" si="3"/>
        <v>-23.330553123432335</v>
      </c>
      <c r="AH9">
        <f t="shared" si="4"/>
        <v>-77.952062404579394</v>
      </c>
      <c r="AI9">
        <f t="shared" si="5"/>
        <v>-101.28261552801173</v>
      </c>
      <c r="AJ9">
        <f t="shared" si="6"/>
        <v>-82.198500211316968</v>
      </c>
      <c r="AK9">
        <f t="shared" si="20"/>
        <v>6.4001749748666601</v>
      </c>
      <c r="AL9">
        <f t="shared" si="7"/>
        <v>-177.08094076446201</v>
      </c>
      <c r="AN9">
        <f t="shared" si="8"/>
        <v>0</v>
      </c>
      <c r="AO9">
        <f t="shared" si="8"/>
        <v>0</v>
      </c>
      <c r="AP9">
        <f t="shared" si="8"/>
        <v>-14.475687985889397</v>
      </c>
      <c r="AQ9">
        <f t="shared" si="8"/>
        <v>-48.3661800581975</v>
      </c>
      <c r="AR9">
        <f t="shared" si="8"/>
        <v>-62.841868044086901</v>
      </c>
      <c r="AS9">
        <f t="shared" si="8"/>
        <v>-51.000927224996531</v>
      </c>
      <c r="AT9">
        <f t="shared" si="8"/>
        <v>3.9710561297501417</v>
      </c>
      <c r="AU9">
        <f t="shared" si="8"/>
        <v>-109.87173913933327</v>
      </c>
      <c r="AW9">
        <v>6</v>
      </c>
      <c r="AX9">
        <f>IF(Z9&gt;0, (R9*SUMPRODUCT(K9:$K$98, X9:$X$98)-K9*$AZ$3)/Z9, 0)</f>
        <v>1250.4781964515209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1.7512420000000001E-3</v>
      </c>
      <c r="Q10" s="4">
        <f t="shared" si="22"/>
        <v>25</v>
      </c>
      <c r="R10">
        <f t="shared" si="0"/>
        <v>50000</v>
      </c>
      <c r="S10">
        <f t="shared" si="1"/>
        <v>1343.4740306641222</v>
      </c>
      <c r="U10">
        <f t="shared" si="12"/>
        <v>1.7512420000000001E-3</v>
      </c>
      <c r="V10">
        <f t="shared" si="13"/>
        <v>0.01</v>
      </c>
      <c r="W10">
        <f t="shared" si="14"/>
        <v>0.9332221249372934</v>
      </c>
      <c r="X10">
        <f t="shared" si="15"/>
        <v>1.6342977805194356E-3</v>
      </c>
      <c r="Y10">
        <f t="shared" si="16"/>
        <v>9.3322212493729337E-3</v>
      </c>
      <c r="Z10">
        <f t="shared" si="17"/>
        <v>0.92225560590740097</v>
      </c>
      <c r="AB10">
        <f t="shared" si="18"/>
        <v>1166.9739196802425</v>
      </c>
      <c r="AC10">
        <f t="shared" si="19"/>
        <v>1239.0264561709982</v>
      </c>
      <c r="AE10">
        <f t="shared" si="2"/>
        <v>0</v>
      </c>
      <c r="AF10">
        <f t="shared" si="3"/>
        <v>0</v>
      </c>
      <c r="AG10">
        <f t="shared" si="3"/>
        <v>-23.056390147685025</v>
      </c>
      <c r="AH10">
        <f t="shared" si="4"/>
        <v>-81.714889025971786</v>
      </c>
      <c r="AI10">
        <f t="shared" si="5"/>
        <v>-104.77127917365681</v>
      </c>
      <c r="AJ10">
        <f t="shared" si="6"/>
        <v>-72.052536490755756</v>
      </c>
      <c r="AK10">
        <f t="shared" si="20"/>
        <v>4.7845930706889943</v>
      </c>
      <c r="AL10">
        <f t="shared" si="7"/>
        <v>-172.03922259372357</v>
      </c>
      <c r="AN10">
        <f t="shared" si="8"/>
        <v>0</v>
      </c>
      <c r="AO10">
        <f t="shared" si="8"/>
        <v>0</v>
      </c>
      <c r="AP10">
        <f t="shared" si="8"/>
        <v>-13.571369579025442</v>
      </c>
      <c r="AQ10">
        <f t="shared" si="8"/>
        <v>-48.098724560828991</v>
      </c>
      <c r="AR10">
        <f t="shared" si="8"/>
        <v>-61.670094139854434</v>
      </c>
      <c r="AS10">
        <f t="shared" si="8"/>
        <v>-42.411305306630766</v>
      </c>
      <c r="AT10">
        <f t="shared" si="8"/>
        <v>2.8162899929971985</v>
      </c>
      <c r="AU10">
        <f t="shared" si="8"/>
        <v>-101.26510945348799</v>
      </c>
      <c r="AW10">
        <v>7</v>
      </c>
      <c r="AX10">
        <f>IF(Z10&gt;0, (R10*SUMPRODUCT(K10:$K$98, X10:$X$98)-K10*$AZ$3)/Z10, 0)</f>
        <v>1343.4740306641222</v>
      </c>
    </row>
    <row r="11" spans="1:52" x14ac:dyDescent="0.25">
      <c r="A11" t="s">
        <v>33</v>
      </c>
      <c r="C11" s="12">
        <f>AU91</f>
        <v>2370.1485684361191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1.8504459999999999E-3</v>
      </c>
      <c r="Q11" s="4">
        <f t="shared" si="22"/>
        <v>25</v>
      </c>
      <c r="R11">
        <f t="shared" si="0"/>
        <v>50000</v>
      </c>
      <c r="S11">
        <f t="shared" si="1"/>
        <v>1428.4180134818719</v>
      </c>
      <c r="U11">
        <f t="shared" si="12"/>
        <v>1.8504459999999999E-3</v>
      </c>
      <c r="V11">
        <f t="shared" si="13"/>
        <v>0.01</v>
      </c>
      <c r="W11">
        <f t="shared" si="14"/>
        <v>0.92225560590740097</v>
      </c>
      <c r="X11">
        <f t="shared" si="15"/>
        <v>1.7065841969289264E-3</v>
      </c>
      <c r="Y11">
        <f t="shared" si="16"/>
        <v>9.2225560590740094E-3</v>
      </c>
      <c r="Z11">
        <f t="shared" si="17"/>
        <v>0.91132646565139808</v>
      </c>
      <c r="AB11">
        <f t="shared" si="18"/>
        <v>1239.0264561709982</v>
      </c>
      <c r="AC11">
        <f t="shared" si="19"/>
        <v>1301.7551396992253</v>
      </c>
      <c r="AE11">
        <f t="shared" si="2"/>
        <v>0</v>
      </c>
      <c r="AF11">
        <f t="shared" si="3"/>
        <v>0</v>
      </c>
      <c r="AG11">
        <f t="shared" si="3"/>
        <v>-22.783161641284952</v>
      </c>
      <c r="AH11">
        <f t="shared" si="4"/>
        <v>-85.329209846446318</v>
      </c>
      <c r="AI11">
        <f t="shared" si="5"/>
        <v>-108.11237148773127</v>
      </c>
      <c r="AJ11">
        <f t="shared" si="6"/>
        <v>-62.728683528227066</v>
      </c>
      <c r="AK11">
        <f t="shared" si="20"/>
        <v>2.9736634948103955</v>
      </c>
      <c r="AL11">
        <f t="shared" si="7"/>
        <v>-167.86739152114791</v>
      </c>
      <c r="AN11">
        <f t="shared" si="8"/>
        <v>0</v>
      </c>
      <c r="AO11">
        <f t="shared" si="8"/>
        <v>0</v>
      </c>
      <c r="AP11">
        <f t="shared" si="8"/>
        <v>-12.742819077045951</v>
      </c>
      <c r="AQ11">
        <f t="shared" si="8"/>
        <v>-47.72536402894206</v>
      </c>
      <c r="AR11">
        <f t="shared" si="8"/>
        <v>-60.468183105988004</v>
      </c>
      <c r="AS11">
        <f t="shared" si="8"/>
        <v>-35.084694465451186</v>
      </c>
      <c r="AT11">
        <f t="shared" si="8"/>
        <v>1.6631956752534331</v>
      </c>
      <c r="AU11">
        <f t="shared" si="8"/>
        <v>-93.889681896185749</v>
      </c>
      <c r="AW11">
        <v>8</v>
      </c>
      <c r="AX11">
        <f>IF(Z11&gt;0, (R11*SUMPRODUCT(K11:$K$98, X11:$X$98)-K11*$AZ$3)/Z11, 0)</f>
        <v>1428.4180134818719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1.9640790000000001E-3</v>
      </c>
      <c r="Q12" s="4">
        <f t="shared" si="22"/>
        <v>25</v>
      </c>
      <c r="R12">
        <f t="shared" si="0"/>
        <v>50000</v>
      </c>
      <c r="S12">
        <f t="shared" si="1"/>
        <v>1509.4545226258908</v>
      </c>
      <c r="U12">
        <f t="shared" si="12"/>
        <v>1.9640790000000001E-3</v>
      </c>
      <c r="V12">
        <f t="shared" si="13"/>
        <v>0.01</v>
      </c>
      <c r="W12">
        <f t="shared" si="14"/>
        <v>0.91132646565139808</v>
      </c>
      <c r="X12">
        <f t="shared" si="15"/>
        <v>1.7899171733301324E-3</v>
      </c>
      <c r="Y12">
        <f t="shared" si="16"/>
        <v>9.1132646565139815E-3</v>
      </c>
      <c r="Z12">
        <f t="shared" si="17"/>
        <v>0.90042328382155401</v>
      </c>
      <c r="AB12">
        <f t="shared" si="18"/>
        <v>1301.7551396992253</v>
      </c>
      <c r="AC12">
        <f t="shared" si="19"/>
        <v>1359.1479980421009</v>
      </c>
      <c r="AE12">
        <f t="shared" si="2"/>
        <v>0</v>
      </c>
      <c r="AF12">
        <f t="shared" si="3"/>
        <v>0</v>
      </c>
      <c r="AG12">
        <f t="shared" si="3"/>
        <v>-22.510582095538851</v>
      </c>
      <c r="AH12">
        <f t="shared" si="4"/>
        <v>-89.495858666506621</v>
      </c>
      <c r="AI12">
        <f t="shared" si="5"/>
        <v>-112.00644076204547</v>
      </c>
      <c r="AJ12">
        <f t="shared" si="6"/>
        <v>-57.39285834287557</v>
      </c>
      <c r="AK12">
        <f t="shared" si="20"/>
        <v>2.9940368213082182</v>
      </c>
      <c r="AL12">
        <f t="shared" si="7"/>
        <v>-166.40526228361284</v>
      </c>
      <c r="AN12">
        <f t="shared" si="8"/>
        <v>0</v>
      </c>
      <c r="AO12">
        <f t="shared" si="8"/>
        <v>0</v>
      </c>
      <c r="AP12">
        <f t="shared" si="8"/>
        <v>-11.964613687090626</v>
      </c>
      <c r="AQ12">
        <f t="shared" si="8"/>
        <v>-47.568000285137956</v>
      </c>
      <c r="AR12">
        <f t="shared" si="8"/>
        <v>-59.532613972228582</v>
      </c>
      <c r="AS12">
        <f t="shared" si="8"/>
        <v>-30.504914335667465</v>
      </c>
      <c r="AT12">
        <f t="shared" si="8"/>
        <v>1.5913623992414183</v>
      </c>
      <c r="AU12">
        <f t="shared" si="8"/>
        <v>-88.446165908654635</v>
      </c>
      <c r="AW12">
        <v>9</v>
      </c>
      <c r="AX12">
        <f>IF(Z12&gt;0, (R12*SUMPRODUCT(K12:$K$98, X12:$X$98)-K12*$AZ$3)/Z12, 0)</f>
        <v>1509.4545226258908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2.086732E-3</v>
      </c>
      <c r="Q13" s="4">
        <f t="shared" si="22"/>
        <v>25</v>
      </c>
      <c r="R13">
        <f t="shared" si="0"/>
        <v>50000</v>
      </c>
      <c r="S13">
        <f t="shared" si="1"/>
        <v>1586.1331944238011</v>
      </c>
      <c r="U13">
        <f t="shared" si="12"/>
        <v>2.086732E-3</v>
      </c>
      <c r="V13">
        <f t="shared" si="13"/>
        <v>0.01</v>
      </c>
      <c r="W13">
        <f t="shared" si="14"/>
        <v>0.90042328382155401</v>
      </c>
      <c r="X13">
        <f t="shared" si="15"/>
        <v>1.878942079895519E-3</v>
      </c>
      <c r="Y13">
        <f t="shared" si="16"/>
        <v>9.0042328382155395E-3</v>
      </c>
      <c r="Z13">
        <f t="shared" si="17"/>
        <v>0.88954010890344304</v>
      </c>
      <c r="AB13">
        <f t="shared" si="18"/>
        <v>1359.1479980421009</v>
      </c>
      <c r="AC13">
        <f t="shared" si="19"/>
        <v>1410.9290945031141</v>
      </c>
      <c r="AE13">
        <f t="shared" si="2"/>
        <v>0</v>
      </c>
      <c r="AF13">
        <f t="shared" si="3"/>
        <v>0</v>
      </c>
      <c r="AG13">
        <f t="shared" si="3"/>
        <v>-22.238502722586077</v>
      </c>
      <c r="AH13">
        <f t="shared" si="4"/>
        <v>-93.947103994775944</v>
      </c>
      <c r="AI13">
        <f t="shared" si="5"/>
        <v>-116.18560671736202</v>
      </c>
      <c r="AJ13">
        <f t="shared" si="6"/>
        <v>-51.781096461013249</v>
      </c>
      <c r="AK13">
        <f t="shared" si="20"/>
        <v>2.7182959960842017</v>
      </c>
      <c r="AL13">
        <f t="shared" si="7"/>
        <v>-165.24840718229106</v>
      </c>
      <c r="AN13">
        <f t="shared" si="8"/>
        <v>0</v>
      </c>
      <c r="AO13">
        <f t="shared" si="8"/>
        <v>0</v>
      </c>
      <c r="AP13">
        <f t="shared" si="8"/>
        <v>-11.23574202278634</v>
      </c>
      <c r="AQ13">
        <f t="shared" si="8"/>
        <v>-47.465669673935345</v>
      </c>
      <c r="AR13">
        <f t="shared" si="8"/>
        <v>-58.701411696721685</v>
      </c>
      <c r="AS13">
        <f t="shared" si="8"/>
        <v>-26.16179015065018</v>
      </c>
      <c r="AT13">
        <f t="shared" si="8"/>
        <v>1.3733870906046068</v>
      </c>
      <c r="AU13">
        <f t="shared" si="8"/>
        <v>-83.489814756767259</v>
      </c>
      <c r="AW13">
        <v>10</v>
      </c>
      <c r="AX13">
        <f>IF(Z13&gt;0, (R13*SUMPRODUCT(K13:$K$98, X13:$X$98)-K13*$AZ$3)/Z13, 0)</f>
        <v>1586.1331944238011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2.2202060000000002E-3</v>
      </c>
      <c r="Q14" s="4">
        <f t="shared" si="22"/>
        <v>25</v>
      </c>
      <c r="R14">
        <f t="shared" si="0"/>
        <v>50000</v>
      </c>
      <c r="S14">
        <f t="shared" si="1"/>
        <v>1658.8216463441554</v>
      </c>
      <c r="U14">
        <f t="shared" si="12"/>
        <v>2.2202060000000002E-3</v>
      </c>
      <c r="V14">
        <f t="shared" si="13"/>
        <v>0.01</v>
      </c>
      <c r="W14">
        <f t="shared" si="14"/>
        <v>0.88954010890344304</v>
      </c>
      <c r="X14">
        <f t="shared" si="15"/>
        <v>1.9749622870280778E-3</v>
      </c>
      <c r="Y14">
        <f t="shared" si="16"/>
        <v>8.8954010890344298E-3</v>
      </c>
      <c r="Z14">
        <f t="shared" si="17"/>
        <v>0.87866974552738053</v>
      </c>
      <c r="AB14">
        <f t="shared" si="18"/>
        <v>1410.9290945031141</v>
      </c>
      <c r="AC14">
        <f t="shared" si="19"/>
        <v>1457.5563938685295</v>
      </c>
      <c r="AE14">
        <f t="shared" si="2"/>
        <v>0</v>
      </c>
      <c r="AF14">
        <f t="shared" si="3"/>
        <v>0</v>
      </c>
      <c r="AG14">
        <f t="shared" si="3"/>
        <v>-21.966743638184514</v>
      </c>
      <c r="AH14">
        <f t="shared" si="4"/>
        <v>-98.748114351403885</v>
      </c>
      <c r="AI14">
        <f t="shared" si="5"/>
        <v>-120.7148579895884</v>
      </c>
      <c r="AJ14">
        <f t="shared" si="6"/>
        <v>-46.627299365415411</v>
      </c>
      <c r="AK14">
        <f t="shared" si="20"/>
        <v>2.5396723701056052</v>
      </c>
      <c r="AL14">
        <f t="shared" si="7"/>
        <v>-164.8024849848982</v>
      </c>
      <c r="AN14">
        <f t="shared" si="8"/>
        <v>0</v>
      </c>
      <c r="AO14">
        <f t="shared" si="8"/>
        <v>0</v>
      </c>
      <c r="AP14">
        <f t="shared" si="8"/>
        <v>-10.551852957506213</v>
      </c>
      <c r="AQ14">
        <f t="shared" si="8"/>
        <v>-47.434230563685809</v>
      </c>
      <c r="AR14">
        <f t="shared" si="8"/>
        <v>-57.986083521192022</v>
      </c>
      <c r="AS14">
        <f t="shared" si="8"/>
        <v>-22.397694205992419</v>
      </c>
      <c r="AT14">
        <f t="shared" si="8"/>
        <v>1.2199463812657503</v>
      </c>
      <c r="AU14">
        <f t="shared" si="8"/>
        <v>-79.163831345918695</v>
      </c>
      <c r="AW14">
        <v>11</v>
      </c>
      <c r="AX14">
        <f>IF(Z14&gt;0, (R14*SUMPRODUCT(K14:$K$98, X14:$X$98)-K14*$AZ$3)/Z14, 0)</f>
        <v>1658.8216463441554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2.3617970000000001E-3</v>
      </c>
      <c r="Q15" s="4">
        <f t="shared" si="22"/>
        <v>25</v>
      </c>
      <c r="R15">
        <f t="shared" si="0"/>
        <v>50000</v>
      </c>
      <c r="S15">
        <f t="shared" si="1"/>
        <v>1732.3529434009456</v>
      </c>
      <c r="U15">
        <f t="shared" si="12"/>
        <v>2.3617970000000001E-3</v>
      </c>
      <c r="V15">
        <f t="shared" si="13"/>
        <v>0.01</v>
      </c>
      <c r="W15">
        <f t="shared" si="14"/>
        <v>0.87866974552738053</v>
      </c>
      <c r="X15">
        <f t="shared" si="15"/>
        <v>2.075239568977331E-3</v>
      </c>
      <c r="Y15">
        <f t="shared" si="16"/>
        <v>8.7866974552738061E-3</v>
      </c>
      <c r="Z15">
        <f t="shared" si="17"/>
        <v>0.86780780850312933</v>
      </c>
      <c r="AB15">
        <f t="shared" si="18"/>
        <v>1457.5563938685295</v>
      </c>
      <c r="AC15">
        <f t="shared" si="19"/>
        <v>1503.3494113667202</v>
      </c>
      <c r="AE15">
        <f t="shared" si="2"/>
        <v>0</v>
      </c>
      <c r="AF15">
        <f t="shared" si="3"/>
        <v>0</v>
      </c>
      <c r="AG15">
        <f t="shared" si="3"/>
        <v>-21.695195212578234</v>
      </c>
      <c r="AH15">
        <f t="shared" si="4"/>
        <v>-103.76197844886654</v>
      </c>
      <c r="AI15">
        <f t="shared" si="5"/>
        <v>-125.45717366144478</v>
      </c>
      <c r="AJ15">
        <f t="shared" si="6"/>
        <v>-45.793017498190693</v>
      </c>
      <c r="AK15">
        <f t="shared" si="20"/>
        <v>5.9759812148609717</v>
      </c>
      <c r="AL15">
        <f t="shared" si="7"/>
        <v>-165.2742099447745</v>
      </c>
      <c r="AN15">
        <f t="shared" si="8"/>
        <v>0</v>
      </c>
      <c r="AO15">
        <f t="shared" si="8"/>
        <v>0</v>
      </c>
      <c r="AP15">
        <f t="shared" si="8"/>
        <v>-9.8865507003810542</v>
      </c>
      <c r="AQ15">
        <f t="shared" si="8"/>
        <v>-47.284573872458587</v>
      </c>
      <c r="AR15">
        <f t="shared" si="8"/>
        <v>-57.171124572839645</v>
      </c>
      <c r="AS15">
        <f t="shared" si="8"/>
        <v>-20.867984121978157</v>
      </c>
      <c r="AT15">
        <f t="shared" si="8"/>
        <v>2.7232684788654891</v>
      </c>
      <c r="AU15">
        <f t="shared" si="8"/>
        <v>-75.315840215952306</v>
      </c>
      <c r="AW15">
        <v>12</v>
      </c>
      <c r="AX15">
        <f>IF(Z15&gt;0, (R15*SUMPRODUCT(K15:$K$98, X15:$X$98)-K15*$AZ$3)/Z15, 0)</f>
        <v>1732.3529434009456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2.52864E-3</v>
      </c>
      <c r="Q16" s="4">
        <f t="shared" si="22"/>
        <v>25</v>
      </c>
      <c r="R16">
        <f t="shared" si="0"/>
        <v>50000</v>
      </c>
      <c r="S16">
        <f t="shared" si="1"/>
        <v>1807.7755921668067</v>
      </c>
      <c r="U16">
        <f t="shared" si="12"/>
        <v>2.52864E-3</v>
      </c>
      <c r="V16">
        <f t="shared" si="13"/>
        <v>0.01</v>
      </c>
      <c r="W16">
        <f t="shared" si="14"/>
        <v>0.86780780850312933</v>
      </c>
      <c r="X16">
        <f t="shared" si="15"/>
        <v>2.194373536893353E-3</v>
      </c>
      <c r="Y16">
        <f t="shared" si="16"/>
        <v>8.6780780850312933E-3</v>
      </c>
      <c r="Z16">
        <f t="shared" si="17"/>
        <v>0.8569353568812047</v>
      </c>
      <c r="AB16">
        <f t="shared" si="18"/>
        <v>1503.3494113667202</v>
      </c>
      <c r="AC16">
        <f t="shared" si="19"/>
        <v>1549.1468222345936</v>
      </c>
      <c r="AE16">
        <f t="shared" si="2"/>
        <v>0</v>
      </c>
      <c r="AF16">
        <f t="shared" si="3"/>
        <v>0</v>
      </c>
      <c r="AG16">
        <f t="shared" si="3"/>
        <v>-21.423383922030119</v>
      </c>
      <c r="AH16">
        <f t="shared" si="4"/>
        <v>-109.71867684466766</v>
      </c>
      <c r="AI16">
        <f t="shared" si="5"/>
        <v>-131.14206076669777</v>
      </c>
      <c r="AJ16">
        <f t="shared" si="6"/>
        <v>-45.797410867873396</v>
      </c>
      <c r="AK16">
        <f t="shared" si="20"/>
        <v>10.673780820703714</v>
      </c>
      <c r="AL16">
        <f t="shared" si="7"/>
        <v>-166.26569081386745</v>
      </c>
      <c r="AN16">
        <f t="shared" si="8"/>
        <v>0</v>
      </c>
      <c r="AO16">
        <f t="shared" si="8"/>
        <v>0</v>
      </c>
      <c r="AP16">
        <f t="shared" si="8"/>
        <v>-9.2353473330945359</v>
      </c>
      <c r="AQ16">
        <f t="shared" si="8"/>
        <v>-47.298320997089306</v>
      </c>
      <c r="AR16">
        <f t="shared" si="8"/>
        <v>-56.533668330183836</v>
      </c>
      <c r="AS16">
        <f t="shared" si="8"/>
        <v>-19.742679207943226</v>
      </c>
      <c r="AT16">
        <f t="shared" si="8"/>
        <v>4.6013306579057192</v>
      </c>
      <c r="AU16">
        <f t="shared" si="8"/>
        <v>-71.675016880221349</v>
      </c>
      <c r="AW16">
        <v>13</v>
      </c>
      <c r="AX16">
        <f>IF(Z16&gt;0, (R16*SUMPRODUCT(K16:$K$98, X16:$X$98)-K16*$AZ$3)/Z16, 0)</f>
        <v>1807.7755921668067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2.719834E-3</v>
      </c>
      <c r="Q17" s="4">
        <f t="shared" si="22"/>
        <v>25</v>
      </c>
      <c r="R17">
        <f t="shared" si="0"/>
        <v>50000</v>
      </c>
      <c r="S17">
        <f t="shared" si="1"/>
        <v>1890.7190640077181</v>
      </c>
      <c r="U17">
        <f t="shared" si="12"/>
        <v>2.719834E-3</v>
      </c>
      <c r="V17">
        <f t="shared" si="13"/>
        <v>0.01</v>
      </c>
      <c r="W17">
        <f t="shared" si="14"/>
        <v>0.8569353568812047</v>
      </c>
      <c r="X17">
        <f t="shared" si="15"/>
        <v>2.3307219194476344E-3</v>
      </c>
      <c r="Y17">
        <f t="shared" si="16"/>
        <v>8.5693535688120478E-3</v>
      </c>
      <c r="Z17">
        <f t="shared" si="17"/>
        <v>0.84603528139294504</v>
      </c>
      <c r="AB17">
        <f t="shared" si="18"/>
        <v>1549.1468222345936</v>
      </c>
      <c r="AC17">
        <f t="shared" si="19"/>
        <v>1599.6150353527755</v>
      </c>
      <c r="AE17">
        <f t="shared" si="2"/>
        <v>0</v>
      </c>
      <c r="AF17">
        <f t="shared" si="3"/>
        <v>0</v>
      </c>
      <c r="AG17">
        <f t="shared" si="3"/>
        <v>-21.150882034823624</v>
      </c>
      <c r="AH17">
        <f t="shared" si="4"/>
        <v>-116.53609597238172</v>
      </c>
      <c r="AI17">
        <f t="shared" si="5"/>
        <v>-137.68697800720534</v>
      </c>
      <c r="AJ17">
        <f t="shared" si="6"/>
        <v>-50.468213118181893</v>
      </c>
      <c r="AK17">
        <f t="shared" si="20"/>
        <v>21.378226146837392</v>
      </c>
      <c r="AL17">
        <f t="shared" si="7"/>
        <v>-166.77696497854984</v>
      </c>
      <c r="AN17">
        <f t="shared" si="8"/>
        <v>0</v>
      </c>
      <c r="AO17">
        <f t="shared" si="8"/>
        <v>0</v>
      </c>
      <c r="AP17">
        <f t="shared" si="8"/>
        <v>-8.5710427223963421</v>
      </c>
      <c r="AQ17">
        <f t="shared" si="8"/>
        <v>-47.224312236059106</v>
      </c>
      <c r="AR17">
        <f t="shared" si="8"/>
        <v>-55.795354958455448</v>
      </c>
      <c r="AS17">
        <f t="shared" si="8"/>
        <v>-20.451402927156821</v>
      </c>
      <c r="AT17">
        <f t="shared" si="8"/>
        <v>8.6631701378652117</v>
      </c>
      <c r="AU17">
        <f t="shared" si="8"/>
        <v>-67.58358774774706</v>
      </c>
      <c r="AW17">
        <v>14</v>
      </c>
      <c r="AX17">
        <f>IF(Z17&gt;0, (R17*SUMPRODUCT(K17:$K$98, X17:$X$98)-K17*$AZ$3)/Z17, 0)</f>
        <v>1890.7190640077181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4.2403780000000004E-3</v>
      </c>
      <c r="Q18" s="4">
        <f t="shared" si="22"/>
        <v>25</v>
      </c>
      <c r="R18">
        <f t="shared" si="0"/>
        <v>50000</v>
      </c>
      <c r="S18">
        <f t="shared" si="1"/>
        <v>1984.1773068297616</v>
      </c>
      <c r="U18">
        <f t="shared" si="12"/>
        <v>4.2403780000000004E-3</v>
      </c>
      <c r="V18">
        <f t="shared" si="13"/>
        <v>0.01</v>
      </c>
      <c r="W18">
        <f t="shared" si="14"/>
        <v>0.84603528139294504</v>
      </c>
      <c r="X18">
        <f t="shared" si="15"/>
        <v>3.587509394442454E-3</v>
      </c>
      <c r="Y18">
        <f t="shared" si="16"/>
        <v>8.4603528139294507E-3</v>
      </c>
      <c r="Z18">
        <f t="shared" si="17"/>
        <v>0.8339874191845732</v>
      </c>
      <c r="AB18">
        <f t="shared" si="18"/>
        <v>1599.6150353527755</v>
      </c>
      <c r="AC18">
        <f t="shared" si="19"/>
        <v>1654.7789113275498</v>
      </c>
      <c r="AE18">
        <f t="shared" si="2"/>
        <v>0</v>
      </c>
      <c r="AF18">
        <f t="shared" si="3"/>
        <v>0</v>
      </c>
      <c r="AG18">
        <f t="shared" si="3"/>
        <v>-20.84968547961433</v>
      </c>
      <c r="AH18">
        <f t="shared" si="4"/>
        <v>-179.37546972212269</v>
      </c>
      <c r="AI18">
        <f t="shared" si="5"/>
        <v>-200.22515520173701</v>
      </c>
      <c r="AJ18">
        <f t="shared" si="6"/>
        <v>-55.163875974774328</v>
      </c>
      <c r="AK18">
        <f t="shared" si="20"/>
        <v>34.551684763619953</v>
      </c>
      <c r="AL18">
        <f t="shared" si="7"/>
        <v>-220.83734641289138</v>
      </c>
      <c r="AN18">
        <f t="shared" si="8"/>
        <v>0</v>
      </c>
      <c r="AO18">
        <f t="shared" si="8"/>
        <v>0</v>
      </c>
      <c r="AP18">
        <f t="shared" si="8"/>
        <v>-7.8844604648892034</v>
      </c>
      <c r="AQ18">
        <f t="shared" si="8"/>
        <v>-67.832140718756179</v>
      </c>
      <c r="AR18">
        <f t="shared" si="8"/>
        <v>-75.716601183645381</v>
      </c>
      <c r="AS18">
        <f t="shared" si="8"/>
        <v>-20.860621597309816</v>
      </c>
      <c r="AT18">
        <f t="shared" si="8"/>
        <v>13.065971320307673</v>
      </c>
      <c r="AU18">
        <f t="shared" si="8"/>
        <v>-83.511251460647514</v>
      </c>
      <c r="AW18">
        <v>15</v>
      </c>
      <c r="AX18">
        <f>IF(Z18&gt;0, (R18*SUMPRODUCT(K18:$K$98, X18:$X$98)-K18*$AZ$3)/Z18, 0)</f>
        <v>1984.1773068297616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5.9098179999999998E-3</v>
      </c>
      <c r="Q19" s="4">
        <f t="shared" si="22"/>
        <v>25</v>
      </c>
      <c r="R19">
        <f t="shared" si="0"/>
        <v>50000</v>
      </c>
      <c r="S19">
        <f t="shared" si="1"/>
        <v>2051.0860285348508</v>
      </c>
      <c r="U19">
        <f t="shared" si="12"/>
        <v>5.9098179999999998E-3</v>
      </c>
      <c r="V19">
        <f t="shared" si="13"/>
        <v>0.01</v>
      </c>
      <c r="W19">
        <f t="shared" si="14"/>
        <v>0.8339874191845732</v>
      </c>
      <c r="X19">
        <f t="shared" si="15"/>
        <v>4.9287138616705356E-3</v>
      </c>
      <c r="Y19">
        <f t="shared" si="16"/>
        <v>8.3398741918457326E-3</v>
      </c>
      <c r="Z19">
        <f t="shared" si="17"/>
        <v>0.82071883113105693</v>
      </c>
      <c r="AB19">
        <f t="shared" si="18"/>
        <v>1654.7789113275498</v>
      </c>
      <c r="AC19">
        <f t="shared" si="19"/>
        <v>1683.3649278883645</v>
      </c>
      <c r="AE19">
        <f t="shared" si="2"/>
        <v>0</v>
      </c>
      <c r="AF19">
        <f t="shared" si="3"/>
        <v>0</v>
      </c>
      <c r="AG19">
        <f t="shared" si="3"/>
        <v>-20.517970778276425</v>
      </c>
      <c r="AH19">
        <f t="shared" si="4"/>
        <v>-246.43569308352679</v>
      </c>
      <c r="AI19">
        <f t="shared" si="5"/>
        <v>-266.95366386180319</v>
      </c>
      <c r="AJ19">
        <f t="shared" si="6"/>
        <v>-28.586016560814642</v>
      </c>
      <c r="AK19">
        <f t="shared" si="20"/>
        <v>36.901569722604364</v>
      </c>
      <c r="AL19">
        <f t="shared" si="7"/>
        <v>-258.6381107000135</v>
      </c>
      <c r="AN19">
        <f t="shared" si="8"/>
        <v>0</v>
      </c>
      <c r="AO19">
        <f t="shared" si="8"/>
        <v>0</v>
      </c>
      <c r="AP19">
        <f t="shared" si="8"/>
        <v>-7.2358669531517501</v>
      </c>
      <c r="AQ19">
        <f t="shared" si="8"/>
        <v>-86.908004057988578</v>
      </c>
      <c r="AR19">
        <f t="shared" si="8"/>
        <v>-94.14387101114032</v>
      </c>
      <c r="AS19">
        <f t="shared" si="8"/>
        <v>-10.081143734430395</v>
      </c>
      <c r="AT19">
        <f t="shared" si="8"/>
        <v>13.013706460578565</v>
      </c>
      <c r="AU19">
        <f t="shared" si="8"/>
        <v>-91.211308284992171</v>
      </c>
      <c r="AW19">
        <v>16</v>
      </c>
      <c r="AX19">
        <f>IF(Z19&gt;0, (R19*SUMPRODUCT(K19:$K$98, X19:$X$98)-K19*$AZ$3)/Z19, 0)</f>
        <v>2051.0860285348508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7.7019840000000003E-3</v>
      </c>
      <c r="Q20" s="4">
        <f t="shared" si="22"/>
        <v>25</v>
      </c>
      <c r="R20">
        <f t="shared" si="0"/>
        <v>50000</v>
      </c>
      <c r="S20">
        <f t="shared" si="1"/>
        <v>2065.4436597986137</v>
      </c>
      <c r="U20">
        <f t="shared" si="12"/>
        <v>7.7019840000000003E-3</v>
      </c>
      <c r="V20">
        <f t="shared" si="13"/>
        <v>0.01</v>
      </c>
      <c r="W20">
        <f t="shared" si="14"/>
        <v>0.82071883113105693</v>
      </c>
      <c r="X20">
        <f t="shared" si="15"/>
        <v>6.321163305870103E-3</v>
      </c>
      <c r="Y20">
        <f t="shared" si="16"/>
        <v>8.20718831131057E-3</v>
      </c>
      <c r="Z20">
        <f t="shared" si="17"/>
        <v>0.80619047951387623</v>
      </c>
      <c r="AB20">
        <f t="shared" si="18"/>
        <v>1683.3649278883645</v>
      </c>
      <c r="AC20">
        <f t="shared" si="19"/>
        <v>1665.1410145019397</v>
      </c>
      <c r="AE20">
        <f t="shared" si="2"/>
        <v>0</v>
      </c>
      <c r="AF20">
        <f t="shared" si="3"/>
        <v>0</v>
      </c>
      <c r="AG20">
        <f t="shared" si="3"/>
        <v>-20.154761987846907</v>
      </c>
      <c r="AH20">
        <f t="shared" si="4"/>
        <v>-316.05816529350517</v>
      </c>
      <c r="AI20">
        <f t="shared" si="5"/>
        <v>-336.21292728135205</v>
      </c>
      <c r="AJ20">
        <f t="shared" si="6"/>
        <v>18.223913386424783</v>
      </c>
      <c r="AK20">
        <f t="shared" si="20"/>
        <v>7.2384691899199671</v>
      </c>
      <c r="AL20">
        <f t="shared" si="7"/>
        <v>-310.75054470500731</v>
      </c>
      <c r="AN20">
        <f t="shared" si="8"/>
        <v>0</v>
      </c>
      <c r="AO20">
        <f t="shared" si="8"/>
        <v>0</v>
      </c>
      <c r="AP20">
        <f t="shared" si="8"/>
        <v>-6.7417032648401101</v>
      </c>
      <c r="AQ20">
        <f t="shared" si="8"/>
        <v>-105.72044294660634</v>
      </c>
      <c r="AR20">
        <f t="shared" si="8"/>
        <v>-112.46214621144644</v>
      </c>
      <c r="AS20">
        <f t="shared" si="8"/>
        <v>6.0958405983413089</v>
      </c>
      <c r="AT20">
        <f t="shared" si="8"/>
        <v>2.4212447360853782</v>
      </c>
      <c r="AU20">
        <f t="shared" si="8"/>
        <v>-103.94506087701976</v>
      </c>
      <c r="AW20">
        <v>17</v>
      </c>
      <c r="AX20">
        <f>IF(Z20&gt;0, (R20*SUMPRODUCT(K20:$K$98, X20:$X$98)-K20*$AZ$3)/Z20, 0)</f>
        <v>2065.4436597986137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9.7648700000000001E-3</v>
      </c>
      <c r="Q21" s="4">
        <f t="shared" si="22"/>
        <v>25</v>
      </c>
      <c r="R21">
        <f t="shared" si="0"/>
        <v>50000</v>
      </c>
      <c r="S21">
        <f t="shared" si="1"/>
        <v>2051.8494541674008</v>
      </c>
      <c r="U21">
        <f t="shared" si="12"/>
        <v>9.7648700000000001E-3</v>
      </c>
      <c r="V21">
        <f t="shared" si="13"/>
        <v>0.01</v>
      </c>
      <c r="W21">
        <f t="shared" si="14"/>
        <v>0.80619047951387623</v>
      </c>
      <c r="X21">
        <f t="shared" si="15"/>
        <v>7.8723452276906643E-3</v>
      </c>
      <c r="Y21">
        <f t="shared" si="16"/>
        <v>8.0619047951387621E-3</v>
      </c>
      <c r="Z21">
        <f t="shared" si="17"/>
        <v>0.79025622949104679</v>
      </c>
      <c r="AB21">
        <f t="shared" si="18"/>
        <v>1665.1410145019397</v>
      </c>
      <c r="AC21">
        <f t="shared" si="19"/>
        <v>1621.4868131335927</v>
      </c>
      <c r="AE21">
        <f t="shared" si="2"/>
        <v>0</v>
      </c>
      <c r="AF21">
        <f t="shared" si="3"/>
        <v>0</v>
      </c>
      <c r="AG21">
        <f t="shared" si="3"/>
        <v>-19.756405737276168</v>
      </c>
      <c r="AH21">
        <f t="shared" si="4"/>
        <v>-393.61726138453321</v>
      </c>
      <c r="AI21">
        <f t="shared" si="5"/>
        <v>-413.37366712180938</v>
      </c>
      <c r="AJ21">
        <f t="shared" si="6"/>
        <v>43.654201368347003</v>
      </c>
      <c r="AK21">
        <f t="shared" si="20"/>
        <v>2.6642256232031039</v>
      </c>
      <c r="AL21">
        <f t="shared" si="7"/>
        <v>-367.05524013025928</v>
      </c>
      <c r="AN21">
        <f t="shared" si="8"/>
        <v>0</v>
      </c>
      <c r="AO21">
        <f t="shared" si="8"/>
        <v>0</v>
      </c>
      <c r="AP21">
        <f t="shared" si="8"/>
        <v>-6.2841901637808766</v>
      </c>
      <c r="AQ21">
        <f t="shared" si="8"/>
        <v>-125.20322548447936</v>
      </c>
      <c r="AR21">
        <f t="shared" si="8"/>
        <v>-131.48741564826022</v>
      </c>
      <c r="AS21">
        <f t="shared" si="8"/>
        <v>13.885688849215656</v>
      </c>
      <c r="AT21">
        <f t="shared" si="8"/>
        <v>0.84744668023477343</v>
      </c>
      <c r="AU21">
        <f t="shared" si="8"/>
        <v>-116.7542801188098</v>
      </c>
      <c r="AW21">
        <v>18</v>
      </c>
      <c r="AX21">
        <f>IF(Z21&gt;0, (R21*SUMPRODUCT(K21:$K$98, X21:$X$98)-K21*$AZ$3)/Z21, 0)</f>
        <v>2051.8494541674008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1.2112915E-2</v>
      </c>
      <c r="Q22" s="4">
        <f t="shared" si="22"/>
        <v>25</v>
      </c>
      <c r="R22">
        <f t="shared" si="0"/>
        <v>50000</v>
      </c>
      <c r="S22">
        <f t="shared" si="1"/>
        <v>2039.4168036568194</v>
      </c>
      <c r="U22">
        <f t="shared" si="12"/>
        <v>1.2112915E-2</v>
      </c>
      <c r="V22">
        <f t="shared" si="13"/>
        <v>0.01</v>
      </c>
      <c r="W22">
        <f t="shared" si="14"/>
        <v>0.79025622949104679</v>
      </c>
      <c r="X22">
        <f t="shared" si="15"/>
        <v>9.5723065360455439E-3</v>
      </c>
      <c r="Y22">
        <f t="shared" si="16"/>
        <v>7.9025622949104677E-3</v>
      </c>
      <c r="Z22">
        <f t="shared" si="17"/>
        <v>0.77278136066009073</v>
      </c>
      <c r="AB22">
        <f t="shared" si="18"/>
        <v>1621.4868131335927</v>
      </c>
      <c r="AC22">
        <f t="shared" si="19"/>
        <v>1576.02329248297</v>
      </c>
      <c r="AE22">
        <f t="shared" si="2"/>
        <v>0</v>
      </c>
      <c r="AF22">
        <f t="shared" si="3"/>
        <v>0</v>
      </c>
      <c r="AG22">
        <f t="shared" si="3"/>
        <v>-19.319534016502267</v>
      </c>
      <c r="AH22">
        <f t="shared" si="4"/>
        <v>-478.6153268022772</v>
      </c>
      <c r="AI22">
        <f t="shared" si="5"/>
        <v>-497.93486081877944</v>
      </c>
      <c r="AJ22">
        <f t="shared" si="6"/>
        <v>45.463520650622741</v>
      </c>
      <c r="AK22">
        <f t="shared" si="20"/>
        <v>34.051223075805446</v>
      </c>
      <c r="AL22">
        <f t="shared" si="7"/>
        <v>-418.42011709235123</v>
      </c>
      <c r="AN22">
        <f t="shared" si="8"/>
        <v>0</v>
      </c>
      <c r="AO22">
        <f t="shared" si="8"/>
        <v>0</v>
      </c>
      <c r="AP22">
        <f t="shared" si="8"/>
        <v>-5.737841644113308</v>
      </c>
      <c r="AQ22">
        <f t="shared" si="8"/>
        <v>-142.14726666239747</v>
      </c>
      <c r="AR22">
        <f t="shared" si="8"/>
        <v>-147.88510830651077</v>
      </c>
      <c r="AS22">
        <f t="shared" si="8"/>
        <v>13.502524535753619</v>
      </c>
      <c r="AT22">
        <f t="shared" si="8"/>
        <v>10.113107574461131</v>
      </c>
      <c r="AU22">
        <f t="shared" si="8"/>
        <v>-124.26947619629601</v>
      </c>
      <c r="AW22">
        <v>19</v>
      </c>
      <c r="AX22">
        <f>IF(Z22&gt;0, (R22*SUMPRODUCT(K22:$K$98, X22:$X$98)-K22*$AZ$3)/Z22, 0)</f>
        <v>2039.4168036568194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1.471273E-2</v>
      </c>
      <c r="Q23" s="4">
        <f t="shared" si="22"/>
        <v>25</v>
      </c>
      <c r="R23">
        <f t="shared" si="0"/>
        <v>50000</v>
      </c>
      <c r="S23">
        <f t="shared" si="1"/>
        <v>2062.1479774371287</v>
      </c>
      <c r="U23">
        <f t="shared" si="12"/>
        <v>1.471273E-2</v>
      </c>
      <c r="V23">
        <f t="shared" si="13"/>
        <v>0.01</v>
      </c>
      <c r="W23">
        <f t="shared" si="14"/>
        <v>0.77278136066009073</v>
      </c>
      <c r="X23">
        <f t="shared" si="15"/>
        <v>1.1369723508424537E-2</v>
      </c>
      <c r="Y23">
        <f t="shared" si="16"/>
        <v>7.7278136066009076E-3</v>
      </c>
      <c r="Z23">
        <f t="shared" si="17"/>
        <v>0.75368382354506525</v>
      </c>
      <c r="AB23">
        <f t="shared" si="18"/>
        <v>1576.02329248297</v>
      </c>
      <c r="AC23">
        <f t="shared" si="19"/>
        <v>1554.2075723505382</v>
      </c>
      <c r="AE23">
        <f t="shared" si="2"/>
        <v>0</v>
      </c>
      <c r="AF23">
        <f t="shared" si="3"/>
        <v>0</v>
      </c>
      <c r="AG23">
        <f t="shared" si="3"/>
        <v>-18.842095588626631</v>
      </c>
      <c r="AH23">
        <f t="shared" si="4"/>
        <v>-568.48617542122679</v>
      </c>
      <c r="AI23">
        <f t="shared" si="5"/>
        <v>-587.32827100985344</v>
      </c>
      <c r="AJ23">
        <f t="shared" si="6"/>
        <v>21.815720132431807</v>
      </c>
      <c r="AK23">
        <f t="shared" si="20"/>
        <v>110.32163047380791</v>
      </c>
      <c r="AL23">
        <f t="shared" si="7"/>
        <v>-455.19092040361375</v>
      </c>
      <c r="AN23">
        <f t="shared" si="8"/>
        <v>0</v>
      </c>
      <c r="AO23">
        <f t="shared" si="8"/>
        <v>0</v>
      </c>
      <c r="AP23">
        <f t="shared" si="8"/>
        <v>-4.9964677792674816</v>
      </c>
      <c r="AQ23">
        <f t="shared" si="8"/>
        <v>-150.74877659391998</v>
      </c>
      <c r="AR23">
        <f t="shared" si="8"/>
        <v>-155.74524437318746</v>
      </c>
      <c r="AS23">
        <f t="shared" si="8"/>
        <v>5.785001047813779</v>
      </c>
      <c r="AT23">
        <f t="shared" si="8"/>
        <v>29.254626664316387</v>
      </c>
      <c r="AU23">
        <f t="shared" si="8"/>
        <v>-120.70561666105732</v>
      </c>
      <c r="AW23">
        <v>20</v>
      </c>
      <c r="AX23">
        <f>IF(Z23&gt;0, (R23*SUMPRODUCT(K23:$K$98, X23:$X$98)-K23*$AZ$3)/Z23, 0)</f>
        <v>2062.1479774371287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1.7665382E-2</v>
      </c>
      <c r="Q24" s="4">
        <f t="shared" si="22"/>
        <v>25</v>
      </c>
      <c r="R24">
        <f t="shared" si="0"/>
        <v>50000</v>
      </c>
      <c r="S24">
        <f t="shared" si="1"/>
        <v>2061.7220282488906</v>
      </c>
      <c r="U24">
        <f t="shared" si="12"/>
        <v>1.7665382E-2</v>
      </c>
      <c r="V24">
        <f t="shared" si="13"/>
        <v>0.01</v>
      </c>
      <c r="W24">
        <f t="shared" si="14"/>
        <v>0.75368382354506525</v>
      </c>
      <c r="X24">
        <f t="shared" si="15"/>
        <v>1.3314112650144172E-2</v>
      </c>
      <c r="Y24">
        <f t="shared" si="16"/>
        <v>7.5368382354506526E-3</v>
      </c>
      <c r="Z24">
        <f t="shared" si="17"/>
        <v>0.73283287265947039</v>
      </c>
      <c r="AB24">
        <f t="shared" si="18"/>
        <v>1554.2075723505382</v>
      </c>
      <c r="AC24">
        <f t="shared" si="19"/>
        <v>1510.8976765869443</v>
      </c>
      <c r="AE24">
        <f t="shared" si="2"/>
        <v>0</v>
      </c>
      <c r="AF24">
        <f t="shared" si="3"/>
        <v>0</v>
      </c>
      <c r="AG24">
        <f t="shared" si="3"/>
        <v>-18.32082181648676</v>
      </c>
      <c r="AH24">
        <f t="shared" si="4"/>
        <v>-665.70563250720863</v>
      </c>
      <c r="AI24">
        <f t="shared" ref="AI24:AI87" si="23">SUM(AE24:AH24)</f>
        <v>-684.02645432369536</v>
      </c>
      <c r="AJ24">
        <f t="shared" si="6"/>
        <v>43.309895763593886</v>
      </c>
      <c r="AK24">
        <f t="shared" si="20"/>
        <v>108.79453006453768</v>
      </c>
      <c r="AL24">
        <f t="shared" ref="AL24:AL87" si="24">SUM(AI24:AK24)</f>
        <v>-531.92202849556384</v>
      </c>
      <c r="AN24">
        <f t="shared" si="8"/>
        <v>0</v>
      </c>
      <c r="AO24">
        <f t="shared" si="8"/>
        <v>0</v>
      </c>
      <c r="AP24">
        <f t="shared" si="8"/>
        <v>-4.3377130263422812</v>
      </c>
      <c r="AQ24">
        <f t="shared" si="8"/>
        <v>-157.61519994902099</v>
      </c>
      <c r="AR24">
        <f t="shared" si="8"/>
        <v>-161.95291297536326</v>
      </c>
      <c r="AS24">
        <f t="shared" si="8"/>
        <v>10.254228817083334</v>
      </c>
      <c r="AT24">
        <f t="shared" si="8"/>
        <v>25.758639813365551</v>
      </c>
      <c r="AU24">
        <f t="shared" si="8"/>
        <v>-125.94004434491438</v>
      </c>
      <c r="AW24">
        <v>21</v>
      </c>
      <c r="AX24">
        <f>IF(Z24&gt;0, (R24*SUMPRODUCT(K24:$K$98, X24:$X$98)-K24*$AZ$3)/Z24, 0)</f>
        <v>2061.7220282488906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2.1010579000000001E-2</v>
      </c>
      <c r="Q25" s="4">
        <f t="shared" si="22"/>
        <v>25</v>
      </c>
      <c r="R25">
        <f t="shared" si="0"/>
        <v>50000</v>
      </c>
      <c r="S25">
        <f t="shared" si="1"/>
        <v>2040.8324866287035</v>
      </c>
      <c r="U25">
        <f t="shared" si="12"/>
        <v>2.1010579000000001E-2</v>
      </c>
      <c r="V25">
        <f t="shared" si="13"/>
        <v>0.01</v>
      </c>
      <c r="W25">
        <f t="shared" si="14"/>
        <v>0.73283287265947039</v>
      </c>
      <c r="X25">
        <f t="shared" si="15"/>
        <v>1.5397242964808744E-2</v>
      </c>
      <c r="Y25">
        <f t="shared" si="16"/>
        <v>7.3283287265947039E-3</v>
      </c>
      <c r="Z25">
        <f t="shared" si="17"/>
        <v>0.71010730096806696</v>
      </c>
      <c r="AB25">
        <f t="shared" si="18"/>
        <v>1510.8976765869443</v>
      </c>
      <c r="AC25">
        <f t="shared" si="19"/>
        <v>1449.2100488078572</v>
      </c>
      <c r="AE25">
        <f t="shared" si="2"/>
        <v>0</v>
      </c>
      <c r="AF25">
        <f t="shared" si="3"/>
        <v>0</v>
      </c>
      <c r="AG25">
        <f t="shared" si="3"/>
        <v>-17.752682524201674</v>
      </c>
      <c r="AH25">
        <f t="shared" si="4"/>
        <v>-769.86214824043714</v>
      </c>
      <c r="AI25">
        <f t="shared" si="23"/>
        <v>-787.61483076463878</v>
      </c>
      <c r="AJ25">
        <f t="shared" si="6"/>
        <v>61.687627779087052</v>
      </c>
      <c r="AK25">
        <f t="shared" si="20"/>
        <v>105.76283736108611</v>
      </c>
      <c r="AL25">
        <f t="shared" si="24"/>
        <v>-620.16436562446563</v>
      </c>
      <c r="AN25">
        <f t="shared" si="8"/>
        <v>0</v>
      </c>
      <c r="AO25">
        <f t="shared" si="8"/>
        <v>0</v>
      </c>
      <c r="AP25">
        <f t="shared" si="8"/>
        <v>-3.7528553873746113</v>
      </c>
      <c r="AQ25">
        <f t="shared" si="8"/>
        <v>-162.7461825344528</v>
      </c>
      <c r="AR25">
        <f t="shared" si="8"/>
        <v>-166.49903792182741</v>
      </c>
      <c r="AS25">
        <f t="shared" si="8"/>
        <v>13.04055012134101</v>
      </c>
      <c r="AT25">
        <f t="shared" si="8"/>
        <v>22.357896246580104</v>
      </c>
      <c r="AU25">
        <f t="shared" si="8"/>
        <v>-131.1005915539063</v>
      </c>
      <c r="AW25">
        <v>22</v>
      </c>
      <c r="AX25">
        <f>IF(Z25&gt;0, (R25*SUMPRODUCT(K25:$K$98, X25:$X$98)-K25*$AZ$3)/Z25, 0)</f>
        <v>2040.8324866287035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2.4499257999999999E-2</v>
      </c>
      <c r="Q26" s="4">
        <f t="shared" si="22"/>
        <v>25</v>
      </c>
      <c r="R26">
        <f t="shared" si="0"/>
        <v>50000</v>
      </c>
      <c r="S26">
        <f t="shared" si="1"/>
        <v>2001.3057473708757</v>
      </c>
      <c r="U26">
        <f t="shared" si="12"/>
        <v>2.4499257999999999E-2</v>
      </c>
      <c r="V26">
        <f t="shared" si="13"/>
        <v>0.01</v>
      </c>
      <c r="W26">
        <f t="shared" si="14"/>
        <v>0.71010730096806696</v>
      </c>
      <c r="X26">
        <f t="shared" si="15"/>
        <v>1.7397101974100323E-2</v>
      </c>
      <c r="Y26">
        <f t="shared" si="16"/>
        <v>7.1010730096806697E-3</v>
      </c>
      <c r="Z26">
        <f t="shared" si="17"/>
        <v>0.68560912598428603</v>
      </c>
      <c r="AB26">
        <f t="shared" si="18"/>
        <v>1449.2100488078572</v>
      </c>
      <c r="AC26">
        <f t="shared" si="19"/>
        <v>1372.1134842822744</v>
      </c>
      <c r="AE26">
        <f t="shared" si="2"/>
        <v>0</v>
      </c>
      <c r="AF26">
        <f t="shared" si="3"/>
        <v>0</v>
      </c>
      <c r="AG26">
        <f t="shared" si="3"/>
        <v>-17.14022814960715</v>
      </c>
      <c r="AH26">
        <f t="shared" si="4"/>
        <v>-869.85509870501619</v>
      </c>
      <c r="AI26">
        <f t="shared" si="23"/>
        <v>-886.99532685462339</v>
      </c>
      <c r="AJ26">
        <f t="shared" si="6"/>
        <v>77.096564525582835</v>
      </c>
      <c r="AK26">
        <f t="shared" si="20"/>
        <v>101.44470341655001</v>
      </c>
      <c r="AL26">
        <f t="shared" si="24"/>
        <v>-708.4540589124905</v>
      </c>
      <c r="AN26">
        <f t="shared" si="8"/>
        <v>0</v>
      </c>
      <c r="AO26">
        <f t="shared" si="8"/>
        <v>0</v>
      </c>
      <c r="AP26">
        <f t="shared" si="8"/>
        <v>-3.235164876007933</v>
      </c>
      <c r="AQ26">
        <f t="shared" si="8"/>
        <v>-164.18245066425098</v>
      </c>
      <c r="AR26">
        <f t="shared" si="8"/>
        <v>-167.41761554025894</v>
      </c>
      <c r="AS26">
        <f t="shared" si="8"/>
        <v>14.551737318605145</v>
      </c>
      <c r="AT26">
        <f t="shared" si="8"/>
        <v>19.147372980434138</v>
      </c>
      <c r="AU26">
        <f t="shared" si="8"/>
        <v>-133.71850524121965</v>
      </c>
      <c r="AW26">
        <v>23</v>
      </c>
      <c r="AX26">
        <f>IF(Z26&gt;0, (R26*SUMPRODUCT(K26:$K$98, X26:$X$98)-K26*$AZ$3)/Z26, 0)</f>
        <v>2001.3057473708757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2.8232486000000001E-2</v>
      </c>
      <c r="Q27" s="4">
        <f t="shared" si="22"/>
        <v>25</v>
      </c>
      <c r="R27">
        <f t="shared" si="0"/>
        <v>50000</v>
      </c>
      <c r="S27">
        <f t="shared" si="1"/>
        <v>1947.8473754545876</v>
      </c>
      <c r="U27">
        <f t="shared" si="12"/>
        <v>2.8232486000000001E-2</v>
      </c>
      <c r="V27">
        <f t="shared" si="13"/>
        <v>0.01</v>
      </c>
      <c r="W27">
        <f t="shared" si="14"/>
        <v>0.68560912598428603</v>
      </c>
      <c r="X27">
        <f t="shared" si="15"/>
        <v>1.9356450050823593E-2</v>
      </c>
      <c r="Y27">
        <f t="shared" si="16"/>
        <v>6.8560912598428607E-3</v>
      </c>
      <c r="Z27">
        <f t="shared" si="17"/>
        <v>0.6593965846736195</v>
      </c>
      <c r="AB27">
        <f t="shared" si="18"/>
        <v>1372.1134842822744</v>
      </c>
      <c r="AC27">
        <f t="shared" si="19"/>
        <v>1284.4039068402285</v>
      </c>
      <c r="AE27">
        <f t="shared" si="2"/>
        <v>0</v>
      </c>
      <c r="AF27">
        <f t="shared" si="3"/>
        <v>0</v>
      </c>
      <c r="AG27">
        <f t="shared" si="3"/>
        <v>-16.484914616840488</v>
      </c>
      <c r="AH27">
        <f t="shared" si="4"/>
        <v>-967.82250254117957</v>
      </c>
      <c r="AI27">
        <f t="shared" si="23"/>
        <v>-984.30741715802003</v>
      </c>
      <c r="AJ27">
        <f t="shared" si="6"/>
        <v>87.709577442045884</v>
      </c>
      <c r="AK27">
        <f t="shared" si="20"/>
        <v>96.047943899759218</v>
      </c>
      <c r="AL27">
        <f t="shared" si="24"/>
        <v>-800.54989581621498</v>
      </c>
      <c r="AN27">
        <f t="shared" si="8"/>
        <v>0</v>
      </c>
      <c r="AO27">
        <f t="shared" si="8"/>
        <v>0</v>
      </c>
      <c r="AP27">
        <f t="shared" si="8"/>
        <v>-2.7781040001591673</v>
      </c>
      <c r="AQ27">
        <f t="shared" si="8"/>
        <v>-163.10133405283159</v>
      </c>
      <c r="AR27">
        <f t="shared" si="8"/>
        <v>-165.87943805299076</v>
      </c>
      <c r="AS27">
        <f t="shared" si="8"/>
        <v>14.781170155112349</v>
      </c>
      <c r="AT27">
        <f t="shared" si="8"/>
        <v>16.186385150117658</v>
      </c>
      <c r="AU27">
        <f t="shared" si="8"/>
        <v>-134.91188274776076</v>
      </c>
      <c r="AW27">
        <v>24</v>
      </c>
      <c r="AX27">
        <f>IF(Z27&gt;0, (R27*SUMPRODUCT(K27:$K$98, X27:$X$98)-K27*$AZ$3)/Z27, 0)</f>
        <v>1947.8473754545876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3.2345626000000002E-2</v>
      </c>
      <c r="Q28" s="4">
        <f t="shared" si="22"/>
        <v>25</v>
      </c>
      <c r="R28">
        <f t="shared" si="0"/>
        <v>50000</v>
      </c>
      <c r="S28">
        <f t="shared" si="1"/>
        <v>1883.8176703772158</v>
      </c>
      <c r="U28">
        <f t="shared" si="12"/>
        <v>3.2345626000000002E-2</v>
      </c>
      <c r="V28">
        <f t="shared" si="13"/>
        <v>0.01</v>
      </c>
      <c r="W28">
        <f t="shared" si="14"/>
        <v>0.6593965846736195</v>
      </c>
      <c r="X28">
        <f t="shared" si="15"/>
        <v>2.1328595313530228E-2</v>
      </c>
      <c r="Y28">
        <f t="shared" si="16"/>
        <v>6.5939658467361953E-3</v>
      </c>
      <c r="Z28">
        <f t="shared" si="17"/>
        <v>0.63147402351335302</v>
      </c>
      <c r="AB28">
        <f t="shared" si="18"/>
        <v>1284.4039068402285</v>
      </c>
      <c r="AC28">
        <f t="shared" si="19"/>
        <v>1189.5819238786519</v>
      </c>
      <c r="AE28">
        <f t="shared" si="2"/>
        <v>0</v>
      </c>
      <c r="AF28">
        <f t="shared" si="3"/>
        <v>0</v>
      </c>
      <c r="AG28">
        <f t="shared" si="3"/>
        <v>-15.786850587833825</v>
      </c>
      <c r="AH28">
        <f t="shared" si="4"/>
        <v>-1066.4297656765114</v>
      </c>
      <c r="AI28">
        <f t="shared" si="23"/>
        <v>-1082.2166162643452</v>
      </c>
      <c r="AJ28">
        <f t="shared" si="6"/>
        <v>94.821982961576623</v>
      </c>
      <c r="AK28">
        <f t="shared" si="20"/>
        <v>89.908273478816</v>
      </c>
      <c r="AL28">
        <f t="shared" si="24"/>
        <v>-897.48635982395263</v>
      </c>
      <c r="AN28">
        <f t="shared" si="8"/>
        <v>0</v>
      </c>
      <c r="AO28">
        <f t="shared" si="8"/>
        <v>0</v>
      </c>
      <c r="AP28">
        <f t="shared" si="8"/>
        <v>-2.3754137921243954</v>
      </c>
      <c r="AQ28">
        <f t="shared" si="8"/>
        <v>-160.4634160325935</v>
      </c>
      <c r="AR28">
        <f t="shared" si="8"/>
        <v>-162.83882982471792</v>
      </c>
      <c r="AS28">
        <f t="shared" si="8"/>
        <v>14.267661866458432</v>
      </c>
      <c r="AT28">
        <f t="shared" si="8"/>
        <v>13.528306463624814</v>
      </c>
      <c r="AU28">
        <f t="shared" si="8"/>
        <v>-135.04286149463465</v>
      </c>
      <c r="AW28">
        <v>25</v>
      </c>
      <c r="AX28">
        <f>IF(Z28&gt;0, (R28*SUMPRODUCT(K28:$K$98, X28:$X$98)-K28*$AZ$3)/Z28, 0)</f>
        <v>1883.8176703772158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3.7265510000000002E-2</v>
      </c>
      <c r="Q29" s="4">
        <f t="shared" si="22"/>
        <v>25</v>
      </c>
      <c r="R29">
        <f t="shared" si="0"/>
        <v>50000</v>
      </c>
      <c r="S29">
        <f t="shared" si="1"/>
        <v>1811.8902011930843</v>
      </c>
      <c r="U29">
        <f t="shared" si="12"/>
        <v>3.7265510000000002E-2</v>
      </c>
      <c r="V29">
        <f t="shared" si="13"/>
        <v>0.01</v>
      </c>
      <c r="W29">
        <f t="shared" si="14"/>
        <v>0.63147402351335302</v>
      </c>
      <c r="X29">
        <f t="shared" si="15"/>
        <v>2.3532201537977093E-2</v>
      </c>
      <c r="Y29">
        <f t="shared" si="16"/>
        <v>6.3147402351335299E-3</v>
      </c>
      <c r="Z29">
        <f t="shared" si="17"/>
        <v>0.60162708174024238</v>
      </c>
      <c r="AB29">
        <f t="shared" si="18"/>
        <v>1189.5819238786519</v>
      </c>
      <c r="AC29">
        <f t="shared" si="19"/>
        <v>1090.0822141775359</v>
      </c>
      <c r="AE29">
        <f t="shared" si="2"/>
        <v>0</v>
      </c>
      <c r="AF29">
        <f t="shared" si="3"/>
        <v>0</v>
      </c>
      <c r="AG29">
        <f t="shared" si="3"/>
        <v>-15.04067704350606</v>
      </c>
      <c r="AH29">
        <f t="shared" si="4"/>
        <v>-1176.6100768988547</v>
      </c>
      <c r="AI29">
        <f t="shared" si="23"/>
        <v>-1191.6507539423608</v>
      </c>
      <c r="AJ29">
        <f t="shared" si="6"/>
        <v>99.499709701115989</v>
      </c>
      <c r="AK29">
        <f t="shared" si="20"/>
        <v>83.270734671505636</v>
      </c>
      <c r="AL29">
        <f t="shared" si="24"/>
        <v>-1008.8803095697392</v>
      </c>
      <c r="AN29">
        <f t="shared" si="8"/>
        <v>0</v>
      </c>
      <c r="AO29">
        <f t="shared" si="8"/>
        <v>0</v>
      </c>
      <c r="AP29">
        <f t="shared" si="8"/>
        <v>-2.0206595069451803</v>
      </c>
      <c r="AQ29">
        <f t="shared" si="8"/>
        <v>-158.07322575812427</v>
      </c>
      <c r="AR29">
        <f t="shared" si="8"/>
        <v>-160.09388526506945</v>
      </c>
      <c r="AS29">
        <f t="shared" si="8"/>
        <v>13.367419150366826</v>
      </c>
      <c r="AT29">
        <f t="shared" si="8"/>
        <v>11.187116190154217</v>
      </c>
      <c r="AU29">
        <f t="shared" si="8"/>
        <v>-135.53934992454842</v>
      </c>
      <c r="AW29">
        <v>26</v>
      </c>
      <c r="AX29">
        <f>IF(Z29&gt;0, (R29*SUMPRODUCT(K29:$K$98, X29:$X$98)-K29*$AZ$3)/Z29, 0)</f>
        <v>1811.8902011930843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4.2512064000000002E-2</v>
      </c>
      <c r="Q30" s="4">
        <f t="shared" si="22"/>
        <v>25</v>
      </c>
      <c r="R30">
        <f t="shared" si="0"/>
        <v>50000</v>
      </c>
      <c r="S30">
        <f t="shared" si="1"/>
        <v>1730.4935732832525</v>
      </c>
      <c r="U30">
        <f t="shared" si="12"/>
        <v>4.2512064000000002E-2</v>
      </c>
      <c r="V30">
        <f t="shared" si="13"/>
        <v>0.01</v>
      </c>
      <c r="W30">
        <f t="shared" si="14"/>
        <v>0.60162708174024238</v>
      </c>
      <c r="X30">
        <f t="shared" si="15"/>
        <v>2.5576409003074417E-2</v>
      </c>
      <c r="Y30">
        <f t="shared" si="16"/>
        <v>6.0162708174024242E-3</v>
      </c>
      <c r="Z30">
        <f t="shared" si="17"/>
        <v>0.57003440191976551</v>
      </c>
      <c r="AB30">
        <f t="shared" si="18"/>
        <v>1090.0822141775359</v>
      </c>
      <c r="AC30">
        <f t="shared" si="19"/>
        <v>986.44086907251676</v>
      </c>
      <c r="AE30">
        <f t="shared" si="2"/>
        <v>0</v>
      </c>
      <c r="AF30">
        <f t="shared" si="3"/>
        <v>0</v>
      </c>
      <c r="AG30">
        <f t="shared" si="3"/>
        <v>-14.250860047994138</v>
      </c>
      <c r="AH30">
        <f t="shared" si="4"/>
        <v>-1278.8204501537209</v>
      </c>
      <c r="AI30">
        <f t="shared" si="23"/>
        <v>-1293.0713102017151</v>
      </c>
      <c r="AJ30">
        <f t="shared" si="6"/>
        <v>103.64134510501913</v>
      </c>
      <c r="AK30">
        <f t="shared" si="20"/>
        <v>76.305754992427524</v>
      </c>
      <c r="AL30">
        <f t="shared" si="24"/>
        <v>-1113.1242101042685</v>
      </c>
      <c r="AN30">
        <f t="shared" si="8"/>
        <v>0</v>
      </c>
      <c r="AO30">
        <f t="shared" si="8"/>
        <v>0</v>
      </c>
      <c r="AP30">
        <f t="shared" si="8"/>
        <v>-1.709420094280595</v>
      </c>
      <c r="AQ30">
        <f t="shared" si="8"/>
        <v>-153.39715407403921</v>
      </c>
      <c r="AR30">
        <f t="shared" si="8"/>
        <v>-155.10657416831981</v>
      </c>
      <c r="AS30">
        <f t="shared" si="8"/>
        <v>12.431993390162186</v>
      </c>
      <c r="AT30">
        <f t="shared" si="8"/>
        <v>9.1530329014540541</v>
      </c>
      <c r="AU30">
        <f t="shared" si="8"/>
        <v>-133.52154787670358</v>
      </c>
      <c r="AW30">
        <v>27</v>
      </c>
      <c r="AX30">
        <f>IF(Z30&gt;0, (R30*SUMPRODUCT(K30:$K$98, X30:$X$98)-K30*$AZ$3)/Z30, 0)</f>
        <v>1730.4935732832525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4.7737861999999999E-2</v>
      </c>
      <c r="Q31" s="4">
        <f t="shared" si="22"/>
        <v>25</v>
      </c>
      <c r="R31">
        <f t="shared" si="0"/>
        <v>50000</v>
      </c>
      <c r="S31">
        <f t="shared" si="1"/>
        <v>1641.4220241296914</v>
      </c>
      <c r="U31">
        <f t="shared" si="12"/>
        <v>4.7737861999999999E-2</v>
      </c>
      <c r="V31">
        <f t="shared" si="13"/>
        <v>0.01</v>
      </c>
      <c r="W31">
        <f t="shared" si="14"/>
        <v>0.57003440191976551</v>
      </c>
      <c r="X31">
        <f t="shared" si="15"/>
        <v>2.7212223614098301E-2</v>
      </c>
      <c r="Y31">
        <f t="shared" si="16"/>
        <v>5.7003440191976552E-3</v>
      </c>
      <c r="Z31">
        <f t="shared" si="17"/>
        <v>0.53712183428646965</v>
      </c>
      <c r="AB31">
        <f t="shared" si="18"/>
        <v>986.44086907251676</v>
      </c>
      <c r="AC31">
        <f t="shared" si="19"/>
        <v>881.64360843874965</v>
      </c>
      <c r="AE31">
        <f t="shared" si="2"/>
        <v>0</v>
      </c>
      <c r="AF31">
        <f t="shared" si="3"/>
        <v>0</v>
      </c>
      <c r="AG31">
        <f t="shared" si="3"/>
        <v>-13.428045857161742</v>
      </c>
      <c r="AH31">
        <f t="shared" si="4"/>
        <v>-1360.6111807049151</v>
      </c>
      <c r="AI31">
        <f t="shared" si="23"/>
        <v>-1374.0392265620769</v>
      </c>
      <c r="AJ31">
        <f t="shared" si="6"/>
        <v>104.79726063376711</v>
      </c>
      <c r="AK31">
        <f t="shared" si="20"/>
        <v>69.050860835076179</v>
      </c>
      <c r="AL31">
        <f t="shared" si="24"/>
        <v>-1200.1911050932335</v>
      </c>
      <c r="AN31">
        <f t="shared" si="8"/>
        <v>0</v>
      </c>
      <c r="AO31">
        <f t="shared" si="8"/>
        <v>0</v>
      </c>
      <c r="AP31">
        <f t="shared" si="8"/>
        <v>-1.4381444935508885</v>
      </c>
      <c r="AQ31">
        <f t="shared" si="8"/>
        <v>-145.72153671570362</v>
      </c>
      <c r="AR31">
        <f t="shared" si="8"/>
        <v>-147.1596812092545</v>
      </c>
      <c r="AS31">
        <f t="shared" si="8"/>
        <v>11.223792718825694</v>
      </c>
      <c r="AT31">
        <f t="shared" si="8"/>
        <v>7.3953512179845529</v>
      </c>
      <c r="AU31">
        <f t="shared" si="8"/>
        <v>-128.54053727244425</v>
      </c>
      <c r="AW31">
        <v>28</v>
      </c>
      <c r="AX31">
        <f>IF(Z31&gt;0, (R31*SUMPRODUCT(K31:$K$98, X31:$X$98)-K31*$AZ$3)/Z31, 0)</f>
        <v>1641.4220241296914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5.3487053E-2</v>
      </c>
      <c r="Q32" s="4">
        <f t="shared" si="22"/>
        <v>25</v>
      </c>
      <c r="R32">
        <f t="shared" si="0"/>
        <v>50000</v>
      </c>
      <c r="S32">
        <f t="shared" si="1"/>
        <v>1549.2672843537525</v>
      </c>
      <c r="U32">
        <f t="shared" si="12"/>
        <v>5.3487053E-2</v>
      </c>
      <c r="V32">
        <f t="shared" si="13"/>
        <v>0.01</v>
      </c>
      <c r="W32">
        <f t="shared" si="14"/>
        <v>0.53712183428646965</v>
      </c>
      <c r="X32">
        <f t="shared" si="15"/>
        <v>2.8729064017937619E-2</v>
      </c>
      <c r="Y32">
        <f t="shared" si="16"/>
        <v>5.3712183428646964E-3</v>
      </c>
      <c r="Z32">
        <f t="shared" si="17"/>
        <v>0.50302155192566733</v>
      </c>
      <c r="AB32">
        <f t="shared" si="18"/>
        <v>881.64360843874965</v>
      </c>
      <c r="AC32">
        <f t="shared" si="19"/>
        <v>779.31483372328876</v>
      </c>
      <c r="AE32">
        <f t="shared" si="2"/>
        <v>0</v>
      </c>
      <c r="AF32">
        <f t="shared" si="3"/>
        <v>0</v>
      </c>
      <c r="AG32">
        <f t="shared" si="3"/>
        <v>-12.575538798141682</v>
      </c>
      <c r="AH32">
        <f t="shared" si="4"/>
        <v>-1436.4532008968808</v>
      </c>
      <c r="AI32">
        <f t="shared" si="23"/>
        <v>-1449.0287396950225</v>
      </c>
      <c r="AJ32">
        <f t="shared" si="6"/>
        <v>102.3287747154609</v>
      </c>
      <c r="AK32">
        <f t="shared" si="20"/>
        <v>61.715052590712482</v>
      </c>
      <c r="AL32">
        <f t="shared" si="24"/>
        <v>-1284.9849123888491</v>
      </c>
      <c r="AN32">
        <f t="shared" si="8"/>
        <v>0</v>
      </c>
      <c r="AO32">
        <f t="shared" si="8"/>
        <v>0</v>
      </c>
      <c r="AP32">
        <f t="shared" si="8"/>
        <v>-1.2025365516671114</v>
      </c>
      <c r="AQ32">
        <f t="shared" si="8"/>
        <v>-137.36091205038306</v>
      </c>
      <c r="AR32">
        <f t="shared" si="8"/>
        <v>-138.56344860205016</v>
      </c>
      <c r="AS32">
        <f t="shared" si="8"/>
        <v>9.7851944046194692</v>
      </c>
      <c r="AT32">
        <f t="shared" si="8"/>
        <v>5.9015051139881729</v>
      </c>
      <c r="AU32">
        <f t="shared" si="8"/>
        <v>-122.87674908344252</v>
      </c>
      <c r="AW32">
        <v>29</v>
      </c>
      <c r="AX32">
        <f>IF(Z32&gt;0, (R32*SUMPRODUCT(K32:$K$98, X32:$X$98)-K32*$AZ$3)/Z32, 0)</f>
        <v>1549.2672843537525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5.9601715E-2</v>
      </c>
      <c r="Q33" s="4">
        <f t="shared" si="22"/>
        <v>25</v>
      </c>
      <c r="R33">
        <f t="shared" si="0"/>
        <v>50000</v>
      </c>
      <c r="S33">
        <f t="shared" si="1"/>
        <v>1454.4494627427298</v>
      </c>
      <c r="U33">
        <f t="shared" si="12"/>
        <v>5.9601715E-2</v>
      </c>
      <c r="V33">
        <f t="shared" si="13"/>
        <v>0.01</v>
      </c>
      <c r="W33">
        <f t="shared" si="14"/>
        <v>0.50302155192566733</v>
      </c>
      <c r="X33">
        <f t="shared" si="15"/>
        <v>2.9980947176731325E-2</v>
      </c>
      <c r="Y33">
        <f t="shared" si="16"/>
        <v>5.0302155192566735E-3</v>
      </c>
      <c r="Z33">
        <f t="shared" si="17"/>
        <v>0.4680103892296793</v>
      </c>
      <c r="AB33">
        <f t="shared" si="18"/>
        <v>779.31483372328876</v>
      </c>
      <c r="AC33">
        <f t="shared" si="19"/>
        <v>680.69745917312287</v>
      </c>
      <c r="AE33">
        <f t="shared" si="2"/>
        <v>0</v>
      </c>
      <c r="AF33">
        <f t="shared" si="3"/>
        <v>0</v>
      </c>
      <c r="AG33">
        <f t="shared" si="3"/>
        <v>-11.700259730741983</v>
      </c>
      <c r="AH33">
        <f t="shared" si="4"/>
        <v>-1499.0473588365662</v>
      </c>
      <c r="AI33">
        <f t="shared" si="23"/>
        <v>-1510.7476185673081</v>
      </c>
      <c r="AJ33">
        <f t="shared" si="6"/>
        <v>98.617374550165891</v>
      </c>
      <c r="AK33">
        <f t="shared" si="20"/>
        <v>54.55203836063022</v>
      </c>
      <c r="AL33">
        <f t="shared" si="24"/>
        <v>-1357.578205656512</v>
      </c>
      <c r="AN33">
        <f t="shared" si="8"/>
        <v>0</v>
      </c>
      <c r="AO33">
        <f t="shared" si="8"/>
        <v>0</v>
      </c>
      <c r="AP33">
        <f t="shared" si="8"/>
        <v>-0.99896245117936988</v>
      </c>
      <c r="AQ33">
        <f t="shared" si="8"/>
        <v>-127.98793005276062</v>
      </c>
      <c r="AR33">
        <f t="shared" si="8"/>
        <v>-128.98689250393997</v>
      </c>
      <c r="AS33">
        <f t="shared" si="8"/>
        <v>8.4199031881884814</v>
      </c>
      <c r="AT33">
        <f t="shared" si="8"/>
        <v>4.6576263443435799</v>
      </c>
      <c r="AU33">
        <f t="shared" si="8"/>
        <v>-115.90936297140792</v>
      </c>
      <c r="AW33">
        <v>30</v>
      </c>
      <c r="AX33">
        <f>IF(Z33&gt;0, (R33*SUMPRODUCT(K33:$K$98, X33:$X$98)-K33*$AZ$3)/Z33, 0)</f>
        <v>1454.4494627427298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6.6409420999999996E-2</v>
      </c>
      <c r="Q34" s="4">
        <f t="shared" si="22"/>
        <v>25</v>
      </c>
      <c r="R34">
        <f t="shared" si="0"/>
        <v>50000</v>
      </c>
      <c r="S34">
        <f t="shared" si="1"/>
        <v>1358.7090615170248</v>
      </c>
      <c r="U34">
        <f t="shared" si="12"/>
        <v>6.6409420999999996E-2</v>
      </c>
      <c r="V34">
        <f t="shared" si="13"/>
        <v>0.01</v>
      </c>
      <c r="W34">
        <f t="shared" si="14"/>
        <v>0.4680103892296793</v>
      </c>
      <c r="X34">
        <f t="shared" si="15"/>
        <v>3.1080298970727636E-2</v>
      </c>
      <c r="Y34">
        <f t="shared" si="16"/>
        <v>4.6801038922967934E-3</v>
      </c>
      <c r="Z34">
        <f t="shared" si="17"/>
        <v>0.4322499863666549</v>
      </c>
      <c r="AB34">
        <f t="shared" si="18"/>
        <v>680.69745917312287</v>
      </c>
      <c r="AC34">
        <f t="shared" si="19"/>
        <v>587.30197331698446</v>
      </c>
      <c r="AE34">
        <f t="shared" si="2"/>
        <v>0</v>
      </c>
      <c r="AF34">
        <f t="shared" si="3"/>
        <v>0</v>
      </c>
      <c r="AG34">
        <f t="shared" si="3"/>
        <v>-10.806249659166372</v>
      </c>
      <c r="AH34">
        <f t="shared" si="4"/>
        <v>-1554.0149485363818</v>
      </c>
      <c r="AI34">
        <f t="shared" si="23"/>
        <v>-1564.821198195548</v>
      </c>
      <c r="AJ34">
        <f t="shared" si="6"/>
        <v>93.395485856138407</v>
      </c>
      <c r="AK34">
        <f t="shared" si="20"/>
        <v>47.648822142118604</v>
      </c>
      <c r="AL34">
        <f t="shared" si="24"/>
        <v>-1423.7768901972909</v>
      </c>
      <c r="AN34">
        <f t="shared" si="8"/>
        <v>0</v>
      </c>
      <c r="AO34">
        <f t="shared" si="8"/>
        <v>0</v>
      </c>
      <c r="AP34">
        <f t="shared" si="8"/>
        <v>-0.82377884703929771</v>
      </c>
      <c r="AQ34">
        <f t="shared" si="8"/>
        <v>-118.46521068493341</v>
      </c>
      <c r="AR34">
        <f t="shared" si="8"/>
        <v>-119.2889895319727</v>
      </c>
      <c r="AS34">
        <f t="shared" si="8"/>
        <v>7.1196972200233164</v>
      </c>
      <c r="AT34">
        <f t="shared" si="8"/>
        <v>3.6323510010449871</v>
      </c>
      <c r="AU34">
        <f t="shared" ref="AU34:AU89" si="25">AL34*$K34</f>
        <v>-108.53694131090438</v>
      </c>
      <c r="AW34">
        <v>31</v>
      </c>
      <c r="AX34">
        <f>IF(Z34&gt;0, (R34*SUMPRODUCT(K34:$K$98, X34:$X$98)-K34*$AZ$3)/Z34, 0)</f>
        <v>1358.7090615170248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7.4261202999999998E-2</v>
      </c>
      <c r="Q35" s="4">
        <f t="shared" si="22"/>
        <v>25</v>
      </c>
      <c r="R35">
        <f t="shared" si="0"/>
        <v>50000</v>
      </c>
      <c r="S35">
        <f t="shared" si="1"/>
        <v>1262.4745327368889</v>
      </c>
      <c r="U35">
        <f t="shared" si="12"/>
        <v>7.4261202999999998E-2</v>
      </c>
      <c r="V35">
        <f t="shared" si="13"/>
        <v>0.01</v>
      </c>
      <c r="W35">
        <f t="shared" si="14"/>
        <v>0.4322499863666549</v>
      </c>
      <c r="X35">
        <f t="shared" si="15"/>
        <v>3.2099403984321394E-2</v>
      </c>
      <c r="Y35">
        <f t="shared" si="16"/>
        <v>4.3224998636665493E-3</v>
      </c>
      <c r="Z35">
        <f t="shared" si="17"/>
        <v>0.39582808251866697</v>
      </c>
      <c r="AB35">
        <f t="shared" si="18"/>
        <v>587.30197331698446</v>
      </c>
      <c r="AC35">
        <f t="shared" si="19"/>
        <v>499.72287352189278</v>
      </c>
      <c r="AE35">
        <f t="shared" si="2"/>
        <v>0</v>
      </c>
      <c r="AF35">
        <f t="shared" ref="AF35:AG66" si="26">-$Z35*P35</f>
        <v>0</v>
      </c>
      <c r="AG35">
        <f t="shared" si="26"/>
        <v>-9.8957020629666737</v>
      </c>
      <c r="AH35">
        <f t="shared" si="4"/>
        <v>-1604.9701992160697</v>
      </c>
      <c r="AI35">
        <f t="shared" si="23"/>
        <v>-1614.8659012790363</v>
      </c>
      <c r="AJ35">
        <f t="shared" si="6"/>
        <v>87.579099795091679</v>
      </c>
      <c r="AK35">
        <f t="shared" si="20"/>
        <v>41.111138132188913</v>
      </c>
      <c r="AL35">
        <f t="shared" si="24"/>
        <v>-1486.1756633517557</v>
      </c>
      <c r="AN35">
        <f t="shared" ref="AN35:AT66" si="27">AE35*$K35</f>
        <v>0</v>
      </c>
      <c r="AO35">
        <f t="shared" si="27"/>
        <v>0</v>
      </c>
      <c r="AP35">
        <f t="shared" si="27"/>
        <v>-0.67354129498376203</v>
      </c>
      <c r="AQ35">
        <f t="shared" si="27"/>
        <v>-109.24072890552007</v>
      </c>
      <c r="AR35">
        <f t="shared" si="27"/>
        <v>-109.91427020050384</v>
      </c>
      <c r="AS35">
        <f t="shared" si="27"/>
        <v>5.9609858819672148</v>
      </c>
      <c r="AT35">
        <f t="shared" si="27"/>
        <v>2.7981894603958524</v>
      </c>
      <c r="AU35">
        <f t="shared" si="25"/>
        <v>-101.15509485814077</v>
      </c>
      <c r="AW35">
        <v>32</v>
      </c>
      <c r="AX35">
        <f>IF(Z35&gt;0, (R35*SUMPRODUCT(K35:$K$98, X35:$X$98)-K35*$AZ$3)/Z35, 0)</f>
        <v>1262.4745327368889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8.2657132999999994E-2</v>
      </c>
      <c r="Q36" s="4">
        <f t="shared" si="22"/>
        <v>25</v>
      </c>
      <c r="R36">
        <f t="shared" si="0"/>
        <v>50000</v>
      </c>
      <c r="S36">
        <f t="shared" si="1"/>
        <v>1164.0176777676982</v>
      </c>
      <c r="U36">
        <f t="shared" si="12"/>
        <v>8.2657132999999994E-2</v>
      </c>
      <c r="V36">
        <f t="shared" si="13"/>
        <v>0.01</v>
      </c>
      <c r="W36">
        <f t="shared" si="14"/>
        <v>0.39582808251866697</v>
      </c>
      <c r="X36">
        <f t="shared" si="15"/>
        <v>3.2718014461880426E-2</v>
      </c>
      <c r="Y36">
        <f t="shared" si="16"/>
        <v>3.9582808251866696E-3</v>
      </c>
      <c r="Z36">
        <f t="shared" si="17"/>
        <v>0.35915178723159985</v>
      </c>
      <c r="AB36">
        <f t="shared" si="18"/>
        <v>499.72287352189278</v>
      </c>
      <c r="AC36">
        <f t="shared" si="19"/>
        <v>418.05902933944526</v>
      </c>
      <c r="AE36">
        <f t="shared" si="2"/>
        <v>0</v>
      </c>
      <c r="AF36">
        <f t="shared" si="26"/>
        <v>0</v>
      </c>
      <c r="AG36">
        <f t="shared" si="26"/>
        <v>-8.9787946807899957</v>
      </c>
      <c r="AH36">
        <f t="shared" si="4"/>
        <v>-1635.9007230940213</v>
      </c>
      <c r="AI36">
        <f t="shared" si="23"/>
        <v>-1644.8795177748113</v>
      </c>
      <c r="AJ36">
        <f t="shared" si="6"/>
        <v>81.663844182447519</v>
      </c>
      <c r="AK36">
        <f t="shared" si="20"/>
        <v>34.9806011465325</v>
      </c>
      <c r="AL36">
        <f t="shared" si="24"/>
        <v>-1528.2350724458313</v>
      </c>
      <c r="AN36">
        <f t="shared" si="27"/>
        <v>0</v>
      </c>
      <c r="AO36">
        <f t="shared" si="27"/>
        <v>0</v>
      </c>
      <c r="AP36">
        <f t="shared" si="27"/>
        <v>-0.54565436574416004</v>
      </c>
      <c r="AQ36">
        <f t="shared" si="27"/>
        <v>-99.416057857973286</v>
      </c>
      <c r="AR36">
        <f t="shared" si="27"/>
        <v>-99.961712223717456</v>
      </c>
      <c r="AS36">
        <f t="shared" si="27"/>
        <v>4.9628301666079198</v>
      </c>
      <c r="AT36">
        <f t="shared" si="27"/>
        <v>2.1258218291590603</v>
      </c>
      <c r="AU36">
        <f t="shared" si="25"/>
        <v>-92.873060227950475</v>
      </c>
      <c r="AW36">
        <v>33</v>
      </c>
      <c r="AX36">
        <f>IF(Z36&gt;0, (R36*SUMPRODUCT(K36:$K$98, X36:$X$98)-K36*$AZ$3)/Z36, 0)</f>
        <v>1164.0176777676982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9.1575552000000005E-2</v>
      </c>
      <c r="Q37" s="4">
        <f t="shared" si="22"/>
        <v>25</v>
      </c>
      <c r="R37">
        <f t="shared" si="0"/>
        <v>50000</v>
      </c>
      <c r="S37">
        <f t="shared" si="1"/>
        <v>1063.8249486063189</v>
      </c>
      <c r="U37">
        <f t="shared" si="12"/>
        <v>9.1575552000000005E-2</v>
      </c>
      <c r="V37">
        <f t="shared" si="13"/>
        <v>0.01</v>
      </c>
      <c r="W37">
        <f t="shared" si="14"/>
        <v>0.35915178723159985</v>
      </c>
      <c r="X37">
        <f t="shared" si="15"/>
        <v>3.2889523167520307E-2</v>
      </c>
      <c r="Y37">
        <f t="shared" si="16"/>
        <v>3.5915178723159987E-3</v>
      </c>
      <c r="Z37">
        <f t="shared" si="17"/>
        <v>0.32267074619176356</v>
      </c>
      <c r="AB37">
        <f t="shared" si="18"/>
        <v>418.05902933944526</v>
      </c>
      <c r="AC37">
        <f t="shared" si="19"/>
        <v>343.26518998421545</v>
      </c>
      <c r="AE37">
        <f t="shared" si="2"/>
        <v>0</v>
      </c>
      <c r="AF37">
        <f t="shared" si="26"/>
        <v>0</v>
      </c>
      <c r="AG37">
        <f t="shared" si="26"/>
        <v>-8.0667686547940889</v>
      </c>
      <c r="AH37">
        <f t="shared" si="4"/>
        <v>-1644.4761583760153</v>
      </c>
      <c r="AI37">
        <f t="shared" si="23"/>
        <v>-1652.5429270308093</v>
      </c>
      <c r="AJ37">
        <f t="shared" si="6"/>
        <v>74.793839355229807</v>
      </c>
      <c r="AK37">
        <f t="shared" si="20"/>
        <v>29.26413205376117</v>
      </c>
      <c r="AL37">
        <f t="shared" si="24"/>
        <v>-1548.4849556218185</v>
      </c>
      <c r="AN37">
        <f t="shared" si="27"/>
        <v>0</v>
      </c>
      <c r="AO37">
        <f t="shared" si="27"/>
        <v>0</v>
      </c>
      <c r="AP37">
        <f t="shared" si="27"/>
        <v>-0.43770466280579212</v>
      </c>
      <c r="AQ37">
        <f t="shared" si="27"/>
        <v>-89.229642400413113</v>
      </c>
      <c r="AR37">
        <f t="shared" si="27"/>
        <v>-89.667347063218912</v>
      </c>
      <c r="AS37">
        <f t="shared" si="27"/>
        <v>4.0583303719111186</v>
      </c>
      <c r="AT37">
        <f t="shared" si="27"/>
        <v>1.5878783191933086</v>
      </c>
      <c r="AU37">
        <f t="shared" si="25"/>
        <v>-84.021138372114493</v>
      </c>
      <c r="AW37">
        <v>34</v>
      </c>
      <c r="AX37">
        <f>IF(Z37&gt;0, (R37*SUMPRODUCT(K37:$K$98, X37:$X$98)-K37*$AZ$3)/Z37, 0)</f>
        <v>1063.8249486063189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0.101620166</v>
      </c>
      <c r="Q38" s="4">
        <f t="shared" si="22"/>
        <v>25</v>
      </c>
      <c r="R38">
        <f t="shared" si="0"/>
        <v>50000</v>
      </c>
      <c r="S38">
        <f t="shared" si="1"/>
        <v>962.90124726101772</v>
      </c>
      <c r="U38">
        <f t="shared" si="12"/>
        <v>0.101620166</v>
      </c>
      <c r="V38">
        <f t="shared" si="13"/>
        <v>0.01</v>
      </c>
      <c r="W38">
        <f t="shared" si="14"/>
        <v>0.32267074619176356</v>
      </c>
      <c r="X38">
        <f t="shared" si="15"/>
        <v>3.2789854791350881E-2</v>
      </c>
      <c r="Y38">
        <f t="shared" si="16"/>
        <v>3.2267074619176358E-3</v>
      </c>
      <c r="Z38">
        <f t="shared" si="17"/>
        <v>0.28665418393849507</v>
      </c>
      <c r="AB38">
        <f t="shared" si="18"/>
        <v>343.26518998421545</v>
      </c>
      <c r="AC38">
        <f t="shared" si="19"/>
        <v>276.01967124696608</v>
      </c>
      <c r="AE38">
        <f t="shared" si="2"/>
        <v>0</v>
      </c>
      <c r="AF38">
        <f t="shared" si="26"/>
        <v>0</v>
      </c>
      <c r="AG38">
        <f t="shared" si="26"/>
        <v>-7.1663545984623767</v>
      </c>
      <c r="AH38">
        <f t="shared" si="4"/>
        <v>-1639.492739567544</v>
      </c>
      <c r="AI38">
        <f t="shared" si="23"/>
        <v>-1646.6590941660065</v>
      </c>
      <c r="AJ38">
        <f t="shared" si="6"/>
        <v>67.24551873724937</v>
      </c>
      <c r="AK38">
        <f t="shared" si="20"/>
        <v>24.028563298895083</v>
      </c>
      <c r="AL38">
        <f t="shared" si="24"/>
        <v>-1555.3850121298622</v>
      </c>
      <c r="AN38">
        <f t="shared" si="27"/>
        <v>0</v>
      </c>
      <c r="AO38">
        <f t="shared" si="27"/>
        <v>0</v>
      </c>
      <c r="AP38">
        <f t="shared" si="27"/>
        <v>-0.34718571043253177</v>
      </c>
      <c r="AQ38">
        <f t="shared" si="27"/>
        <v>-79.427893738033248</v>
      </c>
      <c r="AR38">
        <f t="shared" si="27"/>
        <v>-79.775079448465789</v>
      </c>
      <c r="AS38">
        <f t="shared" si="27"/>
        <v>3.2578185848081458</v>
      </c>
      <c r="AT38">
        <f t="shared" si="27"/>
        <v>1.1641028510352949</v>
      </c>
      <c r="AU38">
        <f t="shared" si="25"/>
        <v>-75.353158012622345</v>
      </c>
      <c r="AW38">
        <v>35</v>
      </c>
      <c r="AX38">
        <f>IF(Z38&gt;0, (R38*SUMPRODUCT(K38:$K$98, X38:$X$98)-K38*$AZ$3)/Z38, 0)</f>
        <v>962.90124726101772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0.112947091</v>
      </c>
      <c r="Q39" s="4">
        <f t="shared" si="22"/>
        <v>25</v>
      </c>
      <c r="R39">
        <f t="shared" si="0"/>
        <v>50000</v>
      </c>
      <c r="S39">
        <f t="shared" si="1"/>
        <v>860.02823058666843</v>
      </c>
      <c r="U39">
        <f t="shared" si="12"/>
        <v>0.112947091</v>
      </c>
      <c r="V39">
        <f t="shared" si="13"/>
        <v>0.01</v>
      </c>
      <c r="W39">
        <f t="shared" si="14"/>
        <v>0.28665418393849507</v>
      </c>
      <c r="X39">
        <f t="shared" si="15"/>
        <v>3.2376756198831944E-2</v>
      </c>
      <c r="Y39">
        <f t="shared" si="16"/>
        <v>2.8665418393849507E-3</v>
      </c>
      <c r="Z39">
        <f t="shared" si="17"/>
        <v>0.25141088590027816</v>
      </c>
      <c r="AB39">
        <f t="shared" si="18"/>
        <v>276.01967124696608</v>
      </c>
      <c r="AC39">
        <f t="shared" si="19"/>
        <v>216.22045935104302</v>
      </c>
      <c r="AE39">
        <f t="shared" si="2"/>
        <v>0</v>
      </c>
      <c r="AF39">
        <f t="shared" si="26"/>
        <v>0</v>
      </c>
      <c r="AG39">
        <f t="shared" si="26"/>
        <v>-6.2852721475069542</v>
      </c>
      <c r="AH39">
        <f t="shared" si="4"/>
        <v>-1618.8378099415972</v>
      </c>
      <c r="AI39">
        <f t="shared" si="23"/>
        <v>-1625.1230820891042</v>
      </c>
      <c r="AJ39">
        <f t="shared" si="6"/>
        <v>59.799211895923065</v>
      </c>
      <c r="AK39">
        <f t="shared" si="20"/>
        <v>19.321376987287628</v>
      </c>
      <c r="AL39">
        <f t="shared" si="24"/>
        <v>-1546.0024932058936</v>
      </c>
      <c r="AN39">
        <f t="shared" si="27"/>
        <v>0</v>
      </c>
      <c r="AO39">
        <f t="shared" si="27"/>
        <v>0</v>
      </c>
      <c r="AP39">
        <f t="shared" si="27"/>
        <v>-0.27187521187328895</v>
      </c>
      <c r="AQ39">
        <f t="shared" si="27"/>
        <v>-70.024314339505025</v>
      </c>
      <c r="AR39">
        <f t="shared" si="27"/>
        <v>-70.296189551378319</v>
      </c>
      <c r="AS39">
        <f t="shared" si="27"/>
        <v>2.5866697610712799</v>
      </c>
      <c r="AT39">
        <f t="shared" si="27"/>
        <v>0.83576388401671842</v>
      </c>
      <c r="AU39">
        <f t="shared" si="25"/>
        <v>-66.873755906290327</v>
      </c>
      <c r="AW39">
        <v>36</v>
      </c>
      <c r="AX39">
        <f>IF(Z39&gt;0, (R39*SUMPRODUCT(K39:$K$98, X39:$X$98)-K39*$AZ$3)/Z39, 0)</f>
        <v>860.02823058666843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0.12591097000000001</v>
      </c>
      <c r="Q40" s="4">
        <f t="shared" si="22"/>
        <v>25</v>
      </c>
      <c r="R40">
        <f t="shared" si="0"/>
        <v>50000</v>
      </c>
      <c r="S40">
        <f t="shared" si="1"/>
        <v>753.63978709458479</v>
      </c>
      <c r="U40">
        <f t="shared" si="12"/>
        <v>0.12591097000000001</v>
      </c>
      <c r="V40">
        <f t="shared" si="13"/>
        <v>0.01</v>
      </c>
      <c r="W40">
        <f t="shared" si="14"/>
        <v>0.25141088590027816</v>
      </c>
      <c r="X40">
        <f t="shared" si="15"/>
        <v>3.1655388512263349E-2</v>
      </c>
      <c r="Y40">
        <f t="shared" si="16"/>
        <v>2.5141088590027818E-3</v>
      </c>
      <c r="Z40">
        <f t="shared" si="17"/>
        <v>0.21724138852901204</v>
      </c>
      <c r="AB40">
        <f t="shared" si="18"/>
        <v>216.22045935104302</v>
      </c>
      <c r="AC40">
        <f t="shared" si="19"/>
        <v>163.72175379913659</v>
      </c>
      <c r="AE40">
        <f t="shared" si="2"/>
        <v>0</v>
      </c>
      <c r="AF40">
        <f t="shared" si="26"/>
        <v>0</v>
      </c>
      <c r="AG40">
        <f t="shared" si="26"/>
        <v>-5.4310347132253005</v>
      </c>
      <c r="AH40">
        <f t="shared" si="4"/>
        <v>-1582.7694256131674</v>
      </c>
      <c r="AI40">
        <f t="shared" si="23"/>
        <v>-1588.2004603263927</v>
      </c>
      <c r="AJ40">
        <f t="shared" si="6"/>
        <v>52.498705551906426</v>
      </c>
      <c r="AK40">
        <f t="shared" si="20"/>
        <v>15.135432154573012</v>
      </c>
      <c r="AL40">
        <f t="shared" si="24"/>
        <v>-1520.5663226199133</v>
      </c>
      <c r="AN40">
        <f t="shared" si="27"/>
        <v>0</v>
      </c>
      <c r="AO40">
        <f t="shared" si="27"/>
        <v>0</v>
      </c>
      <c r="AP40">
        <f t="shared" si="27"/>
        <v>-0.20975391795413809</v>
      </c>
      <c r="AQ40">
        <f t="shared" si="27"/>
        <v>-61.128699367716649</v>
      </c>
      <c r="AR40">
        <f t="shared" si="27"/>
        <v>-61.338453285670788</v>
      </c>
      <c r="AS40">
        <f t="shared" si="27"/>
        <v>2.0275711275086858</v>
      </c>
      <c r="AT40">
        <f t="shared" si="27"/>
        <v>0.58455089351940059</v>
      </c>
      <c r="AU40">
        <f t="shared" si="25"/>
        <v>-58.726331264642702</v>
      </c>
      <c r="AW40">
        <v>37</v>
      </c>
      <c r="AX40">
        <f>IF(Z40&gt;0, (R40*SUMPRODUCT(K40:$K$98, X40:$X$98)-K40*$AZ$3)/Z40, 0)</f>
        <v>753.63978709458479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0.140869152</v>
      </c>
      <c r="Q41" s="4">
        <f t="shared" si="22"/>
        <v>25</v>
      </c>
      <c r="R41">
        <f t="shared" si="0"/>
        <v>50000</v>
      </c>
      <c r="S41">
        <f t="shared" si="1"/>
        <v>640.98904840989928</v>
      </c>
      <c r="U41">
        <f t="shared" si="12"/>
        <v>0.140869152</v>
      </c>
      <c r="V41">
        <f t="shared" si="13"/>
        <v>0.01</v>
      </c>
      <c r="W41">
        <f t="shared" si="14"/>
        <v>0.21724138852901204</v>
      </c>
      <c r="X41">
        <f t="shared" si="15"/>
        <v>3.0602610181384451E-2</v>
      </c>
      <c r="Y41">
        <f t="shared" si="16"/>
        <v>2.1724138852901205E-3</v>
      </c>
      <c r="Z41">
        <f t="shared" si="17"/>
        <v>0.18446636446233747</v>
      </c>
      <c r="AB41">
        <f t="shared" si="18"/>
        <v>163.72175379913659</v>
      </c>
      <c r="AC41">
        <f t="shared" si="19"/>
        <v>118.24091942034735</v>
      </c>
      <c r="AE41">
        <f t="shared" si="2"/>
        <v>0</v>
      </c>
      <c r="AF41">
        <f t="shared" si="26"/>
        <v>0</v>
      </c>
      <c r="AG41">
        <f t="shared" si="26"/>
        <v>-4.6116591115584367</v>
      </c>
      <c r="AH41">
        <f t="shared" si="4"/>
        <v>-1530.1305090692226</v>
      </c>
      <c r="AI41">
        <f t="shared" si="23"/>
        <v>-1534.7421681807812</v>
      </c>
      <c r="AJ41">
        <f t="shared" si="6"/>
        <v>45.48083437878924</v>
      </c>
      <c r="AK41">
        <f t="shared" si="20"/>
        <v>11.460522765939563</v>
      </c>
      <c r="AL41">
        <f t="shared" si="24"/>
        <v>-1477.8008110360524</v>
      </c>
      <c r="AN41">
        <f t="shared" si="27"/>
        <v>0</v>
      </c>
      <c r="AO41">
        <f t="shared" si="27"/>
        <v>0</v>
      </c>
      <c r="AP41">
        <f t="shared" si="27"/>
        <v>-0.15902546627117831</v>
      </c>
      <c r="AQ41">
        <f t="shared" si="27"/>
        <v>-52.764029555137512</v>
      </c>
      <c r="AR41">
        <f t="shared" si="27"/>
        <v>-52.923055021408693</v>
      </c>
      <c r="AS41">
        <f t="shared" si="27"/>
        <v>1.5683316391191475</v>
      </c>
      <c r="AT41">
        <f t="shared" si="27"/>
        <v>0.39519724517302912</v>
      </c>
      <c r="AU41">
        <f t="shared" si="25"/>
        <v>-50.959526137116519</v>
      </c>
      <c r="AW41">
        <v>38</v>
      </c>
      <c r="AX41">
        <f>IF(Z41&gt;0, (R41*SUMPRODUCT(K41:$K$98, X41:$X$98)-K41*$AZ$3)/Z41, 0)</f>
        <v>640.98904840989928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0.15811491799999999</v>
      </c>
      <c r="Q42" s="4">
        <f t="shared" si="22"/>
        <v>25</v>
      </c>
      <c r="R42">
        <f t="shared" si="0"/>
        <v>50000</v>
      </c>
      <c r="S42">
        <f t="shared" si="1"/>
        <v>517.73023216587274</v>
      </c>
      <c r="U42">
        <f t="shared" si="12"/>
        <v>0.15811491799999999</v>
      </c>
      <c r="V42">
        <f t="shared" si="13"/>
        <v>0.01</v>
      </c>
      <c r="W42">
        <f t="shared" si="14"/>
        <v>0.18446636446233747</v>
      </c>
      <c r="X42">
        <f t="shared" si="15"/>
        <v>2.9166884090720602E-2</v>
      </c>
      <c r="Y42">
        <f t="shared" si="16"/>
        <v>1.8446636446233747E-3</v>
      </c>
      <c r="Z42">
        <f t="shared" si="17"/>
        <v>0.15345481672699349</v>
      </c>
      <c r="AB42">
        <f t="shared" si="18"/>
        <v>118.24091942034735</v>
      </c>
      <c r="AC42">
        <f t="shared" si="19"/>
        <v>79.448197891037793</v>
      </c>
      <c r="AE42">
        <f t="shared" si="2"/>
        <v>0</v>
      </c>
      <c r="AF42">
        <f t="shared" si="26"/>
        <v>0</v>
      </c>
      <c r="AG42">
        <f t="shared" si="26"/>
        <v>-3.836370418174837</v>
      </c>
      <c r="AH42">
        <f t="shared" si="4"/>
        <v>-1458.34420453603</v>
      </c>
      <c r="AI42">
        <f t="shared" si="23"/>
        <v>-1462.1805749542048</v>
      </c>
      <c r="AJ42">
        <f t="shared" si="6"/>
        <v>38.79272152930956</v>
      </c>
      <c r="AK42">
        <f t="shared" si="20"/>
        <v>8.2768643594243159</v>
      </c>
      <c r="AL42">
        <f t="shared" si="24"/>
        <v>-1415.1109890654709</v>
      </c>
      <c r="AN42">
        <f t="shared" si="27"/>
        <v>0</v>
      </c>
      <c r="AO42">
        <f t="shared" si="27"/>
        <v>0</v>
      </c>
      <c r="AP42">
        <f t="shared" si="27"/>
        <v>-0.11811688665097088</v>
      </c>
      <c r="AQ42">
        <f t="shared" si="27"/>
        <v>-44.900533141748426</v>
      </c>
      <c r="AR42">
        <f t="shared" si="27"/>
        <v>-45.018650028399399</v>
      </c>
      <c r="AS42">
        <f t="shared" si="27"/>
        <v>1.1943777561344218</v>
      </c>
      <c r="AT42">
        <f t="shared" si="27"/>
        <v>0.2548339557452578</v>
      </c>
      <c r="AU42">
        <f t="shared" si="25"/>
        <v>-43.569438316519715</v>
      </c>
      <c r="AW42">
        <v>39</v>
      </c>
      <c r="AX42">
        <f>IF(Z42&gt;0, (R42*SUMPRODUCT(K42:$K$98, X42:$X$98)-K42*$AZ$3)/Z42, 0)</f>
        <v>517.73023216587274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0.17865895700000001</v>
      </c>
      <c r="Q43" s="4">
        <f t="shared" si="22"/>
        <v>25</v>
      </c>
      <c r="R43">
        <f t="shared" si="0"/>
        <v>50000</v>
      </c>
      <c r="S43">
        <f t="shared" si="1"/>
        <v>377.6744101233582</v>
      </c>
      <c r="U43">
        <f t="shared" si="12"/>
        <v>0.17865895700000001</v>
      </c>
      <c r="V43">
        <f t="shared" si="13"/>
        <v>0.01</v>
      </c>
      <c r="W43">
        <f t="shared" si="14"/>
        <v>0.15345481672699349</v>
      </c>
      <c r="X43">
        <f t="shared" si="15"/>
        <v>2.7416077503070811E-2</v>
      </c>
      <c r="Y43">
        <f t="shared" si="16"/>
        <v>1.5345481672699348E-3</v>
      </c>
      <c r="Z43">
        <f t="shared" si="17"/>
        <v>0.12450419105665274</v>
      </c>
      <c r="AB43">
        <f t="shared" si="18"/>
        <v>79.448197891037793</v>
      </c>
      <c r="AC43">
        <f t="shared" si="19"/>
        <v>47.022046915207213</v>
      </c>
      <c r="AE43">
        <f t="shared" si="2"/>
        <v>0</v>
      </c>
      <c r="AF43">
        <f t="shared" si="26"/>
        <v>0</v>
      </c>
      <c r="AG43">
        <f t="shared" si="26"/>
        <v>-3.1126047764163185</v>
      </c>
      <c r="AH43">
        <f t="shared" si="4"/>
        <v>-1370.8038751535405</v>
      </c>
      <c r="AI43">
        <f t="shared" si="23"/>
        <v>-1373.9164799299567</v>
      </c>
      <c r="AJ43">
        <f t="shared" si="6"/>
        <v>32.426150975830581</v>
      </c>
      <c r="AK43">
        <f t="shared" si="20"/>
        <v>5.5613738523726459</v>
      </c>
      <c r="AL43">
        <f t="shared" si="24"/>
        <v>-1335.9289551017534</v>
      </c>
      <c r="AN43">
        <f t="shared" si="27"/>
        <v>0</v>
      </c>
      <c r="AO43">
        <f t="shared" si="27"/>
        <v>0</v>
      </c>
      <c r="AP43">
        <f t="shared" si="27"/>
        <v>-8.5565248224385257E-2</v>
      </c>
      <c r="AQ43">
        <f t="shared" si="27"/>
        <v>-37.68328530919586</v>
      </c>
      <c r="AR43">
        <f t="shared" si="27"/>
        <v>-37.768850557420244</v>
      </c>
      <c r="AS43">
        <f t="shared" si="27"/>
        <v>0.89139221215319264</v>
      </c>
      <c r="AT43">
        <f t="shared" si="27"/>
        <v>0.1528817078712931</v>
      </c>
      <c r="AU43">
        <f t="shared" si="25"/>
        <v>-36.724576637395757</v>
      </c>
      <c r="AW43">
        <v>40</v>
      </c>
      <c r="AX43">
        <f>IF(Z43&gt;0, (R43*SUMPRODUCT(K43:$K$98, X43:$X$98)-K43*$AZ$3)/Z43, 0)</f>
        <v>377.6744101233582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0.202352371</v>
      </c>
      <c r="Q44" s="4">
        <f t="shared" si="22"/>
        <v>25</v>
      </c>
      <c r="R44">
        <f t="shared" si="0"/>
        <v>50000</v>
      </c>
      <c r="S44">
        <f t="shared" si="1"/>
        <v>208.80551526168915</v>
      </c>
      <c r="U44">
        <f t="shared" si="12"/>
        <v>0.202352371</v>
      </c>
      <c r="V44">
        <f t="shared" si="13"/>
        <v>0.01</v>
      </c>
      <c r="W44">
        <f t="shared" si="14"/>
        <v>0.12450419105665274</v>
      </c>
      <c r="X44">
        <f t="shared" si="15"/>
        <v>2.5193718259750676E-2</v>
      </c>
      <c r="Y44">
        <f t="shared" si="16"/>
        <v>1.2450419105665275E-3</v>
      </c>
      <c r="Z44">
        <f t="shared" si="17"/>
        <v>9.8065430886335528E-2</v>
      </c>
      <c r="AB44">
        <f t="shared" si="18"/>
        <v>47.022046915207213</v>
      </c>
      <c r="AC44">
        <f t="shared" si="19"/>
        <v>20.476602825580855</v>
      </c>
      <c r="AE44">
        <f t="shared" si="2"/>
        <v>0</v>
      </c>
      <c r="AF44">
        <f t="shared" si="26"/>
        <v>0</v>
      </c>
      <c r="AG44">
        <f t="shared" si="26"/>
        <v>-2.4516357721583883</v>
      </c>
      <c r="AH44">
        <f t="shared" si="4"/>
        <v>-1259.6859129875338</v>
      </c>
      <c r="AI44">
        <f t="shared" si="23"/>
        <v>-1262.1375487596922</v>
      </c>
      <c r="AJ44">
        <f t="shared" si="6"/>
        <v>26.545444089626358</v>
      </c>
      <c r="AK44">
        <f t="shared" si="20"/>
        <v>3.2915432840645051</v>
      </c>
      <c r="AL44">
        <f t="shared" si="24"/>
        <v>-1232.3005613860014</v>
      </c>
      <c r="AN44">
        <f t="shared" si="27"/>
        <v>0</v>
      </c>
      <c r="AO44">
        <f t="shared" si="27"/>
        <v>0</v>
      </c>
      <c r="AP44">
        <f t="shared" si="27"/>
        <v>-6.017434365065491E-2</v>
      </c>
      <c r="AQ44">
        <f t="shared" si="27"/>
        <v>-30.918447952514096</v>
      </c>
      <c r="AR44">
        <f t="shared" si="27"/>
        <v>-30.978622296164755</v>
      </c>
      <c r="AS44">
        <f t="shared" si="27"/>
        <v>0.65154648710404994</v>
      </c>
      <c r="AT44">
        <f t="shared" si="27"/>
        <v>8.0789511625508556E-2</v>
      </c>
      <c r="AU44">
        <f t="shared" si="25"/>
        <v>-30.246286297435194</v>
      </c>
      <c r="AW44">
        <v>41</v>
      </c>
      <c r="AX44">
        <f>IF(Z44&gt;0, (R44*SUMPRODUCT(K44:$K$98, X44:$X$98)-K44*$AZ$3)/Z44, 0)</f>
        <v>208.80551526168915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0.22956153600000001</v>
      </c>
      <c r="Q45" s="4">
        <f t="shared" si="22"/>
        <v>25</v>
      </c>
      <c r="R45">
        <f t="shared" si="0"/>
        <v>50000</v>
      </c>
      <c r="S45">
        <f t="shared" si="1"/>
        <v>-6.669248492647248</v>
      </c>
      <c r="U45">
        <f t="shared" si="12"/>
        <v>0.22956153600000001</v>
      </c>
      <c r="V45">
        <f t="shared" si="13"/>
        <v>0.01</v>
      </c>
      <c r="W45">
        <f t="shared" si="14"/>
        <v>9.8065430886335528E-2</v>
      </c>
      <c r="X45">
        <f t="shared" si="15"/>
        <v>2.2512050942769025E-2</v>
      </c>
      <c r="Y45">
        <f t="shared" si="16"/>
        <v>9.8065430886335532E-4</v>
      </c>
      <c r="Z45">
        <f t="shared" si="17"/>
        <v>7.4572725634703158E-2</v>
      </c>
      <c r="AB45">
        <f t="shared" si="18"/>
        <v>20.476602825580855</v>
      </c>
      <c r="AC45">
        <f t="shared" si="19"/>
        <v>-0.4973440380318408</v>
      </c>
      <c r="AE45">
        <f t="shared" si="2"/>
        <v>0</v>
      </c>
      <c r="AF45">
        <f t="shared" si="26"/>
        <v>0</v>
      </c>
      <c r="AG45">
        <f t="shared" si="26"/>
        <v>-1.8643181408675789</v>
      </c>
      <c r="AH45">
        <f t="shared" si="4"/>
        <v>-1125.6025471384512</v>
      </c>
      <c r="AI45">
        <f t="shared" si="23"/>
        <v>-1127.4668652793189</v>
      </c>
      <c r="AJ45">
        <f t="shared" si="6"/>
        <v>20.973946863612696</v>
      </c>
      <c r="AK45">
        <f t="shared" si="20"/>
        <v>1.4333621977906599</v>
      </c>
      <c r="AL45">
        <f t="shared" si="24"/>
        <v>-1105.0595562179155</v>
      </c>
      <c r="AN45">
        <f t="shared" si="27"/>
        <v>0</v>
      </c>
      <c r="AO45">
        <f t="shared" si="27"/>
        <v>0</v>
      </c>
      <c r="AP45">
        <f t="shared" si="27"/>
        <v>-4.0856147730278722E-2</v>
      </c>
      <c r="AQ45">
        <f t="shared" si="27"/>
        <v>-24.667347778993189</v>
      </c>
      <c r="AR45">
        <f t="shared" si="27"/>
        <v>-24.708203926723471</v>
      </c>
      <c r="AS45">
        <f t="shared" si="27"/>
        <v>0.45963972176336959</v>
      </c>
      <c r="AT45">
        <f t="shared" si="27"/>
        <v>3.1411837078772376E-2</v>
      </c>
      <c r="AU45">
        <f t="shared" si="25"/>
        <v>-24.217152367881329</v>
      </c>
      <c r="AW45">
        <v>42</v>
      </c>
      <c r="AX45">
        <f>IF(Z45&gt;0, (R45*SUMPRODUCT(K45:$K$98, X45:$X$98)-K45*$AZ$3)/Z45, 0)</f>
        <v>-6.669248492647248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0.26099212799999999</v>
      </c>
      <c r="Q46" s="4">
        <f t="shared" si="22"/>
        <v>25</v>
      </c>
      <c r="R46">
        <f t="shared" si="0"/>
        <v>50000</v>
      </c>
      <c r="S46">
        <f t="shared" si="1"/>
        <v>-299.56665855103336</v>
      </c>
      <c r="U46">
        <f t="shared" si="12"/>
        <v>0.26099212799999999</v>
      </c>
      <c r="V46">
        <f t="shared" si="13"/>
        <v>0.01</v>
      </c>
      <c r="W46">
        <f t="shared" si="14"/>
        <v>7.4572725634703158E-2</v>
      </c>
      <c r="X46">
        <f t="shared" si="15"/>
        <v>1.9462894354161327E-2</v>
      </c>
      <c r="Y46">
        <f t="shared" si="16"/>
        <v>7.4572725634703156E-4</v>
      </c>
      <c r="Z46">
        <f t="shared" si="17"/>
        <v>5.4364104024194802E-2</v>
      </c>
      <c r="AB46">
        <f t="shared" si="18"/>
        <v>-0.4973440380318408</v>
      </c>
      <c r="AC46">
        <f t="shared" si="19"/>
        <v>-16.285672987648823</v>
      </c>
      <c r="AE46">
        <f t="shared" si="2"/>
        <v>0</v>
      </c>
      <c r="AF46">
        <f t="shared" si="26"/>
        <v>0</v>
      </c>
      <c r="AG46">
        <f t="shared" si="26"/>
        <v>-1.3591026006048701</v>
      </c>
      <c r="AH46">
        <f t="shared" si="4"/>
        <v>-973.14471770806631</v>
      </c>
      <c r="AI46">
        <f t="shared" si="23"/>
        <v>-974.50382030867115</v>
      </c>
      <c r="AJ46">
        <f t="shared" si="6"/>
        <v>15.788328949616982</v>
      </c>
      <c r="AK46">
        <f t="shared" si="20"/>
        <v>-3.4814082662228858E-2</v>
      </c>
      <c r="AL46">
        <f t="shared" si="24"/>
        <v>-958.75030544171636</v>
      </c>
      <c r="AN46">
        <f t="shared" si="27"/>
        <v>0</v>
      </c>
      <c r="AO46">
        <f t="shared" si="27"/>
        <v>0</v>
      </c>
      <c r="AP46">
        <f t="shared" si="27"/>
        <v>-2.6593261888364396E-2</v>
      </c>
      <c r="AQ46">
        <f t="shared" si="27"/>
        <v>-19.041308817871094</v>
      </c>
      <c r="AR46">
        <f t="shared" si="27"/>
        <v>-19.067902079759456</v>
      </c>
      <c r="AS46">
        <f t="shared" si="27"/>
        <v>0.3089267626667398</v>
      </c>
      <c r="AT46">
        <f t="shared" si="27"/>
        <v>-6.8119950416383661E-4</v>
      </c>
      <c r="AU46">
        <f t="shared" si="25"/>
        <v>-18.75965651659688</v>
      </c>
      <c r="AW46">
        <v>43</v>
      </c>
      <c r="AX46">
        <f>IF(Z46&gt;0, (R46*SUMPRODUCT(K46:$K$98, X46:$X$98)-K46*$AZ$3)/Z46, 0)</f>
        <v>-299.56665855103336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0.29613519399999999</v>
      </c>
      <c r="Q47" s="4">
        <f t="shared" si="22"/>
        <v>25</v>
      </c>
      <c r="R47">
        <f t="shared" si="0"/>
        <v>50000</v>
      </c>
      <c r="S47">
        <f t="shared" si="1"/>
        <v>-726.36039752083616</v>
      </c>
      <c r="U47">
        <f t="shared" si="12"/>
        <v>0.29613519399999999</v>
      </c>
      <c r="V47">
        <f t="shared" si="13"/>
        <v>0.01</v>
      </c>
      <c r="W47">
        <f t="shared" si="14"/>
        <v>5.4364104024194802E-2</v>
      </c>
      <c r="X47">
        <f t="shared" si="15"/>
        <v>1.6099124491841109E-2</v>
      </c>
      <c r="Y47">
        <f t="shared" si="16"/>
        <v>5.4364104024194799E-4</v>
      </c>
      <c r="Z47">
        <f t="shared" si="17"/>
        <v>3.7721338492111747E-2</v>
      </c>
      <c r="AB47">
        <f t="shared" si="18"/>
        <v>-16.285672987648823</v>
      </c>
      <c r="AC47">
        <f t="shared" si="19"/>
        <v>-27.399286422148307</v>
      </c>
      <c r="AE47">
        <f t="shared" si="2"/>
        <v>0</v>
      </c>
      <c r="AF47">
        <f t="shared" si="26"/>
        <v>0</v>
      </c>
      <c r="AG47">
        <f t="shared" si="26"/>
        <v>-0.94303346230279372</v>
      </c>
      <c r="AH47">
        <f t="shared" si="4"/>
        <v>-804.95622459205549</v>
      </c>
      <c r="AI47">
        <f t="shared" si="23"/>
        <v>-805.89925805435826</v>
      </c>
      <c r="AJ47">
        <f t="shared" si="6"/>
        <v>11.113613434499484</v>
      </c>
      <c r="AK47">
        <f t="shared" si="20"/>
        <v>-1.1399971091354177</v>
      </c>
      <c r="AL47">
        <f t="shared" si="24"/>
        <v>-795.92564172899415</v>
      </c>
      <c r="AN47">
        <f t="shared" si="27"/>
        <v>0</v>
      </c>
      <c r="AO47">
        <f t="shared" si="27"/>
        <v>0</v>
      </c>
      <c r="AP47">
        <f t="shared" si="27"/>
        <v>-1.6475114733104604E-2</v>
      </c>
      <c r="AQ47">
        <f t="shared" si="27"/>
        <v>-14.062858515006422</v>
      </c>
      <c r="AR47">
        <f t="shared" si="27"/>
        <v>-14.079333629739526</v>
      </c>
      <c r="AS47">
        <f t="shared" si="27"/>
        <v>0.19415859961707455</v>
      </c>
      <c r="AT47">
        <f t="shared" si="27"/>
        <v>-1.9916136509674665E-2</v>
      </c>
      <c r="AU47">
        <f t="shared" si="25"/>
        <v>-13.905091166632126</v>
      </c>
      <c r="AW47">
        <v>44</v>
      </c>
      <c r="AX47">
        <f>IF(Z47&gt;0, (R47*SUMPRODUCT(K47:$K$98, X47:$X$98)-K47*$AZ$3)/Z47, 0)</f>
        <v>-726.36039752083616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0.33524791700000001</v>
      </c>
      <c r="Q48" s="4">
        <f t="shared" si="22"/>
        <v>25</v>
      </c>
      <c r="R48">
        <f t="shared" si="0"/>
        <v>50000</v>
      </c>
      <c r="S48">
        <f t="shared" si="1"/>
        <v>-1392.1642049982468</v>
      </c>
      <c r="U48">
        <f t="shared" si="12"/>
        <v>0.33524791700000001</v>
      </c>
      <c r="V48">
        <f t="shared" si="13"/>
        <v>0.01</v>
      </c>
      <c r="W48">
        <f t="shared" si="14"/>
        <v>3.7721338492111747E-2</v>
      </c>
      <c r="X48">
        <f t="shared" si="15"/>
        <v>1.2646000155932384E-2</v>
      </c>
      <c r="Y48">
        <f t="shared" si="16"/>
        <v>3.7721338492111749E-4</v>
      </c>
      <c r="Z48">
        <f t="shared" si="17"/>
        <v>2.4698124951258248E-2</v>
      </c>
      <c r="AB48">
        <f t="shared" si="18"/>
        <v>-27.399286422148307</v>
      </c>
      <c r="AC48">
        <f t="shared" si="19"/>
        <v>-34.383845487715803</v>
      </c>
      <c r="AE48">
        <f t="shared" si="2"/>
        <v>0</v>
      </c>
      <c r="AF48">
        <f t="shared" si="26"/>
        <v>0</v>
      </c>
      <c r="AG48">
        <f t="shared" si="26"/>
        <v>-0.61745312378145623</v>
      </c>
      <c r="AH48">
        <f t="shared" si="4"/>
        <v>-632.30000779661918</v>
      </c>
      <c r="AI48">
        <f t="shared" si="23"/>
        <v>-632.91746092040069</v>
      </c>
      <c r="AJ48">
        <f t="shared" si="6"/>
        <v>6.9845590655674954</v>
      </c>
      <c r="AK48">
        <f t="shared" si="20"/>
        <v>-1.9179500495503816</v>
      </c>
      <c r="AL48">
        <f t="shared" si="24"/>
        <v>-627.8508519043836</v>
      </c>
      <c r="AN48">
        <f t="shared" si="27"/>
        <v>0</v>
      </c>
      <c r="AO48">
        <f t="shared" si="27"/>
        <v>0</v>
      </c>
      <c r="AP48">
        <f t="shared" si="27"/>
        <v>-9.6313532938966315E-3</v>
      </c>
      <c r="AQ48">
        <f t="shared" si="27"/>
        <v>-9.8629426725166578</v>
      </c>
      <c r="AR48">
        <f t="shared" si="27"/>
        <v>-9.8725740258105557</v>
      </c>
      <c r="AS48">
        <f t="shared" si="27"/>
        <v>0.10894876610322107</v>
      </c>
      <c r="AT48">
        <f t="shared" si="27"/>
        <v>-2.9917177216848109E-2</v>
      </c>
      <c r="AU48">
        <f t="shared" si="25"/>
        <v>-9.7935424369241826</v>
      </c>
      <c r="AW48">
        <v>45</v>
      </c>
      <c r="AX48">
        <f>IF(Z48&gt;0, (R48*SUMPRODUCT(K48:$K$98, X48:$X$98)-K48*$AZ$3)/Z48, 0)</f>
        <v>-1392.1642049982468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0.37793865599999998</v>
      </c>
      <c r="Q49" s="4">
        <f t="shared" si="22"/>
        <v>25</v>
      </c>
      <c r="R49">
        <f t="shared" si="0"/>
        <v>50000</v>
      </c>
      <c r="S49">
        <f t="shared" si="1"/>
        <v>-2508.9277722362081</v>
      </c>
      <c r="U49">
        <f t="shared" si="12"/>
        <v>0.37793865599999998</v>
      </c>
      <c r="V49">
        <f t="shared" si="13"/>
        <v>0.01</v>
      </c>
      <c r="W49">
        <f t="shared" si="14"/>
        <v>2.4698124951258248E-2</v>
      </c>
      <c r="X49">
        <f t="shared" si="15"/>
        <v>9.3343761497986077E-3</v>
      </c>
      <c r="Y49">
        <f t="shared" si="16"/>
        <v>2.4698124951258248E-4</v>
      </c>
      <c r="Z49">
        <f t="shared" si="17"/>
        <v>1.5116767551947057E-2</v>
      </c>
      <c r="AB49">
        <f t="shared" si="18"/>
        <v>-34.383845487715803</v>
      </c>
      <c r="AC49">
        <f t="shared" si="19"/>
        <v>-37.92687793751913</v>
      </c>
      <c r="AE49">
        <f t="shared" si="2"/>
        <v>0</v>
      </c>
      <c r="AF49">
        <f t="shared" si="26"/>
        <v>0</v>
      </c>
      <c r="AG49">
        <f t="shared" si="26"/>
        <v>-0.37791918879867642</v>
      </c>
      <c r="AH49">
        <f t="shared" si="4"/>
        <v>-466.71880748993038</v>
      </c>
      <c r="AI49">
        <f t="shared" si="23"/>
        <v>-467.09672667872906</v>
      </c>
      <c r="AJ49">
        <f t="shared" si="6"/>
        <v>3.5430324498033272</v>
      </c>
      <c r="AK49">
        <f t="shared" si="20"/>
        <v>-2.4068691841401066</v>
      </c>
      <c r="AL49">
        <f t="shared" si="24"/>
        <v>-465.96056341306587</v>
      </c>
      <c r="AN49">
        <f t="shared" si="27"/>
        <v>0</v>
      </c>
      <c r="AO49">
        <f t="shared" si="27"/>
        <v>0</v>
      </c>
      <c r="AP49">
        <f t="shared" si="27"/>
        <v>-5.2633741442867843E-3</v>
      </c>
      <c r="AQ49">
        <f t="shared" si="27"/>
        <v>-6.5001084274222602</v>
      </c>
      <c r="AR49">
        <f t="shared" si="27"/>
        <v>-6.5053718015665467</v>
      </c>
      <c r="AS49">
        <f t="shared" si="27"/>
        <v>4.9344690456028011E-2</v>
      </c>
      <c r="AT49">
        <f t="shared" si="27"/>
        <v>-3.3521063253637129E-2</v>
      </c>
      <c r="AU49">
        <f t="shared" si="25"/>
        <v>-6.4895481743641561</v>
      </c>
      <c r="AW49">
        <v>46</v>
      </c>
      <c r="AX49">
        <f>IF(Z49&gt;0, (R49*SUMPRODUCT(K49:$K$98, X49:$X$98)-K49*$AZ$3)/Z49, 0)</f>
        <v>-2508.9277722362081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0.42486345599999997</v>
      </c>
      <c r="Q50" s="4">
        <f t="shared" si="22"/>
        <v>25</v>
      </c>
      <c r="R50">
        <f t="shared" si="0"/>
        <v>50000</v>
      </c>
      <c r="S50">
        <f t="shared" si="1"/>
        <v>-4539.8616301483962</v>
      </c>
      <c r="U50">
        <f t="shared" si="12"/>
        <v>0.42486345599999997</v>
      </c>
      <c r="V50">
        <f t="shared" si="13"/>
        <v>0.01</v>
      </c>
      <c r="W50">
        <f t="shared" si="14"/>
        <v>1.5116767551947057E-2</v>
      </c>
      <c r="X50">
        <f t="shared" si="15"/>
        <v>6.4225621056688857E-3</v>
      </c>
      <c r="Y50">
        <f t="shared" si="16"/>
        <v>1.5116767551947059E-4</v>
      </c>
      <c r="Z50">
        <f t="shared" si="17"/>
        <v>8.5430377707586998E-3</v>
      </c>
      <c r="AB50">
        <f t="shared" si="18"/>
        <v>-37.92687793751913</v>
      </c>
      <c r="AC50">
        <f t="shared" si="19"/>
        <v>-38.784209380375913</v>
      </c>
      <c r="AE50">
        <f t="shared" si="2"/>
        <v>0</v>
      </c>
      <c r="AF50">
        <f t="shared" si="26"/>
        <v>0</v>
      </c>
      <c r="AG50">
        <f t="shared" si="26"/>
        <v>-0.2135759442689675</v>
      </c>
      <c r="AH50">
        <f t="shared" si="4"/>
        <v>-321.12810528344426</v>
      </c>
      <c r="AI50">
        <f t="shared" si="23"/>
        <v>-321.3416812277132</v>
      </c>
      <c r="AJ50">
        <f t="shared" si="6"/>
        <v>0.85733144285678264</v>
      </c>
      <c r="AK50">
        <f t="shared" si="20"/>
        <v>-2.6548814556263394</v>
      </c>
      <c r="AL50">
        <f t="shared" si="24"/>
        <v>-323.13923124048279</v>
      </c>
      <c r="AN50">
        <f t="shared" si="27"/>
        <v>0</v>
      </c>
      <c r="AO50">
        <f t="shared" si="27"/>
        <v>0</v>
      </c>
      <c r="AP50">
        <f t="shared" si="27"/>
        <v>-2.65582595864392E-3</v>
      </c>
      <c r="AQ50">
        <f t="shared" si="27"/>
        <v>-3.9932416592191524</v>
      </c>
      <c r="AR50">
        <f t="shared" si="27"/>
        <v>-3.995897485177796</v>
      </c>
      <c r="AS50">
        <f t="shared" si="27"/>
        <v>1.0660952987445252E-2</v>
      </c>
      <c r="AT50">
        <f t="shared" si="27"/>
        <v>-3.3013563915677752E-2</v>
      </c>
      <c r="AU50">
        <f t="shared" si="25"/>
        <v>-4.018250096106029</v>
      </c>
      <c r="AW50">
        <v>47</v>
      </c>
      <c r="AX50">
        <f>IF(Z50&gt;0, (R50*SUMPRODUCT(K50:$K$98, X50:$X$98)-K50*$AZ$3)/Z50, 0)</f>
        <v>-4539.8616301483962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0.47765295400000002</v>
      </c>
      <c r="Q51" s="4">
        <f t="shared" si="22"/>
        <v>25</v>
      </c>
      <c r="R51">
        <f t="shared" si="0"/>
        <v>50000</v>
      </c>
      <c r="S51">
        <f t="shared" si="1"/>
        <v>-8622.1740631837729</v>
      </c>
      <c r="U51">
        <f t="shared" si="12"/>
        <v>0.47765295400000002</v>
      </c>
      <c r="V51">
        <f t="shared" si="13"/>
        <v>0.01</v>
      </c>
      <c r="W51">
        <f t="shared" si="14"/>
        <v>8.5430377707586998E-3</v>
      </c>
      <c r="X51">
        <f t="shared" si="15"/>
        <v>4.0806072273364682E-3</v>
      </c>
      <c r="Y51">
        <f t="shared" si="16"/>
        <v>8.5430377707586996E-5</v>
      </c>
      <c r="Z51">
        <f t="shared" si="17"/>
        <v>4.3770001657146449E-3</v>
      </c>
      <c r="AB51">
        <f t="shared" si="18"/>
        <v>-38.784209380375913</v>
      </c>
      <c r="AC51">
        <f t="shared" si="19"/>
        <v>-37.739257303375886</v>
      </c>
      <c r="AE51">
        <f t="shared" si="2"/>
        <v>0</v>
      </c>
      <c r="AF51">
        <f t="shared" si="26"/>
        <v>0</v>
      </c>
      <c r="AG51">
        <f t="shared" si="26"/>
        <v>-0.10942500414286613</v>
      </c>
      <c r="AH51">
        <f t="shared" si="4"/>
        <v>-204.0303613668234</v>
      </c>
      <c r="AI51">
        <f t="shared" si="23"/>
        <v>-204.13978637096628</v>
      </c>
      <c r="AJ51">
        <f t="shared" si="6"/>
        <v>-1.0449520770000262</v>
      </c>
      <c r="AK51">
        <f t="shared" si="20"/>
        <v>-2.7148946566263144</v>
      </c>
      <c r="AL51">
        <f t="shared" si="24"/>
        <v>-207.89963310459262</v>
      </c>
      <c r="AN51">
        <f t="shared" si="27"/>
        <v>0</v>
      </c>
      <c r="AO51">
        <f t="shared" si="27"/>
        <v>0</v>
      </c>
      <c r="AP51">
        <f t="shared" si="27"/>
        <v>-1.2149148076797593E-3</v>
      </c>
      <c r="AQ51">
        <f t="shared" si="27"/>
        <v>-2.2652912758145538</v>
      </c>
      <c r="AR51">
        <f t="shared" si="27"/>
        <v>-2.2665061906222337</v>
      </c>
      <c r="AS51">
        <f t="shared" si="27"/>
        <v>-1.1601806749813294E-2</v>
      </c>
      <c r="AT51">
        <f t="shared" si="27"/>
        <v>-3.0142705914999037E-2</v>
      </c>
      <c r="AU51">
        <f t="shared" si="25"/>
        <v>-2.3082507032870461</v>
      </c>
      <c r="AW51">
        <v>48</v>
      </c>
      <c r="AX51">
        <f>IF(Z51&gt;0, (R51*SUMPRODUCT(K51:$K$98, X51:$X$98)-K51*$AZ$3)/Z51, 0)</f>
        <v>-8622.1740631837729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0.53697763200000004</v>
      </c>
      <c r="Q52" s="4">
        <f t="shared" si="22"/>
        <v>25</v>
      </c>
      <c r="R52">
        <f t="shared" si="0"/>
        <v>50000</v>
      </c>
      <c r="S52">
        <f t="shared" si="1"/>
        <v>-17906.368303999654</v>
      </c>
      <c r="U52">
        <f t="shared" si="12"/>
        <v>0.53697763200000004</v>
      </c>
      <c r="V52">
        <f t="shared" si="13"/>
        <v>0.01</v>
      </c>
      <c r="W52">
        <f t="shared" si="14"/>
        <v>4.3770001657146449E-3</v>
      </c>
      <c r="X52">
        <f t="shared" si="15"/>
        <v>2.3503511842490579E-3</v>
      </c>
      <c r="Y52">
        <f t="shared" si="16"/>
        <v>4.3770001657146448E-5</v>
      </c>
      <c r="Z52">
        <f t="shared" si="17"/>
        <v>1.9828789798084405E-3</v>
      </c>
      <c r="AB52">
        <f t="shared" si="18"/>
        <v>-37.739257303375886</v>
      </c>
      <c r="AC52">
        <f t="shared" si="19"/>
        <v>-35.506161314709033</v>
      </c>
      <c r="AE52">
        <f t="shared" si="2"/>
        <v>0</v>
      </c>
      <c r="AF52">
        <f t="shared" si="26"/>
        <v>0</v>
      </c>
      <c r="AG52">
        <f t="shared" si="26"/>
        <v>-4.9571974495211016E-2</v>
      </c>
      <c r="AH52">
        <f t="shared" si="4"/>
        <v>-117.51755921245289</v>
      </c>
      <c r="AI52">
        <f t="shared" si="23"/>
        <v>-117.5671311869481</v>
      </c>
      <c r="AJ52">
        <f t="shared" si="6"/>
        <v>-2.2330959886668538</v>
      </c>
      <c r="AK52">
        <f t="shared" si="20"/>
        <v>-2.6417480112363121</v>
      </c>
      <c r="AL52">
        <f t="shared" si="24"/>
        <v>-122.44197518685128</v>
      </c>
      <c r="AN52">
        <f t="shared" si="27"/>
        <v>0</v>
      </c>
      <c r="AO52">
        <f t="shared" si="27"/>
        <v>0</v>
      </c>
      <c r="AP52">
        <f t="shared" si="27"/>
        <v>-4.9141391347620451E-4</v>
      </c>
      <c r="AQ52">
        <f t="shared" si="27"/>
        <v>-1.1649679937671653</v>
      </c>
      <c r="AR52">
        <f t="shared" si="27"/>
        <v>-1.1654594076806415</v>
      </c>
      <c r="AS52">
        <f t="shared" si="27"/>
        <v>-2.213699272892199E-2</v>
      </c>
      <c r="AT52">
        <f t="shared" si="27"/>
        <v>-2.6188017359385803E-2</v>
      </c>
      <c r="AU52">
        <f t="shared" si="25"/>
        <v>-1.2137844177689494</v>
      </c>
      <c r="AW52">
        <v>49</v>
      </c>
      <c r="AX52">
        <f>IF(Z52&gt;0, (R52*SUMPRODUCT(K52:$K$98, X52:$X$98)-K52*$AZ$3)/Z52, 0)</f>
        <v>-17906.368303999654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0.60388337299999995</v>
      </c>
      <c r="Q53" s="4">
        <f t="shared" si="22"/>
        <v>25</v>
      </c>
      <c r="R53">
        <f t="shared" si="0"/>
        <v>50000</v>
      </c>
      <c r="S53">
        <f t="shared" si="1"/>
        <v>-42651.189398932562</v>
      </c>
      <c r="U53">
        <f t="shared" si="12"/>
        <v>0.60388337299999995</v>
      </c>
      <c r="V53">
        <f t="shared" si="13"/>
        <v>0.01</v>
      </c>
      <c r="W53">
        <f t="shared" si="14"/>
        <v>1.9828789798084405E-3</v>
      </c>
      <c r="X53">
        <f t="shared" si="15"/>
        <v>1.1974276465775199E-3</v>
      </c>
      <c r="Y53">
        <f t="shared" si="16"/>
        <v>1.9828789798084406E-5</v>
      </c>
      <c r="Z53">
        <f t="shared" si="17"/>
        <v>7.6562254343283626E-4</v>
      </c>
      <c r="AB53">
        <f t="shared" si="18"/>
        <v>-35.506161314709033</v>
      </c>
      <c r="AC53">
        <f t="shared" si="19"/>
        <v>-32.654712108046368</v>
      </c>
      <c r="AE53">
        <f t="shared" si="2"/>
        <v>0</v>
      </c>
      <c r="AF53">
        <f t="shared" si="26"/>
        <v>0</v>
      </c>
      <c r="AG53">
        <f t="shared" si="26"/>
        <v>-1.9140563585820905E-2</v>
      </c>
      <c r="AH53">
        <f t="shared" si="4"/>
        <v>-59.871382328875995</v>
      </c>
      <c r="AI53">
        <f t="shared" si="23"/>
        <v>-59.890522892461817</v>
      </c>
      <c r="AJ53">
        <f t="shared" si="6"/>
        <v>-2.8514492066626644</v>
      </c>
      <c r="AK53">
        <f t="shared" si="20"/>
        <v>-2.4854312920296326</v>
      </c>
      <c r="AL53">
        <f t="shared" si="24"/>
        <v>-65.227403391154112</v>
      </c>
      <c r="AN53">
        <f t="shared" si="27"/>
        <v>0</v>
      </c>
      <c r="AO53">
        <f t="shared" si="27"/>
        <v>0</v>
      </c>
      <c r="AP53">
        <f t="shared" si="27"/>
        <v>-1.6941346672526953E-4</v>
      </c>
      <c r="AQ53">
        <f t="shared" si="27"/>
        <v>-0.52992266358775075</v>
      </c>
      <c r="AR53">
        <f t="shared" si="27"/>
        <v>-0.53009207705447603</v>
      </c>
      <c r="AS53">
        <f t="shared" si="27"/>
        <v>-2.5238227345071321E-2</v>
      </c>
      <c r="AT53">
        <f t="shared" si="27"/>
        <v>-2.1998596311036841E-2</v>
      </c>
      <c r="AU53">
        <f t="shared" si="25"/>
        <v>-0.57732890071058418</v>
      </c>
      <c r="AW53">
        <v>50</v>
      </c>
      <c r="AX53">
        <f>IF(Z53&gt;0, (R53*SUMPRODUCT(K53:$K$98, X53:$X$98)-K53*$AZ$3)/Z53, 0)</f>
        <v>-42651.189398932562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0.676158394</v>
      </c>
      <c r="Q54" s="4">
        <f t="shared" si="22"/>
        <v>25</v>
      </c>
      <c r="R54">
        <f t="shared" si="0"/>
        <v>50000</v>
      </c>
      <c r="S54">
        <f t="shared" si="1"/>
        <v>-123181.41152692487</v>
      </c>
      <c r="U54">
        <f t="shared" si="12"/>
        <v>0.676158394</v>
      </c>
      <c r="V54">
        <f t="shared" si="13"/>
        <v>0.01</v>
      </c>
      <c r="W54">
        <f t="shared" si="14"/>
        <v>7.6562254343283626E-4</v>
      </c>
      <c r="X54">
        <f t="shared" si="15"/>
        <v>5.1768210937774178E-4</v>
      </c>
      <c r="Y54">
        <f t="shared" si="16"/>
        <v>7.6562254343283627E-6</v>
      </c>
      <c r="Z54">
        <f t="shared" si="17"/>
        <v>2.4028420862076612E-4</v>
      </c>
      <c r="AB54">
        <f t="shared" si="18"/>
        <v>-32.654712108046368</v>
      </c>
      <c r="AC54">
        <f t="shared" si="19"/>
        <v>-29.598547985536062</v>
      </c>
      <c r="AE54">
        <f t="shared" si="2"/>
        <v>0</v>
      </c>
      <c r="AF54">
        <f t="shared" si="26"/>
        <v>0</v>
      </c>
      <c r="AG54">
        <f t="shared" si="26"/>
        <v>-6.0071052155191533E-3</v>
      </c>
      <c r="AH54">
        <f t="shared" si="4"/>
        <v>-25.884105468887089</v>
      </c>
      <c r="AI54">
        <f t="shared" si="23"/>
        <v>-25.890112574102609</v>
      </c>
      <c r="AJ54">
        <f t="shared" si="6"/>
        <v>-3.0561641225103067</v>
      </c>
      <c r="AK54">
        <f t="shared" si="20"/>
        <v>-2.2858298475632459</v>
      </c>
      <c r="AL54">
        <f t="shared" si="24"/>
        <v>-31.232106544176162</v>
      </c>
      <c r="AN54">
        <f t="shared" si="27"/>
        <v>0</v>
      </c>
      <c r="AO54">
        <f t="shared" si="27"/>
        <v>0</v>
      </c>
      <c r="AP54">
        <f t="shared" si="27"/>
        <v>-4.7472316495612652E-5</v>
      </c>
      <c r="AQ54">
        <f t="shared" si="27"/>
        <v>-0.2045541742552334</v>
      </c>
      <c r="AR54">
        <f t="shared" si="27"/>
        <v>-0.204601646571729</v>
      </c>
      <c r="AS54">
        <f t="shared" si="27"/>
        <v>-2.4151930968601663E-2</v>
      </c>
      <c r="AT54">
        <f t="shared" si="27"/>
        <v>-1.8064214640073076E-2</v>
      </c>
      <c r="AU54">
        <f t="shared" si="25"/>
        <v>-0.24681779218040376</v>
      </c>
      <c r="AW54">
        <v>51</v>
      </c>
      <c r="AX54">
        <f>IF(Z54&gt;0, (R54*SUMPRODUCT(K54:$K$98, X54:$X$98)-K54*$AZ$3)/Z54, 0)</f>
        <v>-123181.41152692487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0.75167664000000001</v>
      </c>
      <c r="Q55" s="4">
        <f t="shared" si="22"/>
        <v>25</v>
      </c>
      <c r="R55">
        <f t="shared" si="0"/>
        <v>50000</v>
      </c>
      <c r="S55">
        <f t="shared" si="1"/>
        <v>-464525.99390041962</v>
      </c>
      <c r="U55">
        <f t="shared" si="12"/>
        <v>0.75167664000000001</v>
      </c>
      <c r="V55">
        <f t="shared" si="13"/>
        <v>0.01</v>
      </c>
      <c r="W55">
        <f t="shared" si="14"/>
        <v>2.4028420862076612E-4</v>
      </c>
      <c r="X55">
        <f t="shared" si="15"/>
        <v>1.8061602658111652E-4</v>
      </c>
      <c r="Y55">
        <f t="shared" si="16"/>
        <v>2.4028420862076612E-6</v>
      </c>
      <c r="Z55">
        <f t="shared" si="17"/>
        <v>5.7265339953441938E-5</v>
      </c>
      <c r="AB55">
        <f t="shared" si="18"/>
        <v>-29.598547985536062</v>
      </c>
      <c r="AC55">
        <f t="shared" si="19"/>
        <v>-26.601238957918024</v>
      </c>
      <c r="AE55">
        <f t="shared" si="2"/>
        <v>0</v>
      </c>
      <c r="AF55">
        <f t="shared" si="26"/>
        <v>0</v>
      </c>
      <c r="AG55">
        <f t="shared" si="26"/>
        <v>-1.4316334988360485E-3</v>
      </c>
      <c r="AH55">
        <f t="shared" si="4"/>
        <v>-9.0308013290558264</v>
      </c>
      <c r="AI55">
        <f t="shared" si="23"/>
        <v>-9.0322329625546622</v>
      </c>
      <c r="AJ55">
        <f t="shared" si="6"/>
        <v>-2.9973090276180372</v>
      </c>
      <c r="AK55">
        <f t="shared" si="20"/>
        <v>-2.0718983589875246</v>
      </c>
      <c r="AL55">
        <f t="shared" si="24"/>
        <v>-14.101440349160224</v>
      </c>
      <c r="AN55">
        <f t="shared" si="27"/>
        <v>0</v>
      </c>
      <c r="AO55">
        <f t="shared" si="27"/>
        <v>0</v>
      </c>
      <c r="AP55">
        <f t="shared" si="27"/>
        <v>-1.0101573191265919E-5</v>
      </c>
      <c r="AQ55">
        <f t="shared" si="27"/>
        <v>-6.3721127422211948E-2</v>
      </c>
      <c r="AR55">
        <f t="shared" si="27"/>
        <v>-6.3731228995403205E-2</v>
      </c>
      <c r="AS55">
        <f t="shared" si="27"/>
        <v>-2.1148943877006252E-2</v>
      </c>
      <c r="AT55">
        <f t="shared" si="27"/>
        <v>-1.4619267385956215E-2</v>
      </c>
      <c r="AU55">
        <f t="shared" si="25"/>
        <v>-9.9499440258365685E-2</v>
      </c>
      <c r="AW55">
        <v>52</v>
      </c>
      <c r="AX55">
        <f>IF(Z55&gt;0, (R55*SUMPRODUCT(K55:$K$98, X55:$X$98)-K55*$AZ$3)/Z55, 0)</f>
        <v>-464525.99390041962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0.75374016600000004</v>
      </c>
      <c r="Q56" s="4">
        <f t="shared" si="22"/>
        <v>25</v>
      </c>
      <c r="R56">
        <f t="shared" si="0"/>
        <v>50000</v>
      </c>
      <c r="S56">
        <f t="shared" si="1"/>
        <v>-1759573.8322177923</v>
      </c>
      <c r="U56">
        <f t="shared" si="12"/>
        <v>0.75374016600000004</v>
      </c>
      <c r="V56">
        <f t="shared" si="13"/>
        <v>0.01</v>
      </c>
      <c r="W56">
        <f t="shared" si="14"/>
        <v>5.7265339953441938E-5</v>
      </c>
      <c r="X56">
        <f t="shared" si="15"/>
        <v>4.3163186842553758E-5</v>
      </c>
      <c r="Y56">
        <f t="shared" si="16"/>
        <v>5.7265339953441943E-7</v>
      </c>
      <c r="Z56">
        <f t="shared" si="17"/>
        <v>1.352949971135376E-5</v>
      </c>
      <c r="AB56">
        <f t="shared" si="18"/>
        <v>-26.601238957918024</v>
      </c>
      <c r="AC56">
        <f t="shared" si="19"/>
        <v>-23.806153655096249</v>
      </c>
      <c r="AE56">
        <f t="shared" si="2"/>
        <v>0</v>
      </c>
      <c r="AF56">
        <f t="shared" si="26"/>
        <v>0</v>
      </c>
      <c r="AG56">
        <f t="shared" si="26"/>
        <v>-3.3823749278384403E-4</v>
      </c>
      <c r="AH56">
        <f t="shared" si="4"/>
        <v>-2.1581593421276879</v>
      </c>
      <c r="AI56">
        <f t="shared" si="23"/>
        <v>-2.1584975796204717</v>
      </c>
      <c r="AJ56">
        <f t="shared" si="6"/>
        <v>-2.795085302821775</v>
      </c>
      <c r="AK56">
        <f t="shared" si="20"/>
        <v>-1.8620867270542618</v>
      </c>
      <c r="AL56">
        <f t="shared" si="24"/>
        <v>-6.8156696094965081</v>
      </c>
      <c r="AN56">
        <f t="shared" si="27"/>
        <v>0</v>
      </c>
      <c r="AO56">
        <f t="shared" si="27"/>
        <v>0</v>
      </c>
      <c r="AP56">
        <f t="shared" si="27"/>
        <v>-2.1308892904529785E-6</v>
      </c>
      <c r="AQ56">
        <f t="shared" si="27"/>
        <v>-1.3596359739367719E-2</v>
      </c>
      <c r="AR56">
        <f t="shared" si="27"/>
        <v>-1.359849062865817E-2</v>
      </c>
      <c r="AS56">
        <f t="shared" si="27"/>
        <v>-1.7608980272011795E-2</v>
      </c>
      <c r="AT56">
        <f t="shared" si="27"/>
        <v>-1.1731108316576585E-2</v>
      </c>
      <c r="AU56">
        <f t="shared" si="25"/>
        <v>-4.2938579217246545E-2</v>
      </c>
      <c r="AW56">
        <v>53</v>
      </c>
      <c r="AX56">
        <f>IF(Z56&gt;0, (R56*SUMPRODUCT(K56:$K$98, X56:$X$98)-K56*$AZ$3)/Z56, 0)</f>
        <v>-1759573.8322177923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0.75596915499999995</v>
      </c>
      <c r="Q57" s="4">
        <f t="shared" si="22"/>
        <v>25</v>
      </c>
      <c r="R57">
        <f t="shared" si="0"/>
        <v>50000</v>
      </c>
      <c r="S57">
        <f t="shared" si="1"/>
        <v>-6716706.6484773261</v>
      </c>
      <c r="U57">
        <f t="shared" si="12"/>
        <v>0.75596915499999995</v>
      </c>
      <c r="V57">
        <f t="shared" si="13"/>
        <v>0.01</v>
      </c>
      <c r="W57">
        <f t="shared" si="14"/>
        <v>1.352949971135376E-5</v>
      </c>
      <c r="X57">
        <f t="shared" si="15"/>
        <v>1.0227884464364845E-5</v>
      </c>
      <c r="Y57">
        <f t="shared" si="16"/>
        <v>1.352949971135376E-7</v>
      </c>
      <c r="Z57">
        <f t="shared" si="17"/>
        <v>3.1663202498753778E-6</v>
      </c>
      <c r="AB57">
        <f t="shared" si="18"/>
        <v>-23.806153655096249</v>
      </c>
      <c r="AC57">
        <f t="shared" si="19"/>
        <v>-21.267244273546339</v>
      </c>
      <c r="AE57">
        <f t="shared" si="2"/>
        <v>0</v>
      </c>
      <c r="AF57">
        <f t="shared" si="26"/>
        <v>0</v>
      </c>
      <c r="AG57">
        <f t="shared" si="26"/>
        <v>-7.9158006246884442E-5</v>
      </c>
      <c r="AH57">
        <f t="shared" si="4"/>
        <v>-0.51139422321824224</v>
      </c>
      <c r="AI57">
        <f t="shared" si="23"/>
        <v>-0.51147338122448915</v>
      </c>
      <c r="AJ57">
        <f t="shared" si="6"/>
        <v>-2.5389093815499102</v>
      </c>
      <c r="AK57">
        <f t="shared" si="20"/>
        <v>-1.6664307558567377</v>
      </c>
      <c r="AL57">
        <f t="shared" si="24"/>
        <v>-4.7168135186311364</v>
      </c>
      <c r="AN57">
        <f t="shared" si="27"/>
        <v>0</v>
      </c>
      <c r="AO57">
        <f t="shared" si="27"/>
        <v>0</v>
      </c>
      <c r="AP57">
        <f t="shared" si="27"/>
        <v>-4.4526234039835814E-7</v>
      </c>
      <c r="AQ57">
        <f t="shared" si="27"/>
        <v>-2.8765831719683704E-3</v>
      </c>
      <c r="AR57">
        <f t="shared" si="27"/>
        <v>-2.8770284343087689E-3</v>
      </c>
      <c r="AS57">
        <f t="shared" si="27"/>
        <v>-1.4281318932698047E-2</v>
      </c>
      <c r="AT57">
        <f t="shared" si="27"/>
        <v>-9.3736425870854997E-3</v>
      </c>
      <c r="AU57">
        <f t="shared" si="25"/>
        <v>-2.6531989954092311E-2</v>
      </c>
      <c r="AW57">
        <v>54</v>
      </c>
      <c r="AX57">
        <f>IF(Z57&gt;0, (R57*SUMPRODUCT(K57:$K$98, X57:$X$98)-K57*$AZ$3)/Z57, 0)</f>
        <v>-6716706.6484773261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0.75842527199999998</v>
      </c>
      <c r="Q58" s="4">
        <f t="shared" si="22"/>
        <v>25</v>
      </c>
      <c r="R58">
        <f t="shared" si="0"/>
        <v>50000</v>
      </c>
      <c r="S58">
        <f t="shared" si="1"/>
        <v>-25900256.849436197</v>
      </c>
      <c r="U58">
        <f t="shared" si="12"/>
        <v>0.75842527199999998</v>
      </c>
      <c r="V58">
        <f t="shared" si="13"/>
        <v>0.01</v>
      </c>
      <c r="W58">
        <f t="shared" si="14"/>
        <v>3.1663202498753778E-6</v>
      </c>
      <c r="X58">
        <f t="shared" si="15"/>
        <v>2.4014172967508414E-6</v>
      </c>
      <c r="Y58">
        <f t="shared" si="16"/>
        <v>3.166320249875378E-8</v>
      </c>
      <c r="Z58">
        <f t="shared" si="17"/>
        <v>7.3323975062578266E-7</v>
      </c>
      <c r="AB58">
        <f t="shared" si="18"/>
        <v>-21.267244273546339</v>
      </c>
      <c r="AC58">
        <f t="shared" si="19"/>
        <v>-18.991097873424316</v>
      </c>
      <c r="AE58">
        <f t="shared" si="2"/>
        <v>0</v>
      </c>
      <c r="AF58">
        <f t="shared" si="26"/>
        <v>0</v>
      </c>
      <c r="AG58">
        <f t="shared" si="26"/>
        <v>-1.8330993765644565E-5</v>
      </c>
      <c r="AH58">
        <f t="shared" si="4"/>
        <v>-0.12007086483754208</v>
      </c>
      <c r="AI58">
        <f t="shared" si="23"/>
        <v>-0.12008919583130773</v>
      </c>
      <c r="AJ58">
        <f t="shared" si="6"/>
        <v>-2.2761464001220233</v>
      </c>
      <c r="AK58">
        <f t="shared" si="20"/>
        <v>-1.4887070991482438</v>
      </c>
      <c r="AL58">
        <f t="shared" si="24"/>
        <v>-3.8849426951015751</v>
      </c>
      <c r="AN58">
        <f t="shared" si="27"/>
        <v>0</v>
      </c>
      <c r="AO58">
        <f t="shared" si="27"/>
        <v>0</v>
      </c>
      <c r="AP58">
        <f t="shared" si="27"/>
        <v>-9.2063844077136789E-8</v>
      </c>
      <c r="AQ58">
        <f t="shared" si="27"/>
        <v>-6.0303252076425245E-4</v>
      </c>
      <c r="AR58">
        <f t="shared" si="27"/>
        <v>-6.0312458460832965E-4</v>
      </c>
      <c r="AS58">
        <f t="shared" si="27"/>
        <v>-1.1431501748165141E-2</v>
      </c>
      <c r="AT58">
        <f t="shared" si="27"/>
        <v>-7.4767413051755674E-3</v>
      </c>
      <c r="AU58">
        <f t="shared" si="25"/>
        <v>-1.9511367637949039E-2</v>
      </c>
      <c r="AW58">
        <v>55</v>
      </c>
      <c r="AX58">
        <f>IF(Z58&gt;0, (R58*SUMPRODUCT(K58:$K$98, X58:$X$98)-K58*$AZ$3)/Z58, 0)</f>
        <v>-25900256.849436197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0.76114147499999996</v>
      </c>
      <c r="Q59" s="4">
        <f t="shared" si="22"/>
        <v>25</v>
      </c>
      <c r="R59">
        <f t="shared" si="0"/>
        <v>50000</v>
      </c>
      <c r="S59">
        <f t="shared" si="1"/>
        <v>-101049067.98593523</v>
      </c>
      <c r="U59">
        <f t="shared" si="12"/>
        <v>0.76114147499999996</v>
      </c>
      <c r="V59">
        <f t="shared" si="13"/>
        <v>0.01</v>
      </c>
      <c r="W59">
        <f t="shared" si="14"/>
        <v>7.3323975062578266E-7</v>
      </c>
      <c r="X59">
        <f t="shared" si="15"/>
        <v>5.5809918531994034E-7</v>
      </c>
      <c r="Y59">
        <f t="shared" si="16"/>
        <v>7.3323975062578265E-9</v>
      </c>
      <c r="Z59">
        <f t="shared" si="17"/>
        <v>1.678081677995845E-7</v>
      </c>
      <c r="AB59">
        <f t="shared" si="18"/>
        <v>-18.991097873424316</v>
      </c>
      <c r="AC59">
        <f t="shared" si="19"/>
        <v>-16.956858956575442</v>
      </c>
      <c r="AE59">
        <f t="shared" si="2"/>
        <v>0</v>
      </c>
      <c r="AF59">
        <f t="shared" si="26"/>
        <v>0</v>
      </c>
      <c r="AG59">
        <f t="shared" si="26"/>
        <v>-4.195204194989613E-6</v>
      </c>
      <c r="AH59">
        <f t="shared" si="4"/>
        <v>-2.7904959265997016E-2</v>
      </c>
      <c r="AI59">
        <f t="shared" si="23"/>
        <v>-2.7909154470192005E-2</v>
      </c>
      <c r="AJ59">
        <f t="shared" si="6"/>
        <v>-2.0342389168488744</v>
      </c>
      <c r="AK59">
        <f t="shared" si="20"/>
        <v>-1.3293768511397022</v>
      </c>
      <c r="AL59">
        <f t="shared" si="24"/>
        <v>-3.3915249224587685</v>
      </c>
      <c r="AN59">
        <f t="shared" si="27"/>
        <v>0</v>
      </c>
      <c r="AO59">
        <f t="shared" si="27"/>
        <v>0</v>
      </c>
      <c r="AP59">
        <f t="shared" si="27"/>
        <v>-1.8812138894038856E-8</v>
      </c>
      <c r="AQ59">
        <f t="shared" si="27"/>
        <v>-1.2513144656257482E-4</v>
      </c>
      <c r="AR59">
        <f t="shared" si="27"/>
        <v>-1.2515025870146884E-4</v>
      </c>
      <c r="AS59">
        <f t="shared" si="27"/>
        <v>-9.1219362082838821E-3</v>
      </c>
      <c r="AT59">
        <f t="shared" si="27"/>
        <v>-5.9611930203607201E-3</v>
      </c>
      <c r="AU59">
        <f t="shared" si="25"/>
        <v>-1.520827948734607E-2</v>
      </c>
      <c r="AW59">
        <v>56</v>
      </c>
      <c r="AX59">
        <f>IF(Z59&gt;0, (R59*SUMPRODUCT(K59:$K$98, X59:$X$98)-K59*$AZ$3)/Z59, 0)</f>
        <v>-101049067.98593523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0.76383916100000004</v>
      </c>
      <c r="Q60" s="4">
        <f t="shared" si="22"/>
        <v>25</v>
      </c>
      <c r="R60">
        <f t="shared" si="0"/>
        <v>50000</v>
      </c>
      <c r="S60">
        <f t="shared" si="1"/>
        <v>-398933023.88126916</v>
      </c>
      <c r="U60">
        <f t="shared" si="12"/>
        <v>0.76383916100000004</v>
      </c>
      <c r="V60">
        <f t="shared" si="13"/>
        <v>0.01</v>
      </c>
      <c r="W60">
        <f t="shared" si="14"/>
        <v>1.678081677995845E-7</v>
      </c>
      <c r="X60">
        <f t="shared" si="15"/>
        <v>1.2817845010098185E-7</v>
      </c>
      <c r="Y60">
        <f t="shared" si="16"/>
        <v>1.6780816779958451E-9</v>
      </c>
      <c r="Z60">
        <f t="shared" si="17"/>
        <v>3.7951636020606807E-8</v>
      </c>
      <c r="AB60">
        <f t="shared" si="18"/>
        <v>-16.956858956575442</v>
      </c>
      <c r="AC60">
        <f t="shared" si="19"/>
        <v>-15.140160918941969</v>
      </c>
      <c r="AE60">
        <f t="shared" si="2"/>
        <v>0</v>
      </c>
      <c r="AF60">
        <f t="shared" si="26"/>
        <v>0</v>
      </c>
      <c r="AG60">
        <f t="shared" si="26"/>
        <v>-9.4879090051517015E-7</v>
      </c>
      <c r="AH60">
        <f t="shared" si="4"/>
        <v>-6.4089225050490929E-3</v>
      </c>
      <c r="AI60">
        <f t="shared" si="23"/>
        <v>-6.4098712959496078E-3</v>
      </c>
      <c r="AJ60">
        <f t="shared" si="6"/>
        <v>-1.816698037633472</v>
      </c>
      <c r="AK60">
        <f t="shared" si="20"/>
        <v>-1.1869801269602811</v>
      </c>
      <c r="AL60">
        <f t="shared" si="24"/>
        <v>-3.0100880358897024</v>
      </c>
      <c r="AN60">
        <f t="shared" si="27"/>
        <v>0</v>
      </c>
      <c r="AO60">
        <f t="shared" si="27"/>
        <v>0</v>
      </c>
      <c r="AP60">
        <f t="shared" si="27"/>
        <v>-3.7987224246967484E-9</v>
      </c>
      <c r="AQ60">
        <f t="shared" si="27"/>
        <v>-2.5659729266853763E-5</v>
      </c>
      <c r="AR60">
        <f t="shared" si="27"/>
        <v>-2.5663527989278459E-5</v>
      </c>
      <c r="AS60">
        <f t="shared" si="27"/>
        <v>-7.2736064086551663E-3</v>
      </c>
      <c r="AT60">
        <f t="shared" si="27"/>
        <v>-4.7523727551614719E-3</v>
      </c>
      <c r="AU60">
        <f t="shared" si="25"/>
        <v>-1.2051642691805916E-2</v>
      </c>
      <c r="AW60">
        <v>57</v>
      </c>
      <c r="AX60">
        <f>IF(Z60&gt;0, (R60*SUMPRODUCT(K60:$K$98, X60:$X$98)-K60*$AZ$3)/Z60, 0)</f>
        <v>-398933023.88126916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0.76675259399999995</v>
      </c>
      <c r="Q61" s="4">
        <f t="shared" si="22"/>
        <v>25</v>
      </c>
      <c r="R61">
        <f t="shared" si="0"/>
        <v>50000</v>
      </c>
      <c r="S61">
        <f t="shared" si="1"/>
        <v>-1595497979.6161263</v>
      </c>
      <c r="U61">
        <f t="shared" si="12"/>
        <v>0.76675259399999995</v>
      </c>
      <c r="V61">
        <f t="shared" si="13"/>
        <v>0.01</v>
      </c>
      <c r="W61">
        <f t="shared" si="14"/>
        <v>3.7951636020606807E-8</v>
      </c>
      <c r="X61">
        <f t="shared" si="15"/>
        <v>2.9099515365344104E-8</v>
      </c>
      <c r="Y61">
        <f t="shared" si="16"/>
        <v>3.7951636020606808E-10</v>
      </c>
      <c r="Z61">
        <f t="shared" si="17"/>
        <v>8.4726042950566351E-9</v>
      </c>
      <c r="AB61">
        <f t="shared" si="18"/>
        <v>-15.140160918941969</v>
      </c>
      <c r="AC61">
        <f t="shared" si="19"/>
        <v>-13.518023034849776</v>
      </c>
      <c r="AE61">
        <f t="shared" si="2"/>
        <v>0</v>
      </c>
      <c r="AF61">
        <f t="shared" si="26"/>
        <v>0</v>
      </c>
      <c r="AG61">
        <f t="shared" si="26"/>
        <v>-2.1181510737641587E-7</v>
      </c>
      <c r="AH61">
        <f t="shared" si="4"/>
        <v>-1.4549757682672051E-3</v>
      </c>
      <c r="AI61">
        <f t="shared" si="23"/>
        <v>-1.4551875833745816E-3</v>
      </c>
      <c r="AJ61">
        <f t="shared" si="6"/>
        <v>-1.6221378840921936</v>
      </c>
      <c r="AK61">
        <f t="shared" si="20"/>
        <v>-1.0598112643259379</v>
      </c>
      <c r="AL61">
        <f t="shared" si="24"/>
        <v>-2.6834043360015061</v>
      </c>
      <c r="AN61">
        <f t="shared" si="27"/>
        <v>0</v>
      </c>
      <c r="AO61">
        <f t="shared" si="27"/>
        <v>0</v>
      </c>
      <c r="AP61">
        <f t="shared" si="27"/>
        <v>-7.5719189948891036E-10</v>
      </c>
      <c r="AQ61">
        <f t="shared" si="27"/>
        <v>-5.2012147732539307E-6</v>
      </c>
      <c r="AR61">
        <f t="shared" si="27"/>
        <v>-5.2019719651534199E-6</v>
      </c>
      <c r="AS61">
        <f t="shared" si="27"/>
        <v>-5.7987821591305878E-3</v>
      </c>
      <c r="AT61">
        <f t="shared" si="27"/>
        <v>-3.7885895594246513E-3</v>
      </c>
      <c r="AU61">
        <f t="shared" si="25"/>
        <v>-9.5925736905203927E-3</v>
      </c>
      <c r="AW61">
        <v>58</v>
      </c>
      <c r="AX61">
        <f>IF(Z61&gt;0, (R61*SUMPRODUCT(K61:$K$98, X61:$X$98)-K61*$AZ$3)/Z61, 0)</f>
        <v>-1595497979.6161263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0.76980532899999998</v>
      </c>
      <c r="Q62" s="4">
        <f t="shared" si="22"/>
        <v>25</v>
      </c>
      <c r="R62">
        <f t="shared" si="0"/>
        <v>50000</v>
      </c>
      <c r="S62">
        <f t="shared" si="1"/>
        <v>-6469513057.5656948</v>
      </c>
      <c r="U62">
        <f t="shared" si="12"/>
        <v>0.76980532899999998</v>
      </c>
      <c r="V62">
        <f t="shared" si="13"/>
        <v>0.01</v>
      </c>
      <c r="W62">
        <f t="shared" si="14"/>
        <v>8.4726042950566351E-9</v>
      </c>
      <c r="X62">
        <f t="shared" si="15"/>
        <v>6.522255936842886E-9</v>
      </c>
      <c r="Y62">
        <f t="shared" si="16"/>
        <v>8.4726042950566353E-11</v>
      </c>
      <c r="Z62">
        <f t="shared" si="17"/>
        <v>1.8656223152631829E-9</v>
      </c>
      <c r="AB62">
        <f t="shared" si="18"/>
        <v>-13.518023034849776</v>
      </c>
      <c r="AC62">
        <f t="shared" si="19"/>
        <v>-12.069667929081104</v>
      </c>
      <c r="AE62">
        <f t="shared" si="2"/>
        <v>0</v>
      </c>
      <c r="AF62">
        <f t="shared" si="26"/>
        <v>0</v>
      </c>
      <c r="AG62">
        <f t="shared" si="26"/>
        <v>-4.6640557881579571E-8</v>
      </c>
      <c r="AH62">
        <f t="shared" si="4"/>
        <v>-3.2611279684214428E-4</v>
      </c>
      <c r="AI62">
        <f t="shared" si="23"/>
        <v>-3.2615943740002589E-4</v>
      </c>
      <c r="AJ62">
        <f t="shared" si="6"/>
        <v>-1.4483551057686714</v>
      </c>
      <c r="AK62">
        <f t="shared" si="20"/>
        <v>-0.94626161243948437</v>
      </c>
      <c r="AL62">
        <f t="shared" si="24"/>
        <v>-2.3949428776455557</v>
      </c>
      <c r="AN62">
        <f t="shared" si="27"/>
        <v>0</v>
      </c>
      <c r="AO62">
        <f t="shared" si="27"/>
        <v>0</v>
      </c>
      <c r="AP62">
        <f t="shared" si="27"/>
        <v>-1.4886573320698722E-10</v>
      </c>
      <c r="AQ62">
        <f t="shared" si="27"/>
        <v>-1.0408756416110634E-6</v>
      </c>
      <c r="AR62">
        <f t="shared" si="27"/>
        <v>-1.0410245073442705E-6</v>
      </c>
      <c r="AS62">
        <f t="shared" si="27"/>
        <v>-4.6228101583126848E-3</v>
      </c>
      <c r="AT62">
        <f t="shared" si="27"/>
        <v>-3.0202453645406338E-3</v>
      </c>
      <c r="AU62">
        <f t="shared" si="25"/>
        <v>-7.6440965473606624E-3</v>
      </c>
      <c r="AW62">
        <v>59</v>
      </c>
      <c r="AX62">
        <f>IF(Z62&gt;0, (R62*SUMPRODUCT(K62:$K$98, X62:$X$98)-K62*$AZ$3)/Z62, 0)</f>
        <v>-6469513057.5656948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0.772959481</v>
      </c>
      <c r="Q63" s="4">
        <f t="shared" si="22"/>
        <v>25</v>
      </c>
      <c r="R63">
        <f t="shared" si="0"/>
        <v>50000</v>
      </c>
      <c r="S63">
        <f t="shared" si="1"/>
        <v>-26614161514.064411</v>
      </c>
      <c r="U63">
        <f t="shared" si="12"/>
        <v>0.772959481</v>
      </c>
      <c r="V63">
        <f t="shared" si="13"/>
        <v>0.01</v>
      </c>
      <c r="W63">
        <f t="shared" si="14"/>
        <v>1.8656223152631829E-9</v>
      </c>
      <c r="X63">
        <f t="shared" si="15"/>
        <v>1.4420504565478483E-9</v>
      </c>
      <c r="Y63">
        <f t="shared" si="16"/>
        <v>1.8656223152631829E-11</v>
      </c>
      <c r="Z63">
        <f t="shared" si="17"/>
        <v>4.0491563556270272E-10</v>
      </c>
      <c r="AB63">
        <f t="shared" si="18"/>
        <v>-12.069667929081104</v>
      </c>
      <c r="AC63">
        <f t="shared" si="19"/>
        <v>-10.776490124435814</v>
      </c>
      <c r="AE63">
        <f t="shared" si="2"/>
        <v>0</v>
      </c>
      <c r="AF63">
        <f t="shared" si="26"/>
        <v>0</v>
      </c>
      <c r="AG63">
        <f t="shared" si="26"/>
        <v>-1.0122890889067568E-8</v>
      </c>
      <c r="AH63">
        <f t="shared" si="4"/>
        <v>-7.2102522827392418E-5</v>
      </c>
      <c r="AI63">
        <f t="shared" si="23"/>
        <v>-7.2112645718281487E-5</v>
      </c>
      <c r="AJ63">
        <f t="shared" si="6"/>
        <v>-1.2931778046452909</v>
      </c>
      <c r="AK63">
        <f t="shared" si="20"/>
        <v>-0.84487675503567738</v>
      </c>
      <c r="AL63">
        <f t="shared" si="24"/>
        <v>-2.1381266723266865</v>
      </c>
      <c r="AN63">
        <f t="shared" si="27"/>
        <v>0</v>
      </c>
      <c r="AO63">
        <f t="shared" si="27"/>
        <v>0</v>
      </c>
      <c r="AP63">
        <f t="shared" si="27"/>
        <v>-2.884812142550003E-11</v>
      </c>
      <c r="AQ63">
        <f t="shared" si="27"/>
        <v>-2.0547710692563808E-7</v>
      </c>
      <c r="AR63">
        <f t="shared" si="27"/>
        <v>-2.055059550470636E-7</v>
      </c>
      <c r="AS63">
        <f t="shared" si="27"/>
        <v>-3.6852862232722521E-3</v>
      </c>
      <c r="AT63">
        <f t="shared" si="27"/>
        <v>-2.4077220120167376E-3</v>
      </c>
      <c r="AU63">
        <f t="shared" si="25"/>
        <v>-6.0932137412440367E-3</v>
      </c>
      <c r="AW63">
        <v>60</v>
      </c>
      <c r="AX63">
        <f>IF(Z63&gt;0, (R63*SUMPRODUCT(K63:$K$98, X63:$X$98)-K63*$AZ$3)/Z63, 0)</f>
        <v>-26614161514.064411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0.77634382000000002</v>
      </c>
      <c r="Q64" s="4">
        <f t="shared" si="22"/>
        <v>25</v>
      </c>
      <c r="R64">
        <f t="shared" si="0"/>
        <v>50000</v>
      </c>
      <c r="S64">
        <f t="shared" si="1"/>
        <v>-111219084086.37352</v>
      </c>
      <c r="U64">
        <f t="shared" si="12"/>
        <v>0.77634382000000002</v>
      </c>
      <c r="V64">
        <f t="shared" si="13"/>
        <v>0.01</v>
      </c>
      <c r="W64">
        <f t="shared" si="14"/>
        <v>4.0491563556270272E-10</v>
      </c>
      <c r="X64">
        <f t="shared" si="15"/>
        <v>3.1435375129047647E-10</v>
      </c>
      <c r="Y64">
        <f t="shared" si="16"/>
        <v>4.049156355627027E-12</v>
      </c>
      <c r="Z64">
        <f t="shared" si="17"/>
        <v>8.6512727916599222E-11</v>
      </c>
      <c r="AB64">
        <f t="shared" si="18"/>
        <v>-10.776490124435814</v>
      </c>
      <c r="AC64">
        <f t="shared" si="19"/>
        <v>-9.621866360697803</v>
      </c>
      <c r="AE64">
        <f t="shared" si="2"/>
        <v>0</v>
      </c>
      <c r="AF64">
        <f t="shared" si="26"/>
        <v>0</v>
      </c>
      <c r="AG64">
        <f t="shared" si="26"/>
        <v>-2.1628181979149805E-9</v>
      </c>
      <c r="AH64">
        <f t="shared" si="4"/>
        <v>-1.5717687564523825E-5</v>
      </c>
      <c r="AI64">
        <f t="shared" si="23"/>
        <v>-1.5719850382721739E-5</v>
      </c>
      <c r="AJ64">
        <f t="shared" si="6"/>
        <v>-1.1546237637380106</v>
      </c>
      <c r="AK64">
        <f t="shared" si="20"/>
        <v>-0.75435430871050702</v>
      </c>
      <c r="AL64">
        <f t="shared" si="24"/>
        <v>-1.9089937922989004</v>
      </c>
      <c r="AN64">
        <f t="shared" si="27"/>
        <v>0</v>
      </c>
      <c r="AO64">
        <f t="shared" si="27"/>
        <v>0</v>
      </c>
      <c r="AP64">
        <f t="shared" si="27"/>
        <v>-5.5031959142397247E-12</v>
      </c>
      <c r="AQ64">
        <f t="shared" si="27"/>
        <v>-3.9992965691600964E-8</v>
      </c>
      <c r="AR64">
        <f t="shared" si="27"/>
        <v>-3.9998468887515202E-8</v>
      </c>
      <c r="AS64">
        <f t="shared" si="27"/>
        <v>-2.9378894560868176E-3</v>
      </c>
      <c r="AT64">
        <f t="shared" si="27"/>
        <v>-1.9194214074889997E-3</v>
      </c>
      <c r="AU64">
        <f t="shared" si="25"/>
        <v>-4.8573508620447054E-3</v>
      </c>
      <c r="AW64">
        <v>61</v>
      </c>
      <c r="AX64">
        <f>IF(Z64&gt;0, (R64*SUMPRODUCT(K64:$K$98, X64:$X$98)-K64*$AZ$3)/Z64, 0)</f>
        <v>-111219084086.37352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0.77982431100000005</v>
      </c>
      <c r="Q65" s="4">
        <f t="shared" si="22"/>
        <v>25</v>
      </c>
      <c r="R65">
        <f t="shared" si="0"/>
        <v>50000</v>
      </c>
      <c r="S65">
        <f t="shared" si="1"/>
        <v>-472474978062.81097</v>
      </c>
      <c r="U65">
        <f t="shared" si="12"/>
        <v>0.77982431100000005</v>
      </c>
      <c r="V65">
        <f t="shared" si="13"/>
        <v>0.01</v>
      </c>
      <c r="W65">
        <f t="shared" si="14"/>
        <v>8.6512727916599222E-11</v>
      </c>
      <c r="X65">
        <f t="shared" si="15"/>
        <v>6.7464728440292454E-11</v>
      </c>
      <c r="Y65">
        <f t="shared" si="16"/>
        <v>8.6512727916599227E-13</v>
      </c>
      <c r="Z65">
        <f t="shared" si="17"/>
        <v>1.8182872197140775E-11</v>
      </c>
      <c r="AB65">
        <f t="shared" si="18"/>
        <v>-9.621866360697803</v>
      </c>
      <c r="AC65">
        <f t="shared" si="19"/>
        <v>-8.5909521424629833</v>
      </c>
      <c r="AE65">
        <f t="shared" si="2"/>
        <v>0</v>
      </c>
      <c r="AF65">
        <f t="shared" si="26"/>
        <v>0</v>
      </c>
      <c r="AG65">
        <f t="shared" si="26"/>
        <v>-4.5457180492851938E-10</v>
      </c>
      <c r="AH65">
        <f t="shared" si="4"/>
        <v>-3.3732364220146227E-6</v>
      </c>
      <c r="AI65">
        <f t="shared" si="23"/>
        <v>-3.3736909938195512E-6</v>
      </c>
      <c r="AJ65">
        <f t="shared" si="6"/>
        <v>-1.0309142182348197</v>
      </c>
      <c r="AK65">
        <f t="shared" si="20"/>
        <v>-0.67353064524884632</v>
      </c>
      <c r="AL65">
        <f t="shared" si="24"/>
        <v>-1.7044482371746599</v>
      </c>
      <c r="AN65">
        <f t="shared" si="27"/>
        <v>0</v>
      </c>
      <c r="AO65">
        <f t="shared" si="27"/>
        <v>0</v>
      </c>
      <c r="AP65">
        <f t="shared" si="27"/>
        <v>-1.032712493729749E-12</v>
      </c>
      <c r="AQ65">
        <f t="shared" si="27"/>
        <v>-7.6634392180714429E-9</v>
      </c>
      <c r="AR65">
        <f t="shared" si="27"/>
        <v>-7.6644719305651739E-9</v>
      </c>
      <c r="AS65">
        <f t="shared" si="27"/>
        <v>-2.3420678132515232E-3</v>
      </c>
      <c r="AT65">
        <f t="shared" si="27"/>
        <v>-1.530151022824038E-3</v>
      </c>
      <c r="AU65">
        <f t="shared" si="25"/>
        <v>-3.8722265005474922E-3</v>
      </c>
      <c r="AW65">
        <v>62</v>
      </c>
      <c r="AX65">
        <f>IF(Z65&gt;0, (R65*SUMPRODUCT(K65:$K$98, X65:$X$98)-K65*$AZ$3)/Z65, 0)</f>
        <v>-472474978062.81097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0.78351069500000003</v>
      </c>
      <c r="Q66" s="4">
        <f t="shared" si="22"/>
        <v>25</v>
      </c>
      <c r="R66">
        <f t="shared" si="0"/>
        <v>50000</v>
      </c>
      <c r="S66">
        <f t="shared" si="1"/>
        <v>-2042975830397.2217</v>
      </c>
      <c r="U66">
        <f t="shared" si="12"/>
        <v>0.78351069500000003</v>
      </c>
      <c r="V66">
        <f t="shared" si="13"/>
        <v>0.01</v>
      </c>
      <c r="W66">
        <f t="shared" si="14"/>
        <v>1.8182872197140775E-11</v>
      </c>
      <c r="X66">
        <f t="shared" si="15"/>
        <v>1.4246474832277946E-11</v>
      </c>
      <c r="Y66">
        <f t="shared" si="16"/>
        <v>1.8182872197140775E-13</v>
      </c>
      <c r="Z66">
        <f t="shared" si="17"/>
        <v>3.7545686428914213E-12</v>
      </c>
      <c r="AB66">
        <f t="shared" si="18"/>
        <v>-8.5909521424629833</v>
      </c>
      <c r="AC66">
        <f t="shared" si="19"/>
        <v>-7.6704929909944708</v>
      </c>
      <c r="AE66">
        <f t="shared" si="2"/>
        <v>0</v>
      </c>
      <c r="AF66">
        <f t="shared" si="26"/>
        <v>0</v>
      </c>
      <c r="AG66">
        <f t="shared" si="26"/>
        <v>-9.3864216072285534E-11</v>
      </c>
      <c r="AH66">
        <f t="shared" si="4"/>
        <v>-7.1232374161389727E-7</v>
      </c>
      <c r="AI66">
        <f t="shared" si="23"/>
        <v>-7.1241760582996954E-7</v>
      </c>
      <c r="AJ66">
        <f t="shared" si="6"/>
        <v>-0.92045915146851254</v>
      </c>
      <c r="AK66">
        <f t="shared" si="20"/>
        <v>-0.60136664997240885</v>
      </c>
      <c r="AL66">
        <f t="shared" si="24"/>
        <v>-1.5218265138585272</v>
      </c>
      <c r="AN66">
        <f t="shared" si="27"/>
        <v>0</v>
      </c>
      <c r="AO66">
        <f t="shared" si="27"/>
        <v>0</v>
      </c>
      <c r="AP66">
        <f t="shared" si="27"/>
        <v>-1.9039650454917204E-13</v>
      </c>
      <c r="AQ66">
        <f t="shared" si="27"/>
        <v>-1.4448951494596047E-9</v>
      </c>
      <c r="AR66">
        <f t="shared" si="27"/>
        <v>-1.445085545964154E-9</v>
      </c>
      <c r="AS66">
        <f t="shared" si="27"/>
        <v>-1.8670821784197149E-3</v>
      </c>
      <c r="AT66">
        <f t="shared" si="27"/>
        <v>-1.2198270320503848E-3</v>
      </c>
      <c r="AU66">
        <f t="shared" si="25"/>
        <v>-3.0869106555556458E-3</v>
      </c>
      <c r="AW66">
        <v>63</v>
      </c>
      <c r="AX66">
        <f>IF(Z66&gt;0, (R66*SUMPRODUCT(K66:$K$98, X66:$X$98)-K66*$AZ$3)/Z66, 0)</f>
        <v>-2042975830397.2217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0.78741316699999997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-9003968995304.5332</v>
      </c>
      <c r="U67">
        <f t="shared" si="12"/>
        <v>0.78741316699999997</v>
      </c>
      <c r="V67">
        <f t="shared" si="13"/>
        <v>0.01</v>
      </c>
      <c r="W67">
        <f t="shared" si="14"/>
        <v>3.7545686428914213E-12</v>
      </c>
      <c r="X67">
        <f t="shared" si="15"/>
        <v>2.9563967858180259E-12</v>
      </c>
      <c r="Y67">
        <f t="shared" si="16"/>
        <v>3.7545686428914215E-14</v>
      </c>
      <c r="Z67">
        <f t="shared" si="17"/>
        <v>7.6062617064448117E-13</v>
      </c>
      <c r="AB67">
        <f t="shared" si="18"/>
        <v>-7.6704929909944708</v>
      </c>
      <c r="AC67">
        <f t="shared" si="19"/>
        <v>-6.8486544575001238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-1.901565426611203E-11</v>
      </c>
      <c r="AH67">
        <f t="shared" ref="AH67:AH89" si="32">-X67*R67</f>
        <v>-1.478198392909013E-7</v>
      </c>
      <c r="AI67">
        <f t="shared" si="23"/>
        <v>-1.4783885494516741E-7</v>
      </c>
      <c r="AJ67">
        <f t="shared" ref="AJ67:AJ89" si="33">AB67-AC67</f>
        <v>-0.82183853349434699</v>
      </c>
      <c r="AK67">
        <f t="shared" si="20"/>
        <v>-0.53693450936961296</v>
      </c>
      <c r="AL67">
        <f t="shared" si="24"/>
        <v>-1.3587731907028149</v>
      </c>
      <c r="AN67">
        <f t="shared" ref="AN67:AT89" si="34">AE67*$K67</f>
        <v>0</v>
      </c>
      <c r="AO67">
        <f t="shared" si="34"/>
        <v>0</v>
      </c>
      <c r="AP67">
        <f t="shared" si="34"/>
        <v>-3.4439129349006127E-14</v>
      </c>
      <c r="AQ67">
        <f t="shared" si="34"/>
        <v>-2.6771556184427399E-10</v>
      </c>
      <c r="AR67">
        <f t="shared" si="34"/>
        <v>-2.6775000097362299E-10</v>
      </c>
      <c r="AS67">
        <f t="shared" si="34"/>
        <v>-1.488426491296125E-3</v>
      </c>
      <c r="AT67">
        <f t="shared" si="34"/>
        <v>-9.7243864246518278E-4</v>
      </c>
      <c r="AU67">
        <f t="shared" si="25"/>
        <v>-2.4608654015113086E-3</v>
      </c>
      <c r="AW67">
        <v>64</v>
      </c>
      <c r="AX67">
        <f>IF(Z67&gt;0, (R67*SUMPRODUCT(K67:$K$98, X67:$X$98)-K67*$AZ$3)/Z67, 0)</f>
        <v>-9003968995304.5332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0.79138766699999996</v>
      </c>
      <c r="Q68" s="4">
        <f t="shared" si="22"/>
        <v>25</v>
      </c>
      <c r="R68">
        <f t="shared" si="28"/>
        <v>50000</v>
      </c>
      <c r="S68">
        <f t="shared" si="29"/>
        <v>-40477134075192.727</v>
      </c>
      <c r="U68">
        <f t="shared" ref="U68:U89" si="38">M68</f>
        <v>0.79138766699999996</v>
      </c>
      <c r="V68">
        <f t="shared" ref="V68:V89" si="39">$C$10</f>
        <v>0.01</v>
      </c>
      <c r="W68">
        <f t="shared" ref="W68:W89" si="40">Z67</f>
        <v>7.6062617064448117E-13</v>
      </c>
      <c r="X68">
        <f t="shared" ref="X68:X89" si="41">U68*W68</f>
        <v>6.019501706454798E-13</v>
      </c>
      <c r="Y68">
        <f t="shared" ref="Y68:Y89" si="42">V68*W68</f>
        <v>7.6062617064448117E-15</v>
      </c>
      <c r="Z68">
        <f t="shared" ref="Z68:Z89" si="43">MAX(0, W68-X68-Y68)</f>
        <v>1.5106973829255654E-13</v>
      </c>
      <c r="AB68">
        <f t="shared" ref="AB68:AB89" si="44">AC67</f>
        <v>-6.8486544575001238</v>
      </c>
      <c r="AC68">
        <f t="shared" ref="AC68:AC89" si="45">S68*Z68</f>
        <v>-6.1148700515720877</v>
      </c>
      <c r="AE68">
        <f t="shared" si="30"/>
        <v>0</v>
      </c>
      <c r="AF68">
        <f t="shared" si="31"/>
        <v>0</v>
      </c>
      <c r="AG68">
        <f t="shared" si="31"/>
        <v>-3.7767434573139135E-12</v>
      </c>
      <c r="AH68">
        <f t="shared" si="32"/>
        <v>-3.0097508532273993E-8</v>
      </c>
      <c r="AI68">
        <f t="shared" si="23"/>
        <v>-3.0101285275731308E-8</v>
      </c>
      <c r="AJ68">
        <f t="shared" si="33"/>
        <v>-0.73378440592803607</v>
      </c>
      <c r="AK68">
        <f t="shared" ref="AK68:AK89" si="46">G68*SUM(AB68:AB68, AE68:AF68)</f>
        <v>-0.4794058120250087</v>
      </c>
      <c r="AL68">
        <f t="shared" si="24"/>
        <v>-1.21319024805433</v>
      </c>
      <c r="AN68">
        <f t="shared" si="34"/>
        <v>0</v>
      </c>
      <c r="AO68">
        <f t="shared" si="34"/>
        <v>0</v>
      </c>
      <c r="AP68">
        <f t="shared" si="34"/>
        <v>-6.1071748450847127E-15</v>
      </c>
      <c r="AQ68">
        <f t="shared" si="34"/>
        <v>-4.8669111123252117E-11</v>
      </c>
      <c r="AR68">
        <f t="shared" si="34"/>
        <v>-4.8675218298097203E-11</v>
      </c>
      <c r="AS68">
        <f t="shared" si="34"/>
        <v>-1.1865644876992377E-3</v>
      </c>
      <c r="AT68">
        <f t="shared" si="34"/>
        <v>-7.7522213220933397E-4</v>
      </c>
      <c r="AU68">
        <f t="shared" si="25"/>
        <v>-1.96178666858379E-3</v>
      </c>
      <c r="AW68">
        <v>65</v>
      </c>
      <c r="AX68">
        <f>IF(Z68&gt;0, (R68*SUMPRODUCT(K68:$K$98, X68:$X$98)-K68*$AZ$3)/Z68, 0)</f>
        <v>-40477134075192.727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8"/>
        <v>50000</v>
      </c>
      <c r="S69">
        <f t="shared" si="29"/>
        <v>-185850689188229.47</v>
      </c>
      <c r="U69">
        <f t="shared" si="38"/>
        <v>0.79554122000000005</v>
      </c>
      <c r="V69">
        <f t="shared" si="39"/>
        <v>0.01</v>
      </c>
      <c r="W69">
        <f t="shared" si="40"/>
        <v>1.5106973829255654E-13</v>
      </c>
      <c r="X69">
        <f t="shared" si="41"/>
        <v>1.2018220390634116E-13</v>
      </c>
      <c r="Y69">
        <f t="shared" si="42"/>
        <v>1.5106973829255654E-15</v>
      </c>
      <c r="Z69">
        <f t="shared" si="43"/>
        <v>2.9376837003289814E-14</v>
      </c>
      <c r="AB69">
        <f t="shared" si="44"/>
        <v>-6.1148700515720877</v>
      </c>
      <c r="AC69">
        <f t="shared" si="45"/>
        <v>-5.4597054032316938</v>
      </c>
      <c r="AE69">
        <f t="shared" si="30"/>
        <v>0</v>
      </c>
      <c r="AF69">
        <f t="shared" si="31"/>
        <v>0</v>
      </c>
      <c r="AG69">
        <f t="shared" si="31"/>
        <v>-7.3442092508224534E-13</v>
      </c>
      <c r="AH69">
        <f t="shared" si="32"/>
        <v>-6.0091101953170582E-9</v>
      </c>
      <c r="AI69">
        <f t="shared" si="23"/>
        <v>-6.0098446162421403E-9</v>
      </c>
      <c r="AJ69">
        <f t="shared" si="33"/>
        <v>-0.6551646483403939</v>
      </c>
      <c r="AK69">
        <f t="shared" si="46"/>
        <v>-0.42804090361004621</v>
      </c>
      <c r="AL69">
        <f t="shared" si="24"/>
        <v>-1.0832055579602846</v>
      </c>
      <c r="AN69">
        <f t="shared" si="34"/>
        <v>0</v>
      </c>
      <c r="AO69">
        <f t="shared" si="34"/>
        <v>0</v>
      </c>
      <c r="AP69">
        <f t="shared" si="34"/>
        <v>-1.0603515800195193E-15</v>
      </c>
      <c r="AQ69">
        <f t="shared" si="34"/>
        <v>-8.6759095125214353E-12</v>
      </c>
      <c r="AR69">
        <f t="shared" si="34"/>
        <v>-8.676969864101455E-12</v>
      </c>
      <c r="AS69">
        <f t="shared" si="34"/>
        <v>-9.4592194518813822E-4</v>
      </c>
      <c r="AT69">
        <f t="shared" si="34"/>
        <v>-6.1800233756284582E-4</v>
      </c>
      <c r="AU69">
        <f t="shared" si="25"/>
        <v>-1.5639242914279538E-3</v>
      </c>
      <c r="AW69">
        <v>66</v>
      </c>
      <c r="AX69">
        <f>IF(Z69&gt;0, (R69*SUMPRODUCT(K69:$K$98, X69:$X$98)-K69*$AZ$3)/Z69, 0)</f>
        <v>-185850689188229.47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8"/>
        <v>50000</v>
      </c>
      <c r="S70">
        <f t="shared" si="29"/>
        <v>-872086192330112.25</v>
      </c>
      <c r="U70">
        <f t="shared" si="38"/>
        <v>0.79972280399999995</v>
      </c>
      <c r="V70">
        <f t="shared" si="39"/>
        <v>0.01</v>
      </c>
      <c r="W70">
        <f t="shared" si="40"/>
        <v>2.9376837003289814E-14</v>
      </c>
      <c r="X70">
        <f t="shared" si="41"/>
        <v>2.3493326460921885E-14</v>
      </c>
      <c r="Y70">
        <f t="shared" si="42"/>
        <v>2.9376837003289815E-16</v>
      </c>
      <c r="Z70">
        <f t="shared" si="43"/>
        <v>5.5897421723350302E-15</v>
      </c>
      <c r="AB70">
        <f t="shared" si="44"/>
        <v>-5.4597054032316938</v>
      </c>
      <c r="AC70">
        <f t="shared" si="45"/>
        <v>-4.8747369671787064</v>
      </c>
      <c r="AE70">
        <f t="shared" si="30"/>
        <v>0</v>
      </c>
      <c r="AF70">
        <f t="shared" si="31"/>
        <v>0</v>
      </c>
      <c r="AG70">
        <f t="shared" si="31"/>
        <v>-1.3974355430837575E-13</v>
      </c>
      <c r="AH70">
        <f t="shared" si="32"/>
        <v>-1.1746663230460942E-9</v>
      </c>
      <c r="AI70">
        <f t="shared" si="23"/>
        <v>-1.1748060666004025E-9</v>
      </c>
      <c r="AJ70">
        <f t="shared" si="33"/>
        <v>-0.58496843605298743</v>
      </c>
      <c r="AK70">
        <f t="shared" si="46"/>
        <v>-0.38217937822621861</v>
      </c>
      <c r="AL70">
        <f t="shared" si="24"/>
        <v>-0.96714781545401207</v>
      </c>
      <c r="AN70">
        <f t="shared" si="34"/>
        <v>0</v>
      </c>
      <c r="AO70">
        <f t="shared" si="34"/>
        <v>0</v>
      </c>
      <c r="AP70">
        <f t="shared" si="34"/>
        <v>-1.8014350483953912E-16</v>
      </c>
      <c r="AQ70">
        <f t="shared" si="34"/>
        <v>-1.5142631049982861E-12</v>
      </c>
      <c r="AR70">
        <f t="shared" si="34"/>
        <v>-1.5144432485031256E-12</v>
      </c>
      <c r="AS70">
        <f t="shared" si="34"/>
        <v>-7.540831833899688E-4</v>
      </c>
      <c r="AT70">
        <f t="shared" si="34"/>
        <v>-4.926676798211394E-4</v>
      </c>
      <c r="AU70">
        <f t="shared" si="25"/>
        <v>-1.2467508647255514E-3</v>
      </c>
      <c r="AW70">
        <v>67</v>
      </c>
      <c r="AX70">
        <f>IF(Z70&gt;0, (R70*SUMPRODUCT(K70:$K$98, X70:$X$98)-K70*$AZ$3)/Z70, 0)</f>
        <v>-872086192330112.25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8"/>
        <v>50000</v>
      </c>
      <c r="S71">
        <f t="shared" si="29"/>
        <v>-4182592104259946.5</v>
      </c>
      <c r="U71">
        <f t="shared" si="38"/>
        <v>0.80383592599999998</v>
      </c>
      <c r="V71">
        <f t="shared" si="39"/>
        <v>0.01</v>
      </c>
      <c r="W71">
        <f t="shared" si="40"/>
        <v>5.5897421723350302E-15</v>
      </c>
      <c r="X71">
        <f t="shared" si="41"/>
        <v>4.4932355752001802E-15</v>
      </c>
      <c r="Y71">
        <f t="shared" si="42"/>
        <v>5.5897421723350306E-17</v>
      </c>
      <c r="Z71">
        <f t="shared" si="43"/>
        <v>1.0406091754114997E-15</v>
      </c>
      <c r="AB71">
        <f t="shared" si="44"/>
        <v>-4.8747369671787064</v>
      </c>
      <c r="AC71">
        <f t="shared" si="45"/>
        <v>-4.3524437206965922</v>
      </c>
      <c r="AE71">
        <f t="shared" si="30"/>
        <v>0</v>
      </c>
      <c r="AF71">
        <f t="shared" si="31"/>
        <v>0</v>
      </c>
      <c r="AG71">
        <f t="shared" si="31"/>
        <v>-2.6015229385287495E-14</v>
      </c>
      <c r="AH71">
        <f t="shared" si="32"/>
        <v>-2.2466177876000901E-10</v>
      </c>
      <c r="AI71">
        <f t="shared" si="23"/>
        <v>-2.2468779398939429E-10</v>
      </c>
      <c r="AJ71">
        <f t="shared" si="33"/>
        <v>-0.52229324648211417</v>
      </c>
      <c r="AK71">
        <f t="shared" si="46"/>
        <v>-0.3412315877025095</v>
      </c>
      <c r="AL71">
        <f t="shared" si="24"/>
        <v>-0.86352483440931149</v>
      </c>
      <c r="AN71">
        <f t="shared" si="34"/>
        <v>0</v>
      </c>
      <c r="AO71">
        <f t="shared" si="34"/>
        <v>0</v>
      </c>
      <c r="AP71">
        <f t="shared" si="34"/>
        <v>-2.9943079254970832E-17</v>
      </c>
      <c r="AQ71">
        <f t="shared" si="34"/>
        <v>-2.5858182325995787E-13</v>
      </c>
      <c r="AR71">
        <f t="shared" si="34"/>
        <v>-2.5861176633921281E-13</v>
      </c>
      <c r="AS71">
        <f t="shared" si="34"/>
        <v>-6.011504969698399E-4</v>
      </c>
      <c r="AT71">
        <f t="shared" si="34"/>
        <v>-3.9275165802128708E-4</v>
      </c>
      <c r="AU71">
        <f t="shared" si="25"/>
        <v>-9.9390215524973891E-4</v>
      </c>
      <c r="AW71">
        <v>68</v>
      </c>
      <c r="AX71">
        <f>IF(Z71&gt;0, (R71*SUMPRODUCT(K71:$K$98, X71:$X$98)-K71*$AZ$3)/Z71, 0)</f>
        <v>-4182592104259946.5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8"/>
        <v>50000</v>
      </c>
      <c r="S72">
        <f t="shared" si="29"/>
        <v>-2.0524342054696288E+16</v>
      </c>
      <c r="U72">
        <f t="shared" si="38"/>
        <v>0.80804740799999997</v>
      </c>
      <c r="V72">
        <f t="shared" si="39"/>
        <v>0.01</v>
      </c>
      <c r="W72">
        <f t="shared" si="40"/>
        <v>1.0406091754114997E-15</v>
      </c>
      <c r="X72">
        <f t="shared" si="41"/>
        <v>8.4086154693227962E-16</v>
      </c>
      <c r="Y72">
        <f t="shared" si="42"/>
        <v>1.0406091754114998E-17</v>
      </c>
      <c r="Z72">
        <f t="shared" si="43"/>
        <v>1.8934153672510512E-16</v>
      </c>
      <c r="AB72">
        <f t="shared" si="44"/>
        <v>-4.3524437206965922</v>
      </c>
      <c r="AC72">
        <f t="shared" si="45"/>
        <v>-3.8861104649078966</v>
      </c>
      <c r="AE72">
        <f t="shared" si="30"/>
        <v>0</v>
      </c>
      <c r="AF72">
        <f t="shared" si="31"/>
        <v>0</v>
      </c>
      <c r="AG72">
        <f t="shared" si="31"/>
        <v>-4.7335384181276279E-15</v>
      </c>
      <c r="AH72">
        <f t="shared" si="32"/>
        <v>-4.204307734661398E-11</v>
      </c>
      <c r="AI72">
        <f t="shared" si="23"/>
        <v>-4.2047810885032108E-11</v>
      </c>
      <c r="AJ72">
        <f t="shared" si="33"/>
        <v>-0.46633325578869567</v>
      </c>
      <c r="AK72">
        <f t="shared" si="46"/>
        <v>-0.30467106044876147</v>
      </c>
      <c r="AL72">
        <f t="shared" si="24"/>
        <v>-0.77100431627950494</v>
      </c>
      <c r="AN72">
        <f t="shared" si="34"/>
        <v>0</v>
      </c>
      <c r="AO72">
        <f t="shared" si="34"/>
        <v>0</v>
      </c>
      <c r="AP72">
        <f t="shared" si="34"/>
        <v>-4.8644829311637266E-18</v>
      </c>
      <c r="AQ72">
        <f t="shared" si="34"/>
        <v>-4.3206120677710263E-14</v>
      </c>
      <c r="AR72">
        <f t="shared" si="34"/>
        <v>-4.3210985160641431E-14</v>
      </c>
      <c r="AS72">
        <f t="shared" si="34"/>
        <v>-4.7923349567223359E-4</v>
      </c>
      <c r="AT72">
        <f t="shared" si="34"/>
        <v>-3.1309921717267698E-4</v>
      </c>
      <c r="AU72">
        <f t="shared" si="25"/>
        <v>-7.9233271288812156E-4</v>
      </c>
      <c r="AW72">
        <v>69</v>
      </c>
      <c r="AX72">
        <f>IF(Z72&gt;0, (R72*SUMPRODUCT(K72:$K$98, X72:$X$98)-K72*$AZ$3)/Z72, 0)</f>
        <v>-2.0524342054696288E+16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8"/>
        <v>50000</v>
      </c>
      <c r="S73">
        <f t="shared" si="29"/>
        <v>-1.0314389281640358E+17</v>
      </c>
      <c r="U73">
        <f t="shared" si="38"/>
        <v>0.81233261800000001</v>
      </c>
      <c r="V73">
        <f t="shared" si="39"/>
        <v>0.01</v>
      </c>
      <c r="W73">
        <f t="shared" si="40"/>
        <v>1.8934153672510512E-16</v>
      </c>
      <c r="X73">
        <f t="shared" si="41"/>
        <v>1.538083062240478E-16</v>
      </c>
      <c r="Y73">
        <f t="shared" si="42"/>
        <v>1.8934153672510512E-18</v>
      </c>
      <c r="Z73">
        <f t="shared" si="43"/>
        <v>3.3639815133806272E-17</v>
      </c>
      <c r="AB73">
        <f t="shared" si="44"/>
        <v>-3.8861104649078966</v>
      </c>
      <c r="AC73">
        <f t="shared" si="45"/>
        <v>-3.4697414865249452</v>
      </c>
      <c r="AE73">
        <f t="shared" si="30"/>
        <v>0</v>
      </c>
      <c r="AF73">
        <f t="shared" si="31"/>
        <v>0</v>
      </c>
      <c r="AG73">
        <f t="shared" si="31"/>
        <v>-8.4099537834515678E-16</v>
      </c>
      <c r="AH73">
        <f t="shared" si="32"/>
        <v>-7.6904153112023895E-12</v>
      </c>
      <c r="AI73">
        <f t="shared" si="23"/>
        <v>-7.6912563065807351E-12</v>
      </c>
      <c r="AJ73">
        <f t="shared" si="33"/>
        <v>-0.41636897838295139</v>
      </c>
      <c r="AK73">
        <f t="shared" si="46"/>
        <v>-0.27202773254355278</v>
      </c>
      <c r="AL73">
        <f t="shared" si="24"/>
        <v>-0.68839671093419541</v>
      </c>
      <c r="AN73">
        <f t="shared" si="34"/>
        <v>0</v>
      </c>
      <c r="AO73">
        <f t="shared" si="34"/>
        <v>0</v>
      </c>
      <c r="AP73">
        <f t="shared" si="34"/>
        <v>-7.7166066711030827E-19</v>
      </c>
      <c r="AQ73">
        <f t="shared" si="34"/>
        <v>-7.0563895619438278E-15</v>
      </c>
      <c r="AR73">
        <f t="shared" si="34"/>
        <v>-7.0571612226109389E-15</v>
      </c>
      <c r="AS73">
        <f t="shared" si="34"/>
        <v>-3.8204200866745003E-4</v>
      </c>
      <c r="AT73">
        <f t="shared" si="34"/>
        <v>-2.4960077899608985E-4</v>
      </c>
      <c r="AU73">
        <f t="shared" si="25"/>
        <v>-6.3164278767059701E-4</v>
      </c>
      <c r="AW73">
        <v>70</v>
      </c>
      <c r="AX73">
        <f>IF(Z73&gt;0, (R73*SUMPRODUCT(K73:$K$98, X73:$X$98)-K73*$AZ$3)/Z73, 0)</f>
        <v>-1.0314389281640358E+17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8"/>
        <v>50000</v>
      </c>
      <c r="S74">
        <f t="shared" si="29"/>
        <v>-5.3129580536232467E+17</v>
      </c>
      <c r="U74">
        <f t="shared" si="38"/>
        <v>0.81666386499999999</v>
      </c>
      <c r="V74">
        <f t="shared" si="39"/>
        <v>0.01</v>
      </c>
      <c r="W74">
        <f t="shared" si="40"/>
        <v>3.3639815133806272E-17</v>
      </c>
      <c r="X74">
        <f t="shared" si="41"/>
        <v>2.747242144505972E-17</v>
      </c>
      <c r="Y74">
        <f t="shared" si="42"/>
        <v>3.363981513380627E-19</v>
      </c>
      <c r="Z74">
        <f t="shared" si="43"/>
        <v>5.8309955374084882E-18</v>
      </c>
      <c r="AB74">
        <f t="shared" si="44"/>
        <v>-3.4697414865249452</v>
      </c>
      <c r="AC74">
        <f t="shared" si="45"/>
        <v>-3.0979834701115641</v>
      </c>
      <c r="AE74">
        <f t="shared" si="30"/>
        <v>0</v>
      </c>
      <c r="AF74">
        <f t="shared" si="31"/>
        <v>0</v>
      </c>
      <c r="AG74">
        <f t="shared" si="31"/>
        <v>-1.4577488843521221E-16</v>
      </c>
      <c r="AH74">
        <f t="shared" si="32"/>
        <v>-1.3736210722529861E-12</v>
      </c>
      <c r="AI74">
        <f t="shared" si="23"/>
        <v>-1.3737668471414212E-12</v>
      </c>
      <c r="AJ74">
        <f t="shared" si="33"/>
        <v>-0.37175801641338113</v>
      </c>
      <c r="AK74">
        <f t="shared" si="46"/>
        <v>-0.24288190405674617</v>
      </c>
      <c r="AL74">
        <f t="shared" si="24"/>
        <v>-0.61463992047150107</v>
      </c>
      <c r="AN74">
        <f t="shared" si="34"/>
        <v>0</v>
      </c>
      <c r="AO74">
        <f t="shared" si="34"/>
        <v>0</v>
      </c>
      <c r="AP74">
        <f t="shared" si="34"/>
        <v>-1.1942560497180579E-19</v>
      </c>
      <c r="AQ74">
        <f t="shared" si="34"/>
        <v>-1.1253346122692549E-15</v>
      </c>
      <c r="AR74">
        <f t="shared" si="34"/>
        <v>-1.1254540378742266E-15</v>
      </c>
      <c r="AS74">
        <f t="shared" si="34"/>
        <v>-3.0456155027701098E-4</v>
      </c>
      <c r="AT74">
        <f t="shared" si="34"/>
        <v>-1.9898021284765031E-4</v>
      </c>
      <c r="AU74">
        <f t="shared" si="25"/>
        <v>-5.0354176312578677E-4</v>
      </c>
      <c r="AW74">
        <v>71</v>
      </c>
      <c r="AX74">
        <f>IF(Z74&gt;0, (R74*SUMPRODUCT(K74:$K$98, X74:$X$98)-K74*$AZ$3)/Z74, 0)</f>
        <v>-5.3129580536232467E+17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8"/>
        <v>50000</v>
      </c>
      <c r="S75">
        <f t="shared" si="29"/>
        <v>-2.807159708784684E+18</v>
      </c>
      <c r="U75">
        <f t="shared" si="38"/>
        <v>0.82101379900000004</v>
      </c>
      <c r="V75">
        <f t="shared" si="39"/>
        <v>0.01</v>
      </c>
      <c r="W75">
        <f t="shared" si="40"/>
        <v>5.8309955374084882E-18</v>
      </c>
      <c r="X75">
        <f t="shared" si="41"/>
        <v>4.7873277981197894E-18</v>
      </c>
      <c r="Y75">
        <f t="shared" si="42"/>
        <v>5.8309955374084885E-20</v>
      </c>
      <c r="Z75">
        <f t="shared" si="43"/>
        <v>9.8535778391461385E-19</v>
      </c>
      <c r="AB75">
        <f t="shared" si="44"/>
        <v>-3.0979834701115641</v>
      </c>
      <c r="AC75">
        <f t="shared" si="45"/>
        <v>-2.7660566697424689</v>
      </c>
      <c r="AE75">
        <f t="shared" si="30"/>
        <v>0</v>
      </c>
      <c r="AF75">
        <f t="shared" si="31"/>
        <v>0</v>
      </c>
      <c r="AG75">
        <f t="shared" si="31"/>
        <v>-2.4633944597865348E-17</v>
      </c>
      <c r="AH75">
        <f t="shared" si="32"/>
        <v>-2.3936638990598946E-13</v>
      </c>
      <c r="AI75">
        <f t="shared" si="23"/>
        <v>-2.3939102385058734E-13</v>
      </c>
      <c r="AJ75">
        <f t="shared" si="33"/>
        <v>-0.33192680036909517</v>
      </c>
      <c r="AK75">
        <f t="shared" si="46"/>
        <v>-0.21685884290780952</v>
      </c>
      <c r="AL75">
        <f t="shared" si="24"/>
        <v>-0.54878564327714408</v>
      </c>
      <c r="AN75">
        <f t="shared" si="34"/>
        <v>0</v>
      </c>
      <c r="AO75">
        <f t="shared" si="34"/>
        <v>0</v>
      </c>
      <c r="AP75">
        <f t="shared" si="34"/>
        <v>-1.8018999362778724E-20</v>
      </c>
      <c r="AQ75">
        <f t="shared" si="34"/>
        <v>-1.750894100638849E-16</v>
      </c>
      <c r="AR75">
        <f t="shared" si="34"/>
        <v>-1.7510742906324769E-16</v>
      </c>
      <c r="AS75">
        <f t="shared" si="34"/>
        <v>-2.4279460321828395E-4</v>
      </c>
      <c r="AT75">
        <f t="shared" si="34"/>
        <v>-1.5862580743594601E-4</v>
      </c>
      <c r="AU75">
        <f t="shared" si="25"/>
        <v>-4.0142041065440511E-4</v>
      </c>
      <c r="AW75">
        <v>72</v>
      </c>
      <c r="AX75">
        <f>IF(Z75&gt;0, (R75*SUMPRODUCT(K75:$K$98, X75:$X$98)-K75*$AZ$3)/Z75, 0)</f>
        <v>-2.807159708784684E+18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8"/>
        <v>50000</v>
      </c>
      <c r="S76">
        <f t="shared" si="29"/>
        <v>-1.5225954908169665E+19</v>
      </c>
      <c r="U76">
        <f t="shared" si="38"/>
        <v>0.82538683700000004</v>
      </c>
      <c r="V76">
        <f t="shared" si="39"/>
        <v>0.01</v>
      </c>
      <c r="W76">
        <f t="shared" si="40"/>
        <v>9.8535778391461385E-19</v>
      </c>
      <c r="X76">
        <f t="shared" si="41"/>
        <v>8.1330134457861268E-19</v>
      </c>
      <c r="Y76">
        <f t="shared" si="42"/>
        <v>9.8535778391461386E-21</v>
      </c>
      <c r="Z76">
        <f t="shared" si="43"/>
        <v>1.6220286149685503E-19</v>
      </c>
      <c r="AB76">
        <f t="shared" si="44"/>
        <v>-2.7660566697424689</v>
      </c>
      <c r="AC76">
        <f t="shared" si="45"/>
        <v>-2.4696934551272043</v>
      </c>
      <c r="AE76">
        <f t="shared" si="30"/>
        <v>0</v>
      </c>
      <c r="AF76">
        <f t="shared" si="31"/>
        <v>0</v>
      </c>
      <c r="AG76">
        <f t="shared" si="31"/>
        <v>-4.0550715374213759E-18</v>
      </c>
      <c r="AH76">
        <f t="shared" si="32"/>
        <v>-4.0665067228930631E-14</v>
      </c>
      <c r="AI76">
        <f t="shared" si="23"/>
        <v>-4.0669122300468055E-14</v>
      </c>
      <c r="AJ76">
        <f t="shared" si="33"/>
        <v>-0.2963632146152646</v>
      </c>
      <c r="AK76">
        <f t="shared" si="46"/>
        <v>-0.19362396688197284</v>
      </c>
      <c r="AL76">
        <f t="shared" si="24"/>
        <v>-0.48998718149727816</v>
      </c>
      <c r="AN76">
        <f t="shared" si="34"/>
        <v>0</v>
      </c>
      <c r="AO76">
        <f t="shared" si="34"/>
        <v>0</v>
      </c>
      <c r="AP76">
        <f t="shared" si="34"/>
        <v>-2.6483611421446328E-21</v>
      </c>
      <c r="AQ76">
        <f t="shared" si="34"/>
        <v>-2.6558294446337403E-17</v>
      </c>
      <c r="AR76">
        <f t="shared" si="34"/>
        <v>-2.6560942807479551E-17</v>
      </c>
      <c r="AS76">
        <f t="shared" si="34"/>
        <v>-1.9355437118804593E-4</v>
      </c>
      <c r="AT76">
        <f t="shared" si="34"/>
        <v>-1.2645552250952331E-4</v>
      </c>
      <c r="AU76">
        <f t="shared" si="25"/>
        <v>-3.2000989369759586E-4</v>
      </c>
      <c r="AW76">
        <v>73</v>
      </c>
      <c r="AX76">
        <f>IF(Z76&gt;0, (R76*SUMPRODUCT(K76:$K$98, X76:$X$98)-K76*$AZ$3)/Z76, 0)</f>
        <v>-1.5225954908169665E+19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8"/>
        <v>50000</v>
      </c>
      <c r="S77">
        <f t="shared" si="29"/>
        <v>-8.4855403704378114E+19</v>
      </c>
      <c r="U77">
        <f t="shared" si="38"/>
        <v>0.82979096200000002</v>
      </c>
      <c r="V77">
        <f t="shared" si="39"/>
        <v>0.01</v>
      </c>
      <c r="W77">
        <f t="shared" si="40"/>
        <v>1.6220286149685503E-19</v>
      </c>
      <c r="X77">
        <f t="shared" si="41"/>
        <v>1.3459446848062809E-19</v>
      </c>
      <c r="Y77">
        <f t="shared" si="42"/>
        <v>1.6220286149685504E-21</v>
      </c>
      <c r="Z77">
        <f t="shared" si="43"/>
        <v>2.5986364401258388E-20</v>
      </c>
      <c r="AB77">
        <f t="shared" si="44"/>
        <v>-2.4696934551272043</v>
      </c>
      <c r="AC77">
        <f t="shared" si="45"/>
        <v>-2.2050834420778607</v>
      </c>
      <c r="AE77">
        <f t="shared" si="30"/>
        <v>0</v>
      </c>
      <c r="AF77">
        <f t="shared" si="31"/>
        <v>0</v>
      </c>
      <c r="AG77">
        <f t="shared" si="31"/>
        <v>-6.4965911003145968E-19</v>
      </c>
      <c r="AH77">
        <f t="shared" si="32"/>
        <v>-6.7297234240314044E-15</v>
      </c>
      <c r="AI77">
        <f t="shared" si="23"/>
        <v>-6.7303730831414358E-15</v>
      </c>
      <c r="AJ77">
        <f t="shared" si="33"/>
        <v>-0.26461001304934362</v>
      </c>
      <c r="AK77">
        <f t="shared" si="46"/>
        <v>-0.17287854185890431</v>
      </c>
      <c r="AL77">
        <f t="shared" si="24"/>
        <v>-0.43748855490825467</v>
      </c>
      <c r="AN77">
        <f t="shared" si="34"/>
        <v>0</v>
      </c>
      <c r="AO77">
        <f t="shared" si="34"/>
        <v>0</v>
      </c>
      <c r="AP77">
        <f t="shared" si="34"/>
        <v>-3.788315989817615E-22</v>
      </c>
      <c r="AQ77">
        <f t="shared" si="34"/>
        <v>-3.9242609640421666E-18</v>
      </c>
      <c r="AR77">
        <f t="shared" si="34"/>
        <v>-3.9246397956411486E-18</v>
      </c>
      <c r="AS77">
        <f t="shared" si="34"/>
        <v>-1.5430035968434796E-4</v>
      </c>
      <c r="AT77">
        <f t="shared" si="34"/>
        <v>-1.0080956832710722E-4</v>
      </c>
      <c r="AU77">
        <f t="shared" si="25"/>
        <v>-2.5510992801145913E-4</v>
      </c>
      <c r="AW77">
        <v>74</v>
      </c>
      <c r="AX77">
        <f>IF(Z77&gt;0, (R77*SUMPRODUCT(K77:$K$98, X77:$X$98)-K77*$AZ$3)/Z77, 0)</f>
        <v>-8.4855403704378114E+19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8"/>
        <v>50000</v>
      </c>
      <c r="S78">
        <f t="shared" si="29"/>
        <v>-4.8629228701605744E+20</v>
      </c>
      <c r="U78">
        <f t="shared" si="38"/>
        <v>0.834201203</v>
      </c>
      <c r="V78">
        <f t="shared" si="39"/>
        <v>0.01</v>
      </c>
      <c r="W78">
        <f t="shared" si="40"/>
        <v>2.5986364401258388E-20</v>
      </c>
      <c r="X78">
        <f t="shared" si="41"/>
        <v>2.1677856445126122E-20</v>
      </c>
      <c r="Y78">
        <f t="shared" si="42"/>
        <v>2.598636440125839E-22</v>
      </c>
      <c r="Z78">
        <f t="shared" si="43"/>
        <v>4.0486443121196818E-21</v>
      </c>
      <c r="AB78">
        <f t="shared" si="44"/>
        <v>-2.2050834420778607</v>
      </c>
      <c r="AC78">
        <f t="shared" si="45"/>
        <v>-1.9688245018552328</v>
      </c>
      <c r="AE78">
        <f t="shared" si="30"/>
        <v>0</v>
      </c>
      <c r="AF78">
        <f t="shared" si="31"/>
        <v>0</v>
      </c>
      <c r="AG78">
        <f t="shared" si="31"/>
        <v>-1.0121610780299205E-19</v>
      </c>
      <c r="AH78">
        <f t="shared" si="32"/>
        <v>-1.0838928222563061E-15</v>
      </c>
      <c r="AI78">
        <f t="shared" si="23"/>
        <v>-1.0839940383641091E-15</v>
      </c>
      <c r="AJ78">
        <f t="shared" si="33"/>
        <v>-0.23625894022262783</v>
      </c>
      <c r="AK78">
        <f t="shared" si="46"/>
        <v>-0.15435584094545027</v>
      </c>
      <c r="AL78">
        <f t="shared" si="24"/>
        <v>-0.39061478116807918</v>
      </c>
      <c r="AN78">
        <f t="shared" si="34"/>
        <v>0</v>
      </c>
      <c r="AO78">
        <f t="shared" si="34"/>
        <v>0</v>
      </c>
      <c r="AP78">
        <f t="shared" si="34"/>
        <v>-5.2697774452629345E-23</v>
      </c>
      <c r="AQ78">
        <f t="shared" si="34"/>
        <v>-5.6432459929464112E-19</v>
      </c>
      <c r="AR78">
        <f t="shared" si="34"/>
        <v>-5.6437729706909382E-19</v>
      </c>
      <c r="AS78">
        <f t="shared" si="34"/>
        <v>-1.2300730204428228E-4</v>
      </c>
      <c r="AT78">
        <f t="shared" si="34"/>
        <v>-8.0364770668931142E-5</v>
      </c>
      <c r="AU78">
        <f t="shared" si="25"/>
        <v>-2.0337207271321401E-4</v>
      </c>
      <c r="AW78">
        <v>75</v>
      </c>
      <c r="AX78">
        <f>IF(Z78&gt;0, (R78*SUMPRODUCT(K78:$K$98, X78:$X$98)-K78*$AZ$3)/Z78, 0)</f>
        <v>-4.8629228701605744E+20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8"/>
        <v>50000</v>
      </c>
      <c r="S79">
        <f t="shared" si="29"/>
        <v>-2.8676772571615461E+21</v>
      </c>
      <c r="U79">
        <f t="shared" si="38"/>
        <v>0.83859190800000005</v>
      </c>
      <c r="V79">
        <f t="shared" si="39"/>
        <v>0.01</v>
      </c>
      <c r="W79">
        <f t="shared" si="40"/>
        <v>4.0486443121196818E-21</v>
      </c>
      <c r="X79">
        <f t="shared" si="41"/>
        <v>3.3951603585137919E-21</v>
      </c>
      <c r="Y79">
        <f t="shared" si="42"/>
        <v>4.0486443121196816E-23</v>
      </c>
      <c r="Z79">
        <f t="shared" si="43"/>
        <v>6.1299751048469305E-22</v>
      </c>
      <c r="AB79">
        <f t="shared" si="44"/>
        <v>-1.9688245018552328</v>
      </c>
      <c r="AC79">
        <f t="shared" si="45"/>
        <v>-1.7578790195136007</v>
      </c>
      <c r="AE79">
        <f t="shared" si="30"/>
        <v>0</v>
      </c>
      <c r="AF79">
        <f t="shared" si="31"/>
        <v>0</v>
      </c>
      <c r="AG79">
        <f t="shared" si="31"/>
        <v>-1.5324937762117327E-20</v>
      </c>
      <c r="AH79">
        <f t="shared" si="32"/>
        <v>-1.6975801792568959E-16</v>
      </c>
      <c r="AI79">
        <f t="shared" si="23"/>
        <v>-1.697733428634517E-16</v>
      </c>
      <c r="AJ79">
        <f t="shared" si="33"/>
        <v>-0.21094548234163213</v>
      </c>
      <c r="AK79">
        <f t="shared" si="46"/>
        <v>-0.13781771512986632</v>
      </c>
      <c r="AL79">
        <f t="shared" si="24"/>
        <v>-0.34876319747149864</v>
      </c>
      <c r="AN79">
        <f t="shared" si="34"/>
        <v>0</v>
      </c>
      <c r="AO79">
        <f t="shared" si="34"/>
        <v>0</v>
      </c>
      <c r="AP79">
        <f t="shared" si="34"/>
        <v>-7.1239906093919176E-24</v>
      </c>
      <c r="AQ79">
        <f t="shared" si="34"/>
        <v>-7.8914155759971603E-20</v>
      </c>
      <c r="AR79">
        <f t="shared" si="34"/>
        <v>-7.8921279750580994E-20</v>
      </c>
      <c r="AS79">
        <f t="shared" si="34"/>
        <v>-9.806066808377101E-5</v>
      </c>
      <c r="AT79">
        <f t="shared" si="34"/>
        <v>-6.4066303148063733E-5</v>
      </c>
      <c r="AU79">
        <f t="shared" si="25"/>
        <v>-1.6212697123183482E-4</v>
      </c>
      <c r="AW79">
        <v>76</v>
      </c>
      <c r="AX79">
        <f>IF(Z79&gt;0, (R79*SUMPRODUCT(K79:$K$98, X79:$X$98)-K79*$AZ$3)/Z79, 0)</f>
        <v>-2.8676772571615461E+21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8"/>
        <v>50000</v>
      </c>
      <c r="S80">
        <f t="shared" si="29"/>
        <v>-1.7499945714536166E+22</v>
      </c>
      <c r="U80">
        <f t="shared" si="38"/>
        <v>0.84368948200000005</v>
      </c>
      <c r="V80">
        <f t="shared" si="39"/>
        <v>0.01</v>
      </c>
      <c r="W80">
        <f t="shared" si="40"/>
        <v>6.1299751048469305E-22</v>
      </c>
      <c r="X80">
        <f t="shared" si="41"/>
        <v>5.1717955208812028E-22</v>
      </c>
      <c r="Y80">
        <f t="shared" si="42"/>
        <v>6.1299751048469307E-24</v>
      </c>
      <c r="Z80">
        <f t="shared" si="43"/>
        <v>8.9687983291725844E-23</v>
      </c>
      <c r="AB80">
        <f t="shared" si="44"/>
        <v>-1.7578790195136007</v>
      </c>
      <c r="AC80">
        <f t="shared" si="45"/>
        <v>-1.569534838851429</v>
      </c>
      <c r="AE80">
        <f t="shared" si="30"/>
        <v>0</v>
      </c>
      <c r="AF80">
        <f t="shared" si="31"/>
        <v>0</v>
      </c>
      <c r="AG80">
        <f t="shared" si="31"/>
        <v>-2.242199582293146E-21</v>
      </c>
      <c r="AH80">
        <f t="shared" si="32"/>
        <v>-2.5858977604406014E-17</v>
      </c>
      <c r="AI80">
        <f t="shared" si="23"/>
        <v>-2.5861219803988306E-17</v>
      </c>
      <c r="AJ80">
        <f t="shared" si="33"/>
        <v>-0.18834418066217173</v>
      </c>
      <c r="AK80">
        <f t="shared" si="46"/>
        <v>-0.12305153136595207</v>
      </c>
      <c r="AL80">
        <f t="shared" si="24"/>
        <v>-0.31139571202812383</v>
      </c>
      <c r="AN80">
        <f t="shared" si="34"/>
        <v>0</v>
      </c>
      <c r="AO80">
        <f t="shared" si="34"/>
        <v>0</v>
      </c>
      <c r="AP80">
        <f t="shared" si="34"/>
        <v>-9.3063817525648797E-25</v>
      </c>
      <c r="AQ80">
        <f t="shared" si="34"/>
        <v>-1.0732921333947734E-20</v>
      </c>
      <c r="AR80">
        <f t="shared" si="34"/>
        <v>-1.0733851972122989E-20</v>
      </c>
      <c r="AS80">
        <f t="shared" si="34"/>
        <v>-7.8173364224945084E-5</v>
      </c>
      <c r="AT80">
        <f t="shared" si="34"/>
        <v>-5.1073264626964063E-5</v>
      </c>
      <c r="AU80">
        <f t="shared" si="25"/>
        <v>-1.2924662885190915E-4</v>
      </c>
      <c r="AW80">
        <v>77</v>
      </c>
      <c r="AX80">
        <f>IF(Z80&gt;0, (R80*SUMPRODUCT(K80:$K$98, X80:$X$98)-K80*$AZ$3)/Z80, 0)</f>
        <v>-1.7499945714536166E+22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8"/>
        <v>50000</v>
      </c>
      <c r="S81">
        <f t="shared" si="29"/>
        <v>-1.1062646051425543E+23</v>
      </c>
      <c r="U81">
        <f t="shared" si="38"/>
        <v>0.84875936500000004</v>
      </c>
      <c r="V81">
        <f t="shared" si="39"/>
        <v>0.01</v>
      </c>
      <c r="W81">
        <f t="shared" si="40"/>
        <v>8.9687983291725844E-23</v>
      </c>
      <c r="X81">
        <f t="shared" si="41"/>
        <v>7.6123515746815838E-23</v>
      </c>
      <c r="Y81">
        <f t="shared" si="42"/>
        <v>8.9687983291725838E-25</v>
      </c>
      <c r="Z81">
        <f t="shared" si="43"/>
        <v>1.2667587711992748E-23</v>
      </c>
      <c r="AB81">
        <f t="shared" si="44"/>
        <v>-1.569534838851429</v>
      </c>
      <c r="AC81">
        <f t="shared" si="45"/>
        <v>-1.4013703918316329</v>
      </c>
      <c r="AE81">
        <f t="shared" si="30"/>
        <v>0</v>
      </c>
      <c r="AF81">
        <f t="shared" si="31"/>
        <v>0</v>
      </c>
      <c r="AG81">
        <f t="shared" si="31"/>
        <v>-3.1668969279981868E-22</v>
      </c>
      <c r="AH81">
        <f t="shared" si="32"/>
        <v>-3.8061757873407915E-18</v>
      </c>
      <c r="AI81">
        <f t="shared" si="23"/>
        <v>-3.8064924770335916E-18</v>
      </c>
      <c r="AJ81">
        <f t="shared" si="33"/>
        <v>-0.16816444701979605</v>
      </c>
      <c r="AK81">
        <f t="shared" si="46"/>
        <v>-0.10986743871960004</v>
      </c>
      <c r="AL81">
        <f t="shared" si="24"/>
        <v>-0.27803188573939608</v>
      </c>
      <c r="AN81">
        <f t="shared" si="34"/>
        <v>0</v>
      </c>
      <c r="AO81">
        <f t="shared" si="34"/>
        <v>0</v>
      </c>
      <c r="AP81">
        <f t="shared" si="34"/>
        <v>-1.1736064895398897E-25</v>
      </c>
      <c r="AQ81">
        <f t="shared" si="34"/>
        <v>-1.4105140476347418E-21</v>
      </c>
      <c r="AR81">
        <f t="shared" si="34"/>
        <v>-1.4106314082836959E-21</v>
      </c>
      <c r="AS81">
        <f t="shared" si="34"/>
        <v>-6.2319327347692136E-5</v>
      </c>
      <c r="AT81">
        <f t="shared" si="34"/>
        <v>-4.0715293867158844E-5</v>
      </c>
      <c r="AU81">
        <f t="shared" si="25"/>
        <v>-1.0303462121485097E-4</v>
      </c>
      <c r="AW81">
        <v>78</v>
      </c>
      <c r="AX81">
        <f>IF(Z81&gt;0, (R81*SUMPRODUCT(K81:$K$98, X81:$X$98)-K81*$AZ$3)/Z81, 0)</f>
        <v>-1.1062646051425543E+23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8"/>
        <v>50000</v>
      </c>
      <c r="S82">
        <f t="shared" si="29"/>
        <v>-7.2518499841765173E+23</v>
      </c>
      <c r="U82">
        <f t="shared" si="38"/>
        <v>0.85379527200000005</v>
      </c>
      <c r="V82">
        <f t="shared" si="39"/>
        <v>0.01</v>
      </c>
      <c r="W82">
        <f t="shared" si="40"/>
        <v>1.2667587711992748E-23</v>
      </c>
      <c r="X82">
        <f t="shared" si="41"/>
        <v>1.0815526496144707E-23</v>
      </c>
      <c r="Y82">
        <f t="shared" si="42"/>
        <v>1.2667587711992748E-25</v>
      </c>
      <c r="Z82">
        <f t="shared" si="43"/>
        <v>1.7253853387281135E-24</v>
      </c>
      <c r="AB82">
        <f t="shared" si="44"/>
        <v>-1.4013703918316329</v>
      </c>
      <c r="AC82">
        <f t="shared" si="45"/>
        <v>-1.2512235641353866</v>
      </c>
      <c r="AE82">
        <f t="shared" si="30"/>
        <v>0</v>
      </c>
      <c r="AF82">
        <f t="shared" si="31"/>
        <v>0</v>
      </c>
      <c r="AG82">
        <f t="shared" si="31"/>
        <v>-4.3134633468202836E-23</v>
      </c>
      <c r="AH82">
        <f t="shared" si="32"/>
        <v>-5.4077632480723531E-19</v>
      </c>
      <c r="AI82">
        <f t="shared" si="23"/>
        <v>-5.4081945944070352E-19</v>
      </c>
      <c r="AJ82">
        <f t="shared" si="33"/>
        <v>-0.15014682769624632</v>
      </c>
      <c r="AK82">
        <f t="shared" si="46"/>
        <v>-9.8095927428214311E-2</v>
      </c>
      <c r="AL82">
        <f t="shared" si="24"/>
        <v>-0.24824275512446065</v>
      </c>
      <c r="AN82">
        <f t="shared" si="34"/>
        <v>0</v>
      </c>
      <c r="AO82">
        <f t="shared" si="34"/>
        <v>0</v>
      </c>
      <c r="AP82">
        <f t="shared" si="34"/>
        <v>-1.4272388632751375E-26</v>
      </c>
      <c r="AQ82">
        <f t="shared" si="34"/>
        <v>-1.7893208427815629E-22</v>
      </c>
      <c r="AR82">
        <f t="shared" si="34"/>
        <v>-1.7894635666678904E-22</v>
      </c>
      <c r="AS82">
        <f t="shared" si="34"/>
        <v>-4.9680586214677981E-5</v>
      </c>
      <c r="AT82">
        <f t="shared" si="34"/>
        <v>-3.2457982993589634E-5</v>
      </c>
      <c r="AU82">
        <f t="shared" si="25"/>
        <v>-8.2138569208267616E-5</v>
      </c>
      <c r="AW82">
        <v>79</v>
      </c>
      <c r="AX82">
        <f>IF(Z82&gt;0, (R82*SUMPRODUCT(K82:$K$98, X82:$X$98)-K82*$AZ$3)/Z82, 0)</f>
        <v>-7.2518499841765173E+23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8"/>
        <v>50000</v>
      </c>
      <c r="S83">
        <f t="shared" si="29"/>
        <v>-4.9347697267636232E+24</v>
      </c>
      <c r="U83">
        <f t="shared" si="38"/>
        <v>0.85879091799999996</v>
      </c>
      <c r="V83">
        <f t="shared" si="39"/>
        <v>0.01</v>
      </c>
      <c r="W83">
        <f t="shared" si="40"/>
        <v>1.7253853387281135E-24</v>
      </c>
      <c r="X83">
        <f t="shared" si="41"/>
        <v>1.4817452589500575E-24</v>
      </c>
      <c r="Y83">
        <f t="shared" si="42"/>
        <v>1.7253853387281134E-26</v>
      </c>
      <c r="Z83">
        <f t="shared" si="43"/>
        <v>2.2638622639077492E-25</v>
      </c>
      <c r="AB83">
        <f t="shared" si="44"/>
        <v>-1.2512235641353866</v>
      </c>
      <c r="AC83">
        <f t="shared" si="45"/>
        <v>-1.1171638965494521</v>
      </c>
      <c r="AE83">
        <f t="shared" si="30"/>
        <v>0</v>
      </c>
      <c r="AF83">
        <f t="shared" si="31"/>
        <v>0</v>
      </c>
      <c r="AG83">
        <f t="shared" si="31"/>
        <v>-5.6596556597693727E-24</v>
      </c>
      <c r="AH83">
        <f t="shared" si="32"/>
        <v>-7.408726294750288E-20</v>
      </c>
      <c r="AI83">
        <f t="shared" si="23"/>
        <v>-7.4092922603162652E-20</v>
      </c>
      <c r="AJ83">
        <f t="shared" si="33"/>
        <v>-0.13405966758593446</v>
      </c>
      <c r="AK83">
        <f t="shared" si="46"/>
        <v>-8.7585649489477072E-2</v>
      </c>
      <c r="AL83">
        <f t="shared" si="24"/>
        <v>-0.22164531707541152</v>
      </c>
      <c r="AN83">
        <f t="shared" si="34"/>
        <v>0</v>
      </c>
      <c r="AO83">
        <f t="shared" si="34"/>
        <v>0</v>
      </c>
      <c r="AP83">
        <f t="shared" si="34"/>
        <v>-1.6720241164736996E-27</v>
      </c>
      <c r="AQ83">
        <f t="shared" si="34"/>
        <v>-2.1887495957095209E-23</v>
      </c>
      <c r="AR83">
        <f t="shared" si="34"/>
        <v>-2.1889167981211684E-23</v>
      </c>
      <c r="AS83">
        <f t="shared" si="34"/>
        <v>-3.960505916348698E-5</v>
      </c>
      <c r="AT83">
        <f t="shared" si="34"/>
        <v>-2.5875305320144793E-5</v>
      </c>
      <c r="AU83">
        <f t="shared" si="25"/>
        <v>-6.548036448363177E-5</v>
      </c>
      <c r="AW83">
        <v>80</v>
      </c>
      <c r="AX83">
        <f>IF(Z83&gt;0, (R83*SUMPRODUCT(K83:$K$98, X83:$X$98)-K83*$AZ$3)/Z83, 0)</f>
        <v>-4.9347697267636232E+24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8"/>
        <v>50000</v>
      </c>
      <c r="S84">
        <f t="shared" si="29"/>
        <v>-3.4896649172893127E+25</v>
      </c>
      <c r="U84">
        <f t="shared" si="38"/>
        <v>0.86374018699999999</v>
      </c>
      <c r="V84">
        <f t="shared" si="39"/>
        <v>0.01</v>
      </c>
      <c r="W84">
        <f t="shared" si="40"/>
        <v>2.2638622639077492E-25</v>
      </c>
      <c r="X84">
        <f t="shared" si="41"/>
        <v>1.9553888151699225E-25</v>
      </c>
      <c r="Y84">
        <f t="shared" si="42"/>
        <v>2.2638622639077494E-27</v>
      </c>
      <c r="Z84">
        <f t="shared" si="43"/>
        <v>2.8583482609874913E-26</v>
      </c>
      <c r="AB84">
        <f t="shared" si="44"/>
        <v>-1.1171638965494521</v>
      </c>
      <c r="AC84">
        <f t="shared" si="45"/>
        <v>-0.9974677647762964</v>
      </c>
      <c r="AE84">
        <f t="shared" si="30"/>
        <v>0</v>
      </c>
      <c r="AF84">
        <f t="shared" si="31"/>
        <v>0</v>
      </c>
      <c r="AG84">
        <f t="shared" si="31"/>
        <v>-7.1458706524687281E-25</v>
      </c>
      <c r="AH84">
        <f t="shared" si="32"/>
        <v>-9.7769440758496133E-21</v>
      </c>
      <c r="AI84">
        <f t="shared" si="23"/>
        <v>-9.7776586629148602E-21</v>
      </c>
      <c r="AJ84">
        <f t="shared" si="33"/>
        <v>-0.11969613177315575</v>
      </c>
      <c r="AK84">
        <f t="shared" si="46"/>
        <v>-7.8201472758461663E-2</v>
      </c>
      <c r="AL84">
        <f t="shared" si="24"/>
        <v>-0.19789760453161742</v>
      </c>
      <c r="AN84">
        <f t="shared" si="34"/>
        <v>0</v>
      </c>
      <c r="AO84">
        <f t="shared" si="34"/>
        <v>0</v>
      </c>
      <c r="AP84">
        <f t="shared" si="34"/>
        <v>-1.8849058239058893E-28</v>
      </c>
      <c r="AQ84">
        <f t="shared" si="34"/>
        <v>-2.5789186125562558E-24</v>
      </c>
      <c r="AR84">
        <f t="shared" si="34"/>
        <v>-2.5791071031386462E-24</v>
      </c>
      <c r="AS84">
        <f t="shared" si="34"/>
        <v>-3.1572910685177749E-5</v>
      </c>
      <c r="AT84">
        <f t="shared" si="34"/>
        <v>-2.0627634980982773E-5</v>
      </c>
      <c r="AU84">
        <f t="shared" si="25"/>
        <v>-5.2200545666160526E-5</v>
      </c>
      <c r="AW84">
        <v>81</v>
      </c>
      <c r="AX84">
        <f>IF(Z84&gt;0, (R84*SUMPRODUCT(K84:$K$98, X84:$X$98)-K84*$AZ$3)/Z84, 0)</f>
        <v>-3.4896649172893127E+25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8"/>
        <v>50000</v>
      </c>
      <c r="S85">
        <f t="shared" si="29"/>
        <v>-2.5678943683392067E+26</v>
      </c>
      <c r="U85">
        <f t="shared" si="38"/>
        <v>0.86866431399999999</v>
      </c>
      <c r="V85">
        <f t="shared" si="39"/>
        <v>0.01</v>
      </c>
      <c r="W85">
        <f t="shared" si="40"/>
        <v>2.8583482609874913E-26</v>
      </c>
      <c r="X85">
        <f t="shared" si="41"/>
        <v>2.4829451313037921E-26</v>
      </c>
      <c r="Y85">
        <f t="shared" si="42"/>
        <v>2.8583482609874912E-28</v>
      </c>
      <c r="Z85">
        <f t="shared" si="43"/>
        <v>3.4681964707382428E-27</v>
      </c>
      <c r="AB85">
        <f t="shared" si="44"/>
        <v>-0.9974677647762964</v>
      </c>
      <c r="AC85">
        <f t="shared" si="45"/>
        <v>-0.89059621855026461</v>
      </c>
      <c r="AE85">
        <f t="shared" si="30"/>
        <v>0</v>
      </c>
      <c r="AF85">
        <f t="shared" si="31"/>
        <v>0</v>
      </c>
      <c r="AG85">
        <f t="shared" si="31"/>
        <v>-8.6704911768456068E-26</v>
      </c>
      <c r="AH85">
        <f t="shared" si="32"/>
        <v>-1.2414725656518961E-21</v>
      </c>
      <c r="AI85">
        <f t="shared" si="23"/>
        <v>-1.2415592705636646E-21</v>
      </c>
      <c r="AJ85">
        <f t="shared" si="33"/>
        <v>-0.10687154622603179</v>
      </c>
      <c r="AK85">
        <f t="shared" si="46"/>
        <v>-6.9822743534340759E-2</v>
      </c>
      <c r="AL85">
        <f t="shared" si="24"/>
        <v>-0.17669428976037255</v>
      </c>
      <c r="AN85">
        <f t="shared" si="34"/>
        <v>0</v>
      </c>
      <c r="AO85">
        <f t="shared" si="34"/>
        <v>0</v>
      </c>
      <c r="AP85">
        <f t="shared" si="34"/>
        <v>-2.0420209034733592E-29</v>
      </c>
      <c r="AQ85">
        <f t="shared" si="34"/>
        <v>-2.9238400437103823E-25</v>
      </c>
      <c r="AR85">
        <f t="shared" si="34"/>
        <v>-2.9240442458007296E-25</v>
      </c>
      <c r="AS85">
        <f t="shared" si="34"/>
        <v>-2.5169731094688863E-5</v>
      </c>
      <c r="AT85">
        <f t="shared" si="34"/>
        <v>-1.6444224315196721E-5</v>
      </c>
      <c r="AU85">
        <f t="shared" si="25"/>
        <v>-4.1613955409885588E-5</v>
      </c>
      <c r="AW85">
        <v>82</v>
      </c>
      <c r="AX85">
        <f>IF(Z85&gt;0, (R85*SUMPRODUCT(K85:$K$98, X85:$X$98)-K85*$AZ$3)/Z85, 0)</f>
        <v>-2.5678943683392067E+26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8"/>
        <v>50000</v>
      </c>
      <c r="S86">
        <f t="shared" si="29"/>
        <v>-1.9695290404792456E+27</v>
      </c>
      <c r="U86">
        <f t="shared" si="38"/>
        <v>0.87358826999999994</v>
      </c>
      <c r="V86">
        <f t="shared" si="39"/>
        <v>0.01</v>
      </c>
      <c r="W86">
        <f t="shared" si="40"/>
        <v>3.4681964707382428E-27</v>
      </c>
      <c r="X86">
        <f t="shared" si="41"/>
        <v>3.0297757548923268E-27</v>
      </c>
      <c r="Y86">
        <f t="shared" si="42"/>
        <v>3.468196470738243E-29</v>
      </c>
      <c r="Z86">
        <f t="shared" si="43"/>
        <v>4.037387511385335E-28</v>
      </c>
      <c r="AB86">
        <f t="shared" si="44"/>
        <v>-0.89059621855026461</v>
      </c>
      <c r="AC86">
        <f t="shared" si="45"/>
        <v>-0.79517519513416479</v>
      </c>
      <c r="AE86">
        <f t="shared" si="30"/>
        <v>0</v>
      </c>
      <c r="AF86">
        <f t="shared" si="31"/>
        <v>0</v>
      </c>
      <c r="AG86">
        <f t="shared" si="31"/>
        <v>-1.0093468778463338E-26</v>
      </c>
      <c r="AH86">
        <f t="shared" si="32"/>
        <v>-1.5148878774461634E-22</v>
      </c>
      <c r="AI86">
        <f t="shared" si="23"/>
        <v>-1.514988812133948E-22</v>
      </c>
      <c r="AJ86">
        <f t="shared" si="33"/>
        <v>-9.5421023416099815E-2</v>
      </c>
      <c r="AK86">
        <f t="shared" si="46"/>
        <v>-6.2341735298518532E-2</v>
      </c>
      <c r="AL86">
        <f t="shared" si="24"/>
        <v>-0.15776275871461834</v>
      </c>
      <c r="AN86">
        <f t="shared" si="34"/>
        <v>0</v>
      </c>
      <c r="AO86">
        <f t="shared" si="34"/>
        <v>0</v>
      </c>
      <c r="AP86">
        <f t="shared" si="34"/>
        <v>-2.1224570184776512E-30</v>
      </c>
      <c r="AQ86">
        <f t="shared" si="34"/>
        <v>-3.185509836373444E-26</v>
      </c>
      <c r="AR86">
        <f t="shared" si="34"/>
        <v>-3.1857220820752918E-26</v>
      </c>
      <c r="AS86">
        <f t="shared" si="34"/>
        <v>-2.0065155528291504E-5</v>
      </c>
      <c r="AT86">
        <f t="shared" si="34"/>
        <v>-1.3109234945150448E-5</v>
      </c>
      <c r="AU86">
        <f t="shared" si="25"/>
        <v>-3.3174390473441949E-5</v>
      </c>
      <c r="AW86">
        <v>83</v>
      </c>
      <c r="AX86">
        <f>IF(Z86&gt;0, (R86*SUMPRODUCT(K86:$K$98, X86:$X$98)-K86*$AZ$3)/Z86, 0)</f>
        <v>-1.9695290404792456E+27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8"/>
        <v>50000</v>
      </c>
      <c r="S87">
        <f t="shared" si="29"/>
        <v>-1.5773126558801962E+28</v>
      </c>
      <c r="U87">
        <f t="shared" si="38"/>
        <v>0.87851239699999994</v>
      </c>
      <c r="V87">
        <f t="shared" si="39"/>
        <v>0.01</v>
      </c>
      <c r="W87">
        <f t="shared" si="40"/>
        <v>4.037387511385335E-28</v>
      </c>
      <c r="X87">
        <f t="shared" si="41"/>
        <v>3.5468949802449954E-28</v>
      </c>
      <c r="Y87">
        <f t="shared" si="42"/>
        <v>4.0373875113853352E-30</v>
      </c>
      <c r="Z87">
        <f t="shared" si="43"/>
        <v>4.5011865602648623E-29</v>
      </c>
      <c r="AB87">
        <f t="shared" si="44"/>
        <v>-0.79517519513416479</v>
      </c>
      <c r="AC87">
        <f t="shared" si="45"/>
        <v>-0.70997785279836145</v>
      </c>
      <c r="AE87">
        <f t="shared" si="30"/>
        <v>0</v>
      </c>
      <c r="AF87">
        <f t="shared" si="31"/>
        <v>0</v>
      </c>
      <c r="AG87">
        <f t="shared" si="31"/>
        <v>-1.1252966400662156E-27</v>
      </c>
      <c r="AH87">
        <f t="shared" si="32"/>
        <v>-1.7734474901224975E-23</v>
      </c>
      <c r="AI87">
        <f t="shared" si="23"/>
        <v>-1.7735600197865042E-23</v>
      </c>
      <c r="AJ87">
        <f t="shared" si="33"/>
        <v>-8.5197342335803339E-2</v>
      </c>
      <c r="AK87">
        <f t="shared" si="46"/>
        <v>-5.5662263659391538E-2</v>
      </c>
      <c r="AL87">
        <f t="shared" si="24"/>
        <v>-0.14085960599519487</v>
      </c>
      <c r="AN87">
        <f t="shared" si="34"/>
        <v>0</v>
      </c>
      <c r="AO87">
        <f t="shared" si="34"/>
        <v>0</v>
      </c>
      <c r="AP87">
        <f t="shared" si="34"/>
        <v>-2.1127468344696432E-31</v>
      </c>
      <c r="AQ87">
        <f t="shared" si="34"/>
        <v>-3.329651433629061E-27</v>
      </c>
      <c r="AR87">
        <f t="shared" si="34"/>
        <v>-3.3298627083125086E-27</v>
      </c>
      <c r="AS87">
        <f t="shared" si="34"/>
        <v>-1.5995819139262986E-5</v>
      </c>
      <c r="AT87">
        <f t="shared" si="34"/>
        <v>-1.0450601837651821E-5</v>
      </c>
      <c r="AU87">
        <f t="shared" si="25"/>
        <v>-2.6446420976914807E-5</v>
      </c>
      <c r="AW87">
        <v>84</v>
      </c>
      <c r="AX87">
        <f>IF(Z87&gt;0, (R87*SUMPRODUCT(K87:$K$98, X87:$X$98)-K87*$AZ$3)/Z87, 0)</f>
        <v>-1.5773126558801962E+28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8"/>
        <v>50000</v>
      </c>
      <c r="S88">
        <f t="shared" si="29"/>
        <v>-1.3215736987798738E+29</v>
      </c>
      <c r="U88">
        <f t="shared" si="38"/>
        <v>0.88343652399999995</v>
      </c>
      <c r="V88">
        <f t="shared" si="39"/>
        <v>0.01</v>
      </c>
      <c r="W88">
        <f t="shared" si="40"/>
        <v>4.5011865602648623E-29</v>
      </c>
      <c r="X88">
        <f t="shared" si="41"/>
        <v>3.9765126086759063E-29</v>
      </c>
      <c r="Y88">
        <f t="shared" si="42"/>
        <v>4.5011865602648626E-31</v>
      </c>
      <c r="Z88">
        <f t="shared" si="43"/>
        <v>4.7966208598630742E-30</v>
      </c>
      <c r="AB88">
        <f t="shared" si="44"/>
        <v>-0.70997785279836145</v>
      </c>
      <c r="AC88">
        <f t="shared" si="45"/>
        <v>-0.63390879714139414</v>
      </c>
      <c r="AE88">
        <f t="shared" si="30"/>
        <v>0</v>
      </c>
      <c r="AF88">
        <f t="shared" si="31"/>
        <v>0</v>
      </c>
      <c r="AG88">
        <f t="shared" si="31"/>
        <v>-1.1991552149657685E-28</v>
      </c>
      <c r="AH88">
        <f t="shared" si="32"/>
        <v>-1.9882563043379532E-24</v>
      </c>
      <c r="AI88">
        <f t="shared" ref="AI88:AI89" si="49">SUM(AE88:AH88)</f>
        <v>-1.9883762198594497E-24</v>
      </c>
      <c r="AJ88">
        <f t="shared" si="33"/>
        <v>-7.606905565696731E-2</v>
      </c>
      <c r="AK88">
        <f t="shared" si="46"/>
        <v>-4.9698449695885306E-2</v>
      </c>
      <c r="AL88">
        <f t="shared" ref="AL88:AL89" si="50">SUM(AI88:AK88)</f>
        <v>-0.12576750535285261</v>
      </c>
      <c r="AN88">
        <f t="shared" si="34"/>
        <v>0</v>
      </c>
      <c r="AO88">
        <f t="shared" si="34"/>
        <v>0</v>
      </c>
      <c r="AP88">
        <f t="shared" si="34"/>
        <v>-2.0101932731168027E-32</v>
      </c>
      <c r="AQ88">
        <f t="shared" si="34"/>
        <v>-3.3329959277426158E-28</v>
      </c>
      <c r="AR88">
        <f t="shared" si="34"/>
        <v>-3.3331969470699276E-28</v>
      </c>
      <c r="AS88">
        <f t="shared" si="34"/>
        <v>-1.2751769084233892E-5</v>
      </c>
      <c r="AT88">
        <f t="shared" si="34"/>
        <v>-8.3311558016994756E-6</v>
      </c>
      <c r="AU88">
        <f t="shared" si="25"/>
        <v>-2.1082924885933366E-5</v>
      </c>
      <c r="AW88">
        <v>85</v>
      </c>
      <c r="AX88">
        <f>IF(Z88&gt;0, (R88*SUMPRODUCT(K88:$K$98, X88:$X$98)-K88*$AZ$3)/Z88, 0)</f>
        <v>-1.3215736987798738E+29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4.7966208598630742E-30</v>
      </c>
      <c r="X89">
        <f t="shared" si="41"/>
        <v>4.7966208598630742E-30</v>
      </c>
      <c r="Y89">
        <f t="shared" si="42"/>
        <v>4.7966208598630742E-32</v>
      </c>
      <c r="Z89">
        <f t="shared" si="43"/>
        <v>0</v>
      </c>
      <c r="AB89">
        <f t="shared" si="44"/>
        <v>-0.63390879714139414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-2.3983104299315372E-25</v>
      </c>
      <c r="AI89">
        <f t="shared" si="49"/>
        <v>-2.3983104299315372E-25</v>
      </c>
      <c r="AJ89">
        <f t="shared" si="33"/>
        <v>-0.63390879714139414</v>
      </c>
      <c r="AK89">
        <f t="shared" si="46"/>
        <v>-4.4373615799897591E-2</v>
      </c>
      <c r="AL89">
        <f t="shared" si="50"/>
        <v>-0.67828241294129177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-3.5896308448514327E-29</v>
      </c>
      <c r="AR89">
        <f t="shared" si="34"/>
        <v>-3.5896308448514327E-29</v>
      </c>
      <c r="AS89">
        <f t="shared" si="34"/>
        <v>-9.4879234257692628E-5</v>
      </c>
      <c r="AT89">
        <f t="shared" si="34"/>
        <v>-6.6415463980384839E-6</v>
      </c>
      <c r="AU89">
        <f t="shared" si="25"/>
        <v>-1.0152078065573112E-4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8052.4489317340276</v>
      </c>
      <c r="AO91" s="8">
        <f t="shared" ref="AO91:AU91" si="51">SUM(AO3:AO89)</f>
        <v>-805.24489317340283</v>
      </c>
      <c r="AP91" s="8">
        <f t="shared" si="51"/>
        <v>-440.56055115483929</v>
      </c>
      <c r="AQ91" s="8">
        <f t="shared" si="51"/>
        <v>-3781.5022568758318</v>
      </c>
      <c r="AR91" s="8">
        <f t="shared" si="51"/>
        <v>3025.1412305299514</v>
      </c>
      <c r="AS91" s="8">
        <f t="shared" si="51"/>
        <v>-971.04229338556763</v>
      </c>
      <c r="AT91" s="8">
        <f t="shared" si="51"/>
        <v>316.04963129172944</v>
      </c>
      <c r="AU91" s="8">
        <f t="shared" si="51"/>
        <v>2370.1485684361191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3A0C-35AA-4E46-8DD9-899C13ACC6E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17666.265227735679</v>
      </c>
      <c r="K3">
        <v>1</v>
      </c>
      <c r="L3" s="2">
        <v>0</v>
      </c>
      <c r="O3">
        <f>$C$3</f>
        <v>17666.265227735679</v>
      </c>
      <c r="P3">
        <f>O3*C5</f>
        <v>1766.626522773568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17666.265227735679</v>
      </c>
      <c r="AF3">
        <f t="shared" ref="AF3:AG34" si="3">-$Z3*P3</f>
        <v>-1766.626522773568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15699.638704962112</v>
      </c>
      <c r="AJ3">
        <f t="shared" ref="AJ3:AJ66" si="6">AB3-AC3</f>
        <v>0</v>
      </c>
      <c r="AL3">
        <f t="shared" ref="AL3:AL23" si="7">SUM(AI3:AK3)</f>
        <v>15699.638704962112</v>
      </c>
      <c r="AN3">
        <f t="shared" ref="AN3:AU34" si="8">AE3*$K3</f>
        <v>17666.265227735679</v>
      </c>
      <c r="AO3">
        <f t="shared" si="8"/>
        <v>-1766.626522773568</v>
      </c>
      <c r="AP3">
        <f t="shared" si="8"/>
        <v>-200</v>
      </c>
      <c r="AQ3">
        <f t="shared" si="8"/>
        <v>0</v>
      </c>
      <c r="AR3">
        <f t="shared" si="8"/>
        <v>15699.638704962112</v>
      </c>
      <c r="AS3">
        <f t="shared" si="8"/>
        <v>0</v>
      </c>
      <c r="AT3">
        <f t="shared" si="8"/>
        <v>0</v>
      </c>
      <c r="AU3">
        <f t="shared" si="8"/>
        <v>15699.638704962112</v>
      </c>
      <c r="AW3">
        <v>0</v>
      </c>
      <c r="AX3">
        <f>IF(Z3&gt;0, (R3*SUMPRODUCT(K3:$K$98, X3:$X$98)-K3*$AZ$3)/Z3, 0)</f>
        <v>0</v>
      </c>
      <c r="AZ3">
        <f>C6*ABS(SUMPRODUCT(X4:X79, K4:K79))/1</f>
        <v>9247.0060327147057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</v>
      </c>
      <c r="S4">
        <f t="shared" si="1"/>
        <v>627.93634737406467</v>
      </c>
      <c r="U4">
        <f t="shared" ref="U4:U67" si="12">M4</f>
        <v>2.2202060000000002E-3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2.2202060000000002E-3</v>
      </c>
      <c r="Y4">
        <f t="shared" ref="Y4:Y67" si="16">V4*W4</f>
        <v>0.01</v>
      </c>
      <c r="Z4">
        <f t="shared" ref="Z4:Z67" si="17">MAX(0, W4-X4-Y4)</f>
        <v>0.98777979400000004</v>
      </c>
      <c r="AB4">
        <f t="shared" ref="AB4:AB67" si="18">AC3</f>
        <v>0</v>
      </c>
      <c r="AC4">
        <f t="shared" ref="AC4:AC67" si="19">S4*Z4</f>
        <v>620.26283585426609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-620.26283585426609</v>
      </c>
      <c r="AK4">
        <f t="shared" ref="AK4:AK67" si="20">G4*SUM(AB4:AB4, AE4:AF4)</f>
        <v>0</v>
      </c>
      <c r="AL4">
        <f t="shared" si="7"/>
        <v>-731.27313585426612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-103.56404515346583</v>
      </c>
      <c r="AR4">
        <f t="shared" si="8"/>
        <v>-103.56404515346583</v>
      </c>
      <c r="AS4">
        <f t="shared" si="8"/>
        <v>-578.65737088745789</v>
      </c>
      <c r="AT4">
        <f t="shared" si="8"/>
        <v>0</v>
      </c>
      <c r="AU4">
        <f t="shared" si="8"/>
        <v>-682.22141604092371</v>
      </c>
      <c r="AW4">
        <v>1</v>
      </c>
      <c r="AX4">
        <f>IF(Z4&gt;0, (R4*SUMPRODUCT(K4:$K$98, X4:$X$98)-K4*$AZ$3)/Z4, 0)</f>
        <v>627.93634737406467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2.3617970000000001E-3</v>
      </c>
      <c r="Q5" s="4">
        <f t="shared" ref="Q5:Q68" si="22">$C$8</f>
        <v>25</v>
      </c>
      <c r="R5">
        <f t="shared" si="0"/>
        <v>50000</v>
      </c>
      <c r="S5">
        <f t="shared" si="1"/>
        <v>1267.2121731985335</v>
      </c>
      <c r="U5">
        <f t="shared" si="12"/>
        <v>2.3617970000000001E-3</v>
      </c>
      <c r="V5">
        <f t="shared" si="13"/>
        <v>0.01</v>
      </c>
      <c r="W5">
        <f t="shared" si="14"/>
        <v>0.98777979400000004</v>
      </c>
      <c r="X5">
        <f t="shared" si="15"/>
        <v>2.3329353541298183E-3</v>
      </c>
      <c r="Y5">
        <f t="shared" si="16"/>
        <v>9.8777979400000004E-3</v>
      </c>
      <c r="Z5">
        <f t="shared" si="17"/>
        <v>0.97556906070587024</v>
      </c>
      <c r="AB5">
        <f t="shared" si="18"/>
        <v>620.26283585426609</v>
      </c>
      <c r="AC5">
        <f t="shared" si="19"/>
        <v>1236.2529895223379</v>
      </c>
      <c r="AE5">
        <f t="shared" si="2"/>
        <v>0</v>
      </c>
      <c r="AF5">
        <f t="shared" si="3"/>
        <v>0</v>
      </c>
      <c r="AG5">
        <f t="shared" si="3"/>
        <v>-24.389226517646755</v>
      </c>
      <c r="AH5">
        <f t="shared" si="4"/>
        <v>-116.64676770649092</v>
      </c>
      <c r="AI5">
        <f t="shared" si="5"/>
        <v>-141.03599422413768</v>
      </c>
      <c r="AJ5">
        <f t="shared" si="6"/>
        <v>-615.9901536680718</v>
      </c>
      <c r="AK5">
        <f t="shared" si="20"/>
        <v>25.430776270024911</v>
      </c>
      <c r="AL5">
        <f t="shared" si="7"/>
        <v>-731.59537162218453</v>
      </c>
      <c r="AN5">
        <f t="shared" si="8"/>
        <v>0</v>
      </c>
      <c r="AO5">
        <f t="shared" si="8"/>
        <v>0</v>
      </c>
      <c r="AP5">
        <f t="shared" si="8"/>
        <v>-20.85542314006674</v>
      </c>
      <c r="AQ5">
        <f t="shared" si="8"/>
        <v>-99.745586301384122</v>
      </c>
      <c r="AR5">
        <f t="shared" si="8"/>
        <v>-120.60100944145087</v>
      </c>
      <c r="AS5">
        <f t="shared" si="8"/>
        <v>-526.73811920878893</v>
      </c>
      <c r="AT5">
        <f t="shared" si="8"/>
        <v>21.746060684129951</v>
      </c>
      <c r="AU5">
        <f t="shared" si="8"/>
        <v>-625.59306796610986</v>
      </c>
      <c r="AW5">
        <v>2</v>
      </c>
      <c r="AX5">
        <f>IF(Z5&gt;0, (R5*SUMPRODUCT(K5:$K$98, X5:$X$98)-K5*$AZ$3)/Z5, 0)</f>
        <v>1267.2121731985335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2.52864E-3</v>
      </c>
      <c r="Q6" s="4">
        <f t="shared" si="22"/>
        <v>25</v>
      </c>
      <c r="R6">
        <f t="shared" si="0"/>
        <v>50000</v>
      </c>
      <c r="S6">
        <f t="shared" si="1"/>
        <v>1983.152677500583</v>
      </c>
      <c r="U6">
        <f t="shared" si="12"/>
        <v>2.52864E-3</v>
      </c>
      <c r="V6">
        <f t="shared" si="13"/>
        <v>0.01</v>
      </c>
      <c r="W6">
        <f t="shared" si="14"/>
        <v>0.97556906070587024</v>
      </c>
      <c r="X6">
        <f t="shared" si="15"/>
        <v>2.4668629496632918E-3</v>
      </c>
      <c r="Y6">
        <f t="shared" si="16"/>
        <v>9.7556906070587028E-3</v>
      </c>
      <c r="Z6">
        <f t="shared" si="17"/>
        <v>0.96334650714914827</v>
      </c>
      <c r="AB6">
        <f t="shared" si="18"/>
        <v>1236.2529895223379</v>
      </c>
      <c r="AC6">
        <f t="shared" si="19"/>
        <v>1910.4632050136679</v>
      </c>
      <c r="AE6">
        <f t="shared" si="2"/>
        <v>0</v>
      </c>
      <c r="AF6">
        <f t="shared" si="3"/>
        <v>0</v>
      </c>
      <c r="AG6">
        <f t="shared" si="3"/>
        <v>-24.083662678728707</v>
      </c>
      <c r="AH6">
        <f t="shared" si="4"/>
        <v>-123.34314748316459</v>
      </c>
      <c r="AI6">
        <f t="shared" si="5"/>
        <v>-147.42681016189329</v>
      </c>
      <c r="AJ6">
        <f t="shared" si="6"/>
        <v>-674.21021549133002</v>
      </c>
      <c r="AK6">
        <f t="shared" si="20"/>
        <v>72.320799887056765</v>
      </c>
      <c r="AL6">
        <f t="shared" si="7"/>
        <v>-749.31622576616655</v>
      </c>
      <c r="AN6">
        <f t="shared" si="8"/>
        <v>0</v>
      </c>
      <c r="AO6">
        <f t="shared" si="8"/>
        <v>0</v>
      </c>
      <c r="AP6">
        <f t="shared" si="8"/>
        <v>-18.578378936849056</v>
      </c>
      <c r="AQ6">
        <f t="shared" si="8"/>
        <v>-95.148141035450365</v>
      </c>
      <c r="AR6">
        <f t="shared" si="8"/>
        <v>-113.72651997229941</v>
      </c>
      <c r="AS6">
        <f t="shared" si="8"/>
        <v>-520.09252220409269</v>
      </c>
      <c r="AT6">
        <f t="shared" si="8"/>
        <v>55.788990372484946</v>
      </c>
      <c r="AU6">
        <f t="shared" si="8"/>
        <v>-578.0300518039071</v>
      </c>
      <c r="AW6">
        <v>3</v>
      </c>
      <c r="AX6">
        <f>IF(Z6&gt;0, (R6*SUMPRODUCT(K6:$K$98, X6:$X$98)-K6*$AZ$3)/Z6, 0)</f>
        <v>1983.152677500583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2.719834E-3</v>
      </c>
      <c r="Q7" s="4">
        <f t="shared" si="22"/>
        <v>25</v>
      </c>
      <c r="R7">
        <f t="shared" si="0"/>
        <v>50000</v>
      </c>
      <c r="S7">
        <f t="shared" si="1"/>
        <v>2584.9007548764985</v>
      </c>
      <c r="U7">
        <f t="shared" si="12"/>
        <v>2.719834E-3</v>
      </c>
      <c r="V7">
        <f t="shared" si="13"/>
        <v>0.01</v>
      </c>
      <c r="W7">
        <f t="shared" si="14"/>
        <v>0.96334650714914827</v>
      </c>
      <c r="X7">
        <f t="shared" si="15"/>
        <v>2.6201425839254967E-3</v>
      </c>
      <c r="Y7">
        <f t="shared" si="16"/>
        <v>9.6334650714914837E-3</v>
      </c>
      <c r="Z7">
        <f t="shared" si="17"/>
        <v>0.95109289949373133</v>
      </c>
      <c r="AB7">
        <f t="shared" si="18"/>
        <v>1910.4632050136679</v>
      </c>
      <c r="AC7">
        <f t="shared" si="19"/>
        <v>2458.4807538590239</v>
      </c>
      <c r="AE7">
        <f t="shared" si="2"/>
        <v>0</v>
      </c>
      <c r="AF7">
        <f t="shared" si="3"/>
        <v>0</v>
      </c>
      <c r="AG7">
        <f t="shared" si="3"/>
        <v>-23.777322487343284</v>
      </c>
      <c r="AH7">
        <f t="shared" si="4"/>
        <v>-131.00712919627483</v>
      </c>
      <c r="AI7">
        <f t="shared" si="5"/>
        <v>-154.7844516836181</v>
      </c>
      <c r="AJ7">
        <f t="shared" si="6"/>
        <v>-548.01754884535603</v>
      </c>
      <c r="AK7">
        <f t="shared" si="20"/>
        <v>93.803743366171091</v>
      </c>
      <c r="AL7">
        <f t="shared" si="7"/>
        <v>-608.99825716280293</v>
      </c>
      <c r="AN7">
        <f t="shared" si="8"/>
        <v>0</v>
      </c>
      <c r="AO7">
        <f t="shared" si="8"/>
        <v>0</v>
      </c>
      <c r="AP7">
        <f t="shared" si="8"/>
        <v>-16.688258612303922</v>
      </c>
      <c r="AQ7">
        <f t="shared" si="8"/>
        <v>-91.948151573698325</v>
      </c>
      <c r="AR7">
        <f t="shared" si="8"/>
        <v>-108.63641018600224</v>
      </c>
      <c r="AS7">
        <f t="shared" si="8"/>
        <v>-384.62945456034186</v>
      </c>
      <c r="AT7">
        <f t="shared" si="8"/>
        <v>65.836728627881811</v>
      </c>
      <c r="AU7">
        <f t="shared" si="8"/>
        <v>-427.42913611846222</v>
      </c>
      <c r="AW7">
        <v>4</v>
      </c>
      <c r="AX7">
        <f>IF(Z7&gt;0, (R7*SUMPRODUCT(K7:$K$98, X7:$X$98)-K7*$AZ$3)/Z7, 0)</f>
        <v>2584.9007548764985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4.2403780000000004E-3</v>
      </c>
      <c r="Q8" s="4">
        <f t="shared" si="22"/>
        <v>25</v>
      </c>
      <c r="R8">
        <f t="shared" si="0"/>
        <v>50000</v>
      </c>
      <c r="S8">
        <f t="shared" si="1"/>
        <v>2984.8859771136795</v>
      </c>
      <c r="U8">
        <f t="shared" si="12"/>
        <v>4.2403780000000004E-3</v>
      </c>
      <c r="V8">
        <f t="shared" si="13"/>
        <v>0.01</v>
      </c>
      <c r="W8">
        <f t="shared" si="14"/>
        <v>0.95109289949373133</v>
      </c>
      <c r="X8">
        <f t="shared" si="15"/>
        <v>4.0329934069694299E-3</v>
      </c>
      <c r="Y8">
        <f t="shared" si="16"/>
        <v>9.5109289949373132E-3</v>
      </c>
      <c r="Z8">
        <f t="shared" si="17"/>
        <v>0.93754897709182461</v>
      </c>
      <c r="AB8">
        <f t="shared" si="18"/>
        <v>2458.4807538590239</v>
      </c>
      <c r="AC8">
        <f t="shared" si="19"/>
        <v>2798.4767945786616</v>
      </c>
      <c r="AE8">
        <f t="shared" si="2"/>
        <v>0</v>
      </c>
      <c r="AF8">
        <f t="shared" si="3"/>
        <v>0</v>
      </c>
      <c r="AG8">
        <f t="shared" si="3"/>
        <v>-23.438724427295615</v>
      </c>
      <c r="AH8">
        <f t="shared" si="4"/>
        <v>-201.64967034847149</v>
      </c>
      <c r="AI8">
        <f t="shared" si="5"/>
        <v>-225.08839477576711</v>
      </c>
      <c r="AJ8">
        <f t="shared" si="6"/>
        <v>-339.99604071963768</v>
      </c>
      <c r="AK8">
        <f t="shared" si="20"/>
        <v>52.365640057197211</v>
      </c>
      <c r="AL8">
        <f t="shared" si="7"/>
        <v>-512.71879543820762</v>
      </c>
      <c r="AN8">
        <f t="shared" si="8"/>
        <v>0</v>
      </c>
      <c r="AO8">
        <f t="shared" si="8"/>
        <v>0</v>
      </c>
      <c r="AP8">
        <f t="shared" si="8"/>
        <v>-15.35574675768035</v>
      </c>
      <c r="AQ8">
        <f t="shared" si="8"/>
        <v>-132.10963255469818</v>
      </c>
      <c r="AR8">
        <f t="shared" si="8"/>
        <v>-147.46537931237856</v>
      </c>
      <c r="AS8">
        <f t="shared" si="8"/>
        <v>-222.74646882339428</v>
      </c>
      <c r="AT8">
        <f t="shared" si="8"/>
        <v>34.307050710734508</v>
      </c>
      <c r="AU8">
        <f t="shared" si="8"/>
        <v>-335.90479742503834</v>
      </c>
      <c r="AW8">
        <v>5</v>
      </c>
      <c r="AX8">
        <f>IF(Z8&gt;0, (R8*SUMPRODUCT(K8:$K$98, X8:$X$98)-K8*$AZ$3)/Z8, 0)</f>
        <v>2984.8859771136795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5.9098179999999998E-3</v>
      </c>
      <c r="Q9" s="4">
        <f t="shared" si="22"/>
        <v>25</v>
      </c>
      <c r="R9">
        <f t="shared" si="0"/>
        <v>50000</v>
      </c>
      <c r="S9">
        <f t="shared" si="1"/>
        <v>3237.5698603542041</v>
      </c>
      <c r="U9">
        <f t="shared" si="12"/>
        <v>5.9098179999999998E-3</v>
      </c>
      <c r="V9">
        <f t="shared" si="13"/>
        <v>0.01</v>
      </c>
      <c r="W9">
        <f t="shared" si="14"/>
        <v>0.93754897709182461</v>
      </c>
      <c r="X9">
        <f t="shared" si="15"/>
        <v>5.5407438206988525E-3</v>
      </c>
      <c r="Y9">
        <f t="shared" si="16"/>
        <v>9.3754897709182466E-3</v>
      </c>
      <c r="Z9">
        <f t="shared" si="17"/>
        <v>0.92263274350020752</v>
      </c>
      <c r="AB9">
        <f t="shared" si="18"/>
        <v>2798.4767945786616</v>
      </c>
      <c r="AC9">
        <f t="shared" si="19"/>
        <v>2987.0879625321832</v>
      </c>
      <c r="AE9">
        <f t="shared" si="2"/>
        <v>0</v>
      </c>
      <c r="AF9">
        <f t="shared" si="3"/>
        <v>0</v>
      </c>
      <c r="AG9">
        <f t="shared" si="3"/>
        <v>-23.065818587505188</v>
      </c>
      <c r="AH9">
        <f t="shared" si="4"/>
        <v>-277.03719103494262</v>
      </c>
      <c r="AI9">
        <f t="shared" si="5"/>
        <v>-300.10300962244781</v>
      </c>
      <c r="AJ9">
        <f t="shared" si="6"/>
        <v>-188.61116795352154</v>
      </c>
      <c r="AK9">
        <f t="shared" si="20"/>
        <v>16.511013088014103</v>
      </c>
      <c r="AL9">
        <f t="shared" si="7"/>
        <v>-472.20316448795523</v>
      </c>
      <c r="AN9">
        <f t="shared" si="8"/>
        <v>0</v>
      </c>
      <c r="AO9">
        <f t="shared" si="8"/>
        <v>0</v>
      </c>
      <c r="AP9">
        <f t="shared" si="8"/>
        <v>-14.311430648273099</v>
      </c>
      <c r="AQ9">
        <f t="shared" si="8"/>
        <v>-171.89064985695796</v>
      </c>
      <c r="AR9">
        <f t="shared" si="8"/>
        <v>-186.20208050523107</v>
      </c>
      <c r="AS9">
        <f t="shared" si="8"/>
        <v>-117.02579032329805</v>
      </c>
      <c r="AT9">
        <f t="shared" si="8"/>
        <v>10.244432377086566</v>
      </c>
      <c r="AU9">
        <f t="shared" si="8"/>
        <v>-292.98343845144257</v>
      </c>
      <c r="AW9">
        <v>6</v>
      </c>
      <c r="AX9">
        <f>IF(Z9&gt;0, (R9*SUMPRODUCT(K9:$K$98, X9:$X$98)-K9*$AZ$3)/Z9, 0)</f>
        <v>3237.5698603542041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7.7019840000000003E-3</v>
      </c>
      <c r="Q10" s="4">
        <f t="shared" si="22"/>
        <v>25</v>
      </c>
      <c r="R10">
        <f t="shared" si="0"/>
        <v>50000</v>
      </c>
      <c r="S10">
        <f t="shared" si="1"/>
        <v>3431.1588474969003</v>
      </c>
      <c r="U10">
        <f t="shared" si="12"/>
        <v>7.7019840000000003E-3</v>
      </c>
      <c r="V10">
        <f t="shared" si="13"/>
        <v>0.01</v>
      </c>
      <c r="W10">
        <f t="shared" si="14"/>
        <v>0.92263274350020752</v>
      </c>
      <c r="X10">
        <f t="shared" si="15"/>
        <v>7.1061026283147028E-3</v>
      </c>
      <c r="Y10">
        <f t="shared" si="16"/>
        <v>9.2263274350020755E-3</v>
      </c>
      <c r="Z10">
        <f t="shared" si="17"/>
        <v>0.90630031343689077</v>
      </c>
      <c r="AB10">
        <f t="shared" si="18"/>
        <v>2987.0879625321832</v>
      </c>
      <c r="AC10">
        <f t="shared" si="19"/>
        <v>3109.6603389382017</v>
      </c>
      <c r="AE10">
        <f t="shared" si="2"/>
        <v>0</v>
      </c>
      <c r="AF10">
        <f t="shared" si="3"/>
        <v>0</v>
      </c>
      <c r="AG10">
        <f t="shared" si="3"/>
        <v>-22.657507835922271</v>
      </c>
      <c r="AH10">
        <f t="shared" si="4"/>
        <v>-355.30513141573516</v>
      </c>
      <c r="AI10">
        <f t="shared" si="5"/>
        <v>-377.96263925165744</v>
      </c>
      <c r="AJ10">
        <f t="shared" si="6"/>
        <v>-122.57237640601852</v>
      </c>
      <c r="AK10">
        <f t="shared" si="20"/>
        <v>12.247060646381952</v>
      </c>
      <c r="AL10">
        <f t="shared" si="7"/>
        <v>-488.287955011294</v>
      </c>
      <c r="AN10">
        <f t="shared" si="8"/>
        <v>0</v>
      </c>
      <c r="AO10">
        <f t="shared" si="8"/>
        <v>0</v>
      </c>
      <c r="AP10">
        <f t="shared" si="8"/>
        <v>-13.336580904961826</v>
      </c>
      <c r="AQ10">
        <f t="shared" si="8"/>
        <v>-209.13843064246095</v>
      </c>
      <c r="AR10">
        <f t="shared" si="8"/>
        <v>-222.47501154742278</v>
      </c>
      <c r="AS10">
        <f t="shared" si="8"/>
        <v>-72.148112073498922</v>
      </c>
      <c r="AT10">
        <f t="shared" si="8"/>
        <v>7.2088208615552043</v>
      </c>
      <c r="AU10">
        <f t="shared" si="8"/>
        <v>-287.41430275936648</v>
      </c>
      <c r="AW10">
        <v>7</v>
      </c>
      <c r="AX10">
        <f>IF(Z10&gt;0, (R10*SUMPRODUCT(K10:$K$98, X10:$X$98)-K10*$AZ$3)/Z10, 0)</f>
        <v>3431.1588474969003</v>
      </c>
    </row>
    <row r="11" spans="1:52" x14ac:dyDescent="0.25">
      <c r="A11" t="s">
        <v>33</v>
      </c>
      <c r="C11" s="12">
        <f>AU81</f>
        <v>5107.5834048474235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9.7648700000000001E-3</v>
      </c>
      <c r="Q11" s="4">
        <f t="shared" si="22"/>
        <v>25</v>
      </c>
      <c r="R11">
        <f t="shared" si="0"/>
        <v>50000</v>
      </c>
      <c r="S11">
        <f t="shared" si="1"/>
        <v>3569.9865150432602</v>
      </c>
      <c r="U11">
        <f t="shared" si="12"/>
        <v>9.7648700000000001E-3</v>
      </c>
      <c r="V11">
        <f t="shared" si="13"/>
        <v>0.01</v>
      </c>
      <c r="W11">
        <f t="shared" si="14"/>
        <v>0.90630031343689077</v>
      </c>
      <c r="X11">
        <f t="shared" si="15"/>
        <v>8.8499047416704911E-3</v>
      </c>
      <c r="Y11">
        <f t="shared" si="16"/>
        <v>9.0630031343689084E-3</v>
      </c>
      <c r="Z11">
        <f t="shared" si="17"/>
        <v>0.88838740556085138</v>
      </c>
      <c r="AB11">
        <f t="shared" si="18"/>
        <v>3109.6603389382017</v>
      </c>
      <c r="AC11">
        <f t="shared" si="19"/>
        <v>3171.5310579865072</v>
      </c>
      <c r="AE11">
        <f t="shared" si="2"/>
        <v>0</v>
      </c>
      <c r="AF11">
        <f t="shared" si="3"/>
        <v>0</v>
      </c>
      <c r="AG11">
        <f t="shared" si="3"/>
        <v>-22.209685139021285</v>
      </c>
      <c r="AH11">
        <f t="shared" si="4"/>
        <v>-442.49523708352456</v>
      </c>
      <c r="AI11">
        <f t="shared" si="5"/>
        <v>-464.70492222254586</v>
      </c>
      <c r="AJ11">
        <f t="shared" si="6"/>
        <v>-61.870719048305546</v>
      </c>
      <c r="AK11">
        <f t="shared" si="20"/>
        <v>7.4631848134516829</v>
      </c>
      <c r="AL11">
        <f t="shared" si="7"/>
        <v>-519.11245645739973</v>
      </c>
      <c r="AN11">
        <f t="shared" si="8"/>
        <v>0</v>
      </c>
      <c r="AO11">
        <f t="shared" si="8"/>
        <v>0</v>
      </c>
      <c r="AP11">
        <f t="shared" si="8"/>
        <v>-12.422068716391841</v>
      </c>
      <c r="AQ11">
        <f t="shared" si="8"/>
        <v>-247.49140779444048</v>
      </c>
      <c r="AR11">
        <f t="shared" si="8"/>
        <v>-259.91347651083231</v>
      </c>
      <c r="AS11">
        <f t="shared" si="8"/>
        <v>-34.60482752185893</v>
      </c>
      <c r="AT11">
        <f t="shared" si="8"/>
        <v>4.1742237233676605</v>
      </c>
      <c r="AU11">
        <f t="shared" si="8"/>
        <v>-290.3440803093236</v>
      </c>
      <c r="AW11">
        <v>8</v>
      </c>
      <c r="AX11">
        <f>IF(Z11&gt;0, (R11*SUMPRODUCT(K11:$K$98, X11:$X$98)-K11*$AZ$3)/Z11, 0)</f>
        <v>3569.9865150432602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1.2112915E-2</v>
      </c>
      <c r="Q12" s="4">
        <f t="shared" si="22"/>
        <v>25</v>
      </c>
      <c r="R12">
        <f t="shared" si="0"/>
        <v>50000</v>
      </c>
      <c r="S12">
        <f t="shared" si="1"/>
        <v>3661.7153201875976</v>
      </c>
      <c r="U12">
        <f t="shared" si="12"/>
        <v>1.2112915E-2</v>
      </c>
      <c r="V12">
        <f t="shared" si="13"/>
        <v>0.01</v>
      </c>
      <c r="W12">
        <f t="shared" si="14"/>
        <v>0.88838740556085138</v>
      </c>
      <c r="X12">
        <f t="shared" si="15"/>
        <v>1.076096113062912E-2</v>
      </c>
      <c r="Y12">
        <f t="shared" si="16"/>
        <v>8.8838740556085143E-3</v>
      </c>
      <c r="Z12">
        <f t="shared" si="17"/>
        <v>0.86874257037461378</v>
      </c>
      <c r="AB12">
        <f t="shared" si="18"/>
        <v>3171.5310579865072</v>
      </c>
      <c r="AC12">
        <f t="shared" si="19"/>
        <v>3181.0879792398755</v>
      </c>
      <c r="AE12">
        <f t="shared" si="2"/>
        <v>0</v>
      </c>
      <c r="AF12">
        <f t="shared" si="3"/>
        <v>0</v>
      </c>
      <c r="AG12">
        <f t="shared" si="3"/>
        <v>-21.718564259365344</v>
      </c>
      <c r="AH12">
        <f t="shared" si="4"/>
        <v>-538.04805653145604</v>
      </c>
      <c r="AI12">
        <f t="shared" si="5"/>
        <v>-559.76662079082143</v>
      </c>
      <c r="AJ12">
        <f t="shared" si="6"/>
        <v>-9.556921253368273</v>
      </c>
      <c r="AK12">
        <f t="shared" si="20"/>
        <v>7.2945214333689661</v>
      </c>
      <c r="AL12">
        <f t="shared" si="7"/>
        <v>-562.02902061082079</v>
      </c>
      <c r="AN12">
        <f t="shared" si="8"/>
        <v>0</v>
      </c>
      <c r="AO12">
        <f t="shared" si="8"/>
        <v>0</v>
      </c>
      <c r="AP12">
        <f t="shared" si="8"/>
        <v>-11.543647787458051</v>
      </c>
      <c r="AQ12">
        <f t="shared" si="8"/>
        <v>-285.97826187553636</v>
      </c>
      <c r="AR12">
        <f t="shared" si="8"/>
        <v>-297.52190966299446</v>
      </c>
      <c r="AS12">
        <f t="shared" si="8"/>
        <v>-5.0796052429562994</v>
      </c>
      <c r="AT12">
        <f t="shared" si="8"/>
        <v>3.877115687726203</v>
      </c>
      <c r="AU12">
        <f t="shared" si="8"/>
        <v>-298.72439921822456</v>
      </c>
      <c r="AW12">
        <v>9</v>
      </c>
      <c r="AX12">
        <f>IF(Z12&gt;0, (R12*SUMPRODUCT(K12:$K$98, X12:$X$98)-K12*$AZ$3)/Z12, 0)</f>
        <v>3661.7153201875976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1.471273E-2</v>
      </c>
      <c r="Q13" s="4">
        <f t="shared" si="22"/>
        <v>25</v>
      </c>
      <c r="R13">
        <f t="shared" si="0"/>
        <v>50000</v>
      </c>
      <c r="S13">
        <f t="shared" si="1"/>
        <v>3703.704169497254</v>
      </c>
      <c r="U13">
        <f t="shared" si="12"/>
        <v>1.471273E-2</v>
      </c>
      <c r="V13">
        <f t="shared" si="13"/>
        <v>0.01</v>
      </c>
      <c r="W13">
        <f t="shared" si="14"/>
        <v>0.86874257037461378</v>
      </c>
      <c r="X13">
        <f t="shared" si="15"/>
        <v>1.2781574877427692E-2</v>
      </c>
      <c r="Y13">
        <f t="shared" si="16"/>
        <v>8.6874257037461381E-3</v>
      </c>
      <c r="Z13">
        <f t="shared" si="17"/>
        <v>0.84727356979343993</v>
      </c>
      <c r="AB13">
        <f t="shared" si="18"/>
        <v>3181.0879792398755</v>
      </c>
      <c r="AC13">
        <f t="shared" si="19"/>
        <v>3138.0506531487863</v>
      </c>
      <c r="AE13">
        <f t="shared" si="2"/>
        <v>0</v>
      </c>
      <c r="AF13">
        <f t="shared" si="3"/>
        <v>0</v>
      </c>
      <c r="AG13">
        <f t="shared" si="3"/>
        <v>-21.181839244835999</v>
      </c>
      <c r="AH13">
        <f t="shared" si="4"/>
        <v>-639.07874387138463</v>
      </c>
      <c r="AI13">
        <f t="shared" si="5"/>
        <v>-660.26058311622069</v>
      </c>
      <c r="AJ13">
        <f t="shared" si="6"/>
        <v>43.037326091089199</v>
      </c>
      <c r="AK13">
        <f t="shared" si="20"/>
        <v>6.3621759584797513</v>
      </c>
      <c r="AL13">
        <f t="shared" si="7"/>
        <v>-610.86108106665176</v>
      </c>
      <c r="AN13">
        <f t="shared" si="8"/>
        <v>0</v>
      </c>
      <c r="AO13">
        <f t="shared" si="8"/>
        <v>0</v>
      </c>
      <c r="AP13">
        <f t="shared" si="8"/>
        <v>-10.701875224782796</v>
      </c>
      <c r="AQ13">
        <f t="shared" si="8"/>
        <v>-322.88702112541387</v>
      </c>
      <c r="AR13">
        <f t="shared" si="8"/>
        <v>-333.58889635019671</v>
      </c>
      <c r="AS13">
        <f t="shared" si="8"/>
        <v>21.744102979509314</v>
      </c>
      <c r="AT13">
        <f t="shared" si="8"/>
        <v>3.2144145972764115</v>
      </c>
      <c r="AU13">
        <f t="shared" si="8"/>
        <v>-308.630378773411</v>
      </c>
      <c r="AW13">
        <v>10</v>
      </c>
      <c r="AX13">
        <f>IF(Z13&gt;0, (R13*SUMPRODUCT(K13:$K$98, X13:$X$98)-K13*$AZ$3)/Z13, 0)</f>
        <v>3703.704169497254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1.7665382E-2</v>
      </c>
      <c r="Q14" s="4">
        <f t="shared" si="22"/>
        <v>25</v>
      </c>
      <c r="R14">
        <f t="shared" si="0"/>
        <v>50000</v>
      </c>
      <c r="S14">
        <f t="shared" si="1"/>
        <v>3696.4409762331234</v>
      </c>
      <c r="U14">
        <f t="shared" si="12"/>
        <v>1.7665382E-2</v>
      </c>
      <c r="V14">
        <f t="shared" si="13"/>
        <v>0.01</v>
      </c>
      <c r="W14">
        <f t="shared" si="14"/>
        <v>0.84727356979343993</v>
      </c>
      <c r="X14">
        <f t="shared" si="15"/>
        <v>1.4967411268904779E-2</v>
      </c>
      <c r="Y14">
        <f t="shared" si="16"/>
        <v>8.4727356979343998E-3</v>
      </c>
      <c r="Z14">
        <f t="shared" si="17"/>
        <v>0.82383342282660077</v>
      </c>
      <c r="AB14">
        <f t="shared" si="18"/>
        <v>3138.0506531487863</v>
      </c>
      <c r="AC14">
        <f t="shared" si="19"/>
        <v>3045.2516217266357</v>
      </c>
      <c r="AE14">
        <f t="shared" si="2"/>
        <v>0</v>
      </c>
      <c r="AF14">
        <f t="shared" si="3"/>
        <v>0</v>
      </c>
      <c r="AG14">
        <f t="shared" si="3"/>
        <v>-20.59583557066502</v>
      </c>
      <c r="AH14">
        <f t="shared" si="4"/>
        <v>-748.37056344523887</v>
      </c>
      <c r="AI14">
        <f t="shared" si="5"/>
        <v>-768.9663990159039</v>
      </c>
      <c r="AJ14">
        <f t="shared" si="6"/>
        <v>92.79903142215062</v>
      </c>
      <c r="AK14">
        <f t="shared" si="20"/>
        <v>5.6484911756678153</v>
      </c>
      <c r="AL14">
        <f t="shared" si="7"/>
        <v>-670.51887641808548</v>
      </c>
      <c r="AN14">
        <f t="shared" si="8"/>
        <v>0</v>
      </c>
      <c r="AO14">
        <f t="shared" si="8"/>
        <v>0</v>
      </c>
      <c r="AP14">
        <f t="shared" si="8"/>
        <v>-9.8933293007918284</v>
      </c>
      <c r="AQ14">
        <f t="shared" si="8"/>
        <v>-359.48414900575006</v>
      </c>
      <c r="AR14">
        <f t="shared" si="8"/>
        <v>-369.37747830654189</v>
      </c>
      <c r="AS14">
        <f t="shared" si="8"/>
        <v>44.576554007913941</v>
      </c>
      <c r="AT14">
        <f t="shared" si="8"/>
        <v>2.7132855601689041</v>
      </c>
      <c r="AU14">
        <f t="shared" si="8"/>
        <v>-322.08763873845908</v>
      </c>
      <c r="AW14">
        <v>11</v>
      </c>
      <c r="AX14">
        <f>IF(Z14&gt;0, (R14*SUMPRODUCT(K14:$K$98, X14:$X$98)-K14*$AZ$3)/Z14, 0)</f>
        <v>3696.4409762331234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2.1010579000000001E-2</v>
      </c>
      <c r="Q15" s="4">
        <f t="shared" si="22"/>
        <v>25</v>
      </c>
      <c r="R15">
        <f t="shared" si="0"/>
        <v>50000</v>
      </c>
      <c r="S15">
        <f t="shared" si="1"/>
        <v>3649.9938139919218</v>
      </c>
      <c r="U15">
        <f t="shared" si="12"/>
        <v>2.1010579000000001E-2</v>
      </c>
      <c r="V15">
        <f t="shared" si="13"/>
        <v>0.01</v>
      </c>
      <c r="W15">
        <f t="shared" si="14"/>
        <v>0.82383342282660077</v>
      </c>
      <c r="X15">
        <f t="shared" si="15"/>
        <v>1.7309217213138699E-2</v>
      </c>
      <c r="Y15">
        <f t="shared" si="16"/>
        <v>8.2383342282660085E-3</v>
      </c>
      <c r="Z15">
        <f t="shared" si="17"/>
        <v>0.79828587138519602</v>
      </c>
      <c r="AB15">
        <f t="shared" si="18"/>
        <v>3045.2516217266357</v>
      </c>
      <c r="AC15">
        <f t="shared" si="19"/>
        <v>2913.7384923531163</v>
      </c>
      <c r="AE15">
        <f t="shared" si="2"/>
        <v>0</v>
      </c>
      <c r="AF15">
        <f t="shared" si="3"/>
        <v>0</v>
      </c>
      <c r="AG15">
        <f t="shared" si="3"/>
        <v>-19.957146784629902</v>
      </c>
      <c r="AH15">
        <f t="shared" si="4"/>
        <v>-865.46086065693498</v>
      </c>
      <c r="AI15">
        <f t="shared" si="5"/>
        <v>-885.4180074415649</v>
      </c>
      <c r="AJ15">
        <f t="shared" si="6"/>
        <v>131.5131293735194</v>
      </c>
      <c r="AK15">
        <f t="shared" si="20"/>
        <v>12.485531649079208</v>
      </c>
      <c r="AL15">
        <f t="shared" si="7"/>
        <v>-741.41934641896626</v>
      </c>
      <c r="AN15">
        <f t="shared" si="8"/>
        <v>0</v>
      </c>
      <c r="AO15">
        <f t="shared" si="8"/>
        <v>0</v>
      </c>
      <c r="AP15">
        <f t="shared" si="8"/>
        <v>-9.0945180067703326</v>
      </c>
      <c r="AQ15">
        <f t="shared" si="8"/>
        <v>-394.39251844663971</v>
      </c>
      <c r="AR15">
        <f t="shared" si="8"/>
        <v>-403.48703645341004</v>
      </c>
      <c r="AS15">
        <f t="shared" si="8"/>
        <v>59.930837615291352</v>
      </c>
      <c r="AT15">
        <f t="shared" si="8"/>
        <v>5.6896856866384713</v>
      </c>
      <c r="AU15">
        <f t="shared" si="8"/>
        <v>-337.86651315148021</v>
      </c>
      <c r="AW15">
        <v>12</v>
      </c>
      <c r="AX15">
        <f>IF(Z15&gt;0, (R15*SUMPRODUCT(K15:$K$98, X15:$X$98)-K15*$AZ$3)/Z15, 0)</f>
        <v>3649.9938139919218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2.4499257999999999E-2</v>
      </c>
      <c r="Q16" s="4">
        <f t="shared" si="22"/>
        <v>25</v>
      </c>
      <c r="R16">
        <f t="shared" si="0"/>
        <v>50000</v>
      </c>
      <c r="S16">
        <f t="shared" si="1"/>
        <v>3564.0317288243714</v>
      </c>
      <c r="U16">
        <f t="shared" si="12"/>
        <v>2.4499257999999999E-2</v>
      </c>
      <c r="V16">
        <f t="shared" si="13"/>
        <v>0.01</v>
      </c>
      <c r="W16">
        <f t="shared" si="14"/>
        <v>0.79828587138519602</v>
      </c>
      <c r="X16">
        <f t="shared" si="15"/>
        <v>1.9557411520820734E-2</v>
      </c>
      <c r="Y16">
        <f t="shared" si="16"/>
        <v>7.9828587138519608E-3</v>
      </c>
      <c r="Z16">
        <f t="shared" si="17"/>
        <v>0.77074560115052337</v>
      </c>
      <c r="AB16">
        <f t="shared" si="18"/>
        <v>2913.7384923531163</v>
      </c>
      <c r="AC16">
        <f t="shared" si="19"/>
        <v>2746.9617773522791</v>
      </c>
      <c r="AE16">
        <f t="shared" si="2"/>
        <v>0</v>
      </c>
      <c r="AF16">
        <f t="shared" si="3"/>
        <v>0</v>
      </c>
      <c r="AG16">
        <f t="shared" si="3"/>
        <v>-19.268640028763084</v>
      </c>
      <c r="AH16">
        <f t="shared" si="4"/>
        <v>-977.87057604103666</v>
      </c>
      <c r="AI16">
        <f t="shared" si="5"/>
        <v>-997.13921606979977</v>
      </c>
      <c r="AJ16">
        <f t="shared" si="6"/>
        <v>166.77671500083716</v>
      </c>
      <c r="AK16">
        <f t="shared" si="20"/>
        <v>20.687543295707126</v>
      </c>
      <c r="AL16">
        <f t="shared" si="7"/>
        <v>-809.67495777325553</v>
      </c>
      <c r="AN16">
        <f t="shared" si="8"/>
        <v>0</v>
      </c>
      <c r="AO16">
        <f t="shared" si="8"/>
        <v>0</v>
      </c>
      <c r="AP16">
        <f t="shared" si="8"/>
        <v>-8.3064647466361912</v>
      </c>
      <c r="AQ16">
        <f t="shared" si="8"/>
        <v>-421.5475225305309</v>
      </c>
      <c r="AR16">
        <f t="shared" si="8"/>
        <v>-429.85398727716711</v>
      </c>
      <c r="AS16">
        <f t="shared" si="8"/>
        <v>71.895312883852426</v>
      </c>
      <c r="AT16">
        <f t="shared" si="8"/>
        <v>8.9181358323051363</v>
      </c>
      <c r="AU16">
        <f t="shared" si="8"/>
        <v>-349.04053856100955</v>
      </c>
      <c r="AW16">
        <v>13</v>
      </c>
      <c r="AX16">
        <f>IF(Z16&gt;0, (R16*SUMPRODUCT(K16:$K$98, X16:$X$98)-K16*$AZ$3)/Z16, 0)</f>
        <v>3564.0317288243714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2.8232486000000001E-2</v>
      </c>
      <c r="Q17" s="4">
        <f t="shared" si="22"/>
        <v>25</v>
      </c>
      <c r="R17">
        <f t="shared" si="0"/>
        <v>50000</v>
      </c>
      <c r="S17">
        <f t="shared" si="1"/>
        <v>3459.5455815697433</v>
      </c>
      <c r="U17">
        <f t="shared" si="12"/>
        <v>2.8232486000000001E-2</v>
      </c>
      <c r="V17">
        <f t="shared" si="13"/>
        <v>0.01</v>
      </c>
      <c r="W17">
        <f t="shared" si="14"/>
        <v>0.77074560115052337</v>
      </c>
      <c r="X17">
        <f t="shared" si="15"/>
        <v>2.1760064394043734E-2</v>
      </c>
      <c r="Y17">
        <f t="shared" si="16"/>
        <v>7.7074560115052339E-3</v>
      </c>
      <c r="Z17">
        <f t="shared" si="17"/>
        <v>0.74127808074497437</v>
      </c>
      <c r="AB17">
        <f t="shared" si="18"/>
        <v>2746.9617773522791</v>
      </c>
      <c r="AC17">
        <f t="shared" si="19"/>
        <v>2564.4853089557755</v>
      </c>
      <c r="AE17">
        <f t="shared" si="2"/>
        <v>0</v>
      </c>
      <c r="AF17">
        <f t="shared" si="3"/>
        <v>0</v>
      </c>
      <c r="AG17">
        <f t="shared" si="3"/>
        <v>-18.531952018624359</v>
      </c>
      <c r="AH17">
        <f t="shared" si="4"/>
        <v>-1088.0032197021867</v>
      </c>
      <c r="AI17">
        <f t="shared" si="5"/>
        <v>-1106.5351717208111</v>
      </c>
      <c r="AJ17">
        <f t="shared" si="6"/>
        <v>182.47646839650361</v>
      </c>
      <c r="AK17">
        <f t="shared" si="20"/>
        <v>37.908072527461449</v>
      </c>
      <c r="AL17">
        <f t="shared" si="7"/>
        <v>-886.15063079684614</v>
      </c>
      <c r="AN17">
        <f t="shared" si="8"/>
        <v>0</v>
      </c>
      <c r="AO17">
        <f t="shared" si="8"/>
        <v>0</v>
      </c>
      <c r="AP17">
        <f t="shared" si="8"/>
        <v>-7.5097649459493594</v>
      </c>
      <c r="AQ17">
        <f t="shared" si="8"/>
        <v>-440.89518644275199</v>
      </c>
      <c r="AR17">
        <f t="shared" si="8"/>
        <v>-448.40495138870136</v>
      </c>
      <c r="AS17">
        <f t="shared" si="8"/>
        <v>73.945550066582868</v>
      </c>
      <c r="AT17">
        <f t="shared" si="8"/>
        <v>15.361615114756162</v>
      </c>
      <c r="AU17">
        <f t="shared" si="8"/>
        <v>-359.09778620736239</v>
      </c>
      <c r="AW17">
        <v>14</v>
      </c>
      <c r="AX17">
        <f>IF(Z17&gt;0, (R17*SUMPRODUCT(K17:$K$98, X17:$X$98)-K17*$AZ$3)/Z17, 0)</f>
        <v>3459.5455815697433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3.2345626000000002E-2</v>
      </c>
      <c r="Q18" s="4">
        <f t="shared" si="22"/>
        <v>25</v>
      </c>
      <c r="R18">
        <f t="shared" si="0"/>
        <v>50000</v>
      </c>
      <c r="S18">
        <f t="shared" si="1"/>
        <v>3344.1359357561587</v>
      </c>
      <c r="U18">
        <f t="shared" si="12"/>
        <v>3.2345626000000002E-2</v>
      </c>
      <c r="V18">
        <f t="shared" si="13"/>
        <v>0.01</v>
      </c>
      <c r="W18">
        <f t="shared" si="14"/>
        <v>0.74127808074497437</v>
      </c>
      <c r="X18">
        <f t="shared" si="15"/>
        <v>2.3977103561774744E-2</v>
      </c>
      <c r="Y18">
        <f t="shared" si="16"/>
        <v>7.4127808074497441E-3</v>
      </c>
      <c r="Z18">
        <f t="shared" si="17"/>
        <v>0.70988819637574985</v>
      </c>
      <c r="AB18">
        <f t="shared" si="18"/>
        <v>2564.4853089557755</v>
      </c>
      <c r="AC18">
        <f t="shared" si="19"/>
        <v>2373.9626278692699</v>
      </c>
      <c r="AE18">
        <f t="shared" si="2"/>
        <v>0</v>
      </c>
      <c r="AF18">
        <f t="shared" si="3"/>
        <v>0</v>
      </c>
      <c r="AG18">
        <f t="shared" si="3"/>
        <v>-17.747204909393748</v>
      </c>
      <c r="AH18">
        <f t="shared" si="4"/>
        <v>-1198.8551780887371</v>
      </c>
      <c r="AI18">
        <f t="shared" si="5"/>
        <v>-1216.6023829981309</v>
      </c>
      <c r="AJ18">
        <f t="shared" si="6"/>
        <v>190.5226810865056</v>
      </c>
      <c r="AK18">
        <f t="shared" si="20"/>
        <v>55.392882673444753</v>
      </c>
      <c r="AL18">
        <f t="shared" si="7"/>
        <v>-970.68681923818053</v>
      </c>
      <c r="AN18">
        <f t="shared" si="8"/>
        <v>0</v>
      </c>
      <c r="AO18">
        <f t="shared" si="8"/>
        <v>0</v>
      </c>
      <c r="AP18">
        <f t="shared" si="8"/>
        <v>-6.7112348340801393</v>
      </c>
      <c r="AQ18">
        <f t="shared" si="8"/>
        <v>-453.3558198760511</v>
      </c>
      <c r="AR18">
        <f t="shared" si="8"/>
        <v>-460.06705471013129</v>
      </c>
      <c r="AS18">
        <f t="shared" si="8"/>
        <v>72.047539909414212</v>
      </c>
      <c r="AT18">
        <f t="shared" si="8"/>
        <v>20.947222148844617</v>
      </c>
      <c r="AU18">
        <f t="shared" si="8"/>
        <v>-367.07229265187243</v>
      </c>
      <c r="AW18">
        <v>15</v>
      </c>
      <c r="AX18">
        <f>IF(Z18&gt;0, (R18*SUMPRODUCT(K18:$K$98, X18:$X$98)-K18*$AZ$3)/Z18, 0)</f>
        <v>3344.1359357561587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3.7265510000000002E-2</v>
      </c>
      <c r="Q19" s="4">
        <f t="shared" si="22"/>
        <v>25</v>
      </c>
      <c r="R19">
        <f t="shared" si="0"/>
        <v>50000</v>
      </c>
      <c r="S19">
        <f t="shared" si="1"/>
        <v>3188.3323217067314</v>
      </c>
      <c r="U19">
        <f t="shared" si="12"/>
        <v>3.7265510000000002E-2</v>
      </c>
      <c r="V19">
        <f t="shared" si="13"/>
        <v>0.01</v>
      </c>
      <c r="W19">
        <f t="shared" si="14"/>
        <v>0.70988819637574985</v>
      </c>
      <c r="X19">
        <f t="shared" si="15"/>
        <v>2.6454345680922472E-2</v>
      </c>
      <c r="Y19">
        <f t="shared" si="16"/>
        <v>7.0988819637574987E-3</v>
      </c>
      <c r="Z19">
        <f t="shared" si="17"/>
        <v>0.67633496873106991</v>
      </c>
      <c r="AB19">
        <f t="shared" si="18"/>
        <v>2373.9626278692699</v>
      </c>
      <c r="AC19">
        <f t="shared" si="19"/>
        <v>2156.3806411057817</v>
      </c>
      <c r="AE19">
        <f t="shared" si="2"/>
        <v>0</v>
      </c>
      <c r="AF19">
        <f t="shared" si="3"/>
        <v>0</v>
      </c>
      <c r="AG19">
        <f t="shared" si="3"/>
        <v>-16.908374218276748</v>
      </c>
      <c r="AH19">
        <f t="shared" si="4"/>
        <v>-1322.7172840461235</v>
      </c>
      <c r="AI19">
        <f t="shared" si="5"/>
        <v>-1339.6256582644003</v>
      </c>
      <c r="AJ19">
        <f t="shared" si="6"/>
        <v>217.5819867634882</v>
      </c>
      <c r="AK19">
        <f t="shared" si="20"/>
        <v>52.939366601484721</v>
      </c>
      <c r="AL19">
        <f t="shared" si="7"/>
        <v>-1069.1043048994275</v>
      </c>
      <c r="AN19">
        <f t="shared" si="8"/>
        <v>0</v>
      </c>
      <c r="AO19">
        <f t="shared" si="8"/>
        <v>0</v>
      </c>
      <c r="AP19">
        <f t="shared" si="8"/>
        <v>-5.9629067396414959</v>
      </c>
      <c r="AQ19">
        <f t="shared" si="8"/>
        <v>-466.46943732493105</v>
      </c>
      <c r="AR19">
        <f t="shared" si="8"/>
        <v>-472.43234406457253</v>
      </c>
      <c r="AS19">
        <f t="shared" si="8"/>
        <v>76.732456861178932</v>
      </c>
      <c r="AT19">
        <f t="shared" si="8"/>
        <v>18.669595422079414</v>
      </c>
      <c r="AU19">
        <f t="shared" si="8"/>
        <v>-377.03029178131425</v>
      </c>
      <c r="AW19">
        <v>16</v>
      </c>
      <c r="AX19">
        <f>IF(Z19&gt;0, (R19*SUMPRODUCT(K19:$K$98, X19:$X$98)-K19*$AZ$3)/Z19, 0)</f>
        <v>3188.3323217067314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4.2512064000000002E-2</v>
      </c>
      <c r="Q20" s="4">
        <f t="shared" si="22"/>
        <v>25</v>
      </c>
      <c r="R20">
        <f t="shared" si="0"/>
        <v>50000</v>
      </c>
      <c r="S20">
        <f t="shared" si="1"/>
        <v>2899.2048499912139</v>
      </c>
      <c r="U20">
        <f t="shared" si="12"/>
        <v>4.2512064000000002E-2</v>
      </c>
      <c r="V20">
        <f t="shared" si="13"/>
        <v>0.01</v>
      </c>
      <c r="W20">
        <f t="shared" si="14"/>
        <v>0.67633496873106991</v>
      </c>
      <c r="X20">
        <f t="shared" si="15"/>
        <v>2.8752395476133244E-2</v>
      </c>
      <c r="Y20">
        <f t="shared" si="16"/>
        <v>6.7633496873106989E-3</v>
      </c>
      <c r="Z20">
        <f t="shared" si="17"/>
        <v>0.64081922356762588</v>
      </c>
      <c r="AB20">
        <f t="shared" si="18"/>
        <v>2156.3806411057817</v>
      </c>
      <c r="AC20">
        <f t="shared" si="19"/>
        <v>1857.866200934865</v>
      </c>
      <c r="AE20">
        <f t="shared" si="2"/>
        <v>0</v>
      </c>
      <c r="AF20">
        <f t="shared" si="3"/>
        <v>0</v>
      </c>
      <c r="AG20">
        <f t="shared" si="3"/>
        <v>-16.020480589190647</v>
      </c>
      <c r="AH20">
        <f t="shared" si="4"/>
        <v>-1437.6197738066621</v>
      </c>
      <c r="AI20">
        <f t="shared" si="5"/>
        <v>-1453.6402543958527</v>
      </c>
      <c r="AJ20">
        <f t="shared" si="6"/>
        <v>298.51444017091671</v>
      </c>
      <c r="AK20">
        <f t="shared" si="20"/>
        <v>9.2724367567548605</v>
      </c>
      <c r="AL20">
        <f t="shared" si="7"/>
        <v>-1145.8533774681812</v>
      </c>
      <c r="AN20">
        <f t="shared" si="8"/>
        <v>0</v>
      </c>
      <c r="AO20">
        <f t="shared" si="8"/>
        <v>0</v>
      </c>
      <c r="AP20">
        <f t="shared" si="8"/>
        <v>-5.3587993923014414</v>
      </c>
      <c r="AQ20">
        <f t="shared" si="8"/>
        <v>-480.87920504917128</v>
      </c>
      <c r="AR20">
        <f t="shared" si="8"/>
        <v>-486.2380044414727</v>
      </c>
      <c r="AS20">
        <f t="shared" si="8"/>
        <v>99.852123141702151</v>
      </c>
      <c r="AT20">
        <f t="shared" si="8"/>
        <v>3.1016003658952522</v>
      </c>
      <c r="AU20">
        <f t="shared" si="8"/>
        <v>-383.28428093387527</v>
      </c>
      <c r="AW20">
        <v>17</v>
      </c>
      <c r="AX20">
        <f>IF(Z20&gt;0, (R20*SUMPRODUCT(K20:$K$98, X20:$X$98)-K20*$AZ$3)/Z20, 0)</f>
        <v>2899.2048499912139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4.7737861999999999E-2</v>
      </c>
      <c r="Q21" s="4">
        <f t="shared" si="22"/>
        <v>25</v>
      </c>
      <c r="R21">
        <f t="shared" si="0"/>
        <v>50000</v>
      </c>
      <c r="S21">
        <f t="shared" si="1"/>
        <v>2531.8140750431348</v>
      </c>
      <c r="U21">
        <f t="shared" si="12"/>
        <v>4.7737861999999999E-2</v>
      </c>
      <c r="V21">
        <f t="shared" si="13"/>
        <v>0.01</v>
      </c>
      <c r="W21">
        <f t="shared" si="14"/>
        <v>0.64081922356762588</v>
      </c>
      <c r="X21">
        <f t="shared" si="15"/>
        <v>3.059133966161847E-2</v>
      </c>
      <c r="Y21">
        <f t="shared" si="16"/>
        <v>6.4081922356762589E-3</v>
      </c>
      <c r="Z21">
        <f t="shared" si="17"/>
        <v>0.60381969167033123</v>
      </c>
      <c r="AB21">
        <f t="shared" si="18"/>
        <v>1857.866200934865</v>
      </c>
      <c r="AC21">
        <f t="shared" si="19"/>
        <v>1528.7591941591504</v>
      </c>
      <c r="AE21">
        <f t="shared" si="2"/>
        <v>0</v>
      </c>
      <c r="AF21">
        <f t="shared" si="3"/>
        <v>0</v>
      </c>
      <c r="AG21">
        <f t="shared" si="3"/>
        <v>-15.09549229175828</v>
      </c>
      <c r="AH21">
        <f t="shared" si="4"/>
        <v>-1529.5669830809236</v>
      </c>
      <c r="AI21">
        <f t="shared" si="5"/>
        <v>-1544.6624753726819</v>
      </c>
      <c r="AJ21">
        <f t="shared" si="6"/>
        <v>329.10700677571458</v>
      </c>
      <c r="AK21">
        <f t="shared" si="20"/>
        <v>2.9725859214957842</v>
      </c>
      <c r="AL21">
        <f t="shared" si="7"/>
        <v>-1212.5828826754716</v>
      </c>
      <c r="AN21">
        <f t="shared" si="8"/>
        <v>0</v>
      </c>
      <c r="AO21">
        <f t="shared" si="8"/>
        <v>0</v>
      </c>
      <c r="AP21">
        <f t="shared" si="8"/>
        <v>-4.8016296809652506</v>
      </c>
      <c r="AQ21">
        <f t="shared" si="8"/>
        <v>-486.53028884627253</v>
      </c>
      <c r="AR21">
        <f t="shared" si="8"/>
        <v>-491.3319185272378</v>
      </c>
      <c r="AS21">
        <f t="shared" si="8"/>
        <v>104.68356655123303</v>
      </c>
      <c r="AT21">
        <f t="shared" si="8"/>
        <v>0.9455310574843856</v>
      </c>
      <c r="AU21">
        <f t="shared" si="8"/>
        <v>-385.70282091852039</v>
      </c>
      <c r="AW21">
        <v>18</v>
      </c>
      <c r="AX21">
        <f>IF(Z21&gt;0, (R21*SUMPRODUCT(K21:$K$98, X21:$X$98)-K21*$AZ$3)/Z21, 0)</f>
        <v>2531.8140750431348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5.3487053E-2</v>
      </c>
      <c r="Q22" s="4">
        <f t="shared" si="22"/>
        <v>25</v>
      </c>
      <c r="R22">
        <f t="shared" si="0"/>
        <v>50000</v>
      </c>
      <c r="S22">
        <f t="shared" si="1"/>
        <v>2187.8892877017988</v>
      </c>
      <c r="U22">
        <f t="shared" si="12"/>
        <v>5.3487053E-2</v>
      </c>
      <c r="V22">
        <f t="shared" si="13"/>
        <v>0.01</v>
      </c>
      <c r="W22">
        <f t="shared" si="14"/>
        <v>0.60381969167033123</v>
      </c>
      <c r="X22">
        <f t="shared" si="15"/>
        <v>3.2296535850814663E-2</v>
      </c>
      <c r="Y22">
        <f t="shared" si="16"/>
        <v>6.0381969167033122E-3</v>
      </c>
      <c r="Z22">
        <f t="shared" si="17"/>
        <v>0.56548495890281325</v>
      </c>
      <c r="AB22">
        <f t="shared" si="18"/>
        <v>1528.7591941591504</v>
      </c>
      <c r="AC22">
        <f t="shared" si="19"/>
        <v>1237.218483939957</v>
      </c>
      <c r="AE22">
        <f t="shared" si="2"/>
        <v>0</v>
      </c>
      <c r="AF22">
        <f t="shared" si="3"/>
        <v>0</v>
      </c>
      <c r="AG22">
        <f t="shared" si="3"/>
        <v>-14.137123972570331</v>
      </c>
      <c r="AH22">
        <f t="shared" si="4"/>
        <v>-1614.8267925407331</v>
      </c>
      <c r="AI22">
        <f t="shared" si="5"/>
        <v>-1628.9639165133035</v>
      </c>
      <c r="AJ22">
        <f t="shared" si="6"/>
        <v>291.54071021919344</v>
      </c>
      <c r="AK22">
        <f t="shared" si="20"/>
        <v>32.103943077342159</v>
      </c>
      <c r="AL22">
        <f t="shared" si="7"/>
        <v>-1305.3192632167679</v>
      </c>
      <c r="AN22">
        <f t="shared" si="8"/>
        <v>0</v>
      </c>
      <c r="AO22">
        <f t="shared" si="8"/>
        <v>0</v>
      </c>
      <c r="AP22">
        <f t="shared" si="8"/>
        <v>-4.1986819448398105</v>
      </c>
      <c r="AQ22">
        <f t="shared" si="8"/>
        <v>-479.59854571832199</v>
      </c>
      <c r="AR22">
        <f t="shared" si="8"/>
        <v>-483.79722766316183</v>
      </c>
      <c r="AS22">
        <f t="shared" si="8"/>
        <v>86.586686129240064</v>
      </c>
      <c r="AT22">
        <f t="shared" si="8"/>
        <v>9.5347714583629006</v>
      </c>
      <c r="AU22">
        <f t="shared" si="8"/>
        <v>-387.67577007555889</v>
      </c>
      <c r="AW22">
        <v>19</v>
      </c>
      <c r="AX22">
        <f>IF(Z22&gt;0, (R22*SUMPRODUCT(K22:$K$98, X22:$X$98)-K22*$AZ$3)/Z22, 0)</f>
        <v>2187.8892877017988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5.9601715E-2</v>
      </c>
      <c r="Q23" s="4">
        <f t="shared" si="22"/>
        <v>25</v>
      </c>
      <c r="R23">
        <f t="shared" si="0"/>
        <v>50000</v>
      </c>
      <c r="S23">
        <f t="shared" si="1"/>
        <v>1999.2726716105767</v>
      </c>
      <c r="U23">
        <f t="shared" si="12"/>
        <v>5.9601715E-2</v>
      </c>
      <c r="V23">
        <f t="shared" si="13"/>
        <v>0.01</v>
      </c>
      <c r="W23">
        <f t="shared" si="14"/>
        <v>0.56548495890281325</v>
      </c>
      <c r="X23">
        <f t="shared" si="15"/>
        <v>3.3703873357312189E-2</v>
      </c>
      <c r="Y23">
        <f t="shared" si="16"/>
        <v>5.6548495890281327E-3</v>
      </c>
      <c r="Z23">
        <f t="shared" si="17"/>
        <v>0.5261262359564729</v>
      </c>
      <c r="AB23">
        <f t="shared" si="18"/>
        <v>1237.218483939957</v>
      </c>
      <c r="AC23">
        <f t="shared" si="19"/>
        <v>1051.8698053651142</v>
      </c>
      <c r="AE23">
        <f t="shared" si="2"/>
        <v>0</v>
      </c>
      <c r="AF23">
        <f t="shared" si="3"/>
        <v>0</v>
      </c>
      <c r="AG23">
        <f t="shared" si="3"/>
        <v>-13.153155898911823</v>
      </c>
      <c r="AH23">
        <f t="shared" si="4"/>
        <v>-1685.1936678656095</v>
      </c>
      <c r="AI23">
        <f t="shared" si="5"/>
        <v>-1698.3468237645213</v>
      </c>
      <c r="AJ23">
        <f t="shared" si="6"/>
        <v>185.34867857484278</v>
      </c>
      <c r="AK23">
        <f t="shared" si="20"/>
        <v>86.605293875797003</v>
      </c>
      <c r="AL23">
        <f t="shared" si="7"/>
        <v>-1426.3928513138815</v>
      </c>
      <c r="AN23">
        <f t="shared" si="8"/>
        <v>0</v>
      </c>
      <c r="AO23">
        <f t="shared" si="8"/>
        <v>0</v>
      </c>
      <c r="AP23">
        <f t="shared" si="8"/>
        <v>-3.4878986435173429</v>
      </c>
      <c r="AQ23">
        <f t="shared" si="8"/>
        <v>-446.87257973569308</v>
      </c>
      <c r="AR23">
        <f t="shared" si="8"/>
        <v>-450.36047837921041</v>
      </c>
      <c r="AS23">
        <f t="shared" si="8"/>
        <v>49.14998419751187</v>
      </c>
      <c r="AT23">
        <f t="shared" si="8"/>
        <v>22.965628123954943</v>
      </c>
      <c r="AU23">
        <f t="shared" si="8"/>
        <v>-378.24486605774359</v>
      </c>
      <c r="AW23">
        <v>20</v>
      </c>
      <c r="AX23">
        <f>IF(Z23&gt;0, (R23*SUMPRODUCT(K23:$K$98, X23:$X$98)-K23*$AZ$3)/Z23, 0)</f>
        <v>1999.2726716105767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6.6409420999999996E-2</v>
      </c>
      <c r="Q24" s="4">
        <f t="shared" si="22"/>
        <v>25</v>
      </c>
      <c r="R24">
        <f t="shared" si="0"/>
        <v>50000</v>
      </c>
      <c r="S24">
        <f t="shared" si="1"/>
        <v>1785.7074689325345</v>
      </c>
      <c r="U24">
        <f t="shared" si="12"/>
        <v>6.6409420999999996E-2</v>
      </c>
      <c r="V24">
        <f t="shared" si="13"/>
        <v>0.01</v>
      </c>
      <c r="W24">
        <f t="shared" si="14"/>
        <v>0.5261262359564729</v>
      </c>
      <c r="X24">
        <f t="shared" si="15"/>
        <v>3.4939738702778743E-2</v>
      </c>
      <c r="Y24">
        <f t="shared" si="16"/>
        <v>5.2612623595647287E-3</v>
      </c>
      <c r="Z24">
        <f t="shared" si="17"/>
        <v>0.48592523489412942</v>
      </c>
      <c r="AB24">
        <f t="shared" si="18"/>
        <v>1051.8698053651142</v>
      </c>
      <c r="AC24">
        <f t="shared" si="19"/>
        <v>867.72032129324316</v>
      </c>
      <c r="AE24">
        <f t="shared" si="2"/>
        <v>0</v>
      </c>
      <c r="AF24">
        <f t="shared" si="3"/>
        <v>0</v>
      </c>
      <c r="AG24">
        <f t="shared" si="3"/>
        <v>-12.148130872353235</v>
      </c>
      <c r="AH24">
        <f t="shared" si="4"/>
        <v>-1746.986935138937</v>
      </c>
      <c r="AI24">
        <f t="shared" ref="AI24:AI79" si="23">SUM(AE24:AH24)</f>
        <v>-1759.1350660112903</v>
      </c>
      <c r="AJ24">
        <f t="shared" si="6"/>
        <v>184.14948407187103</v>
      </c>
      <c r="AK24">
        <f t="shared" si="20"/>
        <v>73.630886375558006</v>
      </c>
      <c r="AL24">
        <f t="shared" ref="AL24:AL79" si="24">SUM(AI24:AK24)</f>
        <v>-1501.3546955638612</v>
      </c>
      <c r="AN24">
        <f t="shared" si="8"/>
        <v>0</v>
      </c>
      <c r="AO24">
        <f t="shared" si="8"/>
        <v>0</v>
      </c>
      <c r="AP24">
        <f t="shared" si="8"/>
        <v>-2.8762413639816935</v>
      </c>
      <c r="AQ24">
        <f t="shared" si="8"/>
        <v>-413.62380254048588</v>
      </c>
      <c r="AR24">
        <f t="shared" si="8"/>
        <v>-416.50004390446753</v>
      </c>
      <c r="AS24">
        <f t="shared" si="8"/>
        <v>43.599988245829827</v>
      </c>
      <c r="AT24">
        <f t="shared" si="8"/>
        <v>17.433151098329564</v>
      </c>
      <c r="AU24">
        <f t="shared" si="8"/>
        <v>-355.46690456030819</v>
      </c>
      <c r="AW24">
        <v>21</v>
      </c>
      <c r="AX24">
        <f>IF(Z24&gt;0, (R24*SUMPRODUCT(K24:$K$98, X24:$X$98)-K24*$AZ$3)/Z24, 0)</f>
        <v>1785.7074689325345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7.4261202999999998E-2</v>
      </c>
      <c r="Q25" s="4">
        <f t="shared" si="22"/>
        <v>25</v>
      </c>
      <c r="R25">
        <f t="shared" si="0"/>
        <v>50000</v>
      </c>
      <c r="S25">
        <f t="shared" si="1"/>
        <v>1547.6421370588023</v>
      </c>
      <c r="U25">
        <f t="shared" si="12"/>
        <v>7.4261202999999998E-2</v>
      </c>
      <c r="V25">
        <f t="shared" si="13"/>
        <v>0.01</v>
      </c>
      <c r="W25">
        <f t="shared" si="14"/>
        <v>0.48592523489412942</v>
      </c>
      <c r="X25">
        <f t="shared" si="15"/>
        <v>3.6085392511295625E-2</v>
      </c>
      <c r="Y25">
        <f t="shared" si="16"/>
        <v>4.8592523489412939E-3</v>
      </c>
      <c r="Z25">
        <f t="shared" si="17"/>
        <v>0.44498059003389251</v>
      </c>
      <c r="AB25">
        <f t="shared" si="18"/>
        <v>867.72032129324316</v>
      </c>
      <c r="AC25">
        <f t="shared" si="19"/>
        <v>688.67071130974023</v>
      </c>
      <c r="AE25">
        <f t="shared" si="2"/>
        <v>0</v>
      </c>
      <c r="AF25">
        <f t="shared" si="3"/>
        <v>0</v>
      </c>
      <c r="AG25">
        <f t="shared" si="3"/>
        <v>-11.124514750847313</v>
      </c>
      <c r="AH25">
        <f t="shared" si="4"/>
        <v>-1804.2696255647813</v>
      </c>
      <c r="AI25">
        <f t="shared" si="23"/>
        <v>-1815.3941403156286</v>
      </c>
      <c r="AJ25">
        <f t="shared" si="6"/>
        <v>179.04960998350293</v>
      </c>
      <c r="AK25">
        <f t="shared" si="20"/>
        <v>60.740422490527024</v>
      </c>
      <c r="AL25">
        <f t="shared" si="24"/>
        <v>-1575.6041078415988</v>
      </c>
      <c r="AN25">
        <f t="shared" si="8"/>
        <v>0</v>
      </c>
      <c r="AO25">
        <f t="shared" si="8"/>
        <v>0</v>
      </c>
      <c r="AP25">
        <f t="shared" si="8"/>
        <v>-2.3516837558341388</v>
      </c>
      <c r="AQ25">
        <f t="shared" si="8"/>
        <v>-381.4163282279311</v>
      </c>
      <c r="AR25">
        <f t="shared" si="8"/>
        <v>-383.76801198376523</v>
      </c>
      <c r="AS25">
        <f t="shared" si="8"/>
        <v>37.850465275761415</v>
      </c>
      <c r="AT25">
        <f t="shared" si="8"/>
        <v>12.840314215287028</v>
      </c>
      <c r="AU25">
        <f t="shared" si="8"/>
        <v>-333.0772324927168</v>
      </c>
      <c r="AW25">
        <v>22</v>
      </c>
      <c r="AX25">
        <f>IF(Z25&gt;0, (R25*SUMPRODUCT(K25:$K$98, X25:$X$98)-K25*$AZ$3)/Z25, 0)</f>
        <v>1547.6421370588023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8.2657132999999994E-2</v>
      </c>
      <c r="Q26" s="4">
        <f t="shared" si="22"/>
        <v>25</v>
      </c>
      <c r="R26">
        <f t="shared" si="0"/>
        <v>50000</v>
      </c>
      <c r="S26">
        <f t="shared" si="1"/>
        <v>1279.7416027158827</v>
      </c>
      <c r="U26">
        <f t="shared" si="12"/>
        <v>8.2657132999999994E-2</v>
      </c>
      <c r="V26">
        <f t="shared" si="13"/>
        <v>0.01</v>
      </c>
      <c r="W26">
        <f t="shared" si="14"/>
        <v>0.44498059003389251</v>
      </c>
      <c r="X26">
        <f t="shared" si="15"/>
        <v>3.6780819812849926E-2</v>
      </c>
      <c r="Y26">
        <f t="shared" si="16"/>
        <v>4.4498059003389252E-3</v>
      </c>
      <c r="Z26">
        <f t="shared" si="17"/>
        <v>0.40374996432070365</v>
      </c>
      <c r="AB26">
        <f t="shared" si="18"/>
        <v>688.67071130974023</v>
      </c>
      <c r="AC26">
        <f t="shared" si="19"/>
        <v>516.69562643625773</v>
      </c>
      <c r="AE26">
        <f t="shared" si="2"/>
        <v>0</v>
      </c>
      <c r="AF26">
        <f t="shared" si="3"/>
        <v>0</v>
      </c>
      <c r="AG26">
        <f t="shared" si="3"/>
        <v>-10.09374910801759</v>
      </c>
      <c r="AH26">
        <f t="shared" si="4"/>
        <v>-1839.0409906424964</v>
      </c>
      <c r="AI26">
        <f t="shared" si="23"/>
        <v>-1849.134739750514</v>
      </c>
      <c r="AJ26">
        <f t="shared" si="6"/>
        <v>171.9750848734825</v>
      </c>
      <c r="AK26">
        <f t="shared" si="20"/>
        <v>48.206949791681822</v>
      </c>
      <c r="AL26">
        <f t="shared" si="24"/>
        <v>-1628.9527050853496</v>
      </c>
      <c r="AN26">
        <f t="shared" si="8"/>
        <v>0</v>
      </c>
      <c r="AO26">
        <f t="shared" si="8"/>
        <v>0</v>
      </c>
      <c r="AP26">
        <f t="shared" si="8"/>
        <v>-1.9051638225856027</v>
      </c>
      <c r="AQ26">
        <f t="shared" si="8"/>
        <v>-347.11328032128915</v>
      </c>
      <c r="AR26">
        <f t="shared" si="8"/>
        <v>-349.01844414387477</v>
      </c>
      <c r="AS26">
        <f t="shared" si="8"/>
        <v>32.459763620119929</v>
      </c>
      <c r="AT26">
        <f t="shared" si="8"/>
        <v>9.0989121839140434</v>
      </c>
      <c r="AU26">
        <f t="shared" si="8"/>
        <v>-307.45976833984076</v>
      </c>
      <c r="AW26">
        <v>23</v>
      </c>
      <c r="AX26">
        <f>IF(Z26&gt;0, (R26*SUMPRODUCT(K26:$K$98, X26:$X$98)-K26*$AZ$3)/Z26, 0)</f>
        <v>1279.7416027158827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9.1575552000000005E-2</v>
      </c>
      <c r="Q27" s="4">
        <f t="shared" si="22"/>
        <v>25</v>
      </c>
      <c r="R27">
        <f t="shared" si="0"/>
        <v>50000</v>
      </c>
      <c r="S27">
        <f t="shared" si="1"/>
        <v>983.03081469875235</v>
      </c>
      <c r="U27">
        <f t="shared" si="12"/>
        <v>9.1575552000000005E-2</v>
      </c>
      <c r="V27">
        <f t="shared" si="13"/>
        <v>0.01</v>
      </c>
      <c r="W27">
        <f t="shared" si="14"/>
        <v>0.40374996432070365</v>
      </c>
      <c r="X27">
        <f t="shared" si="15"/>
        <v>3.6973625852648746E-2</v>
      </c>
      <c r="Y27">
        <f t="shared" si="16"/>
        <v>4.0374996432070362E-3</v>
      </c>
      <c r="Z27">
        <f t="shared" si="17"/>
        <v>0.36273883882484786</v>
      </c>
      <c r="AB27">
        <f t="shared" si="18"/>
        <v>516.69562643625773</v>
      </c>
      <c r="AC27">
        <f t="shared" si="19"/>
        <v>356.58345625286961</v>
      </c>
      <c r="AE27">
        <f t="shared" si="2"/>
        <v>0</v>
      </c>
      <c r="AF27">
        <f t="shared" si="3"/>
        <v>0</v>
      </c>
      <c r="AG27">
        <f t="shared" si="3"/>
        <v>-9.0684709706211972</v>
      </c>
      <c r="AH27">
        <f t="shared" si="4"/>
        <v>-1848.6812926324374</v>
      </c>
      <c r="AI27">
        <f t="shared" si="23"/>
        <v>-1857.7497636030585</v>
      </c>
      <c r="AJ27">
        <f t="shared" si="6"/>
        <v>160.11217018338812</v>
      </c>
      <c r="AK27">
        <f t="shared" si="20"/>
        <v>36.168693850538041</v>
      </c>
      <c r="AL27">
        <f t="shared" si="24"/>
        <v>-1661.4688995691322</v>
      </c>
      <c r="AN27">
        <f t="shared" si="8"/>
        <v>0</v>
      </c>
      <c r="AO27">
        <f t="shared" si="8"/>
        <v>0</v>
      </c>
      <c r="AP27">
        <f t="shared" si="8"/>
        <v>-1.5282551389786072</v>
      </c>
      <c r="AQ27">
        <f t="shared" si="8"/>
        <v>-311.54719411376192</v>
      </c>
      <c r="AR27">
        <f t="shared" si="8"/>
        <v>-313.0754492527405</v>
      </c>
      <c r="AS27">
        <f t="shared" si="8"/>
        <v>26.982745789064221</v>
      </c>
      <c r="AT27">
        <f t="shared" si="8"/>
        <v>6.095293509380042</v>
      </c>
      <c r="AU27">
        <f t="shared" si="8"/>
        <v>-279.99740995429619</v>
      </c>
      <c r="AW27">
        <v>24</v>
      </c>
      <c r="AX27">
        <f>IF(Z27&gt;0, (R27*SUMPRODUCT(K27:$K$98, X27:$X$98)-K27*$AZ$3)/Z27, 0)</f>
        <v>983.03081469875235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0.101620166</v>
      </c>
      <c r="Q28" s="4">
        <f t="shared" si="22"/>
        <v>25</v>
      </c>
      <c r="R28">
        <f t="shared" si="0"/>
        <v>50000</v>
      </c>
      <c r="S28">
        <f t="shared" si="1"/>
        <v>657.87936370352008</v>
      </c>
      <c r="U28">
        <f t="shared" si="12"/>
        <v>0.101620166</v>
      </c>
      <c r="V28">
        <f t="shared" si="13"/>
        <v>0.01</v>
      </c>
      <c r="W28">
        <f t="shared" si="14"/>
        <v>0.36273883882484786</v>
      </c>
      <c r="X28">
        <f t="shared" si="15"/>
        <v>3.6861581016028287E-2</v>
      </c>
      <c r="Y28">
        <f t="shared" si="16"/>
        <v>3.6273883882484786E-3</v>
      </c>
      <c r="Z28">
        <f t="shared" si="17"/>
        <v>0.3222498694205711</v>
      </c>
      <c r="AB28">
        <f t="shared" si="18"/>
        <v>356.58345625286961</v>
      </c>
      <c r="AC28">
        <f t="shared" si="19"/>
        <v>212.00153904794774</v>
      </c>
      <c r="AE28">
        <f t="shared" si="2"/>
        <v>0</v>
      </c>
      <c r="AF28">
        <f t="shared" si="3"/>
        <v>0</v>
      </c>
      <c r="AG28">
        <f t="shared" si="3"/>
        <v>-8.0562467355142768</v>
      </c>
      <c r="AH28">
        <f t="shared" si="4"/>
        <v>-1843.0790508014143</v>
      </c>
      <c r="AI28">
        <f t="shared" si="23"/>
        <v>-1851.1352975369286</v>
      </c>
      <c r="AJ28">
        <f t="shared" si="6"/>
        <v>144.58191720492187</v>
      </c>
      <c r="AK28">
        <f t="shared" si="20"/>
        <v>24.960841937700874</v>
      </c>
      <c r="AL28">
        <f t="shared" si="24"/>
        <v>-1681.5925383943058</v>
      </c>
      <c r="AN28">
        <f t="shared" si="8"/>
        <v>0</v>
      </c>
      <c r="AO28">
        <f t="shared" si="8"/>
        <v>0</v>
      </c>
      <c r="AP28">
        <f t="shared" si="8"/>
        <v>-1.2122062916745195</v>
      </c>
      <c r="AQ28">
        <f t="shared" si="8"/>
        <v>-277.32418020242704</v>
      </c>
      <c r="AR28">
        <f t="shared" si="8"/>
        <v>-278.53638649410158</v>
      </c>
      <c r="AS28">
        <f t="shared" si="8"/>
        <v>21.754933215433937</v>
      </c>
      <c r="AT28">
        <f t="shared" si="8"/>
        <v>3.7558047358442384</v>
      </c>
      <c r="AU28">
        <f t="shared" si="8"/>
        <v>-253.02564854282338</v>
      </c>
      <c r="AW28">
        <v>25</v>
      </c>
      <c r="AX28">
        <f>IF(Z28&gt;0, (R28*SUMPRODUCT(K28:$K$98, X28:$X$98)-K28*$AZ$3)/Z28, 0)</f>
        <v>657.87936370352008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0.112947091</v>
      </c>
      <c r="Q29" s="4">
        <f t="shared" si="22"/>
        <v>25</v>
      </c>
      <c r="R29">
        <f t="shared" si="0"/>
        <v>50000</v>
      </c>
      <c r="S29">
        <f t="shared" si="1"/>
        <v>296.33600113912593</v>
      </c>
      <c r="U29">
        <f t="shared" si="12"/>
        <v>0.112947091</v>
      </c>
      <c r="V29">
        <f t="shared" si="13"/>
        <v>0.01</v>
      </c>
      <c r="W29">
        <f t="shared" si="14"/>
        <v>0.3222498694205711</v>
      </c>
      <c r="X29">
        <f t="shared" si="15"/>
        <v>3.6397185326183364E-2</v>
      </c>
      <c r="Y29">
        <f t="shared" si="16"/>
        <v>3.222498694205711E-3</v>
      </c>
      <c r="Z29">
        <f t="shared" si="17"/>
        <v>0.28263018540018203</v>
      </c>
      <c r="AB29">
        <f t="shared" si="18"/>
        <v>212.00153904794774</v>
      </c>
      <c r="AC29">
        <f t="shared" si="19"/>
        <v>83.753498942699721</v>
      </c>
      <c r="AE29">
        <f t="shared" si="2"/>
        <v>0</v>
      </c>
      <c r="AF29">
        <f t="shared" si="3"/>
        <v>0</v>
      </c>
      <c r="AG29">
        <f t="shared" si="3"/>
        <v>-7.0657546350045504</v>
      </c>
      <c r="AH29">
        <f t="shared" si="4"/>
        <v>-1819.8592663091681</v>
      </c>
      <c r="AI29">
        <f t="shared" si="23"/>
        <v>-1826.9250209441727</v>
      </c>
      <c r="AJ29">
        <f t="shared" si="6"/>
        <v>128.24804010524804</v>
      </c>
      <c r="AK29">
        <f t="shared" si="20"/>
        <v>14.840107733356344</v>
      </c>
      <c r="AL29">
        <f t="shared" si="24"/>
        <v>-1683.8368731055684</v>
      </c>
      <c r="AN29">
        <f t="shared" si="8"/>
        <v>0</v>
      </c>
      <c r="AO29">
        <f t="shared" si="8"/>
        <v>0</v>
      </c>
      <c r="AP29">
        <f t="shared" si="8"/>
        <v>-0.9492580843046784</v>
      </c>
      <c r="AQ29">
        <f t="shared" si="8"/>
        <v>-244.49138274381164</v>
      </c>
      <c r="AR29">
        <f t="shared" si="8"/>
        <v>-245.44064082811633</v>
      </c>
      <c r="AS29">
        <f t="shared" si="8"/>
        <v>17.229651347220738</v>
      </c>
      <c r="AT29">
        <f t="shared" si="8"/>
        <v>1.9937137596105918</v>
      </c>
      <c r="AU29">
        <f t="shared" si="8"/>
        <v>-226.21727572128501</v>
      </c>
      <c r="AW29">
        <v>26</v>
      </c>
      <c r="AX29">
        <f>IF(Z29&gt;0, (R29*SUMPRODUCT(K29:$K$98, X29:$X$98)-K29*$AZ$3)/Z29, 0)</f>
        <v>296.33600113912593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0.12591097000000001</v>
      </c>
      <c r="Q30" s="4">
        <f t="shared" si="22"/>
        <v>25</v>
      </c>
      <c r="R30">
        <f t="shared" si="0"/>
        <v>50000</v>
      </c>
      <c r="S30">
        <f t="shared" si="1"/>
        <v>-113.15393504936256</v>
      </c>
      <c r="U30">
        <f t="shared" si="12"/>
        <v>0.12591097000000001</v>
      </c>
      <c r="V30">
        <f t="shared" si="13"/>
        <v>0.01</v>
      </c>
      <c r="W30">
        <f t="shared" si="14"/>
        <v>0.28263018540018203</v>
      </c>
      <c r="X30">
        <f t="shared" si="15"/>
        <v>3.5586240795016759E-2</v>
      </c>
      <c r="Y30">
        <f t="shared" si="16"/>
        <v>2.8263018540018205E-3</v>
      </c>
      <c r="Z30">
        <f t="shared" si="17"/>
        <v>0.24421764275116345</v>
      </c>
      <c r="AB30">
        <f t="shared" si="18"/>
        <v>83.753498942699721</v>
      </c>
      <c r="AC30">
        <f t="shared" si="19"/>
        <v>-27.634187285773578</v>
      </c>
      <c r="AE30">
        <f t="shared" si="2"/>
        <v>0</v>
      </c>
      <c r="AF30">
        <f t="shared" si="3"/>
        <v>0</v>
      </c>
      <c r="AG30">
        <f t="shared" si="3"/>
        <v>-6.1054410687790863</v>
      </c>
      <c r="AH30">
        <f t="shared" si="4"/>
        <v>-1779.312039750838</v>
      </c>
      <c r="AI30">
        <f t="shared" si="23"/>
        <v>-1785.4174808196171</v>
      </c>
      <c r="AJ30">
        <f t="shared" si="6"/>
        <v>111.3876862284733</v>
      </c>
      <c r="AK30">
        <f t="shared" si="20"/>
        <v>5.8627449259889808</v>
      </c>
      <c r="AL30">
        <f t="shared" si="24"/>
        <v>-1668.1670496651548</v>
      </c>
      <c r="AN30">
        <f t="shared" si="8"/>
        <v>0</v>
      </c>
      <c r="AO30">
        <f t="shared" si="8"/>
        <v>0</v>
      </c>
      <c r="AP30">
        <f t="shared" si="8"/>
        <v>-0.73236026543436417</v>
      </c>
      <c r="AQ30">
        <f t="shared" si="8"/>
        <v>-213.43215388418545</v>
      </c>
      <c r="AR30">
        <f t="shared" si="8"/>
        <v>-214.16451414961981</v>
      </c>
      <c r="AS30">
        <f t="shared" si="8"/>
        <v>13.361183006016176</v>
      </c>
      <c r="AT30">
        <f t="shared" si="8"/>
        <v>0.70324836187958939</v>
      </c>
      <c r="AU30">
        <f t="shared" si="8"/>
        <v>-200.10008278172404</v>
      </c>
      <c r="AW30">
        <v>27</v>
      </c>
      <c r="AX30">
        <f>IF(Z30&gt;0, (R30*SUMPRODUCT(K30:$K$98, X30:$X$98)-K30*$AZ$3)/Z30, 0)</f>
        <v>-113.15393504936256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0.140869152</v>
      </c>
      <c r="Q31" s="4">
        <f t="shared" si="22"/>
        <v>25</v>
      </c>
      <c r="R31">
        <f t="shared" si="0"/>
        <v>50000</v>
      </c>
      <c r="S31">
        <f t="shared" si="1"/>
        <v>-589.39163595608886</v>
      </c>
      <c r="U31">
        <f t="shared" si="12"/>
        <v>0.140869152</v>
      </c>
      <c r="V31">
        <f t="shared" si="13"/>
        <v>0.01</v>
      </c>
      <c r="W31">
        <f t="shared" si="14"/>
        <v>0.24421764275116345</v>
      </c>
      <c r="X31">
        <f t="shared" si="15"/>
        <v>3.4402732237795344E-2</v>
      </c>
      <c r="Y31">
        <f t="shared" si="16"/>
        <v>2.4421764275116345E-3</v>
      </c>
      <c r="Z31">
        <f t="shared" si="17"/>
        <v>0.20737273408585646</v>
      </c>
      <c r="AB31">
        <f t="shared" si="18"/>
        <v>-27.634187285773578</v>
      </c>
      <c r="AC31">
        <f t="shared" si="19"/>
        <v>-122.22375499554994</v>
      </c>
      <c r="AE31">
        <f t="shared" si="2"/>
        <v>0</v>
      </c>
      <c r="AF31">
        <f t="shared" si="3"/>
        <v>0</v>
      </c>
      <c r="AG31">
        <f t="shared" si="3"/>
        <v>-5.1843183521464118</v>
      </c>
      <c r="AH31">
        <f t="shared" si="4"/>
        <v>-1720.1366118897672</v>
      </c>
      <c r="AI31">
        <f t="shared" si="23"/>
        <v>-1725.3209302419136</v>
      </c>
      <c r="AJ31">
        <f t="shared" si="6"/>
        <v>94.589567709776361</v>
      </c>
      <c r="AK31">
        <f t="shared" si="20"/>
        <v>-1.9343931100041507</v>
      </c>
      <c r="AL31">
        <f t="shared" si="24"/>
        <v>-1632.6657556421412</v>
      </c>
      <c r="AN31">
        <f t="shared" si="8"/>
        <v>0</v>
      </c>
      <c r="AO31">
        <f t="shared" si="8"/>
        <v>0</v>
      </c>
      <c r="AP31">
        <f t="shared" si="8"/>
        <v>-0.55524079752659516</v>
      </c>
      <c r="AQ31">
        <f t="shared" si="8"/>
        <v>-184.22673133970318</v>
      </c>
      <c r="AR31">
        <f t="shared" si="8"/>
        <v>-184.78197213722979</v>
      </c>
      <c r="AS31">
        <f t="shared" si="8"/>
        <v>10.130548212018612</v>
      </c>
      <c r="AT31">
        <f t="shared" si="8"/>
        <v>-0.2071736147692349</v>
      </c>
      <c r="AU31">
        <f t="shared" si="8"/>
        <v>-174.85859753998039</v>
      </c>
      <c r="AW31">
        <v>28</v>
      </c>
      <c r="AX31">
        <f>IF(Z31&gt;0, (R31*SUMPRODUCT(K31:$K$98, X31:$X$98)-K31*$AZ$3)/Z31, 0)</f>
        <v>-589.39163595608886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0.15811491799999999</v>
      </c>
      <c r="Q32" s="4">
        <f t="shared" si="22"/>
        <v>25</v>
      </c>
      <c r="R32">
        <f t="shared" si="0"/>
        <v>50000</v>
      </c>
      <c r="S32">
        <f t="shared" si="1"/>
        <v>-1161.3280661600459</v>
      </c>
      <c r="U32">
        <f t="shared" si="12"/>
        <v>0.15811491799999999</v>
      </c>
      <c r="V32">
        <f t="shared" si="13"/>
        <v>0.01</v>
      </c>
      <c r="W32">
        <f t="shared" si="14"/>
        <v>0.20737273408585646</v>
      </c>
      <c r="X32">
        <f t="shared" si="15"/>
        <v>3.2788722845420996E-2</v>
      </c>
      <c r="Y32">
        <f t="shared" si="16"/>
        <v>2.0737273408585645E-3</v>
      </c>
      <c r="Z32">
        <f t="shared" si="17"/>
        <v>0.1725102838995769</v>
      </c>
      <c r="AB32">
        <f t="shared" si="18"/>
        <v>-122.22375499554994</v>
      </c>
      <c r="AC32">
        <f t="shared" si="19"/>
        <v>-200.34103439381613</v>
      </c>
      <c r="AE32">
        <f t="shared" si="2"/>
        <v>0</v>
      </c>
      <c r="AF32">
        <f t="shared" si="3"/>
        <v>0</v>
      </c>
      <c r="AG32">
        <f t="shared" si="3"/>
        <v>-4.3127570974894223</v>
      </c>
      <c r="AH32">
        <f t="shared" si="4"/>
        <v>-1639.4361422710499</v>
      </c>
      <c r="AI32">
        <f t="shared" si="23"/>
        <v>-1643.7488993685392</v>
      </c>
      <c r="AJ32">
        <f t="shared" si="6"/>
        <v>78.117279398266191</v>
      </c>
      <c r="AK32">
        <f t="shared" si="20"/>
        <v>-8.5556628496884972</v>
      </c>
      <c r="AL32">
        <f t="shared" si="24"/>
        <v>-1574.1872828199616</v>
      </c>
      <c r="AN32">
        <f t="shared" si="8"/>
        <v>0</v>
      </c>
      <c r="AO32">
        <f t="shared" si="8"/>
        <v>0</v>
      </c>
      <c r="AP32">
        <f t="shared" si="8"/>
        <v>-0.41240762176799728</v>
      </c>
      <c r="AQ32">
        <f t="shared" si="8"/>
        <v>-156.77116637709318</v>
      </c>
      <c r="AR32">
        <f t="shared" si="8"/>
        <v>-157.18357399886119</v>
      </c>
      <c r="AS32">
        <f t="shared" si="8"/>
        <v>7.4699689055938414</v>
      </c>
      <c r="AT32">
        <f t="shared" si="8"/>
        <v>-0.81813570500940869</v>
      </c>
      <c r="AU32">
        <f t="shared" si="8"/>
        <v>-150.53174079827676</v>
      </c>
      <c r="AW32">
        <v>29</v>
      </c>
      <c r="AX32">
        <f>IF(Z32&gt;0, (R32*SUMPRODUCT(K32:$K$98, X32:$X$98)-K32*$AZ$3)/Z32, 0)</f>
        <v>-1161.3280661600459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0.17865895700000001</v>
      </c>
      <c r="Q33" s="4">
        <f t="shared" si="22"/>
        <v>25</v>
      </c>
      <c r="R33">
        <f t="shared" si="0"/>
        <v>50000</v>
      </c>
      <c r="S33">
        <f t="shared" si="1"/>
        <v>-1874.5559990658012</v>
      </c>
      <c r="U33">
        <f t="shared" si="12"/>
        <v>0.17865895700000001</v>
      </c>
      <c r="V33">
        <f t="shared" si="13"/>
        <v>0.01</v>
      </c>
      <c r="W33">
        <f t="shared" si="14"/>
        <v>0.1725102838995769</v>
      </c>
      <c r="X33">
        <f t="shared" si="15"/>
        <v>3.0820507393272304E-2</v>
      </c>
      <c r="Y33">
        <f t="shared" si="16"/>
        <v>1.725102838995769E-3</v>
      </c>
      <c r="Z33">
        <f t="shared" si="17"/>
        <v>0.13996467366730883</v>
      </c>
      <c r="AB33">
        <f t="shared" si="18"/>
        <v>-200.34103439381613</v>
      </c>
      <c r="AC33">
        <f t="shared" si="19"/>
        <v>-262.37161868034093</v>
      </c>
      <c r="AE33">
        <f t="shared" si="2"/>
        <v>0</v>
      </c>
      <c r="AF33">
        <f t="shared" si="3"/>
        <v>0</v>
      </c>
      <c r="AG33">
        <f t="shared" si="3"/>
        <v>-3.4991168416827207</v>
      </c>
      <c r="AH33">
        <f t="shared" si="4"/>
        <v>-1541.0253696636153</v>
      </c>
      <c r="AI33">
        <f t="shared" si="23"/>
        <v>-1544.524486505298</v>
      </c>
      <c r="AJ33">
        <f t="shared" si="6"/>
        <v>62.0305842865248</v>
      </c>
      <c r="AK33">
        <f t="shared" si="20"/>
        <v>-14.023872407567131</v>
      </c>
      <c r="AL33">
        <f t="shared" si="24"/>
        <v>-1496.5177746263403</v>
      </c>
      <c r="AN33">
        <f t="shared" si="8"/>
        <v>0</v>
      </c>
      <c r="AO33">
        <f t="shared" si="8"/>
        <v>0</v>
      </c>
      <c r="AP33">
        <f t="shared" si="8"/>
        <v>-0.29875288391642535</v>
      </c>
      <c r="AQ33">
        <f t="shared" si="8"/>
        <v>-131.57199207843018</v>
      </c>
      <c r="AR33">
        <f t="shared" si="8"/>
        <v>-131.87074496234661</v>
      </c>
      <c r="AS33">
        <f t="shared" si="8"/>
        <v>5.2961409364393379</v>
      </c>
      <c r="AT33">
        <f t="shared" si="8"/>
        <v>-1.1973513646437299</v>
      </c>
      <c r="AU33">
        <f t="shared" si="8"/>
        <v>-127.77195539055099</v>
      </c>
      <c r="AW33">
        <v>30</v>
      </c>
      <c r="AX33">
        <f>IF(Z33&gt;0, (R33*SUMPRODUCT(K33:$K$98, X33:$X$98)-K33*$AZ$3)/Z33, 0)</f>
        <v>-1874.5559990658012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0.202352371</v>
      </c>
      <c r="Q34" s="4">
        <f t="shared" si="22"/>
        <v>25</v>
      </c>
      <c r="R34">
        <f t="shared" si="0"/>
        <v>50000</v>
      </c>
      <c r="S34">
        <f t="shared" si="1"/>
        <v>-2806.112359753783</v>
      </c>
      <c r="U34">
        <f t="shared" si="12"/>
        <v>0.202352371</v>
      </c>
      <c r="V34">
        <f t="shared" si="13"/>
        <v>0.01</v>
      </c>
      <c r="W34">
        <f t="shared" si="14"/>
        <v>0.13996467366730883</v>
      </c>
      <c r="X34">
        <f t="shared" si="15"/>
        <v>2.8322183572821208E-2</v>
      </c>
      <c r="Y34">
        <f t="shared" si="16"/>
        <v>1.3996467366730882E-3</v>
      </c>
      <c r="Z34">
        <f t="shared" si="17"/>
        <v>0.11024284335781454</v>
      </c>
      <c r="AB34">
        <f t="shared" si="18"/>
        <v>-262.37161868034093</v>
      </c>
      <c r="AC34">
        <f t="shared" si="19"/>
        <v>-309.35380532076363</v>
      </c>
      <c r="AE34">
        <f t="shared" si="2"/>
        <v>0</v>
      </c>
      <c r="AF34">
        <f t="shared" si="3"/>
        <v>0</v>
      </c>
      <c r="AG34">
        <f t="shared" si="3"/>
        <v>-2.7560710839453635</v>
      </c>
      <c r="AH34">
        <f t="shared" si="4"/>
        <v>-1416.1091786410605</v>
      </c>
      <c r="AI34">
        <f t="shared" si="23"/>
        <v>-1418.8652497250059</v>
      </c>
      <c r="AJ34">
        <f t="shared" si="6"/>
        <v>46.982186640422697</v>
      </c>
      <c r="AK34">
        <f t="shared" si="20"/>
        <v>-18.366013307623867</v>
      </c>
      <c r="AL34">
        <f t="shared" si="24"/>
        <v>-1390.2490763922071</v>
      </c>
      <c r="AN34">
        <f t="shared" si="8"/>
        <v>0</v>
      </c>
      <c r="AO34">
        <f t="shared" si="8"/>
        <v>0</v>
      </c>
      <c r="AP34">
        <f t="shared" si="8"/>
        <v>-0.21010000060150416</v>
      </c>
      <c r="AQ34">
        <f t="shared" si="8"/>
        <v>-107.95241857781507</v>
      </c>
      <c r="AR34">
        <f t="shared" si="8"/>
        <v>-108.16251857841658</v>
      </c>
      <c r="AS34">
        <f t="shared" si="8"/>
        <v>3.5815322394668949</v>
      </c>
      <c r="AT34">
        <f t="shared" si="8"/>
        <v>-1.4000725269593601</v>
      </c>
      <c r="AU34">
        <f t="shared" ref="AU34:AU79" si="25">AL34*$K34</f>
        <v>-105.98105886590905</v>
      </c>
      <c r="AW34">
        <v>31</v>
      </c>
      <c r="AX34">
        <f>IF(Z34&gt;0, (R34*SUMPRODUCT(K34:$K$98, X34:$X$98)-K34*$AZ$3)/Z34, 0)</f>
        <v>-2806.112359753783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0.22956153600000001</v>
      </c>
      <c r="Q35" s="4">
        <f t="shared" si="22"/>
        <v>25</v>
      </c>
      <c r="R35">
        <f t="shared" si="0"/>
        <v>50000</v>
      </c>
      <c r="S35">
        <f t="shared" si="1"/>
        <v>-4076.9151268535511</v>
      </c>
      <c r="U35">
        <f t="shared" si="12"/>
        <v>0.22956153600000001</v>
      </c>
      <c r="V35">
        <f t="shared" si="13"/>
        <v>0.01</v>
      </c>
      <c r="W35">
        <f t="shared" si="14"/>
        <v>0.11024284335781454</v>
      </c>
      <c r="X35">
        <f t="shared" si="15"/>
        <v>2.5307516454227304E-2</v>
      </c>
      <c r="Y35">
        <f t="shared" si="16"/>
        <v>1.1024284335781453E-3</v>
      </c>
      <c r="Z35">
        <f t="shared" si="17"/>
        <v>8.383289847000909E-2</v>
      </c>
      <c r="AB35">
        <f t="shared" si="18"/>
        <v>-309.35380532076363</v>
      </c>
      <c r="AC35">
        <f t="shared" si="19"/>
        <v>-341.77961190035796</v>
      </c>
      <c r="AE35">
        <f t="shared" si="2"/>
        <v>0</v>
      </c>
      <c r="AF35">
        <f t="shared" ref="AF35:AG66" si="26">-$Z35*P35</f>
        <v>0</v>
      </c>
      <c r="AG35">
        <f t="shared" si="26"/>
        <v>-2.0958224617502275</v>
      </c>
      <c r="AH35">
        <f t="shared" si="4"/>
        <v>-1265.3758227113651</v>
      </c>
      <c r="AI35">
        <f t="shared" si="23"/>
        <v>-1267.4716451731153</v>
      </c>
      <c r="AJ35">
        <f t="shared" si="6"/>
        <v>32.425806579594337</v>
      </c>
      <c r="AK35">
        <f t="shared" si="20"/>
        <v>-21.654766372453455</v>
      </c>
      <c r="AL35">
        <f t="shared" si="24"/>
        <v>-1256.7006049659744</v>
      </c>
      <c r="AN35">
        <f t="shared" ref="AN35:AT66" si="27">AE35*$K35</f>
        <v>0</v>
      </c>
      <c r="AO35">
        <f t="shared" si="27"/>
        <v>0</v>
      </c>
      <c r="AP35">
        <f t="shared" si="27"/>
        <v>-0.14265010869982761</v>
      </c>
      <c r="AQ35">
        <f t="shared" si="27"/>
        <v>-86.126569378003964</v>
      </c>
      <c r="AR35">
        <f t="shared" si="27"/>
        <v>-86.26921948670379</v>
      </c>
      <c r="AS35">
        <f t="shared" si="27"/>
        <v>2.2070308519338568</v>
      </c>
      <c r="AT35">
        <f t="shared" si="27"/>
        <v>-1.4739105211803953</v>
      </c>
      <c r="AU35">
        <f t="shared" si="25"/>
        <v>-85.536099155950325</v>
      </c>
      <c r="AW35">
        <v>32</v>
      </c>
      <c r="AX35">
        <f>IF(Z35&gt;0, (R35*SUMPRODUCT(K35:$K$98, X35:$X$98)-K35*$AZ$3)/Z35, 0)</f>
        <v>-4076.9151268535511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0.26099212799999999</v>
      </c>
      <c r="Q36" s="4">
        <f t="shared" si="22"/>
        <v>25</v>
      </c>
      <c r="R36">
        <f t="shared" si="0"/>
        <v>50000</v>
      </c>
      <c r="S36">
        <f t="shared" si="1"/>
        <v>-5898.2677378103999</v>
      </c>
      <c r="U36">
        <f t="shared" si="12"/>
        <v>0.26099212799999999</v>
      </c>
      <c r="V36">
        <f t="shared" si="13"/>
        <v>0.01</v>
      </c>
      <c r="W36">
        <f t="shared" si="14"/>
        <v>8.383289847000909E-2</v>
      </c>
      <c r="X36">
        <f t="shared" si="15"/>
        <v>2.1879726568095614E-2</v>
      </c>
      <c r="Y36">
        <f t="shared" si="16"/>
        <v>8.3832898470009094E-4</v>
      </c>
      <c r="Z36">
        <f t="shared" si="17"/>
        <v>6.1114842917213384E-2</v>
      </c>
      <c r="AB36">
        <f t="shared" si="18"/>
        <v>-341.77961190035796</v>
      </c>
      <c r="AC36">
        <f t="shared" si="19"/>
        <v>-360.47170627995013</v>
      </c>
      <c r="AE36">
        <f t="shared" si="2"/>
        <v>0</v>
      </c>
      <c r="AF36">
        <f t="shared" si="26"/>
        <v>0</v>
      </c>
      <c r="AG36">
        <f t="shared" si="26"/>
        <v>-1.5278710729303346</v>
      </c>
      <c r="AH36">
        <f t="shared" si="4"/>
        <v>-1093.9863284047808</v>
      </c>
      <c r="AI36">
        <f t="shared" si="23"/>
        <v>-1095.5141994777111</v>
      </c>
      <c r="AJ36">
        <f t="shared" si="6"/>
        <v>18.692094379592163</v>
      </c>
      <c r="AK36">
        <f t="shared" si="20"/>
        <v>-23.92457283302506</v>
      </c>
      <c r="AL36">
        <f t="shared" si="24"/>
        <v>-1100.7466779311439</v>
      </c>
      <c r="AN36">
        <f t="shared" si="27"/>
        <v>0</v>
      </c>
      <c r="AO36">
        <f t="shared" si="27"/>
        <v>0</v>
      </c>
      <c r="AP36">
        <f t="shared" si="27"/>
        <v>-9.2850939449848208E-2</v>
      </c>
      <c r="AQ36">
        <f t="shared" si="27"/>
        <v>-66.483134694641635</v>
      </c>
      <c r="AR36">
        <f t="shared" si="27"/>
        <v>-66.575985634091481</v>
      </c>
      <c r="AS36">
        <f t="shared" si="27"/>
        <v>1.135945665953122</v>
      </c>
      <c r="AT36">
        <f t="shared" si="27"/>
        <v>-1.4539309650140761</v>
      </c>
      <c r="AU36">
        <f t="shared" si="25"/>
        <v>-66.893970933152431</v>
      </c>
      <c r="AW36">
        <v>33</v>
      </c>
      <c r="AX36">
        <f>IF(Z36&gt;0, (R36*SUMPRODUCT(K36:$K$98, X36:$X$98)-K36*$AZ$3)/Z36, 0)</f>
        <v>-5898.2677378103999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0.29613519399999999</v>
      </c>
      <c r="Q37" s="4">
        <f t="shared" si="22"/>
        <v>25</v>
      </c>
      <c r="R37">
        <f t="shared" si="0"/>
        <v>50000</v>
      </c>
      <c r="S37">
        <f t="shared" si="1"/>
        <v>-8648.548398360037</v>
      </c>
      <c r="U37">
        <f t="shared" si="12"/>
        <v>0.29613519399999999</v>
      </c>
      <c r="V37">
        <f t="shared" si="13"/>
        <v>0.01</v>
      </c>
      <c r="W37">
        <f t="shared" si="14"/>
        <v>6.1114842917213384E-2</v>
      </c>
      <c r="X37">
        <f t="shared" si="15"/>
        <v>1.8098255863568512E-2</v>
      </c>
      <c r="Y37">
        <f t="shared" si="16"/>
        <v>6.1114842917213386E-4</v>
      </c>
      <c r="Z37">
        <f t="shared" si="17"/>
        <v>4.2405438624472741E-2</v>
      </c>
      <c r="AB37">
        <f t="shared" si="18"/>
        <v>-360.47170627995013</v>
      </c>
      <c r="AC37">
        <f t="shared" si="19"/>
        <v>-366.74548829743856</v>
      </c>
      <c r="AE37">
        <f t="shared" si="2"/>
        <v>0</v>
      </c>
      <c r="AF37">
        <f t="shared" si="26"/>
        <v>0</v>
      </c>
      <c r="AG37">
        <f t="shared" si="26"/>
        <v>-1.0601359656118186</v>
      </c>
      <c r="AH37">
        <f t="shared" si="4"/>
        <v>-904.91279317842566</v>
      </c>
      <c r="AI37">
        <f t="shared" si="23"/>
        <v>-905.97292914403749</v>
      </c>
      <c r="AJ37">
        <f t="shared" si="6"/>
        <v>6.2737820174884291</v>
      </c>
      <c r="AK37">
        <f t="shared" si="20"/>
        <v>-25.233019439596511</v>
      </c>
      <c r="AL37">
        <f t="shared" si="24"/>
        <v>-924.93216656614561</v>
      </c>
      <c r="AN37">
        <f t="shared" si="27"/>
        <v>0</v>
      </c>
      <c r="AO37">
        <f t="shared" si="27"/>
        <v>0</v>
      </c>
      <c r="AP37">
        <f t="shared" si="27"/>
        <v>-5.7523213471684535E-2</v>
      </c>
      <c r="AQ37">
        <f t="shared" si="27"/>
        <v>-49.100769584041167</v>
      </c>
      <c r="AR37">
        <f t="shared" si="27"/>
        <v>-49.15829279751285</v>
      </c>
      <c r="AS37">
        <f t="shared" si="27"/>
        <v>0.34041680876143965</v>
      </c>
      <c r="AT37">
        <f t="shared" si="27"/>
        <v>-1.3691492514560666</v>
      </c>
      <c r="AU37">
        <f t="shared" si="25"/>
        <v>-50.187025240207483</v>
      </c>
      <c r="AW37">
        <v>34</v>
      </c>
      <c r="AX37">
        <f>IF(Z37&gt;0, (R37*SUMPRODUCT(K37:$K$98, X37:$X$98)-K37*$AZ$3)/Z37, 0)</f>
        <v>-8648.548398360037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0.33524791700000001</v>
      </c>
      <c r="Q38" s="4">
        <f t="shared" si="22"/>
        <v>25</v>
      </c>
      <c r="R38">
        <f t="shared" si="0"/>
        <v>50000</v>
      </c>
      <c r="S38">
        <f t="shared" si="1"/>
        <v>-13041.140455291341</v>
      </c>
      <c r="U38">
        <f t="shared" si="12"/>
        <v>0.33524791700000001</v>
      </c>
      <c r="V38">
        <f t="shared" si="13"/>
        <v>0.01</v>
      </c>
      <c r="W38">
        <f t="shared" si="14"/>
        <v>4.2405438624472741E-2</v>
      </c>
      <c r="X38">
        <f t="shared" si="15"/>
        <v>1.4216334968325832E-2</v>
      </c>
      <c r="Y38">
        <f t="shared" si="16"/>
        <v>4.2405438624472743E-4</v>
      </c>
      <c r="Z38">
        <f t="shared" si="17"/>
        <v>2.776504926990218E-2</v>
      </c>
      <c r="AB38">
        <f t="shared" si="18"/>
        <v>-366.74548829743856</v>
      </c>
      <c r="AC38">
        <f t="shared" si="19"/>
        <v>-362.08790727687864</v>
      </c>
      <c r="AE38">
        <f t="shared" si="2"/>
        <v>0</v>
      </c>
      <c r="AF38">
        <f t="shared" si="26"/>
        <v>0</v>
      </c>
      <c r="AG38">
        <f t="shared" si="26"/>
        <v>-0.6941262317475545</v>
      </c>
      <c r="AH38">
        <f t="shared" si="4"/>
        <v>-710.8167484162916</v>
      </c>
      <c r="AI38">
        <f t="shared" si="23"/>
        <v>-711.51087464803913</v>
      </c>
      <c r="AJ38">
        <f t="shared" si="6"/>
        <v>-4.6575810205599169</v>
      </c>
      <c r="AK38">
        <f t="shared" si="20"/>
        <v>-25.6721841808207</v>
      </c>
      <c r="AL38">
        <f t="shared" si="24"/>
        <v>-741.84063984941986</v>
      </c>
      <c r="AN38">
        <f t="shared" si="27"/>
        <v>0</v>
      </c>
      <c r="AO38">
        <f t="shared" si="27"/>
        <v>0</v>
      </c>
      <c r="AP38">
        <f t="shared" si="27"/>
        <v>-3.3628074858427774E-2</v>
      </c>
      <c r="AQ38">
        <f t="shared" si="27"/>
        <v>-34.436674099158175</v>
      </c>
      <c r="AR38">
        <f t="shared" si="27"/>
        <v>-34.470302174016602</v>
      </c>
      <c r="AS38">
        <f t="shared" si="27"/>
        <v>-0.22564409188838166</v>
      </c>
      <c r="AT38">
        <f t="shared" si="27"/>
        <v>-1.2437307393476493</v>
      </c>
      <c r="AU38">
        <f t="shared" si="25"/>
        <v>-35.939677005252634</v>
      </c>
      <c r="AW38">
        <v>35</v>
      </c>
      <c r="AX38">
        <f>IF(Z38&gt;0, (R38*SUMPRODUCT(K38:$K$98, X38:$X$98)-K38*$AZ$3)/Z38, 0)</f>
        <v>-13041.140455291341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0.37793865599999998</v>
      </c>
      <c r="Q39" s="4">
        <f t="shared" si="22"/>
        <v>25</v>
      </c>
      <c r="R39">
        <f t="shared" si="0"/>
        <v>50000</v>
      </c>
      <c r="S39">
        <f t="shared" si="1"/>
        <v>-20508.875525828753</v>
      </c>
      <c r="U39">
        <f t="shared" si="12"/>
        <v>0.37793865599999998</v>
      </c>
      <c r="V39">
        <f t="shared" si="13"/>
        <v>0.01</v>
      </c>
      <c r="W39">
        <f t="shared" si="14"/>
        <v>2.776504926990218E-2</v>
      </c>
      <c r="X39">
        <f t="shared" si="15"/>
        <v>1.0493485404840611E-2</v>
      </c>
      <c r="Y39">
        <f t="shared" si="16"/>
        <v>2.7765049269902183E-4</v>
      </c>
      <c r="Z39">
        <f t="shared" si="17"/>
        <v>1.6993913372362546E-2</v>
      </c>
      <c r="AB39">
        <f t="shared" si="18"/>
        <v>-362.08790727687864</v>
      </c>
      <c r="AC39">
        <f t="shared" si="19"/>
        <v>-348.52605405050019</v>
      </c>
      <c r="AE39">
        <f t="shared" si="2"/>
        <v>0</v>
      </c>
      <c r="AF39">
        <f t="shared" si="26"/>
        <v>0</v>
      </c>
      <c r="AG39">
        <f t="shared" si="26"/>
        <v>-0.42484783430906364</v>
      </c>
      <c r="AH39">
        <f t="shared" si="4"/>
        <v>-524.6742702420305</v>
      </c>
      <c r="AI39">
        <f t="shared" si="23"/>
        <v>-525.09911807633955</v>
      </c>
      <c r="AJ39">
        <f t="shared" si="6"/>
        <v>-13.561853226378446</v>
      </c>
      <c r="AK39">
        <f t="shared" si="20"/>
        <v>-25.346153509381509</v>
      </c>
      <c r="AL39">
        <f t="shared" si="24"/>
        <v>-564.00712481209962</v>
      </c>
      <c r="AN39">
        <f t="shared" si="27"/>
        <v>0</v>
      </c>
      <c r="AO39">
        <f t="shared" si="27"/>
        <v>0</v>
      </c>
      <c r="AP39">
        <f t="shared" si="27"/>
        <v>-1.8377182762483846E-2</v>
      </c>
      <c r="AQ39">
        <f t="shared" si="27"/>
        <v>-22.695266814038536</v>
      </c>
      <c r="AR39">
        <f t="shared" si="27"/>
        <v>-22.713643996801018</v>
      </c>
      <c r="AS39">
        <f t="shared" si="27"/>
        <v>-0.5866304008456632</v>
      </c>
      <c r="AT39">
        <f t="shared" si="27"/>
        <v>-1.0963711186745202</v>
      </c>
      <c r="AU39">
        <f t="shared" si="25"/>
        <v>-24.396645516321207</v>
      </c>
      <c r="AW39">
        <v>36</v>
      </c>
      <c r="AX39">
        <f>IF(Z39&gt;0, (R39*SUMPRODUCT(K39:$K$98, X39:$X$98)-K39*$AZ$3)/Z39, 0)</f>
        <v>-20508.875525828753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0.42486345599999997</v>
      </c>
      <c r="Q40" s="4">
        <f t="shared" si="22"/>
        <v>25</v>
      </c>
      <c r="R40">
        <f t="shared" si="0"/>
        <v>50000</v>
      </c>
      <c r="S40">
        <f t="shared" si="1"/>
        <v>-34190.914771559736</v>
      </c>
      <c r="U40">
        <f t="shared" si="12"/>
        <v>0.42486345599999997</v>
      </c>
      <c r="V40">
        <f t="shared" si="13"/>
        <v>0.01</v>
      </c>
      <c r="W40">
        <f t="shared" si="14"/>
        <v>1.6993913372362546E-2</v>
      </c>
      <c r="X40">
        <f t="shared" si="15"/>
        <v>7.2200927663465661E-3</v>
      </c>
      <c r="Y40">
        <f t="shared" si="16"/>
        <v>1.6993913372362546E-4</v>
      </c>
      <c r="Z40">
        <f t="shared" si="17"/>
        <v>9.6038814722923544E-3</v>
      </c>
      <c r="AB40">
        <f t="shared" si="18"/>
        <v>-348.52605405050019</v>
      </c>
      <c r="AC40">
        <f t="shared" si="19"/>
        <v>-328.3654928953095</v>
      </c>
      <c r="AE40">
        <f t="shared" si="2"/>
        <v>0</v>
      </c>
      <c r="AF40">
        <f t="shared" si="26"/>
        <v>0</v>
      </c>
      <c r="AG40">
        <f t="shared" si="26"/>
        <v>-0.24009703680730887</v>
      </c>
      <c r="AH40">
        <f t="shared" si="4"/>
        <v>-361.00463831732833</v>
      </c>
      <c r="AI40">
        <f t="shared" si="23"/>
        <v>-361.24473535413563</v>
      </c>
      <c r="AJ40">
        <f t="shared" si="6"/>
        <v>-20.160561155190692</v>
      </c>
      <c r="AK40">
        <f t="shared" si="20"/>
        <v>-24.396823783535016</v>
      </c>
      <c r="AL40">
        <f t="shared" si="24"/>
        <v>-405.80212029286133</v>
      </c>
      <c r="AN40">
        <f t="shared" si="27"/>
        <v>0</v>
      </c>
      <c r="AO40">
        <f t="shared" si="27"/>
        <v>0</v>
      </c>
      <c r="AP40">
        <f t="shared" si="27"/>
        <v>-9.2728728168272271E-3</v>
      </c>
      <c r="AQ40">
        <f t="shared" si="27"/>
        <v>-13.942488178593775</v>
      </c>
      <c r="AR40">
        <f t="shared" si="27"/>
        <v>-13.951761051410601</v>
      </c>
      <c r="AS40">
        <f t="shared" si="27"/>
        <v>-0.77862818297914027</v>
      </c>
      <c r="AT40">
        <f t="shared" si="27"/>
        <v>-0.94223838447796748</v>
      </c>
      <c r="AU40">
        <f t="shared" si="25"/>
        <v>-15.672627618867709</v>
      </c>
      <c r="AW40">
        <v>37</v>
      </c>
      <c r="AX40">
        <f>IF(Z40&gt;0, (R40*SUMPRODUCT(K40:$K$98, X40:$X$98)-K40*$AZ$3)/Z40, 0)</f>
        <v>-34190.914771559736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0.47765295400000002</v>
      </c>
      <c r="Q41" s="4">
        <f t="shared" si="22"/>
        <v>25</v>
      </c>
      <c r="R41">
        <f t="shared" si="0"/>
        <v>50000</v>
      </c>
      <c r="S41">
        <f t="shared" si="1"/>
        <v>-61790.995721798259</v>
      </c>
      <c r="U41">
        <f t="shared" si="12"/>
        <v>0.47765295400000002</v>
      </c>
      <c r="V41">
        <f t="shared" si="13"/>
        <v>0.01</v>
      </c>
      <c r="W41">
        <f t="shared" si="14"/>
        <v>9.6038814722923544E-3</v>
      </c>
      <c r="X41">
        <f t="shared" si="15"/>
        <v>4.587322355106312E-3</v>
      </c>
      <c r="Y41">
        <f t="shared" si="16"/>
        <v>9.6038814722923543E-5</v>
      </c>
      <c r="Z41">
        <f t="shared" si="17"/>
        <v>4.9205203024631191E-3</v>
      </c>
      <c r="AB41">
        <f t="shared" si="18"/>
        <v>-328.3654928953095</v>
      </c>
      <c r="AC41">
        <f t="shared" si="19"/>
        <v>-304.04384895852007</v>
      </c>
      <c r="AE41">
        <f t="shared" si="2"/>
        <v>0</v>
      </c>
      <c r="AF41">
        <f t="shared" si="26"/>
        <v>0</v>
      </c>
      <c r="AG41">
        <f t="shared" si="26"/>
        <v>-0.12301300756157797</v>
      </c>
      <c r="AH41">
        <f t="shared" si="4"/>
        <v>-229.3661177553156</v>
      </c>
      <c r="AI41">
        <f t="shared" si="23"/>
        <v>-229.48913076287718</v>
      </c>
      <c r="AJ41">
        <f t="shared" si="6"/>
        <v>-24.321643936789428</v>
      </c>
      <c r="AK41">
        <f t="shared" si="20"/>
        <v>-22.985584502671667</v>
      </c>
      <c r="AL41">
        <f t="shared" si="24"/>
        <v>-276.79635920233829</v>
      </c>
      <c r="AN41">
        <f t="shared" si="27"/>
        <v>0</v>
      </c>
      <c r="AO41">
        <f t="shared" si="27"/>
        <v>0</v>
      </c>
      <c r="AP41">
        <f t="shared" si="27"/>
        <v>-4.2419008889599359E-3</v>
      </c>
      <c r="AQ41">
        <f t="shared" si="27"/>
        <v>-7.9093126661139728</v>
      </c>
      <c r="AR41">
        <f t="shared" si="27"/>
        <v>-7.913554567002933</v>
      </c>
      <c r="AS41">
        <f t="shared" si="27"/>
        <v>-0.83869181870697018</v>
      </c>
      <c r="AT41">
        <f t="shared" si="27"/>
        <v>-0.79262001041913177</v>
      </c>
      <c r="AU41">
        <f t="shared" si="25"/>
        <v>-9.5448663961290343</v>
      </c>
      <c r="AW41">
        <v>38</v>
      </c>
      <c r="AX41">
        <f>IF(Z41&gt;0, (R41*SUMPRODUCT(K41:$K$98, X41:$X$98)-K41*$AZ$3)/Z41, 0)</f>
        <v>-61790.995721798259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0.53697763200000004</v>
      </c>
      <c r="Q42" s="4">
        <f t="shared" si="22"/>
        <v>25</v>
      </c>
      <c r="R42">
        <f t="shared" si="0"/>
        <v>50000</v>
      </c>
      <c r="S42">
        <f t="shared" si="1"/>
        <v>-124618.92254414406</v>
      </c>
      <c r="U42">
        <f t="shared" si="12"/>
        <v>0.53697763200000004</v>
      </c>
      <c r="V42">
        <f t="shared" si="13"/>
        <v>0.01</v>
      </c>
      <c r="W42">
        <f t="shared" si="14"/>
        <v>4.9205203024631191E-3</v>
      </c>
      <c r="X42">
        <f t="shared" si="15"/>
        <v>2.6422093402245698E-3</v>
      </c>
      <c r="Y42">
        <f t="shared" si="16"/>
        <v>4.9205203024631192E-5</v>
      </c>
      <c r="Z42">
        <f t="shared" si="17"/>
        <v>2.2291057592139182E-3</v>
      </c>
      <c r="AB42">
        <f t="shared" si="18"/>
        <v>-304.04384895852007</v>
      </c>
      <c r="AC42">
        <f t="shared" si="19"/>
        <v>-277.78875795018473</v>
      </c>
      <c r="AE42">
        <f t="shared" si="2"/>
        <v>0</v>
      </c>
      <c r="AF42">
        <f t="shared" si="26"/>
        <v>0</v>
      </c>
      <c r="AG42">
        <f t="shared" si="26"/>
        <v>-5.5727643980347956E-2</v>
      </c>
      <c r="AH42">
        <f t="shared" si="4"/>
        <v>-132.11046701122848</v>
      </c>
      <c r="AI42">
        <f t="shared" si="23"/>
        <v>-132.16619465520884</v>
      </c>
      <c r="AJ42">
        <f t="shared" si="6"/>
        <v>-26.255091008335341</v>
      </c>
      <c r="AK42">
        <f t="shared" si="20"/>
        <v>-21.283069427096407</v>
      </c>
      <c r="AL42">
        <f t="shared" si="24"/>
        <v>-179.7043550906406</v>
      </c>
      <c r="AN42">
        <f t="shared" si="27"/>
        <v>0</v>
      </c>
      <c r="AO42">
        <f t="shared" si="27"/>
        <v>0</v>
      </c>
      <c r="AP42">
        <f t="shared" si="27"/>
        <v>-1.7157821299445847E-3</v>
      </c>
      <c r="AQ42">
        <f t="shared" si="27"/>
        <v>-4.0675105259507163</v>
      </c>
      <c r="AR42">
        <f t="shared" si="27"/>
        <v>-4.0692263080806619</v>
      </c>
      <c r="AS42">
        <f t="shared" si="27"/>
        <v>-0.80836031733292835</v>
      </c>
      <c r="AT42">
        <f t="shared" si="27"/>
        <v>-0.65527819920503916</v>
      </c>
      <c r="AU42">
        <f t="shared" si="25"/>
        <v>-5.5328648246186294</v>
      </c>
      <c r="AW42">
        <v>39</v>
      </c>
      <c r="AX42">
        <f>IF(Z42&gt;0, (R42*SUMPRODUCT(K42:$K$98, X42:$X$98)-K42*$AZ$3)/Z42, 0)</f>
        <v>-124618.92254414406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0.60388337299999995</v>
      </c>
      <c r="Q43" s="4">
        <f t="shared" si="22"/>
        <v>25</v>
      </c>
      <c r="R43">
        <f t="shared" si="0"/>
        <v>50000</v>
      </c>
      <c r="S43">
        <f t="shared" si="1"/>
        <v>-292034.2234060879</v>
      </c>
      <c r="U43">
        <f t="shared" si="12"/>
        <v>0.60388337299999995</v>
      </c>
      <c r="V43">
        <f t="shared" si="13"/>
        <v>0.01</v>
      </c>
      <c r="W43">
        <f t="shared" si="14"/>
        <v>2.2291057592139182E-3</v>
      </c>
      <c r="X43">
        <f t="shared" si="15"/>
        <v>1.3461199046478267E-3</v>
      </c>
      <c r="Y43">
        <f t="shared" si="16"/>
        <v>2.2291057592139181E-5</v>
      </c>
      <c r="Z43">
        <f t="shared" si="17"/>
        <v>8.6069479697395228E-4</v>
      </c>
      <c r="AB43">
        <f t="shared" si="18"/>
        <v>-277.78875795018473</v>
      </c>
      <c r="AC43">
        <f t="shared" si="19"/>
        <v>-251.35233662394864</v>
      </c>
      <c r="AE43">
        <f t="shared" si="2"/>
        <v>0</v>
      </c>
      <c r="AF43">
        <f t="shared" si="26"/>
        <v>0</v>
      </c>
      <c r="AG43">
        <f t="shared" si="26"/>
        <v>-2.1517369924348807E-2</v>
      </c>
      <c r="AH43">
        <f t="shared" si="4"/>
        <v>-67.305995232391339</v>
      </c>
      <c r="AI43">
        <f t="shared" si="23"/>
        <v>-67.327512602315693</v>
      </c>
      <c r="AJ43">
        <f t="shared" si="6"/>
        <v>-26.436421326236086</v>
      </c>
      <c r="AK43">
        <f t="shared" si="20"/>
        <v>-19.445213056512934</v>
      </c>
      <c r="AL43">
        <f t="shared" si="24"/>
        <v>-113.20914698506471</v>
      </c>
      <c r="AN43">
        <f t="shared" si="27"/>
        <v>0</v>
      </c>
      <c r="AO43">
        <f t="shared" si="27"/>
        <v>0</v>
      </c>
      <c r="AP43">
        <f t="shared" si="27"/>
        <v>-5.9151072203667747E-4</v>
      </c>
      <c r="AQ43">
        <f t="shared" si="27"/>
        <v>-1.8502362499358216</v>
      </c>
      <c r="AR43">
        <f t="shared" si="27"/>
        <v>-1.8508277606578585</v>
      </c>
      <c r="AS43">
        <f t="shared" si="27"/>
        <v>-0.72673503879545209</v>
      </c>
      <c r="AT43">
        <f t="shared" si="27"/>
        <v>-0.53454730088547686</v>
      </c>
      <c r="AU43">
        <f t="shared" si="25"/>
        <v>-3.1121101003387874</v>
      </c>
      <c r="AW43">
        <v>40</v>
      </c>
      <c r="AX43">
        <f>IF(Z43&gt;0, (R43*SUMPRODUCT(K43:$K$98, X43:$X$98)-K43*$AZ$3)/Z43, 0)</f>
        <v>-292034.2234060879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0.676158394</v>
      </c>
      <c r="Q44" s="4">
        <f t="shared" si="22"/>
        <v>25</v>
      </c>
      <c r="R44">
        <f t="shared" si="0"/>
        <v>50000</v>
      </c>
      <c r="S44">
        <f t="shared" si="1"/>
        <v>-836537.02952874149</v>
      </c>
      <c r="U44">
        <f t="shared" si="12"/>
        <v>0.676158394</v>
      </c>
      <c r="V44">
        <f t="shared" si="13"/>
        <v>0.01</v>
      </c>
      <c r="W44">
        <f t="shared" si="14"/>
        <v>8.6069479697395228E-4</v>
      </c>
      <c r="X44">
        <f t="shared" si="15"/>
        <v>5.8196601164606362E-4</v>
      </c>
      <c r="Y44">
        <f t="shared" si="16"/>
        <v>8.6069479697395228E-6</v>
      </c>
      <c r="Z44">
        <f t="shared" si="17"/>
        <v>2.7012183735814914E-4</v>
      </c>
      <c r="AB44">
        <f t="shared" si="18"/>
        <v>-251.35233662394864</v>
      </c>
      <c r="AC44">
        <f t="shared" si="19"/>
        <v>-225.9669194344319</v>
      </c>
      <c r="AE44">
        <f t="shared" si="2"/>
        <v>0</v>
      </c>
      <c r="AF44">
        <f t="shared" si="26"/>
        <v>0</v>
      </c>
      <c r="AG44">
        <f t="shared" si="26"/>
        <v>-6.7530459339537286E-3</v>
      </c>
      <c r="AH44">
        <f t="shared" si="4"/>
        <v>-29.098300582303182</v>
      </c>
      <c r="AI44">
        <f t="shared" si="23"/>
        <v>-29.105053628237137</v>
      </c>
      <c r="AJ44">
        <f t="shared" si="6"/>
        <v>-25.385417189516744</v>
      </c>
      <c r="AK44">
        <f t="shared" si="20"/>
        <v>-17.594663563676406</v>
      </c>
      <c r="AL44">
        <f t="shared" si="24"/>
        <v>-72.085134381430294</v>
      </c>
      <c r="AN44">
        <f t="shared" si="27"/>
        <v>0</v>
      </c>
      <c r="AO44">
        <f t="shared" si="27"/>
        <v>0</v>
      </c>
      <c r="AP44">
        <f t="shared" si="27"/>
        <v>-1.6575060265197362E-4</v>
      </c>
      <c r="AQ44">
        <f t="shared" si="27"/>
        <v>-0.71420524972517896</v>
      </c>
      <c r="AR44">
        <f t="shared" si="27"/>
        <v>-0.71437100032783096</v>
      </c>
      <c r="AS44">
        <f t="shared" si="27"/>
        <v>-0.62307412668089235</v>
      </c>
      <c r="AT44">
        <f t="shared" si="27"/>
        <v>-0.43185343586588854</v>
      </c>
      <c r="AU44">
        <f t="shared" si="25"/>
        <v>-1.7692985628746121</v>
      </c>
      <c r="AW44">
        <v>41</v>
      </c>
      <c r="AX44">
        <f>IF(Z44&gt;0, (R44*SUMPRODUCT(K44:$K$98, X44:$X$98)-K44*$AZ$3)/Z44, 0)</f>
        <v>-836537.02952874149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0.75167664000000001</v>
      </c>
      <c r="Q45" s="4">
        <f t="shared" si="22"/>
        <v>25</v>
      </c>
      <c r="R45">
        <f t="shared" si="0"/>
        <v>50000</v>
      </c>
      <c r="S45">
        <f t="shared" si="1"/>
        <v>-3143446.2528757751</v>
      </c>
      <c r="U45">
        <f t="shared" si="12"/>
        <v>0.75167664000000001</v>
      </c>
      <c r="V45">
        <f t="shared" si="13"/>
        <v>0.01</v>
      </c>
      <c r="W45">
        <f t="shared" si="14"/>
        <v>2.7012183735814914E-4</v>
      </c>
      <c r="X45">
        <f t="shared" si="15"/>
        <v>2.0304427509600003E-4</v>
      </c>
      <c r="Y45">
        <f t="shared" si="16"/>
        <v>2.7012183735814916E-6</v>
      </c>
      <c r="Z45">
        <f t="shared" si="17"/>
        <v>6.4376343888567614E-5</v>
      </c>
      <c r="AB45">
        <f t="shared" si="18"/>
        <v>-225.9669194344319</v>
      </c>
      <c r="AC45">
        <f t="shared" si="19"/>
        <v>-202.36357697036019</v>
      </c>
      <c r="AE45">
        <f t="shared" si="2"/>
        <v>0</v>
      </c>
      <c r="AF45">
        <f t="shared" si="26"/>
        <v>0</v>
      </c>
      <c r="AG45">
        <f t="shared" si="26"/>
        <v>-1.6094085972141903E-3</v>
      </c>
      <c r="AH45">
        <f t="shared" si="4"/>
        <v>-10.152213754800002</v>
      </c>
      <c r="AI45">
        <f t="shared" si="23"/>
        <v>-10.153823163397217</v>
      </c>
      <c r="AJ45">
        <f t="shared" si="6"/>
        <v>-23.603342464071716</v>
      </c>
      <c r="AK45">
        <f t="shared" si="20"/>
        <v>-15.817684360410235</v>
      </c>
      <c r="AL45">
        <f t="shared" si="24"/>
        <v>-49.574849987879169</v>
      </c>
      <c r="AN45">
        <f t="shared" si="27"/>
        <v>0</v>
      </c>
      <c r="AO45">
        <f t="shared" si="27"/>
        <v>0</v>
      </c>
      <c r="AP45">
        <f t="shared" si="27"/>
        <v>-3.5269857630395755E-5</v>
      </c>
      <c r="AQ45">
        <f t="shared" si="27"/>
        <v>-0.22248367157037607</v>
      </c>
      <c r="AR45">
        <f t="shared" si="27"/>
        <v>-0.22251894142800649</v>
      </c>
      <c r="AS45">
        <f t="shared" si="27"/>
        <v>-0.51726238430084104</v>
      </c>
      <c r="AT45">
        <f t="shared" si="27"/>
        <v>-0.34664129196270183</v>
      </c>
      <c r="AU45">
        <f t="shared" si="25"/>
        <v>-1.0864226176915495</v>
      </c>
      <c r="AW45">
        <v>42</v>
      </c>
      <c r="AX45">
        <f>IF(Z45&gt;0, (R45*SUMPRODUCT(K45:$K$98, X45:$X$98)-K45*$AZ$3)/Z45, 0)</f>
        <v>-3143446.2528757751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0.75374016600000004</v>
      </c>
      <c r="Q46" s="4">
        <f t="shared" si="22"/>
        <v>25</v>
      </c>
      <c r="R46">
        <f t="shared" si="0"/>
        <v>50000</v>
      </c>
      <c r="S46">
        <f t="shared" si="1"/>
        <v>-11892135.665329902</v>
      </c>
      <c r="U46">
        <f t="shared" si="12"/>
        <v>0.75374016600000004</v>
      </c>
      <c r="V46">
        <f t="shared" si="13"/>
        <v>0.01</v>
      </c>
      <c r="W46">
        <f t="shared" si="14"/>
        <v>6.4376343888567614E-5</v>
      </c>
      <c r="X46">
        <f t="shared" si="15"/>
        <v>4.8523036129042042E-5</v>
      </c>
      <c r="Y46">
        <f t="shared" si="16"/>
        <v>6.437634388856762E-7</v>
      </c>
      <c r="Z46">
        <f t="shared" si="17"/>
        <v>1.5209544320639897E-5</v>
      </c>
      <c r="AB46">
        <f t="shared" si="18"/>
        <v>-202.36357697036019</v>
      </c>
      <c r="AC46">
        <f t="shared" si="19"/>
        <v>-180.87396446889755</v>
      </c>
      <c r="AE46">
        <f t="shared" si="2"/>
        <v>0</v>
      </c>
      <c r="AF46">
        <f t="shared" si="26"/>
        <v>0</v>
      </c>
      <c r="AG46">
        <f t="shared" si="26"/>
        <v>-3.8023860801599744E-4</v>
      </c>
      <c r="AH46">
        <f t="shared" si="4"/>
        <v>-2.4261518064521019</v>
      </c>
      <c r="AI46">
        <f t="shared" si="23"/>
        <v>-2.4265320450601178</v>
      </c>
      <c r="AJ46">
        <f t="shared" si="6"/>
        <v>-21.489612501462631</v>
      </c>
      <c r="AK46">
        <f t="shared" si="20"/>
        <v>-14.165450387925214</v>
      </c>
      <c r="AL46">
        <f t="shared" si="24"/>
        <v>-38.081594934447963</v>
      </c>
      <c r="AN46">
        <f t="shared" si="27"/>
        <v>0</v>
      </c>
      <c r="AO46">
        <f t="shared" si="27"/>
        <v>0</v>
      </c>
      <c r="AP46">
        <f t="shared" si="27"/>
        <v>-7.4400452758579757E-6</v>
      </c>
      <c r="AQ46">
        <f t="shared" si="27"/>
        <v>-4.747197918773368E-2</v>
      </c>
      <c r="AR46">
        <f t="shared" si="27"/>
        <v>-4.7479419233009537E-2</v>
      </c>
      <c r="AS46">
        <f t="shared" si="27"/>
        <v>-0.420482524922348</v>
      </c>
      <c r="AT46">
        <f t="shared" si="27"/>
        <v>-0.27717225451932404</v>
      </c>
      <c r="AU46">
        <f t="shared" si="25"/>
        <v>-0.74513419867468156</v>
      </c>
      <c r="AW46">
        <v>43</v>
      </c>
      <c r="AX46">
        <f>IF(Z46&gt;0, (R46*SUMPRODUCT(K46:$K$98, X46:$X$98)-K46*$AZ$3)/Z46, 0)</f>
        <v>-11892135.665329902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0.75596915499999995</v>
      </c>
      <c r="Q47" s="4">
        <f t="shared" si="22"/>
        <v>25</v>
      </c>
      <c r="R47">
        <f t="shared" si="0"/>
        <v>50000</v>
      </c>
      <c r="S47">
        <f t="shared" si="1"/>
        <v>-45381520.554038733</v>
      </c>
      <c r="U47">
        <f t="shared" si="12"/>
        <v>0.75596915499999995</v>
      </c>
      <c r="V47">
        <f t="shared" si="13"/>
        <v>0.01</v>
      </c>
      <c r="W47">
        <f t="shared" si="14"/>
        <v>1.5209544320639897E-5</v>
      </c>
      <c r="X47">
        <f t="shared" si="15"/>
        <v>1.1497946368009191E-5</v>
      </c>
      <c r="Y47">
        <f t="shared" si="16"/>
        <v>1.5209544320639896E-7</v>
      </c>
      <c r="Z47">
        <f t="shared" si="17"/>
        <v>3.5595025094243064E-6</v>
      </c>
      <c r="AB47">
        <f t="shared" si="18"/>
        <v>-180.87396446889755</v>
      </c>
      <c r="AC47">
        <f t="shared" si="19"/>
        <v>-161.53563629359161</v>
      </c>
      <c r="AE47">
        <f t="shared" si="2"/>
        <v>0</v>
      </c>
      <c r="AF47">
        <f t="shared" si="26"/>
        <v>0</v>
      </c>
      <c r="AG47">
        <f t="shared" si="26"/>
        <v>-8.8987562735607658E-5</v>
      </c>
      <c r="AH47">
        <f t="shared" si="4"/>
        <v>-0.57489731840045954</v>
      </c>
      <c r="AI47">
        <f t="shared" si="23"/>
        <v>-0.57498630596319511</v>
      </c>
      <c r="AJ47">
        <f t="shared" si="6"/>
        <v>-19.338328175305946</v>
      </c>
      <c r="AK47">
        <f t="shared" si="20"/>
        <v>-12.66117751282283</v>
      </c>
      <c r="AL47">
        <f t="shared" si="24"/>
        <v>-32.574491994091971</v>
      </c>
      <c r="AN47">
        <f t="shared" si="27"/>
        <v>0</v>
      </c>
      <c r="AO47">
        <f t="shared" si="27"/>
        <v>0</v>
      </c>
      <c r="AP47">
        <f t="shared" si="27"/>
        <v>-1.5546429310243752E-6</v>
      </c>
      <c r="AQ47">
        <f t="shared" si="27"/>
        <v>-1.0043651322057312E-2</v>
      </c>
      <c r="AR47">
        <f t="shared" si="27"/>
        <v>-1.0045205964988336E-2</v>
      </c>
      <c r="AS47">
        <f t="shared" si="27"/>
        <v>-0.33784715831461859</v>
      </c>
      <c r="AT47">
        <f t="shared" si="27"/>
        <v>-0.22119506944174969</v>
      </c>
      <c r="AU47">
        <f t="shared" si="25"/>
        <v>-0.56908743372135662</v>
      </c>
      <c r="AW47">
        <v>44</v>
      </c>
      <c r="AX47">
        <f>IF(Z47&gt;0, (R47*SUMPRODUCT(K47:$K$98, X47:$X$98)-K47*$AZ$3)/Z47, 0)</f>
        <v>-45381520.554038733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0.75842527199999998</v>
      </c>
      <c r="Q48" s="4">
        <f t="shared" si="22"/>
        <v>25</v>
      </c>
      <c r="R48">
        <f t="shared" si="0"/>
        <v>50000</v>
      </c>
      <c r="S48">
        <f t="shared" si="1"/>
        <v>-174983058.59562522</v>
      </c>
      <c r="U48">
        <f t="shared" si="12"/>
        <v>0.75842527199999998</v>
      </c>
      <c r="V48">
        <f t="shared" si="13"/>
        <v>0.01</v>
      </c>
      <c r="W48">
        <f t="shared" si="14"/>
        <v>3.5595025094243064E-6</v>
      </c>
      <c r="X48">
        <f t="shared" si="15"/>
        <v>2.699616658894812E-6</v>
      </c>
      <c r="Y48">
        <f t="shared" si="16"/>
        <v>3.5595025094243063E-8</v>
      </c>
      <c r="Z48">
        <f t="shared" si="17"/>
        <v>8.2429082543525133E-7</v>
      </c>
      <c r="AB48">
        <f t="shared" si="18"/>
        <v>-161.53563629359161</v>
      </c>
      <c r="AC48">
        <f t="shared" si="19"/>
        <v>-144.23692980697285</v>
      </c>
      <c r="AE48">
        <f t="shared" si="2"/>
        <v>0</v>
      </c>
      <c r="AF48">
        <f t="shared" si="26"/>
        <v>0</v>
      </c>
      <c r="AG48">
        <f t="shared" si="26"/>
        <v>-2.0607270635881284E-5</v>
      </c>
      <c r="AH48">
        <f t="shared" si="4"/>
        <v>-0.13498083294474059</v>
      </c>
      <c r="AI48">
        <f t="shared" si="23"/>
        <v>-0.13500144021537647</v>
      </c>
      <c r="AJ48">
        <f t="shared" si="6"/>
        <v>-17.298706486618755</v>
      </c>
      <c r="AK48">
        <f t="shared" si="20"/>
        <v>-11.307494540551414</v>
      </c>
      <c r="AL48">
        <f t="shared" si="24"/>
        <v>-28.741202467385545</v>
      </c>
      <c r="AN48">
        <f t="shared" si="27"/>
        <v>0</v>
      </c>
      <c r="AO48">
        <f t="shared" si="27"/>
        <v>0</v>
      </c>
      <c r="AP48">
        <f t="shared" si="27"/>
        <v>-3.2144286954383261E-7</v>
      </c>
      <c r="AQ48">
        <f t="shared" si="27"/>
        <v>-2.1055008711161408E-3</v>
      </c>
      <c r="AR48">
        <f t="shared" si="27"/>
        <v>-2.1058223139856845E-3</v>
      </c>
      <c r="AS48">
        <f t="shared" si="27"/>
        <v>-0.26983417409840033</v>
      </c>
      <c r="AT48">
        <f t="shared" si="27"/>
        <v>-0.17638015032118426</v>
      </c>
      <c r="AU48">
        <f t="shared" si="25"/>
        <v>-0.44832014673357029</v>
      </c>
      <c r="AW48">
        <v>45</v>
      </c>
      <c r="AX48">
        <f>IF(Z48&gt;0, (R48*SUMPRODUCT(K48:$K$98, X48:$X$98)-K48*$AZ$3)/Z48, 0)</f>
        <v>-174983058.59562522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0.76114147499999996</v>
      </c>
      <c r="Q49" s="4">
        <f t="shared" si="22"/>
        <v>25</v>
      </c>
      <c r="R49">
        <f t="shared" si="0"/>
        <v>50000</v>
      </c>
      <c r="S49">
        <f t="shared" si="1"/>
        <v>-682679760.36441231</v>
      </c>
      <c r="U49">
        <f t="shared" si="12"/>
        <v>0.76114147499999996</v>
      </c>
      <c r="V49">
        <f t="shared" si="13"/>
        <v>0.01</v>
      </c>
      <c r="W49">
        <f t="shared" si="14"/>
        <v>8.2429082543525133E-7</v>
      </c>
      <c r="X49">
        <f t="shared" si="15"/>
        <v>6.2740193470075464E-7</v>
      </c>
      <c r="Y49">
        <f t="shared" si="16"/>
        <v>8.242908254352513E-9</v>
      </c>
      <c r="Z49">
        <f t="shared" si="17"/>
        <v>1.8864598248014417E-7</v>
      </c>
      <c r="AB49">
        <f t="shared" si="18"/>
        <v>-144.23692980697285</v>
      </c>
      <c r="AC49">
        <f t="shared" si="19"/>
        <v>-128.78479411325395</v>
      </c>
      <c r="AE49">
        <f t="shared" si="2"/>
        <v>0</v>
      </c>
      <c r="AF49">
        <f t="shared" si="26"/>
        <v>0</v>
      </c>
      <c r="AG49">
        <f t="shared" si="26"/>
        <v>-4.7161495620036046E-6</v>
      </c>
      <c r="AH49">
        <f t="shared" si="4"/>
        <v>-3.1370096735037732E-2</v>
      </c>
      <c r="AI49">
        <f t="shared" si="23"/>
        <v>-3.1374812884599736E-2</v>
      </c>
      <c r="AJ49">
        <f t="shared" si="6"/>
        <v>-15.452135693718901</v>
      </c>
      <c r="AK49">
        <f t="shared" si="20"/>
        <v>-10.096585086488101</v>
      </c>
      <c r="AL49">
        <f t="shared" si="24"/>
        <v>-25.580095593091603</v>
      </c>
      <c r="AN49">
        <f t="shared" si="27"/>
        <v>0</v>
      </c>
      <c r="AO49">
        <f t="shared" si="27"/>
        <v>0</v>
      </c>
      <c r="AP49">
        <f t="shared" si="27"/>
        <v>-6.5682983031758016E-8</v>
      </c>
      <c r="AQ49">
        <f t="shared" si="27"/>
        <v>-4.368991068800451E-4</v>
      </c>
      <c r="AR49">
        <f t="shared" si="27"/>
        <v>-4.3696478986307688E-4</v>
      </c>
      <c r="AS49">
        <f t="shared" si="27"/>
        <v>-0.21520572094490018</v>
      </c>
      <c r="AT49">
        <f t="shared" si="27"/>
        <v>-0.14061764119133593</v>
      </c>
      <c r="AU49">
        <f t="shared" si="25"/>
        <v>-0.35626032692609916</v>
      </c>
      <c r="AW49">
        <v>46</v>
      </c>
      <c r="AX49">
        <f>IF(Z49&gt;0, (R49*SUMPRODUCT(K49:$K$98, X49:$X$98)-K49*$AZ$3)/Z49, 0)</f>
        <v>-682679760.36441231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0.76383916100000004</v>
      </c>
      <c r="Q50" s="4">
        <f t="shared" si="22"/>
        <v>25</v>
      </c>
      <c r="R50">
        <f t="shared" si="0"/>
        <v>50000</v>
      </c>
      <c r="S50">
        <f t="shared" si="1"/>
        <v>-2695150526.8822999</v>
      </c>
      <c r="U50">
        <f t="shared" si="12"/>
        <v>0.76383916100000004</v>
      </c>
      <c r="V50">
        <f t="shared" si="13"/>
        <v>0.01</v>
      </c>
      <c r="W50">
        <f t="shared" si="14"/>
        <v>1.8864598248014417E-7</v>
      </c>
      <c r="X50">
        <f t="shared" si="15"/>
        <v>1.4409518898365403E-7</v>
      </c>
      <c r="Y50">
        <f t="shared" si="16"/>
        <v>1.8864598248014416E-9</v>
      </c>
      <c r="Z50">
        <f t="shared" si="17"/>
        <v>4.2664333671688698E-8</v>
      </c>
      <c r="AB50">
        <f t="shared" si="18"/>
        <v>-128.78479411325395</v>
      </c>
      <c r="AC50">
        <f t="shared" si="19"/>
        <v>-114.98680137433404</v>
      </c>
      <c r="AE50">
        <f t="shared" si="2"/>
        <v>0</v>
      </c>
      <c r="AF50">
        <f t="shared" si="26"/>
        <v>0</v>
      </c>
      <c r="AG50">
        <f t="shared" si="26"/>
        <v>-1.0666083417922174E-6</v>
      </c>
      <c r="AH50">
        <f t="shared" si="4"/>
        <v>-7.2047594491827013E-3</v>
      </c>
      <c r="AI50">
        <f t="shared" si="23"/>
        <v>-7.2058260575244932E-3</v>
      </c>
      <c r="AJ50">
        <f t="shared" si="6"/>
        <v>-13.797992738919916</v>
      </c>
      <c r="AK50">
        <f t="shared" si="20"/>
        <v>-9.014935587927777</v>
      </c>
      <c r="AL50">
        <f t="shared" si="24"/>
        <v>-22.820134152905219</v>
      </c>
      <c r="AN50">
        <f t="shared" si="27"/>
        <v>0</v>
      </c>
      <c r="AO50">
        <f t="shared" si="27"/>
        <v>0</v>
      </c>
      <c r="AP50">
        <f t="shared" si="27"/>
        <v>-1.326332013436174E-8</v>
      </c>
      <c r="AQ50">
        <f t="shared" si="27"/>
        <v>-8.9591490448134406E-5</v>
      </c>
      <c r="AR50">
        <f t="shared" si="27"/>
        <v>-8.9604753768268767E-5</v>
      </c>
      <c r="AS50">
        <f t="shared" si="27"/>
        <v>-0.17157862707166477</v>
      </c>
      <c r="AT50">
        <f t="shared" si="27"/>
        <v>-0.11210110779035079</v>
      </c>
      <c r="AU50">
        <f t="shared" si="25"/>
        <v>-0.28376933961578382</v>
      </c>
      <c r="AW50">
        <v>47</v>
      </c>
      <c r="AX50">
        <f>IF(Z50&gt;0, (R50*SUMPRODUCT(K50:$K$98, X50:$X$98)-K50*$AZ$3)/Z50, 0)</f>
        <v>-2695150526.8822999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0.76675259399999995</v>
      </c>
      <c r="Q51" s="4">
        <f t="shared" si="22"/>
        <v>25</v>
      </c>
      <c r="R51">
        <f t="shared" si="0"/>
        <v>50000</v>
      </c>
      <c r="S51">
        <f t="shared" si="1"/>
        <v>-10779010874.41622</v>
      </c>
      <c r="U51">
        <f t="shared" si="12"/>
        <v>0.76675259399999995</v>
      </c>
      <c r="V51">
        <f t="shared" si="13"/>
        <v>0.01</v>
      </c>
      <c r="W51">
        <f t="shared" si="14"/>
        <v>4.2664333671688698E-8</v>
      </c>
      <c r="X51">
        <f t="shared" si="15"/>
        <v>3.271298851404885E-8</v>
      </c>
      <c r="Y51">
        <f t="shared" si="16"/>
        <v>4.2664333671688699E-10</v>
      </c>
      <c r="Z51">
        <f t="shared" si="17"/>
        <v>9.5247018209229613E-9</v>
      </c>
      <c r="AB51">
        <f t="shared" si="18"/>
        <v>-114.98680137433404</v>
      </c>
      <c r="AC51">
        <f t="shared" si="19"/>
        <v>-102.66686450330057</v>
      </c>
      <c r="AE51">
        <f t="shared" si="2"/>
        <v>0</v>
      </c>
      <c r="AF51">
        <f t="shared" si="26"/>
        <v>0</v>
      </c>
      <c r="AG51">
        <f t="shared" si="26"/>
        <v>-2.3811754552307403E-7</v>
      </c>
      <c r="AH51">
        <f t="shared" si="4"/>
        <v>-1.6356494257024426E-3</v>
      </c>
      <c r="AI51">
        <f t="shared" si="23"/>
        <v>-1.6358875432479656E-3</v>
      </c>
      <c r="AJ51">
        <f t="shared" si="6"/>
        <v>-12.319936871033462</v>
      </c>
      <c r="AK51">
        <f t="shared" si="20"/>
        <v>-8.0490760962033825</v>
      </c>
      <c r="AL51">
        <f t="shared" si="24"/>
        <v>-20.370648854780093</v>
      </c>
      <c r="AN51">
        <f t="shared" si="27"/>
        <v>0</v>
      </c>
      <c r="AO51">
        <f t="shared" si="27"/>
        <v>0</v>
      </c>
      <c r="AP51">
        <f t="shared" si="27"/>
        <v>-2.6437516204855636E-9</v>
      </c>
      <c r="AQ51">
        <f t="shared" si="27"/>
        <v>-1.8160151996561234E-5</v>
      </c>
      <c r="AR51">
        <f t="shared" si="27"/>
        <v>-1.816279574818172E-5</v>
      </c>
      <c r="AS51">
        <f t="shared" si="27"/>
        <v>-0.13678476735314066</v>
      </c>
      <c r="AT51">
        <f t="shared" si="27"/>
        <v>-8.9366610620834147E-2</v>
      </c>
      <c r="AU51">
        <f t="shared" si="25"/>
        <v>-0.22616954076972298</v>
      </c>
      <c r="AW51">
        <v>48</v>
      </c>
      <c r="AX51">
        <f>IF(Z51&gt;0, (R51*SUMPRODUCT(K51:$K$98, X51:$X$98)-K51*$AZ$3)/Z51, 0)</f>
        <v>-10779010874.41622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0.76980532899999998</v>
      </c>
      <c r="Q52" s="4">
        <f t="shared" si="22"/>
        <v>25</v>
      </c>
      <c r="R52">
        <f t="shared" si="0"/>
        <v>50000</v>
      </c>
      <c r="S52">
        <f t="shared" si="1"/>
        <v>-43707317983.272568</v>
      </c>
      <c r="U52">
        <f t="shared" si="12"/>
        <v>0.76980532899999998</v>
      </c>
      <c r="V52">
        <f t="shared" si="13"/>
        <v>0.01</v>
      </c>
      <c r="W52">
        <f t="shared" si="14"/>
        <v>9.5247018209229613E-9</v>
      </c>
      <c r="X52">
        <f t="shared" si="15"/>
        <v>7.3321662188824993E-9</v>
      </c>
      <c r="Y52">
        <f t="shared" si="16"/>
        <v>9.5247018209229615E-11</v>
      </c>
      <c r="Z52">
        <f t="shared" si="17"/>
        <v>2.0972885838312324E-9</v>
      </c>
      <c r="AB52">
        <f t="shared" si="18"/>
        <v>-102.66686450330057</v>
      </c>
      <c r="AC52">
        <f t="shared" si="19"/>
        <v>-91.666859036199085</v>
      </c>
      <c r="AE52">
        <f t="shared" si="2"/>
        <v>0</v>
      </c>
      <c r="AF52">
        <f t="shared" si="26"/>
        <v>0</v>
      </c>
      <c r="AG52">
        <f t="shared" si="26"/>
        <v>-5.2432214595780811E-8</v>
      </c>
      <c r="AH52">
        <f t="shared" si="4"/>
        <v>-3.6660831094412498E-4</v>
      </c>
      <c r="AI52">
        <f t="shared" si="23"/>
        <v>-3.6666074315872075E-4</v>
      </c>
      <c r="AJ52">
        <f t="shared" si="6"/>
        <v>-11.000005467101488</v>
      </c>
      <c r="AK52">
        <f t="shared" si="20"/>
        <v>-7.1866805152310409</v>
      </c>
      <c r="AL52">
        <f t="shared" si="24"/>
        <v>-18.187052643075688</v>
      </c>
      <c r="AN52">
        <f t="shared" si="27"/>
        <v>0</v>
      </c>
      <c r="AO52">
        <f t="shared" si="27"/>
        <v>0</v>
      </c>
      <c r="AP52">
        <f t="shared" si="27"/>
        <v>-5.1976787346297807E-10</v>
      </c>
      <c r="AQ52">
        <f t="shared" si="27"/>
        <v>-3.6342394392895933E-6</v>
      </c>
      <c r="AR52">
        <f t="shared" si="27"/>
        <v>-3.6347592071630562E-6</v>
      </c>
      <c r="AS52">
        <f t="shared" si="27"/>
        <v>-0.1090445920279048</v>
      </c>
      <c r="AT52">
        <f t="shared" si="27"/>
        <v>-7.1242568666173484E-2</v>
      </c>
      <c r="AU52">
        <f t="shared" si="25"/>
        <v>-0.18029079545328544</v>
      </c>
      <c r="AW52">
        <v>49</v>
      </c>
      <c r="AX52">
        <f>IF(Z52&gt;0, (R52*SUMPRODUCT(K52:$K$98, X52:$X$98)-K52*$AZ$3)/Z52, 0)</f>
        <v>-43707317983.272568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0.772959481</v>
      </c>
      <c r="Q53" s="4">
        <f t="shared" si="22"/>
        <v>25</v>
      </c>
      <c r="R53">
        <f t="shared" si="0"/>
        <v>50000</v>
      </c>
      <c r="S53">
        <f t="shared" si="1"/>
        <v>-179802337084.31915</v>
      </c>
      <c r="U53">
        <f t="shared" si="12"/>
        <v>0.772959481</v>
      </c>
      <c r="V53">
        <f t="shared" si="13"/>
        <v>0.01</v>
      </c>
      <c r="W53">
        <f t="shared" si="14"/>
        <v>2.0972885838312324E-9</v>
      </c>
      <c r="X53">
        <f t="shared" si="15"/>
        <v>1.6211190952654144E-9</v>
      </c>
      <c r="Y53">
        <f t="shared" si="16"/>
        <v>2.0972885838312326E-11</v>
      </c>
      <c r="Z53">
        <f t="shared" si="17"/>
        <v>4.5519660272750564E-10</v>
      </c>
      <c r="AB53">
        <f t="shared" si="18"/>
        <v>-91.666859036199085</v>
      </c>
      <c r="AC53">
        <f t="shared" si="19"/>
        <v>-81.845413003247884</v>
      </c>
      <c r="AE53">
        <f t="shared" si="2"/>
        <v>0</v>
      </c>
      <c r="AF53">
        <f t="shared" si="26"/>
        <v>0</v>
      </c>
      <c r="AG53">
        <f t="shared" si="26"/>
        <v>-1.1379915068187641E-8</v>
      </c>
      <c r="AH53">
        <f t="shared" si="4"/>
        <v>-8.1055954763270725E-5</v>
      </c>
      <c r="AI53">
        <f t="shared" si="23"/>
        <v>-8.1067334678338918E-5</v>
      </c>
      <c r="AJ53">
        <f t="shared" si="6"/>
        <v>-9.8214460329512008</v>
      </c>
      <c r="AK53">
        <f t="shared" si="20"/>
        <v>-6.4166801325339362</v>
      </c>
      <c r="AL53">
        <f t="shared" si="24"/>
        <v>-16.238207232819814</v>
      </c>
      <c r="AN53">
        <f t="shared" si="27"/>
        <v>0</v>
      </c>
      <c r="AO53">
        <f t="shared" si="27"/>
        <v>0</v>
      </c>
      <c r="AP53">
        <f t="shared" si="27"/>
        <v>-1.0072382947850987E-10</v>
      </c>
      <c r="AQ53">
        <f t="shared" si="27"/>
        <v>-7.1742768877217352E-7</v>
      </c>
      <c r="AR53">
        <f t="shared" si="27"/>
        <v>-7.1752841260165211E-7</v>
      </c>
      <c r="AS53">
        <f t="shared" si="27"/>
        <v>-8.6929792492107943E-2</v>
      </c>
      <c r="AT53">
        <f t="shared" si="27"/>
        <v>-5.6794149307339406E-2</v>
      </c>
      <c r="AU53">
        <f t="shared" si="25"/>
        <v>-0.14372465932785994</v>
      </c>
      <c r="AW53">
        <v>50</v>
      </c>
      <c r="AX53">
        <f>IF(Z53&gt;0, (R53*SUMPRODUCT(K53:$K$98, X53:$X$98)-K53*$AZ$3)/Z53, 0)</f>
        <v>-179802337084.31915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0.77634382000000002</v>
      </c>
      <c r="Q54" s="4">
        <f t="shared" si="22"/>
        <v>25</v>
      </c>
      <c r="R54">
        <f t="shared" si="0"/>
        <v>50000</v>
      </c>
      <c r="S54">
        <f t="shared" si="1"/>
        <v>-751383846396.28918</v>
      </c>
      <c r="U54">
        <f t="shared" si="12"/>
        <v>0.77634382000000002</v>
      </c>
      <c r="V54">
        <f t="shared" si="13"/>
        <v>0.01</v>
      </c>
      <c r="W54">
        <f t="shared" si="14"/>
        <v>4.5519660272750564E-10</v>
      </c>
      <c r="X54">
        <f t="shared" si="15"/>
        <v>3.5338906941249414E-10</v>
      </c>
      <c r="Y54">
        <f t="shared" si="16"/>
        <v>4.5519660272750566E-12</v>
      </c>
      <c r="Z54">
        <f t="shared" si="17"/>
        <v>9.7255567287736445E-11</v>
      </c>
      <c r="AB54">
        <f t="shared" si="18"/>
        <v>-81.845413003247884</v>
      </c>
      <c r="AC54">
        <f t="shared" si="19"/>
        <v>-73.076262232112526</v>
      </c>
      <c r="AE54">
        <f t="shared" si="2"/>
        <v>0</v>
      </c>
      <c r="AF54">
        <f t="shared" si="26"/>
        <v>0</v>
      </c>
      <c r="AG54">
        <f t="shared" si="26"/>
        <v>-2.4313891821934111E-9</v>
      </c>
      <c r="AH54">
        <f t="shared" si="4"/>
        <v>-1.7669453470624708E-5</v>
      </c>
      <c r="AI54">
        <f t="shared" si="23"/>
        <v>-1.7671884859806901E-5</v>
      </c>
      <c r="AJ54">
        <f t="shared" si="6"/>
        <v>-8.769150771135358</v>
      </c>
      <c r="AK54">
        <f t="shared" si="20"/>
        <v>-5.7291789102273523</v>
      </c>
      <c r="AL54">
        <f t="shared" si="24"/>
        <v>-14.498347353247571</v>
      </c>
      <c r="AN54">
        <f t="shared" si="27"/>
        <v>0</v>
      </c>
      <c r="AO54">
        <f t="shared" si="27"/>
        <v>0</v>
      </c>
      <c r="AP54">
        <f t="shared" si="27"/>
        <v>-1.9214525572633763E-11</v>
      </c>
      <c r="AQ54">
        <f t="shared" si="27"/>
        <v>-1.3963629025424103E-7</v>
      </c>
      <c r="AR54">
        <f t="shared" si="27"/>
        <v>-1.3965550477981365E-7</v>
      </c>
      <c r="AS54">
        <f t="shared" si="27"/>
        <v>-6.9299918324987456E-2</v>
      </c>
      <c r="AT54">
        <f t="shared" si="27"/>
        <v>-4.527594985079629E-2</v>
      </c>
      <c r="AU54">
        <f t="shared" si="25"/>
        <v>-0.11457600783128853</v>
      </c>
      <c r="AW54">
        <v>51</v>
      </c>
      <c r="AX54">
        <f>IF(Z54&gt;0, (R54*SUMPRODUCT(K54:$K$98, X54:$X$98)-K54*$AZ$3)/Z54, 0)</f>
        <v>-751383846396.28918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0.77982431100000005</v>
      </c>
      <c r="Q55" s="4">
        <f t="shared" si="22"/>
        <v>25</v>
      </c>
      <c r="R55">
        <f t="shared" si="0"/>
        <v>50000</v>
      </c>
      <c r="S55">
        <f t="shared" si="1"/>
        <v>-3191988753409.2646</v>
      </c>
      <c r="U55">
        <f t="shared" si="12"/>
        <v>0.77982431100000005</v>
      </c>
      <c r="V55">
        <f t="shared" si="13"/>
        <v>0.01</v>
      </c>
      <c r="W55">
        <f t="shared" si="14"/>
        <v>9.7255567287736445E-11</v>
      </c>
      <c r="X55">
        <f t="shared" si="15"/>
        <v>7.584225575107322E-11</v>
      </c>
      <c r="Y55">
        <f t="shared" si="16"/>
        <v>9.7255567287736445E-13</v>
      </c>
      <c r="Z55">
        <f t="shared" si="17"/>
        <v>2.0440755863785861E-11</v>
      </c>
      <c r="AB55">
        <f t="shared" si="18"/>
        <v>-73.076262232112526</v>
      </c>
      <c r="AC55">
        <f t="shared" si="19"/>
        <v>-65.246662828388949</v>
      </c>
      <c r="AE55">
        <f t="shared" si="2"/>
        <v>0</v>
      </c>
      <c r="AF55">
        <f t="shared" si="26"/>
        <v>0</v>
      </c>
      <c r="AG55">
        <f t="shared" si="26"/>
        <v>-5.1101889659464654E-10</v>
      </c>
      <c r="AH55">
        <f t="shared" si="4"/>
        <v>-3.792112787553661E-6</v>
      </c>
      <c r="AI55">
        <f t="shared" si="23"/>
        <v>-3.7926238064502557E-6</v>
      </c>
      <c r="AJ55">
        <f t="shared" si="6"/>
        <v>-7.8295994037235772</v>
      </c>
      <c r="AK55">
        <f t="shared" si="20"/>
        <v>-5.1153383562478769</v>
      </c>
      <c r="AL55">
        <f t="shared" si="24"/>
        <v>-12.94494155259526</v>
      </c>
      <c r="AN55">
        <f t="shared" si="27"/>
        <v>0</v>
      </c>
      <c r="AO55">
        <f t="shared" si="27"/>
        <v>0</v>
      </c>
      <c r="AP55">
        <f t="shared" si="27"/>
        <v>-3.6057376348539455E-12</v>
      </c>
      <c r="AQ55">
        <f t="shared" si="27"/>
        <v>-2.6757061010483937E-8</v>
      </c>
      <c r="AR55">
        <f t="shared" si="27"/>
        <v>-2.6760666748118792E-8</v>
      </c>
      <c r="AS55">
        <f t="shared" si="27"/>
        <v>-5.5245474137975092E-2</v>
      </c>
      <c r="AT55">
        <f t="shared" si="27"/>
        <v>-3.609371032861354E-2</v>
      </c>
      <c r="AU55">
        <f t="shared" si="25"/>
        <v>-9.1339211227255371E-2</v>
      </c>
      <c r="AW55">
        <v>52</v>
      </c>
      <c r="AX55">
        <f>IF(Z55&gt;0, (R55*SUMPRODUCT(K55:$K$98, X55:$X$98)-K55*$AZ$3)/Z55, 0)</f>
        <v>-3191988753409.2646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0.78351069500000003</v>
      </c>
      <c r="Q56" s="4">
        <f t="shared" si="22"/>
        <v>25</v>
      </c>
      <c r="R56">
        <f t="shared" si="0"/>
        <v>50000</v>
      </c>
      <c r="S56">
        <f t="shared" si="1"/>
        <v>-13802118998547.926</v>
      </c>
      <c r="U56">
        <f t="shared" si="12"/>
        <v>0.78351069500000003</v>
      </c>
      <c r="V56">
        <f t="shared" si="13"/>
        <v>0.01</v>
      </c>
      <c r="W56">
        <f t="shared" si="14"/>
        <v>2.0440755863785861E-11</v>
      </c>
      <c r="X56">
        <f t="shared" si="15"/>
        <v>1.6015550833160185E-11</v>
      </c>
      <c r="Y56">
        <f t="shared" si="16"/>
        <v>2.0440755863785862E-13</v>
      </c>
      <c r="Z56">
        <f t="shared" si="17"/>
        <v>4.2207974719878179E-12</v>
      </c>
      <c r="AB56">
        <f t="shared" si="18"/>
        <v>-65.246662828388949</v>
      </c>
      <c r="AC56">
        <f t="shared" si="19"/>
        <v>-58.255948977146119</v>
      </c>
      <c r="AE56">
        <f t="shared" si="2"/>
        <v>0</v>
      </c>
      <c r="AF56">
        <f t="shared" si="26"/>
        <v>0</v>
      </c>
      <c r="AG56">
        <f t="shared" si="26"/>
        <v>-1.0551993679969545E-10</v>
      </c>
      <c r="AH56">
        <f t="shared" si="4"/>
        <v>-8.0077754165800926E-7</v>
      </c>
      <c r="AI56">
        <f t="shared" si="23"/>
        <v>-8.0088306159480898E-7</v>
      </c>
      <c r="AJ56">
        <f t="shared" si="6"/>
        <v>-6.9907138512428304</v>
      </c>
      <c r="AK56">
        <f t="shared" si="20"/>
        <v>-4.5672663979872272</v>
      </c>
      <c r="AL56">
        <f t="shared" si="24"/>
        <v>-11.557981050113119</v>
      </c>
      <c r="AN56">
        <f t="shared" si="27"/>
        <v>0</v>
      </c>
      <c r="AO56">
        <f t="shared" si="27"/>
        <v>0</v>
      </c>
      <c r="AP56">
        <f t="shared" si="27"/>
        <v>-6.6477344485119194E-13</v>
      </c>
      <c r="AQ56">
        <f t="shared" si="27"/>
        <v>-5.0448821433429831E-9</v>
      </c>
      <c r="AR56">
        <f t="shared" si="27"/>
        <v>-5.0455469167878345E-9</v>
      </c>
      <c r="AS56">
        <f t="shared" si="27"/>
        <v>-4.4041354362079684E-2</v>
      </c>
      <c r="AT56">
        <f t="shared" si="27"/>
        <v>-2.877368494549579E-2</v>
      </c>
      <c r="AU56">
        <f t="shared" si="25"/>
        <v>-7.2815044353122388E-2</v>
      </c>
      <c r="AW56">
        <v>53</v>
      </c>
      <c r="AX56">
        <f>IF(Z56&gt;0, (R56*SUMPRODUCT(K56:$K$98, X56:$X$98)-K56*$AZ$3)/Z56, 0)</f>
        <v>-13802118998547.926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0.78741316699999997</v>
      </c>
      <c r="Q57" s="4">
        <f t="shared" si="22"/>
        <v>25</v>
      </c>
      <c r="R57">
        <f t="shared" si="0"/>
        <v>50000</v>
      </c>
      <c r="S57">
        <f t="shared" si="1"/>
        <v>-60829819751691.352</v>
      </c>
      <c r="U57">
        <f t="shared" si="12"/>
        <v>0.78741316699999997</v>
      </c>
      <c r="V57">
        <f t="shared" si="13"/>
        <v>0.01</v>
      </c>
      <c r="W57">
        <f t="shared" si="14"/>
        <v>4.2207974719878179E-12</v>
      </c>
      <c r="X57">
        <f t="shared" si="15"/>
        <v>3.3235115046835212E-12</v>
      </c>
      <c r="Y57">
        <f t="shared" si="16"/>
        <v>4.2207974719878177E-14</v>
      </c>
      <c r="Z57">
        <f t="shared" si="17"/>
        <v>8.5507799258441849E-13</v>
      </c>
      <c r="AB57">
        <f t="shared" si="18"/>
        <v>-58.255948977146119</v>
      </c>
      <c r="AC57">
        <f t="shared" si="19"/>
        <v>-52.014240162548248</v>
      </c>
      <c r="AE57">
        <f t="shared" si="2"/>
        <v>0</v>
      </c>
      <c r="AF57">
        <f t="shared" si="26"/>
        <v>0</v>
      </c>
      <c r="AG57">
        <f t="shared" si="26"/>
        <v>-2.1376949814610464E-11</v>
      </c>
      <c r="AH57">
        <f t="shared" si="4"/>
        <v>-1.6617557523417606E-7</v>
      </c>
      <c r="AI57">
        <f t="shared" si="23"/>
        <v>-1.6619695218399067E-7</v>
      </c>
      <c r="AJ57">
        <f t="shared" si="6"/>
        <v>-6.241708814597871</v>
      </c>
      <c r="AK57">
        <f t="shared" si="20"/>
        <v>-4.0779164284002283</v>
      </c>
      <c r="AL57">
        <f t="shared" si="24"/>
        <v>-10.319625409195051</v>
      </c>
      <c r="AN57">
        <f t="shared" si="27"/>
        <v>0</v>
      </c>
      <c r="AO57">
        <f t="shared" si="27"/>
        <v>0</v>
      </c>
      <c r="AP57">
        <f t="shared" si="27"/>
        <v>-1.202449525490207E-13</v>
      </c>
      <c r="AQ57">
        <f t="shared" si="27"/>
        <v>-9.3473457776388727E-10</v>
      </c>
      <c r="AR57">
        <f t="shared" si="27"/>
        <v>-9.3485482271643621E-10</v>
      </c>
      <c r="AS57">
        <f t="shared" si="27"/>
        <v>-3.5109498162509564E-2</v>
      </c>
      <c r="AT57">
        <f t="shared" si="27"/>
        <v>-2.2938205482276968E-2</v>
      </c>
      <c r="AU57">
        <f t="shared" si="25"/>
        <v>-5.8047704579641354E-2</v>
      </c>
      <c r="AW57">
        <v>54</v>
      </c>
      <c r="AX57">
        <f>IF(Z57&gt;0, (R57*SUMPRODUCT(K57:$K$98, X57:$X$98)-K57*$AZ$3)/Z57, 0)</f>
        <v>-60829819751691.352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0.79138766699999996</v>
      </c>
      <c r="Q58" s="4">
        <f t="shared" si="22"/>
        <v>25</v>
      </c>
      <c r="R58">
        <f t="shared" si="0"/>
        <v>50000</v>
      </c>
      <c r="S58">
        <f t="shared" si="1"/>
        <v>-273459045793295.53</v>
      </c>
      <c r="U58">
        <f t="shared" si="12"/>
        <v>0.79138766699999996</v>
      </c>
      <c r="V58">
        <f t="shared" si="13"/>
        <v>0.01</v>
      </c>
      <c r="W58">
        <f t="shared" si="14"/>
        <v>8.5507799258441849E-13</v>
      </c>
      <c r="X58">
        <f t="shared" si="15"/>
        <v>6.7669817765442621E-13</v>
      </c>
      <c r="Y58">
        <f t="shared" si="16"/>
        <v>8.550779925844185E-15</v>
      </c>
      <c r="Z58">
        <f t="shared" si="17"/>
        <v>1.6982903500414809E-13</v>
      </c>
      <c r="AB58">
        <f t="shared" si="18"/>
        <v>-52.014240162548248</v>
      </c>
      <c r="AC58">
        <f t="shared" si="19"/>
        <v>-46.441285860230522</v>
      </c>
      <c r="AE58">
        <f t="shared" si="2"/>
        <v>0</v>
      </c>
      <c r="AF58">
        <f t="shared" si="26"/>
        <v>0</v>
      </c>
      <c r="AG58">
        <f t="shared" si="26"/>
        <v>-4.2457258751037025E-12</v>
      </c>
      <c r="AH58">
        <f t="shared" si="4"/>
        <v>-3.3834908882721313E-8</v>
      </c>
      <c r="AI58">
        <f t="shared" si="23"/>
        <v>-3.3839154608596414E-8</v>
      </c>
      <c r="AJ58">
        <f t="shared" si="6"/>
        <v>-5.5729543023177257</v>
      </c>
      <c r="AK58">
        <f t="shared" si="20"/>
        <v>-3.6409968113783777</v>
      </c>
      <c r="AL58">
        <f t="shared" si="24"/>
        <v>-9.2139511475352585</v>
      </c>
      <c r="AN58">
        <f t="shared" si="27"/>
        <v>0</v>
      </c>
      <c r="AO58">
        <f t="shared" si="27"/>
        <v>0</v>
      </c>
      <c r="AP58">
        <f t="shared" si="27"/>
        <v>-2.1323330854674376E-14</v>
      </c>
      <c r="AQ58">
        <f t="shared" si="27"/>
        <v>-1.6992923654695568E-10</v>
      </c>
      <c r="AR58">
        <f t="shared" si="27"/>
        <v>-1.6995055987781033E-10</v>
      </c>
      <c r="AS58">
        <f t="shared" si="27"/>
        <v>-2.7989076996969176E-2</v>
      </c>
      <c r="AT58">
        <f t="shared" si="27"/>
        <v>-1.8286196974019019E-2</v>
      </c>
      <c r="AU58">
        <f t="shared" si="25"/>
        <v>-4.6275274140938759E-2</v>
      </c>
      <c r="AW58">
        <v>55</v>
      </c>
      <c r="AX58">
        <f>IF(Z58&gt;0, (R58*SUMPRODUCT(K58:$K$98, X58:$X$98)-K58*$AZ$3)/Z58, 0)</f>
        <v>-273459045793295.53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0.79554122000000005</v>
      </c>
      <c r="Q59" s="4">
        <f t="shared" si="22"/>
        <v>25</v>
      </c>
      <c r="R59">
        <f t="shared" si="0"/>
        <v>50000</v>
      </c>
      <c r="S59">
        <f t="shared" si="1"/>
        <v>-1255586722884473.3</v>
      </c>
      <c r="U59">
        <f t="shared" si="12"/>
        <v>0.79554122000000005</v>
      </c>
      <c r="V59">
        <f t="shared" si="13"/>
        <v>0.01</v>
      </c>
      <c r="W59">
        <f t="shared" si="14"/>
        <v>1.6982903500414809E-13</v>
      </c>
      <c r="X59">
        <f t="shared" si="15"/>
        <v>1.3510599769862269E-13</v>
      </c>
      <c r="Y59">
        <f t="shared" si="16"/>
        <v>1.698290350041481E-15</v>
      </c>
      <c r="Z59">
        <f t="shared" si="17"/>
        <v>3.3024746955483921E-14</v>
      </c>
      <c r="AB59">
        <f t="shared" si="18"/>
        <v>-46.441285860230522</v>
      </c>
      <c r="AC59">
        <f t="shared" si="19"/>
        <v>-41.465433803925045</v>
      </c>
      <c r="AE59">
        <f t="shared" si="2"/>
        <v>0</v>
      </c>
      <c r="AF59">
        <f t="shared" si="26"/>
        <v>0</v>
      </c>
      <c r="AG59">
        <f t="shared" si="26"/>
        <v>-8.2561867388709807E-13</v>
      </c>
      <c r="AH59">
        <f t="shared" si="4"/>
        <v>-6.7552998849311346E-9</v>
      </c>
      <c r="AI59">
        <f t="shared" si="23"/>
        <v>-6.7561255036050216E-9</v>
      </c>
      <c r="AJ59">
        <f t="shared" si="6"/>
        <v>-4.9758520563054773</v>
      </c>
      <c r="AK59">
        <f t="shared" si="20"/>
        <v>-3.2508900102161369</v>
      </c>
      <c r="AL59">
        <f t="shared" si="24"/>
        <v>-8.2267420732777392</v>
      </c>
      <c r="AN59">
        <f t="shared" si="27"/>
        <v>0</v>
      </c>
      <c r="AO59">
        <f t="shared" si="27"/>
        <v>0</v>
      </c>
      <c r="AP59">
        <f t="shared" si="27"/>
        <v>-3.7022400924431558E-15</v>
      </c>
      <c r="AQ59">
        <f t="shared" si="27"/>
        <v>-3.0292122576055884E-11</v>
      </c>
      <c r="AR59">
        <f t="shared" si="27"/>
        <v>-3.0295824816148325E-11</v>
      </c>
      <c r="AS59">
        <f t="shared" si="27"/>
        <v>-2.2312720823268354E-2</v>
      </c>
      <c r="AT59">
        <f t="shared" si="27"/>
        <v>-1.4577644271634979E-2</v>
      </c>
      <c r="AU59">
        <f t="shared" si="25"/>
        <v>-3.6890365125199158E-2</v>
      </c>
      <c r="AW59">
        <v>56</v>
      </c>
      <c r="AX59">
        <f>IF(Z59&gt;0, (R59*SUMPRODUCT(K59:$K$98, X59:$X$98)-K59*$AZ$3)/Z59, 0)</f>
        <v>-1255586722884473.3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0.79972280399999995</v>
      </c>
      <c r="Q60" s="4">
        <f t="shared" si="22"/>
        <v>25</v>
      </c>
      <c r="R60">
        <f t="shared" si="0"/>
        <v>50000</v>
      </c>
      <c r="S60">
        <f t="shared" si="1"/>
        <v>-5891717965009281</v>
      </c>
      <c r="U60">
        <f t="shared" si="12"/>
        <v>0.79972280399999995</v>
      </c>
      <c r="V60">
        <f t="shared" si="13"/>
        <v>0.01</v>
      </c>
      <c r="W60">
        <f t="shared" si="14"/>
        <v>3.3024746955483921E-14</v>
      </c>
      <c r="X60">
        <f t="shared" si="15"/>
        <v>2.6410643236630064E-14</v>
      </c>
      <c r="Y60">
        <f t="shared" si="16"/>
        <v>3.3024746955483924E-16</v>
      </c>
      <c r="Z60">
        <f t="shared" si="17"/>
        <v>6.2838562492990176E-15</v>
      </c>
      <c r="AB60">
        <f t="shared" si="18"/>
        <v>-41.465433803925045</v>
      </c>
      <c r="AC60">
        <f t="shared" si="19"/>
        <v>-37.022708753530864</v>
      </c>
      <c r="AE60">
        <f t="shared" si="2"/>
        <v>0</v>
      </c>
      <c r="AF60">
        <f t="shared" si="26"/>
        <v>0</v>
      </c>
      <c r="AG60">
        <f t="shared" si="26"/>
        <v>-1.5709640623247545E-13</v>
      </c>
      <c r="AH60">
        <f t="shared" si="4"/>
        <v>-1.3205321618315033E-9</v>
      </c>
      <c r="AI60">
        <f t="shared" si="23"/>
        <v>-1.3206892582377357E-9</v>
      </c>
      <c r="AJ60">
        <f t="shared" si="6"/>
        <v>-4.4427250503941806</v>
      </c>
      <c r="AK60">
        <f t="shared" si="20"/>
        <v>-2.9025803662747536</v>
      </c>
      <c r="AL60">
        <f t="shared" si="24"/>
        <v>-7.3453054179896231</v>
      </c>
      <c r="AN60">
        <f t="shared" si="27"/>
        <v>0</v>
      </c>
      <c r="AO60">
        <f t="shared" si="27"/>
        <v>0</v>
      </c>
      <c r="AP60">
        <f t="shared" si="27"/>
        <v>-6.2897487831148618E-16</v>
      </c>
      <c r="AQ60">
        <f t="shared" si="27"/>
        <v>-5.2870818353747496E-12</v>
      </c>
      <c r="AR60">
        <f t="shared" si="27"/>
        <v>-5.2877108102530608E-12</v>
      </c>
      <c r="AS60">
        <f t="shared" si="27"/>
        <v>-1.7787564432300881E-2</v>
      </c>
      <c r="AT60">
        <f t="shared" si="27"/>
        <v>-1.162120876250553E-2</v>
      </c>
      <c r="AU60">
        <f t="shared" si="25"/>
        <v>-2.9408773200094121E-2</v>
      </c>
      <c r="AW60">
        <v>57</v>
      </c>
      <c r="AX60">
        <f>IF(Z60&gt;0, (R60*SUMPRODUCT(K60:$K$98, X60:$X$98)-K60*$AZ$3)/Z60, 0)</f>
        <v>-5891717965009281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0.80383592599999998</v>
      </c>
      <c r="Q61" s="4">
        <f t="shared" si="22"/>
        <v>25</v>
      </c>
      <c r="R61">
        <f t="shared" si="0"/>
        <v>50000</v>
      </c>
      <c r="S61">
        <f t="shared" si="1"/>
        <v>-2.8257130152614836E+16</v>
      </c>
      <c r="U61">
        <f t="shared" si="12"/>
        <v>0.80383592599999998</v>
      </c>
      <c r="V61">
        <f t="shared" si="13"/>
        <v>0.01</v>
      </c>
      <c r="W61">
        <f t="shared" si="14"/>
        <v>6.2838562492990176E-15</v>
      </c>
      <c r="X61">
        <f t="shared" si="15"/>
        <v>5.0511894070061625E-15</v>
      </c>
      <c r="Y61">
        <f t="shared" si="16"/>
        <v>6.2838562492990183E-17</v>
      </c>
      <c r="Z61">
        <f t="shared" si="17"/>
        <v>1.169828279799865E-15</v>
      </c>
      <c r="AB61">
        <f t="shared" si="18"/>
        <v>-37.022708753530864</v>
      </c>
      <c r="AC61">
        <f t="shared" si="19"/>
        <v>-33.05598995851431</v>
      </c>
      <c r="AE61">
        <f t="shared" si="2"/>
        <v>0</v>
      </c>
      <c r="AF61">
        <f t="shared" si="26"/>
        <v>0</v>
      </c>
      <c r="AG61">
        <f t="shared" si="26"/>
        <v>-2.9245706994996626E-14</v>
      </c>
      <c r="AH61">
        <f t="shared" si="4"/>
        <v>-2.5255947035030812E-10</v>
      </c>
      <c r="AI61">
        <f t="shared" si="23"/>
        <v>-2.525887160573031E-10</v>
      </c>
      <c r="AJ61">
        <f t="shared" si="6"/>
        <v>-3.9667187950165541</v>
      </c>
      <c r="AK61">
        <f t="shared" si="20"/>
        <v>-2.5915896127471609</v>
      </c>
      <c r="AL61">
        <f t="shared" si="24"/>
        <v>-6.5583084080163037</v>
      </c>
      <c r="AN61">
        <f t="shared" si="27"/>
        <v>0</v>
      </c>
      <c r="AO61">
        <f t="shared" si="27"/>
        <v>0</v>
      </c>
      <c r="AP61">
        <f t="shared" si="27"/>
        <v>-1.0454689802689332E-16</v>
      </c>
      <c r="AQ61">
        <f t="shared" si="27"/>
        <v>-9.028439352468762E-13</v>
      </c>
      <c r="AR61">
        <f t="shared" si="27"/>
        <v>-9.0294848214490313E-13</v>
      </c>
      <c r="AS61">
        <f t="shared" si="27"/>
        <v>-1.4180137462052307E-2</v>
      </c>
      <c r="AT61">
        <f t="shared" si="27"/>
        <v>-9.2643564752182741E-3</v>
      </c>
      <c r="AU61">
        <f t="shared" si="25"/>
        <v>-2.3444493938173529E-2</v>
      </c>
      <c r="AW61">
        <v>58</v>
      </c>
      <c r="AX61">
        <f>IF(Z61&gt;0, (R61*SUMPRODUCT(K61:$K$98, X61:$X$98)-K61*$AZ$3)/Z61, 0)</f>
        <v>-2.8257130152614836E+16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0.80804740799999997</v>
      </c>
      <c r="Q62" s="4">
        <f t="shared" si="22"/>
        <v>25</v>
      </c>
      <c r="R62">
        <f t="shared" si="0"/>
        <v>50000</v>
      </c>
      <c r="S62">
        <f t="shared" si="1"/>
        <v>-1.3866018733828621E+17</v>
      </c>
      <c r="U62">
        <f t="shared" si="12"/>
        <v>0.80804740799999997</v>
      </c>
      <c r="V62">
        <f t="shared" si="13"/>
        <v>0.01</v>
      </c>
      <c r="W62">
        <f t="shared" si="14"/>
        <v>1.169828279799865E-15</v>
      </c>
      <c r="X62">
        <f t="shared" si="15"/>
        <v>9.4527670929737959E-16</v>
      </c>
      <c r="Y62">
        <f t="shared" si="16"/>
        <v>1.1698282797998651E-17</v>
      </c>
      <c r="Z62">
        <f t="shared" si="17"/>
        <v>2.128532877044868E-16</v>
      </c>
      <c r="AB62">
        <f t="shared" si="18"/>
        <v>-33.05598995851431</v>
      </c>
      <c r="AC62">
        <f t="shared" si="19"/>
        <v>-29.51427674867427</v>
      </c>
      <c r="AE62">
        <f t="shared" si="2"/>
        <v>0</v>
      </c>
      <c r="AF62">
        <f t="shared" si="26"/>
        <v>0</v>
      </c>
      <c r="AG62">
        <f t="shared" si="26"/>
        <v>-5.3213321926121697E-15</v>
      </c>
      <c r="AH62">
        <f t="shared" si="4"/>
        <v>-4.7263835464868981E-11</v>
      </c>
      <c r="AI62">
        <f t="shared" si="23"/>
        <v>-4.7269156797061596E-11</v>
      </c>
      <c r="AJ62">
        <f t="shared" si="6"/>
        <v>-3.5417132098400401</v>
      </c>
      <c r="AK62">
        <f t="shared" si="20"/>
        <v>-2.3139192970960019</v>
      </c>
      <c r="AL62">
        <f t="shared" si="24"/>
        <v>-5.8556325069833113</v>
      </c>
      <c r="AN62">
        <f t="shared" si="27"/>
        <v>0</v>
      </c>
      <c r="AO62">
        <f t="shared" si="27"/>
        <v>0</v>
      </c>
      <c r="AP62">
        <f t="shared" si="27"/>
        <v>-1.6984445608529405E-17</v>
      </c>
      <c r="AQ62">
        <f t="shared" si="27"/>
        <v>-1.5085508922334187E-13</v>
      </c>
      <c r="AR62">
        <f t="shared" si="27"/>
        <v>-1.508720736689504E-13</v>
      </c>
      <c r="AS62">
        <f t="shared" si="27"/>
        <v>-1.130431876759219E-2</v>
      </c>
      <c r="AT62">
        <f t="shared" si="27"/>
        <v>-7.3854882614951883E-3</v>
      </c>
      <c r="AU62">
        <f t="shared" si="25"/>
        <v>-1.868980702923825E-2</v>
      </c>
      <c r="AW62">
        <v>59</v>
      </c>
      <c r="AX62">
        <f>IF(Z62&gt;0, (R62*SUMPRODUCT(K62:$K$98, X62:$X$98)-K62*$AZ$3)/Z62, 0)</f>
        <v>-1.3866018733828621E+17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0.81233261800000001</v>
      </c>
      <c r="Q63" s="4">
        <f t="shared" si="22"/>
        <v>25</v>
      </c>
      <c r="R63">
        <f t="shared" si="0"/>
        <v>50000</v>
      </c>
      <c r="S63">
        <f t="shared" si="1"/>
        <v>-6.9682874425930931E+17</v>
      </c>
      <c r="U63">
        <f t="shared" si="12"/>
        <v>0.81233261800000001</v>
      </c>
      <c r="V63">
        <f t="shared" si="13"/>
        <v>0.01</v>
      </c>
      <c r="W63">
        <f t="shared" si="14"/>
        <v>2.128532877044868E-16</v>
      </c>
      <c r="X63">
        <f t="shared" si="15"/>
        <v>1.7290766845089297E-16</v>
      </c>
      <c r="Y63">
        <f t="shared" si="16"/>
        <v>2.1285328770448679E-18</v>
      </c>
      <c r="Z63">
        <f t="shared" si="17"/>
        <v>3.781708637654896E-17</v>
      </c>
      <c r="AB63">
        <f t="shared" si="18"/>
        <v>-29.51427674867427</v>
      </c>
      <c r="AC63">
        <f t="shared" si="19"/>
        <v>-26.352032811316445</v>
      </c>
      <c r="AE63">
        <f t="shared" si="2"/>
        <v>0</v>
      </c>
      <c r="AF63">
        <f t="shared" si="26"/>
        <v>0</v>
      </c>
      <c r="AG63">
        <f t="shared" si="26"/>
        <v>-9.4542715941372408E-16</v>
      </c>
      <c r="AH63">
        <f t="shared" si="4"/>
        <v>-8.6453834225446489E-12</v>
      </c>
      <c r="AI63">
        <f t="shared" si="23"/>
        <v>-8.6463288497040625E-12</v>
      </c>
      <c r="AJ63">
        <f t="shared" si="6"/>
        <v>-3.1622439373578253</v>
      </c>
      <c r="AK63">
        <f t="shared" si="20"/>
        <v>-2.065999372407199</v>
      </c>
      <c r="AL63">
        <f t="shared" si="24"/>
        <v>-5.2282433097736707</v>
      </c>
      <c r="AN63">
        <f t="shared" si="27"/>
        <v>0</v>
      </c>
      <c r="AO63">
        <f t="shared" si="27"/>
        <v>0</v>
      </c>
      <c r="AP63">
        <f t="shared" si="27"/>
        <v>-2.6942696303471577E-18</v>
      </c>
      <c r="AQ63">
        <f t="shared" si="27"/>
        <v>-2.4637534225813026E-14</v>
      </c>
      <c r="AR63">
        <f t="shared" si="27"/>
        <v>-2.4640228495443372E-14</v>
      </c>
      <c r="AS63">
        <f t="shared" si="27"/>
        <v>-9.0117337114114324E-3</v>
      </c>
      <c r="AT63">
        <f t="shared" si="27"/>
        <v>-5.887666024789049E-3</v>
      </c>
      <c r="AU63">
        <f t="shared" si="25"/>
        <v>-1.4899399736225123E-2</v>
      </c>
      <c r="AW63">
        <v>60</v>
      </c>
      <c r="AX63">
        <f>IF(Z63&gt;0, (R63*SUMPRODUCT(K63:$K$98, X63:$X$98)-K63*$AZ$3)/Z63, 0)</f>
        <v>-6.9682874425930931E+17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0.81666386499999999</v>
      </c>
      <c r="Q64" s="4">
        <f t="shared" si="22"/>
        <v>25</v>
      </c>
      <c r="R64">
        <f t="shared" si="0"/>
        <v>50000</v>
      </c>
      <c r="S64">
        <f t="shared" si="1"/>
        <v>-3.5893757620711793E+18</v>
      </c>
      <c r="U64">
        <f t="shared" si="12"/>
        <v>0.81666386499999999</v>
      </c>
      <c r="V64">
        <f t="shared" si="13"/>
        <v>0.01</v>
      </c>
      <c r="W64">
        <f t="shared" si="14"/>
        <v>3.781708637654896E-17</v>
      </c>
      <c r="X64">
        <f t="shared" si="15"/>
        <v>3.0883847923311316E-17</v>
      </c>
      <c r="Y64">
        <f t="shared" si="16"/>
        <v>3.7817086376548961E-19</v>
      </c>
      <c r="Z64">
        <f t="shared" si="17"/>
        <v>6.5550675894721551E-18</v>
      </c>
      <c r="AB64">
        <f t="shared" si="18"/>
        <v>-26.352032811316445</v>
      </c>
      <c r="AC64">
        <f t="shared" si="19"/>
        <v>-23.528600724389705</v>
      </c>
      <c r="AE64">
        <f t="shared" si="2"/>
        <v>0</v>
      </c>
      <c r="AF64">
        <f t="shared" si="26"/>
        <v>0</v>
      </c>
      <c r="AG64">
        <f t="shared" si="26"/>
        <v>-1.6387668973680387E-16</v>
      </c>
      <c r="AH64">
        <f t="shared" si="4"/>
        <v>-1.5441923961655658E-12</v>
      </c>
      <c r="AI64">
        <f t="shared" si="23"/>
        <v>-1.5443562728553026E-12</v>
      </c>
      <c r="AJ64">
        <f t="shared" si="6"/>
        <v>-2.82343208692674</v>
      </c>
      <c r="AK64">
        <f t="shared" si="20"/>
        <v>-1.8446422967921512</v>
      </c>
      <c r="AL64">
        <f t="shared" si="24"/>
        <v>-4.6680743837204357</v>
      </c>
      <c r="AN64">
        <f t="shared" si="27"/>
        <v>0</v>
      </c>
      <c r="AO64">
        <f t="shared" si="27"/>
        <v>0</v>
      </c>
      <c r="AP64">
        <f t="shared" si="27"/>
        <v>-4.1697703961808503E-19</v>
      </c>
      <c r="AQ64">
        <f t="shared" si="27"/>
        <v>-3.929129731556126E-15</v>
      </c>
      <c r="AR64">
        <f t="shared" si="27"/>
        <v>-3.9295467085957439E-15</v>
      </c>
      <c r="AS64">
        <f t="shared" si="27"/>
        <v>-7.1840989408576087E-3</v>
      </c>
      <c r="AT64">
        <f t="shared" si="27"/>
        <v>-4.6936113080270079E-3</v>
      </c>
      <c r="AU64">
        <f t="shared" si="25"/>
        <v>-1.1877710248888547E-2</v>
      </c>
      <c r="AW64">
        <v>61</v>
      </c>
      <c r="AX64">
        <f>IF(Z64&gt;0, (R64*SUMPRODUCT(K64:$K$98, X64:$X$98)-K64*$AZ$3)/Z64, 0)</f>
        <v>-3.5893757620711793E+18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0.82101379900000004</v>
      </c>
      <c r="Q65" s="4">
        <f t="shared" si="22"/>
        <v>25</v>
      </c>
      <c r="R65">
        <f t="shared" si="0"/>
        <v>50000</v>
      </c>
      <c r="S65">
        <f t="shared" si="1"/>
        <v>-1.8964860850168189E+19</v>
      </c>
      <c r="U65">
        <f t="shared" si="12"/>
        <v>0.82101379900000004</v>
      </c>
      <c r="V65">
        <f t="shared" si="13"/>
        <v>0.01</v>
      </c>
      <c r="W65">
        <f t="shared" si="14"/>
        <v>6.5550675894721551E-18</v>
      </c>
      <c r="X65">
        <f t="shared" si="15"/>
        <v>5.3818009443343064E-18</v>
      </c>
      <c r="Y65">
        <f t="shared" si="16"/>
        <v>6.5550675894721554E-20</v>
      </c>
      <c r="Z65">
        <f t="shared" si="17"/>
        <v>1.1077159692431272E-18</v>
      </c>
      <c r="AB65">
        <f t="shared" si="18"/>
        <v>-23.528600724389705</v>
      </c>
      <c r="AC65">
        <f t="shared" si="19"/>
        <v>-21.007679218205091</v>
      </c>
      <c r="AE65">
        <f t="shared" si="2"/>
        <v>0</v>
      </c>
      <c r="AF65">
        <f t="shared" si="26"/>
        <v>0</v>
      </c>
      <c r="AG65">
        <f t="shared" si="26"/>
        <v>-2.7692899231078178E-17</v>
      </c>
      <c r="AH65">
        <f t="shared" si="4"/>
        <v>-2.690900472167153E-13</v>
      </c>
      <c r="AI65">
        <f t="shared" si="23"/>
        <v>-2.6911774011594639E-13</v>
      </c>
      <c r="AJ65">
        <f t="shared" si="6"/>
        <v>-2.5209215061846137</v>
      </c>
      <c r="AK65">
        <f t="shared" si="20"/>
        <v>-1.6470020507072796</v>
      </c>
      <c r="AL65">
        <f t="shared" si="24"/>
        <v>-4.1679235568921627</v>
      </c>
      <c r="AN65">
        <f t="shared" si="27"/>
        <v>0</v>
      </c>
      <c r="AO65">
        <f t="shared" si="27"/>
        <v>0</v>
      </c>
      <c r="AP65">
        <f t="shared" si="27"/>
        <v>-6.2913719490434541E-20</v>
      </c>
      <c r="AQ65">
        <f t="shared" si="27"/>
        <v>-6.1132839891538835E-16</v>
      </c>
      <c r="AR65">
        <f t="shared" si="27"/>
        <v>-6.1139131263487877E-16</v>
      </c>
      <c r="AS65">
        <f t="shared" si="27"/>
        <v>-5.7271196913725115E-3</v>
      </c>
      <c r="AT65">
        <f t="shared" si="27"/>
        <v>-3.7417181983633711E-3</v>
      </c>
      <c r="AU65">
        <f t="shared" si="25"/>
        <v>-9.4688378897364953E-3</v>
      </c>
      <c r="AW65">
        <v>62</v>
      </c>
      <c r="AX65">
        <f>IF(Z65&gt;0, (R65*SUMPRODUCT(K65:$K$98, X65:$X$98)-K65*$AZ$3)/Z65, 0)</f>
        <v>-1.8964860850168189E+19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0.82538683700000004</v>
      </c>
      <c r="Q66" s="4">
        <f t="shared" si="22"/>
        <v>25</v>
      </c>
      <c r="R66">
        <f t="shared" si="0"/>
        <v>50000</v>
      </c>
      <c r="S66">
        <f t="shared" si="1"/>
        <v>-1.0286486915608605E+20</v>
      </c>
      <c r="U66">
        <f t="shared" si="12"/>
        <v>0.82538683700000004</v>
      </c>
      <c r="V66">
        <f t="shared" si="13"/>
        <v>0.01</v>
      </c>
      <c r="W66">
        <f t="shared" si="14"/>
        <v>1.1077159692431272E-18</v>
      </c>
      <c r="X66">
        <f t="shared" si="15"/>
        <v>9.1429418014797416E-19</v>
      </c>
      <c r="Y66">
        <f t="shared" si="16"/>
        <v>1.1077159692431271E-20</v>
      </c>
      <c r="Z66">
        <f t="shared" si="17"/>
        <v>1.8234462940272175E-19</v>
      </c>
      <c r="AB66">
        <f t="shared" si="18"/>
        <v>-21.007679218205091</v>
      </c>
      <c r="AC66">
        <f t="shared" si="19"/>
        <v>-18.756856444825974</v>
      </c>
      <c r="AE66">
        <f t="shared" si="2"/>
        <v>0</v>
      </c>
      <c r="AF66">
        <f t="shared" si="26"/>
        <v>0</v>
      </c>
      <c r="AG66">
        <f t="shared" si="26"/>
        <v>-4.5586157350680434E-18</v>
      </c>
      <c r="AH66">
        <f t="shared" si="4"/>
        <v>-4.5714709007398707E-14</v>
      </c>
      <c r="AI66">
        <f t="shared" si="23"/>
        <v>-4.5719267623133774E-14</v>
      </c>
      <c r="AJ66">
        <f t="shared" si="6"/>
        <v>-2.2508227733791166</v>
      </c>
      <c r="AK66">
        <f t="shared" si="20"/>
        <v>-1.4705375452743565</v>
      </c>
      <c r="AL66">
        <f t="shared" si="24"/>
        <v>-3.7213603186535189</v>
      </c>
      <c r="AN66">
        <f t="shared" si="27"/>
        <v>0</v>
      </c>
      <c r="AO66">
        <f t="shared" si="27"/>
        <v>0</v>
      </c>
      <c r="AP66">
        <f t="shared" si="27"/>
        <v>-9.2468092512635431E-21</v>
      </c>
      <c r="AQ66">
        <f t="shared" si="27"/>
        <v>-9.2728849882348239E-17</v>
      </c>
      <c r="AR66">
        <f t="shared" si="27"/>
        <v>-9.2738096691599505E-17</v>
      </c>
      <c r="AS66">
        <f t="shared" si="27"/>
        <v>-4.5656247539640499E-3</v>
      </c>
      <c r="AT66">
        <f t="shared" si="27"/>
        <v>-2.9828748392565132E-3</v>
      </c>
      <c r="AU66">
        <f t="shared" si="25"/>
        <v>-7.5484995932206551E-3</v>
      </c>
      <c r="AW66">
        <v>63</v>
      </c>
      <c r="AX66">
        <f>IF(Z66&gt;0, (R66*SUMPRODUCT(K66:$K$98, X66:$X$98)-K66*$AZ$3)/Z66, 0)</f>
        <v>-1.0286486915608605E+20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0.82979096200000002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-5.7327373237879878E+20</v>
      </c>
      <c r="U67">
        <f t="shared" si="12"/>
        <v>0.82979096200000002</v>
      </c>
      <c r="V67">
        <f t="shared" si="13"/>
        <v>0.01</v>
      </c>
      <c r="W67">
        <f t="shared" si="14"/>
        <v>1.8234462940272175E-19</v>
      </c>
      <c r="X67">
        <f t="shared" si="15"/>
        <v>1.5130792544761796E-19</v>
      </c>
      <c r="Y67">
        <f t="shared" si="16"/>
        <v>1.8234462940272177E-21</v>
      </c>
      <c r="Z67">
        <f t="shared" si="17"/>
        <v>2.9213257661076573E-20</v>
      </c>
      <c r="AB67">
        <f t="shared" si="18"/>
        <v>-18.756856444825974</v>
      </c>
      <c r="AC67">
        <f t="shared" si="19"/>
        <v>-16.747193254308904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-7.3033144152691434E-19</v>
      </c>
      <c r="AH67">
        <f t="shared" ref="AH67:AH79" si="32">-X67*R67</f>
        <v>-7.5653962723808975E-15</v>
      </c>
      <c r="AI67">
        <f t="shared" si="23"/>
        <v>-7.5661266038224251E-15</v>
      </c>
      <c r="AJ67">
        <f t="shared" ref="AJ67:AJ79" si="33">AB67-AC67</f>
        <v>-2.0096631905170703</v>
      </c>
      <c r="AK67">
        <f t="shared" si="20"/>
        <v>-1.3129799511378184</v>
      </c>
      <c r="AL67">
        <f t="shared" si="24"/>
        <v>-3.322643141654896</v>
      </c>
      <c r="AN67">
        <f t="shared" ref="AN67:AT79" si="34">AE67*$K67</f>
        <v>0</v>
      </c>
      <c r="AO67">
        <f t="shared" si="34"/>
        <v>0</v>
      </c>
      <c r="AP67">
        <f t="shared" si="34"/>
        <v>-1.3226985845664578E-21</v>
      </c>
      <c r="AQ67">
        <f t="shared" si="34"/>
        <v>-1.3701640614350846E-17</v>
      </c>
      <c r="AR67">
        <f t="shared" si="34"/>
        <v>-1.3702963312935414E-17</v>
      </c>
      <c r="AS67">
        <f t="shared" si="34"/>
        <v>-3.6396881010555271E-3</v>
      </c>
      <c r="AT67">
        <f t="shared" si="34"/>
        <v>-2.3779295593562761E-3</v>
      </c>
      <c r="AU67">
        <f t="shared" si="25"/>
        <v>-6.0176176604118167E-3</v>
      </c>
      <c r="AW67">
        <v>64</v>
      </c>
      <c r="AX67">
        <f>IF(Z67&gt;0, (R67*SUMPRODUCT(K67:$K$98, X67:$X$98)-K67*$AZ$3)/Z67, 0)</f>
        <v>-5.7327373237879878E+20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0.834201203</v>
      </c>
      <c r="Q68" s="4">
        <f t="shared" si="22"/>
        <v>25</v>
      </c>
      <c r="R68">
        <f t="shared" si="28"/>
        <v>50000</v>
      </c>
      <c r="S68">
        <f t="shared" si="29"/>
        <v>-3.2853369642307625E+21</v>
      </c>
      <c r="U68">
        <f t="shared" ref="U68:U79" si="38">M68</f>
        <v>0.834201203</v>
      </c>
      <c r="V68">
        <f t="shared" ref="V68:V79" si="39">$C$10</f>
        <v>0.01</v>
      </c>
      <c r="W68">
        <f t="shared" ref="W68:W79" si="40">Z67</f>
        <v>2.9213257661076573E-20</v>
      </c>
      <c r="X68">
        <f t="shared" ref="X68:X79" si="41">U68*W68</f>
        <v>2.4369734684419045E-20</v>
      </c>
      <c r="Y68">
        <f t="shared" ref="Y68:Y79" si="42">V68*W68</f>
        <v>2.9213257661076571E-22</v>
      </c>
      <c r="Z68">
        <f t="shared" ref="Z68:Z79" si="43">MAX(0, W68-X68-Y68)</f>
        <v>4.5513904000467621E-21</v>
      </c>
      <c r="AB68">
        <f t="shared" ref="AB68:AB79" si="44">AC67</f>
        <v>-16.747193254308904</v>
      </c>
      <c r="AC68">
        <f t="shared" ref="AC68:AC79" si="45">S68*Z68</f>
        <v>-14.952851119918664</v>
      </c>
      <c r="AE68">
        <f t="shared" si="30"/>
        <v>0</v>
      </c>
      <c r="AF68">
        <f t="shared" si="31"/>
        <v>0</v>
      </c>
      <c r="AG68">
        <f t="shared" si="31"/>
        <v>-1.1378476000116905E-19</v>
      </c>
      <c r="AH68">
        <f t="shared" si="32"/>
        <v>-1.2184867342209523E-15</v>
      </c>
      <c r="AI68">
        <f t="shared" si="23"/>
        <v>-1.2186005189809535E-15</v>
      </c>
      <c r="AJ68">
        <f t="shared" si="33"/>
        <v>-1.7943421343902397</v>
      </c>
      <c r="AK68">
        <f t="shared" ref="AK68:AK79" si="46">G68*SUM(AB68:AB68, AE68:AF68)</f>
        <v>-1.1723035278016234</v>
      </c>
      <c r="AL68">
        <f t="shared" si="24"/>
        <v>-2.9666456621918642</v>
      </c>
      <c r="AN68">
        <f t="shared" si="34"/>
        <v>0</v>
      </c>
      <c r="AO68">
        <f t="shared" si="34"/>
        <v>0</v>
      </c>
      <c r="AP68">
        <f t="shared" si="34"/>
        <v>-1.8399540024022929E-22</v>
      </c>
      <c r="AQ68">
        <f t="shared" si="34"/>
        <v>-1.9703513400923865E-18</v>
      </c>
      <c r="AR68">
        <f t="shared" si="34"/>
        <v>-1.9705353354926267E-18</v>
      </c>
      <c r="AS68">
        <f t="shared" si="34"/>
        <v>-2.901537070356763E-3</v>
      </c>
      <c r="AT68">
        <f t="shared" si="34"/>
        <v>-1.8956708859664188E-3</v>
      </c>
      <c r="AU68">
        <f t="shared" si="25"/>
        <v>-4.7972079563231834E-3</v>
      </c>
      <c r="AW68">
        <v>65</v>
      </c>
      <c r="AX68">
        <f>IF(Z68&gt;0, (R68*SUMPRODUCT(K68:$K$98, X68:$X$98)-K68*$AZ$3)/Z68, 0)</f>
        <v>-3.2853369642307625E+21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8"/>
        <v>50000</v>
      </c>
      <c r="S69">
        <f t="shared" si="29"/>
        <v>-1.9373710720864499E+22</v>
      </c>
      <c r="U69">
        <f t="shared" si="38"/>
        <v>0.83859190800000005</v>
      </c>
      <c r="V69">
        <f t="shared" si="39"/>
        <v>0.01</v>
      </c>
      <c r="W69">
        <f t="shared" si="40"/>
        <v>4.5513904000467621E-21</v>
      </c>
      <c r="X69">
        <f t="shared" si="41"/>
        <v>3.8167591596280976E-21</v>
      </c>
      <c r="Y69">
        <f t="shared" si="42"/>
        <v>4.5513904000467621E-23</v>
      </c>
      <c r="Z69">
        <f t="shared" si="43"/>
        <v>6.8911733641819682E-22</v>
      </c>
      <c r="AB69">
        <f t="shared" si="44"/>
        <v>-14.952851119918664</v>
      </c>
      <c r="AC69">
        <f t="shared" si="45"/>
        <v>-13.350759928498807</v>
      </c>
      <c r="AE69">
        <f t="shared" si="30"/>
        <v>0</v>
      </c>
      <c r="AF69">
        <f t="shared" si="31"/>
        <v>0</v>
      </c>
      <c r="AG69">
        <f t="shared" si="31"/>
        <v>-1.722793341045492E-20</v>
      </c>
      <c r="AH69">
        <f t="shared" si="32"/>
        <v>-1.9083795798140489E-16</v>
      </c>
      <c r="AI69">
        <f t="shared" si="23"/>
        <v>-1.9085518591481536E-16</v>
      </c>
      <c r="AJ69">
        <f t="shared" si="33"/>
        <v>-1.6020911914198575</v>
      </c>
      <c r="AK69">
        <f t="shared" si="46"/>
        <v>-1.0466995783943065</v>
      </c>
      <c r="AL69">
        <f t="shared" si="24"/>
        <v>-2.6487907698141644</v>
      </c>
      <c r="AN69">
        <f t="shared" si="34"/>
        <v>0</v>
      </c>
      <c r="AO69">
        <f t="shared" si="34"/>
        <v>0</v>
      </c>
      <c r="AP69">
        <f t="shared" si="34"/>
        <v>-2.4873564720669153E-23</v>
      </c>
      <c r="AQ69">
        <f t="shared" si="34"/>
        <v>-2.755304531262099E-19</v>
      </c>
      <c r="AR69">
        <f t="shared" si="34"/>
        <v>-2.7555532669093058E-19</v>
      </c>
      <c r="AS69">
        <f t="shared" si="34"/>
        <v>-2.3130875879757368E-3</v>
      </c>
      <c r="AT69">
        <f t="shared" si="34"/>
        <v>-1.5112172241441475E-3</v>
      </c>
      <c r="AU69">
        <f t="shared" si="25"/>
        <v>-3.8243048121198845E-3</v>
      </c>
      <c r="AW69">
        <v>66</v>
      </c>
      <c r="AX69">
        <f>IF(Z69&gt;0, (R69*SUMPRODUCT(K69:$K$98, X69:$X$98)-K69*$AZ$3)/Z69, 0)</f>
        <v>-1.9373710720864499E+22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8"/>
        <v>50000</v>
      </c>
      <c r="S70">
        <f t="shared" si="29"/>
        <v>-1.1822769980741831E+23</v>
      </c>
      <c r="U70">
        <f t="shared" si="38"/>
        <v>0.84368948200000005</v>
      </c>
      <c r="V70">
        <f t="shared" si="39"/>
        <v>0.01</v>
      </c>
      <c r="W70">
        <f t="shared" si="40"/>
        <v>6.8911733641819682E-22</v>
      </c>
      <c r="X70">
        <f t="shared" si="41"/>
        <v>5.8140104859988821E-22</v>
      </c>
      <c r="Y70">
        <f t="shared" si="42"/>
        <v>6.8911733641819685E-24</v>
      </c>
      <c r="Z70">
        <f t="shared" si="43"/>
        <v>1.0082511445412664E-22</v>
      </c>
      <c r="AB70">
        <f t="shared" si="44"/>
        <v>-13.350759928498807</v>
      </c>
      <c r="AC70">
        <f t="shared" si="45"/>
        <v>-11.920321364731077</v>
      </c>
      <c r="AE70">
        <f t="shared" si="30"/>
        <v>0</v>
      </c>
      <c r="AF70">
        <f t="shared" si="31"/>
        <v>0</v>
      </c>
      <c r="AG70">
        <f t="shared" si="31"/>
        <v>-2.5206278613531659E-21</v>
      </c>
      <c r="AH70">
        <f t="shared" si="32"/>
        <v>-2.9070052429994412E-17</v>
      </c>
      <c r="AI70">
        <f t="shared" si="23"/>
        <v>-2.9072573057855767E-17</v>
      </c>
      <c r="AJ70">
        <f t="shared" si="33"/>
        <v>-1.4304385637677299</v>
      </c>
      <c r="AK70">
        <f t="shared" si="46"/>
        <v>-0.93455319499491651</v>
      </c>
      <c r="AL70">
        <f t="shared" si="24"/>
        <v>-2.3649917587626463</v>
      </c>
      <c r="AN70">
        <f t="shared" si="34"/>
        <v>0</v>
      </c>
      <c r="AO70">
        <f t="shared" si="34"/>
        <v>0</v>
      </c>
      <c r="AP70">
        <f t="shared" si="34"/>
        <v>-3.249342981060383E-24</v>
      </c>
      <c r="AQ70">
        <f t="shared" si="34"/>
        <v>-3.747422309763363E-20</v>
      </c>
      <c r="AR70">
        <f t="shared" si="34"/>
        <v>-3.7477472440614693E-20</v>
      </c>
      <c r="AS70">
        <f t="shared" si="34"/>
        <v>-1.8439792633735146E-3</v>
      </c>
      <c r="AT70">
        <f t="shared" si="34"/>
        <v>-1.2047331187373623E-3</v>
      </c>
      <c r="AU70">
        <f t="shared" si="25"/>
        <v>-3.0487123821108767E-3</v>
      </c>
      <c r="AW70">
        <v>67</v>
      </c>
      <c r="AX70">
        <f>IF(Z70&gt;0, (R70*SUMPRODUCT(K70:$K$98, X70:$X$98)-K70*$AZ$3)/Z70, 0)</f>
        <v>-1.1822769980741831E+23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8"/>
        <v>50000</v>
      </c>
      <c r="S71">
        <f t="shared" si="29"/>
        <v>-7.4738014493225344E+23</v>
      </c>
      <c r="U71">
        <f t="shared" si="38"/>
        <v>0.84875936500000004</v>
      </c>
      <c r="V71">
        <f t="shared" si="39"/>
        <v>0.01</v>
      </c>
      <c r="W71">
        <f t="shared" si="40"/>
        <v>1.0082511445412664E-22</v>
      </c>
      <c r="X71">
        <f t="shared" si="41"/>
        <v>8.5576260120136847E-23</v>
      </c>
      <c r="Y71">
        <f t="shared" si="42"/>
        <v>1.0082511445412664E-24</v>
      </c>
      <c r="Z71">
        <f t="shared" si="43"/>
        <v>1.4240603189448523E-23</v>
      </c>
      <c r="AB71">
        <f t="shared" si="44"/>
        <v>-11.920321364731077</v>
      </c>
      <c r="AC71">
        <f t="shared" si="45"/>
        <v>-10.643144075652748</v>
      </c>
      <c r="AE71">
        <f t="shared" si="30"/>
        <v>0</v>
      </c>
      <c r="AF71">
        <f t="shared" si="31"/>
        <v>0</v>
      </c>
      <c r="AG71">
        <f t="shared" si="31"/>
        <v>-3.5601507973621311E-22</v>
      </c>
      <c r="AH71">
        <f t="shared" si="32"/>
        <v>-4.2788130060068427E-18</v>
      </c>
      <c r="AI71">
        <f t="shared" si="23"/>
        <v>-4.2791690210865787E-18</v>
      </c>
      <c r="AJ71">
        <f t="shared" si="33"/>
        <v>-1.2771772890783293</v>
      </c>
      <c r="AK71">
        <f t="shared" si="46"/>
        <v>-0.83442249553117542</v>
      </c>
      <c r="AL71">
        <f t="shared" si="24"/>
        <v>-2.1115997846095045</v>
      </c>
      <c r="AN71">
        <f t="shared" si="34"/>
        <v>0</v>
      </c>
      <c r="AO71">
        <f t="shared" si="34"/>
        <v>0</v>
      </c>
      <c r="AP71">
        <f t="shared" si="34"/>
        <v>-4.0976720176585843E-25</v>
      </c>
      <c r="AQ71">
        <f t="shared" si="34"/>
        <v>-4.9248397951286033E-21</v>
      </c>
      <c r="AR71">
        <f t="shared" si="34"/>
        <v>-4.9252495623303686E-21</v>
      </c>
      <c r="AS71">
        <f t="shared" si="34"/>
        <v>-1.4700089790924051E-3</v>
      </c>
      <c r="AT71">
        <f t="shared" si="34"/>
        <v>-9.6040586634037173E-4</v>
      </c>
      <c r="AU71">
        <f t="shared" si="25"/>
        <v>-2.4304148454327768E-3</v>
      </c>
      <c r="AW71">
        <v>68</v>
      </c>
      <c r="AX71">
        <f>IF(Z71&gt;0, (R71*SUMPRODUCT(K71:$K$98, X71:$X$98)-K71*$AZ$3)/Z71, 0)</f>
        <v>-7.4738014493225344E+23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8"/>
        <v>50000</v>
      </c>
      <c r="S72">
        <f t="shared" si="29"/>
        <v>-4.8992697289654248E+24</v>
      </c>
      <c r="U72">
        <f t="shared" si="38"/>
        <v>0.85379527200000005</v>
      </c>
      <c r="V72">
        <f t="shared" si="39"/>
        <v>0.01</v>
      </c>
      <c r="W72">
        <f t="shared" si="40"/>
        <v>1.4240603189448523E-23</v>
      </c>
      <c r="X72">
        <f t="shared" si="41"/>
        <v>1.215855967357927E-23</v>
      </c>
      <c r="Y72">
        <f t="shared" si="42"/>
        <v>1.4240603189448525E-25</v>
      </c>
      <c r="Z72">
        <f t="shared" si="43"/>
        <v>1.9396374839747679E-24</v>
      </c>
      <c r="AB72">
        <f t="shared" si="44"/>
        <v>-10.643144075652748</v>
      </c>
      <c r="AC72">
        <f t="shared" si="45"/>
        <v>-9.5028072104042405</v>
      </c>
      <c r="AE72">
        <f t="shared" si="30"/>
        <v>0</v>
      </c>
      <c r="AF72">
        <f t="shared" si="31"/>
        <v>0</v>
      </c>
      <c r="AG72">
        <f t="shared" si="31"/>
        <v>-4.8490937099369195E-23</v>
      </c>
      <c r="AH72">
        <f t="shared" si="32"/>
        <v>-6.0792798367896347E-19</v>
      </c>
      <c r="AI72">
        <f t="shared" si="23"/>
        <v>-6.0797647461606285E-19</v>
      </c>
      <c r="AJ72">
        <f t="shared" si="33"/>
        <v>-1.1403368652485071</v>
      </c>
      <c r="AK72">
        <f t="shared" si="46"/>
        <v>-0.74502008529569241</v>
      </c>
      <c r="AL72">
        <f t="shared" si="24"/>
        <v>-1.8853569505441996</v>
      </c>
      <c r="AN72">
        <f t="shared" si="34"/>
        <v>0</v>
      </c>
      <c r="AO72">
        <f t="shared" si="34"/>
        <v>0</v>
      </c>
      <c r="AP72">
        <f t="shared" si="34"/>
        <v>-4.9832348446285569E-26</v>
      </c>
      <c r="AQ72">
        <f t="shared" si="34"/>
        <v>-6.2474517765778556E-22</v>
      </c>
      <c r="AR72">
        <f t="shared" si="34"/>
        <v>-6.2479501000623193E-22</v>
      </c>
      <c r="AS72">
        <f t="shared" si="34"/>
        <v>-1.1718821580774901E-3</v>
      </c>
      <c r="AT72">
        <f t="shared" si="34"/>
        <v>-7.6562967661062797E-4</v>
      </c>
      <c r="AU72">
        <f t="shared" si="25"/>
        <v>-1.9375118346881182E-3</v>
      </c>
      <c r="AW72">
        <v>69</v>
      </c>
      <c r="AX72">
        <f>IF(Z72&gt;0, (R72*SUMPRODUCT(K72:$K$98, X72:$X$98)-K72*$AZ$3)/Z72, 0)</f>
        <v>-4.8992697289654248E+24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8"/>
        <v>50000</v>
      </c>
      <c r="S73">
        <f t="shared" si="29"/>
        <v>-3.3338759067688272E+25</v>
      </c>
      <c r="U73">
        <f t="shared" si="38"/>
        <v>0.85879091799999996</v>
      </c>
      <c r="V73">
        <f t="shared" si="39"/>
        <v>0.01</v>
      </c>
      <c r="W73">
        <f t="shared" si="40"/>
        <v>1.9396374839747679E-24</v>
      </c>
      <c r="X73">
        <f t="shared" si="41"/>
        <v>1.6657430554499011E-24</v>
      </c>
      <c r="Y73">
        <f t="shared" si="42"/>
        <v>1.939637483974768E-26</v>
      </c>
      <c r="Z73">
        <f t="shared" si="43"/>
        <v>2.5449805368511919E-25</v>
      </c>
      <c r="AB73">
        <f t="shared" si="44"/>
        <v>-9.5028072104042405</v>
      </c>
      <c r="AC73">
        <f t="shared" si="45"/>
        <v>-8.4846492950037842</v>
      </c>
      <c r="AE73">
        <f t="shared" si="30"/>
        <v>0</v>
      </c>
      <c r="AF73">
        <f t="shared" si="31"/>
        <v>0</v>
      </c>
      <c r="AG73">
        <f t="shared" si="31"/>
        <v>-6.3624513421279795E-24</v>
      </c>
      <c r="AH73">
        <f t="shared" si="32"/>
        <v>-8.3287152772495051E-20</v>
      </c>
      <c r="AI73">
        <f t="shared" si="23"/>
        <v>-8.3293515223837179E-20</v>
      </c>
      <c r="AJ73">
        <f t="shared" si="33"/>
        <v>-1.0181579154004563</v>
      </c>
      <c r="AK73">
        <f t="shared" si="46"/>
        <v>-0.66519650472829694</v>
      </c>
      <c r="AL73">
        <f t="shared" si="24"/>
        <v>-1.6833544201287531</v>
      </c>
      <c r="AN73">
        <f t="shared" si="34"/>
        <v>0</v>
      </c>
      <c r="AO73">
        <f t="shared" si="34"/>
        <v>0</v>
      </c>
      <c r="AP73">
        <f t="shared" si="34"/>
        <v>-5.8379077620904115E-27</v>
      </c>
      <c r="AQ73">
        <f t="shared" si="34"/>
        <v>-7.6420657621931173E-23</v>
      </c>
      <c r="AR73">
        <f t="shared" si="34"/>
        <v>-7.6426495529693257E-23</v>
      </c>
      <c r="AS73">
        <f t="shared" si="34"/>
        <v>-9.3421728163065542E-4</v>
      </c>
      <c r="AT73">
        <f t="shared" si="34"/>
        <v>-6.1035529066536041E-4</v>
      </c>
      <c r="AU73">
        <f t="shared" si="25"/>
        <v>-1.5445725722960158E-3</v>
      </c>
      <c r="AW73">
        <v>70</v>
      </c>
      <c r="AX73">
        <f>IF(Z73&gt;0, (R73*SUMPRODUCT(K73:$K$98, X73:$X$98)-K73*$AZ$3)/Z73, 0)</f>
        <v>-3.3338759067688272E+25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8"/>
        <v>50000</v>
      </c>
      <c r="S74">
        <f t="shared" si="29"/>
        <v>-2.3575790633856562E+26</v>
      </c>
      <c r="U74">
        <f t="shared" si="38"/>
        <v>0.86374018699999999</v>
      </c>
      <c r="V74">
        <f t="shared" si="39"/>
        <v>0.01</v>
      </c>
      <c r="W74">
        <f t="shared" si="40"/>
        <v>2.5449805368511919E-25</v>
      </c>
      <c r="X74">
        <f t="shared" si="41"/>
        <v>2.1982019648112088E-25</v>
      </c>
      <c r="Y74">
        <f t="shared" si="42"/>
        <v>2.5449805368511918E-27</v>
      </c>
      <c r="Z74">
        <f t="shared" si="43"/>
        <v>3.2132876667147113E-26</v>
      </c>
      <c r="AB74">
        <f t="shared" si="44"/>
        <v>-8.4846492950037842</v>
      </c>
      <c r="AC74">
        <f t="shared" si="45"/>
        <v>-7.5755797276819496</v>
      </c>
      <c r="AE74">
        <f t="shared" si="30"/>
        <v>0</v>
      </c>
      <c r="AF74">
        <f t="shared" si="31"/>
        <v>0</v>
      </c>
      <c r="AG74">
        <f t="shared" si="31"/>
        <v>-8.0332191667867783E-25</v>
      </c>
      <c r="AH74">
        <f t="shared" si="32"/>
        <v>-1.0991009824056044E-20</v>
      </c>
      <c r="AI74">
        <f t="shared" si="23"/>
        <v>-1.0991813145972722E-20</v>
      </c>
      <c r="AJ74">
        <f t="shared" si="33"/>
        <v>-0.90906956732183453</v>
      </c>
      <c r="AK74">
        <f t="shared" si="46"/>
        <v>-0.59392545065026492</v>
      </c>
      <c r="AL74">
        <f t="shared" si="24"/>
        <v>-1.5029950179720994</v>
      </c>
      <c r="AN74">
        <f t="shared" si="34"/>
        <v>0</v>
      </c>
      <c r="AO74">
        <f t="shared" si="34"/>
        <v>0</v>
      </c>
      <c r="AP74">
        <f t="shared" si="34"/>
        <v>-6.5811887710069987E-28</v>
      </c>
      <c r="AQ74">
        <f t="shared" si="34"/>
        <v>-9.0043491823512917E-24</v>
      </c>
      <c r="AR74">
        <f t="shared" si="34"/>
        <v>-9.0050073012283919E-24</v>
      </c>
      <c r="AS74">
        <f t="shared" si="34"/>
        <v>-7.4475229721831463E-4</v>
      </c>
      <c r="AT74">
        <f t="shared" si="34"/>
        <v>-4.8657150084929865E-4</v>
      </c>
      <c r="AU74">
        <f t="shared" si="25"/>
        <v>-1.2313237980676132E-3</v>
      </c>
      <c r="AW74">
        <v>71</v>
      </c>
      <c r="AX74">
        <f>IF(Z74&gt;0, (R74*SUMPRODUCT(K74:$K$98, X74:$X$98)-K74*$AZ$3)/Z74, 0)</f>
        <v>-2.3575790633856562E+26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8"/>
        <v>50000</v>
      </c>
      <c r="S75">
        <f t="shared" si="29"/>
        <v>-1.7348410644782078E+27</v>
      </c>
      <c r="U75">
        <f t="shared" si="38"/>
        <v>0.86866431399999999</v>
      </c>
      <c r="V75">
        <f t="shared" si="39"/>
        <v>0.01</v>
      </c>
      <c r="W75">
        <f t="shared" si="40"/>
        <v>3.2132876667147113E-26</v>
      </c>
      <c r="X75">
        <f t="shared" si="41"/>
        <v>2.7912683266913953E-26</v>
      </c>
      <c r="Y75">
        <f t="shared" si="42"/>
        <v>3.2132876667147114E-28</v>
      </c>
      <c r="Z75">
        <f t="shared" si="43"/>
        <v>3.8988646335616884E-27</v>
      </c>
      <c r="AB75">
        <f t="shared" si="44"/>
        <v>-7.5755797276819496</v>
      </c>
      <c r="AC75">
        <f t="shared" si="45"/>
        <v>-6.7639104711445972</v>
      </c>
      <c r="AE75">
        <f t="shared" si="30"/>
        <v>0</v>
      </c>
      <c r="AF75">
        <f t="shared" si="31"/>
        <v>0</v>
      </c>
      <c r="AG75">
        <f t="shared" si="31"/>
        <v>-9.7471615839042211E-26</v>
      </c>
      <c r="AH75">
        <f t="shared" si="32"/>
        <v>-1.3956341633456976E-21</v>
      </c>
      <c r="AI75">
        <f t="shared" si="23"/>
        <v>-1.3957316349615367E-21</v>
      </c>
      <c r="AJ75">
        <f t="shared" si="33"/>
        <v>-0.81166925653735245</v>
      </c>
      <c r="AK75">
        <f t="shared" si="46"/>
        <v>-0.53029058093773651</v>
      </c>
      <c r="AL75">
        <f t="shared" si="24"/>
        <v>-1.341959837475089</v>
      </c>
      <c r="AN75">
        <f t="shared" si="34"/>
        <v>0</v>
      </c>
      <c r="AO75">
        <f t="shared" si="34"/>
        <v>0</v>
      </c>
      <c r="AP75">
        <f t="shared" si="34"/>
        <v>-7.1297594127288481E-29</v>
      </c>
      <c r="AQ75">
        <f t="shared" si="34"/>
        <v>-1.0208649694770173E-24</v>
      </c>
      <c r="AR75">
        <f t="shared" si="34"/>
        <v>-1.0209362670711447E-24</v>
      </c>
      <c r="AS75">
        <f t="shared" si="34"/>
        <v>-5.9371197163449836E-4</v>
      </c>
      <c r="AT75">
        <f t="shared" si="34"/>
        <v>-3.8789182146787193E-4</v>
      </c>
      <c r="AU75">
        <f t="shared" si="25"/>
        <v>-9.8160379310237018E-4</v>
      </c>
      <c r="AW75">
        <v>72</v>
      </c>
      <c r="AX75">
        <f>IF(Z75&gt;0, (R75*SUMPRODUCT(K75:$K$98, X75:$X$98)-K75*$AZ$3)/Z75, 0)</f>
        <v>-1.7348410644782078E+27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8"/>
        <v>50000</v>
      </c>
      <c r="S76">
        <f t="shared" si="29"/>
        <v>-1.3305920598733949E+28</v>
      </c>
      <c r="U76">
        <f t="shared" si="38"/>
        <v>0.87358826999999994</v>
      </c>
      <c r="V76">
        <f t="shared" si="39"/>
        <v>0.01</v>
      </c>
      <c r="W76">
        <f t="shared" si="40"/>
        <v>3.8988646335616884E-27</v>
      </c>
      <c r="X76">
        <f t="shared" si="41"/>
        <v>3.4060024101973387E-27</v>
      </c>
      <c r="Y76">
        <f t="shared" si="42"/>
        <v>3.8988646335616887E-29</v>
      </c>
      <c r="Z76">
        <f t="shared" si="43"/>
        <v>4.538735770287328E-28</v>
      </c>
      <c r="AB76">
        <f t="shared" si="44"/>
        <v>-6.7639104711445972</v>
      </c>
      <c r="AC76">
        <f t="shared" si="45"/>
        <v>-6.039205777807676</v>
      </c>
      <c r="AE76">
        <f t="shared" si="30"/>
        <v>0</v>
      </c>
      <c r="AF76">
        <f t="shared" si="31"/>
        <v>0</v>
      </c>
      <c r="AG76">
        <f t="shared" si="31"/>
        <v>-1.134683942571832E-26</v>
      </c>
      <c r="AH76">
        <f t="shared" si="32"/>
        <v>-1.7030012050986693E-22</v>
      </c>
      <c r="AI76">
        <f t="shared" si="23"/>
        <v>-1.7031146734929265E-22</v>
      </c>
      <c r="AJ76">
        <f t="shared" si="33"/>
        <v>-0.72470469333692122</v>
      </c>
      <c r="AK76">
        <f t="shared" si="46"/>
        <v>-0.47347373298012185</v>
      </c>
      <c r="AL76">
        <f t="shared" si="24"/>
        <v>-1.198178426317043</v>
      </c>
      <c r="AN76">
        <f t="shared" si="34"/>
        <v>0</v>
      </c>
      <c r="AO76">
        <f t="shared" si="34"/>
        <v>0</v>
      </c>
      <c r="AP76">
        <f t="shared" si="34"/>
        <v>-7.4106038189245564E-30</v>
      </c>
      <c r="AQ76">
        <f t="shared" si="34"/>
        <v>-1.1122275340860729E-25</v>
      </c>
      <c r="AR76">
        <f t="shared" si="34"/>
        <v>-1.1123016401242623E-25</v>
      </c>
      <c r="AS76">
        <f t="shared" si="34"/>
        <v>-4.7330354881576676E-4</v>
      </c>
      <c r="AT76">
        <f t="shared" si="34"/>
        <v>-3.0922498522630097E-4</v>
      </c>
      <c r="AU76">
        <f t="shared" si="25"/>
        <v>-7.8252853404206762E-4</v>
      </c>
      <c r="AW76">
        <v>73</v>
      </c>
      <c r="AX76">
        <f>IF(Z76&gt;0, (R76*SUMPRODUCT(K76:$K$98, X76:$X$98)-K76*$AZ$3)/Z76, 0)</f>
        <v>-1.3305920598733949E+28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8"/>
        <v>50000</v>
      </c>
      <c r="S77">
        <f t="shared" si="29"/>
        <v>-1.0656150037479585E+29</v>
      </c>
      <c r="U77">
        <f t="shared" si="38"/>
        <v>0.87851239699999994</v>
      </c>
      <c r="V77">
        <f t="shared" si="39"/>
        <v>0.01</v>
      </c>
      <c r="W77">
        <f t="shared" si="40"/>
        <v>4.538735770287328E-28</v>
      </c>
      <c r="X77">
        <f t="shared" si="41"/>
        <v>3.9873356409047617E-28</v>
      </c>
      <c r="Y77">
        <f t="shared" si="42"/>
        <v>4.5387357702873284E-30</v>
      </c>
      <c r="Z77">
        <f t="shared" si="43"/>
        <v>5.0601277167969306E-29</v>
      </c>
      <c r="AB77">
        <f t="shared" si="44"/>
        <v>-6.039205777807676</v>
      </c>
      <c r="AC77">
        <f t="shared" si="45"/>
        <v>-5.3921480158997097</v>
      </c>
      <c r="AE77">
        <f t="shared" si="30"/>
        <v>0</v>
      </c>
      <c r="AF77">
        <f t="shared" si="31"/>
        <v>0</v>
      </c>
      <c r="AG77">
        <f t="shared" si="31"/>
        <v>-1.2650319291992327E-27</v>
      </c>
      <c r="AH77">
        <f t="shared" si="32"/>
        <v>-1.9936678204523808E-23</v>
      </c>
      <c r="AI77">
        <f t="shared" si="23"/>
        <v>-1.9937943236453006E-23</v>
      </c>
      <c r="AJ77">
        <f t="shared" si="33"/>
        <v>-0.64705776190796627</v>
      </c>
      <c r="AK77">
        <f t="shared" si="46"/>
        <v>-0.42274440444653738</v>
      </c>
      <c r="AL77">
        <f t="shared" si="24"/>
        <v>-1.0698021663545036</v>
      </c>
      <c r="AN77">
        <f t="shared" si="34"/>
        <v>0</v>
      </c>
      <c r="AO77">
        <f t="shared" si="34"/>
        <v>0</v>
      </c>
      <c r="AP77">
        <f t="shared" si="34"/>
        <v>-7.3767005049512959E-31</v>
      </c>
      <c r="AQ77">
        <f t="shared" si="34"/>
        <v>-1.1625548793179938E-26</v>
      </c>
      <c r="AR77">
        <f t="shared" si="34"/>
        <v>-1.1626286463230431E-26</v>
      </c>
      <c r="AS77">
        <f t="shared" si="34"/>
        <v>-3.7731469133910029E-4</v>
      </c>
      <c r="AT77">
        <f t="shared" si="34"/>
        <v>-2.4651226500821183E-4</v>
      </c>
      <c r="AU77">
        <f t="shared" si="25"/>
        <v>-6.2382695634731207E-4</v>
      </c>
      <c r="AW77">
        <v>74</v>
      </c>
      <c r="AX77">
        <f>IF(Z77&gt;0, (R77*SUMPRODUCT(K77:$K$98, X77:$X$98)-K77*$AZ$3)/Z77, 0)</f>
        <v>-1.0656150037479585E+29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8"/>
        <v>50000</v>
      </c>
      <c r="S78">
        <f t="shared" si="29"/>
        <v>-8.9284058980218087E+29</v>
      </c>
      <c r="U78">
        <f t="shared" si="38"/>
        <v>0.88343652399999995</v>
      </c>
      <c r="V78">
        <f t="shared" si="39"/>
        <v>0.01</v>
      </c>
      <c r="W78">
        <f t="shared" si="40"/>
        <v>5.0601277167969306E-29</v>
      </c>
      <c r="X78">
        <f t="shared" si="41"/>
        <v>4.4703016411231364E-29</v>
      </c>
      <c r="Y78">
        <f t="shared" si="42"/>
        <v>5.0601277167969308E-31</v>
      </c>
      <c r="Z78">
        <f t="shared" si="43"/>
        <v>5.3922479850582482E-30</v>
      </c>
      <c r="AB78">
        <f t="shared" si="44"/>
        <v>-5.3921480158997097</v>
      </c>
      <c r="AC78">
        <f t="shared" si="45"/>
        <v>-4.8144178713390273</v>
      </c>
      <c r="AE78">
        <f t="shared" si="30"/>
        <v>0</v>
      </c>
      <c r="AF78">
        <f t="shared" si="31"/>
        <v>0</v>
      </c>
      <c r="AG78">
        <f t="shared" si="31"/>
        <v>-1.3480619962645621E-28</v>
      </c>
      <c r="AH78">
        <f t="shared" si="32"/>
        <v>-2.2351508205615682E-24</v>
      </c>
      <c r="AI78">
        <f t="shared" si="23"/>
        <v>-2.2352856267611947E-24</v>
      </c>
      <c r="AJ78">
        <f t="shared" si="33"/>
        <v>-0.57773014456068239</v>
      </c>
      <c r="AK78">
        <f t="shared" si="46"/>
        <v>-0.37745036111297969</v>
      </c>
      <c r="AL78">
        <f t="shared" si="24"/>
        <v>-0.95518050567366208</v>
      </c>
      <c r="AN78">
        <f t="shared" si="34"/>
        <v>0</v>
      </c>
      <c r="AO78">
        <f t="shared" si="34"/>
        <v>0</v>
      </c>
      <c r="AP78">
        <f t="shared" si="34"/>
        <v>-7.01863256445148E-32</v>
      </c>
      <c r="AQ78">
        <f t="shared" si="34"/>
        <v>-1.1637226165505746E-27</v>
      </c>
      <c r="AR78">
        <f t="shared" si="34"/>
        <v>-1.163792802876219E-27</v>
      </c>
      <c r="AS78">
        <f t="shared" si="34"/>
        <v>-3.0079296184558287E-4</v>
      </c>
      <c r="AT78">
        <f t="shared" si="34"/>
        <v>-1.9651806840578106E-4</v>
      </c>
      <c r="AU78">
        <f t="shared" si="25"/>
        <v>-4.9731103025136387E-4</v>
      </c>
      <c r="AW78">
        <v>75</v>
      </c>
      <c r="AX78">
        <f>IF(Z78&gt;0, (R78*SUMPRODUCT(K78:$K$98, X78:$X$98)-K78*$AZ$3)/Z78, 0)</f>
        <v>-8.9284058980218087E+29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5.3922479850582482E-30</v>
      </c>
      <c r="X79">
        <f t="shared" si="41"/>
        <v>5.3922479850582482E-30</v>
      </c>
      <c r="Y79">
        <f t="shared" si="42"/>
        <v>5.3922479850582488E-32</v>
      </c>
      <c r="Z79">
        <f t="shared" si="43"/>
        <v>0</v>
      </c>
      <c r="AB79">
        <f t="shared" si="44"/>
        <v>-4.8144178713390273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-2.696123992529124E-25</v>
      </c>
      <c r="AI79">
        <f t="shared" si="23"/>
        <v>-2.696123992529124E-25</v>
      </c>
      <c r="AJ79">
        <f t="shared" si="33"/>
        <v>-4.8144178713390273</v>
      </c>
      <c r="AK79">
        <f t="shared" si="46"/>
        <v>-0.33700925099373197</v>
      </c>
      <c r="AL79">
        <f t="shared" si="24"/>
        <v>-5.151427122332759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-1.2533272436520498E-28</v>
      </c>
      <c r="AR79">
        <f t="shared" si="34"/>
        <v>-1.2533272436520498E-28</v>
      </c>
      <c r="AS79">
        <f t="shared" si="34"/>
        <v>-2.2380428708748757E-3</v>
      </c>
      <c r="AT79">
        <f t="shared" si="34"/>
        <v>-1.5666300096124131E-4</v>
      </c>
      <c r="AU79">
        <f t="shared" si="25"/>
        <v>-2.3947058718361168E-3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17666.265227735679</v>
      </c>
      <c r="AO81" s="8">
        <f t="shared" ref="AO81:AU81" si="49">SUM(AO3:AO79)</f>
        <v>-1766.626522773568</v>
      </c>
      <c r="AP81" s="8">
        <f t="shared" si="49"/>
        <v>-412.51137099549271</v>
      </c>
      <c r="AQ81" s="8">
        <f t="shared" si="49"/>
        <v>-9247.0060327147057</v>
      </c>
      <c r="AR81" s="8">
        <f t="shared" si="49"/>
        <v>6240.1213012519102</v>
      </c>
      <c r="AS81" s="8">
        <f t="shared" si="49"/>
        <v>-1484.3727370607508</v>
      </c>
      <c r="AT81" s="8">
        <f t="shared" si="49"/>
        <v>351.83484065626334</v>
      </c>
      <c r="AU81" s="8">
        <f t="shared" si="49"/>
        <v>5107.5834048474235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A6170-BC9F-4391-9D81-879FADB0F6C8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30871.247972360125</v>
      </c>
      <c r="K3">
        <v>1</v>
      </c>
      <c r="L3" s="2">
        <v>0</v>
      </c>
      <c r="O3">
        <f>$C$3</f>
        <v>30871.247972360125</v>
      </c>
      <c r="P3" s="2">
        <f>O3*C5</f>
        <v>3087.1247972360125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30871.247972360125</v>
      </c>
      <c r="AF3">
        <f t="shared" ref="AF3:AG34" si="3">-$Z3*P3</f>
        <v>-3087.1247972360125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27584.123175124114</v>
      </c>
      <c r="AJ3">
        <f t="shared" ref="AJ3:AJ66" si="6">AB3-AC3</f>
        <v>0</v>
      </c>
      <c r="AL3">
        <f t="shared" ref="AL3:AL23" si="7">SUM(AI3:AK3)</f>
        <v>27584.123175124114</v>
      </c>
      <c r="AN3">
        <f t="shared" ref="AN3:AU34" si="8">AE3*$K3</f>
        <v>30871.247972360125</v>
      </c>
      <c r="AO3">
        <f t="shared" si="8"/>
        <v>-3087.1247972360125</v>
      </c>
      <c r="AP3">
        <f t="shared" si="8"/>
        <v>-200</v>
      </c>
      <c r="AQ3">
        <f t="shared" si="8"/>
        <v>0</v>
      </c>
      <c r="AR3">
        <f t="shared" si="8"/>
        <v>27584.123175124114</v>
      </c>
      <c r="AS3">
        <f t="shared" si="8"/>
        <v>0</v>
      </c>
      <c r="AT3">
        <f t="shared" si="8"/>
        <v>0</v>
      </c>
      <c r="AU3">
        <f t="shared" si="8"/>
        <v>27584.123175124114</v>
      </c>
      <c r="AW3">
        <v>0</v>
      </c>
      <c r="AX3">
        <f>IF(Z3&gt;0, (R3*SUMPRODUCT(K3:$K$98, X3:$X$98)-K3*$AZ$3)/Z3, 0)</f>
        <v>0</v>
      </c>
      <c r="AZ3">
        <f>C6*ABS(SUMPRODUCT(X4:X69, K4:K69))/1</f>
        <v>18627.101264621786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</v>
      </c>
      <c r="S4">
        <f t="shared" si="1"/>
        <v>1285.003015544256</v>
      </c>
      <c r="U4">
        <f t="shared" ref="U4:U67" si="12">M4</f>
        <v>1.7665382E-2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1.7665382E-2</v>
      </c>
      <c r="Y4">
        <f t="shared" ref="Y4:Y67" si="16">V4*W4</f>
        <v>0.01</v>
      </c>
      <c r="Z4">
        <f t="shared" ref="Z4:Z67" si="17">MAX(0, W4-X4-Y4)</f>
        <v>0.97233461799999998</v>
      </c>
      <c r="AB4">
        <f t="shared" ref="AB4:AB67" si="18">AC3</f>
        <v>0</v>
      </c>
      <c r="AC4">
        <f>S4*Z4</f>
        <v>1249.4529162480721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-1249.4529162480721</v>
      </c>
      <c r="AK4">
        <f t="shared" ref="AK4:AK67" si="19">G4*SUM(AB4:AB4, AE4:AF4)</f>
        <v>0</v>
      </c>
      <c r="AL4">
        <f t="shared" si="7"/>
        <v>-2132.7220162480721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-824.02192368691101</v>
      </c>
      <c r="AR4">
        <f t="shared" si="8"/>
        <v>-824.02192368691101</v>
      </c>
      <c r="AS4">
        <f t="shared" si="8"/>
        <v>-1165.6431721691129</v>
      </c>
      <c r="AT4">
        <f t="shared" si="8"/>
        <v>0</v>
      </c>
      <c r="AU4">
        <f t="shared" si="8"/>
        <v>-1989.665095856024</v>
      </c>
      <c r="AW4">
        <v>1</v>
      </c>
      <c r="AX4">
        <f>IF(Z4&gt;0, (R4*SUMPRODUCT(K4:$K$98, X4:$X$98)-K4*$AZ$3)/Z4, 0)</f>
        <v>1285.003015544256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50000</v>
      </c>
      <c r="S5">
        <f t="shared" si="1"/>
        <v>1989.9507591070756</v>
      </c>
      <c r="U5">
        <f t="shared" si="12"/>
        <v>2.1010579000000001E-2</v>
      </c>
      <c r="V5">
        <f t="shared" si="13"/>
        <v>0.01</v>
      </c>
      <c r="W5">
        <f t="shared" si="14"/>
        <v>0.97233461799999998</v>
      </c>
      <c r="X5">
        <f t="shared" si="15"/>
        <v>2.0429313305923822E-2</v>
      </c>
      <c r="Y5">
        <f t="shared" si="16"/>
        <v>9.72334618E-3</v>
      </c>
      <c r="Z5">
        <f t="shared" si="17"/>
        <v>0.94218195851407616</v>
      </c>
      <c r="AB5">
        <f t="shared" si="18"/>
        <v>1249.4529162480721</v>
      </c>
      <c r="AC5">
        <f>S5*Z5</f>
        <v>1874.895703562077</v>
      </c>
      <c r="AE5">
        <f t="shared" si="2"/>
        <v>0</v>
      </c>
      <c r="AF5">
        <f t="shared" si="3"/>
        <v>0</v>
      </c>
      <c r="AG5">
        <f t="shared" si="3"/>
        <v>-23.554548962851904</v>
      </c>
      <c r="AH5">
        <f t="shared" si="4"/>
        <v>-1021.4656652961911</v>
      </c>
      <c r="AI5">
        <f t="shared" si="5"/>
        <v>-1045.0202142590431</v>
      </c>
      <c r="AJ5">
        <f t="shared" si="6"/>
        <v>-625.44278731400482</v>
      </c>
      <c r="AK5">
        <f t="shared" si="19"/>
        <v>51.227569566170963</v>
      </c>
      <c r="AL5">
        <f t="shared" si="7"/>
        <v>-1619.2354320068769</v>
      </c>
      <c r="AN5">
        <f t="shared" si="8"/>
        <v>0</v>
      </c>
      <c r="AO5">
        <f t="shared" si="8"/>
        <v>0</v>
      </c>
      <c r="AP5">
        <f t="shared" si="8"/>
        <v>-20.141683670790517</v>
      </c>
      <c r="AQ5">
        <f t="shared" si="8"/>
        <v>-873.46348017179048</v>
      </c>
      <c r="AR5">
        <f t="shared" si="8"/>
        <v>-893.60516384258108</v>
      </c>
      <c r="AS5">
        <f t="shared" si="8"/>
        <v>-534.82114202754565</v>
      </c>
      <c r="AT5">
        <f t="shared" si="8"/>
        <v>43.805105461900681</v>
      </c>
      <c r="AU5">
        <f t="shared" si="8"/>
        <v>-1384.6212004082261</v>
      </c>
      <c r="AW5">
        <v>2</v>
      </c>
      <c r="AX5">
        <f>IF(Z5&gt;0, (R5*SUMPRODUCT(K5:$K$98, X5:$X$98)-K5*$AZ$3)/Z5, 0)</f>
        <v>1989.9507591070756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50000</v>
      </c>
      <c r="S6">
        <f t="shared" si="1"/>
        <v>2814.7156138741711</v>
      </c>
      <c r="U6">
        <f t="shared" si="12"/>
        <v>2.4499257999999999E-2</v>
      </c>
      <c r="V6">
        <f t="shared" si="13"/>
        <v>0.01</v>
      </c>
      <c r="W6">
        <f t="shared" si="14"/>
        <v>0.94218195851407616</v>
      </c>
      <c r="X6">
        <f t="shared" si="15"/>
        <v>2.3082758884581649E-2</v>
      </c>
      <c r="Y6">
        <f t="shared" si="16"/>
        <v>9.4218195851407619E-3</v>
      </c>
      <c r="Z6">
        <f t="shared" si="17"/>
        <v>0.90967738004435372</v>
      </c>
      <c r="AB6">
        <f t="shared" si="18"/>
        <v>1874.895703562077</v>
      </c>
      <c r="AC6">
        <f t="shared" ref="AC6:AC69" si="22">S6*Z6</f>
        <v>2560.4831251989908</v>
      </c>
      <c r="AE6">
        <f t="shared" si="2"/>
        <v>0</v>
      </c>
      <c r="AF6">
        <f t="shared" si="3"/>
        <v>0</v>
      </c>
      <c r="AG6">
        <f t="shared" si="3"/>
        <v>-22.741934501108844</v>
      </c>
      <c r="AH6">
        <f t="shared" si="4"/>
        <v>-1154.1379442290824</v>
      </c>
      <c r="AI6">
        <f t="shared" si="5"/>
        <v>-1176.8798787301912</v>
      </c>
      <c r="AJ6">
        <f t="shared" si="6"/>
        <v>-685.58742163691386</v>
      </c>
      <c r="AK6">
        <f t="shared" si="19"/>
        <v>109.68139865838151</v>
      </c>
      <c r="AL6">
        <f t="shared" si="7"/>
        <v>-1752.7859017087235</v>
      </c>
      <c r="AN6">
        <f t="shared" si="8"/>
        <v>0</v>
      </c>
      <c r="AO6">
        <f t="shared" si="8"/>
        <v>0</v>
      </c>
      <c r="AP6">
        <f t="shared" si="8"/>
        <v>-17.543356363804715</v>
      </c>
      <c r="AQ6">
        <f t="shared" si="8"/>
        <v>-890.31358557525289</v>
      </c>
      <c r="AR6">
        <f t="shared" si="8"/>
        <v>-907.85694193905749</v>
      </c>
      <c r="AS6">
        <f t="shared" si="8"/>
        <v>-528.86901313219357</v>
      </c>
      <c r="AT6">
        <f t="shared" si="8"/>
        <v>84.609330971852927</v>
      </c>
      <c r="AU6">
        <f t="shared" si="8"/>
        <v>-1352.116624099398</v>
      </c>
      <c r="AW6">
        <v>3</v>
      </c>
      <c r="AX6">
        <f>IF(Z6&gt;0, (R6*SUMPRODUCT(K6:$K$98, X6:$X$98)-K6*$AZ$3)/Z6, 0)</f>
        <v>2814.7156138741711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50000</v>
      </c>
      <c r="S7">
        <f t="shared" si="1"/>
        <v>3389.8320500712721</v>
      </c>
      <c r="U7">
        <f t="shared" si="12"/>
        <v>2.8232486000000001E-2</v>
      </c>
      <c r="V7">
        <f t="shared" si="13"/>
        <v>0.01</v>
      </c>
      <c r="W7">
        <f t="shared" si="14"/>
        <v>0.90967738004435372</v>
      </c>
      <c r="X7">
        <f t="shared" si="15"/>
        <v>2.5682453896618898E-2</v>
      </c>
      <c r="Y7">
        <f t="shared" si="16"/>
        <v>9.0967738004435368E-3</v>
      </c>
      <c r="Z7">
        <f t="shared" si="17"/>
        <v>0.87489815234729129</v>
      </c>
      <c r="AB7">
        <f t="shared" si="18"/>
        <v>2560.4831251989908</v>
      </c>
      <c r="AC7">
        <f t="shared" si="22"/>
        <v>2965.7577973749867</v>
      </c>
      <c r="AE7">
        <f t="shared" si="2"/>
        <v>0</v>
      </c>
      <c r="AF7">
        <f t="shared" si="3"/>
        <v>0</v>
      </c>
      <c r="AG7">
        <f t="shared" si="3"/>
        <v>-21.872453808682284</v>
      </c>
      <c r="AH7">
        <f t="shared" si="4"/>
        <v>-1284.122694830945</v>
      </c>
      <c r="AI7">
        <f t="shared" si="5"/>
        <v>-1305.9951486396274</v>
      </c>
      <c r="AJ7">
        <f t="shared" si="6"/>
        <v>-405.27467217599587</v>
      </c>
      <c r="AK7">
        <f t="shared" si="19"/>
        <v>125.71972144727044</v>
      </c>
      <c r="AL7">
        <f t="shared" si="7"/>
        <v>-1585.5500993683527</v>
      </c>
      <c r="AN7">
        <f t="shared" si="8"/>
        <v>0</v>
      </c>
      <c r="AO7">
        <f t="shared" si="8"/>
        <v>0</v>
      </c>
      <c r="AP7">
        <f t="shared" si="8"/>
        <v>-15.351314927879667</v>
      </c>
      <c r="AQ7">
        <f t="shared" si="8"/>
        <v>-901.26933479051513</v>
      </c>
      <c r="AR7">
        <f t="shared" si="8"/>
        <v>-916.62064971839493</v>
      </c>
      <c r="AS7">
        <f t="shared" si="8"/>
        <v>-284.44449714175533</v>
      </c>
      <c r="AT7">
        <f t="shared" si="8"/>
        <v>88.237152240150408</v>
      </c>
      <c r="AU7">
        <f t="shared" si="8"/>
        <v>-1112.8279946199998</v>
      </c>
      <c r="AW7">
        <v>4</v>
      </c>
      <c r="AX7">
        <f>IF(Z7&gt;0, (R7*SUMPRODUCT(K7:$K$98, X7:$X$98)-K7*$AZ$3)/Z7, 0)</f>
        <v>3389.8320500712721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50000</v>
      </c>
      <c r="S8">
        <f t="shared" si="1"/>
        <v>3502.5285352041001</v>
      </c>
      <c r="U8">
        <f t="shared" si="12"/>
        <v>3.2345626000000002E-2</v>
      </c>
      <c r="V8">
        <f t="shared" si="13"/>
        <v>0.01</v>
      </c>
      <c r="W8">
        <f t="shared" si="14"/>
        <v>0.87489815234729129</v>
      </c>
      <c r="X8">
        <f t="shared" si="15"/>
        <v>2.8299128423916509E-2</v>
      </c>
      <c r="Y8">
        <f t="shared" si="16"/>
        <v>8.7489815234729137E-3</v>
      </c>
      <c r="Z8">
        <f t="shared" si="17"/>
        <v>0.83785004239990191</v>
      </c>
      <c r="AB8">
        <f t="shared" si="18"/>
        <v>2965.7577973749867</v>
      </c>
      <c r="AC8">
        <f t="shared" si="22"/>
        <v>2934.5936817276215</v>
      </c>
      <c r="AE8">
        <f t="shared" si="2"/>
        <v>0</v>
      </c>
      <c r="AF8">
        <f t="shared" si="3"/>
        <v>0</v>
      </c>
      <c r="AG8">
        <f t="shared" si="3"/>
        <v>-20.946251059997547</v>
      </c>
      <c r="AH8">
        <f t="shared" si="4"/>
        <v>-1414.9564211958254</v>
      </c>
      <c r="AI8">
        <f t="shared" si="5"/>
        <v>-1435.9026722558231</v>
      </c>
      <c r="AJ8">
        <f t="shared" si="6"/>
        <v>31.164115647365179</v>
      </c>
      <c r="AK8">
        <f t="shared" si="19"/>
        <v>63.170641084087215</v>
      </c>
      <c r="AL8">
        <f t="shared" si="7"/>
        <v>-1341.5679155243706</v>
      </c>
      <c r="AN8">
        <f t="shared" si="8"/>
        <v>0</v>
      </c>
      <c r="AO8">
        <f t="shared" si="8"/>
        <v>0</v>
      </c>
      <c r="AP8">
        <f t="shared" si="8"/>
        <v>-13.722817032890374</v>
      </c>
      <c r="AQ8">
        <f t="shared" si="8"/>
        <v>-927.00063710522306</v>
      </c>
      <c r="AR8">
        <f t="shared" si="8"/>
        <v>-940.72345413811342</v>
      </c>
      <c r="AS8">
        <f t="shared" si="8"/>
        <v>20.416992797215062</v>
      </c>
      <c r="AT8">
        <f t="shared" si="8"/>
        <v>41.385885567983735</v>
      </c>
      <c r="AU8">
        <f t="shared" si="8"/>
        <v>-878.92057577291462</v>
      </c>
      <c r="AW8">
        <v>5</v>
      </c>
      <c r="AX8">
        <f>IF(Z8&gt;0, (R8*SUMPRODUCT(K8:$K$98, X8:$X$98)-K8*$AZ$3)/Z8, 0)</f>
        <v>3502.5285352041001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50000</v>
      </c>
      <c r="S9">
        <f t="shared" si="1"/>
        <v>3324.3410239927616</v>
      </c>
      <c r="U9">
        <f t="shared" si="12"/>
        <v>3.7265510000000002E-2</v>
      </c>
      <c r="V9">
        <f t="shared" si="13"/>
        <v>0.01</v>
      </c>
      <c r="W9">
        <f t="shared" si="14"/>
        <v>0.83785004239990191</v>
      </c>
      <c r="X9">
        <f t="shared" si="15"/>
        <v>3.122290913355397E-2</v>
      </c>
      <c r="Y9">
        <f t="shared" si="16"/>
        <v>8.3785004239990187E-3</v>
      </c>
      <c r="Z9">
        <f t="shared" si="17"/>
        <v>0.79824863284234893</v>
      </c>
      <c r="AB9">
        <f t="shared" si="18"/>
        <v>2934.5936817276215</v>
      </c>
      <c r="AC9">
        <f t="shared" si="22"/>
        <v>2653.6506775039561</v>
      </c>
      <c r="AE9">
        <f t="shared" si="2"/>
        <v>0</v>
      </c>
      <c r="AF9">
        <f t="shared" si="3"/>
        <v>0</v>
      </c>
      <c r="AG9">
        <f t="shared" si="3"/>
        <v>-19.956215821058723</v>
      </c>
      <c r="AH9">
        <f t="shared" si="4"/>
        <v>-1561.1454566776986</v>
      </c>
      <c r="AI9">
        <f t="shared" si="5"/>
        <v>-1581.1016724987574</v>
      </c>
      <c r="AJ9">
        <f t="shared" si="6"/>
        <v>280.94300422366541</v>
      </c>
      <c r="AK9">
        <f t="shared" si="19"/>
        <v>17.314102722192967</v>
      </c>
      <c r="AL9">
        <f t="shared" si="7"/>
        <v>-1282.844565552899</v>
      </c>
      <c r="AN9">
        <f t="shared" si="8"/>
        <v>0</v>
      </c>
      <c r="AO9">
        <f t="shared" si="8"/>
        <v>0</v>
      </c>
      <c r="AP9">
        <f t="shared" si="8"/>
        <v>-12.382044783780778</v>
      </c>
      <c r="AQ9">
        <f t="shared" si="8"/>
        <v>-968.62917959531501</v>
      </c>
      <c r="AR9">
        <f t="shared" si="8"/>
        <v>-981.01122437909589</v>
      </c>
      <c r="AS9">
        <f t="shared" si="8"/>
        <v>174.31405288353847</v>
      </c>
      <c r="AT9">
        <f t="shared" si="8"/>
        <v>10.742717818823449</v>
      </c>
      <c r="AU9">
        <f t="shared" si="8"/>
        <v>-795.95445367673392</v>
      </c>
      <c r="AW9">
        <v>6</v>
      </c>
      <c r="AX9">
        <f>IF(Z9&gt;0, (R9*SUMPRODUCT(K9:$K$98, X9:$X$98)-K9*$AZ$3)/Z9, 0)</f>
        <v>3324.3410239927616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50000</v>
      </c>
      <c r="S10">
        <f t="shared" si="1"/>
        <v>3012.1544859720379</v>
      </c>
      <c r="U10">
        <f t="shared" si="12"/>
        <v>4.2512064000000002E-2</v>
      </c>
      <c r="V10">
        <f t="shared" si="13"/>
        <v>0.01</v>
      </c>
      <c r="W10">
        <f t="shared" si="14"/>
        <v>0.79824863284234893</v>
      </c>
      <c r="X10">
        <f t="shared" si="15"/>
        <v>3.3935196967306444E-2</v>
      </c>
      <c r="Y10">
        <f t="shared" si="16"/>
        <v>7.9824863284234902E-3</v>
      </c>
      <c r="Z10">
        <f t="shared" si="17"/>
        <v>0.75633094954661906</v>
      </c>
      <c r="AB10">
        <f t="shared" si="18"/>
        <v>2653.6506775039561</v>
      </c>
      <c r="AC10">
        <f t="shared" si="22"/>
        <v>2278.1856625563396</v>
      </c>
      <c r="AE10">
        <f t="shared" si="2"/>
        <v>0</v>
      </c>
      <c r="AF10">
        <f t="shared" si="3"/>
        <v>0</v>
      </c>
      <c r="AG10">
        <f t="shared" si="3"/>
        <v>-18.908273738665475</v>
      </c>
      <c r="AH10">
        <f t="shared" si="4"/>
        <v>-1696.7598483653221</v>
      </c>
      <c r="AI10">
        <f t="shared" si="5"/>
        <v>-1715.6681221039876</v>
      </c>
      <c r="AJ10">
        <f t="shared" si="6"/>
        <v>375.46501494761651</v>
      </c>
      <c r="AK10">
        <f t="shared" si="19"/>
        <v>10.879967777766222</v>
      </c>
      <c r="AL10">
        <f t="shared" si="7"/>
        <v>-1329.3231393786048</v>
      </c>
      <c r="AN10">
        <f t="shared" si="8"/>
        <v>0</v>
      </c>
      <c r="AO10">
        <f t="shared" si="8"/>
        <v>0</v>
      </c>
      <c r="AP10">
        <f t="shared" si="8"/>
        <v>-11.129720193192311</v>
      </c>
      <c r="AQ10">
        <f t="shared" si="8"/>
        <v>-998.74068930643125</v>
      </c>
      <c r="AR10">
        <f t="shared" si="8"/>
        <v>-1009.8704094996236</v>
      </c>
      <c r="AS10">
        <f t="shared" si="8"/>
        <v>221.00486889791966</v>
      </c>
      <c r="AT10">
        <f t="shared" si="8"/>
        <v>6.40412756611767</v>
      </c>
      <c r="AU10">
        <f t="shared" si="8"/>
        <v>-782.46141303558625</v>
      </c>
      <c r="AW10">
        <v>7</v>
      </c>
      <c r="AX10">
        <f>IF(Z10&gt;0, (R10*SUMPRODUCT(K10:$K$98, X10:$X$98)-K10*$AZ$3)/Z10, 0)</f>
        <v>3012.1544859720379</v>
      </c>
    </row>
    <row r="11" spans="1:52" x14ac:dyDescent="0.25">
      <c r="A11" t="s">
        <v>33</v>
      </c>
      <c r="C11" s="12">
        <f>AU71</f>
        <v>8599.5089614461504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50000</v>
      </c>
      <c r="S11">
        <f t="shared" si="1"/>
        <v>2561.3317051376011</v>
      </c>
      <c r="U11">
        <f t="shared" si="12"/>
        <v>4.7737861999999999E-2</v>
      </c>
      <c r="V11">
        <f t="shared" si="13"/>
        <v>0.01</v>
      </c>
      <c r="W11">
        <f t="shared" si="14"/>
        <v>0.75633094954661906</v>
      </c>
      <c r="X11">
        <f t="shared" si="15"/>
        <v>3.6105622495785465E-2</v>
      </c>
      <c r="Y11">
        <f t="shared" si="16"/>
        <v>7.5633094954661905E-3</v>
      </c>
      <c r="Z11">
        <f t="shared" si="17"/>
        <v>0.7126620175553674</v>
      </c>
      <c r="AB11">
        <f t="shared" si="18"/>
        <v>2278.1856625563396</v>
      </c>
      <c r="AC11">
        <f t="shared" si="22"/>
        <v>1825.3638206118922</v>
      </c>
      <c r="AE11">
        <f t="shared" si="2"/>
        <v>0</v>
      </c>
      <c r="AF11">
        <f t="shared" si="3"/>
        <v>0</v>
      </c>
      <c r="AG11">
        <f t="shared" si="3"/>
        <v>-17.816550438884185</v>
      </c>
      <c r="AH11">
        <f t="shared" si="4"/>
        <v>-1805.2811247892732</v>
      </c>
      <c r="AI11">
        <f t="shared" si="5"/>
        <v>-1823.0976752281574</v>
      </c>
      <c r="AJ11">
        <f t="shared" si="6"/>
        <v>452.82184194444744</v>
      </c>
      <c r="AK11">
        <f t="shared" si="19"/>
        <v>5.4676455901352146</v>
      </c>
      <c r="AL11">
        <f t="shared" si="7"/>
        <v>-1364.8081876935748</v>
      </c>
      <c r="AN11">
        <f t="shared" si="8"/>
        <v>0</v>
      </c>
      <c r="AO11">
        <f t="shared" si="8"/>
        <v>0</v>
      </c>
      <c r="AP11">
        <f t="shared" si="8"/>
        <v>-9.9649505364682263</v>
      </c>
      <c r="AQ11">
        <f t="shared" si="8"/>
        <v>-1009.7093247457773</v>
      </c>
      <c r="AR11">
        <f t="shared" si="8"/>
        <v>-1019.6742752822455</v>
      </c>
      <c r="AS11">
        <f t="shared" si="8"/>
        <v>253.2671670808264</v>
      </c>
      <c r="AT11">
        <f t="shared" si="8"/>
        <v>3.0581014009156484</v>
      </c>
      <c r="AU11">
        <f t="shared" si="8"/>
        <v>-763.34900680050339</v>
      </c>
      <c r="AW11">
        <v>8</v>
      </c>
      <c r="AX11">
        <f>IF(Z11&gt;0, (R11*SUMPRODUCT(K11:$K$98, X11:$X$98)-K11*$AZ$3)/Z11, 0)</f>
        <v>2561.3317051376011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50000</v>
      </c>
      <c r="S12">
        <f t="shared" si="1"/>
        <v>1997.9268676010215</v>
      </c>
      <c r="U12">
        <f t="shared" si="12"/>
        <v>5.3487053E-2</v>
      </c>
      <c r="V12">
        <f t="shared" si="13"/>
        <v>0.01</v>
      </c>
      <c r="W12">
        <f t="shared" si="14"/>
        <v>0.7126620175553674</v>
      </c>
      <c r="X12">
        <f t="shared" si="15"/>
        <v>3.8118191104070866E-2</v>
      </c>
      <c r="Y12">
        <f t="shared" si="16"/>
        <v>7.1266201755536742E-3</v>
      </c>
      <c r="Z12">
        <f t="shared" si="17"/>
        <v>0.66741720627574286</v>
      </c>
      <c r="AB12">
        <f t="shared" si="18"/>
        <v>1825.3638206118922</v>
      </c>
      <c r="AC12">
        <f t="shared" si="22"/>
        <v>1333.4507683175198</v>
      </c>
      <c r="AE12">
        <f t="shared" si="2"/>
        <v>0</v>
      </c>
      <c r="AF12">
        <f t="shared" si="3"/>
        <v>0</v>
      </c>
      <c r="AG12">
        <f t="shared" si="3"/>
        <v>-16.68543015689357</v>
      </c>
      <c r="AH12">
        <f t="shared" si="4"/>
        <v>-1905.9095552035433</v>
      </c>
      <c r="AI12">
        <f t="shared" si="5"/>
        <v>-1922.5949853604368</v>
      </c>
      <c r="AJ12">
        <f t="shared" si="6"/>
        <v>491.91305229437239</v>
      </c>
      <c r="AK12">
        <f t="shared" si="19"/>
        <v>4.1983367874073521</v>
      </c>
      <c r="AL12">
        <f t="shared" si="7"/>
        <v>-1426.4835962786572</v>
      </c>
      <c r="AN12">
        <f t="shared" si="8"/>
        <v>0</v>
      </c>
      <c r="AO12">
        <f t="shared" si="8"/>
        <v>0</v>
      </c>
      <c r="AP12">
        <f t="shared" si="8"/>
        <v>-8.8684835062407004</v>
      </c>
      <c r="AQ12">
        <f t="shared" si="8"/>
        <v>-1013.0111897490343</v>
      </c>
      <c r="AR12">
        <f t="shared" si="8"/>
        <v>-1021.879673255275</v>
      </c>
      <c r="AS12">
        <f t="shared" si="8"/>
        <v>261.45701667600031</v>
      </c>
      <c r="AT12">
        <f t="shared" si="8"/>
        <v>2.2314606337783229</v>
      </c>
      <c r="AU12">
        <f t="shared" si="8"/>
        <v>-758.19119594549647</v>
      </c>
      <c r="AW12">
        <v>9</v>
      </c>
      <c r="AX12">
        <f>IF(Z12&gt;0, (R12*SUMPRODUCT(K12:$K$98, X12:$X$98)-K12*$AZ$3)/Z12, 0)</f>
        <v>1997.9268676010215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50000</v>
      </c>
      <c r="S13">
        <f t="shared" si="1"/>
        <v>1304.1307558800684</v>
      </c>
      <c r="U13">
        <f t="shared" si="12"/>
        <v>5.9601715E-2</v>
      </c>
      <c r="V13">
        <f t="shared" si="13"/>
        <v>0.01</v>
      </c>
      <c r="W13">
        <f t="shared" si="14"/>
        <v>0.66741720627574286</v>
      </c>
      <c r="X13">
        <f t="shared" si="15"/>
        <v>3.9779210114543037E-2</v>
      </c>
      <c r="Y13">
        <f t="shared" si="16"/>
        <v>6.6741720627574285E-3</v>
      </c>
      <c r="Z13">
        <f t="shared" si="17"/>
        <v>0.62096382409844242</v>
      </c>
      <c r="AB13">
        <f t="shared" si="18"/>
        <v>1333.4507683175198</v>
      </c>
      <c r="AC13">
        <f t="shared" si="22"/>
        <v>809.8180212956795</v>
      </c>
      <c r="AE13">
        <f t="shared" si="2"/>
        <v>0</v>
      </c>
      <c r="AF13">
        <f t="shared" si="3"/>
        <v>0</v>
      </c>
      <c r="AG13">
        <f t="shared" si="3"/>
        <v>-15.52409560246106</v>
      </c>
      <c r="AH13">
        <f t="shared" si="4"/>
        <v>-1988.9605057271519</v>
      </c>
      <c r="AI13">
        <f t="shared" si="5"/>
        <v>-2004.484601329613</v>
      </c>
      <c r="AJ13">
        <f t="shared" si="6"/>
        <v>523.63274702184026</v>
      </c>
      <c r="AK13">
        <f t="shared" si="19"/>
        <v>2.6669015366350397</v>
      </c>
      <c r="AL13">
        <f t="shared" si="7"/>
        <v>-1478.1849527711377</v>
      </c>
      <c r="AN13">
        <f t="shared" si="8"/>
        <v>0</v>
      </c>
      <c r="AO13">
        <f t="shared" si="8"/>
        <v>0</v>
      </c>
      <c r="AP13">
        <f t="shared" si="8"/>
        <v>-7.8433667725828267</v>
      </c>
      <c r="AQ13">
        <f t="shared" si="8"/>
        <v>-1004.8989095459294</v>
      </c>
      <c r="AR13">
        <f t="shared" si="8"/>
        <v>-1012.7422763185124</v>
      </c>
      <c r="AS13">
        <f t="shared" si="8"/>
        <v>264.55928861815789</v>
      </c>
      <c r="AT13">
        <f t="shared" si="8"/>
        <v>1.3474206442581602</v>
      </c>
      <c r="AU13">
        <f t="shared" si="8"/>
        <v>-746.83556705609624</v>
      </c>
      <c r="AW13">
        <v>10</v>
      </c>
      <c r="AX13">
        <f>IF(Z13&gt;0, (R13*SUMPRODUCT(K13:$K$98, X13:$X$98)-K13*$AZ$3)/Z13, 0)</f>
        <v>1304.1307558800684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50000</v>
      </c>
      <c r="S14">
        <f t="shared" si="1"/>
        <v>468.00179221786982</v>
      </c>
      <c r="U14">
        <f t="shared" si="12"/>
        <v>6.6409420999999996E-2</v>
      </c>
      <c r="V14">
        <f t="shared" si="13"/>
        <v>0.01</v>
      </c>
      <c r="W14">
        <f t="shared" si="14"/>
        <v>0.62096382409844242</v>
      </c>
      <c r="X14">
        <f t="shared" si="15"/>
        <v>4.1237848020323403E-2</v>
      </c>
      <c r="Y14">
        <f t="shared" si="16"/>
        <v>6.2096382409844242E-3</v>
      </c>
      <c r="Z14">
        <f t="shared" si="17"/>
        <v>0.57351633783713463</v>
      </c>
      <c r="AB14">
        <f t="shared" si="18"/>
        <v>809.8180212956795</v>
      </c>
      <c r="AC14">
        <f t="shared" si="22"/>
        <v>268.4066739740083</v>
      </c>
      <c r="AE14">
        <f t="shared" si="2"/>
        <v>0</v>
      </c>
      <c r="AF14">
        <f t="shared" si="3"/>
        <v>0</v>
      </c>
      <c r="AG14">
        <f t="shared" si="3"/>
        <v>-14.337908445928365</v>
      </c>
      <c r="AH14">
        <f t="shared" si="4"/>
        <v>-2061.89240101617</v>
      </c>
      <c r="AI14">
        <f t="shared" si="5"/>
        <v>-2076.2303094620984</v>
      </c>
      <c r="AJ14">
        <f t="shared" si="6"/>
        <v>541.4113473216712</v>
      </c>
      <c r="AK14">
        <f t="shared" si="19"/>
        <v>1.457672438332223</v>
      </c>
      <c r="AL14">
        <f t="shared" si="7"/>
        <v>-1533.3612897020951</v>
      </c>
      <c r="AN14">
        <f t="shared" si="8"/>
        <v>0</v>
      </c>
      <c r="AO14">
        <f t="shared" si="8"/>
        <v>0</v>
      </c>
      <c r="AP14">
        <f t="shared" si="8"/>
        <v>-6.8872976409955644</v>
      </c>
      <c r="AQ14">
        <f t="shared" si="8"/>
        <v>-990.44199668732472</v>
      </c>
      <c r="AR14">
        <f t="shared" si="8"/>
        <v>-997.32929432832032</v>
      </c>
      <c r="AS14">
        <f t="shared" si="8"/>
        <v>260.07008688046733</v>
      </c>
      <c r="AT14">
        <f t="shared" si="8"/>
        <v>0.70020142643055694</v>
      </c>
      <c r="AU14">
        <f t="shared" si="8"/>
        <v>-736.55900602142253</v>
      </c>
      <c r="AW14">
        <v>11</v>
      </c>
      <c r="AX14">
        <f>IF(Z14&gt;0, (R14*SUMPRODUCT(K14:$K$98, X14:$X$98)-K14*$AZ$3)/Z14, 0)</f>
        <v>468.00179221786982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50000</v>
      </c>
      <c r="S15">
        <f t="shared" si="1"/>
        <v>-500.41240006416922</v>
      </c>
      <c r="U15">
        <f t="shared" si="12"/>
        <v>7.4261202999999998E-2</v>
      </c>
      <c r="V15">
        <f t="shared" si="13"/>
        <v>0.01</v>
      </c>
      <c r="W15">
        <f t="shared" si="14"/>
        <v>0.57351633783713463</v>
      </c>
      <c r="X15">
        <f t="shared" si="15"/>
        <v>4.2590013187940035E-2</v>
      </c>
      <c r="Y15">
        <f t="shared" si="16"/>
        <v>5.7351633783713461E-3</v>
      </c>
      <c r="Z15">
        <f t="shared" si="17"/>
        <v>0.52519116127082333</v>
      </c>
      <c r="AB15">
        <f t="shared" si="18"/>
        <v>268.4066739740083</v>
      </c>
      <c r="AC15">
        <f t="shared" si="22"/>
        <v>-262.81216950402086</v>
      </c>
      <c r="AE15">
        <f t="shared" si="2"/>
        <v>0</v>
      </c>
      <c r="AF15">
        <f t="shared" si="3"/>
        <v>0</v>
      </c>
      <c r="AG15">
        <f t="shared" si="3"/>
        <v>-13.129779031770584</v>
      </c>
      <c r="AH15">
        <f t="shared" si="4"/>
        <v>-2129.5006593970015</v>
      </c>
      <c r="AI15">
        <f t="shared" si="5"/>
        <v>-2142.6304384287723</v>
      </c>
      <c r="AJ15">
        <f t="shared" si="6"/>
        <v>531.21884347802916</v>
      </c>
      <c r="AK15">
        <f t="shared" si="19"/>
        <v>1.1004673632934341</v>
      </c>
      <c r="AL15">
        <f t="shared" si="7"/>
        <v>-1610.3111275874496</v>
      </c>
      <c r="AN15">
        <f t="shared" si="8"/>
        <v>0</v>
      </c>
      <c r="AO15">
        <f t="shared" si="8"/>
        <v>0</v>
      </c>
      <c r="AP15">
        <f t="shared" si="8"/>
        <v>-5.9832707108872185</v>
      </c>
      <c r="AQ15">
        <f t="shared" si="8"/>
        <v>-970.41838201193934</v>
      </c>
      <c r="AR15">
        <f t="shared" si="8"/>
        <v>-976.40165272282673</v>
      </c>
      <c r="AS15">
        <f t="shared" si="8"/>
        <v>242.07765717629559</v>
      </c>
      <c r="AT15">
        <f t="shared" si="8"/>
        <v>0.50148552592914175</v>
      </c>
      <c r="AU15">
        <f t="shared" si="8"/>
        <v>-733.82251002060195</v>
      </c>
      <c r="AW15">
        <v>12</v>
      </c>
      <c r="AX15">
        <f>IF(Z15&gt;0, (R15*SUMPRODUCT(K15:$K$98, X15:$X$98)-K15*$AZ$3)/Z15, 0)</f>
        <v>-500.41240006416922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50000</v>
      </c>
      <c r="S16">
        <f t="shared" si="1"/>
        <v>-1625.7642890047414</v>
      </c>
      <c r="U16">
        <f t="shared" si="12"/>
        <v>8.2657132999999994E-2</v>
      </c>
      <c r="V16">
        <f t="shared" si="13"/>
        <v>0.01</v>
      </c>
      <c r="W16">
        <f t="shared" si="14"/>
        <v>0.52519116127082333</v>
      </c>
      <c r="X16">
        <f t="shared" si="15"/>
        <v>4.3410795667586891E-2</v>
      </c>
      <c r="Y16">
        <f t="shared" si="16"/>
        <v>5.2519116127082337E-3</v>
      </c>
      <c r="Z16">
        <f t="shared" si="17"/>
        <v>0.47652845399052823</v>
      </c>
      <c r="AB16">
        <f t="shared" si="18"/>
        <v>-262.81216950402086</v>
      </c>
      <c r="AC16">
        <f t="shared" si="22"/>
        <v>-774.72294319243974</v>
      </c>
      <c r="AE16">
        <f t="shared" si="2"/>
        <v>0</v>
      </c>
      <c r="AF16">
        <f t="shared" si="3"/>
        <v>0</v>
      </c>
      <c r="AG16">
        <f t="shared" si="3"/>
        <v>-11.913211349763206</v>
      </c>
      <c r="AH16">
        <f t="shared" si="4"/>
        <v>-2170.5397833793445</v>
      </c>
      <c r="AI16">
        <f t="shared" si="5"/>
        <v>-2182.4529947291076</v>
      </c>
      <c r="AJ16">
        <f t="shared" si="6"/>
        <v>511.91077368841889</v>
      </c>
      <c r="AK16">
        <f t="shared" si="19"/>
        <v>-1.8659664034785481</v>
      </c>
      <c r="AL16">
        <f t="shared" si="7"/>
        <v>-1672.4081874441672</v>
      </c>
      <c r="AN16">
        <f t="shared" si="8"/>
        <v>0</v>
      </c>
      <c r="AO16">
        <f t="shared" si="8"/>
        <v>0</v>
      </c>
      <c r="AP16">
        <f t="shared" si="8"/>
        <v>-5.1356333372940473</v>
      </c>
      <c r="AQ16">
        <f t="shared" si="8"/>
        <v>-935.69199304665472</v>
      </c>
      <c r="AR16">
        <f t="shared" si="8"/>
        <v>-940.82762638394865</v>
      </c>
      <c r="AS16">
        <f t="shared" si="8"/>
        <v>220.678199847977</v>
      </c>
      <c r="AT16">
        <f t="shared" si="8"/>
        <v>-0.80439429693871611</v>
      </c>
      <c r="AU16">
        <f t="shared" si="8"/>
        <v>-720.95382083291042</v>
      </c>
      <c r="AW16">
        <v>13</v>
      </c>
      <c r="AX16">
        <f>IF(Z16&gt;0, (R16*SUMPRODUCT(K16:$K$98, X16:$X$98)-K16*$AZ$3)/Z16, 0)</f>
        <v>-1625.7642890047414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50000</v>
      </c>
      <c r="S17">
        <f t="shared" si="1"/>
        <v>-2870.2656720649666</v>
      </c>
      <c r="U17">
        <f t="shared" si="12"/>
        <v>9.1575552000000005E-2</v>
      </c>
      <c r="V17">
        <f t="shared" si="13"/>
        <v>0.01</v>
      </c>
      <c r="W17">
        <f t="shared" si="14"/>
        <v>0.47652845399052823</v>
      </c>
      <c r="X17">
        <f t="shared" si="15"/>
        <v>4.3638356217889231E-2</v>
      </c>
      <c r="Y17">
        <f t="shared" si="16"/>
        <v>4.7652845399052826E-3</v>
      </c>
      <c r="Z17">
        <f t="shared" si="17"/>
        <v>0.42812481323273371</v>
      </c>
      <c r="AB17">
        <f t="shared" si="18"/>
        <v>-774.72294319243974</v>
      </c>
      <c r="AC17">
        <f t="shared" si="22"/>
        <v>-1228.8319547811407</v>
      </c>
      <c r="AE17">
        <f t="shared" si="2"/>
        <v>0</v>
      </c>
      <c r="AF17">
        <f t="shared" si="3"/>
        <v>0</v>
      </c>
      <c r="AG17">
        <f t="shared" si="3"/>
        <v>-10.703120330818344</v>
      </c>
      <c r="AH17">
        <f t="shared" si="4"/>
        <v>-2181.9178108944616</v>
      </c>
      <c r="AI17">
        <f t="shared" si="5"/>
        <v>-2192.6209312252799</v>
      </c>
      <c r="AJ17">
        <f t="shared" si="6"/>
        <v>454.10901158870092</v>
      </c>
      <c r="AK17">
        <f t="shared" si="19"/>
        <v>-10.691176616055669</v>
      </c>
      <c r="AL17">
        <f t="shared" si="7"/>
        <v>-1749.2030962526346</v>
      </c>
      <c r="AN17">
        <f t="shared" si="8"/>
        <v>0</v>
      </c>
      <c r="AO17">
        <f t="shared" si="8"/>
        <v>0</v>
      </c>
      <c r="AP17">
        <f t="shared" si="8"/>
        <v>-4.3372612767332228</v>
      </c>
      <c r="AQ17">
        <f t="shared" si="8"/>
        <v>-884.18585774074938</v>
      </c>
      <c r="AR17">
        <f t="shared" si="8"/>
        <v>-888.5231190174826</v>
      </c>
      <c r="AS17">
        <f t="shared" si="8"/>
        <v>184.02011474243409</v>
      </c>
      <c r="AT17">
        <f t="shared" si="8"/>
        <v>-4.3324212852223978</v>
      </c>
      <c r="AU17">
        <f t="shared" si="8"/>
        <v>-708.83542556027089</v>
      </c>
      <c r="AW17">
        <v>14</v>
      </c>
      <c r="AX17">
        <f>IF(Z17&gt;0, (R17*SUMPRODUCT(K17:$K$98, X17:$X$98)-K17*$AZ$3)/Z17, 0)</f>
        <v>-2870.2656720649666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50000</v>
      </c>
      <c r="S18">
        <f t="shared" si="1"/>
        <v>-4229.5841976297743</v>
      </c>
      <c r="U18">
        <f t="shared" si="12"/>
        <v>0.101620166</v>
      </c>
      <c r="V18">
        <f t="shared" si="13"/>
        <v>0.01</v>
      </c>
      <c r="W18">
        <f t="shared" si="14"/>
        <v>0.42812481323273371</v>
      </c>
      <c r="X18">
        <f t="shared" si="15"/>
        <v>4.3506114589429393E-2</v>
      </c>
      <c r="Y18">
        <f t="shared" si="16"/>
        <v>4.2812481323273371E-3</v>
      </c>
      <c r="Z18">
        <f t="shared" si="17"/>
        <v>0.380337450510977</v>
      </c>
      <c r="AB18">
        <f t="shared" si="18"/>
        <v>-1228.8319547811407</v>
      </c>
      <c r="AC18">
        <f t="shared" si="22"/>
        <v>-1608.6692704480247</v>
      </c>
      <c r="AE18">
        <f t="shared" si="2"/>
        <v>0</v>
      </c>
      <c r="AF18">
        <f t="shared" si="3"/>
        <v>0</v>
      </c>
      <c r="AG18">
        <f t="shared" si="3"/>
        <v>-9.5084362627744259</v>
      </c>
      <c r="AH18">
        <f t="shared" si="4"/>
        <v>-2175.3057294714695</v>
      </c>
      <c r="AI18">
        <f t="shared" si="5"/>
        <v>-2184.8141657342439</v>
      </c>
      <c r="AJ18">
        <f t="shared" si="6"/>
        <v>379.83731566688402</v>
      </c>
      <c r="AK18">
        <f t="shared" si="19"/>
        <v>-26.54277022327264</v>
      </c>
      <c r="AL18">
        <f t="shared" si="7"/>
        <v>-1831.5196202906325</v>
      </c>
      <c r="AN18">
        <f t="shared" si="8"/>
        <v>0</v>
      </c>
      <c r="AO18">
        <f t="shared" si="8"/>
        <v>0</v>
      </c>
      <c r="AP18">
        <f t="shared" si="8"/>
        <v>-3.5956844466581641</v>
      </c>
      <c r="AQ18">
        <f t="shared" si="8"/>
        <v>-822.60770983016403</v>
      </c>
      <c r="AR18">
        <f t="shared" si="8"/>
        <v>-826.20339427682222</v>
      </c>
      <c r="AS18">
        <f t="shared" si="8"/>
        <v>143.63824823129104</v>
      </c>
      <c r="AT18">
        <f t="shared" si="8"/>
        <v>-10.037341937778843</v>
      </c>
      <c r="AU18">
        <f t="shared" si="8"/>
        <v>-692.60248798330997</v>
      </c>
      <c r="AW18">
        <v>15</v>
      </c>
      <c r="AX18">
        <f>IF(Z18&gt;0, (R18*SUMPRODUCT(K18:$K$98, X18:$X$98)-K18*$AZ$3)/Z18, 0)</f>
        <v>-4229.5841976297743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50000</v>
      </c>
      <c r="S19">
        <f t="shared" si="1"/>
        <v>-5864.7369762499857</v>
      </c>
      <c r="U19">
        <f t="shared" si="12"/>
        <v>0.112947091</v>
      </c>
      <c r="V19">
        <f t="shared" si="13"/>
        <v>0.01</v>
      </c>
      <c r="W19">
        <f t="shared" si="14"/>
        <v>0.380337450510977</v>
      </c>
      <c r="X19">
        <f t="shared" si="15"/>
        <v>4.2958008633571319E-2</v>
      </c>
      <c r="Y19">
        <f t="shared" si="16"/>
        <v>3.80337450510977E-3</v>
      </c>
      <c r="Z19">
        <f t="shared" si="17"/>
        <v>0.33357606737229595</v>
      </c>
      <c r="AB19">
        <f t="shared" si="18"/>
        <v>-1608.6692704480247</v>
      </c>
      <c r="AC19">
        <f t="shared" si="22"/>
        <v>-1956.3358967103604</v>
      </c>
      <c r="AE19">
        <f t="shared" si="2"/>
        <v>0</v>
      </c>
      <c r="AF19">
        <f t="shared" si="3"/>
        <v>0</v>
      </c>
      <c r="AG19">
        <f t="shared" si="3"/>
        <v>-8.3394016843073988</v>
      </c>
      <c r="AH19">
        <f t="shared" si="4"/>
        <v>-2147.9004316785658</v>
      </c>
      <c r="AI19">
        <f t="shared" si="5"/>
        <v>-2156.239833362873</v>
      </c>
      <c r="AJ19">
        <f t="shared" si="6"/>
        <v>347.66662626233574</v>
      </c>
      <c r="AK19">
        <f t="shared" si="19"/>
        <v>-35.873324730990952</v>
      </c>
      <c r="AL19">
        <f t="shared" si="7"/>
        <v>-1844.4465318315283</v>
      </c>
      <c r="AN19">
        <f t="shared" si="8"/>
        <v>0</v>
      </c>
      <c r="AO19">
        <f t="shared" si="8"/>
        <v>0</v>
      </c>
      <c r="AP19">
        <f t="shared" si="8"/>
        <v>-2.9409731453768519</v>
      </c>
      <c r="AQ19">
        <f t="shared" si="8"/>
        <v>-757.47850117314977</v>
      </c>
      <c r="AR19">
        <f t="shared" si="8"/>
        <v>-760.41947431852657</v>
      </c>
      <c r="AS19">
        <f t="shared" si="8"/>
        <v>122.6081018864147</v>
      </c>
      <c r="AT19">
        <f t="shared" si="8"/>
        <v>-12.651085612983016</v>
      </c>
      <c r="AU19">
        <f t="shared" si="8"/>
        <v>-650.46245804509488</v>
      </c>
      <c r="AW19">
        <v>16</v>
      </c>
      <c r="AX19">
        <f>IF(Z19&gt;0, (R19*SUMPRODUCT(K19:$K$98, X19:$X$98)-K19*$AZ$3)/Z19, 0)</f>
        <v>-5864.7369762499857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50000</v>
      </c>
      <c r="S20">
        <f t="shared" si="1"/>
        <v>-8241.3678081457856</v>
      </c>
      <c r="U20">
        <f t="shared" si="12"/>
        <v>0.12591097000000001</v>
      </c>
      <c r="V20">
        <f t="shared" si="13"/>
        <v>0.01</v>
      </c>
      <c r="W20">
        <f t="shared" si="14"/>
        <v>0.33357606737229595</v>
      </c>
      <c r="X20">
        <f t="shared" si="15"/>
        <v>4.2000886211631137E-2</v>
      </c>
      <c r="Y20">
        <f t="shared" si="16"/>
        <v>3.3357606737229595E-3</v>
      </c>
      <c r="Z20">
        <f t="shared" si="17"/>
        <v>0.28823942048694184</v>
      </c>
      <c r="AB20">
        <f t="shared" si="18"/>
        <v>-1956.3358967103604</v>
      </c>
      <c r="AC20">
        <f t="shared" si="22"/>
        <v>-2375.4870810396792</v>
      </c>
      <c r="AE20">
        <f t="shared" si="2"/>
        <v>0</v>
      </c>
      <c r="AF20">
        <f t="shared" si="3"/>
        <v>0</v>
      </c>
      <c r="AG20">
        <f t="shared" si="3"/>
        <v>-7.2059855121735463</v>
      </c>
      <c r="AH20">
        <f t="shared" si="4"/>
        <v>-2100.0443105815571</v>
      </c>
      <c r="AI20">
        <f t="shared" si="5"/>
        <v>-2107.2502960937304</v>
      </c>
      <c r="AJ20">
        <f t="shared" si="6"/>
        <v>419.15118432931877</v>
      </c>
      <c r="AK20">
        <f t="shared" si="19"/>
        <v>-8.4122443558545505</v>
      </c>
      <c r="AL20">
        <f t="shared" si="7"/>
        <v>-1696.5113561202661</v>
      </c>
      <c r="AN20">
        <f t="shared" si="8"/>
        <v>0</v>
      </c>
      <c r="AO20">
        <f t="shared" si="8"/>
        <v>0</v>
      </c>
      <c r="AP20">
        <f t="shared" si="8"/>
        <v>-2.4103790500282014</v>
      </c>
      <c r="AQ20">
        <f t="shared" si="8"/>
        <v>-702.45808873821579</v>
      </c>
      <c r="AR20">
        <f t="shared" si="8"/>
        <v>-704.86846778824395</v>
      </c>
      <c r="AS20">
        <f t="shared" si="8"/>
        <v>140.20472727777627</v>
      </c>
      <c r="AT20">
        <f t="shared" si="8"/>
        <v>-2.8138687657385697</v>
      </c>
      <c r="AU20">
        <f t="shared" si="8"/>
        <v>-567.47760927620629</v>
      </c>
      <c r="AW20">
        <v>17</v>
      </c>
      <c r="AX20">
        <f>IF(Z20&gt;0, (R20*SUMPRODUCT(K20:$K$98, X20:$X$98)-K20*$AZ$3)/Z20, 0)</f>
        <v>-8241.3678081457856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50000</v>
      </c>
      <c r="S21">
        <f t="shared" si="1"/>
        <v>-11326.588646184118</v>
      </c>
      <c r="U21">
        <f t="shared" si="12"/>
        <v>0.140869152</v>
      </c>
      <c r="V21">
        <f t="shared" si="13"/>
        <v>0.01</v>
      </c>
      <c r="W21">
        <f t="shared" si="14"/>
        <v>0.28823942048694184</v>
      </c>
      <c r="X21">
        <f t="shared" si="15"/>
        <v>4.0604042736966925E-2</v>
      </c>
      <c r="Y21">
        <f t="shared" si="16"/>
        <v>2.8823942048694187E-3</v>
      </c>
      <c r="Z21">
        <f t="shared" si="17"/>
        <v>0.2447529835451055</v>
      </c>
      <c r="AB21">
        <f t="shared" si="18"/>
        <v>-2375.4870810396792</v>
      </c>
      <c r="AC21">
        <f t="shared" si="22"/>
        <v>-2772.2163645416804</v>
      </c>
      <c r="AE21">
        <f t="shared" si="2"/>
        <v>0</v>
      </c>
      <c r="AF21">
        <f t="shared" si="3"/>
        <v>0</v>
      </c>
      <c r="AG21">
        <f t="shared" si="3"/>
        <v>-6.1188245886276373</v>
      </c>
      <c r="AH21">
        <f t="shared" si="4"/>
        <v>-2030.2021368483463</v>
      </c>
      <c r="AI21">
        <f t="shared" si="5"/>
        <v>-2036.3209614369739</v>
      </c>
      <c r="AJ21">
        <f t="shared" si="6"/>
        <v>396.72928350200118</v>
      </c>
      <c r="AK21">
        <f t="shared" si="19"/>
        <v>-3.8007793296634871</v>
      </c>
      <c r="AL21">
        <f t="shared" si="7"/>
        <v>-1643.3924572646363</v>
      </c>
      <c r="AN21">
        <f t="shared" si="8"/>
        <v>0</v>
      </c>
      <c r="AO21">
        <f t="shared" si="8"/>
        <v>0</v>
      </c>
      <c r="AP21">
        <f t="shared" si="8"/>
        <v>-1.9462982186685822</v>
      </c>
      <c r="AQ21">
        <f t="shared" si="8"/>
        <v>-645.7741589502441</v>
      </c>
      <c r="AR21">
        <f t="shared" si="8"/>
        <v>-647.72045716891262</v>
      </c>
      <c r="AS21">
        <f t="shared" si="8"/>
        <v>126.19310891976241</v>
      </c>
      <c r="AT21">
        <f t="shared" si="8"/>
        <v>-1.2089658612906165</v>
      </c>
      <c r="AU21">
        <f t="shared" si="8"/>
        <v>-522.73631411044084</v>
      </c>
      <c r="AW21">
        <v>18</v>
      </c>
      <c r="AX21">
        <f>IF(Z21&gt;0, (R21*SUMPRODUCT(K21:$K$98, X21:$X$98)-K21*$AZ$3)/Z21, 0)</f>
        <v>-11326.588646184118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50000</v>
      </c>
      <c r="S22">
        <f t="shared" si="1"/>
        <v>-14858.106624126651</v>
      </c>
      <c r="U22">
        <f t="shared" si="12"/>
        <v>0.15811491799999999</v>
      </c>
      <c r="V22">
        <f t="shared" si="13"/>
        <v>0.01</v>
      </c>
      <c r="W22">
        <f t="shared" si="14"/>
        <v>0.2447529835451055</v>
      </c>
      <c r="X22">
        <f t="shared" si="15"/>
        <v>3.8699097923489703E-2</v>
      </c>
      <c r="Y22">
        <f t="shared" si="16"/>
        <v>2.4475298354510551E-3</v>
      </c>
      <c r="Z22">
        <f t="shared" si="17"/>
        <v>0.20360635578616476</v>
      </c>
      <c r="AB22">
        <f t="shared" si="18"/>
        <v>-2772.2163645416804</v>
      </c>
      <c r="AC22">
        <f t="shared" si="22"/>
        <v>-3025.2049436207021</v>
      </c>
      <c r="AE22">
        <f t="shared" si="2"/>
        <v>0</v>
      </c>
      <c r="AF22">
        <f t="shared" si="3"/>
        <v>0</v>
      </c>
      <c r="AG22">
        <f t="shared" si="3"/>
        <v>-5.0901588946541194</v>
      </c>
      <c r="AH22">
        <f t="shared" si="4"/>
        <v>-1934.9548961744852</v>
      </c>
      <c r="AI22">
        <f t="shared" si="5"/>
        <v>-1940.0450550691394</v>
      </c>
      <c r="AJ22">
        <f t="shared" si="6"/>
        <v>252.98857907902175</v>
      </c>
      <c r="AK22">
        <f t="shared" si="19"/>
        <v>-58.21654365537529</v>
      </c>
      <c r="AL22">
        <f t="shared" si="7"/>
        <v>-1745.2730196454929</v>
      </c>
      <c r="AN22">
        <f t="shared" si="8"/>
        <v>0</v>
      </c>
      <c r="AO22">
        <f t="shared" si="8"/>
        <v>0</v>
      </c>
      <c r="AP22">
        <f t="shared" si="8"/>
        <v>-1.5117613942423602</v>
      </c>
      <c r="AQ22">
        <f t="shared" si="8"/>
        <v>-574.67559896980197</v>
      </c>
      <c r="AR22">
        <f t="shared" si="8"/>
        <v>-576.18736036404425</v>
      </c>
      <c r="AS22">
        <f t="shared" si="8"/>
        <v>75.136822828373397</v>
      </c>
      <c r="AT22">
        <f t="shared" si="8"/>
        <v>-17.290132788752892</v>
      </c>
      <c r="AU22">
        <f t="shared" si="8"/>
        <v>-518.34067032442385</v>
      </c>
      <c r="AW22">
        <v>19</v>
      </c>
      <c r="AX22">
        <f>IF(Z22&gt;0, (R22*SUMPRODUCT(K22:$K$98, X22:$X$98)-K22*$AZ$3)/Z22, 0)</f>
        <v>-14858.106624126651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50000</v>
      </c>
      <c r="S23">
        <f t="shared" si="1"/>
        <v>-18203.701403293286</v>
      </c>
      <c r="U23">
        <f t="shared" si="12"/>
        <v>0.17865895700000001</v>
      </c>
      <c r="V23">
        <f t="shared" si="13"/>
        <v>0.01</v>
      </c>
      <c r="W23">
        <f t="shared" si="14"/>
        <v>0.20360635578616476</v>
      </c>
      <c r="X23">
        <f t="shared" si="15"/>
        <v>3.6376099163327111E-2</v>
      </c>
      <c r="Y23">
        <f t="shared" si="16"/>
        <v>2.0360635578616478E-3</v>
      </c>
      <c r="Z23">
        <f t="shared" si="17"/>
        <v>0.16519419306497599</v>
      </c>
      <c r="AB23">
        <f t="shared" si="18"/>
        <v>-3025.2049436207021</v>
      </c>
      <c r="AC23">
        <f t="shared" si="22"/>
        <v>-3007.1457641128054</v>
      </c>
      <c r="AE23">
        <f t="shared" si="2"/>
        <v>0</v>
      </c>
      <c r="AF23">
        <f t="shared" si="3"/>
        <v>0</v>
      </c>
      <c r="AG23">
        <f t="shared" si="3"/>
        <v>-4.1298548266244</v>
      </c>
      <c r="AH23">
        <f t="shared" si="4"/>
        <v>-1818.8049581663556</v>
      </c>
      <c r="AI23">
        <f t="shared" si="5"/>
        <v>-1822.9348129929799</v>
      </c>
      <c r="AJ23">
        <f t="shared" si="6"/>
        <v>-18.059179507896715</v>
      </c>
      <c r="AK23">
        <f t="shared" si="19"/>
        <v>-211.76434605344917</v>
      </c>
      <c r="AL23">
        <f t="shared" si="7"/>
        <v>-2052.7583385543257</v>
      </c>
      <c r="AN23">
        <f t="shared" si="8"/>
        <v>0</v>
      </c>
      <c r="AO23">
        <f t="shared" si="8"/>
        <v>0</v>
      </c>
      <c r="AP23">
        <f t="shared" si="8"/>
        <v>-1.0951375592604737</v>
      </c>
      <c r="AQ23">
        <f t="shared" si="8"/>
        <v>-482.30306058608193</v>
      </c>
      <c r="AR23">
        <f t="shared" si="8"/>
        <v>-483.39819814534235</v>
      </c>
      <c r="AS23">
        <f t="shared" si="8"/>
        <v>-4.7888573808997634</v>
      </c>
      <c r="AT23">
        <f t="shared" si="8"/>
        <v>-56.154779964728384</v>
      </c>
      <c r="AU23">
        <f t="shared" si="8"/>
        <v>-544.34183549097042</v>
      </c>
      <c r="AW23">
        <v>20</v>
      </c>
      <c r="AX23">
        <f>IF(Z23&gt;0, (R23*SUMPRODUCT(K23:$K$98, X23:$X$98)-K23*$AZ$3)/Z23, 0)</f>
        <v>-18203.701403293286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50000</v>
      </c>
      <c r="S24">
        <f t="shared" si="1"/>
        <v>-22750.84013659921</v>
      </c>
      <c r="U24">
        <f t="shared" si="12"/>
        <v>0.202352371</v>
      </c>
      <c r="V24">
        <f t="shared" si="13"/>
        <v>0.01</v>
      </c>
      <c r="W24">
        <f t="shared" si="14"/>
        <v>0.16519419306497599</v>
      </c>
      <c r="X24">
        <f t="shared" si="15"/>
        <v>3.3427436642129646E-2</v>
      </c>
      <c r="Y24">
        <f t="shared" si="16"/>
        <v>1.6519419306497598E-3</v>
      </c>
      <c r="Z24">
        <f t="shared" si="17"/>
        <v>0.13011481449219658</v>
      </c>
      <c r="AB24">
        <f t="shared" si="18"/>
        <v>-3007.1457641128054</v>
      </c>
      <c r="AC24">
        <f t="shared" si="22"/>
        <v>-2960.2213439152265</v>
      </c>
      <c r="AE24">
        <f t="shared" si="2"/>
        <v>0</v>
      </c>
      <c r="AF24">
        <f t="shared" si="3"/>
        <v>0</v>
      </c>
      <c r="AG24">
        <f t="shared" si="3"/>
        <v>-3.2528703623049147</v>
      </c>
      <c r="AH24">
        <f t="shared" si="4"/>
        <v>-1671.3718321064823</v>
      </c>
      <c r="AI24">
        <f t="shared" ref="AI24:AI69" si="23">SUM(AE24:AH24)</f>
        <v>-1674.6247024687873</v>
      </c>
      <c r="AJ24">
        <f t="shared" si="6"/>
        <v>-46.924420197578911</v>
      </c>
      <c r="AK24">
        <f t="shared" si="19"/>
        <v>-210.50020348789639</v>
      </c>
      <c r="AL24">
        <f t="shared" ref="AL24:AL69" si="24">SUM(AI24:AK24)</f>
        <v>-1932.0493261542626</v>
      </c>
      <c r="AN24">
        <f t="shared" si="8"/>
        <v>0</v>
      </c>
      <c r="AO24">
        <f t="shared" si="8"/>
        <v>0</v>
      </c>
      <c r="AP24">
        <f t="shared" si="8"/>
        <v>-0.77016294819674913</v>
      </c>
      <c r="AQ24">
        <f t="shared" si="8"/>
        <v>-395.72086015626752</v>
      </c>
      <c r="AR24">
        <f t="shared" si="8"/>
        <v>-396.49102310446432</v>
      </c>
      <c r="AS24">
        <f t="shared" si="8"/>
        <v>-11.110018468790996</v>
      </c>
      <c r="AT24">
        <f t="shared" si="8"/>
        <v>-49.83889281077267</v>
      </c>
      <c r="AU24">
        <f t="shared" si="8"/>
        <v>-457.43993438402799</v>
      </c>
      <c r="AW24">
        <v>21</v>
      </c>
      <c r="AX24">
        <f>IF(Z24&gt;0, (R24*SUMPRODUCT(K24:$K$98, X24:$X$98)-K24*$AZ$3)/Z24, 0)</f>
        <v>-22750.84013659921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50000</v>
      </c>
      <c r="S25">
        <f t="shared" si="1"/>
        <v>-29141.824093743373</v>
      </c>
      <c r="U25">
        <f t="shared" si="12"/>
        <v>0.22956153600000001</v>
      </c>
      <c r="V25">
        <f t="shared" si="13"/>
        <v>0.01</v>
      </c>
      <c r="W25">
        <f t="shared" si="14"/>
        <v>0.13011481449219658</v>
      </c>
      <c r="X25">
        <f t="shared" si="15"/>
        <v>2.9869356671183709E-2</v>
      </c>
      <c r="Y25">
        <f t="shared" si="16"/>
        <v>1.3011481449219659E-3</v>
      </c>
      <c r="Z25">
        <f t="shared" si="17"/>
        <v>9.8944309676090914E-2</v>
      </c>
      <c r="AB25">
        <f t="shared" si="18"/>
        <v>-2960.2213439152265</v>
      </c>
      <c r="AC25">
        <f t="shared" si="22"/>
        <v>-2883.4176676575116</v>
      </c>
      <c r="AE25">
        <f t="shared" si="2"/>
        <v>0</v>
      </c>
      <c r="AF25">
        <f t="shared" si="3"/>
        <v>0</v>
      </c>
      <c r="AG25">
        <f t="shared" si="3"/>
        <v>-2.4736077419022728</v>
      </c>
      <c r="AH25">
        <f t="shared" si="4"/>
        <v>-1493.4678335591855</v>
      </c>
      <c r="AI25">
        <f t="shared" si="23"/>
        <v>-1495.9414413010877</v>
      </c>
      <c r="AJ25">
        <f t="shared" si="6"/>
        <v>-76.803676257714869</v>
      </c>
      <c r="AK25">
        <f t="shared" si="19"/>
        <v>-207.21549407406587</v>
      </c>
      <c r="AL25">
        <f t="shared" si="24"/>
        <v>-1779.9606116328684</v>
      </c>
      <c r="AN25">
        <f t="shared" si="8"/>
        <v>0</v>
      </c>
      <c r="AO25">
        <f t="shared" si="8"/>
        <v>0</v>
      </c>
      <c r="AP25">
        <f t="shared" si="8"/>
        <v>-0.52291207978254239</v>
      </c>
      <c r="AQ25">
        <f t="shared" si="8"/>
        <v>-315.71390956845386</v>
      </c>
      <c r="AR25">
        <f t="shared" si="8"/>
        <v>-316.2368216482364</v>
      </c>
      <c r="AS25">
        <f t="shared" si="8"/>
        <v>-16.236030234923746</v>
      </c>
      <c r="AT25">
        <f t="shared" si="8"/>
        <v>-43.804635283890448</v>
      </c>
      <c r="AU25">
        <f t="shared" si="8"/>
        <v>-376.27748716705059</v>
      </c>
      <c r="AW25">
        <v>22</v>
      </c>
      <c r="AX25">
        <f>IF(Z25&gt;0, (R25*SUMPRODUCT(K25:$K$98, X25:$X$98)-K25*$AZ$3)/Z25, 0)</f>
        <v>-29141.824093743373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50000</v>
      </c>
      <c r="S26">
        <f t="shared" si="1"/>
        <v>-38502.553887764087</v>
      </c>
      <c r="U26">
        <f t="shared" si="12"/>
        <v>0.26099212799999999</v>
      </c>
      <c r="V26">
        <f t="shared" si="13"/>
        <v>0.01</v>
      </c>
      <c r="W26">
        <f t="shared" si="14"/>
        <v>9.8944309676090914E-2</v>
      </c>
      <c r="X26">
        <f t="shared" si="15"/>
        <v>2.5823685935853956E-2</v>
      </c>
      <c r="Y26">
        <f t="shared" si="16"/>
        <v>9.8944309676090919E-4</v>
      </c>
      <c r="Z26">
        <f t="shared" si="17"/>
        <v>7.2131180643476039E-2</v>
      </c>
      <c r="AB26">
        <f t="shared" si="18"/>
        <v>-2883.4176676575116</v>
      </c>
      <c r="AC26">
        <f t="shared" si="22"/>
        <v>-2777.2346697134822</v>
      </c>
      <c r="AE26">
        <f t="shared" si="2"/>
        <v>0</v>
      </c>
      <c r="AF26">
        <f t="shared" si="3"/>
        <v>0</v>
      </c>
      <c r="AG26">
        <f t="shared" si="3"/>
        <v>-1.8032795160869011</v>
      </c>
      <c r="AH26">
        <f t="shared" si="4"/>
        <v>-1291.1842967926978</v>
      </c>
      <c r="AI26">
        <f t="shared" si="23"/>
        <v>-1292.9875763087846</v>
      </c>
      <c r="AJ26">
        <f t="shared" si="6"/>
        <v>-106.18299794402947</v>
      </c>
      <c r="AK26">
        <f t="shared" si="19"/>
        <v>-201.83923673602584</v>
      </c>
      <c r="AL26">
        <f t="shared" si="24"/>
        <v>-1601.0098109888399</v>
      </c>
      <c r="AN26">
        <f t="shared" si="8"/>
        <v>0</v>
      </c>
      <c r="AO26">
        <f t="shared" si="8"/>
        <v>0</v>
      </c>
      <c r="AP26">
        <f t="shared" si="8"/>
        <v>-0.3403634129690763</v>
      </c>
      <c r="AQ26">
        <f t="shared" si="8"/>
        <v>-243.70702939169911</v>
      </c>
      <c r="AR26">
        <f t="shared" si="8"/>
        <v>-244.04739280466816</v>
      </c>
      <c r="AS26">
        <f t="shared" si="8"/>
        <v>-20.041711369263194</v>
      </c>
      <c r="AT26">
        <f t="shared" si="8"/>
        <v>-38.096529613790878</v>
      </c>
      <c r="AU26">
        <f t="shared" si="8"/>
        <v>-302.18563378772222</v>
      </c>
      <c r="AW26">
        <v>23</v>
      </c>
      <c r="AX26">
        <f>IF(Z26&gt;0, (R26*SUMPRODUCT(K26:$K$98, X26:$X$98)-K26*$AZ$3)/Z26, 0)</f>
        <v>-38502.553887764087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50000</v>
      </c>
      <c r="S27">
        <f t="shared" si="1"/>
        <v>-52832.880448750671</v>
      </c>
      <c r="U27">
        <f t="shared" si="12"/>
        <v>0.29613519399999999</v>
      </c>
      <c r="V27">
        <f t="shared" si="13"/>
        <v>0.01</v>
      </c>
      <c r="W27">
        <f t="shared" si="14"/>
        <v>7.2131180643476039E-2</v>
      </c>
      <c r="X27">
        <f t="shared" si="15"/>
        <v>2.1360581173304822E-2</v>
      </c>
      <c r="Y27">
        <f t="shared" si="16"/>
        <v>7.2131180643476042E-4</v>
      </c>
      <c r="Z27">
        <f t="shared" si="17"/>
        <v>5.0049287663736459E-2</v>
      </c>
      <c r="AB27">
        <f t="shared" si="18"/>
        <v>-2777.2346697134822</v>
      </c>
      <c r="AC27">
        <f t="shared" si="22"/>
        <v>-2644.2480316833203</v>
      </c>
      <c r="AE27">
        <f t="shared" si="2"/>
        <v>0</v>
      </c>
      <c r="AF27">
        <f t="shared" si="3"/>
        <v>0</v>
      </c>
      <c r="AG27">
        <f t="shared" si="3"/>
        <v>-1.2512321915934115</v>
      </c>
      <c r="AH27">
        <f t="shared" si="4"/>
        <v>-1068.0290586652411</v>
      </c>
      <c r="AI27">
        <f t="shared" si="23"/>
        <v>-1069.2802908568344</v>
      </c>
      <c r="AJ27">
        <f t="shared" si="6"/>
        <v>-132.98663803016188</v>
      </c>
      <c r="AK27">
        <f t="shared" si="19"/>
        <v>-194.40642687994378</v>
      </c>
      <c r="AL27">
        <f t="shared" si="24"/>
        <v>-1396.6733557669402</v>
      </c>
      <c r="AN27">
        <f t="shared" si="8"/>
        <v>0</v>
      </c>
      <c r="AO27">
        <f t="shared" si="8"/>
        <v>0</v>
      </c>
      <c r="AP27">
        <f t="shared" si="8"/>
        <v>-0.21086267277614817</v>
      </c>
      <c r="AQ27">
        <f t="shared" si="8"/>
        <v>-179.98854523232055</v>
      </c>
      <c r="AR27">
        <f t="shared" si="8"/>
        <v>-180.19940790509668</v>
      </c>
      <c r="AS27">
        <f t="shared" si="8"/>
        <v>-22.41144219830489</v>
      </c>
      <c r="AT27">
        <f t="shared" si="8"/>
        <v>-32.762151623162907</v>
      </c>
      <c r="AU27">
        <f t="shared" si="8"/>
        <v>-235.3730017265645</v>
      </c>
      <c r="AW27">
        <v>24</v>
      </c>
      <c r="AX27">
        <f>IF(Z27&gt;0, (R27*SUMPRODUCT(K27:$K$98, X27:$X$98)-K27*$AZ$3)/Z27, 0)</f>
        <v>-52832.880448750671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50000</v>
      </c>
      <c r="S28">
        <f t="shared" si="1"/>
        <v>-75920.427486496294</v>
      </c>
      <c r="U28">
        <f t="shared" si="12"/>
        <v>0.33524791700000001</v>
      </c>
      <c r="V28">
        <f t="shared" si="13"/>
        <v>0.01</v>
      </c>
      <c r="W28">
        <f t="shared" si="14"/>
        <v>5.0049287663736459E-2</v>
      </c>
      <c r="X28">
        <f t="shared" si="15"/>
        <v>1.6778919436601446E-2</v>
      </c>
      <c r="Y28">
        <f t="shared" si="16"/>
        <v>5.0049287663736465E-4</v>
      </c>
      <c r="Z28">
        <f t="shared" si="17"/>
        <v>3.2769875350497649E-2</v>
      </c>
      <c r="AB28">
        <f t="shared" si="18"/>
        <v>-2644.2480316833203</v>
      </c>
      <c r="AC28">
        <f t="shared" si="22"/>
        <v>-2487.902945288979</v>
      </c>
      <c r="AE28">
        <f t="shared" si="2"/>
        <v>0</v>
      </c>
      <c r="AF28">
        <f t="shared" si="3"/>
        <v>0</v>
      </c>
      <c r="AG28">
        <f t="shared" si="3"/>
        <v>-0.81924688376244126</v>
      </c>
      <c r="AH28">
        <f t="shared" si="4"/>
        <v>-838.94597183007227</v>
      </c>
      <c r="AI28">
        <f t="shared" si="23"/>
        <v>-839.76521871383466</v>
      </c>
      <c r="AJ28">
        <f t="shared" si="6"/>
        <v>-156.34508639434125</v>
      </c>
      <c r="AK28">
        <f t="shared" si="19"/>
        <v>-185.09736221783243</v>
      </c>
      <c r="AL28">
        <f t="shared" si="24"/>
        <v>-1181.2076673260083</v>
      </c>
      <c r="AN28">
        <f t="shared" si="8"/>
        <v>0</v>
      </c>
      <c r="AO28">
        <f t="shared" si="8"/>
        <v>0</v>
      </c>
      <c r="AP28">
        <f t="shared" si="8"/>
        <v>-0.12327033413136644</v>
      </c>
      <c r="AQ28">
        <f t="shared" si="8"/>
        <v>-126.23441396652909</v>
      </c>
      <c r="AR28">
        <f t="shared" si="8"/>
        <v>-126.35768430066045</v>
      </c>
      <c r="AS28">
        <f t="shared" si="8"/>
        <v>-23.524912235389532</v>
      </c>
      <c r="AT28">
        <f t="shared" si="8"/>
        <v>-27.851205954715677</v>
      </c>
      <c r="AU28">
        <f t="shared" si="8"/>
        <v>-177.73380249076564</v>
      </c>
      <c r="AW28">
        <v>25</v>
      </c>
      <c r="AX28">
        <f>IF(Z28&gt;0, (R28*SUMPRODUCT(K28:$K$98, X28:$X$98)-K28*$AZ$3)/Z28, 0)</f>
        <v>-75920.427486496294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50000</v>
      </c>
      <c r="S29">
        <f t="shared" si="1"/>
        <v>-115362.18809653282</v>
      </c>
      <c r="U29">
        <f t="shared" si="12"/>
        <v>0.37793865599999998</v>
      </c>
      <c r="V29">
        <f t="shared" si="13"/>
        <v>0.01</v>
      </c>
      <c r="W29">
        <f t="shared" si="14"/>
        <v>3.2769875350497649E-2</v>
      </c>
      <c r="X29">
        <f t="shared" si="15"/>
        <v>1.238500264725461E-2</v>
      </c>
      <c r="Y29">
        <f t="shared" si="16"/>
        <v>3.2769875350497648E-4</v>
      </c>
      <c r="Z29">
        <f t="shared" si="17"/>
        <v>2.0057173949738064E-2</v>
      </c>
      <c r="AB29">
        <f t="shared" si="18"/>
        <v>-2487.902945288979</v>
      </c>
      <c r="AC29">
        <f t="shared" si="22"/>
        <v>-2313.8394738745606</v>
      </c>
      <c r="AE29">
        <f t="shared" si="2"/>
        <v>0</v>
      </c>
      <c r="AF29">
        <f t="shared" si="3"/>
        <v>0</v>
      </c>
      <c r="AG29">
        <f t="shared" si="3"/>
        <v>-0.50142934874345158</v>
      </c>
      <c r="AH29">
        <f t="shared" si="4"/>
        <v>-619.25013236273048</v>
      </c>
      <c r="AI29">
        <f t="shared" si="23"/>
        <v>-619.75156171147398</v>
      </c>
      <c r="AJ29">
        <f t="shared" si="6"/>
        <v>-174.06347141441847</v>
      </c>
      <c r="AK29">
        <f t="shared" si="19"/>
        <v>-174.15320617022854</v>
      </c>
      <c r="AL29">
        <f t="shared" si="24"/>
        <v>-967.96823929612106</v>
      </c>
      <c r="AN29">
        <f t="shared" si="8"/>
        <v>0</v>
      </c>
      <c r="AO29">
        <f t="shared" si="8"/>
        <v>0</v>
      </c>
      <c r="AP29">
        <f t="shared" si="8"/>
        <v>-6.7365184271226092E-2</v>
      </c>
      <c r="AQ29">
        <f t="shared" si="8"/>
        <v>-83.193972154070636</v>
      </c>
      <c r="AR29">
        <f t="shared" si="8"/>
        <v>-83.261337338341875</v>
      </c>
      <c r="AS29">
        <f t="shared" si="8"/>
        <v>-23.384785625543678</v>
      </c>
      <c r="AT29">
        <f t="shared" si="8"/>
        <v>-23.396841159141438</v>
      </c>
      <c r="AU29">
        <f t="shared" si="8"/>
        <v>-130.04296412302699</v>
      </c>
      <c r="AW29">
        <v>26</v>
      </c>
      <c r="AX29">
        <f>IF(Z29&gt;0, (R29*SUMPRODUCT(K29:$K$98, X29:$X$98)-K29*$AZ$3)/Z29, 0)</f>
        <v>-115362.18809653282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50000</v>
      </c>
      <c r="S30">
        <f t="shared" si="1"/>
        <v>-187816.71387045056</v>
      </c>
      <c r="U30">
        <f t="shared" si="12"/>
        <v>0.42486345599999997</v>
      </c>
      <c r="V30">
        <f t="shared" si="13"/>
        <v>0.01</v>
      </c>
      <c r="W30">
        <f t="shared" si="14"/>
        <v>2.0057173949738064E-2</v>
      </c>
      <c r="X30">
        <f t="shared" si="15"/>
        <v>8.5215602418788842E-3</v>
      </c>
      <c r="Y30">
        <f t="shared" si="16"/>
        <v>2.0057173949738065E-4</v>
      </c>
      <c r="Z30">
        <f t="shared" si="17"/>
        <v>1.1335041968361799E-2</v>
      </c>
      <c r="AB30">
        <f t="shared" si="18"/>
        <v>-2313.8394738745606</v>
      </c>
      <c r="AC30">
        <f t="shared" si="22"/>
        <v>-2128.9103340813567</v>
      </c>
      <c r="AE30">
        <f t="shared" si="2"/>
        <v>0</v>
      </c>
      <c r="AF30">
        <f t="shared" si="3"/>
        <v>0</v>
      </c>
      <c r="AG30">
        <f t="shared" si="3"/>
        <v>-0.28337604920904497</v>
      </c>
      <c r="AH30">
        <f t="shared" si="4"/>
        <v>-426.07801209394421</v>
      </c>
      <c r="AI30">
        <f t="shared" si="23"/>
        <v>-426.36138814315325</v>
      </c>
      <c r="AJ30">
        <f t="shared" si="6"/>
        <v>-184.92913979320383</v>
      </c>
      <c r="AK30">
        <f t="shared" si="19"/>
        <v>-161.96876317121925</v>
      </c>
      <c r="AL30">
        <f t="shared" si="24"/>
        <v>-773.25929110757636</v>
      </c>
      <c r="AN30">
        <f t="shared" si="8"/>
        <v>0</v>
      </c>
      <c r="AO30">
        <f t="shared" si="8"/>
        <v>0</v>
      </c>
      <c r="AP30">
        <f t="shared" si="8"/>
        <v>-3.3991542343717741E-2</v>
      </c>
      <c r="AQ30">
        <f t="shared" si="8"/>
        <v>-51.10893750633921</v>
      </c>
      <c r="AR30">
        <f t="shared" si="8"/>
        <v>-51.14292904868293</v>
      </c>
      <c r="AS30">
        <f t="shared" si="8"/>
        <v>-22.182632242257064</v>
      </c>
      <c r="AT30">
        <f t="shared" si="8"/>
        <v>-19.428487647636945</v>
      </c>
      <c r="AU30">
        <f t="shared" si="8"/>
        <v>-92.754048938576943</v>
      </c>
      <c r="AW30">
        <v>27</v>
      </c>
      <c r="AX30">
        <f>IF(Z30&gt;0, (R30*SUMPRODUCT(K30:$K$98, X30:$X$98)-K30*$AZ$3)/Z30, 0)</f>
        <v>-187816.71387045056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50000</v>
      </c>
      <c r="S31">
        <f t="shared" si="1"/>
        <v>-334159.60397700203</v>
      </c>
      <c r="U31">
        <f t="shared" si="12"/>
        <v>0.47765295400000002</v>
      </c>
      <c r="V31">
        <f t="shared" si="13"/>
        <v>0.01</v>
      </c>
      <c r="W31">
        <f t="shared" si="14"/>
        <v>1.1335041968361799E-2</v>
      </c>
      <c r="X31">
        <f t="shared" si="15"/>
        <v>5.4142162799019882E-3</v>
      </c>
      <c r="Y31">
        <f t="shared" si="16"/>
        <v>1.1335041968361799E-4</v>
      </c>
      <c r="Z31">
        <f t="shared" si="17"/>
        <v>5.8074752687761935E-3</v>
      </c>
      <c r="AB31">
        <f t="shared" si="18"/>
        <v>-2128.9103340813567</v>
      </c>
      <c r="AC31">
        <f t="shared" si="22"/>
        <v>-1940.6236359204863</v>
      </c>
      <c r="AE31">
        <f t="shared" si="2"/>
        <v>0</v>
      </c>
      <c r="AF31">
        <f t="shared" si="3"/>
        <v>0</v>
      </c>
      <c r="AG31">
        <f t="shared" si="3"/>
        <v>-0.14518688171940483</v>
      </c>
      <c r="AH31">
        <f t="shared" si="4"/>
        <v>-270.71081399509939</v>
      </c>
      <c r="AI31">
        <f t="shared" si="23"/>
        <v>-270.85600087681877</v>
      </c>
      <c r="AJ31">
        <f t="shared" si="6"/>
        <v>-188.2866981608704</v>
      </c>
      <c r="AK31">
        <f t="shared" si="19"/>
        <v>-149.02372338569498</v>
      </c>
      <c r="AL31">
        <f t="shared" si="24"/>
        <v>-608.16642242338412</v>
      </c>
      <c r="AN31">
        <f t="shared" si="8"/>
        <v>0</v>
      </c>
      <c r="AO31">
        <f t="shared" si="8"/>
        <v>0</v>
      </c>
      <c r="AP31">
        <f t="shared" si="8"/>
        <v>-1.5549523489989017E-2</v>
      </c>
      <c r="AQ31">
        <f t="shared" si="8"/>
        <v>-28.993143949094392</v>
      </c>
      <c r="AR31">
        <f t="shared" si="8"/>
        <v>-29.00869347258438</v>
      </c>
      <c r="AS31">
        <f t="shared" si="8"/>
        <v>-20.165516341643542</v>
      </c>
      <c r="AT31">
        <f t="shared" si="8"/>
        <v>-15.960449455963348</v>
      </c>
      <c r="AU31">
        <f t="shared" si="8"/>
        <v>-65.134659270191264</v>
      </c>
      <c r="AW31">
        <v>28</v>
      </c>
      <c r="AX31">
        <f>IF(Z31&gt;0, (R31*SUMPRODUCT(K31:$K$98, X31:$X$98)-K31*$AZ$3)/Z31, 0)</f>
        <v>-334159.60397700203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50000</v>
      </c>
      <c r="S32">
        <f t="shared" si="1"/>
        <v>-667398.93793964258</v>
      </c>
      <c r="U32">
        <f t="shared" si="12"/>
        <v>0.53697763200000004</v>
      </c>
      <c r="V32">
        <f t="shared" si="13"/>
        <v>0.01</v>
      </c>
      <c r="W32">
        <f t="shared" si="14"/>
        <v>5.8074752687761935E-3</v>
      </c>
      <c r="X32">
        <f t="shared" si="15"/>
        <v>3.1184843177260043E-3</v>
      </c>
      <c r="Y32">
        <f t="shared" si="16"/>
        <v>5.8074752687761938E-5</v>
      </c>
      <c r="Z32">
        <f t="shared" si="17"/>
        <v>2.6309161983624272E-3</v>
      </c>
      <c r="AB32">
        <f t="shared" si="18"/>
        <v>-1940.6236359204863</v>
      </c>
      <c r="AC32">
        <f t="shared" si="22"/>
        <v>-1755.8706765952859</v>
      </c>
      <c r="AE32">
        <f t="shared" si="2"/>
        <v>0</v>
      </c>
      <c r="AF32">
        <f t="shared" si="3"/>
        <v>0</v>
      </c>
      <c r="AG32">
        <f t="shared" si="3"/>
        <v>-6.5772904959060685E-2</v>
      </c>
      <c r="AH32">
        <f t="shared" si="4"/>
        <v>-155.9242158863002</v>
      </c>
      <c r="AI32">
        <f t="shared" si="23"/>
        <v>-155.98998879125926</v>
      </c>
      <c r="AJ32">
        <f t="shared" si="6"/>
        <v>-184.75295932520044</v>
      </c>
      <c r="AK32">
        <f t="shared" si="19"/>
        <v>-135.84365451443406</v>
      </c>
      <c r="AL32">
        <f t="shared" si="24"/>
        <v>-476.58660263089382</v>
      </c>
      <c r="AN32">
        <f t="shared" si="8"/>
        <v>0</v>
      </c>
      <c r="AO32">
        <f t="shared" si="8"/>
        <v>0</v>
      </c>
      <c r="AP32">
        <f t="shared" si="8"/>
        <v>-6.2895374577736137E-3</v>
      </c>
      <c r="AQ32">
        <f t="shared" si="8"/>
        <v>-14.910261254254783</v>
      </c>
      <c r="AR32">
        <f t="shared" si="8"/>
        <v>-14.916550791712556</v>
      </c>
      <c r="AS32">
        <f t="shared" si="8"/>
        <v>-17.667011345076645</v>
      </c>
      <c r="AT32">
        <f t="shared" si="8"/>
        <v>-12.990056528614552</v>
      </c>
      <c r="AU32">
        <f t="shared" si="8"/>
        <v>-45.573618665403757</v>
      </c>
      <c r="AW32">
        <v>29</v>
      </c>
      <c r="AX32">
        <f>IF(Z32&gt;0, (R32*SUMPRODUCT(K32:$K$98, X32:$X$98)-K32*$AZ$3)/Z32, 0)</f>
        <v>-667398.93793964258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50000</v>
      </c>
      <c r="S33">
        <f t="shared" si="1"/>
        <v>-1555299.499061025</v>
      </c>
      <c r="U33">
        <f t="shared" si="12"/>
        <v>0.60388337299999995</v>
      </c>
      <c r="V33">
        <f t="shared" si="13"/>
        <v>0.01</v>
      </c>
      <c r="W33">
        <f t="shared" si="14"/>
        <v>2.6309161983624272E-3</v>
      </c>
      <c r="X33">
        <f t="shared" si="15"/>
        <v>1.5887665479474395E-3</v>
      </c>
      <c r="Y33">
        <f t="shared" si="16"/>
        <v>2.6309161983624273E-5</v>
      </c>
      <c r="Z33">
        <f t="shared" si="17"/>
        <v>1.0158404884313636E-3</v>
      </c>
      <c r="AB33">
        <f t="shared" si="18"/>
        <v>-1755.8706765952859</v>
      </c>
      <c r="AC33">
        <f t="shared" si="22"/>
        <v>-1579.9362027832067</v>
      </c>
      <c r="AE33">
        <f t="shared" si="2"/>
        <v>0</v>
      </c>
      <c r="AF33">
        <f t="shared" si="3"/>
        <v>0</v>
      </c>
      <c r="AG33">
        <f t="shared" si="3"/>
        <v>-2.5396012210784087E-2</v>
      </c>
      <c r="AH33">
        <f t="shared" si="4"/>
        <v>-79.438327397371978</v>
      </c>
      <c r="AI33">
        <f t="shared" si="23"/>
        <v>-79.463723409582755</v>
      </c>
      <c r="AJ33">
        <f t="shared" si="6"/>
        <v>-175.9344738120792</v>
      </c>
      <c r="AK33">
        <f t="shared" si="19"/>
        <v>-122.91094736167003</v>
      </c>
      <c r="AL33">
        <f t="shared" si="24"/>
        <v>-378.309144583332</v>
      </c>
      <c r="AN33">
        <f t="shared" si="8"/>
        <v>0</v>
      </c>
      <c r="AO33">
        <f t="shared" si="8"/>
        <v>0</v>
      </c>
      <c r="AP33">
        <f t="shared" si="8"/>
        <v>-2.1682990969515204E-3</v>
      </c>
      <c r="AQ33">
        <f t="shared" si="8"/>
        <v>-6.7824055260895975</v>
      </c>
      <c r="AR33">
        <f t="shared" si="8"/>
        <v>-6.7845738251865484</v>
      </c>
      <c r="AS33">
        <f t="shared" si="8"/>
        <v>-15.021199293934121</v>
      </c>
      <c r="AT33">
        <f t="shared" si="8"/>
        <v>-10.494076548624273</v>
      </c>
      <c r="AU33">
        <f t="shared" si="8"/>
        <v>-32.299849667744944</v>
      </c>
      <c r="AW33">
        <v>30</v>
      </c>
      <c r="AX33">
        <f>IF(Z33&gt;0, (R33*SUMPRODUCT(K33:$K$98, X33:$X$98)-K33*$AZ$3)/Z33, 0)</f>
        <v>-1555299.499061025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50000</v>
      </c>
      <c r="S34">
        <f t="shared" si="1"/>
        <v>-4442483.4543813476</v>
      </c>
      <c r="U34">
        <f t="shared" si="12"/>
        <v>0.676158394</v>
      </c>
      <c r="V34">
        <f t="shared" si="13"/>
        <v>0.01</v>
      </c>
      <c r="W34">
        <f t="shared" si="14"/>
        <v>1.0158404884313636E-3</v>
      </c>
      <c r="X34">
        <f t="shared" si="15"/>
        <v>6.868690732179264E-4</v>
      </c>
      <c r="Y34">
        <f t="shared" si="16"/>
        <v>1.0158404884313635E-5</v>
      </c>
      <c r="Z34">
        <f t="shared" si="17"/>
        <v>3.188130103291235E-4</v>
      </c>
      <c r="AB34">
        <f t="shared" si="18"/>
        <v>-1579.9362027832067</v>
      </c>
      <c r="AC34">
        <f t="shared" si="22"/>
        <v>-1416.3215234286408</v>
      </c>
      <c r="AE34">
        <f t="shared" si="2"/>
        <v>0</v>
      </c>
      <c r="AF34">
        <f t="shared" si="3"/>
        <v>0</v>
      </c>
      <c r="AG34">
        <f t="shared" si="3"/>
        <v>-7.9703252582280868E-3</v>
      </c>
      <c r="AH34">
        <f t="shared" si="4"/>
        <v>-34.343453660896323</v>
      </c>
      <c r="AI34">
        <f t="shared" si="23"/>
        <v>-34.351423986154551</v>
      </c>
      <c r="AJ34">
        <f t="shared" si="6"/>
        <v>-163.61467935456585</v>
      </c>
      <c r="AK34">
        <f t="shared" si="19"/>
        <v>-110.59553419482448</v>
      </c>
      <c r="AL34">
        <f t="shared" si="24"/>
        <v>-308.56163753554489</v>
      </c>
      <c r="AN34">
        <f t="shared" si="8"/>
        <v>0</v>
      </c>
      <c r="AO34">
        <f t="shared" si="8"/>
        <v>0</v>
      </c>
      <c r="AP34">
        <f t="shared" si="8"/>
        <v>-6.0759149185322741E-4</v>
      </c>
      <c r="AQ34">
        <f t="shared" si="8"/>
        <v>-2.6180600626899833</v>
      </c>
      <c r="AR34">
        <f t="shared" si="8"/>
        <v>-2.6186676541818366</v>
      </c>
      <c r="AS34">
        <f t="shared" si="8"/>
        <v>-12.472626134736755</v>
      </c>
      <c r="AT34">
        <f t="shared" si="8"/>
        <v>-8.4308862482579325</v>
      </c>
      <c r="AU34">
        <f t="shared" ref="AU34:AU69" si="25">AL34*$K34</f>
        <v>-23.522180037176526</v>
      </c>
      <c r="AW34">
        <v>31</v>
      </c>
      <c r="AX34">
        <f>IF(Z34&gt;0, (R34*SUMPRODUCT(K34:$K$98, X34:$X$98)-K34*$AZ$3)/Z34, 0)</f>
        <v>-4442483.4543813476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50000</v>
      </c>
      <c r="S35">
        <f t="shared" si="1"/>
        <v>-16672670.813130315</v>
      </c>
      <c r="U35">
        <f t="shared" si="12"/>
        <v>0.75167664000000001</v>
      </c>
      <c r="V35">
        <f t="shared" si="13"/>
        <v>0.01</v>
      </c>
      <c r="W35">
        <f t="shared" si="14"/>
        <v>3.188130103291235E-4</v>
      </c>
      <c r="X35">
        <f t="shared" si="15"/>
        <v>2.3964429239248084E-4</v>
      </c>
      <c r="Y35">
        <f t="shared" si="16"/>
        <v>3.188130103291235E-6</v>
      </c>
      <c r="Z35">
        <f t="shared" si="17"/>
        <v>7.5980587833351427E-5</v>
      </c>
      <c r="AB35">
        <f t="shared" si="18"/>
        <v>-1416.3215234286408</v>
      </c>
      <c r="AC35">
        <f t="shared" si="22"/>
        <v>-1266.7993291336027</v>
      </c>
      <c r="AE35">
        <f t="shared" si="2"/>
        <v>0</v>
      </c>
      <c r="AF35">
        <f t="shared" ref="AF35:AG69" si="26">-$Z35*P35</f>
        <v>0</v>
      </c>
      <c r="AG35">
        <f t="shared" si="26"/>
        <v>-1.8995146958337857E-3</v>
      </c>
      <c r="AH35">
        <f t="shared" si="4"/>
        <v>-11.982214619624042</v>
      </c>
      <c r="AI35">
        <f t="shared" si="23"/>
        <v>-11.984114134319876</v>
      </c>
      <c r="AJ35">
        <f t="shared" si="6"/>
        <v>-149.52219429503816</v>
      </c>
      <c r="AK35">
        <f t="shared" si="19"/>
        <v>-99.142506640004868</v>
      </c>
      <c r="AL35">
        <f t="shared" si="24"/>
        <v>-260.64881506936291</v>
      </c>
      <c r="AN35">
        <f t="shared" ref="AN35:AT69" si="27">AE35*$K35</f>
        <v>0</v>
      </c>
      <c r="AO35">
        <f t="shared" si="27"/>
        <v>0</v>
      </c>
      <c r="AP35">
        <f t="shared" si="27"/>
        <v>-1.2928861236238733E-4</v>
      </c>
      <c r="AQ35">
        <f t="shared" si="27"/>
        <v>-0.81555773408718102</v>
      </c>
      <c r="AR35">
        <f t="shared" si="27"/>
        <v>-0.81568702269954341</v>
      </c>
      <c r="AS35">
        <f t="shared" si="27"/>
        <v>-10.177082104278876</v>
      </c>
      <c r="AT35">
        <f t="shared" si="27"/>
        <v>-6.7480378739521063</v>
      </c>
      <c r="AU35">
        <f t="shared" si="25"/>
        <v>-17.740807000930527</v>
      </c>
      <c r="AW35">
        <v>32</v>
      </c>
      <c r="AX35">
        <f>IF(Z35&gt;0, (R35*SUMPRODUCT(K35:$K$98, X35:$X$98)-K35*$AZ$3)/Z35, 0)</f>
        <v>-16672670.813130315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50000</v>
      </c>
      <c r="S36">
        <f t="shared" si="1"/>
        <v>-63047474.74077221</v>
      </c>
      <c r="U36">
        <f t="shared" si="12"/>
        <v>0.75374016600000004</v>
      </c>
      <c r="V36">
        <f t="shared" si="13"/>
        <v>0.01</v>
      </c>
      <c r="W36">
        <f t="shared" si="14"/>
        <v>7.5980587833351427E-5</v>
      </c>
      <c r="X36">
        <f t="shared" si="15"/>
        <v>5.7269620886287889E-5</v>
      </c>
      <c r="Y36">
        <f t="shared" si="16"/>
        <v>7.598058783335143E-7</v>
      </c>
      <c r="Z36">
        <f t="shared" si="17"/>
        <v>1.7951161068730024E-5</v>
      </c>
      <c r="AB36">
        <f t="shared" si="18"/>
        <v>-1266.7993291336027</v>
      </c>
      <c r="AC36">
        <f t="shared" si="22"/>
        <v>-1131.7753740482897</v>
      </c>
      <c r="AE36">
        <f t="shared" si="2"/>
        <v>0</v>
      </c>
      <c r="AF36">
        <f t="shared" si="26"/>
        <v>0</v>
      </c>
      <c r="AG36">
        <f t="shared" si="26"/>
        <v>-4.4877902671825061E-4</v>
      </c>
      <c r="AH36">
        <f t="shared" si="4"/>
        <v>-2.8634810443143945</v>
      </c>
      <c r="AI36">
        <f t="shared" si="23"/>
        <v>-2.8639298233411128</v>
      </c>
      <c r="AJ36">
        <f t="shared" si="6"/>
        <v>-135.02395508531299</v>
      </c>
      <c r="AK36">
        <f t="shared" si="19"/>
        <v>-88.675953039352194</v>
      </c>
      <c r="AL36">
        <f t="shared" si="24"/>
        <v>-226.56383794800632</v>
      </c>
      <c r="AN36">
        <f t="shared" si="27"/>
        <v>0</v>
      </c>
      <c r="AO36">
        <f t="shared" si="27"/>
        <v>0</v>
      </c>
      <c r="AP36">
        <f t="shared" si="27"/>
        <v>-2.7272951870382116E-5</v>
      </c>
      <c r="AQ36">
        <f t="shared" si="27"/>
        <v>-0.17401789311417049</v>
      </c>
      <c r="AR36">
        <f t="shared" si="27"/>
        <v>-0.17404516606604087</v>
      </c>
      <c r="AS36">
        <f t="shared" si="27"/>
        <v>-8.2056014411348617</v>
      </c>
      <c r="AT36">
        <f t="shared" si="27"/>
        <v>-5.3889661845112364</v>
      </c>
      <c r="AU36">
        <f t="shared" si="25"/>
        <v>-13.76861279171214</v>
      </c>
      <c r="AW36">
        <v>33</v>
      </c>
      <c r="AX36">
        <f>IF(Z36&gt;0, (R36*SUMPRODUCT(K36:$K$98, X36:$X$98)-K36*$AZ$3)/Z36, 0)</f>
        <v>-63047474.74077221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50000</v>
      </c>
      <c r="S37">
        <f t="shared" si="1"/>
        <v>-240569851.63236287</v>
      </c>
      <c r="U37">
        <f t="shared" si="12"/>
        <v>0.75596915499999995</v>
      </c>
      <c r="V37">
        <f t="shared" si="13"/>
        <v>0.01</v>
      </c>
      <c r="W37">
        <f t="shared" si="14"/>
        <v>1.7951161068730024E-5</v>
      </c>
      <c r="X37">
        <f t="shared" si="15"/>
        <v>1.3570524064396732E-5</v>
      </c>
      <c r="Y37">
        <f t="shared" si="16"/>
        <v>1.7951161068730023E-7</v>
      </c>
      <c r="Z37">
        <f t="shared" si="17"/>
        <v>4.2011253936459909E-6</v>
      </c>
      <c r="AB37">
        <f t="shared" si="18"/>
        <v>-1131.7753740482897</v>
      </c>
      <c r="AC37">
        <f t="shared" si="22"/>
        <v>-1010.6641126383681</v>
      </c>
      <c r="AE37">
        <f t="shared" si="2"/>
        <v>0</v>
      </c>
      <c r="AF37">
        <f t="shared" si="26"/>
        <v>0</v>
      </c>
      <c r="AG37">
        <f t="shared" si="26"/>
        <v>-1.0502813484114977E-4</v>
      </c>
      <c r="AH37">
        <f t="shared" si="4"/>
        <v>-0.67852620321983659</v>
      </c>
      <c r="AI37">
        <f t="shared" si="23"/>
        <v>-0.67863123135467773</v>
      </c>
      <c r="AJ37">
        <f t="shared" si="6"/>
        <v>-121.11126140992155</v>
      </c>
      <c r="AK37">
        <f t="shared" si="19"/>
        <v>-79.224276183380283</v>
      </c>
      <c r="AL37">
        <f t="shared" si="24"/>
        <v>-201.01416882465651</v>
      </c>
      <c r="AN37">
        <f t="shared" si="27"/>
        <v>0</v>
      </c>
      <c r="AO37">
        <f t="shared" si="27"/>
        <v>0</v>
      </c>
      <c r="AP37">
        <f t="shared" si="27"/>
        <v>-5.6988499748838007E-6</v>
      </c>
      <c r="AQ37">
        <f t="shared" si="27"/>
        <v>-3.6816982821086489E-2</v>
      </c>
      <c r="AR37">
        <f t="shared" si="27"/>
        <v>-3.6822681671061376E-2</v>
      </c>
      <c r="AS37">
        <f t="shared" si="27"/>
        <v>-6.5715240024776689</v>
      </c>
      <c r="AT37">
        <f t="shared" si="27"/>
        <v>-4.298726860385532</v>
      </c>
      <c r="AU37">
        <f t="shared" si="25"/>
        <v>-10.907073544534262</v>
      </c>
      <c r="AW37">
        <v>34</v>
      </c>
      <c r="AX37">
        <f>IF(Z37&gt;0, (R37*SUMPRODUCT(K37:$K$98, X37:$X$98)-K37*$AZ$3)/Z37, 0)</f>
        <v>-240569851.63236287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50000</v>
      </c>
      <c r="S38">
        <f t="shared" si="1"/>
        <v>-927571366.29179358</v>
      </c>
      <c r="U38">
        <f t="shared" si="12"/>
        <v>0.75842527199999998</v>
      </c>
      <c r="V38">
        <f t="shared" si="13"/>
        <v>0.01</v>
      </c>
      <c r="W38">
        <f t="shared" si="14"/>
        <v>4.2011253936459909E-6</v>
      </c>
      <c r="X38">
        <f t="shared" si="15"/>
        <v>3.1862396693820676E-6</v>
      </c>
      <c r="Y38">
        <f t="shared" si="16"/>
        <v>4.2011253936459909E-8</v>
      </c>
      <c r="Z38">
        <f t="shared" si="17"/>
        <v>9.7287447032746333E-7</v>
      </c>
      <c r="AB38">
        <f t="shared" si="18"/>
        <v>-1010.6641126383681</v>
      </c>
      <c r="AC38">
        <f t="shared" si="22"/>
        <v>-902.41050167205015</v>
      </c>
      <c r="AE38">
        <f t="shared" si="2"/>
        <v>0</v>
      </c>
      <c r="AF38">
        <f t="shared" si="26"/>
        <v>0</v>
      </c>
      <c r="AG38">
        <f t="shared" si="26"/>
        <v>-2.4321861758186582E-5</v>
      </c>
      <c r="AH38">
        <f t="shared" si="4"/>
        <v>-0.15931198346910339</v>
      </c>
      <c r="AI38">
        <f t="shared" si="23"/>
        <v>-0.15933630533086157</v>
      </c>
      <c r="AJ38">
        <f t="shared" si="6"/>
        <v>-108.25361096631798</v>
      </c>
      <c r="AK38">
        <f t="shared" si="19"/>
        <v>-70.746487884685777</v>
      </c>
      <c r="AL38">
        <f t="shared" si="24"/>
        <v>-179.15943515633461</v>
      </c>
      <c r="AN38">
        <f t="shared" si="27"/>
        <v>0</v>
      </c>
      <c r="AO38">
        <f t="shared" si="27"/>
        <v>0</v>
      </c>
      <c r="AP38">
        <f t="shared" si="27"/>
        <v>-1.1783121721843956E-6</v>
      </c>
      <c r="AQ38">
        <f t="shared" si="27"/>
        <v>-7.7181282898007852E-3</v>
      </c>
      <c r="AR38">
        <f t="shared" si="27"/>
        <v>-7.7193066019729693E-3</v>
      </c>
      <c r="AS38">
        <f t="shared" si="27"/>
        <v>-5.2445223458928645</v>
      </c>
      <c r="AT38">
        <f t="shared" si="27"/>
        <v>-3.4274287323322277</v>
      </c>
      <c r="AU38">
        <f t="shared" si="25"/>
        <v>-8.6796703848270642</v>
      </c>
      <c r="AW38">
        <v>35</v>
      </c>
      <c r="AX38">
        <f>IF(Z38&gt;0, (R38*SUMPRODUCT(K38:$K$98, X38:$X$98)-K38*$AZ$3)/Z38, 0)</f>
        <v>-927571366.29179358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50000</v>
      </c>
      <c r="S39">
        <f t="shared" si="1"/>
        <v>-3618810273.8326778</v>
      </c>
      <c r="U39">
        <f t="shared" si="12"/>
        <v>0.76114147499999996</v>
      </c>
      <c r="V39">
        <f t="shared" si="13"/>
        <v>0.01</v>
      </c>
      <c r="W39">
        <f t="shared" si="14"/>
        <v>9.7287447032746333E-7</v>
      </c>
      <c r="X39">
        <f t="shared" si="15"/>
        <v>7.4049510933488918E-7</v>
      </c>
      <c r="Y39">
        <f t="shared" si="16"/>
        <v>9.728744703274633E-9</v>
      </c>
      <c r="Z39">
        <f t="shared" si="17"/>
        <v>2.2265061628929951E-7</v>
      </c>
      <c r="AB39">
        <f t="shared" si="18"/>
        <v>-902.41050167205015</v>
      </c>
      <c r="AC39">
        <f t="shared" si="22"/>
        <v>-805.73033770289442</v>
      </c>
      <c r="AE39">
        <f t="shared" si="2"/>
        <v>0</v>
      </c>
      <c r="AF39">
        <f t="shared" si="26"/>
        <v>0</v>
      </c>
      <c r="AG39">
        <f t="shared" si="26"/>
        <v>-5.5662654072324876E-6</v>
      </c>
      <c r="AH39">
        <f t="shared" si="4"/>
        <v>-3.7024755466744462E-2</v>
      </c>
      <c r="AI39">
        <f t="shared" si="23"/>
        <v>-3.7030321732151691E-2</v>
      </c>
      <c r="AJ39">
        <f t="shared" si="6"/>
        <v>-96.680163969155728</v>
      </c>
      <c r="AK39">
        <f t="shared" si="19"/>
        <v>-63.168735117043518</v>
      </c>
      <c r="AL39">
        <f t="shared" si="24"/>
        <v>-159.8859294079314</v>
      </c>
      <c r="AN39">
        <f t="shared" si="27"/>
        <v>0</v>
      </c>
      <c r="AO39">
        <f t="shared" si="27"/>
        <v>0</v>
      </c>
      <c r="AP39">
        <f t="shared" si="27"/>
        <v>-2.4077391581755961E-7</v>
      </c>
      <c r="AQ39">
        <f t="shared" si="27"/>
        <v>-1.6015397584765801E-3</v>
      </c>
      <c r="AR39">
        <f t="shared" si="27"/>
        <v>-1.6017805323923974E-3</v>
      </c>
      <c r="AS39">
        <f t="shared" si="27"/>
        <v>-4.1819891718585991</v>
      </c>
      <c r="AT39">
        <f t="shared" si="27"/>
        <v>-2.7324215786783275</v>
      </c>
      <c r="AU39">
        <f t="shared" si="25"/>
        <v>-6.9160125310693195</v>
      </c>
      <c r="AW39">
        <v>36</v>
      </c>
      <c r="AX39">
        <f>IF(Z39&gt;0, (R39*SUMPRODUCT(K39:$K$98, X39:$X$98)-K39*$AZ$3)/Z39, 0)</f>
        <v>-3618810273.8326778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50000</v>
      </c>
      <c r="S40">
        <f t="shared" si="1"/>
        <v>-14286676863.450926</v>
      </c>
      <c r="U40">
        <f t="shared" si="12"/>
        <v>0.76383916100000004</v>
      </c>
      <c r="V40">
        <f t="shared" si="13"/>
        <v>0.01</v>
      </c>
      <c r="W40">
        <f t="shared" si="14"/>
        <v>2.2265061628929951E-7</v>
      </c>
      <c r="X40">
        <f t="shared" si="15"/>
        <v>1.7006925994255148E-7</v>
      </c>
      <c r="Y40">
        <f t="shared" si="16"/>
        <v>2.226506162892995E-9</v>
      </c>
      <c r="Z40">
        <f t="shared" si="17"/>
        <v>5.0354850183855034E-8</v>
      </c>
      <c r="AB40">
        <f t="shared" si="18"/>
        <v>-805.73033770289442</v>
      </c>
      <c r="AC40">
        <f t="shared" si="22"/>
        <v>-719.40347308421929</v>
      </c>
      <c r="AE40">
        <f t="shared" si="2"/>
        <v>0</v>
      </c>
      <c r="AF40">
        <f t="shared" si="26"/>
        <v>0</v>
      </c>
      <c r="AG40">
        <f t="shared" si="26"/>
        <v>-1.2588712545963758E-6</v>
      </c>
      <c r="AH40">
        <f t="shared" si="4"/>
        <v>-8.503462997127573E-3</v>
      </c>
      <c r="AI40">
        <f t="shared" si="23"/>
        <v>-8.5047218683821698E-3</v>
      </c>
      <c r="AJ40">
        <f t="shared" si="6"/>
        <v>-86.326864618675131</v>
      </c>
      <c r="AK40">
        <f t="shared" si="19"/>
        <v>-56.401123639202616</v>
      </c>
      <c r="AL40">
        <f t="shared" si="24"/>
        <v>-142.73649297974612</v>
      </c>
      <c r="AN40">
        <f t="shared" si="27"/>
        <v>0</v>
      </c>
      <c r="AO40">
        <f t="shared" si="27"/>
        <v>0</v>
      </c>
      <c r="AP40">
        <f t="shared" si="27"/>
        <v>-4.8619313223763067E-8</v>
      </c>
      <c r="AQ40">
        <f t="shared" si="27"/>
        <v>-3.2841526044423094E-4</v>
      </c>
      <c r="AR40">
        <f t="shared" si="27"/>
        <v>-3.2846387975745474E-4</v>
      </c>
      <c r="AS40">
        <f t="shared" si="27"/>
        <v>-3.33406045709294</v>
      </c>
      <c r="AT40">
        <f t="shared" si="27"/>
        <v>-2.1782878005787727</v>
      </c>
      <c r="AU40">
        <f t="shared" si="25"/>
        <v>-5.51267672155147</v>
      </c>
      <c r="AW40">
        <v>37</v>
      </c>
      <c r="AX40">
        <f>IF(Z40&gt;0, (R40*SUMPRODUCT(K40:$K$98, X40:$X$98)-K40*$AZ$3)/Z40, 0)</f>
        <v>-14286676863.450926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50000</v>
      </c>
      <c r="S41">
        <f t="shared" si="1"/>
        <v>-57138254638.994659</v>
      </c>
      <c r="U41">
        <f t="shared" si="12"/>
        <v>0.76675259399999995</v>
      </c>
      <c r="V41">
        <f t="shared" si="13"/>
        <v>0.01</v>
      </c>
      <c r="W41">
        <f t="shared" si="14"/>
        <v>5.0354850183855034E-8</v>
      </c>
      <c r="X41">
        <f t="shared" si="15"/>
        <v>3.8609711998952221E-8</v>
      </c>
      <c r="Y41">
        <f t="shared" si="16"/>
        <v>5.0354850183855038E-10</v>
      </c>
      <c r="Z41">
        <f t="shared" si="17"/>
        <v>1.1241589683064263E-8</v>
      </c>
      <c r="AB41">
        <f t="shared" si="18"/>
        <v>-719.40347308421929</v>
      </c>
      <c r="AC41">
        <f t="shared" si="22"/>
        <v>-642.32481385802112</v>
      </c>
      <c r="AE41">
        <f t="shared" si="2"/>
        <v>0</v>
      </c>
      <c r="AF41">
        <f t="shared" si="26"/>
        <v>0</v>
      </c>
      <c r="AG41">
        <f t="shared" si="26"/>
        <v>-2.8103974207660661E-7</v>
      </c>
      <c r="AH41">
        <f t="shared" si="4"/>
        <v>-1.9304855999476111E-3</v>
      </c>
      <c r="AI41">
        <f t="shared" si="23"/>
        <v>-1.9307666396896877E-3</v>
      </c>
      <c r="AJ41">
        <f t="shared" si="6"/>
        <v>-77.07865922619817</v>
      </c>
      <c r="AK41">
        <f t="shared" si="19"/>
        <v>-50.358243115895355</v>
      </c>
      <c r="AL41">
        <f t="shared" si="24"/>
        <v>-127.43883310873321</v>
      </c>
      <c r="AN41">
        <f t="shared" si="27"/>
        <v>0</v>
      </c>
      <c r="AO41">
        <f t="shared" si="27"/>
        <v>0</v>
      </c>
      <c r="AP41">
        <f t="shared" si="27"/>
        <v>-9.6911924631308982E-9</v>
      </c>
      <c r="AQ41">
        <f t="shared" si="27"/>
        <v>-6.6569615237176477E-5</v>
      </c>
      <c r="AR41">
        <f t="shared" si="27"/>
        <v>-6.6579306429639612E-5</v>
      </c>
      <c r="AS41">
        <f t="shared" si="27"/>
        <v>-2.6579305682594581</v>
      </c>
      <c r="AT41">
        <f t="shared" si="27"/>
        <v>-1.7365210433770235</v>
      </c>
      <c r="AU41">
        <f t="shared" si="25"/>
        <v>-4.394518190942911</v>
      </c>
      <c r="AW41">
        <v>38</v>
      </c>
      <c r="AX41">
        <f>IF(Z41&gt;0, (R41*SUMPRODUCT(K41:$K$98, X41:$X$98)-K41*$AZ$3)/Z41, 0)</f>
        <v>-57138254638.994659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50000</v>
      </c>
      <c r="S42">
        <f t="shared" si="1"/>
        <v>-231687277817.93661</v>
      </c>
      <c r="U42">
        <f t="shared" si="12"/>
        <v>0.76980532899999998</v>
      </c>
      <c r="V42">
        <f t="shared" si="13"/>
        <v>0.01</v>
      </c>
      <c r="W42">
        <f t="shared" si="14"/>
        <v>1.1241589683064263E-8</v>
      </c>
      <c r="X42">
        <f t="shared" si="15"/>
        <v>8.6538356444542907E-9</v>
      </c>
      <c r="Y42">
        <f t="shared" si="16"/>
        <v>1.1241589683064264E-10</v>
      </c>
      <c r="Z42">
        <f t="shared" si="17"/>
        <v>2.4753381417793303E-9</v>
      </c>
      <c r="AB42">
        <f t="shared" si="18"/>
        <v>-642.32481385802112</v>
      </c>
      <c r="AC42">
        <f t="shared" si="22"/>
        <v>-573.5043557477627</v>
      </c>
      <c r="AE42">
        <f t="shared" si="2"/>
        <v>0</v>
      </c>
      <c r="AF42">
        <f t="shared" si="26"/>
        <v>0</v>
      </c>
      <c r="AG42">
        <f t="shared" si="26"/>
        <v>-6.1883453544483262E-8</v>
      </c>
      <c r="AH42">
        <f t="shared" si="4"/>
        <v>-4.3269178222271452E-4</v>
      </c>
      <c r="AI42">
        <f t="shared" si="23"/>
        <v>-4.3275366567625898E-4</v>
      </c>
      <c r="AJ42">
        <f t="shared" si="6"/>
        <v>-68.820458110258414</v>
      </c>
      <c r="AK42">
        <f t="shared" si="19"/>
        <v>-44.962736970061485</v>
      </c>
      <c r="AL42">
        <f t="shared" si="24"/>
        <v>-113.78362783398558</v>
      </c>
      <c r="AN42">
        <f t="shared" si="27"/>
        <v>0</v>
      </c>
      <c r="AO42">
        <f t="shared" si="27"/>
        <v>0</v>
      </c>
      <c r="AP42">
        <f t="shared" si="27"/>
        <v>-1.9053115500149893E-9</v>
      </c>
      <c r="AQ42">
        <f t="shared" si="27"/>
        <v>-1.3322020718719286E-5</v>
      </c>
      <c r="AR42">
        <f t="shared" si="27"/>
        <v>-1.3323926030269299E-5</v>
      </c>
      <c r="AS42">
        <f t="shared" si="27"/>
        <v>-2.1188929544881141</v>
      </c>
      <c r="AT42">
        <f t="shared" si="27"/>
        <v>-1.3843445567846977</v>
      </c>
      <c r="AU42">
        <f t="shared" si="25"/>
        <v>-3.5032508351988421</v>
      </c>
      <c r="AW42">
        <v>39</v>
      </c>
      <c r="AX42">
        <f>IF(Z42&gt;0, (R42*SUMPRODUCT(K42:$K$98, X42:$X$98)-K42*$AZ$3)/Z42, 0)</f>
        <v>-231687277817.93661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50000</v>
      </c>
      <c r="S43">
        <f t="shared" si="1"/>
        <v>-953110721104.22363</v>
      </c>
      <c r="U43">
        <f t="shared" si="12"/>
        <v>0.772959481</v>
      </c>
      <c r="V43">
        <f t="shared" si="13"/>
        <v>0.01</v>
      </c>
      <c r="W43">
        <f t="shared" si="14"/>
        <v>2.4753381417793303E-9</v>
      </c>
      <c r="X43">
        <f t="shared" si="15"/>
        <v>1.9133360853692557E-9</v>
      </c>
      <c r="Y43">
        <f t="shared" si="16"/>
        <v>2.4753381417793303E-11</v>
      </c>
      <c r="Z43">
        <f t="shared" si="17"/>
        <v>5.3724867499228134E-10</v>
      </c>
      <c r="AB43">
        <f t="shared" si="18"/>
        <v>-573.5043557477627</v>
      </c>
      <c r="AC43">
        <f t="shared" si="22"/>
        <v>-512.05747203418196</v>
      </c>
      <c r="AE43">
        <f t="shared" si="2"/>
        <v>0</v>
      </c>
      <c r="AF43">
        <f t="shared" si="26"/>
        <v>0</v>
      </c>
      <c r="AG43">
        <f t="shared" si="26"/>
        <v>-1.3431216874807034E-8</v>
      </c>
      <c r="AH43">
        <f t="shared" si="4"/>
        <v>-9.5666804268462784E-5</v>
      </c>
      <c r="AI43">
        <f t="shared" si="23"/>
        <v>-9.5680235485337588E-5</v>
      </c>
      <c r="AJ43">
        <f t="shared" si="6"/>
        <v>-61.446883713580746</v>
      </c>
      <c r="AK43">
        <f t="shared" si="19"/>
        <v>-40.145304902343391</v>
      </c>
      <c r="AL43">
        <f t="shared" si="24"/>
        <v>-101.59228429615962</v>
      </c>
      <c r="AN43">
        <f t="shared" si="27"/>
        <v>0</v>
      </c>
      <c r="AO43">
        <f t="shared" si="27"/>
        <v>0</v>
      </c>
      <c r="AP43">
        <f t="shared" si="27"/>
        <v>-3.6922304256423895E-10</v>
      </c>
      <c r="AQ43">
        <f t="shared" si="27"/>
        <v>-2.6298725479337349E-6</v>
      </c>
      <c r="AR43">
        <f t="shared" si="27"/>
        <v>-2.630241770976299E-6</v>
      </c>
      <c r="AS43">
        <f t="shared" si="27"/>
        <v>-1.6891697582051901</v>
      </c>
      <c r="AT43">
        <f t="shared" si="27"/>
        <v>-1.1035911160451157</v>
      </c>
      <c r="AU43">
        <f t="shared" si="25"/>
        <v>-2.7927635044920764</v>
      </c>
      <c r="AW43">
        <v>40</v>
      </c>
      <c r="AX43">
        <f>IF(Z43&gt;0, (R43*SUMPRODUCT(K43:$K$98, X43:$X$98)-K43*$AZ$3)/Z43, 0)</f>
        <v>-953110721104.22363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50000</v>
      </c>
      <c r="S44">
        <f t="shared" si="1"/>
        <v>-3982996043063.5205</v>
      </c>
      <c r="U44">
        <f t="shared" si="12"/>
        <v>0.77634382000000002</v>
      </c>
      <c r="V44">
        <f t="shared" si="13"/>
        <v>0.01</v>
      </c>
      <c r="W44">
        <f t="shared" si="14"/>
        <v>5.3724867499228134E-10</v>
      </c>
      <c r="X44">
        <f t="shared" si="15"/>
        <v>4.1708968863344616E-10</v>
      </c>
      <c r="Y44">
        <f t="shared" si="16"/>
        <v>5.3724867499228137E-12</v>
      </c>
      <c r="Z44">
        <f t="shared" si="17"/>
        <v>1.1478649960891237E-10</v>
      </c>
      <c r="AB44">
        <f t="shared" si="18"/>
        <v>-512.05747203418196</v>
      </c>
      <c r="AC44">
        <f t="shared" si="22"/>
        <v>-457.1941737394103</v>
      </c>
      <c r="AE44">
        <f t="shared" si="2"/>
        <v>0</v>
      </c>
      <c r="AF44">
        <f t="shared" si="26"/>
        <v>0</v>
      </c>
      <c r="AG44">
        <f t="shared" si="26"/>
        <v>-2.8696624902228093E-9</v>
      </c>
      <c r="AH44">
        <f t="shared" si="4"/>
        <v>-2.0854484431672308E-5</v>
      </c>
      <c r="AI44">
        <f t="shared" si="23"/>
        <v>-2.085735409416253E-5</v>
      </c>
      <c r="AJ44">
        <f t="shared" si="6"/>
        <v>-54.863298294771653</v>
      </c>
      <c r="AK44">
        <f t="shared" si="19"/>
        <v>-35.844023042392742</v>
      </c>
      <c r="AL44">
        <f t="shared" si="24"/>
        <v>-90.707342194518489</v>
      </c>
      <c r="AN44">
        <f t="shared" si="27"/>
        <v>0</v>
      </c>
      <c r="AO44">
        <f t="shared" si="27"/>
        <v>0</v>
      </c>
      <c r="AP44">
        <f t="shared" si="27"/>
        <v>-7.043462932343991E-11</v>
      </c>
      <c r="AQ44">
        <f t="shared" si="27"/>
        <v>-5.1186433445775686E-7</v>
      </c>
      <c r="AR44">
        <f t="shared" si="27"/>
        <v>-5.1193476908708033E-7</v>
      </c>
      <c r="AS44">
        <f t="shared" si="27"/>
        <v>-1.3465960167857651</v>
      </c>
      <c r="AT44">
        <f t="shared" si="27"/>
        <v>-0.87977610086674318</v>
      </c>
      <c r="AU44">
        <f t="shared" si="25"/>
        <v>-2.2263726295872774</v>
      </c>
      <c r="AW44">
        <v>41</v>
      </c>
      <c r="AX44">
        <f>IF(Z44&gt;0, (R44*SUMPRODUCT(K44:$K$98, X44:$X$98)-K44*$AZ$3)/Z44, 0)</f>
        <v>-3982996043063.5205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50000</v>
      </c>
      <c r="S45">
        <f t="shared" si="1"/>
        <v>-16920351196706.561</v>
      </c>
      <c r="U45">
        <f t="shared" si="12"/>
        <v>0.77982431100000005</v>
      </c>
      <c r="V45">
        <f t="shared" si="13"/>
        <v>0.01</v>
      </c>
      <c r="W45">
        <f t="shared" si="14"/>
        <v>1.1478649960891237E-10</v>
      </c>
      <c r="X45">
        <f t="shared" si="15"/>
        <v>8.9513302969621866E-11</v>
      </c>
      <c r="Y45">
        <f t="shared" si="16"/>
        <v>1.1478649960891238E-12</v>
      </c>
      <c r="Z45">
        <f t="shared" si="17"/>
        <v>2.4125331643201383E-11</v>
      </c>
      <c r="AB45">
        <f t="shared" si="18"/>
        <v>-457.1941737394103</v>
      </c>
      <c r="AC45">
        <f t="shared" si="22"/>
        <v>-408.20908413998518</v>
      </c>
      <c r="AE45">
        <f t="shared" si="2"/>
        <v>0</v>
      </c>
      <c r="AF45">
        <f t="shared" si="26"/>
        <v>0</v>
      </c>
      <c r="AG45">
        <f t="shared" si="26"/>
        <v>-6.0313329108003457E-10</v>
      </c>
      <c r="AH45">
        <f t="shared" si="4"/>
        <v>-4.4756651484810931E-6</v>
      </c>
      <c r="AI45">
        <f t="shared" si="23"/>
        <v>-4.4762682817721733E-6</v>
      </c>
      <c r="AJ45">
        <f t="shared" si="6"/>
        <v>-48.985089599425123</v>
      </c>
      <c r="AK45">
        <f t="shared" si="19"/>
        <v>-32.003592161758725</v>
      </c>
      <c r="AL45">
        <f t="shared" si="24"/>
        <v>-80.988686237452129</v>
      </c>
      <c r="AN45">
        <f t="shared" si="27"/>
        <v>0</v>
      </c>
      <c r="AO45">
        <f t="shared" si="27"/>
        <v>0</v>
      </c>
      <c r="AP45">
        <f t="shared" si="27"/>
        <v>-1.3217541738851413E-11</v>
      </c>
      <c r="AQ45">
        <f t="shared" si="27"/>
        <v>-9.8083279076235571E-8</v>
      </c>
      <c r="AR45">
        <f t="shared" si="27"/>
        <v>-9.8096496617974426E-8</v>
      </c>
      <c r="AS45">
        <f t="shared" si="27"/>
        <v>-1.0734981403569395</v>
      </c>
      <c r="AT45">
        <f t="shared" si="27"/>
        <v>-0.70135212472476738</v>
      </c>
      <c r="AU45">
        <f t="shared" si="25"/>
        <v>-1.7748503631782035</v>
      </c>
      <c r="AW45">
        <v>42</v>
      </c>
      <c r="AX45">
        <f>IF(Z45&gt;0, (R45*SUMPRODUCT(K45:$K$98, X45:$X$98)-K45*$AZ$3)/Z45, 0)</f>
        <v>-16920351196706.561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50000</v>
      </c>
      <c r="S46">
        <f t="shared" si="1"/>
        <v>-73163384559602.844</v>
      </c>
      <c r="U46">
        <f t="shared" si="12"/>
        <v>0.78351069500000003</v>
      </c>
      <c r="V46">
        <f t="shared" si="13"/>
        <v>0.01</v>
      </c>
      <c r="W46">
        <f t="shared" si="14"/>
        <v>2.4125331643201383E-11</v>
      </c>
      <c r="X46">
        <f t="shared" si="15"/>
        <v>1.8902455362870208E-11</v>
      </c>
      <c r="Y46">
        <f t="shared" si="16"/>
        <v>2.4125331643201385E-13</v>
      </c>
      <c r="Z46">
        <f t="shared" si="17"/>
        <v>4.9816229638991611E-12</v>
      </c>
      <c r="AB46">
        <f t="shared" si="18"/>
        <v>-408.20908413998518</v>
      </c>
      <c r="AC46">
        <f t="shared" si="22"/>
        <v>-364.47239663870283</v>
      </c>
      <c r="AE46">
        <f t="shared" si="2"/>
        <v>0</v>
      </c>
      <c r="AF46">
        <f t="shared" si="26"/>
        <v>0</v>
      </c>
      <c r="AG46">
        <f t="shared" si="26"/>
        <v>-1.2454057409747902E-10</v>
      </c>
      <c r="AH46">
        <f t="shared" si="4"/>
        <v>-9.4512276814351043E-7</v>
      </c>
      <c r="AI46">
        <f t="shared" si="23"/>
        <v>-9.4524730871760795E-7</v>
      </c>
      <c r="AJ46">
        <f t="shared" si="6"/>
        <v>-43.736687501282347</v>
      </c>
      <c r="AK46">
        <f t="shared" si="19"/>
        <v>-28.574635889798966</v>
      </c>
      <c r="AL46">
        <f t="shared" si="24"/>
        <v>-72.311324336328624</v>
      </c>
      <c r="AN46">
        <f t="shared" si="27"/>
        <v>0</v>
      </c>
      <c r="AO46">
        <f t="shared" si="27"/>
        <v>0</v>
      </c>
      <c r="AP46">
        <f t="shared" si="27"/>
        <v>-2.4368580423784991E-12</v>
      </c>
      <c r="AQ46">
        <f t="shared" si="27"/>
        <v>-1.8493009489283889E-8</v>
      </c>
      <c r="AR46">
        <f t="shared" si="27"/>
        <v>-1.8495446347326268E-8</v>
      </c>
      <c r="AS46">
        <f t="shared" si="27"/>
        <v>-0.8557861520782285</v>
      </c>
      <c r="AT46">
        <f t="shared" si="27"/>
        <v>-0.55911362044623358</v>
      </c>
      <c r="AU46">
        <f t="shared" si="25"/>
        <v>-1.4148997910199084</v>
      </c>
      <c r="AW46">
        <v>43</v>
      </c>
      <c r="AX46">
        <f>IF(Z46&gt;0, (R46*SUMPRODUCT(K46:$K$98, X46:$X$98)-K46*$AZ$3)/Z46, 0)</f>
        <v>-73163384559602.844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50000</v>
      </c>
      <c r="S47">
        <f t="shared" si="1"/>
        <v>-322451610183717.56</v>
      </c>
      <c r="U47">
        <f t="shared" si="12"/>
        <v>0.78741316699999997</v>
      </c>
      <c r="V47">
        <f t="shared" si="13"/>
        <v>0.01</v>
      </c>
      <c r="W47">
        <f t="shared" si="14"/>
        <v>4.9816229638991611E-12</v>
      </c>
      <c r="X47">
        <f t="shared" si="15"/>
        <v>3.9225955148037648E-12</v>
      </c>
      <c r="Y47">
        <f t="shared" si="16"/>
        <v>4.9816229638991615E-14</v>
      </c>
      <c r="Z47">
        <f t="shared" si="17"/>
        <v>1.0092112194564048E-12</v>
      </c>
      <c r="AB47">
        <f t="shared" si="18"/>
        <v>-364.47239663870283</v>
      </c>
      <c r="AC47">
        <f t="shared" si="22"/>
        <v>-325.42178272919085</v>
      </c>
      <c r="AE47">
        <f t="shared" si="2"/>
        <v>0</v>
      </c>
      <c r="AF47">
        <f t="shared" si="26"/>
        <v>0</v>
      </c>
      <c r="AG47">
        <f t="shared" si="26"/>
        <v>-2.5230280486410121E-11</v>
      </c>
      <c r="AH47">
        <f t="shared" si="4"/>
        <v>-1.9612977574018824E-7</v>
      </c>
      <c r="AI47">
        <f t="shared" si="23"/>
        <v>-1.9615500602067464E-7</v>
      </c>
      <c r="AJ47">
        <f t="shared" si="6"/>
        <v>-39.050613909511981</v>
      </c>
      <c r="AK47">
        <f t="shared" si="19"/>
        <v>-25.513067764709202</v>
      </c>
      <c r="AL47">
        <f t="shared" si="24"/>
        <v>-64.563681870376186</v>
      </c>
      <c r="AN47">
        <f t="shared" si="27"/>
        <v>0</v>
      </c>
      <c r="AO47">
        <f t="shared" si="27"/>
        <v>0</v>
      </c>
      <c r="AP47">
        <f t="shared" si="27"/>
        <v>-4.4078156542503581E-13</v>
      </c>
      <c r="AQ47">
        <f t="shared" si="27"/>
        <v>-3.4264537654976323E-9</v>
      </c>
      <c r="AR47">
        <f t="shared" si="27"/>
        <v>-3.4268945470630569E-9</v>
      </c>
      <c r="AS47">
        <f t="shared" si="27"/>
        <v>-0.68222748213658413</v>
      </c>
      <c r="AT47">
        <f t="shared" si="27"/>
        <v>-0.44572195517924779</v>
      </c>
      <c r="AU47">
        <f t="shared" si="25"/>
        <v>-1.1279494407427264</v>
      </c>
      <c r="AW47">
        <v>44</v>
      </c>
      <c r="AX47">
        <f>IF(Z47&gt;0, (R47*SUMPRODUCT(K47:$K$98, X47:$X$98)-K47*$AZ$3)/Z47, 0)</f>
        <v>-322451610183717.56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50000</v>
      </c>
      <c r="S48">
        <f t="shared" si="1"/>
        <v>-1449573745157458.3</v>
      </c>
      <c r="U48">
        <f t="shared" si="12"/>
        <v>0.79138766699999996</v>
      </c>
      <c r="V48">
        <f t="shared" si="13"/>
        <v>0.01</v>
      </c>
      <c r="W48">
        <f t="shared" si="14"/>
        <v>1.0092112194564048E-12</v>
      </c>
      <c r="X48">
        <f t="shared" si="15"/>
        <v>7.9867731247582915E-13</v>
      </c>
      <c r="Y48">
        <f t="shared" si="16"/>
        <v>1.0092112194564047E-14</v>
      </c>
      <c r="Z48">
        <f t="shared" si="17"/>
        <v>2.0044179478601156E-13</v>
      </c>
      <c r="AB48">
        <f t="shared" si="18"/>
        <v>-325.42178272919085</v>
      </c>
      <c r="AC48">
        <f t="shared" si="22"/>
        <v>-290.55516315404145</v>
      </c>
      <c r="AE48">
        <f t="shared" si="2"/>
        <v>0</v>
      </c>
      <c r="AF48">
        <f t="shared" si="26"/>
        <v>0</v>
      </c>
      <c r="AG48">
        <f t="shared" si="26"/>
        <v>-5.011044869650289E-12</v>
      </c>
      <c r="AH48">
        <f t="shared" si="4"/>
        <v>-3.9933865623791457E-8</v>
      </c>
      <c r="AI48">
        <f t="shared" si="23"/>
        <v>-3.9938876668661108E-8</v>
      </c>
      <c r="AJ48">
        <f t="shared" si="6"/>
        <v>-34.8666195751494</v>
      </c>
      <c r="AK48">
        <f t="shared" si="19"/>
        <v>-22.779524791043361</v>
      </c>
      <c r="AL48">
        <f t="shared" si="24"/>
        <v>-57.64614440613164</v>
      </c>
      <c r="AN48">
        <f t="shared" si="27"/>
        <v>0</v>
      </c>
      <c r="AO48">
        <f t="shared" si="27"/>
        <v>0</v>
      </c>
      <c r="AP48">
        <f t="shared" si="27"/>
        <v>-7.8164870582552232E-14</v>
      </c>
      <c r="AQ48">
        <f t="shared" si="27"/>
        <v>-6.2290909771129805E-10</v>
      </c>
      <c r="AR48">
        <f t="shared" si="27"/>
        <v>-6.2298726258188064E-10</v>
      </c>
      <c r="AS48">
        <f t="shared" si="27"/>
        <v>-0.54386757206044167</v>
      </c>
      <c r="AT48">
        <f t="shared" si="27"/>
        <v>-0.3553268137765061</v>
      </c>
      <c r="AU48">
        <f t="shared" si="25"/>
        <v>-0.8991943864599351</v>
      </c>
      <c r="AW48">
        <v>45</v>
      </c>
      <c r="AX48">
        <f>IF(Z48&gt;0, (R48*SUMPRODUCT(K48:$K$98, X48:$X$98)-K48*$AZ$3)/Z48, 0)</f>
        <v>-1449573745157458.3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50000</v>
      </c>
      <c r="S49">
        <f t="shared" si="1"/>
        <v>-6655715275312946</v>
      </c>
      <c r="U49">
        <f t="shared" si="12"/>
        <v>0.79554122000000005</v>
      </c>
      <c r="V49">
        <f t="shared" si="13"/>
        <v>0.01</v>
      </c>
      <c r="W49">
        <f t="shared" si="14"/>
        <v>2.0044179478601156E-13</v>
      </c>
      <c r="X49">
        <f t="shared" si="15"/>
        <v>1.5945970996305329E-13</v>
      </c>
      <c r="Y49">
        <f t="shared" si="16"/>
        <v>2.0044179478601157E-15</v>
      </c>
      <c r="Z49">
        <f t="shared" si="17"/>
        <v>3.8977666875098156E-14</v>
      </c>
      <c r="AB49">
        <f t="shared" si="18"/>
        <v>-290.55516315404145</v>
      </c>
      <c r="AC49">
        <f t="shared" si="22"/>
        <v>-259.42425281665021</v>
      </c>
      <c r="AE49">
        <f t="shared" si="2"/>
        <v>0</v>
      </c>
      <c r="AF49">
        <f t="shared" si="26"/>
        <v>0</v>
      </c>
      <c r="AG49">
        <f t="shared" si="26"/>
        <v>-9.7444167187745397E-13</v>
      </c>
      <c r="AH49">
        <f t="shared" si="4"/>
        <v>-7.9729854981526642E-9</v>
      </c>
      <c r="AI49">
        <f t="shared" si="23"/>
        <v>-7.9739599398245424E-9</v>
      </c>
      <c r="AJ49">
        <f t="shared" si="6"/>
        <v>-31.130910337391242</v>
      </c>
      <c r="AK49">
        <f t="shared" si="19"/>
        <v>-20.338861420782905</v>
      </c>
      <c r="AL49">
        <f t="shared" si="24"/>
        <v>-51.469771766148106</v>
      </c>
      <c r="AN49">
        <f t="shared" si="27"/>
        <v>0</v>
      </c>
      <c r="AO49">
        <f t="shared" si="27"/>
        <v>0</v>
      </c>
      <c r="AP49">
        <f t="shared" si="27"/>
        <v>-1.3571290511018742E-14</v>
      </c>
      <c r="AQ49">
        <f t="shared" si="27"/>
        <v>-1.1104174375783163E-10</v>
      </c>
      <c r="AR49">
        <f t="shared" si="27"/>
        <v>-1.1105531504834266E-10</v>
      </c>
      <c r="AS49">
        <f t="shared" si="27"/>
        <v>-0.4335678986790551</v>
      </c>
      <c r="AT49">
        <f t="shared" si="27"/>
        <v>-0.28326436047524572</v>
      </c>
      <c r="AU49">
        <f t="shared" si="25"/>
        <v>-0.7168322592653561</v>
      </c>
      <c r="AW49">
        <v>46</v>
      </c>
      <c r="AX49">
        <f>IF(Z49&gt;0, (R49*SUMPRODUCT(K49:$K$98, X49:$X$98)-K49*$AZ$3)/Z49, 0)</f>
        <v>-6655715275312946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50000</v>
      </c>
      <c r="S50">
        <f t="shared" si="1"/>
        <v>-3.1231293341053E+16</v>
      </c>
      <c r="U50">
        <f t="shared" si="12"/>
        <v>0.79972280399999995</v>
      </c>
      <c r="V50">
        <f t="shared" si="13"/>
        <v>0.01</v>
      </c>
      <c r="W50">
        <f t="shared" si="14"/>
        <v>3.8977666875098156E-14</v>
      </c>
      <c r="X50">
        <f t="shared" si="15"/>
        <v>3.1171329046731415E-14</v>
      </c>
      <c r="Y50">
        <f t="shared" si="16"/>
        <v>3.8977666875098154E-16</v>
      </c>
      <c r="Z50">
        <f t="shared" si="17"/>
        <v>7.416561159615759E-15</v>
      </c>
      <c r="AB50">
        <f t="shared" si="18"/>
        <v>-259.42425281665021</v>
      </c>
      <c r="AC50">
        <f t="shared" si="22"/>
        <v>-231.62879715781997</v>
      </c>
      <c r="AE50">
        <f t="shared" si="2"/>
        <v>0</v>
      </c>
      <c r="AF50">
        <f t="shared" si="26"/>
        <v>0</v>
      </c>
      <c r="AG50">
        <f t="shared" si="26"/>
        <v>-1.8541402899039399E-13</v>
      </c>
      <c r="AH50">
        <f t="shared" si="4"/>
        <v>-1.5585664523365708E-9</v>
      </c>
      <c r="AI50">
        <f t="shared" si="23"/>
        <v>-1.5587518663655612E-9</v>
      </c>
      <c r="AJ50">
        <f t="shared" si="6"/>
        <v>-27.795455658830235</v>
      </c>
      <c r="AK50">
        <f t="shared" si="19"/>
        <v>-18.159697697165516</v>
      </c>
      <c r="AL50">
        <f t="shared" si="24"/>
        <v>-45.955153357554508</v>
      </c>
      <c r="AN50">
        <f t="shared" si="27"/>
        <v>0</v>
      </c>
      <c r="AO50">
        <f t="shared" si="27"/>
        <v>0</v>
      </c>
      <c r="AP50">
        <f t="shared" si="27"/>
        <v>-2.3056313433375471E-15</v>
      </c>
      <c r="AQ50">
        <f t="shared" si="27"/>
        <v>-1.938084018101875E-11</v>
      </c>
      <c r="AR50">
        <f t="shared" si="27"/>
        <v>-1.9383145812362087E-11</v>
      </c>
      <c r="AS50">
        <f t="shared" si="27"/>
        <v>-0.34563767433513992</v>
      </c>
      <c r="AT50">
        <f t="shared" si="27"/>
        <v>-0.22581661389974267</v>
      </c>
      <c r="AU50">
        <f t="shared" si="25"/>
        <v>-0.57145428825426581</v>
      </c>
      <c r="AW50">
        <v>47</v>
      </c>
      <c r="AX50">
        <f>IF(Z50&gt;0, (R50*SUMPRODUCT(K50:$K$98, X50:$X$98)-K50*$AZ$3)/Z50, 0)</f>
        <v>-3.1231293341053E+16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50000</v>
      </c>
      <c r="S51">
        <f t="shared" si="1"/>
        <v>-1.4978767246052086E+17</v>
      </c>
      <c r="U51">
        <f t="shared" si="12"/>
        <v>0.80383592599999998</v>
      </c>
      <c r="V51">
        <f t="shared" si="13"/>
        <v>0.01</v>
      </c>
      <c r="W51">
        <f t="shared" si="14"/>
        <v>7.416561159615759E-15</v>
      </c>
      <c r="X51">
        <f t="shared" si="15"/>
        <v>5.9616983074753676E-15</v>
      </c>
      <c r="Y51">
        <f t="shared" si="16"/>
        <v>7.4165611596157595E-17</v>
      </c>
      <c r="Z51">
        <f t="shared" si="17"/>
        <v>1.3806972405442338E-15</v>
      </c>
      <c r="AB51">
        <f t="shared" si="18"/>
        <v>-231.62879715781997</v>
      </c>
      <c r="AC51">
        <f t="shared" si="22"/>
        <v>-206.81142603378467</v>
      </c>
      <c r="AE51">
        <f t="shared" si="2"/>
        <v>0</v>
      </c>
      <c r="AF51">
        <f t="shared" si="26"/>
        <v>0</v>
      </c>
      <c r="AG51">
        <f t="shared" si="26"/>
        <v>-3.4517431013605846E-14</v>
      </c>
      <c r="AH51">
        <f t="shared" si="4"/>
        <v>-2.9808491537376838E-10</v>
      </c>
      <c r="AI51">
        <f t="shared" si="23"/>
        <v>-2.9811943280478199E-10</v>
      </c>
      <c r="AJ51">
        <f t="shared" si="6"/>
        <v>-24.817371124035304</v>
      </c>
      <c r="AK51">
        <f t="shared" si="19"/>
        <v>-16.214015801047399</v>
      </c>
      <c r="AL51">
        <f t="shared" si="24"/>
        <v>-41.031386925380822</v>
      </c>
      <c r="AN51">
        <f t="shared" si="27"/>
        <v>0</v>
      </c>
      <c r="AO51">
        <f t="shared" si="27"/>
        <v>0</v>
      </c>
      <c r="AP51">
        <f t="shared" si="27"/>
        <v>-3.8323725358733076E-16</v>
      </c>
      <c r="AQ51">
        <f t="shared" si="27"/>
        <v>-3.3095523319399305E-12</v>
      </c>
      <c r="AR51">
        <f t="shared" si="27"/>
        <v>-3.3099355691935178E-12</v>
      </c>
      <c r="AS51">
        <f t="shared" si="27"/>
        <v>-0.27554023783183224</v>
      </c>
      <c r="AT51">
        <f t="shared" si="27"/>
        <v>-0.18001962205025254</v>
      </c>
      <c r="AU51">
        <f t="shared" si="25"/>
        <v>-0.45555985988539471</v>
      </c>
      <c r="AW51">
        <v>48</v>
      </c>
      <c r="AX51">
        <f>IF(Z51&gt;0, (R51*SUMPRODUCT(K51:$K$98, X51:$X$98)-K51*$AZ$3)/Z51, 0)</f>
        <v>-1.4978767246052086E+17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50000</v>
      </c>
      <c r="S52">
        <f t="shared" si="1"/>
        <v>-7.3502109422175334E+17</v>
      </c>
      <c r="U52">
        <f t="shared" si="12"/>
        <v>0.80804740799999997</v>
      </c>
      <c r="V52">
        <f t="shared" si="13"/>
        <v>0.01</v>
      </c>
      <c r="W52">
        <f t="shared" si="14"/>
        <v>1.3806972405442338E-15</v>
      </c>
      <c r="X52">
        <f t="shared" si="15"/>
        <v>1.1156688264545205E-15</v>
      </c>
      <c r="Y52">
        <f t="shared" si="16"/>
        <v>1.3806972405442338E-17</v>
      </c>
      <c r="Z52">
        <f t="shared" si="17"/>
        <v>2.5122144168427094E-16</v>
      </c>
      <c r="AB52">
        <f t="shared" si="18"/>
        <v>-206.81142603378467</v>
      </c>
      <c r="AC52">
        <f t="shared" si="22"/>
        <v>-184.65305895873922</v>
      </c>
      <c r="AE52">
        <f t="shared" si="2"/>
        <v>0</v>
      </c>
      <c r="AF52">
        <f t="shared" si="26"/>
        <v>0</v>
      </c>
      <c r="AG52">
        <f t="shared" si="26"/>
        <v>-6.2805360421067738E-15</v>
      </c>
      <c r="AH52">
        <f t="shared" si="4"/>
        <v>-5.5783441322726024E-11</v>
      </c>
      <c r="AI52">
        <f t="shared" si="23"/>
        <v>-5.5789721858768129E-11</v>
      </c>
      <c r="AJ52">
        <f t="shared" si="6"/>
        <v>-22.158367075045447</v>
      </c>
      <c r="AK52">
        <f t="shared" si="19"/>
        <v>-14.476799822364928</v>
      </c>
      <c r="AL52">
        <f t="shared" si="24"/>
        <v>-36.635166897466164</v>
      </c>
      <c r="AN52">
        <f t="shared" si="27"/>
        <v>0</v>
      </c>
      <c r="AO52">
        <f t="shared" si="27"/>
        <v>0</v>
      </c>
      <c r="AP52">
        <f t="shared" si="27"/>
        <v>-6.2259831822478707E-17</v>
      </c>
      <c r="AQ52">
        <f t="shared" si="27"/>
        <v>-5.5298905251835936E-13</v>
      </c>
      <c r="AR52">
        <f t="shared" si="27"/>
        <v>-5.5305131235018186E-13</v>
      </c>
      <c r="AS52">
        <f t="shared" si="27"/>
        <v>-0.21965899061862676</v>
      </c>
      <c r="AT52">
        <f t="shared" si="27"/>
        <v>-0.14351054053752169</v>
      </c>
      <c r="AU52">
        <f t="shared" si="25"/>
        <v>-0.36316953115670148</v>
      </c>
      <c r="AW52">
        <v>49</v>
      </c>
      <c r="AX52">
        <f>IF(Z52&gt;0, (R52*SUMPRODUCT(K52:$K$98, X52:$X$98)-K52*$AZ$3)/Z52, 0)</f>
        <v>-7.3502109422175334E+17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50000</v>
      </c>
      <c r="S53">
        <f t="shared" si="1"/>
        <v>-3.693805957733803E+18</v>
      </c>
      <c r="U53">
        <f t="shared" si="12"/>
        <v>0.81233261800000001</v>
      </c>
      <c r="V53">
        <f t="shared" si="13"/>
        <v>0.01</v>
      </c>
      <c r="W53">
        <f t="shared" si="14"/>
        <v>2.5122144168427094E-16</v>
      </c>
      <c r="X53">
        <f t="shared" si="15"/>
        <v>2.0407537142111815E-16</v>
      </c>
      <c r="Y53">
        <f t="shared" si="16"/>
        <v>2.5122144168427094E-18</v>
      </c>
      <c r="Z53">
        <f t="shared" si="17"/>
        <v>4.4633855846310076E-17</v>
      </c>
      <c r="AB53">
        <f t="shared" si="18"/>
        <v>-184.65305895873922</v>
      </c>
      <c r="AC53">
        <f t="shared" si="22"/>
        <v>-164.86880264173189</v>
      </c>
      <c r="AE53">
        <f t="shared" si="2"/>
        <v>0</v>
      </c>
      <c r="AF53">
        <f t="shared" si="26"/>
        <v>0</v>
      </c>
      <c r="AG53">
        <f t="shared" si="26"/>
        <v>-1.1158463961577518E-15</v>
      </c>
      <c r="AH53">
        <f t="shared" si="4"/>
        <v>-1.0203768571055907E-11</v>
      </c>
      <c r="AI53">
        <f t="shared" si="23"/>
        <v>-1.0204884417452065E-11</v>
      </c>
      <c r="AJ53">
        <f t="shared" si="6"/>
        <v>-19.784256317007333</v>
      </c>
      <c r="AK53">
        <f t="shared" si="19"/>
        <v>-12.925714127111746</v>
      </c>
      <c r="AL53">
        <f t="shared" si="24"/>
        <v>-32.709970444129283</v>
      </c>
      <c r="AN53">
        <f t="shared" si="27"/>
        <v>0</v>
      </c>
      <c r="AO53">
        <f t="shared" si="27"/>
        <v>0</v>
      </c>
      <c r="AP53">
        <f t="shared" si="27"/>
        <v>-9.8763761818393522E-18</v>
      </c>
      <c r="AQ53">
        <f t="shared" si="27"/>
        <v>-9.0313736036774693E-14</v>
      </c>
      <c r="AR53">
        <f t="shared" si="27"/>
        <v>-9.0323612412956535E-14</v>
      </c>
      <c r="AS53">
        <f t="shared" si="27"/>
        <v>-0.17511080247022812</v>
      </c>
      <c r="AT53">
        <f t="shared" si="27"/>
        <v>-0.11440572428055158</v>
      </c>
      <c r="AU53">
        <f t="shared" si="25"/>
        <v>-0.28951652675087003</v>
      </c>
      <c r="AW53">
        <v>50</v>
      </c>
      <c r="AX53">
        <f>IF(Z53&gt;0, (R53*SUMPRODUCT(K53:$K$98, X53:$X$98)-K53*$AZ$3)/Z53, 0)</f>
        <v>-3.693805957733803E+18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50000</v>
      </c>
      <c r="S54">
        <f t="shared" si="1"/>
        <v>-1.9026852269960311E+19</v>
      </c>
      <c r="U54">
        <f t="shared" si="12"/>
        <v>0.81666386499999999</v>
      </c>
      <c r="V54">
        <f t="shared" si="13"/>
        <v>0.01</v>
      </c>
      <c r="W54">
        <f t="shared" si="14"/>
        <v>4.4633855846310076E-17</v>
      </c>
      <c r="X54">
        <f t="shared" si="15"/>
        <v>3.6450857225300433E-17</v>
      </c>
      <c r="Y54">
        <f t="shared" si="16"/>
        <v>4.4633855846310075E-19</v>
      </c>
      <c r="Z54">
        <f t="shared" si="17"/>
        <v>7.7366600625465433E-18</v>
      </c>
      <c r="AB54">
        <f t="shared" si="18"/>
        <v>-164.86880264173189</v>
      </c>
      <c r="AC54">
        <f t="shared" si="22"/>
        <v>-147.20428807297498</v>
      </c>
      <c r="AE54">
        <f t="shared" si="2"/>
        <v>0</v>
      </c>
      <c r="AF54">
        <f t="shared" si="26"/>
        <v>0</v>
      </c>
      <c r="AG54">
        <f t="shared" si="26"/>
        <v>-1.9341650156366358E-16</v>
      </c>
      <c r="AH54">
        <f t="shared" si="4"/>
        <v>-1.8225428612650218E-12</v>
      </c>
      <c r="AI54">
        <f t="shared" si="23"/>
        <v>-1.8227362777665854E-12</v>
      </c>
      <c r="AJ54">
        <f t="shared" si="6"/>
        <v>-17.664514568756914</v>
      </c>
      <c r="AK54">
        <f t="shared" si="19"/>
        <v>-11.540816184921233</v>
      </c>
      <c r="AL54">
        <f t="shared" si="24"/>
        <v>-29.20533075367997</v>
      </c>
      <c r="AN54">
        <f t="shared" si="27"/>
        <v>0</v>
      </c>
      <c r="AO54">
        <f t="shared" si="27"/>
        <v>0</v>
      </c>
      <c r="AP54">
        <f t="shared" si="27"/>
        <v>-1.5285114956840096E-18</v>
      </c>
      <c r="AQ54">
        <f t="shared" si="27"/>
        <v>-1.4402999187240841E-14</v>
      </c>
      <c r="AR54">
        <f t="shared" si="27"/>
        <v>-1.4404527698736522E-14</v>
      </c>
      <c r="AS54">
        <f t="shared" si="27"/>
        <v>-0.13959725962231484</v>
      </c>
      <c r="AT54">
        <f t="shared" si="27"/>
        <v>-9.1203542953246092E-2</v>
      </c>
      <c r="AU54">
        <f t="shared" si="25"/>
        <v>-0.23080080257557534</v>
      </c>
      <c r="AW54">
        <v>51</v>
      </c>
      <c r="AX54">
        <f>IF(Z54&gt;0, (R54*SUMPRODUCT(K54:$K$98, X54:$X$98)-K54*$AZ$3)/Z54, 0)</f>
        <v>-1.9026852269960311E+19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50000</v>
      </c>
      <c r="S55">
        <f t="shared" si="1"/>
        <v>-1.0053046257499873E+20</v>
      </c>
      <c r="U55">
        <f t="shared" si="12"/>
        <v>0.82101379900000004</v>
      </c>
      <c r="V55">
        <f t="shared" si="13"/>
        <v>0.01</v>
      </c>
      <c r="W55">
        <f t="shared" si="14"/>
        <v>7.7366600625465433E-18</v>
      </c>
      <c r="X55">
        <f t="shared" si="15"/>
        <v>6.3519046695229154E-18</v>
      </c>
      <c r="Y55">
        <f t="shared" si="16"/>
        <v>7.7366600625465436E-20</v>
      </c>
      <c r="Z55">
        <f t="shared" si="17"/>
        <v>1.3073887923981625E-18</v>
      </c>
      <c r="AB55">
        <f t="shared" si="18"/>
        <v>-147.20428807297498</v>
      </c>
      <c r="AC55">
        <f t="shared" si="22"/>
        <v>-131.43240006515626</v>
      </c>
      <c r="AE55">
        <f t="shared" si="2"/>
        <v>0</v>
      </c>
      <c r="AF55">
        <f t="shared" si="26"/>
        <v>0</v>
      </c>
      <c r="AG55">
        <f t="shared" si="26"/>
        <v>-3.2684719809954061E-17</v>
      </c>
      <c r="AH55">
        <f t="shared" si="4"/>
        <v>-3.1759523347614579E-13</v>
      </c>
      <c r="AI55">
        <f t="shared" si="23"/>
        <v>-3.1762791819595574E-13</v>
      </c>
      <c r="AJ55">
        <f t="shared" si="6"/>
        <v>-15.771888007818717</v>
      </c>
      <c r="AK55">
        <f t="shared" si="19"/>
        <v>-10.304300165108248</v>
      </c>
      <c r="AL55">
        <f t="shared" si="24"/>
        <v>-26.076188172927282</v>
      </c>
      <c r="AN55">
        <f t="shared" si="27"/>
        <v>0</v>
      </c>
      <c r="AO55">
        <f t="shared" si="27"/>
        <v>0</v>
      </c>
      <c r="AP55">
        <f t="shared" si="27"/>
        <v>-2.3062263467898986E-19</v>
      </c>
      <c r="AQ55">
        <f t="shared" si="27"/>
        <v>-2.2409446962262516E-15</v>
      </c>
      <c r="AR55">
        <f t="shared" si="27"/>
        <v>-2.2411753188609305E-15</v>
      </c>
      <c r="AS55">
        <f t="shared" si="27"/>
        <v>-0.11128608069380996</v>
      </c>
      <c r="AT55">
        <f t="shared" si="27"/>
        <v>-7.2706906053289319E-2</v>
      </c>
      <c r="AU55">
        <f t="shared" si="25"/>
        <v>-0.18399298674710152</v>
      </c>
      <c r="AW55">
        <v>52</v>
      </c>
      <c r="AX55">
        <f>IF(Z55&gt;0, (R55*SUMPRODUCT(K55:$K$98, X55:$X$98)-K55*$AZ$3)/Z55, 0)</f>
        <v>-1.0053046257499873E+20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50000</v>
      </c>
      <c r="S56">
        <f t="shared" si="1"/>
        <v>-5.4527438723001949E+20</v>
      </c>
      <c r="U56">
        <f t="shared" si="12"/>
        <v>0.82538683700000004</v>
      </c>
      <c r="V56">
        <f t="shared" si="13"/>
        <v>0.01</v>
      </c>
      <c r="W56">
        <f t="shared" si="14"/>
        <v>1.3073887923981625E-18</v>
      </c>
      <c r="X56">
        <f t="shared" si="15"/>
        <v>1.0791015000867691E-18</v>
      </c>
      <c r="Y56">
        <f t="shared" si="16"/>
        <v>1.3073887923981625E-20</v>
      </c>
      <c r="Z56">
        <f t="shared" si="17"/>
        <v>2.1521340438741179E-19</v>
      </c>
      <c r="AB56">
        <f t="shared" si="18"/>
        <v>-131.43240006515626</v>
      </c>
      <c r="AC56">
        <f t="shared" si="22"/>
        <v>-117.35035720103235</v>
      </c>
      <c r="AE56">
        <f t="shared" si="2"/>
        <v>0</v>
      </c>
      <c r="AF56">
        <f t="shared" si="26"/>
        <v>0</v>
      </c>
      <c r="AG56">
        <f t="shared" si="26"/>
        <v>-5.3803351096852945E-18</v>
      </c>
      <c r="AH56">
        <f t="shared" si="4"/>
        <v>-5.3955075004338452E-14</v>
      </c>
      <c r="AI56">
        <f t="shared" si="23"/>
        <v>-5.3960455339448139E-14</v>
      </c>
      <c r="AJ56">
        <f t="shared" si="6"/>
        <v>-14.082042864123906</v>
      </c>
      <c r="AK56">
        <f t="shared" si="19"/>
        <v>-9.2002680045609395</v>
      </c>
      <c r="AL56">
        <f t="shared" si="24"/>
        <v>-23.282310868684899</v>
      </c>
      <c r="AN56">
        <f t="shared" si="27"/>
        <v>0</v>
      </c>
      <c r="AO56">
        <f t="shared" si="27"/>
        <v>0</v>
      </c>
      <c r="AP56">
        <f t="shared" si="27"/>
        <v>-3.389600120884106E-20</v>
      </c>
      <c r="AQ56">
        <f t="shared" si="27"/>
        <v>-3.3991586960410346E-16</v>
      </c>
      <c r="AR56">
        <f t="shared" si="27"/>
        <v>-3.3994976560531227E-16</v>
      </c>
      <c r="AS56">
        <f t="shared" si="27"/>
        <v>-8.8716582185754428E-2</v>
      </c>
      <c r="AT56">
        <f t="shared" si="27"/>
        <v>-5.7961500361359483E-2</v>
      </c>
      <c r="AU56">
        <f t="shared" si="25"/>
        <v>-0.14667808254711426</v>
      </c>
      <c r="AW56">
        <v>53</v>
      </c>
      <c r="AX56">
        <f>IF(Z56&gt;0, (R56*SUMPRODUCT(K56:$K$98, X56:$X$98)-K56*$AZ$3)/Z56, 0)</f>
        <v>-5.4527438723001949E+20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50000</v>
      </c>
      <c r="S57">
        <f t="shared" si="1"/>
        <v>-3.0388555947472475E+21</v>
      </c>
      <c r="U57">
        <f t="shared" si="12"/>
        <v>0.82979096200000002</v>
      </c>
      <c r="V57">
        <f t="shared" si="13"/>
        <v>0.01</v>
      </c>
      <c r="W57">
        <f t="shared" si="14"/>
        <v>2.1521340438741179E-19</v>
      </c>
      <c r="X57">
        <f t="shared" si="15"/>
        <v>1.7858213786192545E-19</v>
      </c>
      <c r="Y57">
        <f t="shared" si="16"/>
        <v>2.1521340438741179E-21</v>
      </c>
      <c r="Z57">
        <f t="shared" si="17"/>
        <v>3.4479132481612229E-20</v>
      </c>
      <c r="AB57">
        <f t="shared" si="18"/>
        <v>-117.35035720103235</v>
      </c>
      <c r="AC57">
        <f t="shared" si="22"/>
        <v>-104.77710464377887</v>
      </c>
      <c r="AE57">
        <f t="shared" si="2"/>
        <v>0</v>
      </c>
      <c r="AF57">
        <f t="shared" si="26"/>
        <v>0</v>
      </c>
      <c r="AG57">
        <f t="shared" si="26"/>
        <v>-8.6197831204030576E-19</v>
      </c>
      <c r="AH57">
        <f t="shared" si="4"/>
        <v>-8.9291068930962722E-15</v>
      </c>
      <c r="AI57">
        <f t="shared" si="23"/>
        <v>-8.9299688714083128E-15</v>
      </c>
      <c r="AJ57">
        <f t="shared" si="6"/>
        <v>-12.573252557253483</v>
      </c>
      <c r="AK57">
        <f t="shared" si="19"/>
        <v>-8.2145250040722662</v>
      </c>
      <c r="AL57">
        <f t="shared" si="24"/>
        <v>-20.787777561325758</v>
      </c>
      <c r="AN57">
        <f t="shared" si="27"/>
        <v>0</v>
      </c>
      <c r="AO57">
        <f t="shared" si="27"/>
        <v>0</v>
      </c>
      <c r="AP57">
        <f t="shared" si="27"/>
        <v>-4.848612272960057E-21</v>
      </c>
      <c r="AQ57">
        <f t="shared" si="27"/>
        <v>-5.0226063305423895E-17</v>
      </c>
      <c r="AR57">
        <f t="shared" si="27"/>
        <v>-5.0230911917696857E-17</v>
      </c>
      <c r="AS57">
        <f t="shared" si="27"/>
        <v>-7.0724316155735323E-2</v>
      </c>
      <c r="AT57">
        <f t="shared" si="27"/>
        <v>-4.6206553221747028E-2</v>
      </c>
      <c r="AU57">
        <f t="shared" si="25"/>
        <v>-0.1169308693774824</v>
      </c>
      <c r="AW57">
        <v>54</v>
      </c>
      <c r="AX57">
        <f>IF(Z57&gt;0, (R57*SUMPRODUCT(K57:$K$98, X57:$X$98)-K57*$AZ$3)/Z57, 0)</f>
        <v>-3.0388555947472475E+21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50000</v>
      </c>
      <c r="S58">
        <f t="shared" si="1"/>
        <v>-1.7415178911050707E+22</v>
      </c>
      <c r="U58">
        <f t="shared" si="12"/>
        <v>0.834201203</v>
      </c>
      <c r="V58">
        <f t="shared" si="13"/>
        <v>0.01</v>
      </c>
      <c r="W58">
        <f t="shared" si="14"/>
        <v>3.4479132481612229E-20</v>
      </c>
      <c r="X58">
        <f t="shared" si="15"/>
        <v>2.8762533794557295E-20</v>
      </c>
      <c r="Y58">
        <f t="shared" si="16"/>
        <v>3.4479132481612231E-22</v>
      </c>
      <c r="Z58">
        <f t="shared" si="17"/>
        <v>5.3718073622388123E-21</v>
      </c>
      <c r="AB58">
        <f t="shared" si="18"/>
        <v>-104.77710464377887</v>
      </c>
      <c r="AC58">
        <f t="shared" si="22"/>
        <v>-93.550986289088286</v>
      </c>
      <c r="AE58">
        <f t="shared" si="2"/>
        <v>0</v>
      </c>
      <c r="AF58">
        <f t="shared" si="26"/>
        <v>0</v>
      </c>
      <c r="AG58">
        <f t="shared" si="26"/>
        <v>-1.3429518405597031E-19</v>
      </c>
      <c r="AH58">
        <f t="shared" si="4"/>
        <v>-1.4381266897278646E-15</v>
      </c>
      <c r="AI58">
        <f t="shared" si="23"/>
        <v>-1.4382609849119206E-15</v>
      </c>
      <c r="AJ58">
        <f t="shared" si="6"/>
        <v>-11.226118354690584</v>
      </c>
      <c r="AK58">
        <f t="shared" si="19"/>
        <v>-7.334397325064522</v>
      </c>
      <c r="AL58">
        <f t="shared" si="24"/>
        <v>-18.560515679755106</v>
      </c>
      <c r="AN58">
        <f t="shared" si="27"/>
        <v>0</v>
      </c>
      <c r="AO58">
        <f t="shared" si="27"/>
        <v>0</v>
      </c>
      <c r="AP58">
        <f t="shared" si="27"/>
        <v>-6.7447139218447581E-22</v>
      </c>
      <c r="AQ58">
        <f t="shared" si="27"/>
        <v>-7.2227110553282912E-18</v>
      </c>
      <c r="AR58">
        <f t="shared" si="27"/>
        <v>-7.2233855267204766E-18</v>
      </c>
      <c r="AS58">
        <f t="shared" si="27"/>
        <v>-5.6380991833334795E-2</v>
      </c>
      <c r="AT58">
        <f t="shared" si="27"/>
        <v>-3.6835581331112102E-2</v>
      </c>
      <c r="AU58">
        <f t="shared" si="25"/>
        <v>-9.3216573164446898E-2</v>
      </c>
      <c r="AW58">
        <v>55</v>
      </c>
      <c r="AX58">
        <f>IF(Z58&gt;0, (R58*SUMPRODUCT(K58:$K$98, X58:$X$98)-K58*$AZ$3)/Z58, 0)</f>
        <v>-1.7415178911050707E+22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50000</v>
      </c>
      <c r="S59">
        <f t="shared" si="1"/>
        <v>-1.0269772691453443E+23</v>
      </c>
      <c r="U59">
        <f t="shared" si="12"/>
        <v>0.83859190800000005</v>
      </c>
      <c r="V59">
        <f t="shared" si="13"/>
        <v>0.01</v>
      </c>
      <c r="W59">
        <f t="shared" si="14"/>
        <v>5.3718073622388123E-21</v>
      </c>
      <c r="X59">
        <f t="shared" si="15"/>
        <v>4.5047541853082931E-21</v>
      </c>
      <c r="Y59">
        <f t="shared" si="16"/>
        <v>5.3718073622388119E-23</v>
      </c>
      <c r="Z59">
        <f t="shared" si="17"/>
        <v>8.1333510330813102E-22</v>
      </c>
      <c r="AB59">
        <f t="shared" si="18"/>
        <v>-93.550986289088286</v>
      </c>
      <c r="AC59">
        <f t="shared" si="22"/>
        <v>-83.527666329543095</v>
      </c>
      <c r="AE59">
        <f t="shared" si="2"/>
        <v>0</v>
      </c>
      <c r="AF59">
        <f t="shared" si="26"/>
        <v>0</v>
      </c>
      <c r="AG59">
        <f t="shared" si="26"/>
        <v>-2.0333377582703275E-20</v>
      </c>
      <c r="AH59">
        <f t="shared" si="4"/>
        <v>-2.2523770926541465E-16</v>
      </c>
      <c r="AI59">
        <f t="shared" si="23"/>
        <v>-2.2525804264299735E-16</v>
      </c>
      <c r="AJ59">
        <f t="shared" si="6"/>
        <v>-10.023319959545191</v>
      </c>
      <c r="AK59">
        <f t="shared" si="19"/>
        <v>-6.5485690402361802</v>
      </c>
      <c r="AL59">
        <f t="shared" si="24"/>
        <v>-16.571888999781372</v>
      </c>
      <c r="AN59">
        <f t="shared" si="27"/>
        <v>0</v>
      </c>
      <c r="AO59">
        <f t="shared" si="27"/>
        <v>0</v>
      </c>
      <c r="AP59">
        <f t="shared" si="27"/>
        <v>-9.1178952320745647E-23</v>
      </c>
      <c r="AQ59">
        <f t="shared" si="27"/>
        <v>-1.0100111636846354E-18</v>
      </c>
      <c r="AR59">
        <f t="shared" si="27"/>
        <v>-1.0101023426369561E-18</v>
      </c>
      <c r="AS59">
        <f t="shared" si="27"/>
        <v>-4.4946581499788696E-2</v>
      </c>
      <c r="AT59">
        <f t="shared" si="27"/>
        <v>-2.936509991319523E-2</v>
      </c>
      <c r="AU59">
        <f t="shared" si="25"/>
        <v>-7.4311681412983929E-2</v>
      </c>
      <c r="AW59">
        <v>56</v>
      </c>
      <c r="AX59">
        <f>IF(Z59&gt;0, (R59*SUMPRODUCT(K59:$K$98, X59:$X$98)-K59*$AZ$3)/Z59, 0)</f>
        <v>-1.0269772691453443E+23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50000</v>
      </c>
      <c r="S60">
        <f t="shared" si="1"/>
        <v>-6.2671091787696619E+23</v>
      </c>
      <c r="U60">
        <f t="shared" si="12"/>
        <v>0.84368948200000005</v>
      </c>
      <c r="V60">
        <f t="shared" si="13"/>
        <v>0.01</v>
      </c>
      <c r="W60">
        <f t="shared" si="14"/>
        <v>8.1333510330813102E-22</v>
      </c>
      <c r="X60">
        <f t="shared" si="15"/>
        <v>6.8620227200245363E-22</v>
      </c>
      <c r="Y60">
        <f t="shared" si="16"/>
        <v>8.1333510330813108E-24</v>
      </c>
      <c r="Z60">
        <f t="shared" si="17"/>
        <v>1.1899948027259609E-22</v>
      </c>
      <c r="AB60">
        <f t="shared" si="18"/>
        <v>-83.527666329543095</v>
      </c>
      <c r="AC60">
        <f t="shared" si="22"/>
        <v>-74.578273508520624</v>
      </c>
      <c r="AE60">
        <f t="shared" si="2"/>
        <v>0</v>
      </c>
      <c r="AF60">
        <f t="shared" si="26"/>
        <v>0</v>
      </c>
      <c r="AG60">
        <f t="shared" si="26"/>
        <v>-2.9749870068149023E-21</v>
      </c>
      <c r="AH60">
        <f t="shared" si="4"/>
        <v>-3.4310113600122678E-17</v>
      </c>
      <c r="AI60">
        <f t="shared" si="23"/>
        <v>-3.4313088587129493E-17</v>
      </c>
      <c r="AJ60">
        <f t="shared" si="6"/>
        <v>-8.9493928210224709</v>
      </c>
      <c r="AK60">
        <f t="shared" si="19"/>
        <v>-5.846936643068017</v>
      </c>
      <c r="AL60">
        <f t="shared" si="24"/>
        <v>-14.796329464090487</v>
      </c>
      <c r="AN60">
        <f t="shared" si="27"/>
        <v>0</v>
      </c>
      <c r="AO60">
        <f t="shared" si="27"/>
        <v>0</v>
      </c>
      <c r="AP60">
        <f t="shared" si="27"/>
        <v>-1.191110691495142E-23</v>
      </c>
      <c r="AQ60">
        <f t="shared" si="27"/>
        <v>-1.3736914830855821E-19</v>
      </c>
      <c r="AR60">
        <f t="shared" si="27"/>
        <v>-1.3738105941547315E-19</v>
      </c>
      <c r="AS60">
        <f t="shared" si="27"/>
        <v>-3.5831139588479423E-2</v>
      </c>
      <c r="AT60">
        <f t="shared" si="27"/>
        <v>-2.3409677864473233E-2</v>
      </c>
      <c r="AU60">
        <f t="shared" si="25"/>
        <v>-5.9240817452952649E-2</v>
      </c>
      <c r="AW60">
        <v>57</v>
      </c>
      <c r="AX60">
        <f>IF(Z60&gt;0, (R60*SUMPRODUCT(K60:$K$98, X60:$X$98)-K60*$AZ$3)/Z60, 0)</f>
        <v>-6.2671091787696619E+23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50000</v>
      </c>
      <c r="S61">
        <f t="shared" si="1"/>
        <v>-3.9617728958313281E+24</v>
      </c>
      <c r="U61">
        <f t="shared" si="12"/>
        <v>0.84875936500000004</v>
      </c>
      <c r="V61">
        <f t="shared" si="13"/>
        <v>0.01</v>
      </c>
      <c r="W61">
        <f t="shared" si="14"/>
        <v>1.1899948027259609E-22</v>
      </c>
      <c r="X61">
        <f t="shared" si="15"/>
        <v>1.0100192331149869E-22</v>
      </c>
      <c r="Y61">
        <f t="shared" si="16"/>
        <v>1.1899948027259608E-24</v>
      </c>
      <c r="Z61">
        <f t="shared" si="17"/>
        <v>1.6807562158371441E-23</v>
      </c>
      <c r="AB61">
        <f t="shared" si="18"/>
        <v>-74.578273508520624</v>
      </c>
      <c r="AC61">
        <f t="shared" si="22"/>
        <v>-66.587744204036269</v>
      </c>
      <c r="AE61">
        <f t="shared" si="2"/>
        <v>0</v>
      </c>
      <c r="AF61">
        <f t="shared" si="26"/>
        <v>0</v>
      </c>
      <c r="AG61">
        <f t="shared" si="26"/>
        <v>-4.2018905395928602E-22</v>
      </c>
      <c r="AH61">
        <f t="shared" si="4"/>
        <v>-5.0500961655749347E-18</v>
      </c>
      <c r="AI61">
        <f t="shared" si="23"/>
        <v>-5.050516354628894E-18</v>
      </c>
      <c r="AJ61">
        <f t="shared" si="6"/>
        <v>-7.9905293044843546</v>
      </c>
      <c r="AK61">
        <f t="shared" si="19"/>
        <v>-5.2204791455964443</v>
      </c>
      <c r="AL61">
        <f t="shared" si="24"/>
        <v>-13.211008450080799</v>
      </c>
      <c r="AN61">
        <f t="shared" si="27"/>
        <v>0</v>
      </c>
      <c r="AO61">
        <f t="shared" si="27"/>
        <v>0</v>
      </c>
      <c r="AP61">
        <f t="shared" si="27"/>
        <v>-1.5020824144827045E-24</v>
      </c>
      <c r="AQ61">
        <f t="shared" si="27"/>
        <v>-1.8052970609966565E-20</v>
      </c>
      <c r="AR61">
        <f t="shared" si="27"/>
        <v>-1.8054472692381046E-20</v>
      </c>
      <c r="AS61">
        <f t="shared" si="27"/>
        <v>-2.8564365105611802E-2</v>
      </c>
      <c r="AT61">
        <f t="shared" si="27"/>
        <v>-1.8662051868999708E-2</v>
      </c>
      <c r="AU61">
        <f t="shared" si="25"/>
        <v>-4.722641697461151E-2</v>
      </c>
      <c r="AW61">
        <v>58</v>
      </c>
      <c r="AX61">
        <f>IF(Z61&gt;0, (R61*SUMPRODUCT(K61:$K$98, X61:$X$98)-K61*$AZ$3)/Z61, 0)</f>
        <v>-3.9617728958313281E+24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50000</v>
      </c>
      <c r="S62">
        <f t="shared" si="1"/>
        <v>-2.5970443760372463E+25</v>
      </c>
      <c r="U62">
        <f t="shared" si="12"/>
        <v>0.85379527200000005</v>
      </c>
      <c r="V62">
        <f t="shared" si="13"/>
        <v>0.01</v>
      </c>
      <c r="W62">
        <f t="shared" si="14"/>
        <v>1.6807562158371441E-23</v>
      </c>
      <c r="X62">
        <f t="shared" si="15"/>
        <v>1.4350217104663652E-23</v>
      </c>
      <c r="Y62">
        <f t="shared" si="16"/>
        <v>1.6807562158371441E-25</v>
      </c>
      <c r="Z62">
        <f t="shared" si="17"/>
        <v>2.2892694321240745E-24</v>
      </c>
      <c r="AB62">
        <f t="shared" si="18"/>
        <v>-66.587744204036269</v>
      </c>
      <c r="AC62">
        <f t="shared" si="22"/>
        <v>-59.453343039318085</v>
      </c>
      <c r="AE62">
        <f t="shared" si="2"/>
        <v>0</v>
      </c>
      <c r="AF62">
        <f t="shared" si="26"/>
        <v>0</v>
      </c>
      <c r="AG62">
        <f t="shared" si="26"/>
        <v>-5.7231735803101866E-23</v>
      </c>
      <c r="AH62">
        <f t="shared" si="4"/>
        <v>-7.175108552331826E-19</v>
      </c>
      <c r="AI62">
        <f t="shared" si="23"/>
        <v>-7.1756808696898571E-19</v>
      </c>
      <c r="AJ62">
        <f t="shared" si="6"/>
        <v>-7.1344011647181844</v>
      </c>
      <c r="AK62">
        <f t="shared" si="19"/>
        <v>-4.661142094282539</v>
      </c>
      <c r="AL62">
        <f t="shared" si="24"/>
        <v>-11.795543259000723</v>
      </c>
      <c r="AN62">
        <f t="shared" si="27"/>
        <v>0</v>
      </c>
      <c r="AO62">
        <f t="shared" si="27"/>
        <v>0</v>
      </c>
      <c r="AP62">
        <f t="shared" si="27"/>
        <v>-1.8267029169482139E-25</v>
      </c>
      <c r="AQ62">
        <f t="shared" si="27"/>
        <v>-2.2901265422137094E-21</v>
      </c>
      <c r="AR62">
        <f t="shared" si="27"/>
        <v>-2.2903092125054043E-21</v>
      </c>
      <c r="AS62">
        <f t="shared" si="27"/>
        <v>-2.2771336978325767E-2</v>
      </c>
      <c r="AT62">
        <f t="shared" si="27"/>
        <v>-1.4877273492506142E-2</v>
      </c>
      <c r="AU62">
        <f t="shared" si="25"/>
        <v>-3.7648610470831907E-2</v>
      </c>
      <c r="AW62">
        <v>59</v>
      </c>
      <c r="AX62">
        <f>IF(Z62&gt;0, (R62*SUMPRODUCT(K62:$K$98, X62:$X$98)-K62*$AZ$3)/Z62, 0)</f>
        <v>-2.5970443760372463E+25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50000</v>
      </c>
      <c r="S63">
        <f t="shared" si="1"/>
        <v>-1.7672478048903868E+26</v>
      </c>
      <c r="U63">
        <f t="shared" si="12"/>
        <v>0.85879091799999996</v>
      </c>
      <c r="V63">
        <f t="shared" si="13"/>
        <v>0.01</v>
      </c>
      <c r="W63">
        <f t="shared" si="14"/>
        <v>2.2892694321240745E-24</v>
      </c>
      <c r="X63">
        <f t="shared" si="15"/>
        <v>1.9660037971631727E-24</v>
      </c>
      <c r="Y63">
        <f t="shared" si="16"/>
        <v>2.2892694321240747E-26</v>
      </c>
      <c r="Z63">
        <f t="shared" si="17"/>
        <v>3.0037294063966109E-25</v>
      </c>
      <c r="AB63">
        <f t="shared" si="18"/>
        <v>-59.453343039318085</v>
      </c>
      <c r="AC63">
        <f t="shared" si="22"/>
        <v>-53.083341999391152</v>
      </c>
      <c r="AE63">
        <f t="shared" si="2"/>
        <v>0</v>
      </c>
      <c r="AF63">
        <f t="shared" si="26"/>
        <v>0</v>
      </c>
      <c r="AG63">
        <f t="shared" si="26"/>
        <v>-7.509323515991527E-24</v>
      </c>
      <c r="AH63">
        <f t="shared" si="4"/>
        <v>-9.8300189858158632E-20</v>
      </c>
      <c r="AI63">
        <f t="shared" si="23"/>
        <v>-9.8307699181674625E-20</v>
      </c>
      <c r="AJ63">
        <f t="shared" si="6"/>
        <v>-6.3700010399269331</v>
      </c>
      <c r="AK63">
        <f t="shared" si="19"/>
        <v>-4.161734012752266</v>
      </c>
      <c r="AL63">
        <f t="shared" si="24"/>
        <v>-10.531735052679199</v>
      </c>
      <c r="AN63">
        <f t="shared" si="27"/>
        <v>0</v>
      </c>
      <c r="AO63">
        <f t="shared" si="27"/>
        <v>0</v>
      </c>
      <c r="AP63">
        <f t="shared" si="27"/>
        <v>-2.1400001144597977E-26</v>
      </c>
      <c r="AQ63">
        <f t="shared" si="27"/>
        <v>-2.8013497767129186E-22</v>
      </c>
      <c r="AR63">
        <f t="shared" si="27"/>
        <v>-2.8015637767243643E-22</v>
      </c>
      <c r="AS63">
        <f t="shared" si="27"/>
        <v>-1.8153170422772404E-2</v>
      </c>
      <c r="AT63">
        <f t="shared" si="27"/>
        <v>-1.1860071342877979E-2</v>
      </c>
      <c r="AU63">
        <f t="shared" si="25"/>
        <v>-3.0013241765650383E-2</v>
      </c>
      <c r="AW63">
        <v>60</v>
      </c>
      <c r="AX63">
        <f>IF(Z63&gt;0, (R63*SUMPRODUCT(K63:$K$98, X63:$X$98)-K63*$AZ$3)/Z63, 0)</f>
        <v>-1.7672478048903868E+26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50000</v>
      </c>
      <c r="S64">
        <f t="shared" si="1"/>
        <v>-1.249724507191365E+27</v>
      </c>
      <c r="U64">
        <f t="shared" si="12"/>
        <v>0.86374018699999999</v>
      </c>
      <c r="V64">
        <f t="shared" si="13"/>
        <v>0.01</v>
      </c>
      <c r="W64">
        <f t="shared" si="14"/>
        <v>3.0037294063966109E-25</v>
      </c>
      <c r="X64">
        <f t="shared" si="15"/>
        <v>2.5944417991784078E-25</v>
      </c>
      <c r="Y64">
        <f t="shared" si="16"/>
        <v>3.0037294063966107E-27</v>
      </c>
      <c r="Z64">
        <f t="shared" si="17"/>
        <v>3.7925031315423691E-26</v>
      </c>
      <c r="AB64">
        <f t="shared" si="18"/>
        <v>-53.083341999391152</v>
      </c>
      <c r="AC64">
        <f t="shared" si="22"/>
        <v>-47.395841070884956</v>
      </c>
      <c r="AE64">
        <f t="shared" si="2"/>
        <v>0</v>
      </c>
      <c r="AF64">
        <f t="shared" si="26"/>
        <v>0</v>
      </c>
      <c r="AG64">
        <f t="shared" si="26"/>
        <v>-9.4812578288559221E-25</v>
      </c>
      <c r="AH64">
        <f t="shared" si="4"/>
        <v>-1.297220899589204E-20</v>
      </c>
      <c r="AI64">
        <f t="shared" si="23"/>
        <v>-1.2973157121674926E-20</v>
      </c>
      <c r="AJ64">
        <f t="shared" si="6"/>
        <v>-5.6875009285061964</v>
      </c>
      <c r="AK64">
        <f t="shared" si="19"/>
        <v>-3.7158339399573812</v>
      </c>
      <c r="AL64">
        <f t="shared" si="24"/>
        <v>-9.4033348684635776</v>
      </c>
      <c r="AN64">
        <f t="shared" si="27"/>
        <v>0</v>
      </c>
      <c r="AO64">
        <f t="shared" si="27"/>
        <v>0</v>
      </c>
      <c r="AP64">
        <f t="shared" si="27"/>
        <v>-2.4124644131399331E-27</v>
      </c>
      <c r="AQ64">
        <f t="shared" si="27"/>
        <v>-3.3007216054348703E-23</v>
      </c>
      <c r="AR64">
        <f t="shared" si="27"/>
        <v>-3.3009628518761843E-23</v>
      </c>
      <c r="AS64">
        <f t="shared" si="27"/>
        <v>-1.4471596319174445E-2</v>
      </c>
      <c r="AT64">
        <f t="shared" si="27"/>
        <v>-9.4547762618606371E-3</v>
      </c>
      <c r="AU64">
        <f t="shared" si="25"/>
        <v>-2.3926372581035082E-2</v>
      </c>
      <c r="AW64">
        <v>61</v>
      </c>
      <c r="AX64">
        <f>IF(Z64&gt;0, (R64*SUMPRODUCT(K64:$K$98, X64:$X$98)-K64*$AZ$3)/Z64, 0)</f>
        <v>-1.249724507191365E+27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50000</v>
      </c>
      <c r="S65">
        <f t="shared" si="1"/>
        <v>-9.1961853073417529E+27</v>
      </c>
      <c r="U65">
        <f t="shared" si="12"/>
        <v>0.86866431399999999</v>
      </c>
      <c r="V65">
        <f t="shared" si="13"/>
        <v>0.01</v>
      </c>
      <c r="W65">
        <f t="shared" si="14"/>
        <v>3.7925031315423691E-26</v>
      </c>
      <c r="X65">
        <f t="shared" si="15"/>
        <v>3.2944121311041036E-26</v>
      </c>
      <c r="Y65">
        <f t="shared" si="16"/>
        <v>3.7925031315423691E-28</v>
      </c>
      <c r="Z65">
        <f t="shared" si="17"/>
        <v>4.6016596912284178E-27</v>
      </c>
      <c r="AB65">
        <f t="shared" si="18"/>
        <v>-47.395841070884956</v>
      </c>
      <c r="AC65">
        <f t="shared" si="22"/>
        <v>-42.317715241861563</v>
      </c>
      <c r="AE65">
        <f t="shared" si="2"/>
        <v>0</v>
      </c>
      <c r="AF65">
        <f t="shared" si="26"/>
        <v>0</v>
      </c>
      <c r="AG65">
        <f t="shared" si="26"/>
        <v>-1.1504149228071045E-25</v>
      </c>
      <c r="AH65">
        <f t="shared" si="4"/>
        <v>-1.6472060655520517E-21</v>
      </c>
      <c r="AI65">
        <f t="shared" si="23"/>
        <v>-1.6473211070443325E-21</v>
      </c>
      <c r="AJ65">
        <f t="shared" si="6"/>
        <v>-5.0781258290233922</v>
      </c>
      <c r="AK65">
        <f t="shared" si="19"/>
        <v>-3.317708874961947</v>
      </c>
      <c r="AL65">
        <f t="shared" si="24"/>
        <v>-8.39583470398534</v>
      </c>
      <c r="AN65">
        <f t="shared" si="27"/>
        <v>0</v>
      </c>
      <c r="AO65">
        <f t="shared" si="27"/>
        <v>0</v>
      </c>
      <c r="AP65">
        <f t="shared" si="27"/>
        <v>-2.613553790347512E-28</v>
      </c>
      <c r="AQ65">
        <f t="shared" si="27"/>
        <v>-3.7421816865885939E-24</v>
      </c>
      <c r="AR65">
        <f t="shared" si="27"/>
        <v>-3.7424430419676287E-24</v>
      </c>
      <c r="AS65">
        <f t="shared" si="27"/>
        <v>-1.1536667984035756E-2</v>
      </c>
      <c r="AT65">
        <f t="shared" si="27"/>
        <v>-7.5372897495700215E-3</v>
      </c>
      <c r="AU65">
        <f t="shared" si="25"/>
        <v>-1.9073957733605779E-2</v>
      </c>
      <c r="AW65">
        <v>62</v>
      </c>
      <c r="AX65">
        <f>IF(Z65&gt;0, (R65*SUMPRODUCT(K65:$K$98, X65:$X$98)-K65*$AZ$3)/Z65, 0)</f>
        <v>-9.1961853073417529E+27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50000</v>
      </c>
      <c r="S66">
        <f t="shared" si="1"/>
        <v>-7.0533096095195825E+28</v>
      </c>
      <c r="U66">
        <f t="shared" si="12"/>
        <v>0.87358826999999994</v>
      </c>
      <c r="V66">
        <f t="shared" si="13"/>
        <v>0.01</v>
      </c>
      <c r="W66">
        <f t="shared" si="14"/>
        <v>4.6016596912284178E-27</v>
      </c>
      <c r="X66">
        <f t="shared" si="15"/>
        <v>4.0199559287889676E-27</v>
      </c>
      <c r="Y66">
        <f t="shared" si="16"/>
        <v>4.6016596912284179E-29</v>
      </c>
      <c r="Z66">
        <f t="shared" si="17"/>
        <v>5.3568716552716608E-28</v>
      </c>
      <c r="AB66">
        <f t="shared" si="18"/>
        <v>-42.317715241861563</v>
      </c>
      <c r="AC66">
        <f t="shared" si="22"/>
        <v>-37.783674323090679</v>
      </c>
      <c r="AE66">
        <f t="shared" si="2"/>
        <v>0</v>
      </c>
      <c r="AF66">
        <f t="shared" si="26"/>
        <v>0</v>
      </c>
      <c r="AG66">
        <f t="shared" si="26"/>
        <v>-1.3392179138179151E-26</v>
      </c>
      <c r="AH66">
        <f t="shared" si="4"/>
        <v>-2.0099779643944838E-22</v>
      </c>
      <c r="AI66">
        <f t="shared" si="23"/>
        <v>-2.0101118861858656E-22</v>
      </c>
      <c r="AJ66">
        <f t="shared" si="6"/>
        <v>-4.5340409187708843</v>
      </c>
      <c r="AK66">
        <f t="shared" si="19"/>
        <v>-2.9622400669303097</v>
      </c>
      <c r="AL66">
        <f t="shared" si="24"/>
        <v>-7.4962809857011941</v>
      </c>
      <c r="AN66">
        <f t="shared" si="27"/>
        <v>0</v>
      </c>
      <c r="AO66">
        <f t="shared" si="27"/>
        <v>0</v>
      </c>
      <c r="AP66">
        <f t="shared" si="27"/>
        <v>-2.7165028409143853E-29</v>
      </c>
      <c r="AQ66">
        <f t="shared" si="27"/>
        <v>-4.0770891683243307E-25</v>
      </c>
      <c r="AR66">
        <f t="shared" si="27"/>
        <v>-4.077360818608422E-25</v>
      </c>
      <c r="AS66">
        <f t="shared" si="27"/>
        <v>-9.1969610842121737E-3</v>
      </c>
      <c r="AT66">
        <f t="shared" si="27"/>
        <v>-6.0086812416852839E-3</v>
      </c>
      <c r="AU66">
        <f t="shared" si="25"/>
        <v>-1.5205642325897457E-2</v>
      </c>
      <c r="AW66">
        <v>63</v>
      </c>
      <c r="AX66">
        <f>IF(Z66&gt;0, (R66*SUMPRODUCT(K66:$K$98, X66:$X$98)-K66*$AZ$3)/Z66, 0)</f>
        <v>-7.0533096095195825E+28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-5.6486978786712972E+29</v>
      </c>
      <c r="U67">
        <f t="shared" si="12"/>
        <v>0.87851239699999994</v>
      </c>
      <c r="V67">
        <f t="shared" si="13"/>
        <v>0.01</v>
      </c>
      <c r="W67">
        <f t="shared" si="14"/>
        <v>5.3568716552716608E-28</v>
      </c>
      <c r="X67">
        <f t="shared" si="15"/>
        <v>4.7060781582940637E-28</v>
      </c>
      <c r="Y67">
        <f t="shared" si="16"/>
        <v>5.3568716552716608E-30</v>
      </c>
      <c r="Z67">
        <f t="shared" si="17"/>
        <v>5.9722478042488041E-29</v>
      </c>
      <c r="AB67">
        <f t="shared" si="18"/>
        <v>-37.783674323090679</v>
      </c>
      <c r="AC67">
        <f t="shared" si="22"/>
        <v>-33.735423502759531</v>
      </c>
      <c r="AE67">
        <f t="shared" ref="AE67:AE69" si="30">$Z67*O67</f>
        <v>0</v>
      </c>
      <c r="AF67">
        <f t="shared" si="26"/>
        <v>0</v>
      </c>
      <c r="AG67">
        <f t="shared" si="26"/>
        <v>-1.493061951062201E-27</v>
      </c>
      <c r="AH67">
        <f t="shared" ref="AH67:AH69" si="31">-X67*R67</f>
        <v>-2.353039079147032E-23</v>
      </c>
      <c r="AI67">
        <f t="shared" si="23"/>
        <v>-2.3531883853421382E-23</v>
      </c>
      <c r="AJ67">
        <f t="shared" ref="AJ67:AJ69" si="32">AB67-AC67</f>
        <v>-4.0482508203311482</v>
      </c>
      <c r="AK67">
        <f t="shared" si="19"/>
        <v>-2.6448572026163477</v>
      </c>
      <c r="AL67">
        <f t="shared" si="24"/>
        <v>-6.693108022947496</v>
      </c>
      <c r="AN67">
        <f t="shared" si="27"/>
        <v>0</v>
      </c>
      <c r="AO67">
        <f t="shared" si="27"/>
        <v>0</v>
      </c>
      <c r="AP67">
        <f t="shared" si="27"/>
        <v>-2.7040749131806738E-30</v>
      </c>
      <c r="AQ67">
        <f t="shared" si="27"/>
        <v>-4.2615739682660825E-26</v>
      </c>
      <c r="AR67">
        <f t="shared" si="27"/>
        <v>-4.2618443757574002E-26</v>
      </c>
      <c r="AS67">
        <f t="shared" si="27"/>
        <v>-7.3317610684089417E-3</v>
      </c>
      <c r="AT67">
        <f t="shared" si="27"/>
        <v>-4.7900838980271705E-3</v>
      </c>
      <c r="AU67">
        <f t="shared" si="25"/>
        <v>-1.2121844966436111E-2</v>
      </c>
      <c r="AW67">
        <v>64</v>
      </c>
      <c r="AX67">
        <f>IF(Z67&gt;0, (R67*SUMPRODUCT(K67:$K$98, X67:$X$98)-K67*$AZ$3)/Z67, 0)</f>
        <v>-5.6486978786712972E+29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8"/>
        <v>50000</v>
      </c>
      <c r="S68">
        <f t="shared" si="29"/>
        <v>-4.7328413431386677E+30</v>
      </c>
      <c r="U68">
        <f t="shared" ref="U68:U69" si="36">M68</f>
        <v>0.88343652399999995</v>
      </c>
      <c r="V68">
        <f t="shared" ref="V68:V69" si="37">$C$10</f>
        <v>0.01</v>
      </c>
      <c r="W68">
        <f t="shared" ref="W68:W69" si="38">Z67</f>
        <v>5.9722478042488041E-29</v>
      </c>
      <c r="X68">
        <f t="shared" ref="X68:X69" si="39">U68*W68</f>
        <v>5.2761018406521952E-29</v>
      </c>
      <c r="Y68">
        <f t="shared" ref="Y68:Y69" si="40">V68*W68</f>
        <v>5.9722478042488044E-31</v>
      </c>
      <c r="Z68">
        <f>MAX(0, W68-X68-Y68)</f>
        <v>6.3642348555412087E-30</v>
      </c>
      <c r="AB68">
        <f t="shared" ref="AB68:AB69" si="41">AC67</f>
        <v>-33.735423502759531</v>
      </c>
      <c r="AC68">
        <f t="shared" si="22"/>
        <v>-30.12091384174958</v>
      </c>
      <c r="AE68">
        <f t="shared" si="30"/>
        <v>0</v>
      </c>
      <c r="AF68">
        <f t="shared" si="26"/>
        <v>0</v>
      </c>
      <c r="AG68">
        <f t="shared" si="26"/>
        <v>-1.5910587138853021E-28</v>
      </c>
      <c r="AH68">
        <f t="shared" si="31"/>
        <v>-2.6380509203260975E-24</v>
      </c>
      <c r="AI68">
        <f t="shared" si="23"/>
        <v>-2.6382100261974861E-24</v>
      </c>
      <c r="AJ68">
        <f t="shared" si="32"/>
        <v>-3.6145096610099507</v>
      </c>
      <c r="AK68">
        <f t="shared" ref="AK68:AK69" si="42">G68*SUM(AB68:AB68, AE68:AF68)</f>
        <v>-2.3614796451931674</v>
      </c>
      <c r="AL68">
        <f t="shared" si="24"/>
        <v>-5.9759893062031182</v>
      </c>
      <c r="AN68">
        <f t="shared" si="27"/>
        <v>0</v>
      </c>
      <c r="AO68">
        <f t="shared" si="27"/>
        <v>0</v>
      </c>
      <c r="AP68">
        <f t="shared" si="27"/>
        <v>-2.5728180545797424E-31</v>
      </c>
      <c r="AQ68">
        <f t="shared" si="27"/>
        <v>-4.2658545391713136E-27</v>
      </c>
      <c r="AR68">
        <f t="shared" si="27"/>
        <v>-4.2661118209767719E-27</v>
      </c>
      <c r="AS68">
        <f t="shared" si="27"/>
        <v>-5.8448350354025312E-3</v>
      </c>
      <c r="AT68">
        <f t="shared" si="27"/>
        <v>-3.8186255564629863E-3</v>
      </c>
      <c r="AU68">
        <f t="shared" si="25"/>
        <v>-9.6634605918655171E-3</v>
      </c>
      <c r="AW68">
        <v>65</v>
      </c>
      <c r="AX68">
        <f>IF(Z68&gt;0, (R68*SUMPRODUCT(K68:$K$98, X68:$X$98)-K68*$AZ$3)/Z68, 0)</f>
        <v>-4.7328413431386677E+30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6.3642348555412087E-30</v>
      </c>
      <c r="X69">
        <f t="shared" si="39"/>
        <v>6.3642348555412087E-30</v>
      </c>
      <c r="Y69">
        <f t="shared" si="40"/>
        <v>6.3642348555412083E-32</v>
      </c>
      <c r="Z69">
        <f t="shared" ref="Z69" si="45">MAX(0, W69-X69-Y69)</f>
        <v>0</v>
      </c>
      <c r="AB69">
        <f t="shared" si="41"/>
        <v>-30.12091384174958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-3.1821174277706043E-25</v>
      </c>
      <c r="AI69">
        <f t="shared" si="23"/>
        <v>-3.1821174277706043E-25</v>
      </c>
      <c r="AJ69">
        <f t="shared" si="32"/>
        <v>-30.12091384174958</v>
      </c>
      <c r="AK69">
        <f t="shared" si="42"/>
        <v>-2.1084639689224707</v>
      </c>
      <c r="AL69">
        <f t="shared" si="24"/>
        <v>-32.229377810672048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-4.5943179546066821E-28</v>
      </c>
      <c r="AR69">
        <f t="shared" si="27"/>
        <v>-4.5943179546066821E-28</v>
      </c>
      <c r="AS69">
        <f t="shared" si="27"/>
        <v>-4.3488355918173578E-2</v>
      </c>
      <c r="AT69">
        <f t="shared" si="27"/>
        <v>-3.0441849142721503E-3</v>
      </c>
      <c r="AU69">
        <f t="shared" si="25"/>
        <v>-4.6532540832445721E-2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30871.247972360125</v>
      </c>
      <c r="AO71" s="8">
        <f t="shared" si="46"/>
        <v>-3087.1247972360125</v>
      </c>
      <c r="AP71" s="8">
        <f t="shared" si="46"/>
        <v>-354.88514143395406</v>
      </c>
      <c r="AQ71" s="8">
        <f t="shared" si="46"/>
        <v>-18627.101264621775</v>
      </c>
      <c r="AR71" s="8">
        <f t="shared" si="46"/>
        <v>8802.1367690683655</v>
      </c>
      <c r="AS71" s="8">
        <f t="shared" si="46"/>
        <v>-63.979218369458195</v>
      </c>
      <c r="AT71" s="8">
        <f t="shared" si="46"/>
        <v>-138.64858925277034</v>
      </c>
      <c r="AU71" s="8">
        <f t="shared" si="46"/>
        <v>8599.5089614461504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18CA-BEE8-4332-862C-868B103B4CC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7343.8487270928108</v>
      </c>
      <c r="K3">
        <v>1</v>
      </c>
      <c r="L3" s="2">
        <v>0</v>
      </c>
      <c r="O3">
        <f>$C$3</f>
        <v>7343.8487270928108</v>
      </c>
      <c r="P3">
        <f>O3*C5</f>
        <v>734.38487270928113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7343.8487270928108</v>
      </c>
      <c r="AF3">
        <f t="shared" ref="AF3:AG34" si="4">-$Z3*P3</f>
        <v>-734.38487270928113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6409.4638543835299</v>
      </c>
      <c r="AJ3">
        <f t="shared" ref="AJ3:AJ66" si="7">AB3-AC3</f>
        <v>0</v>
      </c>
      <c r="AL3">
        <f t="shared" ref="AL3:AL34" si="8">SUM(AI3:AK3)</f>
        <v>6409.4638543835299</v>
      </c>
      <c r="AN3">
        <f t="shared" ref="AN3:AU34" si="9">AE3*$K3</f>
        <v>7343.8487270928108</v>
      </c>
      <c r="AO3">
        <f t="shared" si="9"/>
        <v>-734.38487270928113</v>
      </c>
      <c r="AP3">
        <f t="shared" si="9"/>
        <v>-200</v>
      </c>
      <c r="AQ3">
        <f t="shared" si="9"/>
        <v>0</v>
      </c>
      <c r="AR3">
        <f t="shared" si="9"/>
        <v>6409.4638543835299</v>
      </c>
      <c r="AS3">
        <f t="shared" si="9"/>
        <v>0</v>
      </c>
      <c r="AT3">
        <f t="shared" si="9"/>
        <v>0</v>
      </c>
      <c r="AU3">
        <f t="shared" si="9"/>
        <v>6409.4638543835299</v>
      </c>
      <c r="AW3">
        <v>0</v>
      </c>
      <c r="AX3">
        <f>IF(Z3&gt;0, (R3*SUMPRODUCT(K3:$K$98, X3:$X$98)-K3*$AZ$3)/Z3, 0)</f>
        <v>0</v>
      </c>
      <c r="AZ3">
        <f>C6*SUMPRODUCT(X4:X98, K4:K98)/1</f>
        <v>3423.0813798385079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</v>
      </c>
      <c r="S4">
        <f t="shared" si="1"/>
        <v>232.17536894456822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229.61055248660205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-229.61055248660205</v>
      </c>
      <c r="AK4">
        <f>G4*SUM(AB4, AE4:AF4)</f>
        <v>0</v>
      </c>
      <c r="AL4">
        <f t="shared" si="8"/>
        <v>-334.29985248660205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-97.667039835805568</v>
      </c>
      <c r="AR4">
        <f t="shared" si="9"/>
        <v>-97.667039835805568</v>
      </c>
      <c r="AS4">
        <f t="shared" si="9"/>
        <v>-214.20893039145633</v>
      </c>
      <c r="AT4">
        <f t="shared" si="9"/>
        <v>0</v>
      </c>
      <c r="AU4">
        <f t="shared" si="9"/>
        <v>-311.87597022726192</v>
      </c>
      <c r="AW4">
        <v>1</v>
      </c>
      <c r="AX4">
        <f>IF(Z4&gt;0, (R4*SUMPRODUCT(K4:$K$98, X4:$X$98)-K4*$AZ$3)/Z4, 0)</f>
        <v>232.17536894456822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100000</v>
      </c>
      <c r="S5">
        <f t="shared" si="1"/>
        <v>407.26263985376897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229.61055248660205</v>
      </c>
      <c r="AC5">
        <f t="shared" si="2"/>
        <v>398.31000695787498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-104.60315245236119</v>
      </c>
      <c r="AI5">
        <f t="shared" si="6"/>
        <v>-129.0535910624981</v>
      </c>
      <c r="AJ5">
        <f t="shared" si="7"/>
        <v>-168.69945447127293</v>
      </c>
      <c r="AK5">
        <f>G5*SUM(AB5, AE5:AF5)</f>
        <v>9.4140326519506843</v>
      </c>
      <c r="AL5">
        <f t="shared" si="8"/>
        <v>-288.33901288182034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-89.446994335816825</v>
      </c>
      <c r="AR5">
        <f t="shared" si="9"/>
        <v>-110.35476042695039</v>
      </c>
      <c r="AS5">
        <f t="shared" si="9"/>
        <v>-144.25625609533645</v>
      </c>
      <c r="AT5">
        <f t="shared" si="9"/>
        <v>8.0500147993122919</v>
      </c>
      <c r="AU5">
        <f t="shared" si="9"/>
        <v>-246.56100172297457</v>
      </c>
      <c r="AW5">
        <v>2</v>
      </c>
      <c r="AX5">
        <f>IF(Z5&gt;0, (R5*SUMPRODUCT(K5:$K$98, X5:$X$98)-K5*$AZ$3)/Z5, 0)</f>
        <v>407.26263985376897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100000</v>
      </c>
      <c r="S6">
        <f t="shared" si="1"/>
        <v>615.56492365804479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398.31000695787498</v>
      </c>
      <c r="AC6">
        <f t="shared" si="2"/>
        <v>595.36803755247229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-104.76954263391001</v>
      </c>
      <c r="AI6">
        <f t="shared" si="6"/>
        <v>-128.94928447228708</v>
      </c>
      <c r="AJ6">
        <f t="shared" si="7"/>
        <v>-197.05803059459731</v>
      </c>
      <c r="AK6">
        <f>G6*SUM(AB6, AE6:AF6)</f>
        <v>23.301135407035687</v>
      </c>
      <c r="AL6">
        <f t="shared" si="8"/>
        <v>-302.70617965984871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-80.820275971241472</v>
      </c>
      <c r="AR6">
        <f t="shared" si="9"/>
        <v>-99.472771335466732</v>
      </c>
      <c r="AS6">
        <f t="shared" si="9"/>
        <v>-152.0125411891409</v>
      </c>
      <c r="AT6">
        <f t="shared" si="9"/>
        <v>17.974729551127837</v>
      </c>
      <c r="AU6">
        <f t="shared" si="9"/>
        <v>-233.51058297347981</v>
      </c>
      <c r="AW6">
        <v>3</v>
      </c>
      <c r="AX6">
        <f>IF(Z6&gt;0, (R6*SUMPRODUCT(K6:$K$98, X6:$X$98)-K6*$AZ$3)/Z6, 0)</f>
        <v>615.56492365804479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100000</v>
      </c>
      <c r="S7">
        <f t="shared" si="1"/>
        <v>786.89174132645439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595.36803755247229</v>
      </c>
      <c r="AC7">
        <f t="shared" si="2"/>
        <v>752.63655371492086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-105.00517144358538</v>
      </c>
      <c r="AI7">
        <f t="shared" si="6"/>
        <v>-128.91686457071779</v>
      </c>
      <c r="AJ7">
        <f t="shared" si="7"/>
        <v>-157.26851616244858</v>
      </c>
      <c r="AK7">
        <f>G7*SUM(AB7, AE7:AF7)</f>
        <v>29.232570643826389</v>
      </c>
      <c r="AL7">
        <f t="shared" si="8"/>
        <v>-256.95281008934001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-73.698519150448703</v>
      </c>
      <c r="AR7">
        <f t="shared" si="9"/>
        <v>-90.481086614722614</v>
      </c>
      <c r="AS7">
        <f t="shared" si="9"/>
        <v>-110.37986597058132</v>
      </c>
      <c r="AT7">
        <f t="shared" si="9"/>
        <v>20.517057758134758</v>
      </c>
      <c r="AU7">
        <f t="shared" si="9"/>
        <v>-180.34389482716921</v>
      </c>
      <c r="AW7">
        <v>4</v>
      </c>
      <c r="AX7">
        <f>IF(Z7&gt;0, (R7*SUMPRODUCT(K7:$K$98, X7:$X$98)-K7*$AZ$3)/Z7, 0)</f>
        <v>786.89174132645439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100000</v>
      </c>
      <c r="S8">
        <f t="shared" si="1"/>
        <v>886.86219602499818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752.63655371492086</v>
      </c>
      <c r="AC8">
        <f t="shared" si="2"/>
        <v>838.83628882511312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-105.56629928538918</v>
      </c>
      <c r="AI8">
        <f t="shared" si="6"/>
        <v>-129.2124839064289</v>
      </c>
      <c r="AJ8">
        <f t="shared" si="7"/>
        <v>-86.19973511019225</v>
      </c>
      <c r="AK8">
        <f>G8*SUM(AB8, AE8:AF8)</f>
        <v>16.031158594127813</v>
      </c>
      <c r="AL8">
        <f t="shared" si="8"/>
        <v>-199.38106042249333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-69.161159473513493</v>
      </c>
      <c r="AR8">
        <f t="shared" si="9"/>
        <v>-84.652822595043574</v>
      </c>
      <c r="AS8">
        <f t="shared" si="9"/>
        <v>-56.473265302345858</v>
      </c>
      <c r="AT8">
        <f t="shared" si="9"/>
        <v>10.502722209445809</v>
      </c>
      <c r="AU8">
        <f t="shared" si="9"/>
        <v>-130.62336568794362</v>
      </c>
      <c r="AW8">
        <v>5</v>
      </c>
      <c r="AX8">
        <f>IF(Z8&gt;0, (R8*SUMPRODUCT(K8:$K$98, X8:$X$98)-K8*$AZ$3)/Z8, 0)</f>
        <v>886.86219602499818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100000</v>
      </c>
      <c r="S9">
        <f t="shared" si="1"/>
        <v>949.83728754132233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838.83628882511312</v>
      </c>
      <c r="AC9">
        <f t="shared" si="2"/>
        <v>888.40041150914521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-107.03852183089111</v>
      </c>
      <c r="AI9">
        <f t="shared" si="6"/>
        <v>-130.42148497526273</v>
      </c>
      <c r="AJ9">
        <f t="shared" si="7"/>
        <v>-49.5641226840321</v>
      </c>
      <c r="AK9">
        <f t="shared" ref="AK9:AK72" si="22">G9*SUM(AB9:AB9, AE9:AF9)</f>
        <v>4.9491341040681673</v>
      </c>
      <c r="AL9">
        <f t="shared" si="8"/>
        <v>-175.03647355522665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-66.413180874763512</v>
      </c>
      <c r="AR9">
        <f t="shared" si="9"/>
        <v>-80.921387211436837</v>
      </c>
      <c r="AS9">
        <f t="shared" si="9"/>
        <v>-30.752583167339772</v>
      </c>
      <c r="AT9">
        <f t="shared" si="9"/>
        <v>3.0707425028367794</v>
      </c>
      <c r="AU9">
        <f t="shared" si="9"/>
        <v>-108.60322787593982</v>
      </c>
      <c r="AW9">
        <v>6</v>
      </c>
      <c r="AX9">
        <f>IF(Z9&gt;0, (R9*SUMPRODUCT(K9:$K$98, X9:$X$98)-K9*$AZ$3)/Z9, 0)</f>
        <v>949.83728754132233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100000</v>
      </c>
      <c r="S10">
        <f t="shared" si="1"/>
        <v>1006.6135150032103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888.40041150914521</v>
      </c>
      <c r="AC10">
        <f t="shared" si="2"/>
        <v>930.99233982168175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-108.96797539946446</v>
      </c>
      <c r="AI10">
        <f t="shared" si="6"/>
        <v>-132.0898669185425</v>
      </c>
      <c r="AJ10">
        <f t="shared" si="7"/>
        <v>-42.591928312536538</v>
      </c>
      <c r="AK10">
        <f t="shared" si="22"/>
        <v>3.6424416871874956</v>
      </c>
      <c r="AL10">
        <f t="shared" si="8"/>
        <v>-171.03935354389154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-64.140338403007462</v>
      </c>
      <c r="AR10">
        <f t="shared" si="9"/>
        <v>-77.750263164063284</v>
      </c>
      <c r="AS10">
        <f t="shared" si="9"/>
        <v>-25.070307906410402</v>
      </c>
      <c r="AT10">
        <f t="shared" si="9"/>
        <v>2.1440009468192396</v>
      </c>
      <c r="AU10">
        <f t="shared" si="9"/>
        <v>-100.67657012365444</v>
      </c>
      <c r="AW10">
        <v>7</v>
      </c>
      <c r="AX10">
        <f>IF(Z10&gt;0, (R10*SUMPRODUCT(K10:$K$98, X10:$X$98)-K10*$AZ$3)/Z10, 0)</f>
        <v>1006.6135150032103</v>
      </c>
    </row>
    <row r="11" spans="1:52" x14ac:dyDescent="0.25">
      <c r="A11" t="s">
        <v>33</v>
      </c>
      <c r="C11" s="12">
        <f>AU100</f>
        <v>2193.4944498130235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100000</v>
      </c>
      <c r="S11">
        <f t="shared" si="1"/>
        <v>1057.5772709993551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930.99233982168175</v>
      </c>
      <c r="AC11">
        <f t="shared" si="2"/>
        <v>967.17489196187319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-110.75413783908193</v>
      </c>
      <c r="AI11">
        <f t="shared" si="6"/>
        <v>-133.6171219085094</v>
      </c>
      <c r="AJ11">
        <f t="shared" si="7"/>
        <v>-36.182552140191433</v>
      </c>
      <c r="AK11">
        <f t="shared" si="22"/>
        <v>2.234381615572036</v>
      </c>
      <c r="AL11">
        <f t="shared" si="8"/>
        <v>-167.5652924331288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-61.945745842412094</v>
      </c>
      <c r="AR11">
        <f t="shared" si="9"/>
        <v>-74.733210292919622</v>
      </c>
      <c r="AS11">
        <f t="shared" si="9"/>
        <v>-20.237213909449196</v>
      </c>
      <c r="AT11">
        <f t="shared" si="9"/>
        <v>1.2497089352479474</v>
      </c>
      <c r="AU11">
        <f t="shared" si="9"/>
        <v>-93.720715267120866</v>
      </c>
      <c r="AW11">
        <v>8</v>
      </c>
      <c r="AX11">
        <f>IF(Z11&gt;0, (R11*SUMPRODUCT(K11:$K$98, X11:$X$98)-K11*$AZ$3)/Z11, 0)</f>
        <v>1057.5772709993551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100000</v>
      </c>
      <c r="S12">
        <f t="shared" si="1"/>
        <v>1106.3244008360437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967.17489196187319</v>
      </c>
      <c r="AC12">
        <f t="shared" si="2"/>
        <v>1000.383982805972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-113.30785162484717</v>
      </c>
      <c r="AI12">
        <f t="shared" si="6"/>
        <v>-135.91387889067414</v>
      </c>
      <c r="AJ12">
        <f t="shared" si="7"/>
        <v>-33.209090844098796</v>
      </c>
      <c r="AK12">
        <f t="shared" si="22"/>
        <v>2.2245022515123081</v>
      </c>
      <c r="AL12">
        <f t="shared" si="8"/>
        <v>-166.89846748326062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-60.224327680719995</v>
      </c>
      <c r="AR12">
        <f t="shared" si="9"/>
        <v>-72.239671490468012</v>
      </c>
      <c r="AS12">
        <f t="shared" si="9"/>
        <v>-17.650984819618863</v>
      </c>
      <c r="AT12">
        <f t="shared" si="9"/>
        <v>1.1823465947014626</v>
      </c>
      <c r="AU12">
        <f t="shared" si="9"/>
        <v>-88.708309715385411</v>
      </c>
      <c r="AW12">
        <v>9</v>
      </c>
      <c r="AX12">
        <f>IF(Z12&gt;0, (R12*SUMPRODUCT(K12:$K$98, X12:$X$98)-K12*$AZ$3)/Z12, 0)</f>
        <v>1106.3244008360437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100000</v>
      </c>
      <c r="S13">
        <f t="shared" si="1"/>
        <v>1152.1778780263287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1000.383982805972</v>
      </c>
      <c r="AC13">
        <f t="shared" si="2"/>
        <v>1030.0921793111529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-115.94875529737129</v>
      </c>
      <c r="AI13">
        <f t="shared" si="6"/>
        <v>-138.29973510171567</v>
      </c>
      <c r="AJ13">
        <f t="shared" si="7"/>
        <v>-29.708196505180922</v>
      </c>
      <c r="AK13">
        <f t="shared" si="22"/>
        <v>2.0007679656119439</v>
      </c>
      <c r="AL13">
        <f t="shared" si="8"/>
        <v>-166.00716364128465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-58.581745301643579</v>
      </c>
      <c r="AR13">
        <f t="shared" si="9"/>
        <v>-69.8743150474955</v>
      </c>
      <c r="AS13">
        <f t="shared" si="9"/>
        <v>-15.009716978627566</v>
      </c>
      <c r="AT13">
        <f t="shared" si="9"/>
        <v>1.0108644898219425</v>
      </c>
      <c r="AU13">
        <f t="shared" si="9"/>
        <v>-83.873167536301125</v>
      </c>
      <c r="AW13">
        <v>10</v>
      </c>
      <c r="AX13">
        <f>IF(Z13&gt;0, (R13*SUMPRODUCT(K13:$K$98, X13:$X$98)-K13*$AZ$3)/Z13, 0)</f>
        <v>1152.1778780263287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100000</v>
      </c>
      <c r="S14">
        <f t="shared" si="1"/>
        <v>1195.4704864117982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1030.0921793111529</v>
      </c>
      <c r="AC14">
        <f t="shared" si="2"/>
        <v>1056.6850203016841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-119.15584485845555</v>
      </c>
      <c r="AI14">
        <f t="shared" si="6"/>
        <v>-141.25352590354186</v>
      </c>
      <c r="AJ14">
        <f t="shared" si="7"/>
        <v>-26.592840990531158</v>
      </c>
      <c r="AK14">
        <f t="shared" si="22"/>
        <v>1.8541659227600751</v>
      </c>
      <c r="AL14">
        <f t="shared" si="8"/>
        <v>-165.99220097131294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-57.23720250407397</v>
      </c>
      <c r="AR14">
        <f t="shared" si="9"/>
        <v>-67.851952005875589</v>
      </c>
      <c r="AS14">
        <f t="shared" si="9"/>
        <v>-12.774025703411892</v>
      </c>
      <c r="AT14">
        <f t="shared" si="9"/>
        <v>0.89065937573804699</v>
      </c>
      <c r="AU14">
        <f t="shared" si="9"/>
        <v>-79.735318333549429</v>
      </c>
      <c r="AW14">
        <v>11</v>
      </c>
      <c r="AX14">
        <f>IF(Z14&gt;0, (R14*SUMPRODUCT(K14:$K$98, X14:$X$98)-K14*$AZ$3)/Z14, 0)</f>
        <v>1195.4704864117982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100000</v>
      </c>
      <c r="S15">
        <f t="shared" si="1"/>
        <v>1240.3331419350056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1056.6850203016841</v>
      </c>
      <c r="AC15">
        <f t="shared" si="2"/>
        <v>1083.8387384572329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-123.94359482306044</v>
      </c>
      <c r="AI15">
        <f t="shared" si="6"/>
        <v>-145.78931315899013</v>
      </c>
      <c r="AJ15">
        <f t="shared" si="7"/>
        <v>-27.153718155548859</v>
      </c>
      <c r="AK15">
        <f t="shared" si="22"/>
        <v>4.332408583236905</v>
      </c>
      <c r="AL15">
        <f t="shared" si="8"/>
        <v>-168.61062273130207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-56.481383191022765</v>
      </c>
      <c r="AR15">
        <f t="shared" si="9"/>
        <v>-66.436527627298446</v>
      </c>
      <c r="AS15">
        <f t="shared" si="9"/>
        <v>-12.374012246409661</v>
      </c>
      <c r="AT15">
        <f t="shared" si="9"/>
        <v>1.9742886244279865</v>
      </c>
      <c r="AU15">
        <f t="shared" si="9"/>
        <v>-76.83625124928011</v>
      </c>
      <c r="AW15">
        <v>12</v>
      </c>
      <c r="AX15">
        <f>IF(Z15&gt;0, (R15*SUMPRODUCT(K15:$K$98, X15:$X$98)-K15*$AZ$3)/Z15, 0)</f>
        <v>1240.3331419350056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100000</v>
      </c>
      <c r="S16">
        <f t="shared" si="1"/>
        <v>1286.8988302863834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1083.8387384572329</v>
      </c>
      <c r="AC16">
        <f t="shared" si="2"/>
        <v>1111.6167810496245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-129.54414852045625</v>
      </c>
      <c r="AI16">
        <f t="shared" si="6"/>
        <v>-151.13902363589651</v>
      </c>
      <c r="AJ16">
        <f t="shared" si="7"/>
        <v>-27.778042592391557</v>
      </c>
      <c r="AK16">
        <f t="shared" si="22"/>
        <v>7.6952550430463544</v>
      </c>
      <c r="AL16">
        <f t="shared" si="8"/>
        <v>-171.22181118524171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-55.84482875864115</v>
      </c>
      <c r="AR16">
        <f t="shared" si="9"/>
        <v>-65.154103756080104</v>
      </c>
      <c r="AS16">
        <f t="shared" si="9"/>
        <v>-11.974759566831288</v>
      </c>
      <c r="AT16">
        <f t="shared" si="9"/>
        <v>3.3173262169007454</v>
      </c>
      <c r="AU16">
        <f t="shared" si="9"/>
        <v>-73.811537106010647</v>
      </c>
      <c r="AW16">
        <v>13</v>
      </c>
      <c r="AX16">
        <f>IF(Z16&gt;0, (R16*SUMPRODUCT(K16:$K$98, X16:$X$98)-K16*$AZ$3)/Z16, 0)</f>
        <v>1286.8988302863834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100000</v>
      </c>
      <c r="S17">
        <f t="shared" si="1"/>
        <v>1340.2019348744816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1111.6167810496245</v>
      </c>
      <c r="AC17">
        <f t="shared" si="2"/>
        <v>1144.2719133561438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-135.14573848345199</v>
      </c>
      <c r="AI17">
        <f t="shared" si="6"/>
        <v>-156.490878413117</v>
      </c>
      <c r="AJ17">
        <f t="shared" si="7"/>
        <v>-32.655132306519363</v>
      </c>
      <c r="AK17">
        <f t="shared" si="22"/>
        <v>15.340311578484817</v>
      </c>
      <c r="AL17">
        <f t="shared" si="8"/>
        <v>-173.80569914115154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-54.765559960304969</v>
      </c>
      <c r="AR17">
        <f t="shared" si="9"/>
        <v>-63.4153224596405</v>
      </c>
      <c r="AS17">
        <f t="shared" si="9"/>
        <v>-13.232948566582861</v>
      </c>
      <c r="AT17">
        <f t="shared" si="9"/>
        <v>6.2164058074545947</v>
      </c>
      <c r="AU17">
        <f t="shared" si="9"/>
        <v>-70.431865218768763</v>
      </c>
      <c r="AW17">
        <v>14</v>
      </c>
      <c r="AX17">
        <f>IF(Z17&gt;0, (R17*SUMPRODUCT(K17:$K$98, X17:$X$98)-K17*$AZ$3)/Z17, 0)</f>
        <v>1340.2019348744816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100000</v>
      </c>
      <c r="S18">
        <f t="shared" si="1"/>
        <v>1400.9349999188787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1144.2719133561438</v>
      </c>
      <c r="AC18">
        <f t="shared" si="2"/>
        <v>1182.1899158458227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-140.97491585162945</v>
      </c>
      <c r="AI18">
        <f t="shared" si="6"/>
        <v>-162.0713606530349</v>
      </c>
      <c r="AJ18">
        <f t="shared" si="7"/>
        <v>-37.918002489678884</v>
      </c>
      <c r="AK18">
        <f t="shared" si="22"/>
        <v>24.716273328492708</v>
      </c>
      <c r="AL18">
        <f t="shared" si="8"/>
        <v>-175.27308981422107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-53.310691504676591</v>
      </c>
      <c r="AR18">
        <f t="shared" si="9"/>
        <v>-61.288465804870761</v>
      </c>
      <c r="AS18">
        <f t="shared" si="9"/>
        <v>-14.338968893787536</v>
      </c>
      <c r="AT18">
        <f t="shared" si="9"/>
        <v>9.3466388300405647</v>
      </c>
      <c r="AU18">
        <f t="shared" si="9"/>
        <v>-66.28079586861773</v>
      </c>
      <c r="AW18">
        <v>15</v>
      </c>
      <c r="AX18">
        <f>IF(Z18&gt;0, (R18*SUMPRODUCT(K18:$K$98, X18:$X$98)-K18*$AZ$3)/Z18, 0)</f>
        <v>1400.9349999188787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100000</v>
      </c>
      <c r="S19">
        <f t="shared" si="1"/>
        <v>1458.3261960083341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1182.1899158458227</v>
      </c>
      <c r="AC19">
        <f t="shared" si="2"/>
        <v>1216.15861132602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-147.77992074761153</v>
      </c>
      <c r="AI19">
        <f t="shared" si="6"/>
        <v>-168.62845612081603</v>
      </c>
      <c r="AJ19">
        <f t="shared" si="7"/>
        <v>-33.968695480197312</v>
      </c>
      <c r="AK19">
        <f t="shared" si="22"/>
        <v>26.362835123361847</v>
      </c>
      <c r="AL19">
        <f t="shared" si="8"/>
        <v>-176.23431647765148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-52.116062374412486</v>
      </c>
      <c r="AR19">
        <f t="shared" si="9"/>
        <v>-59.468506227598354</v>
      </c>
      <c r="AS19">
        <f t="shared" si="9"/>
        <v>-11.979399119091752</v>
      </c>
      <c r="AT19">
        <f t="shared" si="9"/>
        <v>9.2971166360412614</v>
      </c>
      <c r="AU19">
        <f t="shared" si="9"/>
        <v>-62.15078871064884</v>
      </c>
      <c r="AW19">
        <v>16</v>
      </c>
      <c r="AX19">
        <f>IF(Z19&gt;0, (R19*SUMPRODUCT(K19:$K$98, X19:$X$98)-K19*$AZ$3)/Z19, 0)</f>
        <v>1458.3261960083341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100000</v>
      </c>
      <c r="S20">
        <f t="shared" si="1"/>
        <v>1488.0206640555396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1216.15861132602</v>
      </c>
      <c r="AC20">
        <f t="shared" si="2"/>
        <v>1226.2165781860137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-154.31635554881905</v>
      </c>
      <c r="AI20">
        <f t="shared" si="6"/>
        <v>-174.91782647940428</v>
      </c>
      <c r="AJ20">
        <f t="shared" si="7"/>
        <v>-10.057966859993712</v>
      </c>
      <c r="AK20">
        <f t="shared" si="22"/>
        <v>5.2294820287018862</v>
      </c>
      <c r="AL20">
        <f t="shared" si="8"/>
        <v>-179.74631131069611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-51.618326162771012</v>
      </c>
      <c r="AR20">
        <f t="shared" si="9"/>
        <v>-58.509452136721166</v>
      </c>
      <c r="AS20">
        <f t="shared" si="9"/>
        <v>-3.3643576668660535</v>
      </c>
      <c r="AT20">
        <f t="shared" si="9"/>
        <v>1.7492449718622789</v>
      </c>
      <c r="AU20">
        <f t="shared" si="9"/>
        <v>-60.124564831724946</v>
      </c>
      <c r="AW20">
        <v>17</v>
      </c>
      <c r="AX20">
        <f>IF(Z20&gt;0, (R20*SUMPRODUCT(K20:$K$98, X20:$X$98)-K20*$AZ$3)/Z20, 0)</f>
        <v>1488.0206640555396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100000</v>
      </c>
      <c r="S21">
        <f t="shared" si="1"/>
        <v>1511.6459032086489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1226.2165781860137</v>
      </c>
      <c r="AC21">
        <f t="shared" si="2"/>
        <v>1230.7816895649728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-161.85166569549173</v>
      </c>
      <c r="AI21">
        <f t="shared" si="6"/>
        <v>-182.20665900034726</v>
      </c>
      <c r="AJ21">
        <f t="shared" si="7"/>
        <v>-4.5651113789590454</v>
      </c>
      <c r="AK21">
        <f t="shared" si="22"/>
        <v>1.961946525097622</v>
      </c>
      <c r="AL21">
        <f t="shared" si="8"/>
        <v>-184.80982385420867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-51.482372810156164</v>
      </c>
      <c r="AR21">
        <f t="shared" si="9"/>
        <v>-57.95696390791089</v>
      </c>
      <c r="AS21">
        <f t="shared" si="9"/>
        <v>-1.452087409304939</v>
      </c>
      <c r="AT21">
        <f t="shared" si="9"/>
        <v>0.62406316304892762</v>
      </c>
      <c r="AU21">
        <f t="shared" si="9"/>
        <v>-58.784988154166896</v>
      </c>
      <c r="AW21">
        <v>18</v>
      </c>
      <c r="AX21">
        <f>IF(Z21&gt;0, (R21*SUMPRODUCT(K21:$K$98, X21:$X$98)-K21*$AZ$3)/Z21, 0)</f>
        <v>1511.6459032086489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100000</v>
      </c>
      <c r="S22">
        <f t="shared" si="1"/>
        <v>1555.8743271613257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1230.7816895649728</v>
      </c>
      <c r="AC22">
        <f t="shared" si="2"/>
        <v>1251.481079532899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-169.90166355611106</v>
      </c>
      <c r="AI22">
        <f t="shared" si="6"/>
        <v>-190.01063151202899</v>
      </c>
      <c r="AJ22">
        <f t="shared" si="7"/>
        <v>-20.699389967926209</v>
      </c>
      <c r="AK22">
        <f t="shared" si="22"/>
        <v>25.84641548086443</v>
      </c>
      <c r="AL22">
        <f t="shared" si="8"/>
        <v>-184.86360599909077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-50.460266780952047</v>
      </c>
      <c r="AR22">
        <f t="shared" si="9"/>
        <v>-56.432567855038485</v>
      </c>
      <c r="AS22">
        <f t="shared" si="9"/>
        <v>-6.1476545792594166</v>
      </c>
      <c r="AT22">
        <f t="shared" si="9"/>
        <v>7.6763051826447981</v>
      </c>
      <c r="AU22">
        <f t="shared" si="9"/>
        <v>-54.903917251653098</v>
      </c>
      <c r="AW22">
        <v>19</v>
      </c>
      <c r="AX22">
        <f>IF(Z22&gt;0, (R22*SUMPRODUCT(K22:$K$98, X22:$X$98)-K22*$AZ$3)/Z22, 0)</f>
        <v>1555.8743271613257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100000</v>
      </c>
      <c r="S23">
        <f t="shared" si="1"/>
        <v>1648.7082757802241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1251.481079532899</v>
      </c>
      <c r="AC23">
        <f t="shared" si="2"/>
        <v>1309.9470141273232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-178.58420523814692</v>
      </c>
      <c r="AI23">
        <f t="shared" si="6"/>
        <v>-198.44743746319614</v>
      </c>
      <c r="AJ23">
        <f t="shared" si="7"/>
        <v>-58.465934594424198</v>
      </c>
      <c r="AK23">
        <f t="shared" si="22"/>
        <v>87.603675567302943</v>
      </c>
      <c r="AL23">
        <f t="shared" si="8"/>
        <v>-169.30969649031738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-47.356209566046985</v>
      </c>
      <c r="AR23">
        <f t="shared" si="9"/>
        <v>-52.623458070214021</v>
      </c>
      <c r="AS23">
        <f t="shared" si="9"/>
        <v>-15.503751003265815</v>
      </c>
      <c r="AT23">
        <f t="shared" si="9"/>
        <v>23.230374788122759</v>
      </c>
      <c r="AU23">
        <f t="shared" si="9"/>
        <v>-44.89683428535708</v>
      </c>
      <c r="AW23">
        <v>20</v>
      </c>
      <c r="AX23">
        <f>IF(Z23&gt;0, (R23*SUMPRODUCT(K23:$K$98, X23:$X$98)-K23*$AZ$3)/Z23, 0)</f>
        <v>1648.7082757802241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100000</v>
      </c>
      <c r="S24">
        <f t="shared" si="1"/>
        <v>1732.9340901069613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1309.9470141273232</v>
      </c>
      <c r="AC24">
        <f t="shared" si="2"/>
        <v>1359.846341503576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-187.65168911769828</v>
      </c>
      <c r="AI24">
        <f t="shared" si="6"/>
        <v>-207.26937609821758</v>
      </c>
      <c r="AJ24">
        <f t="shared" si="7"/>
        <v>-49.899327376252813</v>
      </c>
      <c r="AK24">
        <f t="shared" si="22"/>
        <v>91.696290988912637</v>
      </c>
      <c r="AL24">
        <f t="shared" si="8"/>
        <v>-165.47241248555773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-44.429184697843553</v>
      </c>
      <c r="AR24">
        <f t="shared" si="9"/>
        <v>-49.073948847316743</v>
      </c>
      <c r="AS24">
        <f t="shared" si="9"/>
        <v>-11.81436971189301</v>
      </c>
      <c r="AT24">
        <f t="shared" si="9"/>
        <v>21.710390498528003</v>
      </c>
      <c r="AU24">
        <f t="shared" si="9"/>
        <v>-39.177928060681744</v>
      </c>
      <c r="AW24">
        <v>21</v>
      </c>
      <c r="AX24">
        <f>IF(Z24&gt;0, (R24*SUMPRODUCT(K24:$K$98, X24:$X$98)-K24*$AZ$3)/Z24, 0)</f>
        <v>1732.9340901069613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100000</v>
      </c>
      <c r="S25">
        <f t="shared" si="1"/>
        <v>1809.6471758217956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1359.846341503576</v>
      </c>
      <c r="AC25">
        <f t="shared" si="2"/>
        <v>1402.2524576470719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-198.42427202568132</v>
      </c>
      <c r="AI25">
        <f t="shared" si="6"/>
        <v>-217.796176068389</v>
      </c>
      <c r="AJ25">
        <f t="shared" si="7"/>
        <v>-42.406116143495865</v>
      </c>
      <c r="AK25">
        <f t="shared" si="22"/>
        <v>95.189243905250336</v>
      </c>
      <c r="AL25">
        <f t="shared" si="8"/>
        <v>-165.01304830663452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-41.946201496156718</v>
      </c>
      <c r="AR25">
        <f t="shared" si="9"/>
        <v>-46.041354685049157</v>
      </c>
      <c r="AS25">
        <f t="shared" si="9"/>
        <v>-8.9645055731603325</v>
      </c>
      <c r="AT25">
        <f t="shared" si="9"/>
        <v>20.122675337821885</v>
      </c>
      <c r="AU25">
        <f t="shared" si="9"/>
        <v>-34.883184920387599</v>
      </c>
      <c r="AW25">
        <v>22</v>
      </c>
      <c r="AX25">
        <f>IF(Z25&gt;0, (R25*SUMPRODUCT(K25:$K$98, X25:$X$98)-K25*$AZ$3)/Z25, 0)</f>
        <v>1809.6471758217956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100000</v>
      </c>
      <c r="S26">
        <f t="shared" si="1"/>
        <v>1879.477696576158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1402.2524576470719</v>
      </c>
      <c r="AC26">
        <f t="shared" si="2"/>
        <v>1437.8377747592535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-210.75345304037535</v>
      </c>
      <c r="AI26">
        <f t="shared" si="6"/>
        <v>-229.87894967939587</v>
      </c>
      <c r="AJ26">
        <f t="shared" si="7"/>
        <v>-35.585317112181656</v>
      </c>
      <c r="AK26">
        <f t="shared" si="22"/>
        <v>98.157672035295036</v>
      </c>
      <c r="AL26">
        <f t="shared" si="8"/>
        <v>-167.30659475628249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-39.779060279850292</v>
      </c>
      <c r="AR26">
        <f t="shared" si="9"/>
        <v>-43.38893842281918</v>
      </c>
      <c r="AS26">
        <f t="shared" si="9"/>
        <v>-6.7166181813964219</v>
      </c>
      <c r="AT26">
        <f t="shared" si="9"/>
        <v>18.52695600709206</v>
      </c>
      <c r="AU26">
        <f t="shared" si="9"/>
        <v>-31.578600597123543</v>
      </c>
      <c r="AW26">
        <v>23</v>
      </c>
      <c r="AX26">
        <f>IF(Z26&gt;0, (R26*SUMPRODUCT(K26:$K$98, X26:$X$98)-K26*$AZ$3)/Z26, 0)</f>
        <v>1879.477696576158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100000</v>
      </c>
      <c r="S27">
        <f t="shared" si="1"/>
        <v>1945.6747029264891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1437.8377747592535</v>
      </c>
      <c r="AC27">
        <f t="shared" si="2"/>
        <v>1467.2832846654196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-324.39734074870626</v>
      </c>
      <c r="AI27">
        <f t="shared" si="6"/>
        <v>-343.25048308614942</v>
      </c>
      <c r="AJ27">
        <f t="shared" si="7"/>
        <v>-29.44550990616608</v>
      </c>
      <c r="AK27">
        <f t="shared" si="22"/>
        <v>100.64864423314776</v>
      </c>
      <c r="AL27">
        <f t="shared" si="8"/>
        <v>-272.04734875916773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-54.668742357593345</v>
      </c>
      <c r="AR27">
        <f t="shared" si="9"/>
        <v>-57.84594960194967</v>
      </c>
      <c r="AS27">
        <f t="shared" si="9"/>
        <v>-4.96227555667648</v>
      </c>
      <c r="AT27">
        <f t="shared" si="9"/>
        <v>16.961713642669473</v>
      </c>
      <c r="AU27">
        <f t="shared" si="9"/>
        <v>-45.846511515956678</v>
      </c>
      <c r="AW27">
        <v>24</v>
      </c>
      <c r="AX27">
        <f>IF(Z27&gt;0, (R27*SUMPRODUCT(K27:$K$98, X27:$X$98)-K27*$AZ$3)/Z27, 0)</f>
        <v>1945.6747029264891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100000</v>
      </c>
      <c r="S28">
        <f t="shared" si="1"/>
        <v>1986.7500057063069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1467.2832846654196</v>
      </c>
      <c r="AC28">
        <f t="shared" si="2"/>
        <v>1474.4221942596273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-445.67455976953408</v>
      </c>
      <c r="AI28">
        <f t="shared" si="6"/>
        <v>-464.22775204366042</v>
      </c>
      <c r="AJ28">
        <f t="shared" si="7"/>
        <v>-7.1389095942076892</v>
      </c>
      <c r="AK28">
        <f t="shared" si="22"/>
        <v>102.70982992657939</v>
      </c>
      <c r="AL28">
        <f t="shared" si="8"/>
        <v>-368.6568317112887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-67.059702008669134</v>
      </c>
      <c r="AR28">
        <f t="shared" si="9"/>
        <v>-69.851361343803362</v>
      </c>
      <c r="AS28">
        <f t="shared" si="9"/>
        <v>-1.0741765253595759</v>
      </c>
      <c r="AT28">
        <f t="shared" si="9"/>
        <v>15.454529403247166</v>
      </c>
      <c r="AU28">
        <f t="shared" si="9"/>
        <v>-55.471008465915766</v>
      </c>
      <c r="AW28">
        <v>25</v>
      </c>
      <c r="AX28">
        <f>IF(Z28&gt;0, (R28*SUMPRODUCT(K28:$K$98, X28:$X$98)-K28*$AZ$3)/Z28, 0)</f>
        <v>1986.7500057063069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100000</v>
      </c>
      <c r="S29">
        <f t="shared" si="1"/>
        <v>2006.2645240313861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1474.4221942596273</v>
      </c>
      <c r="AC29">
        <f t="shared" si="2"/>
        <v>1462.5478957793516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-571.58556017697822</v>
      </c>
      <c r="AI29">
        <f t="shared" si="6"/>
        <v>-589.81032413831906</v>
      </c>
      <c r="AJ29">
        <f t="shared" si="7"/>
        <v>11.874298480275684</v>
      </c>
      <c r="AK29">
        <f t="shared" si="22"/>
        <v>103.20955359817393</v>
      </c>
      <c r="AL29">
        <f t="shared" si="8"/>
        <v>-474.72647205986948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-76.790412616622859</v>
      </c>
      <c r="AR29">
        <f t="shared" si="9"/>
        <v>-79.238842461489128</v>
      </c>
      <c r="AS29">
        <f t="shared" si="9"/>
        <v>1.5952682211758109</v>
      </c>
      <c r="AT29">
        <f t="shared" si="9"/>
        <v>13.865823000019944</v>
      </c>
      <c r="AU29">
        <f t="shared" si="9"/>
        <v>-63.777751240293377</v>
      </c>
      <c r="AW29">
        <v>26</v>
      </c>
      <c r="AX29">
        <f>IF(Z29&gt;0, (R29*SUMPRODUCT(K29:$K$98, X29:$X$98)-K29*$AZ$3)/Z29, 0)</f>
        <v>2006.2645240313861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100000</v>
      </c>
      <c r="S30">
        <f t="shared" si="1"/>
        <v>2008.2087905158062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1462.5478957793516</v>
      </c>
      <c r="AC30">
        <f t="shared" si="2"/>
        <v>1435.0301648845086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-711.84980345271231</v>
      </c>
      <c r="AI30">
        <f t="shared" si="6"/>
        <v>-729.71435732357656</v>
      </c>
      <c r="AJ30">
        <f t="shared" si="7"/>
        <v>27.517730894842998</v>
      </c>
      <c r="AK30">
        <f t="shared" si="22"/>
        <v>102.37835270455463</v>
      </c>
      <c r="AL30">
        <f t="shared" si="8"/>
        <v>-599.81827372417888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-85.387854068711789</v>
      </c>
      <c r="AR30">
        <f t="shared" si="9"/>
        <v>-87.530744200210336</v>
      </c>
      <c r="AS30">
        <f t="shared" si="9"/>
        <v>3.3008086517046054</v>
      </c>
      <c r="AT30">
        <f t="shared" si="9"/>
        <v>12.280494843337175</v>
      </c>
      <c r="AU30">
        <f t="shared" si="9"/>
        <v>-71.949440705168541</v>
      </c>
      <c r="AW30">
        <v>27</v>
      </c>
      <c r="AX30">
        <f>IF(Z30&gt;0, (R30*SUMPRODUCT(K30:$K$98, X30:$X$98)-K30*$AZ$3)/Z30, 0)</f>
        <v>2008.2087905158062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100000</v>
      </c>
      <c r="S31">
        <f t="shared" si="1"/>
        <v>1994.3822942560855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1435.0301648845086</v>
      </c>
      <c r="AC31">
        <f t="shared" si="2"/>
        <v>1393.6357766388144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-865.56729020279749</v>
      </c>
      <c r="AI31">
        <f t="shared" si="6"/>
        <v>-883.03680671240238</v>
      </c>
      <c r="AJ31">
        <f t="shared" si="7"/>
        <v>41.394388245694245</v>
      </c>
      <c r="AK31">
        <f t="shared" si="22"/>
        <v>100.45211154191561</v>
      </c>
      <c r="AL31">
        <f t="shared" si="8"/>
        <v>-741.19030692479248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-92.702307204216694</v>
      </c>
      <c r="AR31">
        <f t="shared" si="9"/>
        <v>-94.573293440079539</v>
      </c>
      <c r="AS31">
        <f t="shared" si="9"/>
        <v>4.4333413925379439</v>
      </c>
      <c r="AT31">
        <f t="shared" si="9"/>
        <v>10.758426997962367</v>
      </c>
      <c r="AU31">
        <f t="shared" si="9"/>
        <v>-79.381525049579224</v>
      </c>
      <c r="AW31">
        <v>28</v>
      </c>
      <c r="AX31">
        <f>IF(Z31&gt;0, (R31*SUMPRODUCT(K31:$K$98, X31:$X$98)-K31*$AZ$3)/Z31, 0)</f>
        <v>1994.3822942560855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100000</v>
      </c>
      <c r="S32">
        <f t="shared" si="1"/>
        <v>1966.5296876861109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1393.6357766388144</v>
      </c>
      <c r="AC32">
        <f t="shared" si="2"/>
        <v>1340.2133496337208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-1028.0971185454366</v>
      </c>
      <c r="AI32">
        <f t="shared" si="6"/>
        <v>-1045.134915610309</v>
      </c>
      <c r="AJ32">
        <f t="shared" si="7"/>
        <v>53.422427005093596</v>
      </c>
      <c r="AK32">
        <f t="shared" si="22"/>
        <v>97.554504364717019</v>
      </c>
      <c r="AL32">
        <f t="shared" si="8"/>
        <v>-894.15798424049842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-98.311840435593695</v>
      </c>
      <c r="AR32">
        <f t="shared" si="9"/>
        <v>-99.94108066611355</v>
      </c>
      <c r="AS32">
        <f t="shared" si="9"/>
        <v>5.1085223610368473</v>
      </c>
      <c r="AT32">
        <f t="shared" si="9"/>
        <v>9.3286545540042045</v>
      </c>
      <c r="AU32">
        <f t="shared" si="9"/>
        <v>-85.5039037510725</v>
      </c>
      <c r="AW32">
        <v>29</v>
      </c>
      <c r="AX32">
        <f>IF(Z32&gt;0, (R32*SUMPRODUCT(K32:$K$98, X32:$X$98)-K32*$AZ$3)/Z32, 0)</f>
        <v>1966.5296876861109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100000</v>
      </c>
      <c r="S33">
        <f t="shared" si="1"/>
        <v>1927.0477520574495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1340.2133496337208</v>
      </c>
      <c r="AC33">
        <f t="shared" si="2"/>
        <v>1276.9728308044871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-1203.9167743578046</v>
      </c>
      <c r="AI33">
        <f t="shared" si="6"/>
        <v>-1220.4832142584389</v>
      </c>
      <c r="AJ33">
        <f t="shared" si="7"/>
        <v>63.240518829233679</v>
      </c>
      <c r="AK33">
        <f t="shared" si="22"/>
        <v>93.81493447436047</v>
      </c>
      <c r="AL33">
        <f t="shared" si="8"/>
        <v>-1063.4277609548449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-102.78982514964773</v>
      </c>
      <c r="AR33">
        <f t="shared" si="9"/>
        <v>-104.2042596828377</v>
      </c>
      <c r="AS33">
        <f t="shared" si="9"/>
        <v>5.3994445557064639</v>
      </c>
      <c r="AT33">
        <f t="shared" si="9"/>
        <v>8.0098732042246645</v>
      </c>
      <c r="AU33">
        <f t="shared" si="9"/>
        <v>-90.794941922906574</v>
      </c>
      <c r="AW33">
        <v>30</v>
      </c>
      <c r="AX33">
        <f>IF(Z33&gt;0, (R33*SUMPRODUCT(K33:$K$98, X33:$X$98)-K33*$AZ$3)/Z33, 0)</f>
        <v>1927.0477520574495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100000</v>
      </c>
      <c r="S34">
        <f t="shared" si="1"/>
        <v>1877.4042834350844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1276.9728308044871</v>
      </c>
      <c r="AC34">
        <f t="shared" si="2"/>
        <v>1205.4966856605183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-1392.281977124117</v>
      </c>
      <c r="AI34">
        <f t="shared" si="6"/>
        <v>-1408.334682131464</v>
      </c>
      <c r="AJ34">
        <f t="shared" si="7"/>
        <v>71.476145143968779</v>
      </c>
      <c r="AK34">
        <f t="shared" si="22"/>
        <v>89.388098156314101</v>
      </c>
      <c r="AL34">
        <f t="shared" si="8"/>
        <v>-1247.4704388311811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-106.13603035684231</v>
      </c>
      <c r="AR34">
        <f t="shared" si="9"/>
        <v>-107.35975544555495</v>
      </c>
      <c r="AS34">
        <f t="shared" si="9"/>
        <v>5.4487484830194388</v>
      </c>
      <c r="AT34">
        <f t="shared" si="9"/>
        <v>6.8142072190403677</v>
      </c>
      <c r="AU34">
        <f t="shared" ref="AU34:AU97" si="23">AL34*$K34</f>
        <v>-95.09679974349514</v>
      </c>
      <c r="AW34">
        <v>31</v>
      </c>
      <c r="AX34">
        <f>IF(Z34&gt;0, (R34*SUMPRODUCT(K34:$K$98, X34:$X$98)-K34*$AZ$3)/Z34, 0)</f>
        <v>1877.4042834350844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100000</v>
      </c>
      <c r="S35">
        <f t="shared" si="1"/>
        <v>1818.3861440299534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1205.4966856605183</v>
      </c>
      <c r="AC35">
        <f t="shared" si="2"/>
        <v>1127.3192981658892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-1573.1174462915374</v>
      </c>
      <c r="AI35">
        <f t="shared" ref="AI35:AI66" si="25">SUM(AE35:AH35)</f>
        <v>-1588.616344887238</v>
      </c>
      <c r="AJ35">
        <f t="shared" si="7"/>
        <v>78.177387494629102</v>
      </c>
      <c r="AK35">
        <f t="shared" si="22"/>
        <v>84.384767996236292</v>
      </c>
      <c r="AL35">
        <f t="shared" ref="AL35:AL98" si="26">SUM(AI35:AK35)</f>
        <v>-1426.0541893963727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-107.07270239087019</v>
      </c>
      <c r="AR35">
        <f t="shared" si="27"/>
        <v>-108.12761978475953</v>
      </c>
      <c r="AS35">
        <f t="shared" si="27"/>
        <v>5.3210675176485642</v>
      </c>
      <c r="AT35">
        <f t="shared" si="27"/>
        <v>5.7435668082401854</v>
      </c>
      <c r="AU35">
        <f t="shared" si="23"/>
        <v>-97.062985458870799</v>
      </c>
      <c r="AW35">
        <v>32</v>
      </c>
      <c r="AX35">
        <f>IF(Z35&gt;0, (R35*SUMPRODUCT(K35:$K$98, X35:$X$98)-K35*$AZ$3)/Z35, 0)</f>
        <v>1818.3861440299534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100000</v>
      </c>
      <c r="S36">
        <f t="shared" si="1"/>
        <v>1752.9619411026197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1127.3192981658892</v>
      </c>
      <c r="AC36">
        <f t="shared" si="2"/>
        <v>1045.2096697591376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-1750.289750474145</v>
      </c>
      <c r="AI36">
        <f t="shared" si="25"/>
        <v>-1765.1960876462699</v>
      </c>
      <c r="AJ36">
        <f t="shared" si="7"/>
        <v>82.109628406751654</v>
      </c>
      <c r="AK36">
        <f t="shared" si="22"/>
        <v>78.912350871612247</v>
      </c>
      <c r="AL36">
        <f t="shared" si="26"/>
        <v>-1604.174108367906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-106.36764483620465</v>
      </c>
      <c r="AR36">
        <f t="shared" si="27"/>
        <v>-107.27352454995135</v>
      </c>
      <c r="AS36">
        <f t="shared" si="27"/>
        <v>4.9899211199952207</v>
      </c>
      <c r="AT36">
        <f t="shared" si="27"/>
        <v>4.7956179303614146</v>
      </c>
      <c r="AU36">
        <f t="shared" si="23"/>
        <v>-97.487985499594714</v>
      </c>
      <c r="AW36">
        <v>33</v>
      </c>
      <c r="AX36">
        <f>IF(Z36&gt;0, (R36*SUMPRODUCT(K36:$K$98, X36:$X$98)-K36*$AZ$3)/Z36, 0)</f>
        <v>1752.9619411026197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100000</v>
      </c>
      <c r="S37">
        <f t="shared" si="1"/>
        <v>1683.2267462969494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1045.2096697591376</v>
      </c>
      <c r="AC37">
        <f t="shared" si="2"/>
        <v>961.1304838373245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-1928.6192287978163</v>
      </c>
      <c r="AI37">
        <f t="shared" si="25"/>
        <v>-1942.8943477910207</v>
      </c>
      <c r="AJ37">
        <f t="shared" si="7"/>
        <v>84.079185921813064</v>
      </c>
      <c r="AK37">
        <f t="shared" si="22"/>
        <v>73.164676883139634</v>
      </c>
      <c r="AL37">
        <f t="shared" si="26"/>
        <v>-1785.650484986068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-104.6473086494214</v>
      </c>
      <c r="AR37">
        <f t="shared" si="27"/>
        <v>-105.42187978351731</v>
      </c>
      <c r="AS37">
        <f t="shared" si="27"/>
        <v>4.562155343456058</v>
      </c>
      <c r="AT37">
        <f t="shared" si="27"/>
        <v>3.9699316535372762</v>
      </c>
      <c r="AU37">
        <f t="shared" si="23"/>
        <v>-96.889792786523969</v>
      </c>
      <c r="AW37">
        <v>34</v>
      </c>
      <c r="AX37">
        <f>IF(Z37&gt;0, (R37*SUMPRODUCT(K37:$K$98, X37:$X$98)-K37*$AZ$3)/Z37, 0)</f>
        <v>1683.2267462969494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100000</v>
      </c>
      <c r="S38">
        <f t="shared" si="1"/>
        <v>1610.9520676596676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961.1304838373245</v>
      </c>
      <c r="AC38">
        <f t="shared" si="2"/>
        <v>876.3835849328957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-2127.8783583697841</v>
      </c>
      <c r="AI38">
        <f t="shared" si="25"/>
        <v>-2141.478756583464</v>
      </c>
      <c r="AJ38">
        <f t="shared" si="7"/>
        <v>84.746898904428804</v>
      </c>
      <c r="AK38">
        <f t="shared" si="22"/>
        <v>67.279133868612718</v>
      </c>
      <c r="AL38">
        <f t="shared" si="26"/>
        <v>-1989.4527238104226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-103.08852979772091</v>
      </c>
      <c r="AR38">
        <f t="shared" si="27"/>
        <v>-103.74742322130267</v>
      </c>
      <c r="AS38">
        <f t="shared" si="27"/>
        <v>4.1057014272502066</v>
      </c>
      <c r="AT38">
        <f t="shared" si="27"/>
        <v>3.2594471245494212</v>
      </c>
      <c r="AU38">
        <f t="shared" si="23"/>
        <v>-96.382274669503047</v>
      </c>
      <c r="AW38">
        <v>35</v>
      </c>
      <c r="AX38">
        <f>IF(Z38&gt;0, (R38*SUMPRODUCT(K38:$K$98, X38:$X$98)-K38*$AZ$3)/Z38, 0)</f>
        <v>1610.9520676596676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100000</v>
      </c>
      <c r="S39">
        <f t="shared" si="1"/>
        <v>1534.7085754826994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876.3835849328957</v>
      </c>
      <c r="AC39">
        <f t="shared" si="2"/>
        <v>791.06327812177494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-2312.723997141773</v>
      </c>
      <c r="AI39">
        <f t="shared" si="25"/>
        <v>-2325.6102103740304</v>
      </c>
      <c r="AJ39">
        <f t="shared" si="7"/>
        <v>85.320306811120759</v>
      </c>
      <c r="AK39">
        <f t="shared" si="22"/>
        <v>61.346850945302705</v>
      </c>
      <c r="AL39">
        <f t="shared" si="26"/>
        <v>-2178.943052617607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-100.03899783031049</v>
      </c>
      <c r="AR39">
        <f t="shared" si="27"/>
        <v>-100.59640280348322</v>
      </c>
      <c r="AS39">
        <f t="shared" si="27"/>
        <v>3.6906081307184651</v>
      </c>
      <c r="AT39">
        <f t="shared" si="27"/>
        <v>2.6536143077159879</v>
      </c>
      <c r="AU39">
        <f t="shared" si="23"/>
        <v>-94.252180365048773</v>
      </c>
      <c r="AW39">
        <v>36</v>
      </c>
      <c r="AX39">
        <f>IF(Z39&gt;0, (R39*SUMPRODUCT(K39:$K$98, X39:$X$98)-K39*$AZ$3)/Z39, 0)</f>
        <v>1534.7085754826994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100000</v>
      </c>
      <c r="S40">
        <f t="shared" si="1"/>
        <v>1455.4390862047746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791.06327812177494</v>
      </c>
      <c r="AC40">
        <f t="shared" si="2"/>
        <v>706.88876510092905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-2460.6410759363489</v>
      </c>
      <c r="AI40">
        <f t="shared" si="25"/>
        <v>-2472.7832667672997</v>
      </c>
      <c r="AJ40">
        <f t="shared" si="7"/>
        <v>84.174513020845893</v>
      </c>
      <c r="AK40">
        <f t="shared" si="22"/>
        <v>55.374429468524248</v>
      </c>
      <c r="AL40">
        <f t="shared" si="26"/>
        <v>-2333.2343242779293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-95.03329174083369</v>
      </c>
      <c r="AR40">
        <f t="shared" si="27"/>
        <v>-95.502239599542222</v>
      </c>
      <c r="AS40">
        <f t="shared" si="27"/>
        <v>3.2509337226310602</v>
      </c>
      <c r="AT40">
        <f t="shared" si="27"/>
        <v>2.1386354808622277</v>
      </c>
      <c r="AU40">
        <f t="shared" si="23"/>
        <v>-90.112670396048927</v>
      </c>
      <c r="AW40">
        <v>37</v>
      </c>
      <c r="AX40">
        <f>IF(Z40&gt;0, (R40*SUMPRODUCT(K40:$K$98, X40:$X$98)-K40*$AZ$3)/Z40, 0)</f>
        <v>1455.4390862047746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100000</v>
      </c>
      <c r="S41">
        <f t="shared" si="1"/>
        <v>1376.3139448623187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706.88876510092905</v>
      </c>
      <c r="AC41">
        <f t="shared" si="2"/>
        <v>626.02019193997398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-2597.8000180447475</v>
      </c>
      <c r="AI41">
        <f t="shared" si="25"/>
        <v>-2609.1713369628778</v>
      </c>
      <c r="AJ41">
        <f t="shared" si="7"/>
        <v>80.868573160955066</v>
      </c>
      <c r="AK41">
        <f t="shared" si="22"/>
        <v>49.482213557065037</v>
      </c>
      <c r="AL41">
        <f t="shared" si="26"/>
        <v>-2478.8205502448582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-89.580853474929825</v>
      </c>
      <c r="AR41">
        <f t="shared" si="27"/>
        <v>-89.972974672383828</v>
      </c>
      <c r="AS41">
        <f t="shared" si="27"/>
        <v>2.7886195060197951</v>
      </c>
      <c r="AT41">
        <f t="shared" si="27"/>
        <v>1.7063126073911192</v>
      </c>
      <c r="AU41">
        <f t="shared" si="23"/>
        <v>-85.47804255897293</v>
      </c>
      <c r="AW41">
        <v>38</v>
      </c>
      <c r="AX41">
        <f>IF(Z41&gt;0, (R41*SUMPRODUCT(K41:$K$98, X41:$X$98)-K41*$AZ$3)/Z41, 0)</f>
        <v>1376.3139448623187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100000</v>
      </c>
      <c r="S42">
        <f t="shared" si="1"/>
        <v>1297.4808645015266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626.02019193997398</v>
      </c>
      <c r="AC42">
        <f t="shared" si="2"/>
        <v>549.08640862565051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-2711.000437330028</v>
      </c>
      <c r="AI42">
        <f t="shared" si="25"/>
        <v>-2721.5802929496444</v>
      </c>
      <c r="AJ42">
        <f t="shared" si="7"/>
        <v>76.933783314323477</v>
      </c>
      <c r="AK42">
        <f t="shared" si="22"/>
        <v>43.821413435798185</v>
      </c>
      <c r="AL42">
        <f t="shared" si="26"/>
        <v>-2600.8250961995227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-83.468199486113875</v>
      </c>
      <c r="AR42">
        <f t="shared" si="27"/>
        <v>-83.793939566134711</v>
      </c>
      <c r="AS42">
        <f t="shared" si="27"/>
        <v>2.3686917510148953</v>
      </c>
      <c r="AT42">
        <f t="shared" si="27"/>
        <v>1.3492046803301192</v>
      </c>
      <c r="AU42">
        <f t="shared" si="23"/>
        <v>-80.0760431347897</v>
      </c>
      <c r="AW42">
        <v>39</v>
      </c>
      <c r="AX42">
        <f>IF(Z42&gt;0, (R42*SUMPRODUCT(K42:$K$98, X42:$X$98)-K42*$AZ$3)/Z42, 0)</f>
        <v>1297.4808645015266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100000</v>
      </c>
      <c r="S43">
        <f t="shared" si="1"/>
        <v>1220.161780330687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549.08640862565051</v>
      </c>
      <c r="AC43">
        <f t="shared" si="2"/>
        <v>476.91023606864957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-2810.4083438492939</v>
      </c>
      <c r="AI43">
        <f t="shared" si="25"/>
        <v>-2820.1797988267517</v>
      </c>
      <c r="AJ43">
        <f t="shared" si="7"/>
        <v>72.176172557000939</v>
      </c>
      <c r="AK43">
        <f t="shared" si="22"/>
        <v>38.436048603795541</v>
      </c>
      <c r="AL43">
        <f t="shared" si="26"/>
        <v>-2709.5675776659555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-77.257893252421212</v>
      </c>
      <c r="AR43">
        <f t="shared" si="27"/>
        <v>-77.526509742697954</v>
      </c>
      <c r="AS43">
        <f t="shared" si="27"/>
        <v>1.9841170223468885</v>
      </c>
      <c r="AT43">
        <f t="shared" si="27"/>
        <v>1.0566038015706039</v>
      </c>
      <c r="AU43">
        <f t="shared" si="23"/>
        <v>-74.485788918780457</v>
      </c>
      <c r="AW43">
        <v>40</v>
      </c>
      <c r="AX43">
        <f>IF(Z43&gt;0, (R43*SUMPRODUCT(K43:$K$98, X43:$X$98)-K43*$AZ$3)/Z43, 0)</f>
        <v>1220.161780330687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100000</v>
      </c>
      <c r="S44">
        <f t="shared" si="1"/>
        <v>1144.7527693330765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476.91023606864957</v>
      </c>
      <c r="AC44">
        <f t="shared" si="2"/>
        <v>409.73450971722195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-2902.5600067454598</v>
      </c>
      <c r="AI44">
        <f t="shared" si="25"/>
        <v>-2911.5081071714567</v>
      </c>
      <c r="AJ44">
        <f t="shared" si="7"/>
        <v>67.175726351427613</v>
      </c>
      <c r="AK44">
        <f t="shared" si="22"/>
        <v>33.383716524805472</v>
      </c>
      <c r="AL44">
        <f t="shared" si="26"/>
        <v>-2810.9486642952234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-71.242084691389721</v>
      </c>
      <c r="AR44">
        <f t="shared" si="27"/>
        <v>-71.46171196072936</v>
      </c>
      <c r="AS44">
        <f t="shared" si="27"/>
        <v>1.6487992581762709</v>
      </c>
      <c r="AT44">
        <f t="shared" si="27"/>
        <v>0.81938893750564423</v>
      </c>
      <c r="AU44">
        <f t="shared" si="23"/>
        <v>-68.993523765047428</v>
      </c>
      <c r="AW44">
        <v>41</v>
      </c>
      <c r="AX44">
        <f>IF(Z44&gt;0, (R44*SUMPRODUCT(K44:$K$98, X44:$X$98)-K44*$AZ$3)/Z44, 0)</f>
        <v>1144.7527693330765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100000</v>
      </c>
      <c r="S45">
        <f t="shared" si="1"/>
        <v>1070.0042175924675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409.73450971722195</v>
      </c>
      <c r="AC45">
        <f t="shared" si="2"/>
        <v>347.4943597588624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-2958.4973080359632</v>
      </c>
      <c r="AI45">
        <f t="shared" si="25"/>
        <v>-2966.6163031306914</v>
      </c>
      <c r="AJ45">
        <f t="shared" si="7"/>
        <v>62.240149958359552</v>
      </c>
      <c r="AK45">
        <f t="shared" si="22"/>
        <v>28.681415680205539</v>
      </c>
      <c r="AL45">
        <f t="shared" si="26"/>
        <v>-2875.6947374921265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-64.834858615118065</v>
      </c>
      <c r="AR45">
        <f t="shared" si="27"/>
        <v>-65.01278471889843</v>
      </c>
      <c r="AS45">
        <f t="shared" si="27"/>
        <v>1.363980055609006</v>
      </c>
      <c r="AT45">
        <f t="shared" si="27"/>
        <v>0.62854731199402258</v>
      </c>
      <c r="AU45">
        <f t="shared" si="23"/>
        <v>-63.020257351295406</v>
      </c>
      <c r="AW45">
        <v>42</v>
      </c>
      <c r="AX45">
        <f>IF(Z45&gt;0, (R45*SUMPRODUCT(K45:$K$98, X45:$X$98)-K45*$AZ$3)/Z45, 0)</f>
        <v>1070.0042175924675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100000</v>
      </c>
      <c r="S46">
        <f t="shared" si="1"/>
        <v>996.3149169941139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347.4943597588624</v>
      </c>
      <c r="AC46">
        <f t="shared" si="2"/>
        <v>290.69694286966433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-2974.0058299400512</v>
      </c>
      <c r="AI46">
        <f t="shared" si="25"/>
        <v>-2981.3001336263469</v>
      </c>
      <c r="AJ46">
        <f t="shared" si="7"/>
        <v>56.797416889198075</v>
      </c>
      <c r="AK46">
        <f t="shared" si="22"/>
        <v>24.324605183120369</v>
      </c>
      <c r="AL46">
        <f t="shared" si="26"/>
        <v>-2900.1781115540289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-58.19171846034277</v>
      </c>
      <c r="AR46">
        <f t="shared" si="27"/>
        <v>-58.334444497462115</v>
      </c>
      <c r="AS46">
        <f t="shared" si="27"/>
        <v>1.111342573581154</v>
      </c>
      <c r="AT46">
        <f t="shared" si="27"/>
        <v>0.47595420366195712</v>
      </c>
      <c r="AU46">
        <f t="shared" si="23"/>
        <v>-56.747147720219012</v>
      </c>
      <c r="AW46">
        <v>43</v>
      </c>
      <c r="AX46">
        <f>IF(Z46&gt;0, (R46*SUMPRODUCT(K46:$K$98, X46:$X$98)-K46*$AZ$3)/Z46, 0)</f>
        <v>996.3149169941139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100000</v>
      </c>
      <c r="S47">
        <f t="shared" si="1"/>
        <v>924.68116539983396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290.69694286966433</v>
      </c>
      <c r="AC47">
        <f t="shared" si="2"/>
        <v>239.68151166460694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-2964.9934058231438</v>
      </c>
      <c r="AI47">
        <f t="shared" si="25"/>
        <v>-2971.4735181211208</v>
      </c>
      <c r="AJ47">
        <f t="shared" si="7"/>
        <v>51.015431205057382</v>
      </c>
      <c r="AK47">
        <f t="shared" si="22"/>
        <v>20.348786000876505</v>
      </c>
      <c r="AL47">
        <f t="shared" si="26"/>
        <v>-2900.1093009151873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-51.799441373534549</v>
      </c>
      <c r="AR47">
        <f t="shared" si="27"/>
        <v>-51.912651135287732</v>
      </c>
      <c r="AS47">
        <f t="shared" si="27"/>
        <v>0.89125690217794007</v>
      </c>
      <c r="AT47">
        <f t="shared" si="27"/>
        <v>0.3555001995636396</v>
      </c>
      <c r="AU47">
        <f t="shared" si="23"/>
        <v>-50.665894033546159</v>
      </c>
      <c r="AW47">
        <v>44</v>
      </c>
      <c r="AX47">
        <f>IF(Z47&gt;0, (R47*SUMPRODUCT(K47:$K$98, X47:$X$98)-K47*$AZ$3)/Z47, 0)</f>
        <v>924.68116539983396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100000</v>
      </c>
      <c r="S48">
        <f t="shared" si="1"/>
        <v>854.63553402636546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239.68151166460694</v>
      </c>
      <c r="AC48">
        <f t="shared" si="2"/>
        <v>194.28946962614864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-2927.6393336393121</v>
      </c>
      <c r="AI48">
        <f t="shared" si="25"/>
        <v>-2933.3227349808994</v>
      </c>
      <c r="AJ48">
        <f t="shared" si="7"/>
        <v>45.3920420384583</v>
      </c>
      <c r="AK48">
        <f t="shared" si="22"/>
        <v>16.777705816522488</v>
      </c>
      <c r="AL48">
        <f t="shared" si="26"/>
        <v>-2871.1529871259186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-45.66683308151589</v>
      </c>
      <c r="AR48">
        <f t="shared" si="27"/>
        <v>-45.755485716223767</v>
      </c>
      <c r="AS48">
        <f t="shared" si="27"/>
        <v>0.70804855747808859</v>
      </c>
      <c r="AT48">
        <f t="shared" si="27"/>
        <v>0.26170733608141411</v>
      </c>
      <c r="AU48">
        <f t="shared" si="23"/>
        <v>-44.785729822664258</v>
      </c>
      <c r="AW48">
        <v>45</v>
      </c>
      <c r="AX48">
        <f>IF(Z48&gt;0, (R48*SUMPRODUCT(K48:$K$98, X48:$X$98)-K48*$AZ$3)/Z48, 0)</f>
        <v>854.63553402636546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100000</v>
      </c>
      <c r="S49">
        <f t="shared" si="1"/>
        <v>785.70879954974248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194.28946962614864</v>
      </c>
      <c r="AC49">
        <f t="shared" si="2"/>
        <v>154.34352880809377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-2862.4103032742878</v>
      </c>
      <c r="AI49">
        <f t="shared" si="25"/>
        <v>-2867.3212680266406</v>
      </c>
      <c r="AJ49">
        <f t="shared" si="7"/>
        <v>39.945940818054879</v>
      </c>
      <c r="AK49">
        <f t="shared" si="22"/>
        <v>13.600262873830406</v>
      </c>
      <c r="AL49">
        <f t="shared" si="26"/>
        <v>-2813.7750643347549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-39.86549724687265</v>
      </c>
      <c r="AR49">
        <f t="shared" si="27"/>
        <v>-39.933893469311641</v>
      </c>
      <c r="AS49">
        <f t="shared" si="27"/>
        <v>0.5563370114634848</v>
      </c>
      <c r="AT49">
        <f t="shared" si="27"/>
        <v>0.18941422951602488</v>
      </c>
      <c r="AU49">
        <f t="shared" si="23"/>
        <v>-39.188142228332126</v>
      </c>
      <c r="AW49">
        <v>46</v>
      </c>
      <c r="AX49">
        <f>IF(Z49&gt;0, (R49*SUMPRODUCT(K49:$K$98, X49:$X$98)-K49*$AZ$3)/Z49, 0)</f>
        <v>785.70879954974248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100000</v>
      </c>
      <c r="S50">
        <f t="shared" si="1"/>
        <v>716.93339015151037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154.34352880809377</v>
      </c>
      <c r="AC50">
        <f t="shared" si="2"/>
        <v>119.58597108216841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-2767.2137606634074</v>
      </c>
      <c r="AI50">
        <f t="shared" si="25"/>
        <v>-2771.3838123280711</v>
      </c>
      <c r="AJ50">
        <f t="shared" si="7"/>
        <v>34.757557725925352</v>
      </c>
      <c r="AK50">
        <f t="shared" si="22"/>
        <v>10.804047016566564</v>
      </c>
      <c r="AL50">
        <f t="shared" si="26"/>
        <v>-2725.8222075855792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-34.410420910658623</v>
      </c>
      <c r="AR50">
        <f t="shared" si="27"/>
        <v>-34.462275680622575</v>
      </c>
      <c r="AS50">
        <f t="shared" si="27"/>
        <v>0.43221170990739566</v>
      </c>
      <c r="AT50">
        <f t="shared" si="27"/>
        <v>0.13434878456569724</v>
      </c>
      <c r="AU50">
        <f t="shared" si="23"/>
        <v>-33.895715186149481</v>
      </c>
      <c r="AW50">
        <v>47</v>
      </c>
      <c r="AX50">
        <f>IF(Z50&gt;0, (R50*SUMPRODUCT(K50:$K$98, X50:$X$98)-K50*$AZ$3)/Z50, 0)</f>
        <v>716.93339015151037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100000</v>
      </c>
      <c r="S51">
        <f t="shared" si="1"/>
        <v>646.70015068999817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119.58597108216841</v>
      </c>
      <c r="AC51">
        <f t="shared" si="2"/>
        <v>89.736210458069877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-2637.3895080561824</v>
      </c>
      <c r="AI51">
        <f t="shared" si="25"/>
        <v>-2640.8585118271853</v>
      </c>
      <c r="AJ51">
        <f t="shared" si="7"/>
        <v>29.849760624098536</v>
      </c>
      <c r="AK51">
        <f t="shared" si="22"/>
        <v>8.3710179757517889</v>
      </c>
      <c r="AL51">
        <f t="shared" si="26"/>
        <v>-2602.637733227335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-29.282188216993429</v>
      </c>
      <c r="AR51">
        <f t="shared" si="27"/>
        <v>-29.320703582675169</v>
      </c>
      <c r="AS51">
        <f t="shared" si="27"/>
        <v>0.33141343216734787</v>
      </c>
      <c r="AT51">
        <f t="shared" si="27"/>
        <v>9.2941040064446021E-2</v>
      </c>
      <c r="AU51">
        <f t="shared" si="23"/>
        <v>-28.896349110443378</v>
      </c>
      <c r="AW51">
        <v>48</v>
      </c>
      <c r="AX51">
        <f>IF(Z51&gt;0, (R51*SUMPRODUCT(K51:$K$98, X51:$X$98)-K51*$AZ$3)/Z51, 0)</f>
        <v>646.70015068999817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100000</v>
      </c>
      <c r="S52">
        <f t="shared" si="1"/>
        <v>573.14803277565329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89.736210458069877</v>
      </c>
      <c r="AC52">
        <f t="shared" si="2"/>
        <v>64.5260403540765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-2479.0743822257796</v>
      </c>
      <c r="AI52">
        <f t="shared" si="25"/>
        <v>-2481.8889273635159</v>
      </c>
      <c r="AJ52">
        <f t="shared" si="7"/>
        <v>25.210170103993377</v>
      </c>
      <c r="AK52">
        <f t="shared" si="22"/>
        <v>6.281534732064892</v>
      </c>
      <c r="AL52">
        <f t="shared" si="26"/>
        <v>-2450.3972225274579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-24.575410932761326</v>
      </c>
      <c r="AR52">
        <f t="shared" si="27"/>
        <v>-24.603311912193242</v>
      </c>
      <c r="AS52">
        <f t="shared" si="27"/>
        <v>0.24991194069546338</v>
      </c>
      <c r="AT52">
        <f t="shared" si="27"/>
        <v>6.2269731975653275E-2</v>
      </c>
      <c r="AU52">
        <f t="shared" si="23"/>
        <v>-24.291130239522129</v>
      </c>
      <c r="AW52">
        <v>49</v>
      </c>
      <c r="AX52">
        <f>IF(Z52&gt;0, (R52*SUMPRODUCT(K52:$K$98, X52:$X$98)-K52*$AZ$3)/Z52, 0)</f>
        <v>573.14803277565329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100000</v>
      </c>
      <c r="S53">
        <f t="shared" si="1"/>
        <v>491.53044296768735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64.5260403540765</v>
      </c>
      <c r="AC53">
        <f t="shared" si="2"/>
        <v>43.586359879350908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-2278.1195276299491</v>
      </c>
      <c r="AI53">
        <f t="shared" si="25"/>
        <v>-2280.3363974344006</v>
      </c>
      <c r="AJ53">
        <f t="shared" si="7"/>
        <v>20.939680474725591</v>
      </c>
      <c r="AK53">
        <f t="shared" si="22"/>
        <v>4.516822824785355</v>
      </c>
      <c r="AL53">
        <f t="shared" si="26"/>
        <v>-2254.8798941348896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-20.163676218824914</v>
      </c>
      <c r="AR53">
        <f t="shared" si="27"/>
        <v>-20.183297772660925</v>
      </c>
      <c r="AS53">
        <f t="shared" si="27"/>
        <v>0.18533748211941983</v>
      </c>
      <c r="AT53">
        <f t="shared" si="27"/>
        <v>3.9978478684795385E-2</v>
      </c>
      <c r="AU53">
        <f t="shared" si="23"/>
        <v>-19.957981811856708</v>
      </c>
      <c r="AW53">
        <v>50</v>
      </c>
      <c r="AX53">
        <f>IF(Z53&gt;0, (R53*SUMPRODUCT(K53:$K$98, X53:$X$98)-K53*$AZ$3)/Z53, 0)</f>
        <v>491.53044296768735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100000</v>
      </c>
      <c r="S54">
        <f t="shared" si="1"/>
        <v>395.4944420542289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43.586359879350908</v>
      </c>
      <c r="AC54">
        <f t="shared" si="2"/>
        <v>26.668871569486491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-2035.6321496876922</v>
      </c>
      <c r="AI54">
        <f t="shared" si="25"/>
        <v>-2037.3179427566772</v>
      </c>
      <c r="AJ54">
        <f t="shared" si="7"/>
        <v>16.917488309864417</v>
      </c>
      <c r="AK54">
        <f t="shared" si="22"/>
        <v>3.051045191554564</v>
      </c>
      <c r="AL54">
        <f t="shared" si="26"/>
        <v>-2017.3494092552583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-16.086978704644988</v>
      </c>
      <c r="AR54">
        <f t="shared" si="27"/>
        <v>-16.100301012020299</v>
      </c>
      <c r="AS54">
        <f t="shared" si="27"/>
        <v>0.13369373942076079</v>
      </c>
      <c r="AT54">
        <f t="shared" si="27"/>
        <v>2.4111477621817857E-2</v>
      </c>
      <c r="AU54">
        <f t="shared" si="23"/>
        <v>-15.94249579497772</v>
      </c>
      <c r="AW54">
        <v>51</v>
      </c>
      <c r="AX54">
        <f>IF(Z54&gt;0, (R54*SUMPRODUCT(K54:$K$98, X54:$X$98)-K54*$AZ$3)/Z54, 0)</f>
        <v>395.4944420542289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100000</v>
      </c>
      <c r="S55">
        <f t="shared" si="1"/>
        <v>274.22198888796538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26.668871569486491</v>
      </c>
      <c r="AC55">
        <f t="shared" si="2"/>
        <v>13.480274926413388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-1759.9148817683249</v>
      </c>
      <c r="AI55">
        <f t="shared" si="25"/>
        <v>-1761.1438381861781</v>
      </c>
      <c r="AJ55">
        <f t="shared" si="7"/>
        <v>13.188596643073103</v>
      </c>
      <c r="AK55">
        <f t="shared" si="22"/>
        <v>1.8668210098640545</v>
      </c>
      <c r="AL55">
        <f t="shared" si="26"/>
        <v>-1746.0884205332409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-12.417919113400668</v>
      </c>
      <c r="AR55">
        <f t="shared" si="27"/>
        <v>-12.426590601748707</v>
      </c>
      <c r="AS55">
        <f t="shared" si="27"/>
        <v>9.305843596730759E-2</v>
      </c>
      <c r="AT55">
        <f t="shared" si="27"/>
        <v>1.3172246305682676E-2</v>
      </c>
      <c r="AU55">
        <f t="shared" si="23"/>
        <v>-12.320359919475717</v>
      </c>
      <c r="AW55">
        <v>52</v>
      </c>
      <c r="AX55">
        <f>IF(Z55&gt;0, (R55*SUMPRODUCT(K55:$K$98, X55:$X$98)-K55*$AZ$3)/Z55, 0)</f>
        <v>274.22198888796538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100000</v>
      </c>
      <c r="S56">
        <f t="shared" si="1"/>
        <v>107.01507581594146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13.480274926413388</v>
      </c>
      <c r="AC56">
        <f t="shared" si="2"/>
        <v>3.6501969394161868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-1455.7489888740131</v>
      </c>
      <c r="AI56">
        <f t="shared" si="25"/>
        <v>-1456.6017184804693</v>
      </c>
      <c r="AJ56">
        <f t="shared" si="7"/>
        <v>9.8300779869972015</v>
      </c>
      <c r="AK56">
        <f t="shared" si="22"/>
        <v>0.94361924484893722</v>
      </c>
      <c r="AL56">
        <f t="shared" si="26"/>
        <v>-1445.8280212486234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-9.1711888721981332</v>
      </c>
      <c r="AR56">
        <f t="shared" si="27"/>
        <v>-9.1765610512877274</v>
      </c>
      <c r="AS56">
        <f t="shared" si="27"/>
        <v>6.1929290376440606E-2</v>
      </c>
      <c r="AT56">
        <f t="shared" si="27"/>
        <v>5.9447819535456631E-3</v>
      </c>
      <c r="AU56">
        <f t="shared" si="23"/>
        <v>-9.108686978957742</v>
      </c>
      <c r="AW56">
        <v>53</v>
      </c>
      <c r="AX56">
        <f>IF(Z56&gt;0, (R56*SUMPRODUCT(K56:$K$98, X56:$X$98)-K56*$AZ$3)/Z56, 0)</f>
        <v>107.01507581594146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100000</v>
      </c>
      <c r="S57">
        <f t="shared" si="1"/>
        <v>-143.7518897380061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3.6501969394161868</v>
      </c>
      <c r="AC57">
        <f t="shared" si="2"/>
        <v>-3.2104194984931596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-1143.5032973146394</v>
      </c>
      <c r="AI57">
        <f t="shared" si="25"/>
        <v>-1144.0616238007024</v>
      </c>
      <c r="AJ57">
        <f t="shared" si="7"/>
        <v>6.8606164379093464</v>
      </c>
      <c r="AK57">
        <f t="shared" si="22"/>
        <v>0.25551378575913308</v>
      </c>
      <c r="AL57">
        <f t="shared" si="26"/>
        <v>-1136.9454935770339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-6.4321851769175371</v>
      </c>
      <c r="AR57">
        <f t="shared" si="27"/>
        <v>-6.4353257532114299</v>
      </c>
      <c r="AS57">
        <f t="shared" si="27"/>
        <v>3.8590842247737824E-2</v>
      </c>
      <c r="AT57">
        <f t="shared" si="27"/>
        <v>1.4372603814239463E-3</v>
      </c>
      <c r="AU57">
        <f t="shared" si="23"/>
        <v>-6.3952976505822674</v>
      </c>
      <c r="AW57">
        <v>54</v>
      </c>
      <c r="AX57">
        <f>IF(Z57&gt;0, (R57*SUMPRODUCT(K57:$K$98, X57:$X$98)-K57*$AZ$3)/Z57, 0)</f>
        <v>-143.7518897380061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100000</v>
      </c>
      <c r="S58">
        <f t="shared" si="1"/>
        <v>-554.50152567463692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-3.2104194984931596</v>
      </c>
      <c r="AC58">
        <f t="shared" si="2"/>
        <v>-7.5795935733671085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-844.05264700732982</v>
      </c>
      <c r="AI58">
        <f t="shared" si="25"/>
        <v>-844.39437706678029</v>
      </c>
      <c r="AJ58">
        <f t="shared" si="7"/>
        <v>4.3691740748739489</v>
      </c>
      <c r="AK58">
        <f t="shared" si="22"/>
        <v>-0.22472936489452119</v>
      </c>
      <c r="AL58">
        <f t="shared" si="26"/>
        <v>-840.24993235680085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-4.2390899413545799</v>
      </c>
      <c r="AR58">
        <f t="shared" si="27"/>
        <v>-4.240806213986164</v>
      </c>
      <c r="AS58">
        <f t="shared" si="27"/>
        <v>2.1943325382006079E-2</v>
      </c>
      <c r="AT58">
        <f t="shared" si="27"/>
        <v>-1.1286594427836619E-3</v>
      </c>
      <c r="AU58">
        <f t="shared" si="23"/>
        <v>-4.2199915480469414</v>
      </c>
      <c r="AW58">
        <v>55</v>
      </c>
      <c r="AX58">
        <f>IF(Z58&gt;0, (R58*SUMPRODUCT(K58:$K$98, X58:$X$98)-K58*$AZ$3)/Z58, 0)</f>
        <v>-554.50152567463692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100000</v>
      </c>
      <c r="S59">
        <f t="shared" si="1"/>
        <v>-1291.4891258026803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-7.5795935733671085</v>
      </c>
      <c r="AC59">
        <f t="shared" si="2"/>
        <v>-9.9767093164684937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-580.75445630887214</v>
      </c>
      <c r="AI59">
        <f t="shared" si="25"/>
        <v>-580.94758045365086</v>
      </c>
      <c r="AJ59">
        <f t="shared" si="7"/>
        <v>2.3971157431013852</v>
      </c>
      <c r="AK59">
        <f t="shared" si="22"/>
        <v>-0.53057155013569768</v>
      </c>
      <c r="AL59">
        <f t="shared" si="26"/>
        <v>-579.08103626068521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-2.6042197203327246</v>
      </c>
      <c r="AR59">
        <f t="shared" si="27"/>
        <v>-2.6050857278180595</v>
      </c>
      <c r="AS59">
        <f t="shared" si="27"/>
        <v>1.0749148839564905E-2</v>
      </c>
      <c r="AT59">
        <f t="shared" si="27"/>
        <v>-2.3791894817179354E-3</v>
      </c>
      <c r="AU59">
        <f t="shared" si="23"/>
        <v>-2.5967157684602129</v>
      </c>
      <c r="AW59">
        <v>56</v>
      </c>
      <c r="AX59">
        <f>IF(Z59&gt;0, (R59*SUMPRODUCT(K59:$K$98, X59:$X$98)-K59*$AZ$3)/Z59, 0)</f>
        <v>-1291.4891258026803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100000</v>
      </c>
      <c r="S60">
        <f t="shared" si="1"/>
        <v>-2763.1851081902755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-9.9767093164684937</v>
      </c>
      <c r="AC60">
        <f t="shared" si="2"/>
        <v>-10.936309216932298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-368.98527296919553</v>
      </c>
      <c r="AI60">
        <f t="shared" si="25"/>
        <v>-369.08421955428423</v>
      </c>
      <c r="AJ60">
        <f t="shared" si="7"/>
        <v>0.95959990046380383</v>
      </c>
      <c r="AK60">
        <f t="shared" si="22"/>
        <v>-0.69836965215279467</v>
      </c>
      <c r="AL60">
        <f t="shared" si="26"/>
        <v>-368.82298930597324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-1.4773251198444886</v>
      </c>
      <c r="AR60">
        <f t="shared" si="27"/>
        <v>-1.4777212773238864</v>
      </c>
      <c r="AS60">
        <f t="shared" si="27"/>
        <v>3.8419989680016282E-3</v>
      </c>
      <c r="AT60">
        <f t="shared" si="27"/>
        <v>-2.7960981254352489E-3</v>
      </c>
      <c r="AU60">
        <f t="shared" si="23"/>
        <v>-1.4766753764813201</v>
      </c>
      <c r="AW60">
        <v>57</v>
      </c>
      <c r="AX60">
        <f>IF(Z60&gt;0, (R60*SUMPRODUCT(K60:$K$98, X60:$X$98)-K60*$AZ$3)/Z60, 0)</f>
        <v>-2763.1851081902755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100000</v>
      </c>
      <c r="S61">
        <f t="shared" si="1"/>
        <v>-6104.4170705765073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-10.936309216932298</v>
      </c>
      <c r="AC61">
        <f t="shared" si="2"/>
        <v>-10.945223783322392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-212.52841182161185</v>
      </c>
      <c r="AI61">
        <f t="shared" si="25"/>
        <v>-212.57323683789423</v>
      </c>
      <c r="AJ61">
        <f t="shared" si="7"/>
        <v>8.9145663900946914E-3</v>
      </c>
      <c r="AK61">
        <f t="shared" si="22"/>
        <v>-0.76554164518526091</v>
      </c>
      <c r="AL61">
        <f t="shared" si="26"/>
        <v>-213.32986391668939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-0.75974180423584614</v>
      </c>
      <c r="AR61">
        <f t="shared" si="27"/>
        <v>-0.7599020436996119</v>
      </c>
      <c r="AS61">
        <f t="shared" si="27"/>
        <v>3.1867592173396444E-5</v>
      </c>
      <c r="AT61">
        <f t="shared" si="27"/>
        <v>-2.7366411189244308E-3</v>
      </c>
      <c r="AU61">
        <f t="shared" si="23"/>
        <v>-0.76260681722636292</v>
      </c>
      <c r="AW61">
        <v>58</v>
      </c>
      <c r="AX61">
        <f>IF(Z61&gt;0, (R61*SUMPRODUCT(K61:$K$98, X61:$X$98)-K61*$AZ$3)/Z61, 0)</f>
        <v>-6104.4170705765073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100000</v>
      </c>
      <c r="S62">
        <f t="shared" si="1"/>
        <v>-15013.396189960442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-10.945223783322392</v>
      </c>
      <c r="AC62">
        <f t="shared" si="2"/>
        <v>-10.39388473625967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-108.27632810954586</v>
      </c>
      <c r="AI62">
        <f t="shared" si="25"/>
        <v>-108.29363579363803</v>
      </c>
      <c r="AJ62">
        <f t="shared" si="7"/>
        <v>-0.55133904706272219</v>
      </c>
      <c r="AK62">
        <f t="shared" si="22"/>
        <v>-0.76616566483256754</v>
      </c>
      <c r="AL62">
        <f t="shared" si="26"/>
        <v>-109.61114050553333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-0.34559267095203061</v>
      </c>
      <c r="AR62">
        <f t="shared" si="27"/>
        <v>-0.34564791302458553</v>
      </c>
      <c r="AS62">
        <f t="shared" si="27"/>
        <v>-1.7597450634064785E-3</v>
      </c>
      <c r="AT62">
        <f t="shared" si="27"/>
        <v>-2.4454212949790786E-3</v>
      </c>
      <c r="AU62">
        <f t="shared" si="23"/>
        <v>-0.34985307938297111</v>
      </c>
      <c r="AW62">
        <v>59</v>
      </c>
      <c r="AX62">
        <f>IF(Z62&gt;0, (R62*SUMPRODUCT(K62:$K$98, X62:$X$98)-K62*$AZ$3)/Z62, 0)</f>
        <v>-15013.396189960442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100000</v>
      </c>
      <c r="S63">
        <f t="shared" si="1"/>
        <v>-44040.390730926898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-10.39388473625967</v>
      </c>
      <c r="AC63">
        <f t="shared" si="2"/>
        <v>-9.5688695042665515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-46.810943518496266</v>
      </c>
      <c r="AI63">
        <f t="shared" si="25"/>
        <v>-46.816375389867893</v>
      </c>
      <c r="AJ63">
        <f t="shared" si="7"/>
        <v>-0.82501523199311855</v>
      </c>
      <c r="AK63">
        <f t="shared" si="22"/>
        <v>-0.72757193153817701</v>
      </c>
      <c r="AL63">
        <f t="shared" si="26"/>
        <v>-48.368962553399193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-0.13340139664275208</v>
      </c>
      <c r="AR63">
        <f t="shared" si="27"/>
        <v>-0.13341687633986762</v>
      </c>
      <c r="AS63">
        <f t="shared" si="27"/>
        <v>-2.3511208261790145E-3</v>
      </c>
      <c r="AT63">
        <f t="shared" si="27"/>
        <v>-2.0734278040541298E-3</v>
      </c>
      <c r="AU63">
        <f t="shared" si="23"/>
        <v>-0.13784142497010077</v>
      </c>
      <c r="AW63">
        <v>60</v>
      </c>
      <c r="AX63">
        <f>IF(Z63&gt;0, (R63*SUMPRODUCT(K63:$K$98, X63:$X$98)-K63*$AZ$3)/Z63, 0)</f>
        <v>-44040.390730926898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100000</v>
      </c>
      <c r="S64">
        <f t="shared" si="1"/>
        <v>-167184.3471958719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-9.5688695042665515</v>
      </c>
      <c r="AC64">
        <f t="shared" si="2"/>
        <v>-8.6570852732797086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-16.33204328615221</v>
      </c>
      <c r="AI64">
        <f t="shared" si="25"/>
        <v>-16.333337827988583</v>
      </c>
      <c r="AJ64">
        <f t="shared" si="7"/>
        <v>-0.91178423098684291</v>
      </c>
      <c r="AK64">
        <f t="shared" si="22"/>
        <v>-0.6698208652986587</v>
      </c>
      <c r="AL64">
        <f t="shared" si="26"/>
        <v>-17.914942924274083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-4.15561668429573E-2</v>
      </c>
      <c r="AR64">
        <f t="shared" si="27"/>
        <v>-4.155946074780404E-2</v>
      </c>
      <c r="AS64">
        <f t="shared" si="27"/>
        <v>-2.3199949304441021E-3</v>
      </c>
      <c r="AT64">
        <f t="shared" si="27"/>
        <v>-1.7043297734121417E-3</v>
      </c>
      <c r="AU64">
        <f t="shared" si="23"/>
        <v>-4.558378545166028E-2</v>
      </c>
      <c r="AW64">
        <v>61</v>
      </c>
      <c r="AX64">
        <f>IF(Z64&gt;0, (R64*SUMPRODUCT(K64:$K$98, X64:$X$98)-K64*$AZ$3)/Z64, 0)</f>
        <v>-167184.3471958719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100000</v>
      </c>
      <c r="S65">
        <f t="shared" si="1"/>
        <v>-634746.1737013635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-8.6570852732797086</v>
      </c>
      <c r="AC65">
        <f t="shared" si="2"/>
        <v>-7.7654399868819537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-3.9029927145710226</v>
      </c>
      <c r="AI65">
        <f t="shared" si="25"/>
        <v>-3.9032985628103907</v>
      </c>
      <c r="AJ65">
        <f t="shared" si="7"/>
        <v>-0.89164528639775487</v>
      </c>
      <c r="AK65">
        <f t="shared" si="22"/>
        <v>-0.60599596912957965</v>
      </c>
      <c r="AL65">
        <f t="shared" si="26"/>
        <v>-5.4009398183377249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-8.8669585213440576E-3</v>
      </c>
      <c r="AR65">
        <f t="shared" si="27"/>
        <v>-8.8676533583193305E-3</v>
      </c>
      <c r="AS65">
        <f t="shared" si="27"/>
        <v>-2.0256716700302125E-3</v>
      </c>
      <c r="AT65">
        <f t="shared" si="27"/>
        <v>-1.37672332882237E-3</v>
      </c>
      <c r="AU65">
        <f t="shared" si="23"/>
        <v>-1.2270048357171912E-2</v>
      </c>
      <c r="AW65">
        <v>62</v>
      </c>
      <c r="AX65">
        <f>IF(Z65&gt;0, (R65*SUMPRODUCT(K65:$K$98, X65:$X$98)-K65*$AZ$3)/Z65, 0)</f>
        <v>-634746.1737013635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100000</v>
      </c>
      <c r="S66">
        <f t="shared" si="1"/>
        <v>-2424312.9647402717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-7.7654399868819537</v>
      </c>
      <c r="AC66">
        <f t="shared" si="2"/>
        <v>-6.9410913621526609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-0.92484734029263993</v>
      </c>
      <c r="AI66">
        <f t="shared" si="25"/>
        <v>-0.92491891821454097</v>
      </c>
      <c r="AJ66">
        <f t="shared" si="7"/>
        <v>-0.82434862472929282</v>
      </c>
      <c r="AK66">
        <f t="shared" si="22"/>
        <v>-0.54358079908173684</v>
      </c>
      <c r="AL66">
        <f t="shared" si="26"/>
        <v>-2.2928483420255708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-1.8759832894967219E-3</v>
      </c>
      <c r="AR66">
        <f t="shared" si="27"/>
        <v>-1.8761284799292757E-3</v>
      </c>
      <c r="AS66">
        <f t="shared" si="27"/>
        <v>-1.6721292015852321E-3</v>
      </c>
      <c r="AT66">
        <f t="shared" si="27"/>
        <v>-1.1026127785002278E-3</v>
      </c>
      <c r="AU66">
        <f t="shared" si="23"/>
        <v>-4.650870460014736E-3</v>
      </c>
      <c r="AW66">
        <v>63</v>
      </c>
      <c r="AX66">
        <f>IF(Z66&gt;0, (R66*SUMPRODUCT(K66:$K$98, X66:$X$98)-K66*$AZ$3)/Z66, 0)</f>
        <v>-2424312.9647402717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-9349602.3155349065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-6.9410913621526609</v>
      </c>
      <c r="AC67">
        <f t="shared" ref="AC67:AC98" si="30">S67*Z67</f>
        <v>-6.1990248603969471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-1.6575637795034627E-5</v>
      </c>
      <c r="AH67">
        <f t="shared" ref="AH67:AH98" si="33">-X67*R67</f>
        <v>-0.21714601954791229</v>
      </c>
      <c r="AI67">
        <f t="shared" ref="AI67:AI98" si="34">SUM(AE67:AH67)</f>
        <v>-0.21716259518570732</v>
      </c>
      <c r="AJ67">
        <f t="shared" ref="AJ67:AJ98" si="35">AB67-AC67</f>
        <v>-0.74206650175571376</v>
      </c>
      <c r="AK67">
        <f t="shared" si="22"/>
        <v>-0.48587639535068633</v>
      </c>
      <c r="AL67">
        <f t="shared" si="26"/>
        <v>-1.4451054922921074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-3.9327176179047103E-4</v>
      </c>
      <c r="AR67">
        <f t="shared" si="36"/>
        <v>-3.9330178182165568E-4</v>
      </c>
      <c r="AS67">
        <f t="shared" si="36"/>
        <v>-1.3439518768004375E-3</v>
      </c>
      <c r="AT67">
        <f t="shared" si="36"/>
        <v>-8.7996761999041193E-4</v>
      </c>
      <c r="AU67">
        <f t="shared" si="23"/>
        <v>-2.6172212786125049E-3</v>
      </c>
      <c r="AW67">
        <v>64</v>
      </c>
      <c r="AX67">
        <f>IF(Z67&gt;0, (R67*SUMPRODUCT(K67:$K$98, X67:$X$98)-K67*$AZ$3)/Z67, 0)</f>
        <v>-9349602.3155349065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8"/>
        <v>100000</v>
      </c>
      <c r="S68">
        <f t="shared" si="29"/>
        <v>-36478310.038966507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-6.1990248603969471</v>
      </c>
      <c r="AC68">
        <f t="shared" si="30"/>
        <v>-5.5351837705112281</v>
      </c>
      <c r="AE68">
        <f t="shared" si="31"/>
        <v>0</v>
      </c>
      <c r="AF68">
        <f t="shared" si="32"/>
        <v>0</v>
      </c>
      <c r="AG68">
        <f t="shared" si="32"/>
        <v>-3.7934760167058779E-6</v>
      </c>
      <c r="AH68">
        <f t="shared" si="33"/>
        <v>-5.0465621601513619E-2</v>
      </c>
      <c r="AI68">
        <f t="shared" si="34"/>
        <v>-5.0469415077530326E-2</v>
      </c>
      <c r="AJ68">
        <f t="shared" si="35"/>
        <v>-0.66384108988571899</v>
      </c>
      <c r="AK68">
        <f t="shared" si="22"/>
        <v>-0.43393174022778636</v>
      </c>
      <c r="AL68">
        <f t="shared" si="26"/>
        <v>-1.1482422451910357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-8.1605324340861273E-5</v>
      </c>
      <c r="AR68">
        <f t="shared" si="36"/>
        <v>-8.1611458573055371E-5</v>
      </c>
      <c r="AS68">
        <f t="shared" si="36"/>
        <v>-1.0734627996594444E-3</v>
      </c>
      <c r="AT68">
        <f t="shared" si="36"/>
        <v>-7.0168838269141177E-4</v>
      </c>
      <c r="AU68">
        <f t="shared" si="23"/>
        <v>-1.8567626409239117E-3</v>
      </c>
      <c r="AW68">
        <v>65</v>
      </c>
      <c r="AX68">
        <f>IF(Z68&gt;0, (R68*SUMPRODUCT(K68:$K$98, X68:$X$98)-K68*$AZ$3)/Z68, 0)</f>
        <v>-36478310.038966507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8"/>
        <v>100000</v>
      </c>
      <c r="S69">
        <f t="shared" si="29"/>
        <v>-144014256.37110153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-5.5351837705112281</v>
      </c>
      <c r="AC69">
        <f t="shared" si="30"/>
        <v>-4.9421989815074365</v>
      </c>
      <c r="AE69">
        <f t="shared" si="31"/>
        <v>0</v>
      </c>
      <c r="AF69">
        <f t="shared" si="32"/>
        <v>0</v>
      </c>
      <c r="AG69">
        <f t="shared" si="32"/>
        <v>-8.5793571866457892E-7</v>
      </c>
      <c r="AH69">
        <f t="shared" si="33"/>
        <v>-1.159042215149696E-2</v>
      </c>
      <c r="AI69">
        <f t="shared" si="34"/>
        <v>-1.1591280087215624E-2</v>
      </c>
      <c r="AJ69">
        <f t="shared" si="35"/>
        <v>-0.59298478900379159</v>
      </c>
      <c r="AK69">
        <f t="shared" si="22"/>
        <v>-0.38746286393578599</v>
      </c>
      <c r="AL69">
        <f t="shared" si="26"/>
        <v>-0.99203893302679325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-1.6734167044677725E-5</v>
      </c>
      <c r="AR69">
        <f t="shared" si="36"/>
        <v>-1.6735405726016685E-5</v>
      </c>
      <c r="AS69">
        <f t="shared" si="36"/>
        <v>-8.5614711737318433E-4</v>
      </c>
      <c r="AT69">
        <f t="shared" si="36"/>
        <v>-5.5941605956718807E-4</v>
      </c>
      <c r="AU69">
        <f t="shared" si="23"/>
        <v>-1.4322985826663891E-3</v>
      </c>
      <c r="AW69">
        <v>66</v>
      </c>
      <c r="AX69">
        <f>IF(Z69&gt;0, (R69*SUMPRODUCT(K69:$K$98, X69:$X$98)-K69*$AZ$3)/Z69, 0)</f>
        <v>-144014256.37110153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8"/>
        <v>100000</v>
      </c>
      <c r="S70">
        <f t="shared" si="29"/>
        <v>-575973454.43955839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-4.9421989815074365</v>
      </c>
      <c r="AC70">
        <f t="shared" si="30"/>
        <v>-4.4126921493100761</v>
      </c>
      <c r="AE70">
        <f t="shared" si="31"/>
        <v>0</v>
      </c>
      <c r="AF70">
        <f t="shared" si="32"/>
        <v>0</v>
      </c>
      <c r="AG70">
        <f t="shared" si="32"/>
        <v>-1.9153192370661313E-7</v>
      </c>
      <c r="AH70">
        <f t="shared" si="33"/>
        <v>-2.6312977510852802E-3</v>
      </c>
      <c r="AI70">
        <f t="shared" si="34"/>
        <v>-2.6314892830089868E-3</v>
      </c>
      <c r="AJ70">
        <f t="shared" si="35"/>
        <v>-0.52950683219736039</v>
      </c>
      <c r="AK70">
        <f t="shared" si="22"/>
        <v>-0.34595392870552061</v>
      </c>
      <c r="AL70">
        <f t="shared" si="26"/>
        <v>-0.87809225018588988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-3.3920076063822356E-6</v>
      </c>
      <c r="AR70">
        <f t="shared" si="36"/>
        <v>-3.3922545103070423E-6</v>
      </c>
      <c r="AS70">
        <f t="shared" si="36"/>
        <v>-6.825875945449388E-4</v>
      </c>
      <c r="AT70">
        <f t="shared" si="36"/>
        <v>-4.4596942977773678E-4</v>
      </c>
      <c r="AU70">
        <f t="shared" si="23"/>
        <v>-1.1319492788329825E-3</v>
      </c>
      <c r="AW70">
        <v>67</v>
      </c>
      <c r="AX70">
        <f>IF(Z70&gt;0, (R70*SUMPRODUCT(K70:$K$98, X70:$X$98)-K70*$AZ$3)/Z70, 0)</f>
        <v>-575973454.43955839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8"/>
        <v>100000</v>
      </c>
      <c r="S71">
        <f t="shared" si="29"/>
        <v>-2335489746.6354399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-4.4126921493100761</v>
      </c>
      <c r="AC71">
        <f t="shared" si="30"/>
        <v>-3.9399066427780363</v>
      </c>
      <c r="AE71">
        <f t="shared" si="31"/>
        <v>0</v>
      </c>
      <c r="AF71">
        <f t="shared" si="32"/>
        <v>0</v>
      </c>
      <c r="AG71">
        <f t="shared" si="32"/>
        <v>-4.2174308926574777E-8</v>
      </c>
      <c r="AH71">
        <f t="shared" si="33"/>
        <v>-5.8976918217188887E-4</v>
      </c>
      <c r="AI71">
        <f t="shared" si="34"/>
        <v>-5.8981135648081544E-4</v>
      </c>
      <c r="AJ71">
        <f t="shared" si="35"/>
        <v>-0.47278550653203988</v>
      </c>
      <c r="AK71">
        <f t="shared" si="22"/>
        <v>-0.30888845045170538</v>
      </c>
      <c r="AL71">
        <f t="shared" si="26"/>
        <v>-0.78226376834022604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-6.7881413238275183E-7</v>
      </c>
      <c r="AR71">
        <f t="shared" si="36"/>
        <v>-6.7886267428319053E-7</v>
      </c>
      <c r="AS71">
        <f t="shared" si="36"/>
        <v>-5.4416794420795978E-4</v>
      </c>
      <c r="AT71">
        <f t="shared" si="36"/>
        <v>-3.5552526621392057E-4</v>
      </c>
      <c r="AU71">
        <f t="shared" si="23"/>
        <v>-9.0037207309616354E-4</v>
      </c>
      <c r="AW71">
        <v>68</v>
      </c>
      <c r="AX71">
        <f>IF(Z71&gt;0, (R71*SUMPRODUCT(K71:$K$98, X71:$X$98)-K71*$AZ$3)/Z71, 0)</f>
        <v>-2335489746.6354399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8"/>
        <v>100000</v>
      </c>
      <c r="S72">
        <f t="shared" si="29"/>
        <v>-9607694732.190609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-3.9399066427780363</v>
      </c>
      <c r="AC72">
        <f t="shared" si="30"/>
        <v>-3.5177743764674836</v>
      </c>
      <c r="AE72">
        <f t="shared" si="31"/>
        <v>0</v>
      </c>
      <c r="AF72">
        <f t="shared" si="32"/>
        <v>0</v>
      </c>
      <c r="AG72">
        <f t="shared" si="32"/>
        <v>-9.1535338978901211E-9</v>
      </c>
      <c r="AH72">
        <f t="shared" si="33"/>
        <v>-1.3039612775767563E-4</v>
      </c>
      <c r="AI72">
        <f t="shared" si="34"/>
        <v>-1.3040528129157353E-4</v>
      </c>
      <c r="AJ72">
        <f t="shared" si="35"/>
        <v>-0.42213226631055267</v>
      </c>
      <c r="AK72">
        <f t="shared" si="22"/>
        <v>-0.27579346499446256</v>
      </c>
      <c r="AL72">
        <f t="shared" si="26"/>
        <v>-0.69805613658630683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-1.3400329346391186E-7</v>
      </c>
      <c r="AR72">
        <f t="shared" si="36"/>
        <v>-1.3401270021325515E-7</v>
      </c>
      <c r="AS72">
        <f t="shared" si="36"/>
        <v>-4.3380976824804082E-4</v>
      </c>
      <c r="AT72">
        <f t="shared" si="36"/>
        <v>-2.834227768922887E-4</v>
      </c>
      <c r="AU72">
        <f t="shared" si="23"/>
        <v>-7.1736655784054284E-4</v>
      </c>
      <c r="AW72">
        <v>69</v>
      </c>
      <c r="AX72">
        <f>IF(Z72&gt;0, (R72*SUMPRODUCT(K72:$K$98, X72:$X$98)-K72*$AZ$3)/Z72, 0)</f>
        <v>-9607694732.190609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8"/>
        <v>100000</v>
      </c>
      <c r="S73">
        <f t="shared" si="29"/>
        <v>-40150016654.652359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-3.5177743764674836</v>
      </c>
      <c r="AC73">
        <f t="shared" si="30"/>
        <v>-3.1408700951808801</v>
      </c>
      <c r="AE73">
        <f t="shared" si="31"/>
        <v>0</v>
      </c>
      <c r="AF73">
        <f t="shared" si="32"/>
        <v>0</v>
      </c>
      <c r="AG73">
        <f t="shared" si="32"/>
        <v>-1.9557090861237125E-9</v>
      </c>
      <c r="AH73">
        <f t="shared" si="33"/>
        <v>-2.8425157891150031E-5</v>
      </c>
      <c r="AI73">
        <f t="shared" si="34"/>
        <v>-2.8427113600236156E-5</v>
      </c>
      <c r="AJ73">
        <f t="shared" si="35"/>
        <v>-0.37690428128660347</v>
      </c>
      <c r="AK73">
        <f t="shared" ref="AK73:AK98" si="49">G73*SUM(AB73:AB73, AE73:AF73)</f>
        <v>-0.24624420635272387</v>
      </c>
      <c r="AL73">
        <f t="shared" si="26"/>
        <v>-0.62317691475292758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-2.6081684710517405E-8</v>
      </c>
      <c r="AR73">
        <f t="shared" si="36"/>
        <v>-2.6083479183848571E-8</v>
      </c>
      <c r="AS73">
        <f t="shared" si="36"/>
        <v>-3.4583092442986744E-4</v>
      </c>
      <c r="AT73">
        <f t="shared" si="36"/>
        <v>-2.2594294028118378E-4</v>
      </c>
      <c r="AU73">
        <f t="shared" si="23"/>
        <v>-5.717999481902351E-4</v>
      </c>
      <c r="AW73">
        <v>70</v>
      </c>
      <c r="AX73">
        <f>IF(Z73&gt;0, (R73*SUMPRODUCT(K73:$K$98, X73:$X$98)-K73*$AZ$3)/Z73, 0)</f>
        <v>-40150016654.652359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8"/>
        <v>100000</v>
      </c>
      <c r="S74">
        <f t="shared" si="29"/>
        <v>-170563158925.55283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-3.1408700951808801</v>
      </c>
      <c r="AC74">
        <f t="shared" si="30"/>
        <v>-2.8043483218965854</v>
      </c>
      <c r="AE74">
        <f t="shared" si="31"/>
        <v>0</v>
      </c>
      <c r="AF74">
        <f t="shared" si="32"/>
        <v>0</v>
      </c>
      <c r="AG74">
        <f t="shared" si="32"/>
        <v>-4.1104250465961172E-10</v>
      </c>
      <c r="AH74">
        <f t="shared" si="33"/>
        <v>-6.1004379624114551E-6</v>
      </c>
      <c r="AI74">
        <f t="shared" si="34"/>
        <v>-6.1008490049161148E-6</v>
      </c>
      <c r="AJ74">
        <f t="shared" si="35"/>
        <v>-0.33652177328429467</v>
      </c>
      <c r="AK74">
        <f t="shared" si="49"/>
        <v>-0.21986090666266164</v>
      </c>
      <c r="AL74">
        <f t="shared" si="26"/>
        <v>-0.55638878079596121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-4.997764032436577E-9</v>
      </c>
      <c r="AR74">
        <f t="shared" si="36"/>
        <v>-4.9981007776765494E-9</v>
      </c>
      <c r="AS74">
        <f t="shared" si="36"/>
        <v>-2.7569437227539632E-4</v>
      </c>
      <c r="AT74">
        <f t="shared" si="36"/>
        <v>-1.801203353313331E-4</v>
      </c>
      <c r="AU74">
        <f t="shared" si="23"/>
        <v>-4.5581970570750707E-4</v>
      </c>
      <c r="AW74">
        <v>71</v>
      </c>
      <c r="AX74">
        <f>IF(Z74&gt;0, (R74*SUMPRODUCT(K74:$K$98, X74:$X$98)-K74*$AZ$3)/Z74, 0)</f>
        <v>-170563158925.55283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8"/>
        <v>100000</v>
      </c>
      <c r="S75">
        <f t="shared" si="29"/>
        <v>-737512942952.80261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-2.8043483218965854</v>
      </c>
      <c r="AC75">
        <f t="shared" si="30"/>
        <v>-2.503882434603296</v>
      </c>
      <c r="AE75">
        <f t="shared" si="31"/>
        <v>0</v>
      </c>
      <c r="AF75">
        <f t="shared" si="32"/>
        <v>0</v>
      </c>
      <c r="AG75">
        <f t="shared" si="32"/>
        <v>-8.4875881112622478E-11</v>
      </c>
      <c r="AH75">
        <f t="shared" si="33"/>
        <v>-1.2882247940015723E-6</v>
      </c>
      <c r="AI75">
        <f t="shared" si="34"/>
        <v>-1.2883096698826848E-6</v>
      </c>
      <c r="AJ75">
        <f t="shared" si="35"/>
        <v>-0.30046588729328949</v>
      </c>
      <c r="AK75">
        <f t="shared" si="49"/>
        <v>-0.196304382532761</v>
      </c>
      <c r="AL75">
        <f t="shared" si="26"/>
        <v>-0.49677155813572038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-9.4229820360323306E-10</v>
      </c>
      <c r="AR75">
        <f t="shared" si="36"/>
        <v>-9.4236028779123657E-10</v>
      </c>
      <c r="AS75">
        <f t="shared" si="36"/>
        <v>-2.1978187903141122E-4</v>
      </c>
      <c r="AT75">
        <f t="shared" si="36"/>
        <v>-1.4359082970719225E-4</v>
      </c>
      <c r="AU75">
        <f t="shared" si="23"/>
        <v>-3.6337365109889122E-4</v>
      </c>
      <c r="AW75">
        <v>72</v>
      </c>
      <c r="AX75">
        <f>IF(Z75&gt;0, (R75*SUMPRODUCT(K75:$K$98, X75:$X$98)-K75*$AZ$3)/Z75, 0)</f>
        <v>-737512942952.80261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8"/>
        <v>100000</v>
      </c>
      <c r="S76">
        <f t="shared" si="29"/>
        <v>-3250426938191.4307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-2.503882434603296</v>
      </c>
      <c r="AC76">
        <f t="shared" si="30"/>
        <v>-2.2356093174285827</v>
      </c>
      <c r="AE76">
        <f t="shared" si="31"/>
        <v>0</v>
      </c>
      <c r="AF76">
        <f t="shared" si="32"/>
        <v>0</v>
      </c>
      <c r="AG76">
        <f t="shared" si="32"/>
        <v>-1.7194735952690708E-11</v>
      </c>
      <c r="AH76">
        <f t="shared" si="33"/>
        <v>-2.6732954539522217E-7</v>
      </c>
      <c r="AI76">
        <f t="shared" si="34"/>
        <v>-2.6734674013117486E-7</v>
      </c>
      <c r="AJ76">
        <f t="shared" si="35"/>
        <v>-0.26827311717471325</v>
      </c>
      <c r="AK76">
        <f t="shared" si="49"/>
        <v>-0.17527177042223074</v>
      </c>
      <c r="AL76">
        <f t="shared" si="26"/>
        <v>-0.44354515494368413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-1.7459252534472046E-10</v>
      </c>
      <c r="AR76">
        <f t="shared" si="36"/>
        <v>-1.7460375520099457E-10</v>
      </c>
      <c r="AS76">
        <f t="shared" si="36"/>
        <v>-1.7520877065940052E-4</v>
      </c>
      <c r="AT76">
        <f t="shared" si="36"/>
        <v>-1.1446973051338702E-4</v>
      </c>
      <c r="AU76">
        <f t="shared" si="23"/>
        <v>-2.8967867577654272E-4</v>
      </c>
      <c r="AW76">
        <v>73</v>
      </c>
      <c r="AX76">
        <f>IF(Z76&gt;0, (R76*SUMPRODUCT(K76:$K$98, X76:$X$98)-K76*$AZ$3)/Z76, 0)</f>
        <v>-3250426938191.4307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8"/>
        <v>100000</v>
      </c>
      <c r="S77">
        <f t="shared" si="29"/>
        <v>-14612219017235.59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-2.2356093174285827</v>
      </c>
      <c r="AC77">
        <f t="shared" si="30"/>
        <v>-1.9960797478558432</v>
      </c>
      <c r="AE77">
        <f t="shared" si="31"/>
        <v>0</v>
      </c>
      <c r="AF77">
        <f t="shared" si="32"/>
        <v>0</v>
      </c>
      <c r="AG77">
        <f t="shared" si="32"/>
        <v>-3.4150866228828795E-12</v>
      </c>
      <c r="AH77">
        <f t="shared" si="33"/>
        <v>-5.4430807881123682E-8</v>
      </c>
      <c r="AI77">
        <f t="shared" si="34"/>
        <v>-5.4434222967746565E-8</v>
      </c>
      <c r="AJ77">
        <f t="shared" si="35"/>
        <v>-0.23952956957273952</v>
      </c>
      <c r="AK77">
        <f t="shared" si="49"/>
        <v>-0.15649265222000081</v>
      </c>
      <c r="AL77">
        <f t="shared" si="26"/>
        <v>-0.39602227622696329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-3.1739891991165369E-11</v>
      </c>
      <c r="AR77">
        <f t="shared" si="36"/>
        <v>-3.174188340898132E-11</v>
      </c>
      <c r="AS77">
        <f t="shared" si="36"/>
        <v>-1.3967535965171005E-4</v>
      </c>
      <c r="AT77">
        <f t="shared" si="36"/>
        <v>-9.1254568363597293E-5</v>
      </c>
      <c r="AU77">
        <f t="shared" si="23"/>
        <v>-2.3092995975719074E-4</v>
      </c>
      <c r="AW77">
        <v>74</v>
      </c>
      <c r="AX77">
        <f>IF(Z77&gt;0, (R77*SUMPRODUCT(K77:$K$98, X77:$X$98)-K77*$AZ$3)/Z77, 0)</f>
        <v>-14612219017235.59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8"/>
        <v>100000</v>
      </c>
      <c r="S78">
        <f t="shared" si="29"/>
        <v>-67091977655798.641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-1.9960797478558432</v>
      </c>
      <c r="AC78">
        <f t="shared" si="30"/>
        <v>-1.7822140606131798</v>
      </c>
      <c r="AE78">
        <f t="shared" si="31"/>
        <v>0</v>
      </c>
      <c r="AF78">
        <f t="shared" si="32"/>
        <v>0</v>
      </c>
      <c r="AG78">
        <f t="shared" si="32"/>
        <v>-6.6409357828012473E-13</v>
      </c>
      <c r="AH78">
        <f t="shared" si="33"/>
        <v>-1.0867368713495704E-8</v>
      </c>
      <c r="AI78">
        <f t="shared" si="34"/>
        <v>-1.0868032807073985E-8</v>
      </c>
      <c r="AJ78">
        <f t="shared" si="35"/>
        <v>-0.21386568724266342</v>
      </c>
      <c r="AK78">
        <f t="shared" si="49"/>
        <v>-0.13972558234990903</v>
      </c>
      <c r="AL78">
        <f t="shared" si="26"/>
        <v>-0.35359128046060528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-5.6580534243822024E-12</v>
      </c>
      <c r="AR78">
        <f t="shared" si="36"/>
        <v>-5.6583991821312732E-12</v>
      </c>
      <c r="AS78">
        <f t="shared" si="36"/>
        <v>-1.1134834162371621E-4</v>
      </c>
      <c r="AT78">
        <f t="shared" si="36"/>
        <v>-7.2747583203551424E-5</v>
      </c>
      <c r="AU78">
        <f t="shared" si="23"/>
        <v>-1.8409593048566682E-4</v>
      </c>
      <c r="AW78">
        <v>75</v>
      </c>
      <c r="AX78">
        <f>IF(Z78&gt;0, (R78*SUMPRODUCT(K78:$K$98, X78:$X$98)-K78*$AZ$3)/Z78, 0)</f>
        <v>-67091977655798.641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8"/>
        <v>100000</v>
      </c>
      <c r="S79">
        <f t="shared" si="29"/>
        <v>-314822546988641.94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-1.7822140606131798</v>
      </c>
      <c r="AC79">
        <f t="shared" si="30"/>
        <v>-1.591262554123835</v>
      </c>
      <c r="AE79">
        <f t="shared" si="31"/>
        <v>0</v>
      </c>
      <c r="AF79">
        <f t="shared" si="32"/>
        <v>0</v>
      </c>
      <c r="AG79">
        <f t="shared" si="32"/>
        <v>-1.2636186395674863E-13</v>
      </c>
      <c r="AH79">
        <f t="shared" si="33"/>
        <v>-2.1243631141622995E-9</v>
      </c>
      <c r="AI79">
        <f t="shared" si="34"/>
        <v>-2.1244894760262563E-9</v>
      </c>
      <c r="AJ79">
        <f t="shared" si="35"/>
        <v>-0.19095150648934478</v>
      </c>
      <c r="AK79">
        <f t="shared" si="49"/>
        <v>-0.1247549842429226</v>
      </c>
      <c r="AL79">
        <f t="shared" si="26"/>
        <v>-0.31570649285675684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-9.8753698782655633E-13</v>
      </c>
      <c r="AR79">
        <f t="shared" si="36"/>
        <v>-9.8759572873279601E-13</v>
      </c>
      <c r="AS79">
        <f t="shared" si="36"/>
        <v>-8.8766216228429554E-5</v>
      </c>
      <c r="AT79">
        <f t="shared" si="36"/>
        <v>-5.7993927937402927E-5</v>
      </c>
      <c r="AU79">
        <f t="shared" si="23"/>
        <v>-1.4676014515342822E-4</v>
      </c>
      <c r="AW79">
        <v>76</v>
      </c>
      <c r="AX79">
        <f>IF(Z79&gt;0, (R79*SUMPRODUCT(K79:$K$98, X79:$X$98)-K79*$AZ$3)/Z79, 0)</f>
        <v>-314822546988641.94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8"/>
        <v>100000</v>
      </c>
      <c r="S80">
        <f t="shared" si="29"/>
        <v>-1509913023344437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-1.591262554123835</v>
      </c>
      <c r="AC80">
        <f t="shared" si="30"/>
        <v>-1.4207701376114268</v>
      </c>
      <c r="AE80">
        <f t="shared" si="31"/>
        <v>0</v>
      </c>
      <c r="AF80">
        <f t="shared" si="32"/>
        <v>0</v>
      </c>
      <c r="AG80">
        <f t="shared" si="32"/>
        <v>-2.3524039392422091E-14</v>
      </c>
      <c r="AH80">
        <f t="shared" si="33"/>
        <v>-4.0629682369903624E-10</v>
      </c>
      <c r="AI80">
        <f t="shared" si="34"/>
        <v>-4.0632034773842866E-10</v>
      </c>
      <c r="AJ80">
        <f t="shared" si="35"/>
        <v>-0.17049241651240821</v>
      </c>
      <c r="AK80">
        <f t="shared" si="49"/>
        <v>-0.11138837878866846</v>
      </c>
      <c r="AL80">
        <f t="shared" si="26"/>
        <v>-0.28188079570739699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-1.6863589557583957E-13</v>
      </c>
      <c r="AR80">
        <f t="shared" si="36"/>
        <v>-1.6864565936728245E-13</v>
      </c>
      <c r="AS80">
        <f t="shared" si="36"/>
        <v>-7.0763884112361121E-5</v>
      </c>
      <c r="AT80">
        <f t="shared" si="36"/>
        <v>-4.6232404286975764E-5</v>
      </c>
      <c r="AU80">
        <f t="shared" si="23"/>
        <v>-1.1699628856798254E-4</v>
      </c>
      <c r="AW80">
        <v>77</v>
      </c>
      <c r="AX80">
        <f>IF(Z80&gt;0, (R80*SUMPRODUCT(K80:$K$98, X80:$X$98)-K80*$AZ$3)/Z80, 0)</f>
        <v>-1509913023344437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8"/>
        <v>100000</v>
      </c>
      <c r="S81">
        <f t="shared" si="29"/>
        <v>-7409274103587710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-1.4207701376114268</v>
      </c>
      <c r="AC81">
        <f t="shared" si="30"/>
        <v>-1.2685447657246349</v>
      </c>
      <c r="AE81">
        <f t="shared" si="31"/>
        <v>0</v>
      </c>
      <c r="AF81">
        <f t="shared" si="32"/>
        <v>0</v>
      </c>
      <c r="AG81">
        <f t="shared" si="32"/>
        <v>-4.2802599417613046E-15</v>
      </c>
      <c r="AH81">
        <f t="shared" si="33"/>
        <v>-7.6034156226946258E-11</v>
      </c>
      <c r="AI81">
        <f t="shared" si="34"/>
        <v>-7.6038436486888013E-11</v>
      </c>
      <c r="AJ81">
        <f t="shared" si="35"/>
        <v>-0.15222537188679186</v>
      </c>
      <c r="AK81">
        <f t="shared" si="49"/>
        <v>-9.9453909632799889E-2</v>
      </c>
      <c r="AL81">
        <f t="shared" si="26"/>
        <v>-0.25167928159563019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-2.8177165598830954E-14</v>
      </c>
      <c r="AR81">
        <f t="shared" si="36"/>
        <v>-2.8178751801653077E-14</v>
      </c>
      <c r="AS81">
        <f t="shared" si="36"/>
        <v>-5.6412535166368477E-5</v>
      </c>
      <c r="AT81">
        <f t="shared" si="36"/>
        <v>-3.6856189642062932E-5</v>
      </c>
      <c r="AU81">
        <f t="shared" si="23"/>
        <v>-9.3268724836610155E-5</v>
      </c>
      <c r="AW81">
        <v>78</v>
      </c>
      <c r="AX81">
        <f>IF(Z81&gt;0, (R81*SUMPRODUCT(K81:$K$98, X81:$X$98)-K81*$AZ$3)/Z81, 0)</f>
        <v>-7409274103587710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8"/>
        <v>100000</v>
      </c>
      <c r="S82">
        <f t="shared" si="29"/>
        <v>-3.7234878075565296E+16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-1.2685447657246349</v>
      </c>
      <c r="AC82">
        <f t="shared" si="30"/>
        <v>-1.1326292551113057</v>
      </c>
      <c r="AE82">
        <f t="shared" si="31"/>
        <v>0</v>
      </c>
      <c r="AF82">
        <f t="shared" si="32"/>
        <v>0</v>
      </c>
      <c r="AG82">
        <f t="shared" si="32"/>
        <v>-7.6046257813220345E-16</v>
      </c>
      <c r="AH82">
        <f t="shared" si="33"/>
        <v>-1.3907979056845952E-11</v>
      </c>
      <c r="AI82">
        <f t="shared" si="34"/>
        <v>-1.3908739519424084E-11</v>
      </c>
      <c r="AJ82">
        <f t="shared" si="35"/>
        <v>-0.13591551061332918</v>
      </c>
      <c r="AK82">
        <f t="shared" si="49"/>
        <v>-8.8798133600724458E-2</v>
      </c>
      <c r="AL82">
        <f t="shared" si="26"/>
        <v>-0.22471364422796236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-4.6018724684840282E-15</v>
      </c>
      <c r="AR82">
        <f t="shared" si="36"/>
        <v>-4.6021240903614639E-15</v>
      </c>
      <c r="AS82">
        <f t="shared" si="36"/>
        <v>-4.4971727651801003E-5</v>
      </c>
      <c r="AT82">
        <f t="shared" si="36"/>
        <v>-2.9381528732515299E-5</v>
      </c>
      <c r="AU82">
        <f t="shared" si="23"/>
        <v>-7.4353256388918422E-5</v>
      </c>
      <c r="AW82">
        <v>79</v>
      </c>
      <c r="AX82">
        <f>IF(Z82&gt;0, (R82*SUMPRODUCT(K82:$K$98, X82:$X$98)-K82*$AZ$3)/Z82, 0)</f>
        <v>-3.7234878075565296E+16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8"/>
        <v>100000</v>
      </c>
      <c r="S83">
        <f t="shared" si="29"/>
        <v>-1.9179743942706134E+17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-1.1326292551113057</v>
      </c>
      <c r="AC83">
        <f t="shared" si="30"/>
        <v>-1.0112761206350982</v>
      </c>
      <c r="AE83">
        <f t="shared" si="31"/>
        <v>0</v>
      </c>
      <c r="AF83">
        <f t="shared" si="32"/>
        <v>0</v>
      </c>
      <c r="AG83">
        <f t="shared" si="32"/>
        <v>-1.3181564410557167E-16</v>
      </c>
      <c r="AH83">
        <f t="shared" si="33"/>
        <v>-2.484169232981239E-12</v>
      </c>
      <c r="AI83">
        <f t="shared" si="34"/>
        <v>-2.4843010486253446E-12</v>
      </c>
      <c r="AJ83">
        <f t="shared" si="35"/>
        <v>-0.12135313447620755</v>
      </c>
      <c r="AK83">
        <f t="shared" si="49"/>
        <v>-7.9284047857791404E-2</v>
      </c>
      <c r="AL83">
        <f t="shared" si="26"/>
        <v>-0.20063718233648326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-7.3389462480405754E-16</v>
      </c>
      <c r="AR83">
        <f t="shared" si="36"/>
        <v>-7.3393356691451831E-16</v>
      </c>
      <c r="AS83">
        <f t="shared" si="36"/>
        <v>-3.5851185946913818E-5</v>
      </c>
      <c r="AT83">
        <f t="shared" si="36"/>
        <v>-2.342277481865109E-5</v>
      </c>
      <c r="AU83">
        <f t="shared" si="23"/>
        <v>-5.9273960766298841E-5</v>
      </c>
      <c r="AW83">
        <v>80</v>
      </c>
      <c r="AX83">
        <f>IF(Z83&gt;0, (R83*SUMPRODUCT(K83:$K$98, X83:$X$98)-K83*$AZ$3)/Z83, 0)</f>
        <v>-1.9179743942706134E+17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8"/>
        <v>100000</v>
      </c>
      <c r="S84">
        <f t="shared" si="29"/>
        <v>-1.01338282511104E+18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-1.0112761206350982</v>
      </c>
      <c r="AC84">
        <f t="shared" si="30"/>
        <v>-0.90292510770990986</v>
      </c>
      <c r="AE84">
        <f t="shared" si="31"/>
        <v>0</v>
      </c>
      <c r="AF84">
        <f t="shared" si="32"/>
        <v>0</v>
      </c>
      <c r="AG84">
        <f t="shared" si="32"/>
        <v>-2.2275024929768596E-17</v>
      </c>
      <c r="AH84">
        <f t="shared" si="33"/>
        <v>-4.3288985093898939E-13</v>
      </c>
      <c r="AI84">
        <f t="shared" si="34"/>
        <v>-4.3291212596391915E-13</v>
      </c>
      <c r="AJ84">
        <f t="shared" si="35"/>
        <v>-0.10835101292518834</v>
      </c>
      <c r="AK84">
        <f t="shared" si="49"/>
        <v>-7.0789328444456887E-2</v>
      </c>
      <c r="AL84">
        <f t="shared" si="26"/>
        <v>-0.17914034137007814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-1.14185750180457E-16</v>
      </c>
      <c r="AR84">
        <f t="shared" si="36"/>
        <v>-1.1419162578697993E-16</v>
      </c>
      <c r="AS84">
        <f t="shared" si="36"/>
        <v>-2.8580345939823677E-5</v>
      </c>
      <c r="AT84">
        <f t="shared" si="36"/>
        <v>-1.8672492680684935E-5</v>
      </c>
      <c r="AU84">
        <f t="shared" si="23"/>
        <v>-4.7252838620622802E-5</v>
      </c>
      <c r="AW84">
        <v>81</v>
      </c>
      <c r="AX84">
        <f>IF(Z84&gt;0, (R84*SUMPRODUCT(K84:$K$98, X84:$X$98)-K84*$AZ$3)/Z84, 0)</f>
        <v>-1.01338282511104E+18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8"/>
        <v>100000</v>
      </c>
      <c r="S85">
        <f t="shared" si="29"/>
        <v>-5.4965597972814787E+18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-0.90292510770990986</v>
      </c>
      <c r="AC85">
        <f t="shared" si="30"/>
        <v>-0.80618313188384816</v>
      </c>
      <c r="AE85">
        <f t="shared" si="31"/>
        <v>0</v>
      </c>
      <c r="AF85">
        <f t="shared" si="32"/>
        <v>0</v>
      </c>
      <c r="AG85">
        <f t="shared" si="32"/>
        <v>-3.6667623095930618E-18</v>
      </c>
      <c r="AH85">
        <f t="shared" si="33"/>
        <v>-7.3542049483511389E-14</v>
      </c>
      <c r="AI85">
        <f t="shared" si="34"/>
        <v>-7.3545716245820987E-14</v>
      </c>
      <c r="AJ85">
        <f t="shared" si="35"/>
        <v>-9.6741975826061699E-2</v>
      </c>
      <c r="AK85">
        <f t="shared" si="49"/>
        <v>-6.3204757539693693E-2</v>
      </c>
      <c r="AL85">
        <f t="shared" si="26"/>
        <v>-0.15994673336582893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-1.7320172440823251E-17</v>
      </c>
      <c r="AR85">
        <f t="shared" si="36"/>
        <v>-1.7321036014193148E-17</v>
      </c>
      <c r="AS85">
        <f t="shared" si="36"/>
        <v>-2.2784076801517759E-5</v>
      </c>
      <c r="AT85">
        <f t="shared" si="36"/>
        <v>-1.4885596843658281E-5</v>
      </c>
      <c r="AU85">
        <f t="shared" si="23"/>
        <v>-3.766967364519336E-5</v>
      </c>
      <c r="AW85">
        <v>82</v>
      </c>
      <c r="AX85">
        <f>IF(Z85&gt;0, (R85*SUMPRODUCT(K85:$K$98, X85:$X$98)-K85*$AZ$3)/Z85, 0)</f>
        <v>-5.4965597972814787E+18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8"/>
        <v>100000</v>
      </c>
      <c r="S86">
        <f t="shared" si="29"/>
        <v>-3.0632745426910171E+19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-0.80618313188384816</v>
      </c>
      <c r="AC86">
        <f t="shared" si="30"/>
        <v>-0.71980636775343576</v>
      </c>
      <c r="AE86">
        <f t="shared" si="31"/>
        <v>0</v>
      </c>
      <c r="AF86">
        <f t="shared" si="32"/>
        <v>0</v>
      </c>
      <c r="AG86">
        <f t="shared" si="32"/>
        <v>-5.8744846219456244E-19</v>
      </c>
      <c r="AH86">
        <f t="shared" si="33"/>
        <v>-1.2170584897210274E-14</v>
      </c>
      <c r="AI86">
        <f t="shared" si="34"/>
        <v>-1.2171172345672469E-14</v>
      </c>
      <c r="AJ86">
        <f t="shared" si="35"/>
        <v>-8.6376764130412398E-2</v>
      </c>
      <c r="AK86">
        <f t="shared" si="49"/>
        <v>-5.6432819231869373E-2</v>
      </c>
      <c r="AL86">
        <f t="shared" si="26"/>
        <v>-0.14280958336229393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-2.5592334905894195E-18</v>
      </c>
      <c r="AR86">
        <f t="shared" si="36"/>
        <v>-2.5593570193919492E-18</v>
      </c>
      <c r="AS86">
        <f t="shared" si="36"/>
        <v>-1.8163326531822227E-5</v>
      </c>
      <c r="AT86">
        <f t="shared" si="36"/>
        <v>-1.1866706667457176E-5</v>
      </c>
      <c r="AU86">
        <f t="shared" si="23"/>
        <v>-3.0030033199281959E-5</v>
      </c>
      <c r="AW86">
        <v>83</v>
      </c>
      <c r="AX86">
        <f>IF(Z86&gt;0, (R86*SUMPRODUCT(K86:$K$98, X86:$X$98)-K86*$AZ$3)/Z86, 0)</f>
        <v>-3.0632745426910171E+19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8"/>
        <v>100000</v>
      </c>
      <c r="S87">
        <f t="shared" si="29"/>
        <v>-1.7555119863821042E+20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-0.71980636775343576</v>
      </c>
      <c r="AC87">
        <f t="shared" si="30"/>
        <v>-0.64268425692271047</v>
      </c>
      <c r="AE87">
        <f t="shared" si="31"/>
        <v>0</v>
      </c>
      <c r="AF87">
        <f t="shared" si="32"/>
        <v>0</v>
      </c>
      <c r="AG87">
        <f t="shared" si="32"/>
        <v>-9.1523763709412811E-20</v>
      </c>
      <c r="AH87">
        <f t="shared" si="33"/>
        <v>-1.960200855452816E-15</v>
      </c>
      <c r="AI87">
        <f t="shared" si="34"/>
        <v>-1.9602923792165256E-15</v>
      </c>
      <c r="AJ87">
        <f t="shared" si="35"/>
        <v>-7.7122110830725288E-2</v>
      </c>
      <c r="AK87">
        <f t="shared" si="49"/>
        <v>-5.038644574274051E-2</v>
      </c>
      <c r="AL87">
        <f t="shared" si="26"/>
        <v>-0.12750855657346777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-3.6802812741349089E-19</v>
      </c>
      <c r="AR87">
        <f t="shared" si="36"/>
        <v>-3.6804531101958827E-19</v>
      </c>
      <c r="AS87">
        <f t="shared" si="36"/>
        <v>-1.4479692707128676E-5</v>
      </c>
      <c r="AT87">
        <f t="shared" si="36"/>
        <v>-9.4600659019907322E-6</v>
      </c>
      <c r="AU87">
        <f t="shared" si="23"/>
        <v>-2.3939758609119779E-5</v>
      </c>
      <c r="AW87">
        <v>84</v>
      </c>
      <c r="AX87">
        <f>IF(Z87&gt;0, (R87*SUMPRODUCT(K87:$K$98, X87:$X$98)-K87*$AZ$3)/Z87, 0)</f>
        <v>-1.7555119863821042E+20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8"/>
        <v>100000</v>
      </c>
      <c r="S88">
        <f t="shared" si="29"/>
        <v>-1.0352296206285946E+21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-0.64268425692271047</v>
      </c>
      <c r="AC88">
        <f t="shared" si="30"/>
        <v>-0.57382522939527725</v>
      </c>
      <c r="AE88">
        <f t="shared" si="31"/>
        <v>0</v>
      </c>
      <c r="AF88">
        <f t="shared" si="32"/>
        <v>0</v>
      </c>
      <c r="AG88">
        <f t="shared" si="32"/>
        <v>-1.3857438435901032E-20</v>
      </c>
      <c r="AH88">
        <f t="shared" si="33"/>
        <v>-3.0700435054567058E-16</v>
      </c>
      <c r="AI88">
        <f t="shared" si="34"/>
        <v>-3.0701820798410647E-16</v>
      </c>
      <c r="AJ88">
        <f t="shared" si="35"/>
        <v>-6.8859027527433225E-2</v>
      </c>
      <c r="AK88">
        <f t="shared" si="49"/>
        <v>-4.4987897984589735E-2</v>
      </c>
      <c r="AL88">
        <f t="shared" si="26"/>
        <v>-0.11384692551202327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-5.1464403655378074E-20</v>
      </c>
      <c r="AR88">
        <f t="shared" si="36"/>
        <v>-5.146672663485386E-20</v>
      </c>
      <c r="AS88">
        <f t="shared" si="36"/>
        <v>-1.1543122374943129E-5</v>
      </c>
      <c r="AT88">
        <f t="shared" si="36"/>
        <v>-7.5415066182961818E-6</v>
      </c>
      <c r="AU88">
        <f t="shared" si="23"/>
        <v>-1.9084628993239362E-5</v>
      </c>
      <c r="AW88">
        <v>85</v>
      </c>
      <c r="AX88">
        <f>IF(Z88&gt;0, (R88*SUMPRODUCT(K88:$K$98, X88:$X$98)-K88*$AZ$3)/Z88, 0)</f>
        <v>-1.0352296206285946E+21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8"/>
        <v>100000</v>
      </c>
      <c r="S89">
        <f t="shared" si="29"/>
        <v>-6.3174689961492129E+21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-0.57382522939527725</v>
      </c>
      <c r="AC89">
        <f t="shared" si="30"/>
        <v>-0.51234395481721173</v>
      </c>
      <c r="AE89">
        <f t="shared" si="31"/>
        <v>0</v>
      </c>
      <c r="AF89">
        <f t="shared" si="32"/>
        <v>0</v>
      </c>
      <c r="AG89">
        <f t="shared" si="32"/>
        <v>-2.0274889957097885E-21</v>
      </c>
      <c r="AH89">
        <f t="shared" si="33"/>
        <v>-4.6765500223328929E-17</v>
      </c>
      <c r="AI89">
        <f t="shared" si="34"/>
        <v>-4.6767527712324638E-17</v>
      </c>
      <c r="AJ89">
        <f t="shared" si="35"/>
        <v>-6.1481274578065515E-2</v>
      </c>
      <c r="AK89">
        <f t="shared" si="49"/>
        <v>-4.0167766057669411E-2</v>
      </c>
      <c r="AL89">
        <f t="shared" si="26"/>
        <v>-0.10164904063573497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-6.999547680796276E-21</v>
      </c>
      <c r="AR89">
        <f t="shared" si="36"/>
        <v>-6.9998511418055664E-21</v>
      </c>
      <c r="AS89">
        <f t="shared" si="36"/>
        <v>-9.2021064851268763E-6</v>
      </c>
      <c r="AT89">
        <f t="shared" si="36"/>
        <v>-6.012042903616217E-6</v>
      </c>
      <c r="AU89">
        <f t="shared" si="23"/>
        <v>-1.5214149388743099E-5</v>
      </c>
      <c r="AW89">
        <v>86</v>
      </c>
      <c r="AX89">
        <f>IF(Z89&gt;0, (R89*SUMPRODUCT(K89:$K$98, X89:$X$98)-K89*$AZ$3)/Z89, 0)</f>
        <v>-6.3174689961492129E+21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8"/>
        <v>100000</v>
      </c>
      <c r="S90">
        <f t="shared" si="29"/>
        <v>-3.9936080137209592E+22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-0.51234395481721173</v>
      </c>
      <c r="AC90">
        <f t="shared" si="30"/>
        <v>-0.45744995965822483</v>
      </c>
      <c r="AE90">
        <f t="shared" si="31"/>
        <v>0</v>
      </c>
      <c r="AF90">
        <f t="shared" si="32"/>
        <v>0</v>
      </c>
      <c r="AG90">
        <f t="shared" si="32"/>
        <v>-2.8636383320956278E-22</v>
      </c>
      <c r="AH90">
        <f t="shared" si="33"/>
        <v>-6.8834010901725117E-18</v>
      </c>
      <c r="AI90">
        <f t="shared" si="34"/>
        <v>-6.8836874540057212E-18</v>
      </c>
      <c r="AJ90">
        <f t="shared" si="35"/>
        <v>-5.4893995158986908E-2</v>
      </c>
      <c r="AK90">
        <f t="shared" si="49"/>
        <v>-3.5864076837204828E-2</v>
      </c>
      <c r="AL90">
        <f t="shared" si="26"/>
        <v>-9.0758071996191736E-2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-9.1987633409970196E-22</v>
      </c>
      <c r="AR90">
        <f t="shared" si="36"/>
        <v>-9.1991460287260364E-22</v>
      </c>
      <c r="AS90">
        <f t="shared" si="36"/>
        <v>-7.3358629505156643E-6</v>
      </c>
      <c r="AT90">
        <f t="shared" si="36"/>
        <v>-4.7927637943369072E-6</v>
      </c>
      <c r="AU90">
        <f t="shared" si="23"/>
        <v>-1.2128626744852572E-5</v>
      </c>
      <c r="AW90">
        <v>87</v>
      </c>
      <c r="AX90">
        <f>IF(Z90&gt;0, (R90*SUMPRODUCT(K90:$K$98, X90:$X$98)-K90*$AZ$3)/Z90, 0)</f>
        <v>-3.9936080137209592E+22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8"/>
        <v>100000</v>
      </c>
      <c r="S91">
        <f t="shared" si="29"/>
        <v>-2.617913117393608E+23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-0.45744995965822483</v>
      </c>
      <c r="AC91">
        <f t="shared" si="30"/>
        <v>-0.4084374639805578</v>
      </c>
      <c r="AE91">
        <f t="shared" si="31"/>
        <v>0</v>
      </c>
      <c r="AF91">
        <f t="shared" si="32"/>
        <v>0</v>
      </c>
      <c r="AG91">
        <f t="shared" si="32"/>
        <v>-3.9004108011345868E-23</v>
      </c>
      <c r="AH91">
        <f t="shared" si="33"/>
        <v>-9.7798434746448504E-19</v>
      </c>
      <c r="AI91">
        <f t="shared" si="34"/>
        <v>-9.7802335157249634E-19</v>
      </c>
      <c r="AJ91">
        <f t="shared" si="35"/>
        <v>-4.9012495677667023E-2</v>
      </c>
      <c r="AK91">
        <f t="shared" si="49"/>
        <v>-3.202149717607574E-2</v>
      </c>
      <c r="AL91">
        <f t="shared" si="26"/>
        <v>-8.103399285374277E-2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-1.1669177631702104E-22</v>
      </c>
      <c r="AR91">
        <f t="shared" si="36"/>
        <v>-1.1669643023470317E-22</v>
      </c>
      <c r="AS91">
        <f t="shared" si="36"/>
        <v>-5.8481050307044678E-6</v>
      </c>
      <c r="AT91">
        <f t="shared" si="36"/>
        <v>-3.8207619533935801E-6</v>
      </c>
      <c r="AU91">
        <f t="shared" si="23"/>
        <v>-9.6688669840980487E-6</v>
      </c>
      <c r="AW91">
        <v>88</v>
      </c>
      <c r="AX91">
        <f>IF(Z91&gt;0, (R91*SUMPRODUCT(K91:$K$98, X91:$X$98)-K91*$AZ$3)/Z91, 0)</f>
        <v>-2.617913117393608E+23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8"/>
        <v>100000</v>
      </c>
      <c r="S92">
        <f t="shared" si="29"/>
        <v>-1.7814486547846521E+24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-0.4084374639805578</v>
      </c>
      <c r="AC92">
        <f t="shared" si="30"/>
        <v>-0.36467630712549803</v>
      </c>
      <c r="AE92">
        <f t="shared" si="31"/>
        <v>0</v>
      </c>
      <c r="AF92">
        <f t="shared" si="32"/>
        <v>0</v>
      </c>
      <c r="AG92">
        <f t="shared" si="32"/>
        <v>-5.11769320639754E-24</v>
      </c>
      <c r="AH92">
        <f t="shared" si="33"/>
        <v>-1.3398549489933947E-19</v>
      </c>
      <c r="AI92">
        <f t="shared" si="34"/>
        <v>-1.3399061259254586E-19</v>
      </c>
      <c r="AJ92">
        <f t="shared" si="35"/>
        <v>-4.3761156855059768E-2</v>
      </c>
      <c r="AK92">
        <f t="shared" si="49"/>
        <v>-2.8590622478639048E-2</v>
      </c>
      <c r="AL92">
        <f t="shared" si="26"/>
        <v>-7.2351779333698824E-2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-1.4274079423311437E-23</v>
      </c>
      <c r="AR92">
        <f t="shared" si="36"/>
        <v>-1.4274624634263916E-23</v>
      </c>
      <c r="AS92">
        <f t="shared" si="36"/>
        <v>-4.6620735257529159E-6</v>
      </c>
      <c r="AT92">
        <f t="shared" si="36"/>
        <v>-3.0458880368252385E-6</v>
      </c>
      <c r="AU92">
        <f t="shared" si="23"/>
        <v>-7.7079615625781549E-6</v>
      </c>
      <c r="AW92">
        <v>89</v>
      </c>
      <c r="AX92">
        <f>IF(Z92&gt;0, (R92*SUMPRODUCT(K92:$K$98, X92:$X$98)-K92*$AZ$3)/Z92, 0)</f>
        <v>-1.7814486547846521E+24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8"/>
        <v>100000</v>
      </c>
      <c r="S93">
        <f t="shared" si="29"/>
        <v>-1.2597667605113002E+25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-0.36467630712549803</v>
      </c>
      <c r="AC93">
        <f t="shared" si="30"/>
        <v>-0.32560384564776607</v>
      </c>
      <c r="AE93">
        <f t="shared" si="31"/>
        <v>0</v>
      </c>
      <c r="AF93">
        <f t="shared" si="32"/>
        <v>0</v>
      </c>
      <c r="AG93">
        <f t="shared" si="32"/>
        <v>-6.4615898723112359E-25</v>
      </c>
      <c r="AH93">
        <f t="shared" si="33"/>
        <v>-1.7681429148409762E-20</v>
      </c>
      <c r="AI93">
        <f t="shared" si="34"/>
        <v>-1.7682075307396994E-20</v>
      </c>
      <c r="AJ93">
        <f t="shared" si="35"/>
        <v>-3.9072461477731968E-2</v>
      </c>
      <c r="AK93">
        <f t="shared" si="49"/>
        <v>-2.5527341498784866E-2</v>
      </c>
      <c r="AL93">
        <f t="shared" si="26"/>
        <v>-6.4599802976516837E-2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-1.6818593215982295E-24</v>
      </c>
      <c r="AR93">
        <f t="shared" si="36"/>
        <v>-1.6819207843061807E-24</v>
      </c>
      <c r="AS93">
        <f t="shared" si="36"/>
        <v>-3.7165764714229269E-6</v>
      </c>
      <c r="AT93">
        <f t="shared" si="36"/>
        <v>-2.4281632946629769E-6</v>
      </c>
      <c r="AU93">
        <f t="shared" si="23"/>
        <v>-6.1447397660859038E-6</v>
      </c>
      <c r="AW93">
        <v>90</v>
      </c>
      <c r="AX93">
        <f>IF(Z93&gt;0, (R93*SUMPRODUCT(K93:$K$98, X93:$X$98)-K93*$AZ$3)/Z93, 0)</f>
        <v>-1.2597667605113002E+25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8"/>
        <v>100000</v>
      </c>
      <c r="S94">
        <f t="shared" si="29"/>
        <v>-9.2700819316793407E+25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-0.32560384564776607</v>
      </c>
      <c r="AC94">
        <f t="shared" si="30"/>
        <v>-0.29071771932836254</v>
      </c>
      <c r="AE94">
        <f t="shared" si="31"/>
        <v>0</v>
      </c>
      <c r="AF94">
        <f t="shared" si="32"/>
        <v>0</v>
      </c>
      <c r="AG94">
        <f t="shared" si="32"/>
        <v>-7.8402143980753621E-26</v>
      </c>
      <c r="AH94">
        <f t="shared" si="33"/>
        <v>-2.2451810135122348E-21</v>
      </c>
      <c r="AI94">
        <f t="shared" si="34"/>
        <v>-2.2452594156562157E-21</v>
      </c>
      <c r="AJ94">
        <f t="shared" si="35"/>
        <v>-3.4886126319403521E-2</v>
      </c>
      <c r="AK94">
        <f t="shared" si="49"/>
        <v>-2.2792269195343627E-2</v>
      </c>
      <c r="AL94">
        <f t="shared" si="26"/>
        <v>-5.7678395514747148E-2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-1.9068021799657354E-25</v>
      </c>
      <c r="AR94">
        <f t="shared" si="36"/>
        <v>-1.9068687658570987E-25</v>
      </c>
      <c r="AS94">
        <f t="shared" si="36"/>
        <v>-2.9628320084685302E-6</v>
      </c>
      <c r="AT94">
        <f t="shared" si="36"/>
        <v>-1.9357169121994393E-6</v>
      </c>
      <c r="AU94">
        <f t="shared" si="23"/>
        <v>-4.8985489206679695E-6</v>
      </c>
      <c r="AW94">
        <v>91</v>
      </c>
      <c r="AX94">
        <f>IF(Z94&gt;0, (R94*SUMPRODUCT(K94:$K$98, X94:$X$98)-K94*$AZ$3)/Z94, 0)</f>
        <v>-9.2700819316793407E+25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8"/>
        <v>100000</v>
      </c>
      <c r="S95">
        <f t="shared" si="29"/>
        <v>-7.1099869983641997E+26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-0.29071771932836254</v>
      </c>
      <c r="AC95">
        <f t="shared" si="30"/>
        <v>-0.2595693922574665</v>
      </c>
      <c r="AE95">
        <f t="shared" si="31"/>
        <v>0</v>
      </c>
      <c r="AF95">
        <f t="shared" si="32"/>
        <v>0</v>
      </c>
      <c r="AG95">
        <f t="shared" si="32"/>
        <v>-9.126929216508618E-27</v>
      </c>
      <c r="AH95">
        <f t="shared" si="33"/>
        <v>-2.739647732977499E-22</v>
      </c>
      <c r="AI95">
        <f t="shared" si="34"/>
        <v>-2.739739002269664E-22</v>
      </c>
      <c r="AJ95">
        <f t="shared" si="35"/>
        <v>-3.1148327070896042E-2</v>
      </c>
      <c r="AK95">
        <f t="shared" si="49"/>
        <v>-2.0350240352985379E-2</v>
      </c>
      <c r="AL95">
        <f t="shared" si="26"/>
        <v>-5.1498567423881425E-2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-2.0774519158000986E-26</v>
      </c>
      <c r="AR95">
        <f t="shared" si="36"/>
        <v>-2.0775211245394485E-26</v>
      </c>
      <c r="AS95">
        <f t="shared" si="36"/>
        <v>-2.361951537363308E-6</v>
      </c>
      <c r="AT95">
        <f t="shared" si="36"/>
        <v>-1.5431416710773586E-6</v>
      </c>
      <c r="AU95">
        <f t="shared" si="23"/>
        <v>-3.9050932084406672E-6</v>
      </c>
      <c r="AW95">
        <v>92</v>
      </c>
      <c r="AX95">
        <f>IF(Z95&gt;0, (R95*SUMPRODUCT(K95:$K$98, X95:$X$98)-K95*$AZ$3)/Z95, 0)</f>
        <v>-7.1099869983641997E+26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8"/>
        <v>100000</v>
      </c>
      <c r="S96">
        <f t="shared" si="29"/>
        <v>-5.6940884065028195E+27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-0.2595693922574665</v>
      </c>
      <c r="AC96">
        <f t="shared" si="30"/>
        <v>-0.23175838594416651</v>
      </c>
      <c r="AE96">
        <f t="shared" si="31"/>
        <v>0</v>
      </c>
      <c r="AF96">
        <f t="shared" si="32"/>
        <v>0</v>
      </c>
      <c r="AG96">
        <f t="shared" si="32"/>
        <v>-1.0175394610992143E-27</v>
      </c>
      <c r="AH96">
        <f t="shared" si="33"/>
        <v>-3.2072481852977271E-23</v>
      </c>
      <c r="AI96">
        <f t="shared" si="34"/>
        <v>-3.2073499392438369E-23</v>
      </c>
      <c r="AJ96">
        <f t="shared" si="35"/>
        <v>-2.7811006313299996E-2</v>
      </c>
      <c r="AK96">
        <f t="shared" si="49"/>
        <v>-1.8169857458022656E-2</v>
      </c>
      <c r="AL96">
        <f t="shared" si="26"/>
        <v>-4.5980863771322655E-2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-2.1714548392712346E-27</v>
      </c>
      <c r="AR96">
        <f t="shared" si="36"/>
        <v>-2.1715237313824556E-27</v>
      </c>
      <c r="AS96">
        <f t="shared" si="36"/>
        <v>-1.8829333046582464E-6</v>
      </c>
      <c r="AT96">
        <f t="shared" si="36"/>
        <v>-1.2301830923767204E-6</v>
      </c>
      <c r="AU96">
        <f t="shared" si="23"/>
        <v>-3.1131163970349672E-6</v>
      </c>
      <c r="AW96">
        <v>93</v>
      </c>
      <c r="AX96">
        <f>IF(Z96&gt;0, (R96*SUMPRODUCT(K96:$K$98, X96:$X$98)-K96*$AZ$3)/Z96, 0)</f>
        <v>-5.6940884065028195E+27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8"/>
        <v>100000</v>
      </c>
      <c r="S97">
        <f t="shared" si="29"/>
        <v>-4.7708724383259451E+28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-0.23175838594416651</v>
      </c>
      <c r="AC97">
        <f t="shared" si="30"/>
        <v>-0.20692713030729151</v>
      </c>
      <c r="AE97">
        <f t="shared" si="31"/>
        <v>0</v>
      </c>
      <c r="AF97">
        <f t="shared" si="32"/>
        <v>0</v>
      </c>
      <c r="AG97">
        <f t="shared" si="32"/>
        <v>-1.0843254194189916E-28</v>
      </c>
      <c r="AH97">
        <f t="shared" si="33"/>
        <v>-3.5957260981852922E-24</v>
      </c>
      <c r="AI97">
        <f t="shared" si="34"/>
        <v>-3.5958345307272341E-24</v>
      </c>
      <c r="AJ97">
        <f t="shared" si="35"/>
        <v>-2.4831255636874994E-2</v>
      </c>
      <c r="AK97">
        <f t="shared" si="49"/>
        <v>-1.6223087016091656E-2</v>
      </c>
      <c r="AL97">
        <f t="shared" si="26"/>
        <v>-4.1054342652966647E-2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-2.1736359738652178E-28</v>
      </c>
      <c r="AR97">
        <f t="shared" si="36"/>
        <v>-2.1737015219262954E-28</v>
      </c>
      <c r="AS97">
        <f t="shared" si="36"/>
        <v>-1.5010629023104641E-6</v>
      </c>
      <c r="AT97">
        <f t="shared" si="36"/>
        <v>-9.8069442950950281E-7</v>
      </c>
      <c r="AU97">
        <f t="shared" si="23"/>
        <v>-2.4817573318199664E-6</v>
      </c>
      <c r="AW97">
        <v>94</v>
      </c>
      <c r="AX97">
        <f>IF(Z97&gt;0, (R97*SUMPRODUCT(K97:$K$98, X97:$X$98)-K97*$AZ$3)/Z97, 0)</f>
        <v>-4.7708724383259451E+28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-0.20692713030729151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-4.3373016776759668E-25</v>
      </c>
      <c r="AI98">
        <f t="shared" si="34"/>
        <v>-4.3373016776759668E-25</v>
      </c>
      <c r="AJ98">
        <f t="shared" si="35"/>
        <v>-0.20692713030729151</v>
      </c>
      <c r="AK98">
        <f t="shared" si="49"/>
        <v>-1.4484899121510407E-2</v>
      </c>
      <c r="AL98">
        <f t="shared" si="26"/>
        <v>-0.22141202942880192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-2.3410021813467424E-29</v>
      </c>
      <c r="AR98">
        <f t="shared" si="36"/>
        <v>-2.3410021813467424E-29</v>
      </c>
      <c r="AS98">
        <f t="shared" si="36"/>
        <v>-1.116862278504809E-5</v>
      </c>
      <c r="AT98">
        <f t="shared" si="36"/>
        <v>-7.8180359495336627E-7</v>
      </c>
      <c r="AU98">
        <f t="shared" si="36"/>
        <v>-1.1950426380001455E-5</v>
      </c>
      <c r="AW98">
        <v>95</v>
      </c>
    </row>
    <row r="100" spans="5:50" x14ac:dyDescent="0.25">
      <c r="AN100" s="8">
        <f t="shared" ref="AN100:AU100" si="50">SUM(AN3:AN98)</f>
        <v>7343.8487270928108</v>
      </c>
      <c r="AO100" s="8">
        <f t="shared" si="50"/>
        <v>-734.38487270928113</v>
      </c>
      <c r="AP100" s="8">
        <f t="shared" si="50"/>
        <v>-449.9500285932333</v>
      </c>
      <c r="AQ100" s="8">
        <f t="shared" si="50"/>
        <v>-3423.081379838507</v>
      </c>
      <c r="AR100" s="8">
        <f t="shared" si="50"/>
        <v>2736.4324459517902</v>
      </c>
      <c r="AS100" s="8">
        <f t="shared" si="50"/>
        <v>-856.55192254185226</v>
      </c>
      <c r="AT100" s="8">
        <f t="shared" si="50"/>
        <v>313.61392640308668</v>
      </c>
      <c r="AU100" s="8">
        <f t="shared" si="50"/>
        <v>2193.4944498130235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D20E-40A4-47A1-8554-D825FE042AF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15421.587617906684</v>
      </c>
      <c r="K3">
        <v>1</v>
      </c>
      <c r="L3" s="2">
        <v>0</v>
      </c>
      <c r="O3">
        <f>$C$3</f>
        <v>15421.587617906684</v>
      </c>
      <c r="P3">
        <f>O3*C5</f>
        <v>1542.1587617906684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15421.587617906684</v>
      </c>
      <c r="AF3">
        <f t="shared" ref="AF3:AG34" si="4">-$Z3*P3</f>
        <v>-1542.1587617906684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13679.428856116016</v>
      </c>
      <c r="AJ3">
        <f t="shared" ref="AJ3:AJ66" si="7">AB3-AC3</f>
        <v>0</v>
      </c>
      <c r="AL3">
        <f t="shared" ref="AL3:AL34" si="8">SUM(AI3:AK3)</f>
        <v>13679.428856116016</v>
      </c>
      <c r="AN3">
        <f t="shared" ref="AN3:AU34" si="9">AE3*$K3</f>
        <v>15421.587617906684</v>
      </c>
      <c r="AO3">
        <f t="shared" si="9"/>
        <v>-1542.1587617906684</v>
      </c>
      <c r="AP3">
        <f t="shared" si="9"/>
        <v>-200</v>
      </c>
      <c r="AQ3">
        <f t="shared" si="9"/>
        <v>0</v>
      </c>
      <c r="AR3">
        <f t="shared" si="9"/>
        <v>13679.428856116016</v>
      </c>
      <c r="AS3">
        <f t="shared" si="9"/>
        <v>0</v>
      </c>
      <c r="AT3">
        <f t="shared" si="9"/>
        <v>0</v>
      </c>
      <c r="AU3">
        <f t="shared" si="9"/>
        <v>13679.428856116016</v>
      </c>
      <c r="AW3">
        <v>0</v>
      </c>
      <c r="AX3">
        <f>IF(Z3&gt;0, (R3*SUMPRODUCT(K3:$K$98, X3:$X$98)-K3*$AZ$3)/Z3, 0)</f>
        <v>0</v>
      </c>
      <c r="AZ3">
        <f>C6*SUMPRODUCT(X4:X89, K4:K89)/1</f>
        <v>7563.0045137516618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</v>
      </c>
      <c r="S4">
        <f t="shared" si="1"/>
        <v>513.09367374105625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507.30480878696198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-507.30480878696198</v>
      </c>
      <c r="AK4">
        <f>G4*SUM(AB4, AE4:AF4)</f>
        <v>0</v>
      </c>
      <c r="AL4">
        <f t="shared" si="8"/>
        <v>-635.53250878696201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-119.6265509842336</v>
      </c>
      <c r="AR4">
        <f t="shared" si="9"/>
        <v>-119.6265509842336</v>
      </c>
      <c r="AS4">
        <f t="shared" si="9"/>
        <v>-473.27624665263733</v>
      </c>
      <c r="AT4">
        <f t="shared" si="9"/>
        <v>0</v>
      </c>
      <c r="AU4">
        <f t="shared" si="9"/>
        <v>-592.90279763687101</v>
      </c>
      <c r="AW4">
        <v>1</v>
      </c>
      <c r="AX4">
        <f>IF(Z4&gt;0, (R4*SUMPRODUCT(K4:$K$98, X4:$X$98)-K4*$AZ$3)/Z4, 0)</f>
        <v>513.09367374105625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100000</v>
      </c>
      <c r="S5">
        <f t="shared" si="1"/>
        <v>998.64898320916154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507.30480878696198</v>
      </c>
      <c r="AC5">
        <f t="shared" si="2"/>
        <v>976.19216536623571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-131.77441955776629</v>
      </c>
      <c r="AI5">
        <f t="shared" si="6"/>
        <v>-156.21223959712685</v>
      </c>
      <c r="AJ5">
        <f t="shared" si="7"/>
        <v>-468.88735657927373</v>
      </c>
      <c r="AK5">
        <f>G5*SUM(AB5, AE5:AF5)</f>
        <v>20.799497160265442</v>
      </c>
      <c r="AL5">
        <f t="shared" si="8"/>
        <v>-604.30009901613516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-112.68136268796562</v>
      </c>
      <c r="AR5">
        <f t="shared" si="9"/>
        <v>-133.57833853805676</v>
      </c>
      <c r="AS5">
        <f t="shared" si="9"/>
        <v>-400.94933799612943</v>
      </c>
      <c r="AT5">
        <f t="shared" si="9"/>
        <v>17.785816785296181</v>
      </c>
      <c r="AU5">
        <f t="shared" si="9"/>
        <v>-516.74185974888996</v>
      </c>
      <c r="AW5">
        <v>2</v>
      </c>
      <c r="AX5">
        <f>IF(Z5&gt;0, (R5*SUMPRODUCT(K5:$K$98, X5:$X$98)-K5*$AZ$3)/Z5, 0)</f>
        <v>998.64898320916154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100000</v>
      </c>
      <c r="S6">
        <f t="shared" si="1"/>
        <v>1548.6032673212267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976.19216536623571</v>
      </c>
      <c r="AC6">
        <f t="shared" si="2"/>
        <v>1496.5190652114497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-137.0691910674893</v>
      </c>
      <c r="AI6">
        <f t="shared" si="6"/>
        <v>-161.22836560868939</v>
      </c>
      <c r="AJ6">
        <f t="shared" si="7"/>
        <v>-520.32689984521403</v>
      </c>
      <c r="AK6">
        <f>G6*SUM(AB6, AE6:AF6)</f>
        <v>57.10724167392479</v>
      </c>
      <c r="AL6">
        <f t="shared" si="8"/>
        <v>-624.4480237799786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-105.73654872140087</v>
      </c>
      <c r="AR6">
        <f t="shared" si="9"/>
        <v>-124.37317826630463</v>
      </c>
      <c r="AS6">
        <f t="shared" si="9"/>
        <v>-401.38538914590754</v>
      </c>
      <c r="AT6">
        <f t="shared" si="9"/>
        <v>44.053098982882666</v>
      </c>
      <c r="AU6">
        <f t="shared" si="9"/>
        <v>-481.70546842932947</v>
      </c>
      <c r="AW6">
        <v>3</v>
      </c>
      <c r="AX6">
        <f>IF(Z6&gt;0, (R6*SUMPRODUCT(K6:$K$98, X6:$X$98)-K6*$AZ$3)/Z6, 0)</f>
        <v>1548.6032673212267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100000</v>
      </c>
      <c r="S7">
        <f t="shared" si="1"/>
        <v>2006.5718559110242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1496.5190652114497</v>
      </c>
      <c r="AC7">
        <f t="shared" si="2"/>
        <v>1916.8192681099381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-143.26284202563667</v>
      </c>
      <c r="AI7">
        <f t="shared" si="6"/>
        <v>-167.14460911091834</v>
      </c>
      <c r="AJ7">
        <f t="shared" si="7"/>
        <v>-420.30020289848835</v>
      </c>
      <c r="AK7">
        <f>G7*SUM(AB7, AE7:AF7)</f>
        <v>73.479086101882174</v>
      </c>
      <c r="AL7">
        <f t="shared" si="8"/>
        <v>-513.96572590752442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-100.54989827093017</v>
      </c>
      <c r="AR7">
        <f t="shared" si="9"/>
        <v>-117.31146196045553</v>
      </c>
      <c r="AS7">
        <f t="shared" si="9"/>
        <v>-294.99025739787953</v>
      </c>
      <c r="AT7">
        <f t="shared" si="9"/>
        <v>51.571744132110986</v>
      </c>
      <c r="AU7">
        <f t="shared" si="9"/>
        <v>-360.72997522622398</v>
      </c>
      <c r="AW7">
        <v>4</v>
      </c>
      <c r="AX7">
        <f>IF(Z7&gt;0, (R7*SUMPRODUCT(K7:$K$98, X7:$X$98)-K7*$AZ$3)/Z7, 0)</f>
        <v>2006.5718559110242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100000</v>
      </c>
      <c r="S8">
        <f t="shared" si="1"/>
        <v>2297.7092481584205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1916.8192681099381</v>
      </c>
      <c r="AC8">
        <f t="shared" si="2"/>
        <v>2169.550838937851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-149.45763898965649</v>
      </c>
      <c r="AI8">
        <f t="shared" si="6"/>
        <v>-173.06322399433793</v>
      </c>
      <c r="AJ8">
        <f t="shared" si="7"/>
        <v>-252.73157082791295</v>
      </c>
      <c r="AK8">
        <f t="shared" ref="AK8:AK71" si="22">G8*SUM(AB8:AB8, AE8:AF8)</f>
        <v>40.828250410741681</v>
      </c>
      <c r="AL8">
        <f t="shared" si="8"/>
        <v>-384.96654441150918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-97.916320593508573</v>
      </c>
      <c r="AR8">
        <f t="shared" si="9"/>
        <v>-113.38138510771296</v>
      </c>
      <c r="AS8">
        <f t="shared" si="9"/>
        <v>-165.57564859565042</v>
      </c>
      <c r="AT8">
        <f t="shared" si="9"/>
        <v>26.748395622433875</v>
      </c>
      <c r="AU8">
        <f t="shared" si="9"/>
        <v>-252.20863808092946</v>
      </c>
      <c r="AW8">
        <v>5</v>
      </c>
      <c r="AX8">
        <f>IF(Z8&gt;0, (R8*SUMPRODUCT(K8:$K$98, X8:$X$98)-K8*$AZ$3)/Z8, 0)</f>
        <v>2297.7092481584205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100000</v>
      </c>
      <c r="S9">
        <f t="shared" si="1"/>
        <v>2500.9563929030419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2169.550838937851</v>
      </c>
      <c r="AC9">
        <f t="shared" si="2"/>
        <v>2333.947839360485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-155.90412480915879</v>
      </c>
      <c r="AI9">
        <f t="shared" si="6"/>
        <v>-179.23467793259113</v>
      </c>
      <c r="AJ9">
        <f t="shared" si="7"/>
        <v>-164.39700042263394</v>
      </c>
      <c r="AK9">
        <f t="shared" si="22"/>
        <v>12.80034994973332</v>
      </c>
      <c r="AL9">
        <f t="shared" si="8"/>
        <v>-330.83132840549172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-96.732360116395</v>
      </c>
      <c r="AR9">
        <f t="shared" si="9"/>
        <v>-111.20804810228441</v>
      </c>
      <c r="AS9">
        <f t="shared" si="9"/>
        <v>-102.00185444999306</v>
      </c>
      <c r="AT9">
        <f t="shared" si="9"/>
        <v>7.9421122595002833</v>
      </c>
      <c r="AU9">
        <f t="shared" si="9"/>
        <v>-205.26779029277716</v>
      </c>
      <c r="AW9">
        <v>6</v>
      </c>
      <c r="AX9">
        <f>IF(Z9&gt;0, (R9*SUMPRODUCT(K9:$K$98, X9:$X$98)-K9*$AZ$3)/Z9, 0)</f>
        <v>2500.9563929030419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100000</v>
      </c>
      <c r="S10">
        <f t="shared" si="1"/>
        <v>2686.9480613282444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2333.947839360485</v>
      </c>
      <c r="AC10">
        <f t="shared" si="2"/>
        <v>2478.0529123419965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-163.42977805194357</v>
      </c>
      <c r="AI10">
        <f t="shared" si="6"/>
        <v>-186.48616819962859</v>
      </c>
      <c r="AJ10">
        <f t="shared" si="7"/>
        <v>-144.10507298151151</v>
      </c>
      <c r="AK10">
        <f t="shared" si="22"/>
        <v>9.5691861413779886</v>
      </c>
      <c r="AL10">
        <f t="shared" si="8"/>
        <v>-321.02205503976211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-96.197449121657982</v>
      </c>
      <c r="AR10">
        <f t="shared" si="9"/>
        <v>-109.76881870068343</v>
      </c>
      <c r="AS10">
        <f t="shared" si="9"/>
        <v>-84.822610613261531</v>
      </c>
      <c r="AT10">
        <f t="shared" si="9"/>
        <v>5.632579985994397</v>
      </c>
      <c r="AU10">
        <f t="shared" si="9"/>
        <v>-188.95884932795056</v>
      </c>
      <c r="AW10">
        <v>7</v>
      </c>
      <c r="AX10">
        <f>IF(Z10&gt;0, (R10*SUMPRODUCT(K10:$K$98, X10:$X$98)-K10*$AZ$3)/Z10, 0)</f>
        <v>2686.9480613282444</v>
      </c>
    </row>
    <row r="11" spans="1:52" x14ac:dyDescent="0.25">
      <c r="A11" t="s">
        <v>33</v>
      </c>
      <c r="C11" s="12">
        <f>AU91</f>
        <v>4565.8784670218374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100000</v>
      </c>
      <c r="S11">
        <f t="shared" si="1"/>
        <v>2856.8360269637437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2478.0529123419965</v>
      </c>
      <c r="AC11">
        <f t="shared" si="2"/>
        <v>2603.5102793984506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-170.65841969289264</v>
      </c>
      <c r="AI11">
        <f t="shared" si="6"/>
        <v>-193.44158133417758</v>
      </c>
      <c r="AJ11">
        <f t="shared" si="7"/>
        <v>-125.45736705645413</v>
      </c>
      <c r="AK11">
        <f t="shared" si="22"/>
        <v>5.947326989620791</v>
      </c>
      <c r="AL11">
        <f t="shared" si="8"/>
        <v>-312.95162140101093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-95.45072805788412</v>
      </c>
      <c r="AR11">
        <f t="shared" si="9"/>
        <v>-108.19354713493006</v>
      </c>
      <c r="AS11">
        <f t="shared" si="9"/>
        <v>-70.169388930902372</v>
      </c>
      <c r="AT11">
        <f t="shared" si="9"/>
        <v>3.3263913505068663</v>
      </c>
      <c r="AU11">
        <f t="shared" si="9"/>
        <v>-175.03654471532556</v>
      </c>
      <c r="AW11">
        <v>8</v>
      </c>
      <c r="AX11">
        <f>IF(Z11&gt;0, (R11*SUMPRODUCT(K11:$K$98, X11:$X$98)-K11*$AZ$3)/Z11, 0)</f>
        <v>2856.8360269637437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100000</v>
      </c>
      <c r="S12">
        <f t="shared" si="1"/>
        <v>3018.9090452517817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2603.5102793984506</v>
      </c>
      <c r="AC12">
        <f t="shared" si="2"/>
        <v>2718.2959960842018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-178.99171733301324</v>
      </c>
      <c r="AI12">
        <f t="shared" si="6"/>
        <v>-201.50229942855208</v>
      </c>
      <c r="AJ12">
        <f t="shared" si="7"/>
        <v>-114.78571668575114</v>
      </c>
      <c r="AK12">
        <f t="shared" si="22"/>
        <v>5.9880736426164365</v>
      </c>
      <c r="AL12">
        <f t="shared" si="8"/>
        <v>-310.29994247168679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-95.136000570275911</v>
      </c>
      <c r="AR12">
        <f t="shared" si="9"/>
        <v>-107.10061425736653</v>
      </c>
      <c r="AS12">
        <f t="shared" si="9"/>
        <v>-61.00982867133493</v>
      </c>
      <c r="AT12">
        <f t="shared" si="9"/>
        <v>3.1827247984828366</v>
      </c>
      <c r="AU12">
        <f t="shared" si="9"/>
        <v>-164.92771813021864</v>
      </c>
      <c r="AW12">
        <v>9</v>
      </c>
      <c r="AX12">
        <f>IF(Z12&gt;0, (R12*SUMPRODUCT(K12:$K$98, X12:$X$98)-K12*$AZ$3)/Z12, 0)</f>
        <v>3018.9090452517817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100000</v>
      </c>
      <c r="S13">
        <f t="shared" si="1"/>
        <v>3172.2663888476022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2718.2959960842018</v>
      </c>
      <c r="AC13">
        <f t="shared" si="2"/>
        <v>2821.8581890062283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-187.89420798955189</v>
      </c>
      <c r="AI13">
        <f t="shared" si="6"/>
        <v>-210.13271071213796</v>
      </c>
      <c r="AJ13">
        <f t="shared" si="7"/>
        <v>-103.5621929220265</v>
      </c>
      <c r="AK13">
        <f t="shared" si="22"/>
        <v>5.4365919921684034</v>
      </c>
      <c r="AL13">
        <f t="shared" si="8"/>
        <v>-308.25831164199604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-94.93133934787069</v>
      </c>
      <c r="AR13">
        <f t="shared" si="9"/>
        <v>-106.16708137065703</v>
      </c>
      <c r="AS13">
        <f t="shared" si="9"/>
        <v>-52.32358030130036</v>
      </c>
      <c r="AT13">
        <f t="shared" si="9"/>
        <v>2.7467741812092137</v>
      </c>
      <c r="AU13">
        <f t="shared" si="9"/>
        <v>-155.74388749074816</v>
      </c>
      <c r="AW13">
        <v>10</v>
      </c>
      <c r="AX13">
        <f>IF(Z13&gt;0, (R13*SUMPRODUCT(K13:$K$98, X13:$X$98)-K13*$AZ$3)/Z13, 0)</f>
        <v>3172.2663888476022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100000</v>
      </c>
      <c r="S14">
        <f t="shared" si="1"/>
        <v>3317.6432926883108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2821.8581890062283</v>
      </c>
      <c r="AC14">
        <f t="shared" si="2"/>
        <v>2915.1127877370591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-197.49622870280777</v>
      </c>
      <c r="AI14">
        <f t="shared" si="6"/>
        <v>-219.46297234099228</v>
      </c>
      <c r="AJ14">
        <f t="shared" si="7"/>
        <v>-93.254598730830821</v>
      </c>
      <c r="AK14">
        <f t="shared" si="22"/>
        <v>5.0793447402112104</v>
      </c>
      <c r="AL14">
        <f t="shared" si="8"/>
        <v>-307.63822633161192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-94.868461127371617</v>
      </c>
      <c r="AR14">
        <f t="shared" si="9"/>
        <v>-105.42031408487783</v>
      </c>
      <c r="AS14">
        <f t="shared" si="9"/>
        <v>-44.795388411984838</v>
      </c>
      <c r="AT14">
        <f t="shared" si="9"/>
        <v>2.4398927625315006</v>
      </c>
      <c r="AU14">
        <f t="shared" si="9"/>
        <v>-147.77580973433118</v>
      </c>
      <c r="AW14">
        <v>11</v>
      </c>
      <c r="AX14">
        <f>IF(Z14&gt;0, (R14*SUMPRODUCT(K14:$K$98, X14:$X$98)-K14*$AZ$3)/Z14, 0)</f>
        <v>3317.6432926883108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100000</v>
      </c>
      <c r="S15">
        <f t="shared" si="1"/>
        <v>3464.7058868018912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2915.1127877370591</v>
      </c>
      <c r="AC15">
        <f t="shared" si="2"/>
        <v>3006.6988227334405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-207.52395689773309</v>
      </c>
      <c r="AI15">
        <f t="shared" si="6"/>
        <v>-229.21915211031131</v>
      </c>
      <c r="AJ15">
        <f t="shared" si="7"/>
        <v>-91.586034996381386</v>
      </c>
      <c r="AK15">
        <f t="shared" si="22"/>
        <v>11.951962429721943</v>
      </c>
      <c r="AL15">
        <f t="shared" si="8"/>
        <v>-308.85322467697074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-94.569147744917174</v>
      </c>
      <c r="AR15">
        <f t="shared" si="9"/>
        <v>-104.45569844529822</v>
      </c>
      <c r="AS15">
        <f t="shared" si="9"/>
        <v>-41.735968243956314</v>
      </c>
      <c r="AT15">
        <f t="shared" si="9"/>
        <v>5.4465369577309781</v>
      </c>
      <c r="AU15">
        <f t="shared" si="9"/>
        <v>-140.74512973152355</v>
      </c>
      <c r="AW15">
        <v>12</v>
      </c>
      <c r="AX15">
        <f>IF(Z15&gt;0, (R15*SUMPRODUCT(K15:$K$98, X15:$X$98)-K15*$AZ$3)/Z15, 0)</f>
        <v>3464.7058868018912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100000</v>
      </c>
      <c r="S16">
        <f t="shared" si="1"/>
        <v>3615.5511843336135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3006.6988227334405</v>
      </c>
      <c r="AC16">
        <f t="shared" si="2"/>
        <v>3098.2936444691873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-219.43735368933531</v>
      </c>
      <c r="AI16">
        <f t="shared" si="6"/>
        <v>-240.86073761136544</v>
      </c>
      <c r="AJ16">
        <f t="shared" si="7"/>
        <v>-91.594821735746791</v>
      </c>
      <c r="AK16">
        <f t="shared" si="22"/>
        <v>21.347561641407427</v>
      </c>
      <c r="AL16">
        <f t="shared" si="8"/>
        <v>-311.1079977057048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-94.596641994178611</v>
      </c>
      <c r="AR16">
        <f t="shared" si="9"/>
        <v>-103.83198932727315</v>
      </c>
      <c r="AS16">
        <f t="shared" si="9"/>
        <v>-39.485358415886452</v>
      </c>
      <c r="AT16">
        <f t="shared" si="9"/>
        <v>9.2026613158114383</v>
      </c>
      <c r="AU16">
        <f t="shared" si="9"/>
        <v>-134.11468642734818</v>
      </c>
      <c r="AW16">
        <v>13</v>
      </c>
      <c r="AX16">
        <f>IF(Z16&gt;0, (R16*SUMPRODUCT(K16:$K$98, X16:$X$98)-K16*$AZ$3)/Z16, 0)</f>
        <v>3615.5511843336135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100000</v>
      </c>
      <c r="S17">
        <f t="shared" si="1"/>
        <v>3781.4381280154362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3098.2936444691873</v>
      </c>
      <c r="AC17">
        <f t="shared" si="2"/>
        <v>3199.230070705551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-233.07219194476343</v>
      </c>
      <c r="AI17">
        <f t="shared" si="6"/>
        <v>-254.22307397958707</v>
      </c>
      <c r="AJ17">
        <f t="shared" si="7"/>
        <v>-100.93642623636379</v>
      </c>
      <c r="AK17">
        <f t="shared" si="22"/>
        <v>42.756452293674784</v>
      </c>
      <c r="AL17">
        <f t="shared" si="8"/>
        <v>-312.40304792227607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-94.448624472118212</v>
      </c>
      <c r="AR17">
        <f t="shared" si="9"/>
        <v>-103.01966719451455</v>
      </c>
      <c r="AS17">
        <f t="shared" si="9"/>
        <v>-40.902805854313641</v>
      </c>
      <c r="AT17">
        <f t="shared" si="9"/>
        <v>17.326340275730423</v>
      </c>
      <c r="AU17">
        <f t="shared" si="9"/>
        <v>-126.59613277309778</v>
      </c>
      <c r="AW17">
        <v>14</v>
      </c>
      <c r="AX17">
        <f>IF(Z17&gt;0, (R17*SUMPRODUCT(K17:$K$98, X17:$X$98)-K17*$AZ$3)/Z17, 0)</f>
        <v>3781.4381280154362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100000</v>
      </c>
      <c r="S18">
        <f t="shared" si="1"/>
        <v>3968.3546136595232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3199.230070705551</v>
      </c>
      <c r="AC18">
        <f t="shared" si="2"/>
        <v>3309.5578226550997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-358.75093944424538</v>
      </c>
      <c r="AI18">
        <f t="shared" si="6"/>
        <v>-379.6006249238597</v>
      </c>
      <c r="AJ18">
        <f t="shared" si="7"/>
        <v>-110.32775194954866</v>
      </c>
      <c r="AK18">
        <f t="shared" si="22"/>
        <v>69.103369527239906</v>
      </c>
      <c r="AL18">
        <f t="shared" si="8"/>
        <v>-420.82500734616843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-135.66428143751236</v>
      </c>
      <c r="AR18">
        <f t="shared" si="9"/>
        <v>-143.54874190240156</v>
      </c>
      <c r="AS18">
        <f t="shared" si="9"/>
        <v>-41.721243194619632</v>
      </c>
      <c r="AT18">
        <f t="shared" si="9"/>
        <v>26.131942640615346</v>
      </c>
      <c r="AU18">
        <f t="shared" si="9"/>
        <v>-159.13804245640583</v>
      </c>
      <c r="AW18">
        <v>15</v>
      </c>
      <c r="AX18">
        <f>IF(Z18&gt;0, (R18*SUMPRODUCT(K18:$K$98, X18:$X$98)-K18*$AZ$3)/Z18, 0)</f>
        <v>3968.3546136595232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100000</v>
      </c>
      <c r="S19">
        <f t="shared" si="1"/>
        <v>4102.1720570697016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3309.5578226550997</v>
      </c>
      <c r="AC19">
        <f t="shared" si="2"/>
        <v>3366.729855776729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-492.87138616705357</v>
      </c>
      <c r="AI19">
        <f t="shared" si="6"/>
        <v>-513.38935694532995</v>
      </c>
      <c r="AJ19">
        <f t="shared" si="7"/>
        <v>-57.172033121629283</v>
      </c>
      <c r="AK19">
        <f t="shared" si="22"/>
        <v>73.803139445208728</v>
      </c>
      <c r="AL19">
        <f t="shared" si="8"/>
        <v>-496.75825062175051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-173.81600811597716</v>
      </c>
      <c r="AR19">
        <f t="shared" si="9"/>
        <v>-181.0518750691289</v>
      </c>
      <c r="AS19">
        <f t="shared" si="9"/>
        <v>-20.162287468860789</v>
      </c>
      <c r="AT19">
        <f t="shared" si="9"/>
        <v>26.027412921157129</v>
      </c>
      <c r="AU19">
        <f t="shared" si="9"/>
        <v>-175.18674961683257</v>
      </c>
      <c r="AW19">
        <v>16</v>
      </c>
      <c r="AX19">
        <f>IF(Z19&gt;0, (R19*SUMPRODUCT(K19:$K$98, X19:$X$98)-K19*$AZ$3)/Z19, 0)</f>
        <v>4102.1720570697016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100000</v>
      </c>
      <c r="S20">
        <f t="shared" si="1"/>
        <v>4130.8873195972274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3366.729855776729</v>
      </c>
      <c r="AC20">
        <f t="shared" si="2"/>
        <v>3330.2820290038794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-632.11633058701034</v>
      </c>
      <c r="AI20">
        <f t="shared" si="6"/>
        <v>-652.27109257485722</v>
      </c>
      <c r="AJ20">
        <f t="shared" si="7"/>
        <v>36.447826772849567</v>
      </c>
      <c r="AK20">
        <f t="shared" si="22"/>
        <v>14.476938379839934</v>
      </c>
      <c r="AL20">
        <f t="shared" si="8"/>
        <v>-601.34632742216775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-211.44088589321268</v>
      </c>
      <c r="AR20">
        <f t="shared" si="9"/>
        <v>-218.18258915805279</v>
      </c>
      <c r="AS20">
        <f t="shared" si="9"/>
        <v>12.191681196682618</v>
      </c>
      <c r="AT20">
        <f t="shared" si="9"/>
        <v>4.8424894721707563</v>
      </c>
      <c r="AU20">
        <f t="shared" si="9"/>
        <v>-201.14841848919943</v>
      </c>
      <c r="AW20">
        <v>17</v>
      </c>
      <c r="AX20">
        <f>IF(Z20&gt;0, (R20*SUMPRODUCT(K20:$K$98, X20:$X$98)-K20*$AZ$3)/Z20, 0)</f>
        <v>4130.8873195972274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100000</v>
      </c>
      <c r="S21">
        <f t="shared" si="1"/>
        <v>4103.6989083348017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3330.2820290038794</v>
      </c>
      <c r="AC21">
        <f t="shared" si="2"/>
        <v>3242.9736262671854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-787.23452276906642</v>
      </c>
      <c r="AI21">
        <f t="shared" si="6"/>
        <v>-806.99092850634258</v>
      </c>
      <c r="AJ21">
        <f t="shared" si="7"/>
        <v>87.308402736694006</v>
      </c>
      <c r="AK21">
        <f t="shared" si="22"/>
        <v>5.3284512464062077</v>
      </c>
      <c r="AL21">
        <f t="shared" si="8"/>
        <v>-714.35407452324239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-250.40645096895872</v>
      </c>
      <c r="AR21">
        <f t="shared" si="9"/>
        <v>-256.69064113273959</v>
      </c>
      <c r="AS21">
        <f t="shared" si="9"/>
        <v>27.771377698431312</v>
      </c>
      <c r="AT21">
        <f t="shared" si="9"/>
        <v>1.6948933604695469</v>
      </c>
      <c r="AU21">
        <f t="shared" si="9"/>
        <v>-227.22437007383874</v>
      </c>
      <c r="AW21">
        <v>18</v>
      </c>
      <c r="AX21">
        <f>IF(Z21&gt;0, (R21*SUMPRODUCT(K21:$K$98, X21:$X$98)-K21*$AZ$3)/Z21, 0)</f>
        <v>4103.6989083348017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100000</v>
      </c>
      <c r="S22">
        <f t="shared" si="1"/>
        <v>4078.8336073136388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3242.9736262671854</v>
      </c>
      <c r="AC22">
        <f t="shared" si="2"/>
        <v>3152.0465849659399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-957.23065360455439</v>
      </c>
      <c r="AI22">
        <f t="shared" si="6"/>
        <v>-976.55018762105669</v>
      </c>
      <c r="AJ22">
        <f t="shared" si="7"/>
        <v>90.927041301245481</v>
      </c>
      <c r="AK22">
        <f t="shared" si="22"/>
        <v>68.102446151610891</v>
      </c>
      <c r="AL22">
        <f t="shared" si="8"/>
        <v>-817.52070016820028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-284.29453332479494</v>
      </c>
      <c r="AR22">
        <f t="shared" si="9"/>
        <v>-290.03237496890824</v>
      </c>
      <c r="AS22">
        <f t="shared" si="9"/>
        <v>27.005049071507237</v>
      </c>
      <c r="AT22">
        <f t="shared" si="9"/>
        <v>20.226215148922261</v>
      </c>
      <c r="AU22">
        <f t="shared" si="9"/>
        <v>-242.80111074847872</v>
      </c>
      <c r="AW22">
        <v>19</v>
      </c>
      <c r="AX22">
        <f>IF(Z22&gt;0, (R22*SUMPRODUCT(K22:$K$98, X22:$X$98)-K22*$AZ$3)/Z22, 0)</f>
        <v>4078.8336073136388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100000</v>
      </c>
      <c r="S23">
        <f t="shared" si="1"/>
        <v>4124.2959548742574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3152.0465849659399</v>
      </c>
      <c r="AC23">
        <f t="shared" si="2"/>
        <v>3108.4151447010763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-1136.9723508424536</v>
      </c>
      <c r="AI23">
        <f t="shared" si="6"/>
        <v>-1155.8144464310801</v>
      </c>
      <c r="AJ23">
        <f t="shared" si="7"/>
        <v>43.631440264863613</v>
      </c>
      <c r="AK23">
        <f t="shared" si="22"/>
        <v>220.64326094761583</v>
      </c>
      <c r="AL23">
        <f t="shared" si="8"/>
        <v>-891.53974521860073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-301.49755318783997</v>
      </c>
      <c r="AR23">
        <f t="shared" si="9"/>
        <v>-306.49402096710742</v>
      </c>
      <c r="AS23">
        <f t="shared" si="9"/>
        <v>11.570002095627558</v>
      </c>
      <c r="AT23">
        <f t="shared" si="9"/>
        <v>58.509253328632774</v>
      </c>
      <c r="AU23">
        <f t="shared" si="9"/>
        <v>-236.41476554284711</v>
      </c>
      <c r="AW23">
        <v>20</v>
      </c>
      <c r="AX23">
        <f>IF(Z23&gt;0, (R23*SUMPRODUCT(K23:$K$98, X23:$X$98)-K23*$AZ$3)/Z23, 0)</f>
        <v>4124.2959548742574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100000</v>
      </c>
      <c r="S24">
        <f t="shared" si="1"/>
        <v>4123.4440564977813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3108.4151447010763</v>
      </c>
      <c r="AC24">
        <f t="shared" si="2"/>
        <v>3021.7953531738885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-1331.4112650144173</v>
      </c>
      <c r="AI24">
        <f t="shared" si="6"/>
        <v>-1349.7320868309041</v>
      </c>
      <c r="AJ24">
        <f t="shared" si="7"/>
        <v>86.619791527187772</v>
      </c>
      <c r="AK24">
        <f t="shared" si="22"/>
        <v>217.58906012907536</v>
      </c>
      <c r="AL24">
        <f t="shared" si="8"/>
        <v>-1045.5232351746411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-315.23039989804198</v>
      </c>
      <c r="AR24">
        <f t="shared" si="9"/>
        <v>-319.56811292438425</v>
      </c>
      <c r="AS24">
        <f t="shared" si="9"/>
        <v>20.508457634166668</v>
      </c>
      <c r="AT24">
        <f t="shared" si="9"/>
        <v>51.517279626731103</v>
      </c>
      <c r="AU24">
        <f t="shared" si="9"/>
        <v>-247.54237566348652</v>
      </c>
      <c r="AW24">
        <v>21</v>
      </c>
      <c r="AX24">
        <f>IF(Z24&gt;0, (R24*SUMPRODUCT(K24:$K$98, X24:$X$98)-K24*$AZ$3)/Z24, 0)</f>
        <v>4123.4440564977813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100000</v>
      </c>
      <c r="S25">
        <f t="shared" si="1"/>
        <v>4081.6649732574069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3021.7953531738885</v>
      </c>
      <c r="AC25">
        <f t="shared" si="2"/>
        <v>2898.4200976157144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-1539.7242964808743</v>
      </c>
      <c r="AI25">
        <f t="shared" si="6"/>
        <v>-1557.4769790050759</v>
      </c>
      <c r="AJ25">
        <f t="shared" si="7"/>
        <v>123.3752555581741</v>
      </c>
      <c r="AK25">
        <f t="shared" si="22"/>
        <v>211.52567472217223</v>
      </c>
      <c r="AL25">
        <f t="shared" si="8"/>
        <v>-1222.5760487247296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-325.4923650689056</v>
      </c>
      <c r="AR25">
        <f t="shared" si="9"/>
        <v>-329.24522045628021</v>
      </c>
      <c r="AS25">
        <f t="shared" si="9"/>
        <v>26.08110024268202</v>
      </c>
      <c r="AT25">
        <f t="shared" si="9"/>
        <v>44.715792493160208</v>
      </c>
      <c r="AU25">
        <f t="shared" si="9"/>
        <v>-258.44832772043799</v>
      </c>
      <c r="AW25">
        <v>22</v>
      </c>
      <c r="AX25">
        <f>IF(Z25&gt;0, (R25*SUMPRODUCT(K25:$K$98, X25:$X$98)-K25*$AZ$3)/Z25, 0)</f>
        <v>4081.6649732574069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100000</v>
      </c>
      <c r="S26">
        <f t="shared" si="1"/>
        <v>4002.6114947417514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2898.4200976157144</v>
      </c>
      <c r="AC26">
        <f t="shared" si="2"/>
        <v>2744.2269685645488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-1739.7101974100324</v>
      </c>
      <c r="AI26">
        <f t="shared" si="6"/>
        <v>-1756.8504255596395</v>
      </c>
      <c r="AJ26">
        <f t="shared" si="7"/>
        <v>154.19312905116567</v>
      </c>
      <c r="AK26">
        <f t="shared" si="22"/>
        <v>202.88940683310003</v>
      </c>
      <c r="AL26">
        <f t="shared" si="8"/>
        <v>-1399.7678896753737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-328.36490132850196</v>
      </c>
      <c r="AR26">
        <f t="shared" si="9"/>
        <v>-331.60006620450991</v>
      </c>
      <c r="AS26">
        <f t="shared" si="9"/>
        <v>29.10347463721029</v>
      </c>
      <c r="AT26">
        <f t="shared" si="9"/>
        <v>38.294745960868276</v>
      </c>
      <c r="AU26">
        <f t="shared" si="9"/>
        <v>-264.20184560643133</v>
      </c>
      <c r="AW26">
        <v>23</v>
      </c>
      <c r="AX26">
        <f>IF(Z26&gt;0, (R26*SUMPRODUCT(K26:$K$98, X26:$X$98)-K26*$AZ$3)/Z26, 0)</f>
        <v>4002.6114947417514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100000</v>
      </c>
      <c r="S27">
        <f t="shared" si="1"/>
        <v>3895.6947509091751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2744.2269685645488</v>
      </c>
      <c r="AC27">
        <f t="shared" si="2"/>
        <v>2568.807813680457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-1935.6450050823591</v>
      </c>
      <c r="AI27">
        <f t="shared" si="6"/>
        <v>-1952.1299196991997</v>
      </c>
      <c r="AJ27">
        <f t="shared" si="7"/>
        <v>175.41915488409177</v>
      </c>
      <c r="AK27">
        <f t="shared" si="22"/>
        <v>192.09588779951844</v>
      </c>
      <c r="AL27">
        <f t="shared" si="8"/>
        <v>-1584.6148770155896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-326.20266810566318</v>
      </c>
      <c r="AR27">
        <f t="shared" si="9"/>
        <v>-328.98077210582238</v>
      </c>
      <c r="AS27">
        <f t="shared" si="9"/>
        <v>29.562340310224698</v>
      </c>
      <c r="AT27">
        <f t="shared" si="9"/>
        <v>32.372770300235317</v>
      </c>
      <c r="AU27">
        <f t="shared" si="9"/>
        <v>-267.04566149536237</v>
      </c>
      <c r="AW27">
        <v>24</v>
      </c>
      <c r="AX27">
        <f>IF(Z27&gt;0, (R27*SUMPRODUCT(K27:$K$98, X27:$X$98)-K27*$AZ$3)/Z27, 0)</f>
        <v>3895.6947509091751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100000</v>
      </c>
      <c r="S28">
        <f t="shared" si="1"/>
        <v>3767.6353407544316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2568.807813680457</v>
      </c>
      <c r="AC28">
        <f t="shared" si="2"/>
        <v>2379.1638477573038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-2132.8595313530227</v>
      </c>
      <c r="AI28">
        <f t="shared" si="6"/>
        <v>-2148.6463819408564</v>
      </c>
      <c r="AJ28">
        <f t="shared" si="7"/>
        <v>189.64396592315325</v>
      </c>
      <c r="AK28">
        <f t="shared" si="22"/>
        <v>179.816546957632</v>
      </c>
      <c r="AL28">
        <f t="shared" si="8"/>
        <v>-1779.1858690600711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-320.926832065187</v>
      </c>
      <c r="AR28">
        <f t="shared" si="9"/>
        <v>-323.30224585731139</v>
      </c>
      <c r="AS28">
        <f t="shared" si="9"/>
        <v>28.535323732916865</v>
      </c>
      <c r="AT28">
        <f t="shared" si="9"/>
        <v>27.056612927249628</v>
      </c>
      <c r="AU28">
        <f t="shared" si="9"/>
        <v>-267.71030919714491</v>
      </c>
      <c r="AW28">
        <v>25</v>
      </c>
      <c r="AX28">
        <f>IF(Z28&gt;0, (R28*SUMPRODUCT(K28:$K$98, X28:$X$98)-K28*$AZ$3)/Z28, 0)</f>
        <v>3767.6353407544316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100000</v>
      </c>
      <c r="S29">
        <f t="shared" si="1"/>
        <v>3623.7804023861686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2379.1638477573038</v>
      </c>
      <c r="AC29">
        <f t="shared" si="2"/>
        <v>2180.1644283550718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-2353.2201537977094</v>
      </c>
      <c r="AI29">
        <f t="shared" si="6"/>
        <v>-2368.2608308412155</v>
      </c>
      <c r="AJ29">
        <f t="shared" si="7"/>
        <v>198.99941940223198</v>
      </c>
      <c r="AK29">
        <f t="shared" si="22"/>
        <v>166.54146934301127</v>
      </c>
      <c r="AL29">
        <f t="shared" si="8"/>
        <v>-2002.7199420959723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-316.14645151624853</v>
      </c>
      <c r="AR29">
        <f t="shared" si="9"/>
        <v>-318.16711102319368</v>
      </c>
      <c r="AS29">
        <f t="shared" si="9"/>
        <v>26.734838300733653</v>
      </c>
      <c r="AT29">
        <f t="shared" si="9"/>
        <v>22.374232380308435</v>
      </c>
      <c r="AU29">
        <f t="shared" si="9"/>
        <v>-269.05804034215163</v>
      </c>
      <c r="AW29">
        <v>26</v>
      </c>
      <c r="AX29">
        <f>IF(Z29&gt;0, (R29*SUMPRODUCT(K29:$K$98, X29:$X$98)-K29*$AZ$3)/Z29, 0)</f>
        <v>3623.7804023861686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100000</v>
      </c>
      <c r="S30">
        <f t="shared" si="1"/>
        <v>3460.9871465665051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2180.1644283550718</v>
      </c>
      <c r="AC30">
        <f t="shared" si="2"/>
        <v>1972.8817381450335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-2557.6409003074418</v>
      </c>
      <c r="AI30">
        <f t="shared" si="6"/>
        <v>-2571.891760355436</v>
      </c>
      <c r="AJ30">
        <f t="shared" si="7"/>
        <v>207.28269021003825</v>
      </c>
      <c r="AK30">
        <f t="shared" si="22"/>
        <v>152.61150998485505</v>
      </c>
      <c r="AL30">
        <f t="shared" si="8"/>
        <v>-2211.9975601605429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-306.79430814807841</v>
      </c>
      <c r="AR30">
        <f t="shared" si="9"/>
        <v>-308.50372824235899</v>
      </c>
      <c r="AS30">
        <f t="shared" si="9"/>
        <v>24.863986780324371</v>
      </c>
      <c r="AT30">
        <f t="shared" si="9"/>
        <v>18.306065802908108</v>
      </c>
      <c r="AU30">
        <f t="shared" si="9"/>
        <v>-265.33367565912653</v>
      </c>
      <c r="AW30">
        <v>27</v>
      </c>
      <c r="AX30">
        <f>IF(Z30&gt;0, (R30*SUMPRODUCT(K30:$K$98, X30:$X$98)-K30*$AZ$3)/Z30, 0)</f>
        <v>3460.9871465665051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100000</v>
      </c>
      <c r="S31">
        <f t="shared" si="1"/>
        <v>3282.8440482593828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1972.8817381450335</v>
      </c>
      <c r="AC31">
        <f t="shared" si="2"/>
        <v>1763.2872168774993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-2721.2223614098302</v>
      </c>
      <c r="AI31">
        <f t="shared" si="6"/>
        <v>-2734.6504072669918</v>
      </c>
      <c r="AJ31">
        <f t="shared" si="7"/>
        <v>209.59452126753422</v>
      </c>
      <c r="AK31">
        <f t="shared" si="22"/>
        <v>138.10172167015236</v>
      </c>
      <c r="AL31">
        <f t="shared" si="8"/>
        <v>-2386.9541643293051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-291.44307343140724</v>
      </c>
      <c r="AR31">
        <f t="shared" si="9"/>
        <v>-292.88121792495809</v>
      </c>
      <c r="AS31">
        <f t="shared" si="9"/>
        <v>22.447585437651387</v>
      </c>
      <c r="AT31">
        <f t="shared" si="9"/>
        <v>14.790702435969106</v>
      </c>
      <c r="AU31">
        <f t="shared" si="9"/>
        <v>-255.6429300513376</v>
      </c>
      <c r="AW31">
        <v>28</v>
      </c>
      <c r="AX31">
        <f>IF(Z31&gt;0, (R31*SUMPRODUCT(K31:$K$98, X31:$X$98)-K31*$AZ$3)/Z31, 0)</f>
        <v>3282.8440482593828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100000</v>
      </c>
      <c r="S32">
        <f t="shared" si="1"/>
        <v>3098.5345687075051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1763.2872168774993</v>
      </c>
      <c r="AC32">
        <f t="shared" si="2"/>
        <v>1558.6296674465775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-2872.9064017937617</v>
      </c>
      <c r="AI32">
        <f t="shared" si="6"/>
        <v>-2885.4819405919034</v>
      </c>
      <c r="AJ32">
        <f t="shared" si="7"/>
        <v>204.65754943092179</v>
      </c>
      <c r="AK32">
        <f t="shared" si="22"/>
        <v>123.43010518142496</v>
      </c>
      <c r="AL32">
        <f t="shared" si="8"/>
        <v>-2557.3942859795566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-274.72182410076613</v>
      </c>
      <c r="AR32">
        <f t="shared" si="9"/>
        <v>-275.92436065243322</v>
      </c>
      <c r="AS32">
        <f t="shared" si="9"/>
        <v>19.570388809238938</v>
      </c>
      <c r="AT32">
        <f t="shared" si="9"/>
        <v>11.803010227976346</v>
      </c>
      <c r="AU32">
        <f t="shared" si="9"/>
        <v>-244.55096161521794</v>
      </c>
      <c r="AW32">
        <v>29</v>
      </c>
      <c r="AX32">
        <f>IF(Z32&gt;0, (R32*SUMPRODUCT(K32:$K$98, X32:$X$98)-K32*$AZ$3)/Z32, 0)</f>
        <v>3098.5345687075051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100000</v>
      </c>
      <c r="S33">
        <f t="shared" si="1"/>
        <v>2908.8989254854596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1558.6296674465775</v>
      </c>
      <c r="AC33">
        <f t="shared" si="2"/>
        <v>1361.3949183462457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-2998.0947176731324</v>
      </c>
      <c r="AI33">
        <f t="shared" si="6"/>
        <v>-3009.7949774038743</v>
      </c>
      <c r="AJ33">
        <f t="shared" si="7"/>
        <v>197.23474910033178</v>
      </c>
      <c r="AK33">
        <f t="shared" si="22"/>
        <v>109.10407672126044</v>
      </c>
      <c r="AL33">
        <f t="shared" si="8"/>
        <v>-2703.456151582282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-255.97586010552124</v>
      </c>
      <c r="AR33">
        <f t="shared" si="9"/>
        <v>-256.97482255670059</v>
      </c>
      <c r="AS33">
        <f t="shared" si="9"/>
        <v>16.839806376376963</v>
      </c>
      <c r="AT33">
        <f t="shared" si="9"/>
        <v>9.3152526886871598</v>
      </c>
      <c r="AU33">
        <f t="shared" si="9"/>
        <v>-230.81976349163645</v>
      </c>
      <c r="AW33">
        <v>30</v>
      </c>
      <c r="AX33">
        <f>IF(Z33&gt;0, (R33*SUMPRODUCT(K33:$K$98, X33:$X$98)-K33*$AZ$3)/Z33, 0)</f>
        <v>2908.8989254854596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100000</v>
      </c>
      <c r="S34">
        <f t="shared" si="1"/>
        <v>2717.4181230340496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1361.3949183462457</v>
      </c>
      <c r="AC34">
        <f t="shared" si="2"/>
        <v>1174.6039466339689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-3108.0298970727636</v>
      </c>
      <c r="AI34">
        <f t="shared" si="6"/>
        <v>-3118.8361467319301</v>
      </c>
      <c r="AJ34">
        <f t="shared" si="7"/>
        <v>186.79097171227681</v>
      </c>
      <c r="AK34">
        <f t="shared" si="22"/>
        <v>95.297644284237208</v>
      </c>
      <c r="AL34">
        <f t="shared" si="8"/>
        <v>-2836.7475307354161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-236.93042136986682</v>
      </c>
      <c r="AR34">
        <f t="shared" si="9"/>
        <v>-237.75420021690613</v>
      </c>
      <c r="AS34">
        <f t="shared" si="9"/>
        <v>14.239394440046633</v>
      </c>
      <c r="AT34">
        <f t="shared" si="9"/>
        <v>7.2647020020899742</v>
      </c>
      <c r="AU34">
        <f t="shared" ref="AU34:AU89" si="23">AL34*$K34</f>
        <v>-216.25010377476954</v>
      </c>
      <c r="AW34">
        <v>31</v>
      </c>
      <c r="AX34">
        <f>IF(Z34&gt;0, (R34*SUMPRODUCT(K34:$K$98, X34:$X$98)-K34*$AZ$3)/Z34, 0)</f>
        <v>2717.4181230340496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100000</v>
      </c>
      <c r="S35">
        <f t="shared" si="1"/>
        <v>2524.9490654737779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1174.6039466339689</v>
      </c>
      <c r="AC35">
        <f t="shared" si="2"/>
        <v>999.44574704378556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-3209.9403984321393</v>
      </c>
      <c r="AI35">
        <f t="shared" ref="AI35:AI66" si="25">SUM(AE35:AH35)</f>
        <v>-3219.8361004951062</v>
      </c>
      <c r="AJ35">
        <f t="shared" si="7"/>
        <v>175.15819959018336</v>
      </c>
      <c r="AK35">
        <f t="shared" si="22"/>
        <v>82.222276264377825</v>
      </c>
      <c r="AL35">
        <f t="shared" ref="AL35:AL89" si="26">SUM(AI35:AK35)</f>
        <v>-2962.455624640545</v>
      </c>
      <c r="AN35">
        <f t="shared" ref="AN35:AT66" si="27">AE35*$K35</f>
        <v>0</v>
      </c>
      <c r="AO35">
        <f t="shared" si="27"/>
        <v>0</v>
      </c>
      <c r="AP35">
        <f t="shared" si="27"/>
        <v>-0.67354129498376203</v>
      </c>
      <c r="AQ35">
        <f t="shared" si="27"/>
        <v>-218.48145781104014</v>
      </c>
      <c r="AR35">
        <f t="shared" si="27"/>
        <v>-219.15499910602392</v>
      </c>
      <c r="AS35">
        <f t="shared" si="27"/>
        <v>11.92197176393443</v>
      </c>
      <c r="AT35">
        <f t="shared" si="27"/>
        <v>5.5963789207917047</v>
      </c>
      <c r="AU35">
        <f t="shared" si="23"/>
        <v>-201.63664842129779</v>
      </c>
      <c r="AW35">
        <v>32</v>
      </c>
      <c r="AX35">
        <f>IF(Z35&gt;0, (R35*SUMPRODUCT(K35:$K$98, X35:$X$98)-K35*$AZ$3)/Z35, 0)</f>
        <v>2524.9490654737779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100000</v>
      </c>
      <c r="S36">
        <f t="shared" si="1"/>
        <v>2328.0353555353963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999.44574704378556</v>
      </c>
      <c r="AC36">
        <f t="shared" si="2"/>
        <v>836.11805867889052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-3271.8014461880425</v>
      </c>
      <c r="AI36">
        <f t="shared" si="25"/>
        <v>-3280.7802408688326</v>
      </c>
      <c r="AJ36">
        <f t="shared" si="7"/>
        <v>163.32768836489504</v>
      </c>
      <c r="AK36">
        <f t="shared" si="22"/>
        <v>69.961202293065</v>
      </c>
      <c r="AL36">
        <f t="shared" si="26"/>
        <v>-3047.4913502108725</v>
      </c>
      <c r="AN36">
        <f t="shared" si="27"/>
        <v>0</v>
      </c>
      <c r="AO36">
        <f t="shared" si="27"/>
        <v>0</v>
      </c>
      <c r="AP36">
        <f t="shared" si="27"/>
        <v>-0.54565436574416004</v>
      </c>
      <c r="AQ36">
        <f t="shared" si="27"/>
        <v>-198.83211571594657</v>
      </c>
      <c r="AR36">
        <f t="shared" si="27"/>
        <v>-199.37777008169073</v>
      </c>
      <c r="AS36">
        <f t="shared" si="27"/>
        <v>9.9256603332158395</v>
      </c>
      <c r="AT36">
        <f t="shared" si="27"/>
        <v>4.2516436583181205</v>
      </c>
      <c r="AU36">
        <f t="shared" si="23"/>
        <v>-185.20046609015677</v>
      </c>
      <c r="AW36">
        <v>33</v>
      </c>
      <c r="AX36">
        <f>IF(Z36&gt;0, (R36*SUMPRODUCT(K36:$K$98, X36:$X$98)-K36*$AZ$3)/Z36, 0)</f>
        <v>2328.0353555353963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100000</v>
      </c>
      <c r="S37">
        <f t="shared" si="1"/>
        <v>2127.6498972126378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836.11805867889052</v>
      </c>
      <c r="AC37">
        <f t="shared" si="2"/>
        <v>686.53037996843091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-3288.9523167520306</v>
      </c>
      <c r="AI37">
        <f t="shared" si="25"/>
        <v>-3297.0190854068246</v>
      </c>
      <c r="AJ37">
        <f t="shared" si="7"/>
        <v>149.58767871045961</v>
      </c>
      <c r="AK37">
        <f t="shared" si="22"/>
        <v>58.52826410752234</v>
      </c>
      <c r="AL37">
        <f t="shared" si="26"/>
        <v>-3088.9031425888429</v>
      </c>
      <c r="AN37">
        <f t="shared" si="27"/>
        <v>0</v>
      </c>
      <c r="AO37">
        <f t="shared" si="27"/>
        <v>0</v>
      </c>
      <c r="AP37">
        <f t="shared" si="27"/>
        <v>-0.43770466280579212</v>
      </c>
      <c r="AQ37">
        <f t="shared" si="27"/>
        <v>-178.45928480082623</v>
      </c>
      <c r="AR37">
        <f t="shared" si="27"/>
        <v>-178.89698946363202</v>
      </c>
      <c r="AS37">
        <f t="shared" si="27"/>
        <v>8.1166607438222371</v>
      </c>
      <c r="AT37">
        <f t="shared" si="27"/>
        <v>3.1757566383866171</v>
      </c>
      <c r="AU37">
        <f t="shared" si="23"/>
        <v>-167.60457208142319</v>
      </c>
      <c r="AW37">
        <v>34</v>
      </c>
      <c r="AX37">
        <f>IF(Z37&gt;0, (R37*SUMPRODUCT(K37:$K$98, X37:$X$98)-K37*$AZ$3)/Z37, 0)</f>
        <v>2127.6498972126378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100000</v>
      </c>
      <c r="S38">
        <f t="shared" si="1"/>
        <v>1925.8024945220354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686.53037996843091</v>
      </c>
      <c r="AC38">
        <f t="shared" si="2"/>
        <v>552.03934249393217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-3278.9854791350881</v>
      </c>
      <c r="AI38">
        <f t="shared" si="25"/>
        <v>-3286.1518337335506</v>
      </c>
      <c r="AJ38">
        <f t="shared" si="7"/>
        <v>134.49103747449874</v>
      </c>
      <c r="AK38">
        <f t="shared" si="22"/>
        <v>48.057126597790166</v>
      </c>
      <c r="AL38">
        <f t="shared" si="26"/>
        <v>-3103.6036696612618</v>
      </c>
      <c r="AN38">
        <f t="shared" si="27"/>
        <v>0</v>
      </c>
      <c r="AO38">
        <f t="shared" si="27"/>
        <v>0</v>
      </c>
      <c r="AP38">
        <f t="shared" si="27"/>
        <v>-0.34718571043253177</v>
      </c>
      <c r="AQ38">
        <f t="shared" si="27"/>
        <v>-158.8557874760665</v>
      </c>
      <c r="AR38">
        <f t="shared" si="27"/>
        <v>-159.20297318649904</v>
      </c>
      <c r="AS38">
        <f t="shared" si="27"/>
        <v>6.5156371696162916</v>
      </c>
      <c r="AT38">
        <f t="shared" si="27"/>
        <v>2.3282057020705897</v>
      </c>
      <c r="AU38">
        <f t="shared" si="23"/>
        <v>-150.35913031481215</v>
      </c>
      <c r="AW38">
        <v>35</v>
      </c>
      <c r="AX38">
        <f>IF(Z38&gt;0, (R38*SUMPRODUCT(K38:$K$98, X38:$X$98)-K38*$AZ$3)/Z38, 0)</f>
        <v>1925.8024945220354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100000</v>
      </c>
      <c r="S39">
        <f t="shared" si="1"/>
        <v>1720.0564611733369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552.03934249393217</v>
      </c>
      <c r="AC39">
        <f t="shared" si="2"/>
        <v>432.44091870208604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-3237.6756198831945</v>
      </c>
      <c r="AI39">
        <f t="shared" si="25"/>
        <v>-3243.9608920307014</v>
      </c>
      <c r="AJ39">
        <f t="shared" si="7"/>
        <v>119.59842379184613</v>
      </c>
      <c r="AK39">
        <f t="shared" si="22"/>
        <v>38.642753974575257</v>
      </c>
      <c r="AL39">
        <f t="shared" si="26"/>
        <v>-3085.7197142642804</v>
      </c>
      <c r="AN39">
        <f t="shared" si="27"/>
        <v>0</v>
      </c>
      <c r="AO39">
        <f t="shared" si="27"/>
        <v>0</v>
      </c>
      <c r="AP39">
        <f t="shared" si="27"/>
        <v>-0.27187521187328895</v>
      </c>
      <c r="AQ39">
        <f t="shared" si="27"/>
        <v>-140.04862867901005</v>
      </c>
      <c r="AR39">
        <f t="shared" si="27"/>
        <v>-140.32050389088334</v>
      </c>
      <c r="AS39">
        <f t="shared" si="27"/>
        <v>5.1733395221425598</v>
      </c>
      <c r="AT39">
        <f t="shared" si="27"/>
        <v>1.6715277680334368</v>
      </c>
      <c r="AU39">
        <f t="shared" si="23"/>
        <v>-133.47563660070736</v>
      </c>
      <c r="AW39">
        <v>36</v>
      </c>
      <c r="AX39">
        <f>IF(Z39&gt;0, (R39*SUMPRODUCT(K39:$K$98, X39:$X$98)-K39*$AZ$3)/Z39, 0)</f>
        <v>1720.0564611733369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100000</v>
      </c>
      <c r="S40">
        <f t="shared" si="1"/>
        <v>1507.2795741891696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432.44091870208604</v>
      </c>
      <c r="AC40">
        <f t="shared" si="2"/>
        <v>327.44350759827319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-3165.5388512263348</v>
      </c>
      <c r="AI40">
        <f t="shared" si="25"/>
        <v>-3170.9698859395603</v>
      </c>
      <c r="AJ40">
        <f t="shared" si="7"/>
        <v>104.99741110381285</v>
      </c>
      <c r="AK40">
        <f t="shared" si="22"/>
        <v>30.270864309146024</v>
      </c>
      <c r="AL40">
        <f t="shared" si="26"/>
        <v>-3035.7016105266016</v>
      </c>
      <c r="AN40">
        <f t="shared" si="27"/>
        <v>0</v>
      </c>
      <c r="AO40">
        <f t="shared" si="27"/>
        <v>0</v>
      </c>
      <c r="AP40">
        <f t="shared" si="27"/>
        <v>-0.20975391795413809</v>
      </c>
      <c r="AQ40">
        <f t="shared" si="27"/>
        <v>-122.2573987354333</v>
      </c>
      <c r="AR40">
        <f t="shared" si="27"/>
        <v>-122.46715265338744</v>
      </c>
      <c r="AS40">
        <f t="shared" si="27"/>
        <v>4.0551422550173717</v>
      </c>
      <c r="AT40">
        <f t="shared" si="27"/>
        <v>1.1691017870388012</v>
      </c>
      <c r="AU40">
        <f t="shared" si="23"/>
        <v>-117.24290861133127</v>
      </c>
      <c r="AW40">
        <v>37</v>
      </c>
      <c r="AX40">
        <f>IF(Z40&gt;0, (R40*SUMPRODUCT(K40:$K$98, X40:$X$98)-K40*$AZ$3)/Z40, 0)</f>
        <v>1507.2795741891696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100000</v>
      </c>
      <c r="S41">
        <f t="shared" si="1"/>
        <v>1281.9780968197986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327.44350759827319</v>
      </c>
      <c r="AC41">
        <f t="shared" si="2"/>
        <v>236.48183884069471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-3060.2610181384453</v>
      </c>
      <c r="AI41">
        <f t="shared" si="25"/>
        <v>-3064.8726772500036</v>
      </c>
      <c r="AJ41">
        <f t="shared" si="7"/>
        <v>90.961668757578479</v>
      </c>
      <c r="AK41">
        <f t="shared" si="22"/>
        <v>22.921045531879127</v>
      </c>
      <c r="AL41">
        <f t="shared" si="26"/>
        <v>-2950.9899629605461</v>
      </c>
      <c r="AN41">
        <f t="shared" si="27"/>
        <v>0</v>
      </c>
      <c r="AO41">
        <f t="shared" si="27"/>
        <v>0</v>
      </c>
      <c r="AP41">
        <f t="shared" si="27"/>
        <v>-0.15902546627117831</v>
      </c>
      <c r="AQ41">
        <f t="shared" si="27"/>
        <v>-105.52805911027502</v>
      </c>
      <c r="AR41">
        <f t="shared" si="27"/>
        <v>-105.6870845765462</v>
      </c>
      <c r="AS41">
        <f t="shared" si="27"/>
        <v>3.136663278238295</v>
      </c>
      <c r="AT41">
        <f t="shared" si="27"/>
        <v>0.79039449034605824</v>
      </c>
      <c r="AU41">
        <f t="shared" si="23"/>
        <v>-101.76002680796185</v>
      </c>
      <c r="AW41">
        <v>38</v>
      </c>
      <c r="AX41">
        <f>IF(Z41&gt;0, (R41*SUMPRODUCT(K41:$K$98, X41:$X$98)-K41*$AZ$3)/Z41, 0)</f>
        <v>1281.9780968197986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100000</v>
      </c>
      <c r="S42">
        <f t="shared" si="1"/>
        <v>1035.4604643317455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236.48183884069471</v>
      </c>
      <c r="AC42">
        <f t="shared" si="2"/>
        <v>158.89639578207559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-2916.68840907206</v>
      </c>
      <c r="AI42">
        <f t="shared" si="25"/>
        <v>-2920.5247794902348</v>
      </c>
      <c r="AJ42">
        <f t="shared" si="7"/>
        <v>77.58544305861912</v>
      </c>
      <c r="AK42">
        <f t="shared" si="22"/>
        <v>16.553728718848632</v>
      </c>
      <c r="AL42">
        <f t="shared" si="26"/>
        <v>-2826.3856077127671</v>
      </c>
      <c r="AN42">
        <f t="shared" si="27"/>
        <v>0</v>
      </c>
      <c r="AO42">
        <f t="shared" si="27"/>
        <v>0</v>
      </c>
      <c r="AP42">
        <f t="shared" si="27"/>
        <v>-0.11811688665097088</v>
      </c>
      <c r="AQ42">
        <f t="shared" si="27"/>
        <v>-89.801066283496851</v>
      </c>
      <c r="AR42">
        <f t="shared" si="27"/>
        <v>-89.919183170147818</v>
      </c>
      <c r="AS42">
        <f t="shared" si="27"/>
        <v>2.3887555122688435</v>
      </c>
      <c r="AT42">
        <f t="shared" si="27"/>
        <v>0.5096679114905156</v>
      </c>
      <c r="AU42">
        <f t="shared" si="23"/>
        <v>-87.020759746388464</v>
      </c>
      <c r="AW42">
        <v>39</v>
      </c>
      <c r="AX42">
        <f>IF(Z42&gt;0, (R42*SUMPRODUCT(K42:$K$98, X42:$X$98)-K42*$AZ$3)/Z42, 0)</f>
        <v>1035.4604643317455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100000</v>
      </c>
      <c r="S43">
        <f t="shared" si="1"/>
        <v>755.3488202467164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158.89639578207559</v>
      </c>
      <c r="AC43">
        <f t="shared" si="2"/>
        <v>94.044093830414425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-2741.607750307081</v>
      </c>
      <c r="AI43">
        <f t="shared" si="25"/>
        <v>-2744.7203550834975</v>
      </c>
      <c r="AJ43">
        <f t="shared" si="7"/>
        <v>64.852301951661161</v>
      </c>
      <c r="AK43">
        <f t="shared" si="22"/>
        <v>11.122747704745292</v>
      </c>
      <c r="AL43">
        <f t="shared" si="26"/>
        <v>-2668.7453054270909</v>
      </c>
      <c r="AN43">
        <f t="shared" si="27"/>
        <v>0</v>
      </c>
      <c r="AO43">
        <f t="shared" si="27"/>
        <v>0</v>
      </c>
      <c r="AP43">
        <f t="shared" si="27"/>
        <v>-8.5565248224385257E-2</v>
      </c>
      <c r="AQ43">
        <f t="shared" si="27"/>
        <v>-75.366570618391719</v>
      </c>
      <c r="AR43">
        <f t="shared" si="27"/>
        <v>-75.452135866616103</v>
      </c>
      <c r="AS43">
        <f t="shared" si="27"/>
        <v>1.7827844243063853</v>
      </c>
      <c r="AT43">
        <f t="shared" si="27"/>
        <v>0.3057634157425862</v>
      </c>
      <c r="AU43">
        <f t="shared" si="23"/>
        <v>-73.363588026567129</v>
      </c>
      <c r="AW43">
        <v>40</v>
      </c>
      <c r="AX43">
        <f>IF(Z43&gt;0, (R43*SUMPRODUCT(K43:$K$98, X43:$X$98)-K43*$AZ$3)/Z43, 0)</f>
        <v>755.3488202467164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100000</v>
      </c>
      <c r="S44">
        <f t="shared" si="1"/>
        <v>417.6110305233783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94.044093830414425</v>
      </c>
      <c r="AC44">
        <f t="shared" si="2"/>
        <v>40.95320565116171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-2519.3718259750676</v>
      </c>
      <c r="AI44">
        <f t="shared" si="25"/>
        <v>-2521.8234617472258</v>
      </c>
      <c r="AJ44">
        <f t="shared" si="7"/>
        <v>53.090888179252715</v>
      </c>
      <c r="AK44">
        <f t="shared" si="22"/>
        <v>6.5830865681290103</v>
      </c>
      <c r="AL44">
        <f t="shared" si="26"/>
        <v>-2462.1494869998442</v>
      </c>
      <c r="AN44">
        <f t="shared" si="27"/>
        <v>0</v>
      </c>
      <c r="AO44">
        <f t="shared" si="27"/>
        <v>0</v>
      </c>
      <c r="AP44">
        <f t="shared" si="27"/>
        <v>-6.017434365065491E-2</v>
      </c>
      <c r="AQ44">
        <f t="shared" si="27"/>
        <v>-61.836895905028193</v>
      </c>
      <c r="AR44">
        <f t="shared" si="27"/>
        <v>-61.897070248678844</v>
      </c>
      <c r="AS44">
        <f t="shared" si="27"/>
        <v>1.3030929742080999</v>
      </c>
      <c r="AT44">
        <f t="shared" si="27"/>
        <v>0.16157902325101711</v>
      </c>
      <c r="AU44">
        <f t="shared" si="23"/>
        <v>-60.43239825121973</v>
      </c>
      <c r="AW44">
        <v>41</v>
      </c>
      <c r="AX44">
        <f>IF(Z44&gt;0, (R44*SUMPRODUCT(K44:$K$98, X44:$X$98)-K44*$AZ$3)/Z44, 0)</f>
        <v>417.6110305233783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100000</v>
      </c>
      <c r="S45">
        <f t="shared" si="1"/>
        <v>-13.338496985294496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40.95320565116171</v>
      </c>
      <c r="AC45">
        <f t="shared" si="2"/>
        <v>-0.99468807606368159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-2251.2050942769024</v>
      </c>
      <c r="AI45">
        <f t="shared" si="25"/>
        <v>-2253.0694124177699</v>
      </c>
      <c r="AJ45">
        <f t="shared" si="7"/>
        <v>41.947893727225392</v>
      </c>
      <c r="AK45">
        <f t="shared" si="22"/>
        <v>2.8667243955813198</v>
      </c>
      <c r="AL45">
        <f t="shared" si="26"/>
        <v>-2208.2547942949632</v>
      </c>
      <c r="AN45">
        <f t="shared" si="27"/>
        <v>0</v>
      </c>
      <c r="AO45">
        <f t="shared" si="27"/>
        <v>0</v>
      </c>
      <c r="AP45">
        <f t="shared" si="27"/>
        <v>-4.0856147730278722E-2</v>
      </c>
      <c r="AQ45">
        <f t="shared" si="27"/>
        <v>-49.334695557986379</v>
      </c>
      <c r="AR45">
        <f t="shared" si="27"/>
        <v>-49.375551705716653</v>
      </c>
      <c r="AS45">
        <f t="shared" si="27"/>
        <v>0.91927944352673918</v>
      </c>
      <c r="AT45">
        <f t="shared" si="27"/>
        <v>6.2823674157544751E-2</v>
      </c>
      <c r="AU45">
        <f t="shared" si="23"/>
        <v>-48.393448588032371</v>
      </c>
      <c r="AW45">
        <v>42</v>
      </c>
      <c r="AX45">
        <f>IF(Z45&gt;0, (R45*SUMPRODUCT(K45:$K$98, X45:$X$98)-K45*$AZ$3)/Z45, 0)</f>
        <v>-13.338496985294496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100000</v>
      </c>
      <c r="S46">
        <f t="shared" si="1"/>
        <v>-599.13331710206671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-0.99468807606368159</v>
      </c>
      <c r="AC46">
        <f t="shared" si="2"/>
        <v>-32.571345975297646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-1946.2894354161326</v>
      </c>
      <c r="AI46">
        <f t="shared" si="25"/>
        <v>-1947.6485380167376</v>
      </c>
      <c r="AJ46">
        <f t="shared" si="7"/>
        <v>31.576657899233965</v>
      </c>
      <c r="AK46">
        <f t="shared" si="22"/>
        <v>-6.9628165324457716E-2</v>
      </c>
      <c r="AL46">
        <f t="shared" si="26"/>
        <v>-1916.141508282828</v>
      </c>
      <c r="AN46">
        <f t="shared" si="27"/>
        <v>0</v>
      </c>
      <c r="AO46">
        <f t="shared" si="27"/>
        <v>0</v>
      </c>
      <c r="AP46">
        <f t="shared" si="27"/>
        <v>-2.6593261888364396E-2</v>
      </c>
      <c r="AQ46">
        <f t="shared" si="27"/>
        <v>-38.082617635742189</v>
      </c>
      <c r="AR46">
        <f t="shared" si="27"/>
        <v>-38.109210897630554</v>
      </c>
      <c r="AS46">
        <f t="shared" si="27"/>
        <v>0.61785352533347959</v>
      </c>
      <c r="AT46">
        <f t="shared" si="27"/>
        <v>-1.3623990083276732E-3</v>
      </c>
      <c r="AU46">
        <f t="shared" si="23"/>
        <v>-37.492719771305403</v>
      </c>
      <c r="AW46">
        <v>43</v>
      </c>
      <c r="AX46">
        <f>IF(Z46&gt;0, (R46*SUMPRODUCT(K46:$K$98, X46:$X$98)-K46*$AZ$3)/Z46, 0)</f>
        <v>-599.13331710206671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100000</v>
      </c>
      <c r="S47">
        <f t="shared" si="1"/>
        <v>-1452.7207950416723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-32.571345975297646</v>
      </c>
      <c r="AC47">
        <f t="shared" si="2"/>
        <v>-54.798572844296615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-1609.912449184111</v>
      </c>
      <c r="AI47">
        <f t="shared" si="25"/>
        <v>-1610.8554826464137</v>
      </c>
      <c r="AJ47">
        <f t="shared" si="7"/>
        <v>22.227226868998969</v>
      </c>
      <c r="AK47">
        <f t="shared" si="22"/>
        <v>-2.2799942182708355</v>
      </c>
      <c r="AL47">
        <f t="shared" si="26"/>
        <v>-1590.9082499956855</v>
      </c>
      <c r="AN47">
        <f t="shared" si="27"/>
        <v>0</v>
      </c>
      <c r="AO47">
        <f t="shared" si="27"/>
        <v>0</v>
      </c>
      <c r="AP47">
        <f t="shared" si="27"/>
        <v>-1.6475114733104604E-2</v>
      </c>
      <c r="AQ47">
        <f t="shared" si="27"/>
        <v>-28.125717030012844</v>
      </c>
      <c r="AR47">
        <f t="shared" si="27"/>
        <v>-28.142192144745948</v>
      </c>
      <c r="AS47">
        <f t="shared" si="27"/>
        <v>0.38831719923414909</v>
      </c>
      <c r="AT47">
        <f t="shared" si="27"/>
        <v>-3.9832273019349329E-2</v>
      </c>
      <c r="AU47">
        <f t="shared" si="23"/>
        <v>-27.793707218531146</v>
      </c>
      <c r="AW47">
        <v>44</v>
      </c>
      <c r="AX47">
        <f>IF(Z47&gt;0, (R47*SUMPRODUCT(K47:$K$98, X47:$X$98)-K47*$AZ$3)/Z47, 0)</f>
        <v>-1452.7207950416723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100000</v>
      </c>
      <c r="S48">
        <f t="shared" si="1"/>
        <v>-2784.3284099964935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-54.798572844296615</v>
      </c>
      <c r="AC48">
        <f t="shared" si="2"/>
        <v>-68.767690975431606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-1264.6000155932384</v>
      </c>
      <c r="AI48">
        <f t="shared" si="25"/>
        <v>-1265.2174687170198</v>
      </c>
      <c r="AJ48">
        <f t="shared" si="7"/>
        <v>13.969118131134991</v>
      </c>
      <c r="AK48">
        <f t="shared" si="22"/>
        <v>-3.8359000991007632</v>
      </c>
      <c r="AL48">
        <f t="shared" si="26"/>
        <v>-1255.0842506849856</v>
      </c>
      <c r="AN48">
        <f t="shared" si="27"/>
        <v>0</v>
      </c>
      <c r="AO48">
        <f t="shared" si="27"/>
        <v>0</v>
      </c>
      <c r="AP48">
        <f t="shared" si="27"/>
        <v>-9.6313532938966315E-3</v>
      </c>
      <c r="AQ48">
        <f t="shared" si="27"/>
        <v>-19.725885345033316</v>
      </c>
      <c r="AR48">
        <f t="shared" si="27"/>
        <v>-19.73551669832721</v>
      </c>
      <c r="AS48">
        <f t="shared" si="27"/>
        <v>0.21789753220644215</v>
      </c>
      <c r="AT48">
        <f t="shared" si="27"/>
        <v>-5.9834354433696217E-2</v>
      </c>
      <c r="AU48">
        <f t="shared" si="23"/>
        <v>-19.577453520554467</v>
      </c>
      <c r="AW48">
        <v>45</v>
      </c>
      <c r="AX48">
        <f>IF(Z48&gt;0, (R48*SUMPRODUCT(K48:$K$98, X48:$X$98)-K48*$AZ$3)/Z48, 0)</f>
        <v>-2784.3284099964935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100000</v>
      </c>
      <c r="S49">
        <f t="shared" si="1"/>
        <v>-5017.8555444724161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-68.767690975431606</v>
      </c>
      <c r="AC49">
        <f t="shared" si="2"/>
        <v>-75.85375587503826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-933.43761497986077</v>
      </c>
      <c r="AI49">
        <f t="shared" si="25"/>
        <v>-933.8155341686595</v>
      </c>
      <c r="AJ49">
        <f t="shared" si="7"/>
        <v>7.0860648996066544</v>
      </c>
      <c r="AK49">
        <f t="shared" si="22"/>
        <v>-4.8137383682802133</v>
      </c>
      <c r="AL49">
        <f t="shared" si="26"/>
        <v>-931.54320763733313</v>
      </c>
      <c r="AN49">
        <f t="shared" si="27"/>
        <v>0</v>
      </c>
      <c r="AO49">
        <f t="shared" si="27"/>
        <v>0</v>
      </c>
      <c r="AP49">
        <f t="shared" si="27"/>
        <v>-5.2633741442867843E-3</v>
      </c>
      <c r="AQ49">
        <f t="shared" si="27"/>
        <v>-13.00021685484452</v>
      </c>
      <c r="AR49">
        <f t="shared" si="27"/>
        <v>-13.005480228988807</v>
      </c>
      <c r="AS49">
        <f t="shared" si="27"/>
        <v>9.8689380912056021E-2</v>
      </c>
      <c r="AT49">
        <f t="shared" si="27"/>
        <v>-6.7042126507274258E-2</v>
      </c>
      <c r="AU49">
        <f t="shared" si="23"/>
        <v>-12.973832974584028</v>
      </c>
      <c r="AW49">
        <v>46</v>
      </c>
      <c r="AX49">
        <f>IF(Z49&gt;0, (R49*SUMPRODUCT(K49:$K$98, X49:$X$98)-K49*$AZ$3)/Z49, 0)</f>
        <v>-5017.8555444724161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100000</v>
      </c>
      <c r="S50">
        <f t="shared" si="1"/>
        <v>-9079.7232602967924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-75.85375587503826</v>
      </c>
      <c r="AC50">
        <f t="shared" si="2"/>
        <v>-77.568418760751825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-642.25621056688851</v>
      </c>
      <c r="AI50">
        <f t="shared" si="25"/>
        <v>-642.46978651115751</v>
      </c>
      <c r="AJ50">
        <f t="shared" si="7"/>
        <v>1.7146628857135653</v>
      </c>
      <c r="AK50">
        <f t="shared" si="22"/>
        <v>-5.3097629112526787</v>
      </c>
      <c r="AL50">
        <f t="shared" si="26"/>
        <v>-646.06488653669669</v>
      </c>
      <c r="AN50">
        <f t="shared" si="27"/>
        <v>0</v>
      </c>
      <c r="AO50">
        <f t="shared" si="27"/>
        <v>0</v>
      </c>
      <c r="AP50">
        <f t="shared" si="27"/>
        <v>-2.65582595864392E-3</v>
      </c>
      <c r="AQ50">
        <f t="shared" si="27"/>
        <v>-7.9864833184383048</v>
      </c>
      <c r="AR50">
        <f t="shared" si="27"/>
        <v>-7.9891391443969484</v>
      </c>
      <c r="AS50">
        <f t="shared" si="27"/>
        <v>2.1321905974890504E-2</v>
      </c>
      <c r="AT50">
        <f t="shared" si="27"/>
        <v>-6.6027127831355503E-2</v>
      </c>
      <c r="AU50">
        <f t="shared" si="23"/>
        <v>-8.0338443662534154</v>
      </c>
      <c r="AW50">
        <v>47</v>
      </c>
      <c r="AX50">
        <f>IF(Z50&gt;0, (R50*SUMPRODUCT(K50:$K$98, X50:$X$98)-K50*$AZ$3)/Z50, 0)</f>
        <v>-9079.7232602967924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100000</v>
      </c>
      <c r="S51">
        <f t="shared" si="1"/>
        <v>-17244.348126367546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-77.568418760751825</v>
      </c>
      <c r="AC51">
        <f t="shared" si="2"/>
        <v>-75.478514606751773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-408.0607227336468</v>
      </c>
      <c r="AI51">
        <f t="shared" si="25"/>
        <v>-408.17014773778965</v>
      </c>
      <c r="AJ51">
        <f t="shared" si="7"/>
        <v>-2.0899041540000525</v>
      </c>
      <c r="AK51">
        <f t="shared" si="22"/>
        <v>-5.4297893132526287</v>
      </c>
      <c r="AL51">
        <f t="shared" si="26"/>
        <v>-415.68984120504234</v>
      </c>
      <c r="AN51">
        <f t="shared" si="27"/>
        <v>0</v>
      </c>
      <c r="AO51">
        <f t="shared" si="27"/>
        <v>0</v>
      </c>
      <c r="AP51">
        <f t="shared" si="27"/>
        <v>-1.2149148076797593E-3</v>
      </c>
      <c r="AQ51">
        <f t="shared" si="27"/>
        <v>-4.5305825516291076</v>
      </c>
      <c r="AR51">
        <f t="shared" si="27"/>
        <v>-4.531797466436787</v>
      </c>
      <c r="AS51">
        <f t="shared" si="27"/>
        <v>-2.3203613499626588E-2</v>
      </c>
      <c r="AT51">
        <f t="shared" si="27"/>
        <v>-6.0285411829998074E-2</v>
      </c>
      <c r="AU51">
        <f t="shared" si="23"/>
        <v>-4.6152864917664118</v>
      </c>
      <c r="AW51">
        <v>48</v>
      </c>
      <c r="AX51">
        <f>IF(Z51&gt;0, (R51*SUMPRODUCT(K51:$K$98, X51:$X$98)-K51*$AZ$3)/Z51, 0)</f>
        <v>-17244.348126367546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100000</v>
      </c>
      <c r="S52">
        <f t="shared" si="1"/>
        <v>-35812.736607999308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-75.478514606751773</v>
      </c>
      <c r="AC52">
        <f t="shared" si="2"/>
        <v>-71.012322629418065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-235.03511842490579</v>
      </c>
      <c r="AI52">
        <f t="shared" si="25"/>
        <v>-235.08469039940101</v>
      </c>
      <c r="AJ52">
        <f t="shared" si="7"/>
        <v>-4.4661919773337075</v>
      </c>
      <c r="AK52">
        <f t="shared" si="22"/>
        <v>-5.2834960224726242</v>
      </c>
      <c r="AL52">
        <f t="shared" si="26"/>
        <v>-244.83437839920734</v>
      </c>
      <c r="AN52">
        <f t="shared" si="27"/>
        <v>0</v>
      </c>
      <c r="AO52">
        <f t="shared" si="27"/>
        <v>0</v>
      </c>
      <c r="AP52">
        <f t="shared" si="27"/>
        <v>-4.9141391347620451E-4</v>
      </c>
      <c r="AQ52">
        <f t="shared" si="27"/>
        <v>-2.3299359875343306</v>
      </c>
      <c r="AR52">
        <f t="shared" si="27"/>
        <v>-2.3304274014478068</v>
      </c>
      <c r="AS52">
        <f t="shared" si="27"/>
        <v>-4.427398545784398E-2</v>
      </c>
      <c r="AT52">
        <f t="shared" si="27"/>
        <v>-5.2376034718771607E-2</v>
      </c>
      <c r="AU52">
        <f t="shared" si="23"/>
        <v>-2.4270774216244226</v>
      </c>
      <c r="AW52">
        <v>49</v>
      </c>
      <c r="AX52">
        <f>IF(Z52&gt;0, (R52*SUMPRODUCT(K52:$K$98, X52:$X$98)-K52*$AZ$3)/Z52, 0)</f>
        <v>-35812.736607999308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100000</v>
      </c>
      <c r="S53">
        <f t="shared" si="1"/>
        <v>-85302.378797865123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-71.012322629418065</v>
      </c>
      <c r="AC53">
        <f t="shared" si="2"/>
        <v>-65.309424216092737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-119.74276465775199</v>
      </c>
      <c r="AI53">
        <f t="shared" si="25"/>
        <v>-119.76190522133781</v>
      </c>
      <c r="AJ53">
        <f t="shared" si="7"/>
        <v>-5.7028984133253289</v>
      </c>
      <c r="AK53">
        <f t="shared" si="22"/>
        <v>-4.9708625840592653</v>
      </c>
      <c r="AL53">
        <f t="shared" si="26"/>
        <v>-130.43566621872242</v>
      </c>
      <c r="AN53">
        <f t="shared" si="27"/>
        <v>0</v>
      </c>
      <c r="AO53">
        <f t="shared" si="27"/>
        <v>0</v>
      </c>
      <c r="AP53">
        <f t="shared" si="27"/>
        <v>-1.6941346672526953E-4</v>
      </c>
      <c r="AQ53">
        <f t="shared" si="27"/>
        <v>-1.0598453271755015</v>
      </c>
      <c r="AR53">
        <f t="shared" si="27"/>
        <v>-1.0600147406422269</v>
      </c>
      <c r="AS53">
        <f t="shared" si="27"/>
        <v>-5.0476454690142641E-2</v>
      </c>
      <c r="AT53">
        <f t="shared" si="27"/>
        <v>-4.3997192622073682E-2</v>
      </c>
      <c r="AU53">
        <f t="shared" si="23"/>
        <v>-1.1544883879544432</v>
      </c>
      <c r="AW53">
        <v>50</v>
      </c>
      <c r="AX53">
        <f>IF(Z53&gt;0, (R53*SUMPRODUCT(K53:$K$98, X53:$X$98)-K53*$AZ$3)/Z53, 0)</f>
        <v>-85302.378797865123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100000</v>
      </c>
      <c r="S54">
        <f t="shared" si="1"/>
        <v>-246362.82305384974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-65.309424216092737</v>
      </c>
      <c r="AC54">
        <f t="shared" si="2"/>
        <v>-59.197095971072123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-51.768210937774178</v>
      </c>
      <c r="AI54">
        <f t="shared" si="25"/>
        <v>-51.774218042989695</v>
      </c>
      <c r="AJ54">
        <f t="shared" si="7"/>
        <v>-6.1123282450206133</v>
      </c>
      <c r="AK54">
        <f t="shared" si="22"/>
        <v>-4.5716596951264918</v>
      </c>
      <c r="AL54">
        <f t="shared" si="26"/>
        <v>-62.4582059831368</v>
      </c>
      <c r="AN54">
        <f t="shared" si="27"/>
        <v>0</v>
      </c>
      <c r="AO54">
        <f t="shared" si="27"/>
        <v>0</v>
      </c>
      <c r="AP54">
        <f t="shared" si="27"/>
        <v>-4.7472316495612652E-5</v>
      </c>
      <c r="AQ54">
        <f t="shared" si="27"/>
        <v>-0.40910834851046679</v>
      </c>
      <c r="AR54">
        <f t="shared" si="27"/>
        <v>-0.40915582082696239</v>
      </c>
      <c r="AS54">
        <f t="shared" si="27"/>
        <v>-4.8303861937203325E-2</v>
      </c>
      <c r="AT54">
        <f t="shared" si="27"/>
        <v>-3.6128429280146153E-2</v>
      </c>
      <c r="AU54">
        <f t="shared" si="23"/>
        <v>-0.49358811204431186</v>
      </c>
      <c r="AW54">
        <v>51</v>
      </c>
      <c r="AX54">
        <f>IF(Z54&gt;0, (R54*SUMPRODUCT(K54:$K$98, X54:$X$98)-K54*$AZ$3)/Z54, 0)</f>
        <v>-246362.82305384974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100000</v>
      </c>
      <c r="S55">
        <f t="shared" si="1"/>
        <v>-929051.98780083924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-59.197095971072123</v>
      </c>
      <c r="AC55">
        <f t="shared" si="2"/>
        <v>-53.202477915836049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-18.061602658111653</v>
      </c>
      <c r="AI55">
        <f t="shared" si="25"/>
        <v>-18.063034291610489</v>
      </c>
      <c r="AJ55">
        <f t="shared" si="7"/>
        <v>-5.9946180552360744</v>
      </c>
      <c r="AK55">
        <f t="shared" si="22"/>
        <v>-4.1437967179750492</v>
      </c>
      <c r="AL55">
        <f t="shared" si="26"/>
        <v>-28.201449064821613</v>
      </c>
      <c r="AN55">
        <f t="shared" si="27"/>
        <v>0</v>
      </c>
      <c r="AO55">
        <f t="shared" si="27"/>
        <v>0</v>
      </c>
      <c r="AP55">
        <f t="shared" si="27"/>
        <v>-1.0101573191265919E-5</v>
      </c>
      <c r="AQ55">
        <f t="shared" si="27"/>
        <v>-0.1274422548444239</v>
      </c>
      <c r="AR55">
        <f t="shared" si="27"/>
        <v>-0.12745235641761515</v>
      </c>
      <c r="AS55">
        <f t="shared" si="27"/>
        <v>-4.2297887754012505E-2</v>
      </c>
      <c r="AT55">
        <f t="shared" si="27"/>
        <v>-2.923853477191243E-2</v>
      </c>
      <c r="AU55">
        <f t="shared" si="23"/>
        <v>-0.19898877894354008</v>
      </c>
      <c r="AW55">
        <v>52</v>
      </c>
      <c r="AX55">
        <f>IF(Z55&gt;0, (R55*SUMPRODUCT(K55:$K$98, X55:$X$98)-K55*$AZ$3)/Z55, 0)</f>
        <v>-929051.98780083924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100000</v>
      </c>
      <c r="S56">
        <f t="shared" si="1"/>
        <v>-3519147.6644355846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-53.202477915836049</v>
      </c>
      <c r="AC56">
        <f t="shared" si="2"/>
        <v>-47.612307310192499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-4.3163186842553758</v>
      </c>
      <c r="AI56">
        <f t="shared" si="25"/>
        <v>-4.3166569217481596</v>
      </c>
      <c r="AJ56">
        <f t="shared" si="7"/>
        <v>-5.5901706056435501</v>
      </c>
      <c r="AK56">
        <f t="shared" si="22"/>
        <v>-3.7241734541085236</v>
      </c>
      <c r="AL56">
        <f t="shared" si="26"/>
        <v>-13.631000981500232</v>
      </c>
      <c r="AN56">
        <f t="shared" si="27"/>
        <v>0</v>
      </c>
      <c r="AO56">
        <f t="shared" si="27"/>
        <v>0</v>
      </c>
      <c r="AP56">
        <f t="shared" si="27"/>
        <v>-2.1308892904529785E-6</v>
      </c>
      <c r="AQ56">
        <f t="shared" si="27"/>
        <v>-2.7192719478735437E-2</v>
      </c>
      <c r="AR56">
        <f t="shared" si="27"/>
        <v>-2.7194850368025887E-2</v>
      </c>
      <c r="AS56">
        <f t="shared" si="27"/>
        <v>-3.521796054402359E-2</v>
      </c>
      <c r="AT56">
        <f t="shared" si="27"/>
        <v>-2.346221663315317E-2</v>
      </c>
      <c r="AU56">
        <f t="shared" si="23"/>
        <v>-8.587502754520264E-2</v>
      </c>
      <c r="AW56">
        <v>53</v>
      </c>
      <c r="AX56">
        <f>IF(Z56&gt;0, (R56*SUMPRODUCT(K56:$K$98, X56:$X$98)-K56*$AZ$3)/Z56, 0)</f>
        <v>-3519147.6644355846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100000</v>
      </c>
      <c r="S57">
        <f t="shared" si="1"/>
        <v>-13433413.296954652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-47.612307310192499</v>
      </c>
      <c r="AC57">
        <f t="shared" si="2"/>
        <v>-42.534488547092678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-1.0227884464364845</v>
      </c>
      <c r="AI57">
        <f t="shared" si="25"/>
        <v>-1.0228676044427314</v>
      </c>
      <c r="AJ57">
        <f t="shared" si="7"/>
        <v>-5.0778187630998204</v>
      </c>
      <c r="AK57">
        <f t="shared" si="22"/>
        <v>-3.3328615117134754</v>
      </c>
      <c r="AL57">
        <f t="shared" si="26"/>
        <v>-9.433547879256027</v>
      </c>
      <c r="AN57">
        <f t="shared" si="27"/>
        <v>0</v>
      </c>
      <c r="AO57">
        <f t="shared" si="27"/>
        <v>0</v>
      </c>
      <c r="AP57">
        <f t="shared" si="27"/>
        <v>-4.4526234039835814E-7</v>
      </c>
      <c r="AQ57">
        <f t="shared" si="27"/>
        <v>-5.7531663439367407E-3</v>
      </c>
      <c r="AR57">
        <f t="shared" si="27"/>
        <v>-5.7536116062771392E-3</v>
      </c>
      <c r="AS57">
        <f t="shared" si="27"/>
        <v>-2.8562637865396093E-2</v>
      </c>
      <c r="AT57">
        <f t="shared" si="27"/>
        <v>-1.8747285174170999E-2</v>
      </c>
      <c r="AU57">
        <f t="shared" si="23"/>
        <v>-5.3063534645844228E-2</v>
      </c>
      <c r="AW57">
        <v>54</v>
      </c>
      <c r="AX57">
        <f>IF(Z57&gt;0, (R57*SUMPRODUCT(K57:$K$98, X57:$X$98)-K57*$AZ$3)/Z57, 0)</f>
        <v>-13433413.296954652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100000</v>
      </c>
      <c r="S58">
        <f t="shared" si="1"/>
        <v>-51800513.698872395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-42.534488547092678</v>
      </c>
      <c r="AC58">
        <f t="shared" si="2"/>
        <v>-37.982195746848632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-0.24014172967508415</v>
      </c>
      <c r="AI58">
        <f t="shared" si="25"/>
        <v>-0.24016006066884979</v>
      </c>
      <c r="AJ58">
        <f t="shared" si="7"/>
        <v>-4.5522928002440466</v>
      </c>
      <c r="AK58">
        <f t="shared" si="22"/>
        <v>-2.9774141982964877</v>
      </c>
      <c r="AL58">
        <f t="shared" si="26"/>
        <v>-7.7698670592093837</v>
      </c>
      <c r="AN58">
        <f t="shared" si="27"/>
        <v>0</v>
      </c>
      <c r="AO58">
        <f t="shared" si="27"/>
        <v>0</v>
      </c>
      <c r="AP58">
        <f t="shared" si="27"/>
        <v>-9.2063844077136789E-8</v>
      </c>
      <c r="AQ58">
        <f t="shared" si="27"/>
        <v>-1.2060650415285049E-3</v>
      </c>
      <c r="AR58">
        <f t="shared" si="27"/>
        <v>-1.206157105372582E-3</v>
      </c>
      <c r="AS58">
        <f t="shared" si="27"/>
        <v>-2.2863003496330282E-2</v>
      </c>
      <c r="AT58">
        <f t="shared" si="27"/>
        <v>-1.4953482610351135E-2</v>
      </c>
      <c r="AU58">
        <f t="shared" si="23"/>
        <v>-3.9022643212053995E-2</v>
      </c>
      <c r="AW58">
        <v>55</v>
      </c>
      <c r="AX58">
        <f>IF(Z58&gt;0, (R58*SUMPRODUCT(K58:$K$98, X58:$X$98)-K58*$AZ$3)/Z58, 0)</f>
        <v>-51800513.698872395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100000</v>
      </c>
      <c r="S59">
        <f t="shared" si="1"/>
        <v>-202098135.97187045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-37.982195746848632</v>
      </c>
      <c r="AC59">
        <f t="shared" si="2"/>
        <v>-33.913717913150883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-5.5809918531994032E-2</v>
      </c>
      <c r="AI59">
        <f t="shared" si="25"/>
        <v>-5.5814113736189025E-2</v>
      </c>
      <c r="AJ59">
        <f t="shared" si="7"/>
        <v>-4.0684778336977487</v>
      </c>
      <c r="AK59">
        <f t="shared" si="22"/>
        <v>-2.6587537022794043</v>
      </c>
      <c r="AL59">
        <f t="shared" si="26"/>
        <v>-6.7830456497133422</v>
      </c>
      <c r="AN59">
        <f t="shared" si="27"/>
        <v>0</v>
      </c>
      <c r="AO59">
        <f t="shared" si="27"/>
        <v>0</v>
      </c>
      <c r="AP59">
        <f t="shared" si="27"/>
        <v>-1.8812138894038856E-8</v>
      </c>
      <c r="AQ59">
        <f t="shared" si="27"/>
        <v>-2.5026289312514964E-4</v>
      </c>
      <c r="AR59">
        <f t="shared" si="27"/>
        <v>-2.5028170526404366E-4</v>
      </c>
      <c r="AS59">
        <f t="shared" si="27"/>
        <v>-1.8243872416567764E-2</v>
      </c>
      <c r="AT59">
        <f t="shared" si="27"/>
        <v>-1.192238604072144E-2</v>
      </c>
      <c r="AU59">
        <f t="shared" si="23"/>
        <v>-3.0416540162553247E-2</v>
      </c>
      <c r="AW59">
        <v>56</v>
      </c>
      <c r="AX59">
        <f>IF(Z59&gt;0, (R59*SUMPRODUCT(K59:$K$98, X59:$X$98)-K59*$AZ$3)/Z59, 0)</f>
        <v>-202098135.97187045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100000</v>
      </c>
      <c r="S60">
        <f t="shared" si="1"/>
        <v>-797866047.76253831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-33.913717913150883</v>
      </c>
      <c r="AC60">
        <f t="shared" si="2"/>
        <v>-30.280321837883939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-1.2817845010098186E-2</v>
      </c>
      <c r="AI60">
        <f t="shared" si="25"/>
        <v>-1.2818793800998702E-2</v>
      </c>
      <c r="AJ60">
        <f t="shared" si="7"/>
        <v>-3.6333960752669441</v>
      </c>
      <c r="AK60">
        <f t="shared" si="22"/>
        <v>-2.3739602539205622</v>
      </c>
      <c r="AL60">
        <f t="shared" si="26"/>
        <v>-6.0201751229885048</v>
      </c>
      <c r="AN60">
        <f t="shared" si="27"/>
        <v>0</v>
      </c>
      <c r="AO60">
        <f t="shared" si="27"/>
        <v>0</v>
      </c>
      <c r="AP60">
        <f t="shared" si="27"/>
        <v>-3.7987224246967484E-9</v>
      </c>
      <c r="AQ60">
        <f t="shared" si="27"/>
        <v>-5.1319458533707526E-5</v>
      </c>
      <c r="AR60">
        <f t="shared" si="27"/>
        <v>-5.1323257256132226E-5</v>
      </c>
      <c r="AS60">
        <f t="shared" si="27"/>
        <v>-1.4547212817310333E-2</v>
      </c>
      <c r="AT60">
        <f t="shared" si="27"/>
        <v>-9.5047455103229438E-3</v>
      </c>
      <c r="AU60">
        <f t="shared" si="23"/>
        <v>-2.4103281584889408E-2</v>
      </c>
      <c r="AW60">
        <v>57</v>
      </c>
      <c r="AX60">
        <f>IF(Z60&gt;0, (R60*SUMPRODUCT(K60:$K$98, X60:$X$98)-K60*$AZ$3)/Z60, 0)</f>
        <v>-797866047.76253831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100000</v>
      </c>
      <c r="S61">
        <f t="shared" si="1"/>
        <v>-3190995959.2322526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-30.280321837883939</v>
      </c>
      <c r="AC61">
        <f t="shared" si="2"/>
        <v>-27.036046069699552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-2.9099515365344102E-3</v>
      </c>
      <c r="AI61">
        <f t="shared" si="25"/>
        <v>-2.9101633516417868E-3</v>
      </c>
      <c r="AJ61">
        <f t="shared" si="7"/>
        <v>-3.2442757681843872</v>
      </c>
      <c r="AK61">
        <f t="shared" si="22"/>
        <v>-2.1196225286518757</v>
      </c>
      <c r="AL61">
        <f t="shared" si="26"/>
        <v>-5.3668084601879045</v>
      </c>
      <c r="AN61">
        <f t="shared" si="27"/>
        <v>0</v>
      </c>
      <c r="AO61">
        <f t="shared" si="27"/>
        <v>0</v>
      </c>
      <c r="AP61">
        <f t="shared" si="27"/>
        <v>-7.5719189948891036E-10</v>
      </c>
      <c r="AQ61">
        <f t="shared" si="27"/>
        <v>-1.0402429546507861E-5</v>
      </c>
      <c r="AR61">
        <f t="shared" si="27"/>
        <v>-1.0403186738407351E-5</v>
      </c>
      <c r="AS61">
        <f t="shared" si="27"/>
        <v>-1.1597564318261176E-2</v>
      </c>
      <c r="AT61">
        <f t="shared" si="27"/>
        <v>-7.5771791188493027E-3</v>
      </c>
      <c r="AU61">
        <f t="shared" si="23"/>
        <v>-1.9185146623848882E-2</v>
      </c>
      <c r="AW61">
        <v>58</v>
      </c>
      <c r="AX61">
        <f>IF(Z61&gt;0, (R61*SUMPRODUCT(K61:$K$98, X61:$X$98)-K61*$AZ$3)/Z61, 0)</f>
        <v>-3190995959.2322526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100000</v>
      </c>
      <c r="S62">
        <f t="shared" si="1"/>
        <v>-12939026115.13139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-27.036046069699552</v>
      </c>
      <c r="AC62">
        <f t="shared" si="2"/>
        <v>-24.139335858162209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-6.5222559368428856E-4</v>
      </c>
      <c r="AI62">
        <f t="shared" si="25"/>
        <v>-6.5227223424217011E-4</v>
      </c>
      <c r="AJ62">
        <f t="shared" si="7"/>
        <v>-2.8967102115373429</v>
      </c>
      <c r="AK62">
        <f t="shared" si="22"/>
        <v>-1.8925232248789687</v>
      </c>
      <c r="AL62">
        <f t="shared" si="26"/>
        <v>-4.7898857086505542</v>
      </c>
      <c r="AN62">
        <f t="shared" si="27"/>
        <v>0</v>
      </c>
      <c r="AO62">
        <f t="shared" si="27"/>
        <v>0</v>
      </c>
      <c r="AP62">
        <f t="shared" si="27"/>
        <v>-1.4886573320698722E-10</v>
      </c>
      <c r="AQ62">
        <f t="shared" si="27"/>
        <v>-2.0817512832221269E-6</v>
      </c>
      <c r="AR62">
        <f t="shared" si="27"/>
        <v>-2.0819001489553338E-6</v>
      </c>
      <c r="AS62">
        <f t="shared" si="27"/>
        <v>-9.2456203166253696E-3</v>
      </c>
      <c r="AT62">
        <f t="shared" si="27"/>
        <v>-6.0404907290812675E-3</v>
      </c>
      <c r="AU62">
        <f t="shared" si="23"/>
        <v>-1.5288192945855594E-2</v>
      </c>
      <c r="AW62">
        <v>59</v>
      </c>
      <c r="AX62">
        <f>IF(Z62&gt;0, (R62*SUMPRODUCT(K62:$K$98, X62:$X$98)-K62*$AZ$3)/Z62, 0)</f>
        <v>-12939026115.13139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100000</v>
      </c>
      <c r="S63">
        <f t="shared" si="1"/>
        <v>-53228323028.128822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-24.139335858162209</v>
      </c>
      <c r="AC63">
        <f t="shared" si="2"/>
        <v>-21.552980248871627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-1.4420504565478484E-4</v>
      </c>
      <c r="AI63">
        <f t="shared" si="25"/>
        <v>-1.4421516854567389E-4</v>
      </c>
      <c r="AJ63">
        <f t="shared" si="7"/>
        <v>-2.5863556092905817</v>
      </c>
      <c r="AK63">
        <f t="shared" si="22"/>
        <v>-1.6897535100713548</v>
      </c>
      <c r="AL63">
        <f t="shared" si="26"/>
        <v>-4.2762533345304821</v>
      </c>
      <c r="AN63">
        <f t="shared" si="27"/>
        <v>0</v>
      </c>
      <c r="AO63">
        <f t="shared" si="27"/>
        <v>0</v>
      </c>
      <c r="AP63">
        <f t="shared" si="27"/>
        <v>-2.884812142550003E-11</v>
      </c>
      <c r="AQ63">
        <f t="shared" si="27"/>
        <v>-4.1095421385127615E-7</v>
      </c>
      <c r="AR63">
        <f t="shared" si="27"/>
        <v>-4.1098306197270164E-7</v>
      </c>
      <c r="AS63">
        <f t="shared" si="27"/>
        <v>-7.3705724465445042E-3</v>
      </c>
      <c r="AT63">
        <f t="shared" si="27"/>
        <v>-4.8154440240334752E-3</v>
      </c>
      <c r="AU63">
        <f t="shared" si="23"/>
        <v>-1.2186427453639952E-2</v>
      </c>
      <c r="AW63">
        <v>60</v>
      </c>
      <c r="AX63">
        <f>IF(Z63&gt;0, (R63*SUMPRODUCT(K63:$K$98, X63:$X$98)-K63*$AZ$3)/Z63, 0)</f>
        <v>-53228323028.128822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100000</v>
      </c>
      <c r="S64">
        <f t="shared" si="1"/>
        <v>-222438168172.74704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-21.552980248871627</v>
      </c>
      <c r="AC64">
        <f t="shared" si="2"/>
        <v>-19.243732721395606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-3.143537512904765E-5</v>
      </c>
      <c r="AI64">
        <f t="shared" si="25"/>
        <v>-3.1437537947245564E-5</v>
      </c>
      <c r="AJ64">
        <f t="shared" si="7"/>
        <v>-2.3092475274760211</v>
      </c>
      <c r="AK64">
        <f t="shared" si="22"/>
        <v>-1.508708617421014</v>
      </c>
      <c r="AL64">
        <f t="shared" si="26"/>
        <v>-3.8179875824349825</v>
      </c>
      <c r="AN64">
        <f t="shared" si="27"/>
        <v>0</v>
      </c>
      <c r="AO64">
        <f t="shared" si="27"/>
        <v>0</v>
      </c>
      <c r="AP64">
        <f t="shared" si="27"/>
        <v>-5.5031959142397247E-12</v>
      </c>
      <c r="AQ64">
        <f t="shared" si="27"/>
        <v>-7.9985931383201927E-8</v>
      </c>
      <c r="AR64">
        <f t="shared" si="27"/>
        <v>-7.9991434579116165E-8</v>
      </c>
      <c r="AS64">
        <f t="shared" si="27"/>
        <v>-5.8757789121736351E-3</v>
      </c>
      <c r="AT64">
        <f t="shared" si="27"/>
        <v>-3.8388428149779994E-3</v>
      </c>
      <c r="AU64">
        <f t="shared" si="23"/>
        <v>-9.714701718586214E-3</v>
      </c>
      <c r="AW64">
        <v>61</v>
      </c>
      <c r="AX64">
        <f>IF(Z64&gt;0, (R64*SUMPRODUCT(K64:$K$98, X64:$X$98)-K64*$AZ$3)/Z64, 0)</f>
        <v>-222438168172.74704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100000</v>
      </c>
      <c r="S65">
        <f t="shared" si="1"/>
        <v>-944949956125.62195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-19.243732721395606</v>
      </c>
      <c r="AC65">
        <f t="shared" si="2"/>
        <v>-17.181904284925967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-6.7464728440292454E-6</v>
      </c>
      <c r="AI65">
        <f t="shared" si="25"/>
        <v>-6.7469274158341739E-6</v>
      </c>
      <c r="AJ65">
        <f t="shared" si="7"/>
        <v>-2.0618284364696393</v>
      </c>
      <c r="AK65">
        <f t="shared" si="22"/>
        <v>-1.3470612904976926</v>
      </c>
      <c r="AL65">
        <f t="shared" si="26"/>
        <v>-3.4088964738947478</v>
      </c>
      <c r="AN65">
        <f t="shared" si="27"/>
        <v>0</v>
      </c>
      <c r="AO65">
        <f t="shared" si="27"/>
        <v>0</v>
      </c>
      <c r="AP65">
        <f t="shared" si="27"/>
        <v>-1.032712493729749E-12</v>
      </c>
      <c r="AQ65">
        <f t="shared" si="27"/>
        <v>-1.5326878436142886E-8</v>
      </c>
      <c r="AR65">
        <f t="shared" si="27"/>
        <v>-1.5327911148636615E-8</v>
      </c>
      <c r="AS65">
        <f t="shared" si="27"/>
        <v>-4.6841356265030464E-3</v>
      </c>
      <c r="AT65">
        <f t="shared" si="27"/>
        <v>-3.060302045648076E-3</v>
      </c>
      <c r="AU65">
        <f t="shared" si="23"/>
        <v>-7.7444530000622715E-3</v>
      </c>
      <c r="AW65">
        <v>62</v>
      </c>
      <c r="AX65">
        <f>IF(Z65&gt;0, (R65*SUMPRODUCT(K65:$K$98, X65:$X$98)-K65*$AZ$3)/Z65, 0)</f>
        <v>-944949956125.62195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100000</v>
      </c>
      <c r="S66">
        <f t="shared" si="1"/>
        <v>-4085951660794.4434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-17.181904284925967</v>
      </c>
      <c r="AC66">
        <f t="shared" si="2"/>
        <v>-15.340985981988942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-1.4246474832277945E-6</v>
      </c>
      <c r="AI66">
        <f t="shared" si="25"/>
        <v>-1.4247413474438669E-6</v>
      </c>
      <c r="AJ66">
        <f t="shared" si="7"/>
        <v>-1.8409183029370251</v>
      </c>
      <c r="AK66">
        <f t="shared" si="22"/>
        <v>-1.2027332999448177</v>
      </c>
      <c r="AL66">
        <f t="shared" si="26"/>
        <v>-3.0436530276231899</v>
      </c>
      <c r="AN66">
        <f t="shared" si="27"/>
        <v>0</v>
      </c>
      <c r="AO66">
        <f t="shared" si="27"/>
        <v>0</v>
      </c>
      <c r="AP66">
        <f t="shared" si="27"/>
        <v>-1.9039650454917204E-13</v>
      </c>
      <c r="AQ66">
        <f t="shared" si="27"/>
        <v>-2.8897902989192094E-9</v>
      </c>
      <c r="AR66">
        <f t="shared" si="27"/>
        <v>-2.8899806954237591E-9</v>
      </c>
      <c r="AS66">
        <f t="shared" si="27"/>
        <v>-3.7341643568394299E-3</v>
      </c>
      <c r="AT66">
        <f t="shared" si="27"/>
        <v>-2.4396540641007697E-3</v>
      </c>
      <c r="AU66">
        <f t="shared" si="23"/>
        <v>-6.1738213109208944E-3</v>
      </c>
      <c r="AW66">
        <v>63</v>
      </c>
      <c r="AX66">
        <f>IF(Z66&gt;0, (R66*SUMPRODUCT(K66:$K$98, X66:$X$98)-K66*$AZ$3)/Z66, 0)</f>
        <v>-4085951660794.4434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-18007937990609.066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-15.340985981988942</v>
      </c>
      <c r="AC67">
        <f t="shared" ref="AC67:AC89" si="30">S67*Z67</f>
        <v>-13.697308915000248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-1.901565426611203E-11</v>
      </c>
      <c r="AH67">
        <f t="shared" ref="AH67:AH89" si="33">-X67*R67</f>
        <v>-2.9563967858180259E-7</v>
      </c>
      <c r="AI67">
        <f t="shared" ref="AI67:AI89" si="34">SUM(AE67:AH67)</f>
        <v>-2.9565869423606868E-7</v>
      </c>
      <c r="AJ67">
        <f t="shared" ref="AJ67:AJ89" si="35">AB67-AC67</f>
        <v>-1.643677066988694</v>
      </c>
      <c r="AK67">
        <f t="shared" si="22"/>
        <v>-1.0738690187392259</v>
      </c>
      <c r="AL67">
        <f t="shared" si="26"/>
        <v>-2.7175463813866143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-5.3543112368854797E-10</v>
      </c>
      <c r="AR67">
        <f t="shared" si="36"/>
        <v>-5.3546556281789693E-10</v>
      </c>
      <c r="AS67">
        <f t="shared" si="36"/>
        <v>-2.9768529825922501E-3</v>
      </c>
      <c r="AT67">
        <f t="shared" si="36"/>
        <v>-1.9448772849303656E-3</v>
      </c>
      <c r="AU67">
        <f t="shared" si="23"/>
        <v>-4.9217308029881786E-3</v>
      </c>
      <c r="AW67">
        <v>64</v>
      </c>
      <c r="AX67">
        <f>IF(Z67&gt;0, (R67*SUMPRODUCT(K67:$K$98, X67:$X$98)-K67*$AZ$3)/Z67, 0)</f>
        <v>-18007937990609.066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8"/>
        <v>100000</v>
      </c>
      <c r="S68">
        <f t="shared" si="29"/>
        <v>-80954268150385.453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-13.697308915000248</v>
      </c>
      <c r="AC68">
        <f t="shared" si="30"/>
        <v>-12.229740103144175</v>
      </c>
      <c r="AE68">
        <f t="shared" si="31"/>
        <v>0</v>
      </c>
      <c r="AF68">
        <f t="shared" si="32"/>
        <v>0</v>
      </c>
      <c r="AG68">
        <f t="shared" si="32"/>
        <v>-3.7767434573139135E-12</v>
      </c>
      <c r="AH68">
        <f t="shared" si="33"/>
        <v>-6.0195017064547986E-8</v>
      </c>
      <c r="AI68">
        <f t="shared" si="34"/>
        <v>-6.0198793808005294E-8</v>
      </c>
      <c r="AJ68">
        <f t="shared" si="35"/>
        <v>-1.4675688118560721</v>
      </c>
      <c r="AK68">
        <f t="shared" si="22"/>
        <v>-0.95881162405001741</v>
      </c>
      <c r="AL68">
        <f t="shared" si="26"/>
        <v>-2.4263804961048834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-9.7338222246504234E-11</v>
      </c>
      <c r="AR68">
        <f t="shared" si="36"/>
        <v>-9.7344329421349307E-11</v>
      </c>
      <c r="AS68">
        <f t="shared" si="36"/>
        <v>-2.3731289753984755E-3</v>
      </c>
      <c r="AT68">
        <f t="shared" si="36"/>
        <v>-1.5504442644186679E-3</v>
      </c>
      <c r="AU68">
        <f t="shared" si="23"/>
        <v>-3.9235733371614729E-3</v>
      </c>
      <c r="AW68">
        <v>65</v>
      </c>
      <c r="AX68">
        <f>IF(Z68&gt;0, (R68*SUMPRODUCT(K68:$K$98, X68:$X$98)-K68*$AZ$3)/Z68, 0)</f>
        <v>-80954268150385.453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8"/>
        <v>100000</v>
      </c>
      <c r="S69">
        <f t="shared" si="29"/>
        <v>-371701378376458.94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-12.229740103144175</v>
      </c>
      <c r="AC69">
        <f t="shared" si="30"/>
        <v>-10.919410806463388</v>
      </c>
      <c r="AE69">
        <f t="shared" si="31"/>
        <v>0</v>
      </c>
      <c r="AF69">
        <f t="shared" si="32"/>
        <v>0</v>
      </c>
      <c r="AG69">
        <f t="shared" si="32"/>
        <v>-7.3442092508224534E-13</v>
      </c>
      <c r="AH69">
        <f t="shared" si="33"/>
        <v>-1.2018220390634116E-8</v>
      </c>
      <c r="AI69">
        <f t="shared" si="34"/>
        <v>-1.2018954811559199E-8</v>
      </c>
      <c r="AJ69">
        <f t="shared" si="35"/>
        <v>-1.3103292966807878</v>
      </c>
      <c r="AK69">
        <f t="shared" si="22"/>
        <v>-0.85608180722009242</v>
      </c>
      <c r="AL69">
        <f t="shared" si="26"/>
        <v>-2.1664111159198347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-1.7351819025042871E-11</v>
      </c>
      <c r="AR69">
        <f t="shared" si="36"/>
        <v>-1.7352879376622892E-11</v>
      </c>
      <c r="AS69">
        <f t="shared" si="36"/>
        <v>-1.8918438903762764E-3</v>
      </c>
      <c r="AT69">
        <f t="shared" si="36"/>
        <v>-1.2360046751256916E-3</v>
      </c>
      <c r="AU69">
        <f t="shared" si="23"/>
        <v>-3.1278485828548468E-3</v>
      </c>
      <c r="AW69">
        <v>66</v>
      </c>
      <c r="AX69">
        <f>IF(Z69&gt;0, (R69*SUMPRODUCT(K69:$K$98, X69:$X$98)-K69*$AZ$3)/Z69, 0)</f>
        <v>-371701378376458.94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8"/>
        <v>100000</v>
      </c>
      <c r="S70">
        <f t="shared" si="29"/>
        <v>-1744172384660224.5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-10.919410806463388</v>
      </c>
      <c r="AC70">
        <f t="shared" si="30"/>
        <v>-9.7494739343574128</v>
      </c>
      <c r="AE70">
        <f t="shared" si="31"/>
        <v>0</v>
      </c>
      <c r="AF70">
        <f t="shared" si="32"/>
        <v>0</v>
      </c>
      <c r="AG70">
        <f t="shared" si="32"/>
        <v>-1.3974355430837575E-13</v>
      </c>
      <c r="AH70">
        <f t="shared" si="33"/>
        <v>-2.3493326460921885E-9</v>
      </c>
      <c r="AI70">
        <f t="shared" si="34"/>
        <v>-2.3494723896464968E-9</v>
      </c>
      <c r="AJ70">
        <f t="shared" si="35"/>
        <v>-1.1699368721059749</v>
      </c>
      <c r="AK70">
        <f t="shared" si="22"/>
        <v>-0.76435875645243723</v>
      </c>
      <c r="AL70">
        <f t="shared" si="26"/>
        <v>-1.9342956309078845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-3.0285262099965723E-12</v>
      </c>
      <c r="AR70">
        <f t="shared" si="36"/>
        <v>-3.0287063535014117E-12</v>
      </c>
      <c r="AS70">
        <f t="shared" si="36"/>
        <v>-1.5081663667799376E-3</v>
      </c>
      <c r="AT70">
        <f t="shared" si="36"/>
        <v>-9.8533535964227879E-4</v>
      </c>
      <c r="AU70">
        <f t="shared" si="23"/>
        <v>-2.4935017294509228E-3</v>
      </c>
      <c r="AW70">
        <v>67</v>
      </c>
      <c r="AX70">
        <f>IF(Z70&gt;0, (R70*SUMPRODUCT(K70:$K$98, X70:$X$98)-K70*$AZ$3)/Z70, 0)</f>
        <v>-1744172384660224.5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8"/>
        <v>100000</v>
      </c>
      <c r="S71">
        <f t="shared" si="29"/>
        <v>-8365184208519893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-9.7494739343574128</v>
      </c>
      <c r="AC71">
        <f t="shared" si="30"/>
        <v>-8.7048874413931845</v>
      </c>
      <c r="AE71">
        <f t="shared" si="31"/>
        <v>0</v>
      </c>
      <c r="AF71">
        <f t="shared" si="32"/>
        <v>0</v>
      </c>
      <c r="AG71">
        <f t="shared" si="32"/>
        <v>-2.6015229385287495E-14</v>
      </c>
      <c r="AH71">
        <f t="shared" si="33"/>
        <v>-4.4932355752001801E-10</v>
      </c>
      <c r="AI71">
        <f t="shared" si="34"/>
        <v>-4.4934957274940329E-10</v>
      </c>
      <c r="AJ71">
        <f t="shared" si="35"/>
        <v>-1.0445864929642283</v>
      </c>
      <c r="AK71">
        <f t="shared" si="22"/>
        <v>-0.682463175405019</v>
      </c>
      <c r="AL71">
        <f t="shared" si="26"/>
        <v>-1.727049668818597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-5.1716364651991573E-13</v>
      </c>
      <c r="AR71">
        <f t="shared" si="36"/>
        <v>-5.1719358959917062E-13</v>
      </c>
      <c r="AS71">
        <f t="shared" si="36"/>
        <v>-1.2023009939396798E-3</v>
      </c>
      <c r="AT71">
        <f t="shared" si="36"/>
        <v>-7.8550331604257417E-4</v>
      </c>
      <c r="AU71">
        <f t="shared" si="23"/>
        <v>-1.9878043104994479E-3</v>
      </c>
      <c r="AW71">
        <v>68</v>
      </c>
      <c r="AX71">
        <f>IF(Z71&gt;0, (R71*SUMPRODUCT(K71:$K$98, X71:$X$98)-K71*$AZ$3)/Z71, 0)</f>
        <v>-8365184208519893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8"/>
        <v>100000</v>
      </c>
      <c r="S72">
        <f t="shared" si="29"/>
        <v>-4.1048684109392576E+16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-8.7048874413931845</v>
      </c>
      <c r="AC72">
        <f t="shared" si="30"/>
        <v>-7.7722209298157932</v>
      </c>
      <c r="AE72">
        <f t="shared" si="31"/>
        <v>0</v>
      </c>
      <c r="AF72">
        <f t="shared" si="32"/>
        <v>0</v>
      </c>
      <c r="AG72">
        <f t="shared" si="32"/>
        <v>-4.7335384181276279E-15</v>
      </c>
      <c r="AH72">
        <f t="shared" si="33"/>
        <v>-8.408615469322796E-11</v>
      </c>
      <c r="AI72">
        <f t="shared" si="34"/>
        <v>-8.4090888231646088E-11</v>
      </c>
      <c r="AJ72">
        <f t="shared" si="35"/>
        <v>-0.93266651157739133</v>
      </c>
      <c r="AK72">
        <f t="shared" ref="AK72:AK89" si="49">G72*SUM(AB72:AB72, AE72:AF72)</f>
        <v>-0.60934212089752293</v>
      </c>
      <c r="AL72">
        <f t="shared" si="26"/>
        <v>-1.5420086325590052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-8.6412241355420525E-14</v>
      </c>
      <c r="AR72">
        <f t="shared" si="36"/>
        <v>-8.6417105838351687E-14</v>
      </c>
      <c r="AS72">
        <f t="shared" si="36"/>
        <v>-9.5846699134446718E-4</v>
      </c>
      <c r="AT72">
        <f t="shared" si="36"/>
        <v>-6.2619843434535397E-4</v>
      </c>
      <c r="AU72">
        <f t="shared" si="23"/>
        <v>-1.5846654257762383E-3</v>
      </c>
      <c r="AW72">
        <v>69</v>
      </c>
      <c r="AX72">
        <f>IF(Z72&gt;0, (R72*SUMPRODUCT(K72:$K$98, X72:$X$98)-K72*$AZ$3)/Z72, 0)</f>
        <v>-4.1048684109392576E+16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8"/>
        <v>100000</v>
      </c>
      <c r="S73">
        <f t="shared" si="29"/>
        <v>-2.0628778563280717E+17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-7.7722209298157932</v>
      </c>
      <c r="AC73">
        <f t="shared" si="30"/>
        <v>-6.9394829730498904</v>
      </c>
      <c r="AE73">
        <f t="shared" si="31"/>
        <v>0</v>
      </c>
      <c r="AF73">
        <f t="shared" si="32"/>
        <v>0</v>
      </c>
      <c r="AG73">
        <f t="shared" si="32"/>
        <v>-8.4099537834515678E-16</v>
      </c>
      <c r="AH73">
        <f t="shared" si="33"/>
        <v>-1.5380830622404779E-11</v>
      </c>
      <c r="AI73">
        <f t="shared" si="34"/>
        <v>-1.5381671617783125E-11</v>
      </c>
      <c r="AJ73">
        <f t="shared" si="35"/>
        <v>-0.83273795676590279</v>
      </c>
      <c r="AK73">
        <f t="shared" si="49"/>
        <v>-0.54405546508710556</v>
      </c>
      <c r="AL73">
        <f t="shared" si="26"/>
        <v>-1.3767934218683902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-1.4112779123887656E-14</v>
      </c>
      <c r="AR73">
        <f t="shared" si="36"/>
        <v>-1.4113550784554767E-14</v>
      </c>
      <c r="AS73">
        <f t="shared" si="36"/>
        <v>-7.6408401733490006E-4</v>
      </c>
      <c r="AT73">
        <f t="shared" si="36"/>
        <v>-4.992015579921797E-4</v>
      </c>
      <c r="AU73">
        <f t="shared" si="23"/>
        <v>-1.2632855753411934E-3</v>
      </c>
      <c r="AW73">
        <v>70</v>
      </c>
      <c r="AX73">
        <f>IF(Z73&gt;0, (R73*SUMPRODUCT(K73:$K$98, X73:$X$98)-K73*$AZ$3)/Z73, 0)</f>
        <v>-2.0628778563280717E+17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8"/>
        <v>100000</v>
      </c>
      <c r="S74">
        <f t="shared" si="29"/>
        <v>-1.0625916107246493E+18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-6.9394829730498904</v>
      </c>
      <c r="AC74">
        <f t="shared" si="30"/>
        <v>-6.1959669402231281</v>
      </c>
      <c r="AE74">
        <f t="shared" si="31"/>
        <v>0</v>
      </c>
      <c r="AF74">
        <f t="shared" si="32"/>
        <v>0</v>
      </c>
      <c r="AG74">
        <f t="shared" si="32"/>
        <v>-1.4577488843521221E-16</v>
      </c>
      <c r="AH74">
        <f t="shared" si="33"/>
        <v>-2.7472421445059721E-12</v>
      </c>
      <c r="AI74">
        <f t="shared" si="34"/>
        <v>-2.7473879193944075E-12</v>
      </c>
      <c r="AJ74">
        <f t="shared" si="35"/>
        <v>-0.74351603282676226</v>
      </c>
      <c r="AK74">
        <f t="shared" si="49"/>
        <v>-0.48576380811349235</v>
      </c>
      <c r="AL74">
        <f t="shared" si="26"/>
        <v>-1.2292798409430019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-2.2506692245385098E-15</v>
      </c>
      <c r="AR74">
        <f t="shared" si="36"/>
        <v>-2.2507886501434815E-15</v>
      </c>
      <c r="AS74">
        <f t="shared" si="36"/>
        <v>-6.0912310055402197E-4</v>
      </c>
      <c r="AT74">
        <f t="shared" si="36"/>
        <v>-3.9796042569530062E-4</v>
      </c>
      <c r="AU74">
        <f t="shared" si="23"/>
        <v>-1.0070835262515733E-3</v>
      </c>
      <c r="AW74">
        <v>71</v>
      </c>
      <c r="AX74">
        <f>IF(Z74&gt;0, (R74*SUMPRODUCT(K74:$K$98, X74:$X$98)-K74*$AZ$3)/Z74, 0)</f>
        <v>-1.0625916107246493E+18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8"/>
        <v>100000</v>
      </c>
      <c r="S75">
        <f t="shared" si="29"/>
        <v>-5.6143194175693681E+18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-6.1959669402231281</v>
      </c>
      <c r="AC75">
        <f t="shared" si="30"/>
        <v>-5.5321133394849378</v>
      </c>
      <c r="AE75">
        <f t="shared" si="31"/>
        <v>0</v>
      </c>
      <c r="AF75">
        <f t="shared" si="32"/>
        <v>0</v>
      </c>
      <c r="AG75">
        <f t="shared" si="32"/>
        <v>-2.4633944597865348E-17</v>
      </c>
      <c r="AH75">
        <f t="shared" si="33"/>
        <v>-4.7873277981197893E-13</v>
      </c>
      <c r="AI75">
        <f t="shared" si="34"/>
        <v>-4.7875741375657681E-13</v>
      </c>
      <c r="AJ75">
        <f t="shared" si="35"/>
        <v>-0.66385360073819033</v>
      </c>
      <c r="AK75">
        <f t="shared" si="49"/>
        <v>-0.43371768581561904</v>
      </c>
      <c r="AL75">
        <f t="shared" si="26"/>
        <v>-1.0975712865542882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-3.501788201277698E-16</v>
      </c>
      <c r="AR75">
        <f t="shared" si="36"/>
        <v>-3.5019683912713258E-16</v>
      </c>
      <c r="AS75">
        <f t="shared" si="36"/>
        <v>-4.855892064365679E-4</v>
      </c>
      <c r="AT75">
        <f t="shared" si="36"/>
        <v>-3.1725161487189201E-4</v>
      </c>
      <c r="AU75">
        <f t="shared" si="23"/>
        <v>-8.0284082130881022E-4</v>
      </c>
      <c r="AW75">
        <v>72</v>
      </c>
      <c r="AX75">
        <f>IF(Z75&gt;0, (R75*SUMPRODUCT(K75:$K$98, X75:$X$98)-K75*$AZ$3)/Z75, 0)</f>
        <v>-5.6143194175693681E+18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8"/>
        <v>100000</v>
      </c>
      <c r="S76">
        <f t="shared" si="29"/>
        <v>-3.0451909816339329E+19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-5.5321133394849378</v>
      </c>
      <c r="AC76">
        <f t="shared" si="30"/>
        <v>-4.9393869102544086</v>
      </c>
      <c r="AE76">
        <f t="shared" si="31"/>
        <v>0</v>
      </c>
      <c r="AF76">
        <f t="shared" si="32"/>
        <v>0</v>
      </c>
      <c r="AG76">
        <f t="shared" si="32"/>
        <v>-4.0550715374213759E-18</v>
      </c>
      <c r="AH76">
        <f t="shared" si="33"/>
        <v>-8.1330134457861262E-14</v>
      </c>
      <c r="AI76">
        <f t="shared" si="34"/>
        <v>-8.1334189529398687E-14</v>
      </c>
      <c r="AJ76">
        <f t="shared" si="35"/>
        <v>-0.59272642923052921</v>
      </c>
      <c r="AK76">
        <f t="shared" si="49"/>
        <v>-0.38724793376394567</v>
      </c>
      <c r="AL76">
        <f t="shared" si="26"/>
        <v>-0.97997436299455631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-5.3116588892674806E-17</v>
      </c>
      <c r="AR76">
        <f t="shared" si="36"/>
        <v>-5.3119237253816957E-17</v>
      </c>
      <c r="AS76">
        <f t="shared" si="36"/>
        <v>-3.8710874237609186E-4</v>
      </c>
      <c r="AT76">
        <f t="shared" si="36"/>
        <v>-2.5291104501904663E-4</v>
      </c>
      <c r="AU76">
        <f t="shared" si="23"/>
        <v>-6.4001978739519172E-4</v>
      </c>
      <c r="AW76">
        <v>73</v>
      </c>
      <c r="AX76">
        <f>IF(Z76&gt;0, (R76*SUMPRODUCT(K76:$K$98, X76:$X$98)-K76*$AZ$3)/Z76, 0)</f>
        <v>-3.0451909816339329E+19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8"/>
        <v>100000</v>
      </c>
      <c r="S77">
        <f t="shared" si="29"/>
        <v>-1.6971080740875623E+20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-4.9393869102544086</v>
      </c>
      <c r="AC77">
        <f t="shared" si="30"/>
        <v>-4.4101668841557213</v>
      </c>
      <c r="AE77">
        <f t="shared" si="31"/>
        <v>0</v>
      </c>
      <c r="AF77">
        <f t="shared" si="32"/>
        <v>0</v>
      </c>
      <c r="AG77">
        <f t="shared" si="32"/>
        <v>-6.4965911003145968E-19</v>
      </c>
      <c r="AH77">
        <f t="shared" si="33"/>
        <v>-1.3459446848062809E-14</v>
      </c>
      <c r="AI77">
        <f t="shared" si="34"/>
        <v>-1.3460096507172841E-14</v>
      </c>
      <c r="AJ77">
        <f t="shared" si="35"/>
        <v>-0.52922002609868724</v>
      </c>
      <c r="AK77">
        <f t="shared" si="49"/>
        <v>-0.34575708371780861</v>
      </c>
      <c r="AL77">
        <f t="shared" si="26"/>
        <v>-0.87497710981650934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-7.8485219280843333E-18</v>
      </c>
      <c r="AR77">
        <f t="shared" si="36"/>
        <v>-7.8489007596833145E-18</v>
      </c>
      <c r="AS77">
        <f t="shared" si="36"/>
        <v>-3.0860071936869593E-4</v>
      </c>
      <c r="AT77">
        <f t="shared" si="36"/>
        <v>-2.0161913665421444E-4</v>
      </c>
      <c r="AU77">
        <f t="shared" si="23"/>
        <v>-5.1021985602291826E-4</v>
      </c>
      <c r="AW77">
        <v>74</v>
      </c>
      <c r="AX77">
        <f>IF(Z77&gt;0, (R77*SUMPRODUCT(K77:$K$98, X77:$X$98)-K77*$AZ$3)/Z77, 0)</f>
        <v>-1.6971080740875623E+20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8"/>
        <v>100000</v>
      </c>
      <c r="S78">
        <f t="shared" si="29"/>
        <v>-9.7258457403211488E+20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-4.4101668841557213</v>
      </c>
      <c r="AC78">
        <f t="shared" si="30"/>
        <v>-3.9376490037104657</v>
      </c>
      <c r="AE78">
        <f t="shared" si="31"/>
        <v>0</v>
      </c>
      <c r="AF78">
        <f t="shared" si="32"/>
        <v>0</v>
      </c>
      <c r="AG78">
        <f t="shared" si="32"/>
        <v>-1.0121610780299205E-19</v>
      </c>
      <c r="AH78">
        <f t="shared" si="33"/>
        <v>-2.1677856445126122E-15</v>
      </c>
      <c r="AI78">
        <f t="shared" si="34"/>
        <v>-2.167886860620415E-15</v>
      </c>
      <c r="AJ78">
        <f t="shared" si="35"/>
        <v>-0.47251788044525567</v>
      </c>
      <c r="AK78">
        <f t="shared" si="49"/>
        <v>-0.30871168189090054</v>
      </c>
      <c r="AL78">
        <f t="shared" si="26"/>
        <v>-0.78122956233615837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-1.1286491985892822E-18</v>
      </c>
      <c r="AR78">
        <f t="shared" si="36"/>
        <v>-1.1287018963637348E-18</v>
      </c>
      <c r="AS78">
        <f t="shared" si="36"/>
        <v>-2.4601460408856456E-4</v>
      </c>
      <c r="AT78">
        <f t="shared" si="36"/>
        <v>-1.6072954133786228E-4</v>
      </c>
      <c r="AU78">
        <f t="shared" si="23"/>
        <v>-4.0674414542642801E-4</v>
      </c>
      <c r="AW78">
        <v>75</v>
      </c>
      <c r="AX78">
        <f>IF(Z78&gt;0, (R78*SUMPRODUCT(K78:$K$98, X78:$X$98)-K78*$AZ$3)/Z78, 0)</f>
        <v>-9.7258457403211488E+20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8"/>
        <v>100000</v>
      </c>
      <c r="S79">
        <f t="shared" si="29"/>
        <v>-5.7353545143230923E+21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-3.9376490037104657</v>
      </c>
      <c r="AC79">
        <f t="shared" si="30"/>
        <v>-3.5157580390272014</v>
      </c>
      <c r="AE79">
        <f t="shared" si="31"/>
        <v>0</v>
      </c>
      <c r="AF79">
        <f t="shared" si="32"/>
        <v>0</v>
      </c>
      <c r="AG79">
        <f t="shared" si="32"/>
        <v>-1.5324937762117327E-20</v>
      </c>
      <c r="AH79">
        <f t="shared" si="33"/>
        <v>-3.3951603585137918E-16</v>
      </c>
      <c r="AI79">
        <f t="shared" si="34"/>
        <v>-3.3953136078914131E-16</v>
      </c>
      <c r="AJ79">
        <f t="shared" si="35"/>
        <v>-0.42189096468326426</v>
      </c>
      <c r="AK79">
        <f t="shared" si="49"/>
        <v>-0.27563543025973264</v>
      </c>
      <c r="AL79">
        <f t="shared" si="26"/>
        <v>-0.69752639494299729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-1.5782831151994321E-19</v>
      </c>
      <c r="AR79">
        <f t="shared" si="36"/>
        <v>-1.578354355105526E-19</v>
      </c>
      <c r="AS79">
        <f t="shared" si="36"/>
        <v>-1.9612133616754202E-4</v>
      </c>
      <c r="AT79">
        <f t="shared" si="36"/>
        <v>-1.2813260629612747E-4</v>
      </c>
      <c r="AU79">
        <f t="shared" si="23"/>
        <v>-3.2425394246366965E-4</v>
      </c>
      <c r="AW79">
        <v>76</v>
      </c>
      <c r="AX79">
        <f>IF(Z79&gt;0, (R79*SUMPRODUCT(K79:$K$98, X79:$X$98)-K79*$AZ$3)/Z79, 0)</f>
        <v>-5.7353545143230923E+21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8"/>
        <v>100000</v>
      </c>
      <c r="S80">
        <f t="shared" si="29"/>
        <v>-3.4999891429072331E+22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-3.5157580390272014</v>
      </c>
      <c r="AC80">
        <f t="shared" si="30"/>
        <v>-3.1390696777028579</v>
      </c>
      <c r="AE80">
        <f t="shared" si="31"/>
        <v>0</v>
      </c>
      <c r="AF80">
        <f t="shared" si="32"/>
        <v>0</v>
      </c>
      <c r="AG80">
        <f t="shared" si="32"/>
        <v>-2.242199582293146E-21</v>
      </c>
      <c r="AH80">
        <f t="shared" si="33"/>
        <v>-5.1717955208812028E-17</v>
      </c>
      <c r="AI80">
        <f t="shared" si="34"/>
        <v>-5.1720197408394323E-17</v>
      </c>
      <c r="AJ80">
        <f t="shared" si="35"/>
        <v>-0.37668836132434347</v>
      </c>
      <c r="AK80">
        <f t="shared" si="49"/>
        <v>-0.24610306273190413</v>
      </c>
      <c r="AL80">
        <f t="shared" si="26"/>
        <v>-0.62279142405624766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-2.1465842667895468E-20</v>
      </c>
      <c r="AR80">
        <f t="shared" si="36"/>
        <v>-2.1466773306070723E-20</v>
      </c>
      <c r="AS80">
        <f t="shared" si="36"/>
        <v>-1.5634672844989017E-4</v>
      </c>
      <c r="AT80">
        <f t="shared" si="36"/>
        <v>-1.0214652925392813E-4</v>
      </c>
      <c r="AU80">
        <f t="shared" si="23"/>
        <v>-2.5849325770381829E-4</v>
      </c>
      <c r="AW80">
        <v>77</v>
      </c>
      <c r="AX80">
        <f>IF(Z80&gt;0, (R80*SUMPRODUCT(K80:$K$98, X80:$X$98)-K80*$AZ$3)/Z80, 0)</f>
        <v>-3.4999891429072331E+22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8"/>
        <v>100000</v>
      </c>
      <c r="S81">
        <f t="shared" si="29"/>
        <v>-2.2125292102851085E+23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-3.1390696777028579</v>
      </c>
      <c r="AC81">
        <f t="shared" si="30"/>
        <v>-2.8027407836632658</v>
      </c>
      <c r="AE81">
        <f t="shared" si="31"/>
        <v>0</v>
      </c>
      <c r="AF81">
        <f t="shared" si="32"/>
        <v>0</v>
      </c>
      <c r="AG81">
        <f t="shared" si="32"/>
        <v>-3.1668969279981868E-22</v>
      </c>
      <c r="AH81">
        <f t="shared" si="33"/>
        <v>-7.6123515746815831E-18</v>
      </c>
      <c r="AI81">
        <f t="shared" si="34"/>
        <v>-7.6126682643743831E-18</v>
      </c>
      <c r="AJ81">
        <f t="shared" si="35"/>
        <v>-0.3363288940395921</v>
      </c>
      <c r="AK81">
        <f t="shared" si="49"/>
        <v>-0.21973487743920009</v>
      </c>
      <c r="AL81">
        <f t="shared" si="26"/>
        <v>-0.55606377147879216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-2.8210280952694837E-21</v>
      </c>
      <c r="AR81">
        <f t="shared" si="36"/>
        <v>-2.8211454559184376E-21</v>
      </c>
      <c r="AS81">
        <f t="shared" si="36"/>
        <v>-1.2463865469538427E-4</v>
      </c>
      <c r="AT81">
        <f t="shared" si="36"/>
        <v>-8.1430587734317687E-5</v>
      </c>
      <c r="AU81">
        <f t="shared" si="23"/>
        <v>-2.0606924242970193E-4</v>
      </c>
      <c r="AW81">
        <v>78</v>
      </c>
      <c r="AX81">
        <f>IF(Z81&gt;0, (R81*SUMPRODUCT(K81:$K$98, X81:$X$98)-K81*$AZ$3)/Z81, 0)</f>
        <v>-2.2125292102851085E+23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8"/>
        <v>100000</v>
      </c>
      <c r="S82">
        <f t="shared" si="29"/>
        <v>-1.4503699968353035E+24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-2.8027407836632658</v>
      </c>
      <c r="AC82">
        <f t="shared" si="30"/>
        <v>-2.5024471282707732</v>
      </c>
      <c r="AE82">
        <f t="shared" si="31"/>
        <v>0</v>
      </c>
      <c r="AF82">
        <f t="shared" si="32"/>
        <v>0</v>
      </c>
      <c r="AG82">
        <f t="shared" si="32"/>
        <v>-4.3134633468202836E-23</v>
      </c>
      <c r="AH82">
        <f t="shared" si="33"/>
        <v>-1.0815526496144706E-18</v>
      </c>
      <c r="AI82">
        <f t="shared" si="34"/>
        <v>-1.0815957842479388E-18</v>
      </c>
      <c r="AJ82">
        <f t="shared" si="35"/>
        <v>-0.30029365539249264</v>
      </c>
      <c r="AK82">
        <f t="shared" si="49"/>
        <v>-0.19619185485642862</v>
      </c>
      <c r="AL82">
        <f t="shared" si="26"/>
        <v>-0.49648551024892129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-3.5786416855631258E-22</v>
      </c>
      <c r="AR82">
        <f t="shared" si="36"/>
        <v>-3.5787844094494534E-22</v>
      </c>
      <c r="AS82">
        <f t="shared" si="36"/>
        <v>-9.9361172429355963E-5</v>
      </c>
      <c r="AT82">
        <f t="shared" si="36"/>
        <v>-6.4915965987179269E-5</v>
      </c>
      <c r="AU82">
        <f t="shared" si="23"/>
        <v>-1.6427713841653523E-4</v>
      </c>
      <c r="AW82">
        <v>79</v>
      </c>
      <c r="AX82">
        <f>IF(Z82&gt;0, (R82*SUMPRODUCT(K82:$K$98, X82:$X$98)-K82*$AZ$3)/Z82, 0)</f>
        <v>-1.4503699968353035E+24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8"/>
        <v>100000</v>
      </c>
      <c r="S83">
        <f t="shared" si="29"/>
        <v>-9.8695394535272464E+24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-2.5024471282707732</v>
      </c>
      <c r="AC83">
        <f t="shared" si="30"/>
        <v>-2.2343277930989043</v>
      </c>
      <c r="AE83">
        <f t="shared" si="31"/>
        <v>0</v>
      </c>
      <c r="AF83">
        <f t="shared" si="32"/>
        <v>0</v>
      </c>
      <c r="AG83">
        <f t="shared" si="32"/>
        <v>-5.6596556597693727E-24</v>
      </c>
      <c r="AH83">
        <f t="shared" si="33"/>
        <v>-1.4817452589500576E-19</v>
      </c>
      <c r="AI83">
        <f t="shared" si="34"/>
        <v>-1.4818018555066553E-19</v>
      </c>
      <c r="AJ83">
        <f t="shared" si="35"/>
        <v>-0.26811933517186892</v>
      </c>
      <c r="AK83">
        <f t="shared" si="49"/>
        <v>-0.17517129897895414</v>
      </c>
      <c r="AL83">
        <f t="shared" si="26"/>
        <v>-0.44329063415082304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-4.3774991914190417E-23</v>
      </c>
      <c r="AR83">
        <f t="shared" si="36"/>
        <v>-4.3776663938306895E-23</v>
      </c>
      <c r="AS83">
        <f t="shared" si="36"/>
        <v>-7.9210118326973961E-5</v>
      </c>
      <c r="AT83">
        <f t="shared" si="36"/>
        <v>-5.1750610640289585E-5</v>
      </c>
      <c r="AU83">
        <f t="shared" si="23"/>
        <v>-1.3096072896726354E-4</v>
      </c>
      <c r="AW83">
        <v>80</v>
      </c>
      <c r="AX83">
        <f>IF(Z83&gt;0, (R83*SUMPRODUCT(K83:$K$98, X83:$X$98)-K83*$AZ$3)/Z83, 0)</f>
        <v>-9.8695394535272464E+24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8"/>
        <v>100000</v>
      </c>
      <c r="S84">
        <f t="shared" si="29"/>
        <v>-6.9793298345786254E+25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-2.2343277930989043</v>
      </c>
      <c r="AC84">
        <f t="shared" si="30"/>
        <v>-1.9949355295525928</v>
      </c>
      <c r="AE84">
        <f t="shared" si="31"/>
        <v>0</v>
      </c>
      <c r="AF84">
        <f t="shared" si="32"/>
        <v>0</v>
      </c>
      <c r="AG84">
        <f t="shared" si="32"/>
        <v>-7.1458706524687281E-25</v>
      </c>
      <c r="AH84">
        <f t="shared" si="33"/>
        <v>-1.9553888151699227E-20</v>
      </c>
      <c r="AI84">
        <f t="shared" si="34"/>
        <v>-1.9554602738764474E-20</v>
      </c>
      <c r="AJ84">
        <f t="shared" si="35"/>
        <v>-0.23939226354631149</v>
      </c>
      <c r="AK84">
        <f t="shared" si="49"/>
        <v>-0.15640294551692333</v>
      </c>
      <c r="AL84">
        <f t="shared" si="26"/>
        <v>-0.39579520906323484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-5.1578372251125116E-24</v>
      </c>
      <c r="AR84">
        <f t="shared" si="36"/>
        <v>-5.1580257156949024E-24</v>
      </c>
      <c r="AS84">
        <f t="shared" si="36"/>
        <v>-6.3145821370355499E-5</v>
      </c>
      <c r="AT84">
        <f t="shared" si="36"/>
        <v>-4.1255269961965547E-5</v>
      </c>
      <c r="AU84">
        <f t="shared" si="23"/>
        <v>-1.0440109133232105E-4</v>
      </c>
      <c r="AW84">
        <v>81</v>
      </c>
      <c r="AX84">
        <f>IF(Z84&gt;0, (R84*SUMPRODUCT(K84:$K$98, X84:$X$98)-K84*$AZ$3)/Z84, 0)</f>
        <v>-6.9793298345786254E+25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8"/>
        <v>100000</v>
      </c>
      <c r="S85">
        <f t="shared" si="29"/>
        <v>-5.1357887366784134E+26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-1.9949355295525928</v>
      </c>
      <c r="AC85">
        <f t="shared" si="30"/>
        <v>-1.7811924371005292</v>
      </c>
      <c r="AE85">
        <f t="shared" si="31"/>
        <v>0</v>
      </c>
      <c r="AF85">
        <f t="shared" si="32"/>
        <v>0</v>
      </c>
      <c r="AG85">
        <f t="shared" si="32"/>
        <v>-8.6704911768456068E-26</v>
      </c>
      <c r="AH85">
        <f t="shared" si="33"/>
        <v>-2.4829451313037922E-21</v>
      </c>
      <c r="AI85">
        <f t="shared" si="34"/>
        <v>-2.4830318362155605E-21</v>
      </c>
      <c r="AJ85">
        <f t="shared" si="35"/>
        <v>-0.21374309245206358</v>
      </c>
      <c r="AK85">
        <f t="shared" si="49"/>
        <v>-0.13964548706868152</v>
      </c>
      <c r="AL85">
        <f t="shared" si="26"/>
        <v>-0.35338857952074509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-5.8476800874207646E-25</v>
      </c>
      <c r="AR85">
        <f t="shared" si="36"/>
        <v>-5.8478842895111115E-25</v>
      </c>
      <c r="AS85">
        <f t="shared" si="36"/>
        <v>-5.0339462189377726E-5</v>
      </c>
      <c r="AT85">
        <f t="shared" si="36"/>
        <v>-3.2888448630393442E-5</v>
      </c>
      <c r="AU85">
        <f t="shared" si="23"/>
        <v>-8.3227910819771175E-5</v>
      </c>
      <c r="AW85">
        <v>82</v>
      </c>
      <c r="AX85">
        <f>IF(Z85&gt;0, (R85*SUMPRODUCT(K85:$K$98, X85:$X$98)-K85*$AZ$3)/Z85, 0)</f>
        <v>-5.1357887366784134E+26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8"/>
        <v>100000</v>
      </c>
      <c r="S86">
        <f t="shared" si="29"/>
        <v>-3.9390580809584912E+27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-1.7811924371005292</v>
      </c>
      <c r="AC86">
        <f t="shared" si="30"/>
        <v>-1.5903503902683296</v>
      </c>
      <c r="AE86">
        <f t="shared" si="31"/>
        <v>0</v>
      </c>
      <c r="AF86">
        <f t="shared" si="32"/>
        <v>0</v>
      </c>
      <c r="AG86">
        <f t="shared" si="32"/>
        <v>-1.0093468778463338E-26</v>
      </c>
      <c r="AH86">
        <f t="shared" si="33"/>
        <v>-3.0297757548923268E-22</v>
      </c>
      <c r="AI86">
        <f t="shared" si="34"/>
        <v>-3.0298766895801116E-22</v>
      </c>
      <c r="AJ86">
        <f t="shared" si="35"/>
        <v>-0.19084204683219963</v>
      </c>
      <c r="AK86">
        <f t="shared" si="49"/>
        <v>-0.12468347059703706</v>
      </c>
      <c r="AL86">
        <f t="shared" si="26"/>
        <v>-0.31552551742923668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-6.371019672746888E-26</v>
      </c>
      <c r="AR86">
        <f t="shared" si="36"/>
        <v>-6.3712319184487363E-26</v>
      </c>
      <c r="AS86">
        <f t="shared" si="36"/>
        <v>-4.0130311056583008E-5</v>
      </c>
      <c r="AT86">
        <f t="shared" si="36"/>
        <v>-2.6218469890300896E-5</v>
      </c>
      <c r="AU86">
        <f t="shared" si="23"/>
        <v>-6.6348780946883898E-5</v>
      </c>
      <c r="AW86">
        <v>83</v>
      </c>
      <c r="AX86">
        <f>IF(Z86&gt;0, (R86*SUMPRODUCT(K86:$K$98, X86:$X$98)-K86*$AZ$3)/Z86, 0)</f>
        <v>-3.9390580809584912E+27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8"/>
        <v>100000</v>
      </c>
      <c r="S87">
        <f t="shared" si="29"/>
        <v>-3.1546253117603923E+28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-1.5903503902683296</v>
      </c>
      <c r="AC87">
        <f t="shared" si="30"/>
        <v>-1.4199557055967229</v>
      </c>
      <c r="AE87">
        <f t="shared" si="31"/>
        <v>0</v>
      </c>
      <c r="AF87">
        <f t="shared" si="32"/>
        <v>0</v>
      </c>
      <c r="AG87">
        <f t="shared" si="32"/>
        <v>-1.1252966400662156E-27</v>
      </c>
      <c r="AH87">
        <f t="shared" si="33"/>
        <v>-3.5468949802449951E-23</v>
      </c>
      <c r="AI87">
        <f t="shared" si="34"/>
        <v>-3.5470075099090017E-23</v>
      </c>
      <c r="AJ87">
        <f t="shared" si="35"/>
        <v>-0.17039468467160668</v>
      </c>
      <c r="AK87">
        <f t="shared" si="49"/>
        <v>-0.11132452731878308</v>
      </c>
      <c r="AL87">
        <f t="shared" si="26"/>
        <v>-0.28171921199038974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-6.659302867258122E-27</v>
      </c>
      <c r="AR87">
        <f t="shared" si="36"/>
        <v>-6.6595141419415696E-27</v>
      </c>
      <c r="AS87">
        <f t="shared" si="36"/>
        <v>-3.1991638278525972E-5</v>
      </c>
      <c r="AT87">
        <f t="shared" si="36"/>
        <v>-2.0901203675303642E-5</v>
      </c>
      <c r="AU87">
        <f t="shared" si="23"/>
        <v>-5.2892841953829614E-5</v>
      </c>
      <c r="AW87">
        <v>84</v>
      </c>
      <c r="AX87">
        <f>IF(Z87&gt;0, (R87*SUMPRODUCT(K87:$K$98, X87:$X$98)-K87*$AZ$3)/Z87, 0)</f>
        <v>-3.1546253117603923E+28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8"/>
        <v>100000</v>
      </c>
      <c r="S88">
        <f t="shared" si="29"/>
        <v>-2.6431473975597477E+29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-1.4199557055967229</v>
      </c>
      <c r="AC88">
        <f t="shared" si="30"/>
        <v>-1.2678175942827883</v>
      </c>
      <c r="AE88">
        <f t="shared" si="31"/>
        <v>0</v>
      </c>
      <c r="AF88">
        <f t="shared" si="32"/>
        <v>0</v>
      </c>
      <c r="AG88">
        <f t="shared" si="32"/>
        <v>-1.1991552149657685E-28</v>
      </c>
      <c r="AH88">
        <f t="shared" si="33"/>
        <v>-3.9765126086759065E-24</v>
      </c>
      <c r="AI88">
        <f t="shared" si="34"/>
        <v>-3.9766325241974033E-24</v>
      </c>
      <c r="AJ88">
        <f t="shared" si="35"/>
        <v>-0.15213811131393462</v>
      </c>
      <c r="AK88">
        <f t="shared" si="49"/>
        <v>-9.9396899391770613E-2</v>
      </c>
      <c r="AL88">
        <f t="shared" si="26"/>
        <v>-0.25153501070570522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-6.6659918554852317E-28</v>
      </c>
      <c r="AR88">
        <f t="shared" si="36"/>
        <v>-6.6661928748125444E-28</v>
      </c>
      <c r="AS88">
        <f t="shared" si="36"/>
        <v>-2.5503538168467784E-5</v>
      </c>
      <c r="AT88">
        <f t="shared" si="36"/>
        <v>-1.6662311603398951E-5</v>
      </c>
      <c r="AU88">
        <f t="shared" si="23"/>
        <v>-4.2165849771866731E-5</v>
      </c>
      <c r="AW88">
        <v>85</v>
      </c>
      <c r="AX88">
        <f>IF(Z88&gt;0, (R88*SUMPRODUCT(K88:$K$98, X88:$X$98)-K88*$AZ$3)/Z88, 0)</f>
        <v>-2.6431473975597477E+29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-1.2678175942827883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-4.7966208598630745E-25</v>
      </c>
      <c r="AI89">
        <f t="shared" si="34"/>
        <v>-4.7966208598630745E-25</v>
      </c>
      <c r="AJ89">
        <f t="shared" si="35"/>
        <v>-1.2678175942827883</v>
      </c>
      <c r="AK89">
        <f t="shared" si="49"/>
        <v>-8.8747231599795182E-2</v>
      </c>
      <c r="AL89">
        <f t="shared" si="26"/>
        <v>-1.3565648258825835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-7.1792616897028654E-29</v>
      </c>
      <c r="AR89">
        <f t="shared" si="36"/>
        <v>-7.1792616897028654E-29</v>
      </c>
      <c r="AS89">
        <f t="shared" si="36"/>
        <v>-1.8975846851538526E-4</v>
      </c>
      <c r="AT89">
        <f t="shared" si="36"/>
        <v>-1.3283092796076968E-5</v>
      </c>
      <c r="AU89">
        <f t="shared" si="23"/>
        <v>-2.0304156131146223E-4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15421.587617906684</v>
      </c>
      <c r="AO91" s="8">
        <f t="shared" si="50"/>
        <v>-1542.1587617906684</v>
      </c>
      <c r="AP91" s="8">
        <f t="shared" si="50"/>
        <v>-440.56055115483929</v>
      </c>
      <c r="AQ91" s="8">
        <f t="shared" si="50"/>
        <v>-7563.0045137516636</v>
      </c>
      <c r="AR91" s="8">
        <f t="shared" si="50"/>
        <v>5875.863791209511</v>
      </c>
      <c r="AS91" s="8">
        <f t="shared" si="50"/>
        <v>-1942.0845867711353</v>
      </c>
      <c r="AT91" s="8">
        <f t="shared" si="50"/>
        <v>632.09926258345888</v>
      </c>
      <c r="AU91" s="8">
        <f t="shared" si="50"/>
        <v>4565.8784670218374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7299-5E44-409A-B90B-37BFDF61CEA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34695.394857223</v>
      </c>
      <c r="K3">
        <v>1</v>
      </c>
      <c r="L3" s="2">
        <v>0</v>
      </c>
      <c r="O3">
        <f>$C$3</f>
        <v>34695.394857223</v>
      </c>
      <c r="P3">
        <f>O3*C5</f>
        <v>3469.5394857223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34695.394857223</v>
      </c>
      <c r="AF3">
        <f t="shared" ref="AF3:AG34" si="4">-$Z3*P3</f>
        <v>-3469.5394857223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31025.8553715007</v>
      </c>
      <c r="AJ3">
        <f t="shared" ref="AJ3:AJ66" si="7">AB3-AC3</f>
        <v>0</v>
      </c>
      <c r="AL3">
        <f t="shared" ref="AL3:AL34" si="8">SUM(AI3:AK3)</f>
        <v>31025.8553715007</v>
      </c>
      <c r="AN3">
        <f t="shared" ref="AN3:AU34" si="9">AE3*$K3</f>
        <v>34695.394857223</v>
      </c>
      <c r="AO3">
        <f t="shared" si="9"/>
        <v>-3469.5394857223</v>
      </c>
      <c r="AP3">
        <f t="shared" si="9"/>
        <v>-200</v>
      </c>
      <c r="AQ3">
        <f t="shared" si="9"/>
        <v>0</v>
      </c>
      <c r="AR3">
        <f t="shared" si="9"/>
        <v>31025.8553715007</v>
      </c>
      <c r="AS3">
        <f t="shared" si="9"/>
        <v>0</v>
      </c>
      <c r="AT3">
        <f t="shared" si="9"/>
        <v>0</v>
      </c>
      <c r="AU3">
        <f t="shared" si="9"/>
        <v>31025.8553715007</v>
      </c>
      <c r="AW3">
        <v>0</v>
      </c>
      <c r="AX3">
        <f>IF(Z3&gt;0, (R3*SUMPRODUCT(K3:$K$98, X3:$X$98)-K3*$AZ$3)/Z3, 0)</f>
        <v>0</v>
      </c>
      <c r="AZ3">
        <f>C6*ABS(SUMPRODUCT(X4:X79, K4:K79))/1</f>
        <v>18494.012065429411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</v>
      </c>
      <c r="S4">
        <f t="shared" si="1"/>
        <v>1255.8726947481293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1240.5256717085322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-1240.5256717085322</v>
      </c>
      <c r="AK4">
        <f>G4*SUM(AB4, AE4:AF4)</f>
        <v>0</v>
      </c>
      <c r="AL4">
        <f t="shared" si="8"/>
        <v>-1462.5462717085322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-207.12809030693165</v>
      </c>
      <c r="AR4">
        <f t="shared" si="9"/>
        <v>-207.12809030693165</v>
      </c>
      <c r="AS4">
        <f t="shared" si="9"/>
        <v>-1157.3147417749158</v>
      </c>
      <c r="AT4">
        <f t="shared" si="9"/>
        <v>0</v>
      </c>
      <c r="AU4">
        <f t="shared" si="9"/>
        <v>-1364.4428320818474</v>
      </c>
      <c r="AW4">
        <v>1</v>
      </c>
      <c r="AX4">
        <f>IF(Z4&gt;0, (R4*SUMPRODUCT(K4:$K$98, X4:$X$98)-K4*$AZ$3)/Z4, 0)</f>
        <v>1255.8726947481293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100000</v>
      </c>
      <c r="S5">
        <f t="shared" si="1"/>
        <v>2534.424346397067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1240.5256717085322</v>
      </c>
      <c r="AC5">
        <f t="shared" si="2"/>
        <v>2472.5059790446758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-233.29353541298184</v>
      </c>
      <c r="AI5">
        <f t="shared" si="6"/>
        <v>-257.6827619306286</v>
      </c>
      <c r="AJ5">
        <f t="shared" si="7"/>
        <v>-1231.9803073361436</v>
      </c>
      <c r="AK5">
        <f>G5*SUM(AB5, AE5:AF5)</f>
        <v>50.861552540049821</v>
      </c>
      <c r="AL5">
        <f t="shared" si="8"/>
        <v>-1438.8015167267224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-199.49117260276824</v>
      </c>
      <c r="AR5">
        <f t="shared" si="9"/>
        <v>-220.34659574283501</v>
      </c>
      <c r="AS5">
        <f t="shared" si="9"/>
        <v>-1053.4762384175779</v>
      </c>
      <c r="AT5">
        <f t="shared" si="9"/>
        <v>43.492121368259902</v>
      </c>
      <c r="AU5">
        <f t="shared" si="9"/>
        <v>-1230.330712792153</v>
      </c>
      <c r="AW5">
        <v>2</v>
      </c>
      <c r="AX5">
        <f>IF(Z5&gt;0, (R5*SUMPRODUCT(K5:$K$98, X5:$X$98)-K5*$AZ$3)/Z5, 0)</f>
        <v>2534.424346397067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100000</v>
      </c>
      <c r="S6">
        <f t="shared" si="1"/>
        <v>3966.3053550011659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2472.5059790446758</v>
      </c>
      <c r="AC6">
        <f t="shared" si="2"/>
        <v>3820.9264100273358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-246.68629496632917</v>
      </c>
      <c r="AI6">
        <f t="shared" si="6"/>
        <v>-270.7699576450579</v>
      </c>
      <c r="AJ6">
        <f t="shared" si="7"/>
        <v>-1348.42043098266</v>
      </c>
      <c r="AK6">
        <f>G6*SUM(AB6, AE6:AF6)</f>
        <v>144.64159977411353</v>
      </c>
      <c r="AL6">
        <f t="shared" si="8"/>
        <v>-1474.5487888536045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-190.29628207090073</v>
      </c>
      <c r="AR6">
        <f t="shared" si="9"/>
        <v>-208.87466100774981</v>
      </c>
      <c r="AS6">
        <f t="shared" si="9"/>
        <v>-1040.1850444081854</v>
      </c>
      <c r="AT6">
        <f t="shared" si="9"/>
        <v>111.57798074496989</v>
      </c>
      <c r="AU6">
        <f t="shared" si="9"/>
        <v>-1137.4817246709651</v>
      </c>
      <c r="AW6">
        <v>3</v>
      </c>
      <c r="AX6">
        <f>IF(Z6&gt;0, (R6*SUMPRODUCT(K6:$K$98, X6:$X$98)-K6*$AZ$3)/Z6, 0)</f>
        <v>3966.3053550011659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100000</v>
      </c>
      <c r="S7">
        <f t="shared" si="1"/>
        <v>5169.8015097529969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3820.9264100273358</v>
      </c>
      <c r="AC7">
        <f t="shared" si="2"/>
        <v>4916.9615077180479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-262.01425839254966</v>
      </c>
      <c r="AI7">
        <f t="shared" si="6"/>
        <v>-285.79158087989293</v>
      </c>
      <c r="AJ7">
        <f t="shared" si="7"/>
        <v>-1096.0350976907121</v>
      </c>
      <c r="AK7">
        <f>G7*SUM(AB7, AE7:AF7)</f>
        <v>187.60748673234218</v>
      </c>
      <c r="AL7">
        <f t="shared" si="8"/>
        <v>-1194.2191918382628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-183.89630314739665</v>
      </c>
      <c r="AR7">
        <f t="shared" si="9"/>
        <v>-200.58456175970056</v>
      </c>
      <c r="AS7">
        <f t="shared" si="9"/>
        <v>-769.25890912068371</v>
      </c>
      <c r="AT7">
        <f t="shared" si="9"/>
        <v>131.67345725576362</v>
      </c>
      <c r="AU7">
        <f t="shared" si="9"/>
        <v>-838.17001362462065</v>
      </c>
      <c r="AW7">
        <v>4</v>
      </c>
      <c r="AX7">
        <f>IF(Z7&gt;0, (R7*SUMPRODUCT(K7:$K$98, X7:$X$98)-K7*$AZ$3)/Z7, 0)</f>
        <v>5169.8015097529969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100000</v>
      </c>
      <c r="S8">
        <f t="shared" si="1"/>
        <v>5969.7719542273589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4916.9615077180479</v>
      </c>
      <c r="AC8">
        <f t="shared" si="2"/>
        <v>5596.9535891573232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-403.29934069694298</v>
      </c>
      <c r="AI8">
        <f t="shared" si="6"/>
        <v>-426.73806512423857</v>
      </c>
      <c r="AJ8">
        <f t="shared" si="7"/>
        <v>-679.99208143927535</v>
      </c>
      <c r="AK8">
        <f t="shared" ref="AK8:AK71" si="22">G8*SUM(AB8:AB8, AE8:AF8)</f>
        <v>104.73128011439442</v>
      </c>
      <c r="AL8">
        <f t="shared" si="8"/>
        <v>-1001.9988664491195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-264.21926510939636</v>
      </c>
      <c r="AR8">
        <f t="shared" si="9"/>
        <v>-279.57501186707674</v>
      </c>
      <c r="AS8">
        <f t="shared" si="9"/>
        <v>-445.49293764678856</v>
      </c>
      <c r="AT8">
        <f t="shared" si="9"/>
        <v>68.614101421469016</v>
      </c>
      <c r="AU8">
        <f t="shared" si="9"/>
        <v>-656.45384809239624</v>
      </c>
      <c r="AW8">
        <v>5</v>
      </c>
      <c r="AX8">
        <f>IF(Z8&gt;0, (R8*SUMPRODUCT(K8:$K$98, X8:$X$98)-K8*$AZ$3)/Z8, 0)</f>
        <v>5969.7719542273589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100000</v>
      </c>
      <c r="S9">
        <f t="shared" si="1"/>
        <v>6475.1397207084083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5596.9535891573232</v>
      </c>
      <c r="AC9">
        <f t="shared" si="2"/>
        <v>5974.1759250643663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-554.07438206988525</v>
      </c>
      <c r="AI9">
        <f t="shared" si="6"/>
        <v>-577.14020065739044</v>
      </c>
      <c r="AJ9">
        <f t="shared" si="7"/>
        <v>-377.22233590704309</v>
      </c>
      <c r="AK9">
        <f t="shared" si="22"/>
        <v>33.022026176028206</v>
      </c>
      <c r="AL9">
        <f t="shared" si="8"/>
        <v>-921.34051038840528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-343.78129971391593</v>
      </c>
      <c r="AR9">
        <f t="shared" si="9"/>
        <v>-358.09273036218906</v>
      </c>
      <c r="AS9">
        <f t="shared" si="9"/>
        <v>-234.05158064659611</v>
      </c>
      <c r="AT9">
        <f t="shared" si="9"/>
        <v>20.488864754173132</v>
      </c>
      <c r="AU9">
        <f t="shared" si="9"/>
        <v>-571.655446254612</v>
      </c>
      <c r="AW9">
        <v>6</v>
      </c>
      <c r="AX9">
        <f>IF(Z9&gt;0, (R9*SUMPRODUCT(K9:$K$98, X9:$X$98)-K9*$AZ$3)/Z9, 0)</f>
        <v>6475.1397207084083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100000</v>
      </c>
      <c r="S10">
        <f t="shared" si="1"/>
        <v>6862.3176949938006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5974.1759250643663</v>
      </c>
      <c r="AC10">
        <f t="shared" si="2"/>
        <v>6219.3206778764034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-710.61026283147032</v>
      </c>
      <c r="AI10">
        <f t="shared" si="6"/>
        <v>-733.2677706673926</v>
      </c>
      <c r="AJ10">
        <f t="shared" si="7"/>
        <v>-245.14475281203704</v>
      </c>
      <c r="AK10">
        <f t="shared" si="22"/>
        <v>24.494121292763904</v>
      </c>
      <c r="AL10">
        <f t="shared" si="8"/>
        <v>-953.91840218666573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-418.27686128492189</v>
      </c>
      <c r="AR10">
        <f t="shared" si="9"/>
        <v>-431.61344218988376</v>
      </c>
      <c r="AS10">
        <f t="shared" si="9"/>
        <v>-144.29622414699784</v>
      </c>
      <c r="AT10">
        <f t="shared" si="9"/>
        <v>14.417641723110409</v>
      </c>
      <c r="AU10">
        <f t="shared" si="9"/>
        <v>-561.49202461377115</v>
      </c>
      <c r="AW10">
        <v>7</v>
      </c>
      <c r="AX10">
        <f>IF(Z10&gt;0, (R10*SUMPRODUCT(K10:$K$98, X10:$X$98)-K10*$AZ$3)/Z10, 0)</f>
        <v>6862.3176949938006</v>
      </c>
    </row>
    <row r="11" spans="1:52" x14ac:dyDescent="0.25">
      <c r="A11" t="s">
        <v>33</v>
      </c>
      <c r="C11" s="12">
        <f>AU81</f>
        <v>10054.25614226682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100000</v>
      </c>
      <c r="S11">
        <f t="shared" si="1"/>
        <v>7139.9730300865203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6219.3206778764034</v>
      </c>
      <c r="AC11">
        <f t="shared" si="2"/>
        <v>6343.0621159730144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-884.99047416704911</v>
      </c>
      <c r="AI11">
        <f t="shared" si="6"/>
        <v>-907.20015930607042</v>
      </c>
      <c r="AJ11">
        <f t="shared" si="7"/>
        <v>-123.74143809661109</v>
      </c>
      <c r="AK11">
        <f t="shared" si="22"/>
        <v>14.926369626903366</v>
      </c>
      <c r="AL11">
        <f t="shared" si="8"/>
        <v>-1016.0152277757782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-494.98281558888095</v>
      </c>
      <c r="AR11">
        <f t="shared" si="9"/>
        <v>-507.40488430527279</v>
      </c>
      <c r="AS11">
        <f t="shared" si="9"/>
        <v>-69.209655043717859</v>
      </c>
      <c r="AT11">
        <f t="shared" si="9"/>
        <v>8.3484474467353209</v>
      </c>
      <c r="AU11">
        <f t="shared" si="9"/>
        <v>-568.26609190225531</v>
      </c>
      <c r="AW11">
        <v>8</v>
      </c>
      <c r="AX11">
        <f>IF(Z11&gt;0, (R11*SUMPRODUCT(K11:$K$98, X11:$X$98)-K11*$AZ$3)/Z11, 0)</f>
        <v>7139.9730300865203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100000</v>
      </c>
      <c r="S12">
        <f t="shared" si="1"/>
        <v>7323.4306403751953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6343.0621159730144</v>
      </c>
      <c r="AC12">
        <f t="shared" si="2"/>
        <v>6362.175958479751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-1076.0961130629121</v>
      </c>
      <c r="AI12">
        <f t="shared" si="6"/>
        <v>-1097.8146773222775</v>
      </c>
      <c r="AJ12">
        <f t="shared" si="7"/>
        <v>-19.113842506736546</v>
      </c>
      <c r="AK12">
        <f t="shared" si="22"/>
        <v>14.589042866737932</v>
      </c>
      <c r="AL12">
        <f t="shared" si="8"/>
        <v>-1102.3394769622762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-571.95652375107272</v>
      </c>
      <c r="AR12">
        <f t="shared" si="9"/>
        <v>-583.50017153853082</v>
      </c>
      <c r="AS12">
        <f t="shared" si="9"/>
        <v>-10.159210485912599</v>
      </c>
      <c r="AT12">
        <f t="shared" si="9"/>
        <v>7.7542313754524059</v>
      </c>
      <c r="AU12">
        <f t="shared" si="9"/>
        <v>-585.90515064899114</v>
      </c>
      <c r="AW12">
        <v>9</v>
      </c>
      <c r="AX12">
        <f>IF(Z12&gt;0, (R12*SUMPRODUCT(K12:$K$98, X12:$X$98)-K12*$AZ$3)/Z12, 0)</f>
        <v>7323.4306403751953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100000</v>
      </c>
      <c r="S13">
        <f t="shared" si="1"/>
        <v>7407.4083389945081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6362.175958479751</v>
      </c>
      <c r="AC13">
        <f t="shared" si="2"/>
        <v>6276.1013062975726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-1278.1574877427693</v>
      </c>
      <c r="AI13">
        <f t="shared" si="6"/>
        <v>-1299.3393269876053</v>
      </c>
      <c r="AJ13">
        <f t="shared" si="7"/>
        <v>86.074652182178397</v>
      </c>
      <c r="AK13">
        <f t="shared" si="22"/>
        <v>12.724351916959503</v>
      </c>
      <c r="AL13">
        <f t="shared" si="8"/>
        <v>-1200.5403228884675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-645.77404225082773</v>
      </c>
      <c r="AR13">
        <f t="shared" si="9"/>
        <v>-656.47591747561057</v>
      </c>
      <c r="AS13">
        <f t="shared" si="9"/>
        <v>43.488205959018629</v>
      </c>
      <c r="AT13">
        <f t="shared" si="9"/>
        <v>6.4288291945528231</v>
      </c>
      <c r="AU13">
        <f t="shared" si="9"/>
        <v>-606.55888232203915</v>
      </c>
      <c r="AW13">
        <v>10</v>
      </c>
      <c r="AX13">
        <f>IF(Z13&gt;0, (R13*SUMPRODUCT(K13:$K$98, X13:$X$98)-K13*$AZ$3)/Z13, 0)</f>
        <v>7407.4083389945081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100000</v>
      </c>
      <c r="S14">
        <f t="shared" si="1"/>
        <v>7392.8819524662467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6276.1013062975726</v>
      </c>
      <c r="AC14">
        <f t="shared" si="2"/>
        <v>6090.5032434532714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-1496.7411268904777</v>
      </c>
      <c r="AI14">
        <f t="shared" si="6"/>
        <v>-1517.3369624611428</v>
      </c>
      <c r="AJ14">
        <f t="shared" si="7"/>
        <v>185.59806284430124</v>
      </c>
      <c r="AK14">
        <f t="shared" si="22"/>
        <v>11.296982351335631</v>
      </c>
      <c r="AL14">
        <f t="shared" si="8"/>
        <v>-1320.4419172655059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-718.96829801150011</v>
      </c>
      <c r="AR14">
        <f t="shared" si="9"/>
        <v>-728.86162731229194</v>
      </c>
      <c r="AS14">
        <f t="shared" si="9"/>
        <v>89.153108015827883</v>
      </c>
      <c r="AT14">
        <f t="shared" si="9"/>
        <v>5.4265711203378082</v>
      </c>
      <c r="AU14">
        <f t="shared" si="9"/>
        <v>-634.28194817612632</v>
      </c>
      <c r="AW14">
        <v>11</v>
      </c>
      <c r="AX14">
        <f>IF(Z14&gt;0, (R14*SUMPRODUCT(K14:$K$98, X14:$X$98)-K14*$AZ$3)/Z14, 0)</f>
        <v>7392.8819524662467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100000</v>
      </c>
      <c r="S15">
        <f t="shared" si="1"/>
        <v>7299.9876279838436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6090.5032434532714</v>
      </c>
      <c r="AC15">
        <f t="shared" si="2"/>
        <v>5827.4769847062325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-1730.92172131387</v>
      </c>
      <c r="AI15">
        <f t="shared" si="6"/>
        <v>-1750.8788680984999</v>
      </c>
      <c r="AJ15">
        <f t="shared" si="7"/>
        <v>263.02625874703881</v>
      </c>
      <c r="AK15">
        <f t="shared" si="22"/>
        <v>24.971063298158416</v>
      </c>
      <c r="AL15">
        <f t="shared" si="8"/>
        <v>-1462.8815460533026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-788.78503689327943</v>
      </c>
      <c r="AR15">
        <f t="shared" si="9"/>
        <v>-797.87955490004981</v>
      </c>
      <c r="AS15">
        <f t="shared" si="9"/>
        <v>119.8616752305827</v>
      </c>
      <c r="AT15">
        <f t="shared" si="9"/>
        <v>11.379371373276943</v>
      </c>
      <c r="AU15">
        <f t="shared" si="9"/>
        <v>-666.63850829619014</v>
      </c>
      <c r="AW15">
        <v>12</v>
      </c>
      <c r="AX15">
        <f>IF(Z15&gt;0, (R15*SUMPRODUCT(K15:$K$98, X15:$X$98)-K15*$AZ$3)/Z15, 0)</f>
        <v>7299.9876279838436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100000</v>
      </c>
      <c r="S16">
        <f t="shared" si="1"/>
        <v>7128.0634576487428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5827.4769847062325</v>
      </c>
      <c r="AC16">
        <f t="shared" si="2"/>
        <v>5493.9235547045582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-1955.7411520820733</v>
      </c>
      <c r="AI16">
        <f t="shared" si="6"/>
        <v>-1975.0097921108363</v>
      </c>
      <c r="AJ16">
        <f t="shared" si="7"/>
        <v>333.55343000167431</v>
      </c>
      <c r="AK16">
        <f t="shared" si="22"/>
        <v>41.375086591414252</v>
      </c>
      <c r="AL16">
        <f t="shared" si="8"/>
        <v>-1600.0812755177478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-843.0950450610618</v>
      </c>
      <c r="AR16">
        <f t="shared" si="9"/>
        <v>-851.40150980769795</v>
      </c>
      <c r="AS16">
        <f t="shared" si="9"/>
        <v>143.79062576770485</v>
      </c>
      <c r="AT16">
        <f t="shared" si="9"/>
        <v>17.836271664610273</v>
      </c>
      <c r="AU16">
        <f t="shared" si="9"/>
        <v>-689.77461237538284</v>
      </c>
      <c r="AW16">
        <v>13</v>
      </c>
      <c r="AX16">
        <f>IF(Z16&gt;0, (R16*SUMPRODUCT(K16:$K$98, X16:$X$98)-K16*$AZ$3)/Z16, 0)</f>
        <v>7128.0634576487428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100000</v>
      </c>
      <c r="S17">
        <f t="shared" si="1"/>
        <v>6919.0911631394865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5493.9235547045582</v>
      </c>
      <c r="AC17">
        <f t="shared" si="2"/>
        <v>5128.970617911551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-2176.0064394043734</v>
      </c>
      <c r="AI17">
        <f t="shared" si="6"/>
        <v>-2194.5383914229978</v>
      </c>
      <c r="AJ17">
        <f t="shared" si="7"/>
        <v>364.95293679300721</v>
      </c>
      <c r="AK17">
        <f t="shared" si="22"/>
        <v>75.816145054922899</v>
      </c>
      <c r="AL17">
        <f t="shared" si="8"/>
        <v>-1753.7693095750678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-881.79037288550398</v>
      </c>
      <c r="AR17">
        <f t="shared" si="9"/>
        <v>-889.30013783145341</v>
      </c>
      <c r="AS17">
        <f t="shared" si="9"/>
        <v>147.89110013316574</v>
      </c>
      <c r="AT17">
        <f t="shared" si="9"/>
        <v>30.723230229512325</v>
      </c>
      <c r="AU17">
        <f t="shared" si="9"/>
        <v>-710.68580746877535</v>
      </c>
      <c r="AW17">
        <v>14</v>
      </c>
      <c r="AX17">
        <f>IF(Z17&gt;0, (R17*SUMPRODUCT(K17:$K$98, X17:$X$98)-K17*$AZ$3)/Z17, 0)</f>
        <v>6919.0911631394865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100000</v>
      </c>
      <c r="S18">
        <f t="shared" si="1"/>
        <v>6688.2718715123174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5128.970617911551</v>
      </c>
      <c r="AC18">
        <f t="shared" si="2"/>
        <v>4747.9252557385398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-2397.7103561774743</v>
      </c>
      <c r="AI18">
        <f t="shared" si="6"/>
        <v>-2415.4575610868678</v>
      </c>
      <c r="AJ18">
        <f t="shared" si="7"/>
        <v>381.0453621730112</v>
      </c>
      <c r="AK18">
        <f t="shared" si="22"/>
        <v>110.78576534688951</v>
      </c>
      <c r="AL18">
        <f t="shared" si="8"/>
        <v>-1923.6264335669671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-906.7116397521022</v>
      </c>
      <c r="AR18">
        <f t="shared" si="9"/>
        <v>-913.42287458618227</v>
      </c>
      <c r="AS18">
        <f t="shared" si="9"/>
        <v>144.09507981882842</v>
      </c>
      <c r="AT18">
        <f t="shared" si="9"/>
        <v>41.894444297689233</v>
      </c>
      <c r="AU18">
        <f t="shared" si="9"/>
        <v>-727.43335046966467</v>
      </c>
      <c r="AW18">
        <v>15</v>
      </c>
      <c r="AX18">
        <f>IF(Z18&gt;0, (R18*SUMPRODUCT(K18:$K$98, X18:$X$98)-K18*$AZ$3)/Z18, 0)</f>
        <v>6688.2718715123174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100000</v>
      </c>
      <c r="S19">
        <f t="shared" si="1"/>
        <v>6376.6646434134627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4747.9252557385398</v>
      </c>
      <c r="AC19">
        <f t="shared" si="2"/>
        <v>4312.7612822115634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-2645.434568092247</v>
      </c>
      <c r="AI19">
        <f t="shared" si="6"/>
        <v>-2662.3429423105235</v>
      </c>
      <c r="AJ19">
        <f t="shared" si="7"/>
        <v>435.16397352697641</v>
      </c>
      <c r="AK19">
        <f t="shared" si="22"/>
        <v>105.87873320296944</v>
      </c>
      <c r="AL19">
        <f t="shared" si="8"/>
        <v>-2121.3002355805775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-932.9388746498621</v>
      </c>
      <c r="AR19">
        <f t="shared" si="9"/>
        <v>-938.90178138950353</v>
      </c>
      <c r="AS19">
        <f t="shared" si="9"/>
        <v>153.46491372235786</v>
      </c>
      <c r="AT19">
        <f t="shared" si="9"/>
        <v>37.339190844158828</v>
      </c>
      <c r="AU19">
        <f t="shared" si="9"/>
        <v>-748.09767682298673</v>
      </c>
      <c r="AW19">
        <v>16</v>
      </c>
      <c r="AX19">
        <f>IF(Z19&gt;0, (R19*SUMPRODUCT(K19:$K$98, X19:$X$98)-K19*$AZ$3)/Z19, 0)</f>
        <v>6376.6646434134627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100000</v>
      </c>
      <c r="S20">
        <f t="shared" si="1"/>
        <v>5798.4096999824278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4312.7612822115634</v>
      </c>
      <c r="AC20">
        <f t="shared" si="2"/>
        <v>3715.73240186973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-2875.2395476133242</v>
      </c>
      <c r="AI20">
        <f t="shared" si="6"/>
        <v>-2891.2600282025151</v>
      </c>
      <c r="AJ20">
        <f t="shared" si="7"/>
        <v>597.02888034183343</v>
      </c>
      <c r="AK20">
        <f t="shared" si="22"/>
        <v>18.544873513509721</v>
      </c>
      <c r="AL20">
        <f t="shared" si="8"/>
        <v>-2275.686274347172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-961.75841009834255</v>
      </c>
      <c r="AR20">
        <f t="shared" si="9"/>
        <v>-967.11720949064397</v>
      </c>
      <c r="AS20">
        <f t="shared" si="9"/>
        <v>199.7042462834043</v>
      </c>
      <c r="AT20">
        <f t="shared" si="9"/>
        <v>6.2032007317905045</v>
      </c>
      <c r="AU20">
        <f t="shared" si="9"/>
        <v>-761.20976247544922</v>
      </c>
      <c r="AW20">
        <v>17</v>
      </c>
      <c r="AX20">
        <f>IF(Z20&gt;0, (R20*SUMPRODUCT(K20:$K$98, X20:$X$98)-K20*$AZ$3)/Z20, 0)</f>
        <v>5798.4096999824278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100000</v>
      </c>
      <c r="S21">
        <f t="shared" si="1"/>
        <v>5063.6281500862697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3715.73240186973</v>
      </c>
      <c r="AC21">
        <f t="shared" si="2"/>
        <v>3057.5183883183008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-3059.1339661618472</v>
      </c>
      <c r="AI21">
        <f t="shared" si="6"/>
        <v>-3074.2294584536053</v>
      </c>
      <c r="AJ21">
        <f t="shared" si="7"/>
        <v>658.21401355142916</v>
      </c>
      <c r="AK21">
        <f t="shared" si="22"/>
        <v>5.9451718429915683</v>
      </c>
      <c r="AL21">
        <f t="shared" si="8"/>
        <v>-2410.0702730591847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-973.06057769254505</v>
      </c>
      <c r="AR21">
        <f t="shared" si="9"/>
        <v>-977.86220737351027</v>
      </c>
      <c r="AS21">
        <f t="shared" si="9"/>
        <v>209.36713310246606</v>
      </c>
      <c r="AT21">
        <f t="shared" si="9"/>
        <v>1.8910621149687712</v>
      </c>
      <c r="AU21">
        <f t="shared" si="9"/>
        <v>-766.60401215607544</v>
      </c>
      <c r="AW21">
        <v>18</v>
      </c>
      <c r="AX21">
        <f>IF(Z21&gt;0, (R21*SUMPRODUCT(K21:$K$98, X21:$X$98)-K21*$AZ$3)/Z21, 0)</f>
        <v>5063.6281500862697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100000</v>
      </c>
      <c r="S22">
        <f t="shared" si="1"/>
        <v>4375.7785754035976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3057.5183883183008</v>
      </c>
      <c r="AC22">
        <f t="shared" si="2"/>
        <v>2474.4369678799139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-3229.6535850814662</v>
      </c>
      <c r="AI22">
        <f t="shared" si="6"/>
        <v>-3243.7907090540366</v>
      </c>
      <c r="AJ22">
        <f t="shared" si="7"/>
        <v>583.08142043838689</v>
      </c>
      <c r="AK22">
        <f t="shared" si="22"/>
        <v>64.207886154684317</v>
      </c>
      <c r="AL22">
        <f t="shared" si="8"/>
        <v>-2596.5014024609654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-959.19709143664397</v>
      </c>
      <c r="AR22">
        <f t="shared" si="9"/>
        <v>-963.39577338148388</v>
      </c>
      <c r="AS22">
        <f t="shared" si="9"/>
        <v>173.17337225848013</v>
      </c>
      <c r="AT22">
        <f t="shared" si="9"/>
        <v>19.069542916725801</v>
      </c>
      <c r="AU22">
        <f t="shared" si="9"/>
        <v>-771.15285820627798</v>
      </c>
      <c r="AW22">
        <v>19</v>
      </c>
      <c r="AX22">
        <f>IF(Z22&gt;0, (R22*SUMPRODUCT(K22:$K$98, X22:$X$98)-K22*$AZ$3)/Z22, 0)</f>
        <v>4375.7785754035976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100000</v>
      </c>
      <c r="S23">
        <f t="shared" si="1"/>
        <v>3998.5453432211534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2474.4369678799139</v>
      </c>
      <c r="AC23">
        <f t="shared" si="2"/>
        <v>2103.7396107302284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-3370.3873357312191</v>
      </c>
      <c r="AI23">
        <f t="shared" si="6"/>
        <v>-3383.5404916301309</v>
      </c>
      <c r="AJ23">
        <f t="shared" si="7"/>
        <v>370.69735714968556</v>
      </c>
      <c r="AK23">
        <f t="shared" si="22"/>
        <v>173.21058775159401</v>
      </c>
      <c r="AL23">
        <f t="shared" si="8"/>
        <v>-2839.6325467288511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-893.74515947138616</v>
      </c>
      <c r="AR23">
        <f t="shared" si="9"/>
        <v>-897.23305811490354</v>
      </c>
      <c r="AS23">
        <f t="shared" si="9"/>
        <v>98.29996839502374</v>
      </c>
      <c r="AT23">
        <f t="shared" si="9"/>
        <v>45.931256247909886</v>
      </c>
      <c r="AU23">
        <f t="shared" si="9"/>
        <v>-753.0018334719698</v>
      </c>
      <c r="AW23">
        <v>20</v>
      </c>
      <c r="AX23">
        <f>IF(Z23&gt;0, (R23*SUMPRODUCT(K23:$K$98, X23:$X$98)-K23*$AZ$3)/Z23, 0)</f>
        <v>3998.5453432211534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100000</v>
      </c>
      <c r="S24">
        <f t="shared" si="1"/>
        <v>3571.4149378650691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2103.7396107302284</v>
      </c>
      <c r="AC24">
        <f t="shared" si="2"/>
        <v>1735.4406425864863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-3493.9738702778741</v>
      </c>
      <c r="AI24">
        <f t="shared" si="6"/>
        <v>-3506.1220011502273</v>
      </c>
      <c r="AJ24">
        <f t="shared" si="7"/>
        <v>368.29896814374206</v>
      </c>
      <c r="AK24">
        <f t="shared" si="22"/>
        <v>147.26177275111601</v>
      </c>
      <c r="AL24">
        <f t="shared" si="8"/>
        <v>-2990.5612602553692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-827.24760508097177</v>
      </c>
      <c r="AR24">
        <f t="shared" si="9"/>
        <v>-830.12384644495341</v>
      </c>
      <c r="AS24">
        <f t="shared" si="9"/>
        <v>87.199976491659655</v>
      </c>
      <c r="AT24">
        <f t="shared" si="9"/>
        <v>34.866302196659127</v>
      </c>
      <c r="AU24">
        <f t="shared" si="9"/>
        <v>-708.05756775663463</v>
      </c>
      <c r="AW24">
        <v>21</v>
      </c>
      <c r="AX24">
        <f>IF(Z24&gt;0, (R24*SUMPRODUCT(K24:$K$98, X24:$X$98)-K24*$AZ$3)/Z24, 0)</f>
        <v>3571.4149378650691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100000</v>
      </c>
      <c r="S25">
        <f t="shared" si="1"/>
        <v>3095.2842741176046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1735.4406425864863</v>
      </c>
      <c r="AC25">
        <f t="shared" si="2"/>
        <v>1377.3414226194805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-3608.5392511295627</v>
      </c>
      <c r="AI25">
        <f t="shared" si="6"/>
        <v>-3619.6637658804102</v>
      </c>
      <c r="AJ25">
        <f t="shared" si="7"/>
        <v>358.09921996700587</v>
      </c>
      <c r="AK25">
        <f t="shared" si="22"/>
        <v>121.48084498105405</v>
      </c>
      <c r="AL25">
        <f t="shared" si="8"/>
        <v>-3140.0837009323504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-762.83265645586221</v>
      </c>
      <c r="AR25">
        <f t="shared" si="9"/>
        <v>-765.18434021169639</v>
      </c>
      <c r="AS25">
        <f t="shared" si="9"/>
        <v>75.700930551522831</v>
      </c>
      <c r="AT25">
        <f t="shared" si="9"/>
        <v>25.680628430574057</v>
      </c>
      <c r="AU25">
        <f t="shared" si="9"/>
        <v>-663.80278122959953</v>
      </c>
      <c r="AW25">
        <v>22</v>
      </c>
      <c r="AX25">
        <f>IF(Z25&gt;0, (R25*SUMPRODUCT(K25:$K$98, X25:$X$98)-K25*$AZ$3)/Z25, 0)</f>
        <v>3095.2842741176046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100000</v>
      </c>
      <c r="S26">
        <f t="shared" si="1"/>
        <v>2559.4832054317653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1377.3414226194805</v>
      </c>
      <c r="AC26">
        <f t="shared" si="2"/>
        <v>1033.3912528725155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-3678.0819812849927</v>
      </c>
      <c r="AI26">
        <f t="shared" si="6"/>
        <v>-3688.1757303930103</v>
      </c>
      <c r="AJ26">
        <f t="shared" si="7"/>
        <v>343.950169746965</v>
      </c>
      <c r="AK26">
        <f t="shared" si="22"/>
        <v>96.413899583363644</v>
      </c>
      <c r="AL26">
        <f t="shared" si="8"/>
        <v>-3247.8116610626817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-694.22656064257831</v>
      </c>
      <c r="AR26">
        <f t="shared" si="9"/>
        <v>-696.13172446516387</v>
      </c>
      <c r="AS26">
        <f t="shared" si="9"/>
        <v>64.919527240239859</v>
      </c>
      <c r="AT26">
        <f t="shared" si="9"/>
        <v>18.197824367828087</v>
      </c>
      <c r="AU26">
        <f t="shared" si="9"/>
        <v>-613.01437285709596</v>
      </c>
      <c r="AW26">
        <v>23</v>
      </c>
      <c r="AX26">
        <f>IF(Z26&gt;0, (R26*SUMPRODUCT(K26:$K$98, X26:$X$98)-K26*$AZ$3)/Z26, 0)</f>
        <v>2559.4832054317653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100000</v>
      </c>
      <c r="S27">
        <f t="shared" si="1"/>
        <v>1966.0616293975047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1033.3912528725155</v>
      </c>
      <c r="AC27">
        <f t="shared" si="2"/>
        <v>713.16691250573922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-3697.3625852648747</v>
      </c>
      <c r="AI27">
        <f t="shared" si="6"/>
        <v>-3706.4310562354958</v>
      </c>
      <c r="AJ27">
        <f t="shared" si="7"/>
        <v>320.22434036677623</v>
      </c>
      <c r="AK27">
        <f t="shared" si="22"/>
        <v>72.337387701076082</v>
      </c>
      <c r="AL27">
        <f t="shared" si="8"/>
        <v>-3313.8693281676433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-623.09438822752384</v>
      </c>
      <c r="AR27">
        <f t="shared" si="9"/>
        <v>-624.62264336650242</v>
      </c>
      <c r="AS27">
        <f t="shared" si="9"/>
        <v>53.965491578128443</v>
      </c>
      <c r="AT27">
        <f t="shared" si="9"/>
        <v>12.190587018760084</v>
      </c>
      <c r="AU27">
        <f t="shared" si="9"/>
        <v>-558.4665647696138</v>
      </c>
      <c r="AW27">
        <v>24</v>
      </c>
      <c r="AX27">
        <f>IF(Z27&gt;0, (R27*SUMPRODUCT(K27:$K$98, X27:$X$98)-K27*$AZ$3)/Z27, 0)</f>
        <v>1966.0616293975047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100000</v>
      </c>
      <c r="S28">
        <f t="shared" si="1"/>
        <v>1315.7587274070402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713.16691250573922</v>
      </c>
      <c r="AC28">
        <f t="shared" si="2"/>
        <v>424.00307809589549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-3686.1581016028285</v>
      </c>
      <c r="AI28">
        <f t="shared" si="6"/>
        <v>-3694.2143483383429</v>
      </c>
      <c r="AJ28">
        <f t="shared" si="7"/>
        <v>289.16383440984373</v>
      </c>
      <c r="AK28">
        <f t="shared" si="22"/>
        <v>49.921683875401747</v>
      </c>
      <c r="AL28">
        <f t="shared" si="8"/>
        <v>-3355.1288300530973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-554.64836040485409</v>
      </c>
      <c r="AR28">
        <f t="shared" si="9"/>
        <v>-555.86056669652862</v>
      </c>
      <c r="AS28">
        <f t="shared" si="9"/>
        <v>43.509866430867874</v>
      </c>
      <c r="AT28">
        <f t="shared" si="9"/>
        <v>7.5116094716884767</v>
      </c>
      <c r="AU28">
        <f t="shared" si="9"/>
        <v>-504.83909079397222</v>
      </c>
      <c r="AW28">
        <v>25</v>
      </c>
      <c r="AX28">
        <f>IF(Z28&gt;0, (R28*SUMPRODUCT(K28:$K$98, X28:$X$98)-K28*$AZ$3)/Z28, 0)</f>
        <v>1315.7587274070402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100000</v>
      </c>
      <c r="S29">
        <f t="shared" si="1"/>
        <v>592.67200227825185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424.00307809589549</v>
      </c>
      <c r="AC29">
        <f t="shared" si="2"/>
        <v>167.50699788539944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-3639.7185326183362</v>
      </c>
      <c r="AI29">
        <f t="shared" si="6"/>
        <v>-3646.7842872533406</v>
      </c>
      <c r="AJ29">
        <f t="shared" si="7"/>
        <v>256.49608021049607</v>
      </c>
      <c r="AK29">
        <f t="shared" si="22"/>
        <v>29.680215466712689</v>
      </c>
      <c r="AL29">
        <f t="shared" si="8"/>
        <v>-3360.607991576132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-488.98276548762328</v>
      </c>
      <c r="AR29">
        <f t="shared" si="9"/>
        <v>-489.93202357192791</v>
      </c>
      <c r="AS29">
        <f t="shared" si="9"/>
        <v>34.459302694441476</v>
      </c>
      <c r="AT29">
        <f t="shared" si="9"/>
        <v>3.9874275192211837</v>
      </c>
      <c r="AU29">
        <f t="shared" si="9"/>
        <v>-451.48529335826527</v>
      </c>
      <c r="AW29">
        <v>26</v>
      </c>
      <c r="AX29">
        <f>IF(Z29&gt;0, (R29*SUMPRODUCT(K29:$K$98, X29:$X$98)-K29*$AZ$3)/Z29, 0)</f>
        <v>592.67200227825185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100000</v>
      </c>
      <c r="S30">
        <f t="shared" si="1"/>
        <v>-226.30787009872512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167.50699788539944</v>
      </c>
      <c r="AC30">
        <f t="shared" si="2"/>
        <v>-55.268374571547156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-3558.6240795016761</v>
      </c>
      <c r="AI30">
        <f t="shared" si="6"/>
        <v>-3564.729520570455</v>
      </c>
      <c r="AJ30">
        <f t="shared" si="7"/>
        <v>222.7753724569466</v>
      </c>
      <c r="AK30">
        <f t="shared" si="22"/>
        <v>11.725489851977962</v>
      </c>
      <c r="AL30">
        <f t="shared" si="8"/>
        <v>-3330.2286582615302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-426.86430776837091</v>
      </c>
      <c r="AR30">
        <f t="shared" si="9"/>
        <v>-427.59666803380526</v>
      </c>
      <c r="AS30">
        <f t="shared" si="9"/>
        <v>26.722366012032353</v>
      </c>
      <c r="AT30">
        <f t="shared" si="9"/>
        <v>1.4064967237591788</v>
      </c>
      <c r="AU30">
        <f t="shared" si="9"/>
        <v>-399.46780529801367</v>
      </c>
      <c r="AW30">
        <v>27</v>
      </c>
      <c r="AX30">
        <f>IF(Z30&gt;0, (R30*SUMPRODUCT(K30:$K$98, X30:$X$98)-K30*$AZ$3)/Z30, 0)</f>
        <v>-226.30787009872512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100000</v>
      </c>
      <c r="S31">
        <f t="shared" si="1"/>
        <v>-1178.7832719121777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-55.268374571547156</v>
      </c>
      <c r="AC31">
        <f t="shared" si="2"/>
        <v>-244.44750999109988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-3440.2732237795344</v>
      </c>
      <c r="AI31">
        <f t="shared" si="6"/>
        <v>-3445.4575421316808</v>
      </c>
      <c r="AJ31">
        <f t="shared" si="7"/>
        <v>189.17913541955272</v>
      </c>
      <c r="AK31">
        <f t="shared" si="22"/>
        <v>-3.8687862200083014</v>
      </c>
      <c r="AL31">
        <f t="shared" si="8"/>
        <v>-3260.1471929321365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-368.45346267940636</v>
      </c>
      <c r="AR31">
        <f t="shared" si="9"/>
        <v>-369.00870347693296</v>
      </c>
      <c r="AS31">
        <f t="shared" si="9"/>
        <v>20.261096424037223</v>
      </c>
      <c r="AT31">
        <f t="shared" si="9"/>
        <v>-0.41434722953846981</v>
      </c>
      <c r="AU31">
        <f t="shared" si="9"/>
        <v>-349.16195428243424</v>
      </c>
      <c r="AW31">
        <v>28</v>
      </c>
      <c r="AX31">
        <f>IF(Z31&gt;0, (R31*SUMPRODUCT(K31:$K$98, X31:$X$98)-K31*$AZ$3)/Z31, 0)</f>
        <v>-1178.7832719121777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100000</v>
      </c>
      <c r="S32">
        <f t="shared" si="1"/>
        <v>-2322.6561323200917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-244.44750999109988</v>
      </c>
      <c r="AC32">
        <f t="shared" si="2"/>
        <v>-400.68206878763226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-3278.8722845420998</v>
      </c>
      <c r="AI32">
        <f t="shared" si="6"/>
        <v>-3283.1850416395891</v>
      </c>
      <c r="AJ32">
        <f t="shared" si="7"/>
        <v>156.23455879653238</v>
      </c>
      <c r="AK32">
        <f t="shared" si="22"/>
        <v>-17.111325699376994</v>
      </c>
      <c r="AL32">
        <f t="shared" si="8"/>
        <v>-3144.0618085424339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-313.54233275418636</v>
      </c>
      <c r="AR32">
        <f t="shared" si="9"/>
        <v>-313.95474037595437</v>
      </c>
      <c r="AS32">
        <f t="shared" si="9"/>
        <v>14.939937811187683</v>
      </c>
      <c r="AT32">
        <f t="shared" si="9"/>
        <v>-1.6362714100188174</v>
      </c>
      <c r="AU32">
        <f t="shared" si="9"/>
        <v>-300.6510739747855</v>
      </c>
      <c r="AW32">
        <v>29</v>
      </c>
      <c r="AX32">
        <f>IF(Z32&gt;0, (R32*SUMPRODUCT(K32:$K$98, X32:$X$98)-K32*$AZ$3)/Z32, 0)</f>
        <v>-2322.6561323200917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100000</v>
      </c>
      <c r="S33">
        <f t="shared" si="1"/>
        <v>-3749.1119981316024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-400.68206878763226</v>
      </c>
      <c r="AC33">
        <f t="shared" si="2"/>
        <v>-524.74323736068186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-3082.0507393272305</v>
      </c>
      <c r="AI33">
        <f t="shared" si="6"/>
        <v>-3085.5498561689133</v>
      </c>
      <c r="AJ33">
        <f t="shared" si="7"/>
        <v>124.0611685730496</v>
      </c>
      <c r="AK33">
        <f t="shared" si="22"/>
        <v>-28.047744815134262</v>
      </c>
      <c r="AL33">
        <f t="shared" si="8"/>
        <v>-2989.5364324109978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-263.14398415686037</v>
      </c>
      <c r="AR33">
        <f t="shared" si="9"/>
        <v>-263.44273704077676</v>
      </c>
      <c r="AS33">
        <f t="shared" si="9"/>
        <v>10.592281872878676</v>
      </c>
      <c r="AT33">
        <f t="shared" si="9"/>
        <v>-2.3947027292874599</v>
      </c>
      <c r="AU33">
        <f t="shared" si="9"/>
        <v>-255.24515789718555</v>
      </c>
      <c r="AW33">
        <v>30</v>
      </c>
      <c r="AX33">
        <f>IF(Z33&gt;0, (R33*SUMPRODUCT(K33:$K$98, X33:$X$98)-K33*$AZ$3)/Z33, 0)</f>
        <v>-3749.1119981316024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100000</v>
      </c>
      <c r="S34">
        <f t="shared" si="1"/>
        <v>-5612.2247195075661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-524.74323736068186</v>
      </c>
      <c r="AC34">
        <f t="shared" si="2"/>
        <v>-618.70761064152725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-2832.2183572821209</v>
      </c>
      <c r="AI34">
        <f t="shared" si="6"/>
        <v>-2834.9744283660661</v>
      </c>
      <c r="AJ34">
        <f t="shared" si="7"/>
        <v>93.964373280845393</v>
      </c>
      <c r="AK34">
        <f t="shared" si="22"/>
        <v>-36.732026615247733</v>
      </c>
      <c r="AL34">
        <f t="shared" si="8"/>
        <v>-2777.7420817004686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-215.90483715563013</v>
      </c>
      <c r="AR34">
        <f t="shared" si="9"/>
        <v>-216.11493715623163</v>
      </c>
      <c r="AS34">
        <f t="shared" si="9"/>
        <v>7.1630644789337898</v>
      </c>
      <c r="AT34">
        <f t="shared" si="9"/>
        <v>-2.8001450539187203</v>
      </c>
      <c r="AU34">
        <f t="shared" ref="AU34:AU79" si="23">AL34*$K34</f>
        <v>-211.75201773121657</v>
      </c>
      <c r="AW34">
        <v>31</v>
      </c>
      <c r="AX34">
        <f>IF(Z34&gt;0, (R34*SUMPRODUCT(K34:$K$98, X34:$X$98)-K34*$AZ$3)/Z34, 0)</f>
        <v>-5612.2247195075661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100000</v>
      </c>
      <c r="S35">
        <f t="shared" si="1"/>
        <v>-8153.8302537071022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-618.70761064152725</v>
      </c>
      <c r="AC35">
        <f t="shared" si="2"/>
        <v>-683.55922380071593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-2530.7516454227302</v>
      </c>
      <c r="AI35">
        <f t="shared" ref="AI35:AI66" si="25">SUM(AE35:AH35)</f>
        <v>-2532.8474678844805</v>
      </c>
      <c r="AJ35">
        <f t="shared" si="7"/>
        <v>64.851613159188673</v>
      </c>
      <c r="AK35">
        <f t="shared" si="22"/>
        <v>-43.30953274490691</v>
      </c>
      <c r="AL35">
        <f t="shared" ref="AL35:AL79" si="26">SUM(AI35:AK35)</f>
        <v>-2511.3053874701986</v>
      </c>
      <c r="AN35">
        <f t="shared" ref="AN35:AT66" si="27">AE35*$K35</f>
        <v>0</v>
      </c>
      <c r="AO35">
        <f t="shared" si="27"/>
        <v>0</v>
      </c>
      <c r="AP35">
        <f t="shared" si="27"/>
        <v>-0.14265010869982761</v>
      </c>
      <c r="AQ35">
        <f t="shared" si="27"/>
        <v>-172.25313875600793</v>
      </c>
      <c r="AR35">
        <f t="shared" si="27"/>
        <v>-172.39578886470775</v>
      </c>
      <c r="AS35">
        <f t="shared" si="27"/>
        <v>4.4140617038677137</v>
      </c>
      <c r="AT35">
        <f t="shared" si="27"/>
        <v>-2.9478210423607907</v>
      </c>
      <c r="AU35">
        <f t="shared" si="23"/>
        <v>-170.92954820320082</v>
      </c>
      <c r="AW35">
        <v>32</v>
      </c>
      <c r="AX35">
        <f>IF(Z35&gt;0, (R35*SUMPRODUCT(K35:$K$98, X35:$X$98)-K35*$AZ$3)/Z35, 0)</f>
        <v>-8153.8302537071022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100000</v>
      </c>
      <c r="S36">
        <f t="shared" si="1"/>
        <v>-11796.5354756208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-683.55922380071593</v>
      </c>
      <c r="AC36">
        <f t="shared" si="2"/>
        <v>-720.94341255990025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-2187.9726568095616</v>
      </c>
      <c r="AI36">
        <f t="shared" si="25"/>
        <v>-2189.500527882492</v>
      </c>
      <c r="AJ36">
        <f t="shared" si="7"/>
        <v>37.384188759184326</v>
      </c>
      <c r="AK36">
        <f t="shared" si="22"/>
        <v>-47.84914566605012</v>
      </c>
      <c r="AL36">
        <f t="shared" si="26"/>
        <v>-2199.9654847893576</v>
      </c>
      <c r="AN36">
        <f t="shared" si="27"/>
        <v>0</v>
      </c>
      <c r="AO36">
        <f t="shared" si="27"/>
        <v>0</v>
      </c>
      <c r="AP36">
        <f t="shared" si="27"/>
        <v>-9.2850939449848208E-2</v>
      </c>
      <c r="AQ36">
        <f t="shared" si="27"/>
        <v>-132.96626938928327</v>
      </c>
      <c r="AR36">
        <f t="shared" si="27"/>
        <v>-133.05912032873312</v>
      </c>
      <c r="AS36">
        <f t="shared" si="27"/>
        <v>2.2718913319062439</v>
      </c>
      <c r="AT36">
        <f t="shared" si="27"/>
        <v>-2.9078619300281523</v>
      </c>
      <c r="AU36">
        <f t="shared" si="23"/>
        <v>-133.69509092685502</v>
      </c>
      <c r="AW36">
        <v>33</v>
      </c>
      <c r="AX36">
        <f>IF(Z36&gt;0, (R36*SUMPRODUCT(K36:$K$98, X36:$X$98)-K36*$AZ$3)/Z36, 0)</f>
        <v>-11796.5354756208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100000</v>
      </c>
      <c r="S37">
        <f t="shared" si="1"/>
        <v>-17297.096796720074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-720.94341255990025</v>
      </c>
      <c r="AC37">
        <f t="shared" si="2"/>
        <v>-733.49097659487711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-1809.8255863568513</v>
      </c>
      <c r="AI37">
        <f t="shared" si="25"/>
        <v>-1810.8857223224632</v>
      </c>
      <c r="AJ37">
        <f t="shared" si="7"/>
        <v>12.547564034976858</v>
      </c>
      <c r="AK37">
        <f t="shared" si="22"/>
        <v>-50.466038879193022</v>
      </c>
      <c r="AL37">
        <f t="shared" si="26"/>
        <v>-1848.8041971666794</v>
      </c>
      <c r="AN37">
        <f t="shared" si="27"/>
        <v>0</v>
      </c>
      <c r="AO37">
        <f t="shared" si="27"/>
        <v>0</v>
      </c>
      <c r="AP37">
        <f t="shared" si="27"/>
        <v>-5.7523213471684535E-2</v>
      </c>
      <c r="AQ37">
        <f t="shared" si="27"/>
        <v>-98.201539168082334</v>
      </c>
      <c r="AR37">
        <f t="shared" si="27"/>
        <v>-98.259062381554017</v>
      </c>
      <c r="AS37">
        <f t="shared" si="27"/>
        <v>0.6808336175228793</v>
      </c>
      <c r="AT37">
        <f t="shared" si="27"/>
        <v>-2.7382985029121332</v>
      </c>
      <c r="AU37">
        <f t="shared" si="23"/>
        <v>-100.31652726694328</v>
      </c>
      <c r="AW37">
        <v>34</v>
      </c>
      <c r="AX37">
        <f>IF(Z37&gt;0, (R37*SUMPRODUCT(K37:$K$98, X37:$X$98)-K37*$AZ$3)/Z37, 0)</f>
        <v>-17297.096796720074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100000</v>
      </c>
      <c r="S38">
        <f t="shared" si="1"/>
        <v>-26082.280910582682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-733.49097659487711</v>
      </c>
      <c r="AC38">
        <f t="shared" si="2"/>
        <v>-724.17581455375728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-1421.6334968325832</v>
      </c>
      <c r="AI38">
        <f t="shared" si="25"/>
        <v>-1422.3276230643307</v>
      </c>
      <c r="AJ38">
        <f t="shared" si="7"/>
        <v>-9.3151620411198337</v>
      </c>
      <c r="AK38">
        <f t="shared" si="22"/>
        <v>-51.344368361641401</v>
      </c>
      <c r="AL38">
        <f t="shared" si="26"/>
        <v>-1482.987153467092</v>
      </c>
      <c r="AN38">
        <f t="shared" si="27"/>
        <v>0</v>
      </c>
      <c r="AO38">
        <f t="shared" si="27"/>
        <v>0</v>
      </c>
      <c r="AP38">
        <f t="shared" si="27"/>
        <v>-3.3628074858427774E-2</v>
      </c>
      <c r="AQ38">
        <f t="shared" si="27"/>
        <v>-68.87334819831635</v>
      </c>
      <c r="AR38">
        <f t="shared" si="27"/>
        <v>-68.906976273174777</v>
      </c>
      <c r="AS38">
        <f t="shared" si="27"/>
        <v>-0.45128818377676333</v>
      </c>
      <c r="AT38">
        <f t="shared" si="27"/>
        <v>-2.4874614786952987</v>
      </c>
      <c r="AU38">
        <f t="shared" si="23"/>
        <v>-71.84572593564684</v>
      </c>
      <c r="AW38">
        <v>35</v>
      </c>
      <c r="AX38">
        <f>IF(Z38&gt;0, (R38*SUMPRODUCT(K38:$K$98, X38:$X$98)-K38*$AZ$3)/Z38, 0)</f>
        <v>-26082.280910582682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100000</v>
      </c>
      <c r="S39">
        <f t="shared" si="1"/>
        <v>-41017.751051657506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-724.17581455375728</v>
      </c>
      <c r="AC39">
        <f t="shared" si="2"/>
        <v>-697.05210810100039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-1049.348540484061</v>
      </c>
      <c r="AI39">
        <f t="shared" si="25"/>
        <v>-1049.7733883183701</v>
      </c>
      <c r="AJ39">
        <f t="shared" si="7"/>
        <v>-27.123706452756892</v>
      </c>
      <c r="AK39">
        <f t="shared" si="22"/>
        <v>-50.692307018763017</v>
      </c>
      <c r="AL39">
        <f t="shared" si="26"/>
        <v>-1127.58940178989</v>
      </c>
      <c r="AN39">
        <f t="shared" si="27"/>
        <v>0</v>
      </c>
      <c r="AO39">
        <f t="shared" si="27"/>
        <v>0</v>
      </c>
      <c r="AP39">
        <f t="shared" si="27"/>
        <v>-1.8377182762483846E-2</v>
      </c>
      <c r="AQ39">
        <f t="shared" si="27"/>
        <v>-45.390533628077073</v>
      </c>
      <c r="AR39">
        <f t="shared" si="27"/>
        <v>-45.408910810839551</v>
      </c>
      <c r="AS39">
        <f t="shared" si="27"/>
        <v>-1.1732608016913264</v>
      </c>
      <c r="AT39">
        <f t="shared" si="27"/>
        <v>-2.1927422373490404</v>
      </c>
      <c r="AU39">
        <f t="shared" si="23"/>
        <v>-48.774913849879923</v>
      </c>
      <c r="AW39">
        <v>36</v>
      </c>
      <c r="AX39">
        <f>IF(Z39&gt;0, (R39*SUMPRODUCT(K39:$K$98, X39:$X$98)-K39*$AZ$3)/Z39, 0)</f>
        <v>-41017.751051657506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100000</v>
      </c>
      <c r="S40">
        <f t="shared" si="1"/>
        <v>-68381.829543119471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-697.05210810100039</v>
      </c>
      <c r="AC40">
        <f t="shared" si="2"/>
        <v>-656.730985790619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-722.00927663465666</v>
      </c>
      <c r="AI40">
        <f t="shared" si="25"/>
        <v>-722.24937367146401</v>
      </c>
      <c r="AJ40">
        <f t="shared" si="7"/>
        <v>-40.321122310381384</v>
      </c>
      <c r="AK40">
        <f t="shared" si="22"/>
        <v>-48.793647567070032</v>
      </c>
      <c r="AL40">
        <f t="shared" si="26"/>
        <v>-811.36414354891542</v>
      </c>
      <c r="AN40">
        <f t="shared" si="27"/>
        <v>0</v>
      </c>
      <c r="AO40">
        <f t="shared" si="27"/>
        <v>0</v>
      </c>
      <c r="AP40">
        <f t="shared" si="27"/>
        <v>-9.2728728168272271E-3</v>
      </c>
      <c r="AQ40">
        <f t="shared" si="27"/>
        <v>-27.884976357187551</v>
      </c>
      <c r="AR40">
        <f t="shared" si="27"/>
        <v>-27.89424923000438</v>
      </c>
      <c r="AS40">
        <f t="shared" si="27"/>
        <v>-1.5572563659582805</v>
      </c>
      <c r="AT40">
        <f t="shared" si="27"/>
        <v>-1.884476768955935</v>
      </c>
      <c r="AU40">
        <f t="shared" si="23"/>
        <v>-31.335982364918596</v>
      </c>
      <c r="AW40">
        <v>37</v>
      </c>
      <c r="AX40">
        <f>IF(Z40&gt;0, (R40*SUMPRODUCT(K40:$K$98, X40:$X$98)-K40*$AZ$3)/Z40, 0)</f>
        <v>-68381.829543119471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100000</v>
      </c>
      <c r="S41">
        <f t="shared" si="1"/>
        <v>-123581.99144359652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-656.730985790619</v>
      </c>
      <c r="AC41">
        <f t="shared" si="2"/>
        <v>-608.08769791704015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-458.7322355106312</v>
      </c>
      <c r="AI41">
        <f t="shared" si="25"/>
        <v>-458.85524851819275</v>
      </c>
      <c r="AJ41">
        <f t="shared" si="7"/>
        <v>-48.643287873578856</v>
      </c>
      <c r="AK41">
        <f t="shared" si="22"/>
        <v>-45.971169005343334</v>
      </c>
      <c r="AL41">
        <f t="shared" si="26"/>
        <v>-553.46970539711492</v>
      </c>
      <c r="AN41">
        <f t="shared" si="27"/>
        <v>0</v>
      </c>
      <c r="AO41">
        <f t="shared" si="27"/>
        <v>0</v>
      </c>
      <c r="AP41">
        <f t="shared" si="27"/>
        <v>-4.2419008889599359E-3</v>
      </c>
      <c r="AQ41">
        <f t="shared" si="27"/>
        <v>-15.818625332227946</v>
      </c>
      <c r="AR41">
        <f t="shared" si="27"/>
        <v>-15.822867233116904</v>
      </c>
      <c r="AS41">
        <f t="shared" si="27"/>
        <v>-1.6773836374139404</v>
      </c>
      <c r="AT41">
        <f t="shared" si="27"/>
        <v>-1.5852400208382635</v>
      </c>
      <c r="AU41">
        <f t="shared" si="23"/>
        <v>-19.085490891369108</v>
      </c>
      <c r="AW41">
        <v>38</v>
      </c>
      <c r="AX41">
        <f>IF(Z41&gt;0, (R41*SUMPRODUCT(K41:$K$98, X41:$X$98)-K41*$AZ$3)/Z41, 0)</f>
        <v>-123581.99144359652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100000</v>
      </c>
      <c r="S42">
        <f t="shared" si="1"/>
        <v>-249237.84508828813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-608.08769791704015</v>
      </c>
      <c r="AC42">
        <f t="shared" si="2"/>
        <v>-555.57751590036946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-264.22093402245696</v>
      </c>
      <c r="AI42">
        <f t="shared" si="25"/>
        <v>-264.27666166643729</v>
      </c>
      <c r="AJ42">
        <f t="shared" si="7"/>
        <v>-52.510182016670683</v>
      </c>
      <c r="AK42">
        <f t="shared" si="22"/>
        <v>-42.566138854192815</v>
      </c>
      <c r="AL42">
        <f t="shared" si="26"/>
        <v>-359.35298253730082</v>
      </c>
      <c r="AN42">
        <f t="shared" si="27"/>
        <v>0</v>
      </c>
      <c r="AO42">
        <f t="shared" si="27"/>
        <v>0</v>
      </c>
      <c r="AP42">
        <f t="shared" si="27"/>
        <v>-1.7157821299445847E-3</v>
      </c>
      <c r="AQ42">
        <f t="shared" si="27"/>
        <v>-8.1350210519014325</v>
      </c>
      <c r="AR42">
        <f t="shared" si="27"/>
        <v>-8.1367368340313764</v>
      </c>
      <c r="AS42">
        <f t="shared" si="27"/>
        <v>-1.6167206346658567</v>
      </c>
      <c r="AT42">
        <f t="shared" si="27"/>
        <v>-1.3105563984100783</v>
      </c>
      <c r="AU42">
        <f t="shared" si="23"/>
        <v>-11.064013867107313</v>
      </c>
      <c r="AW42">
        <v>39</v>
      </c>
      <c r="AX42">
        <f>IF(Z42&gt;0, (R42*SUMPRODUCT(K42:$K$98, X42:$X$98)-K42*$AZ$3)/Z42, 0)</f>
        <v>-249237.84508828813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100000</v>
      </c>
      <c r="S43">
        <f t="shared" si="1"/>
        <v>-584068.4468121758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-555.57751590036946</v>
      </c>
      <c r="AC43">
        <f t="shared" si="2"/>
        <v>-502.70467324789729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-134.61199046478268</v>
      </c>
      <c r="AI43">
        <f t="shared" si="25"/>
        <v>-134.63350783470702</v>
      </c>
      <c r="AJ43">
        <f t="shared" si="7"/>
        <v>-52.872842652472173</v>
      </c>
      <c r="AK43">
        <f t="shared" si="22"/>
        <v>-38.890426113025867</v>
      </c>
      <c r="AL43">
        <f t="shared" si="26"/>
        <v>-226.39677660020504</v>
      </c>
      <c r="AN43">
        <f t="shared" si="27"/>
        <v>0</v>
      </c>
      <c r="AO43">
        <f t="shared" si="27"/>
        <v>0</v>
      </c>
      <c r="AP43">
        <f t="shared" si="27"/>
        <v>-5.9151072203667747E-4</v>
      </c>
      <c r="AQ43">
        <f t="shared" si="27"/>
        <v>-3.7004724998716432</v>
      </c>
      <c r="AR43">
        <f t="shared" si="27"/>
        <v>-3.7010640105936798</v>
      </c>
      <c r="AS43">
        <f t="shared" si="27"/>
        <v>-1.4534700775909042</v>
      </c>
      <c r="AT43">
        <f t="shared" si="27"/>
        <v>-1.0690946017709537</v>
      </c>
      <c r="AU43">
        <f t="shared" si="23"/>
        <v>-6.2236286899555378</v>
      </c>
      <c r="AW43">
        <v>40</v>
      </c>
      <c r="AX43">
        <f>IF(Z43&gt;0, (R43*SUMPRODUCT(K43:$K$98, X43:$X$98)-K43*$AZ$3)/Z43, 0)</f>
        <v>-584068.4468121758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100000</v>
      </c>
      <c r="S44">
        <f t="shared" si="1"/>
        <v>-1673074.059057483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-502.70467324789729</v>
      </c>
      <c r="AC44">
        <f t="shared" si="2"/>
        <v>-451.9338388688638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-58.196601164606363</v>
      </c>
      <c r="AI44">
        <f t="shared" si="25"/>
        <v>-58.203354210540319</v>
      </c>
      <c r="AJ44">
        <f t="shared" si="7"/>
        <v>-50.770834379033488</v>
      </c>
      <c r="AK44">
        <f t="shared" si="22"/>
        <v>-35.189327127352811</v>
      </c>
      <c r="AL44">
        <f t="shared" si="26"/>
        <v>-144.16351571692661</v>
      </c>
      <c r="AN44">
        <f t="shared" si="27"/>
        <v>0</v>
      </c>
      <c r="AO44">
        <f t="shared" si="27"/>
        <v>0</v>
      </c>
      <c r="AP44">
        <f t="shared" si="27"/>
        <v>-1.6575060265197362E-4</v>
      </c>
      <c r="AQ44">
        <f t="shared" si="27"/>
        <v>-1.4284104994503579</v>
      </c>
      <c r="AR44">
        <f t="shared" si="27"/>
        <v>-1.4285762500530099</v>
      </c>
      <c r="AS44">
        <f t="shared" si="27"/>
        <v>-1.2461482533617847</v>
      </c>
      <c r="AT44">
        <f t="shared" si="27"/>
        <v>-0.86370687173177707</v>
      </c>
      <c r="AU44">
        <f t="shared" si="23"/>
        <v>-3.5384313751465712</v>
      </c>
      <c r="AW44">
        <v>41</v>
      </c>
      <c r="AX44">
        <f>IF(Z44&gt;0, (R44*SUMPRODUCT(K44:$K$98, X44:$X$98)-K44*$AZ$3)/Z44, 0)</f>
        <v>-1673074.059057483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100000</v>
      </c>
      <c r="S45">
        <f t="shared" si="1"/>
        <v>-6286892.5057515502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-451.9338388688638</v>
      </c>
      <c r="AC45">
        <f t="shared" si="2"/>
        <v>-404.72715394072037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-20.304427509600004</v>
      </c>
      <c r="AI45">
        <f t="shared" si="25"/>
        <v>-20.306036918197218</v>
      </c>
      <c r="AJ45">
        <f t="shared" si="7"/>
        <v>-47.206684928143432</v>
      </c>
      <c r="AK45">
        <f t="shared" si="22"/>
        <v>-31.63536872082047</v>
      </c>
      <c r="AL45">
        <f t="shared" si="26"/>
        <v>-99.14809056716112</v>
      </c>
      <c r="AN45">
        <f t="shared" si="27"/>
        <v>0</v>
      </c>
      <c r="AO45">
        <f t="shared" si="27"/>
        <v>0</v>
      </c>
      <c r="AP45">
        <f t="shared" si="27"/>
        <v>-3.5269857630395755E-5</v>
      </c>
      <c r="AQ45">
        <f t="shared" si="27"/>
        <v>-0.44496734314075215</v>
      </c>
      <c r="AR45">
        <f t="shared" si="27"/>
        <v>-0.44500261299838256</v>
      </c>
      <c r="AS45">
        <f t="shared" si="27"/>
        <v>-1.0345247686016821</v>
      </c>
      <c r="AT45">
        <f t="shared" si="27"/>
        <v>-0.69328258392540365</v>
      </c>
      <c r="AU45">
        <f t="shared" si="23"/>
        <v>-2.1728099655254685</v>
      </c>
      <c r="AW45">
        <v>42</v>
      </c>
      <c r="AX45">
        <f>IF(Z45&gt;0, (R45*SUMPRODUCT(K45:$K$98, X45:$X$98)-K45*$AZ$3)/Z45, 0)</f>
        <v>-6286892.5057515502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100000</v>
      </c>
      <c r="S46">
        <f t="shared" si="1"/>
        <v>-23784271.330659803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-404.72715394072037</v>
      </c>
      <c r="AC46">
        <f t="shared" si="2"/>
        <v>-361.74792893779511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-4.8523036129042039</v>
      </c>
      <c r="AI46">
        <f t="shared" si="25"/>
        <v>-4.8526838515122197</v>
      </c>
      <c r="AJ46">
        <f t="shared" si="7"/>
        <v>-42.979225002925261</v>
      </c>
      <c r="AK46">
        <f t="shared" si="22"/>
        <v>-28.330900775850427</v>
      </c>
      <c r="AL46">
        <f t="shared" si="26"/>
        <v>-76.16280963028791</v>
      </c>
      <c r="AN46">
        <f t="shared" si="27"/>
        <v>0</v>
      </c>
      <c r="AO46">
        <f t="shared" si="27"/>
        <v>0</v>
      </c>
      <c r="AP46">
        <f t="shared" si="27"/>
        <v>-7.4400452758579757E-6</v>
      </c>
      <c r="AQ46">
        <f t="shared" si="27"/>
        <v>-9.494395837546736E-2</v>
      </c>
      <c r="AR46">
        <f t="shared" si="27"/>
        <v>-9.495139842074321E-2</v>
      </c>
      <c r="AS46">
        <f t="shared" si="27"/>
        <v>-0.840965049844696</v>
      </c>
      <c r="AT46">
        <f t="shared" si="27"/>
        <v>-0.55434450903864807</v>
      </c>
      <c r="AU46">
        <f t="shared" si="23"/>
        <v>-1.4902609573040873</v>
      </c>
      <c r="AW46">
        <v>43</v>
      </c>
      <c r="AX46">
        <f>IF(Z46&gt;0, (R46*SUMPRODUCT(K46:$K$98, X46:$X$98)-K46*$AZ$3)/Z46, 0)</f>
        <v>-23784271.330659803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100000</v>
      </c>
      <c r="S47">
        <f t="shared" si="1"/>
        <v>-90763041.108077466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-361.74792893779511</v>
      </c>
      <c r="AC47">
        <f t="shared" si="2"/>
        <v>-323.07127258718322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-1.1497946368009191</v>
      </c>
      <c r="AI47">
        <f t="shared" si="25"/>
        <v>-1.1498836243636548</v>
      </c>
      <c r="AJ47">
        <f t="shared" si="7"/>
        <v>-38.676656350611893</v>
      </c>
      <c r="AK47">
        <f t="shared" si="22"/>
        <v>-25.32235502564566</v>
      </c>
      <c r="AL47">
        <f t="shared" si="26"/>
        <v>-65.148895000621209</v>
      </c>
      <c r="AN47">
        <f t="shared" si="27"/>
        <v>0</v>
      </c>
      <c r="AO47">
        <f t="shared" si="27"/>
        <v>0</v>
      </c>
      <c r="AP47">
        <f t="shared" si="27"/>
        <v>-1.5546429310243752E-6</v>
      </c>
      <c r="AQ47">
        <f t="shared" si="27"/>
        <v>-2.0087302644114624E-2</v>
      </c>
      <c r="AR47">
        <f t="shared" si="27"/>
        <v>-2.0088857287045649E-2</v>
      </c>
      <c r="AS47">
        <f t="shared" si="27"/>
        <v>-0.67569431662923718</v>
      </c>
      <c r="AT47">
        <f t="shared" si="27"/>
        <v>-0.44239013888349937</v>
      </c>
      <c r="AU47">
        <f t="shared" si="23"/>
        <v>-1.1381733127997822</v>
      </c>
      <c r="AW47">
        <v>44</v>
      </c>
      <c r="AX47">
        <f>IF(Z47&gt;0, (R47*SUMPRODUCT(K47:$K$98, X47:$X$98)-K47*$AZ$3)/Z47, 0)</f>
        <v>-90763041.108077466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100000</v>
      </c>
      <c r="S48">
        <f t="shared" si="1"/>
        <v>-349966117.19125044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-323.07127258718322</v>
      </c>
      <c r="AC48">
        <f t="shared" si="2"/>
        <v>-288.47385961394571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-0.26996166588948117</v>
      </c>
      <c r="AI48">
        <f t="shared" si="25"/>
        <v>-0.26998227316011708</v>
      </c>
      <c r="AJ48">
        <f t="shared" si="7"/>
        <v>-34.59741297323751</v>
      </c>
      <c r="AK48">
        <f t="shared" si="22"/>
        <v>-22.614989081102827</v>
      </c>
      <c r="AL48">
        <f t="shared" si="26"/>
        <v>-57.482384327500455</v>
      </c>
      <c r="AN48">
        <f t="shared" si="27"/>
        <v>0</v>
      </c>
      <c r="AO48">
        <f t="shared" si="27"/>
        <v>0</v>
      </c>
      <c r="AP48">
        <f t="shared" si="27"/>
        <v>-3.2144286954383261E-7</v>
      </c>
      <c r="AQ48">
        <f t="shared" si="27"/>
        <v>-4.2110017422322815E-3</v>
      </c>
      <c r="AR48">
        <f t="shared" si="27"/>
        <v>-4.2113231851018257E-3</v>
      </c>
      <c r="AS48">
        <f t="shared" si="27"/>
        <v>-0.53966834819680065</v>
      </c>
      <c r="AT48">
        <f t="shared" si="27"/>
        <v>-0.35276030064236852</v>
      </c>
      <c r="AU48">
        <f t="shared" si="23"/>
        <v>-0.89663997202427104</v>
      </c>
      <c r="AW48">
        <v>45</v>
      </c>
      <c r="AX48">
        <f>IF(Z48&gt;0, (R48*SUMPRODUCT(K48:$K$98, X48:$X$98)-K48*$AZ$3)/Z48, 0)</f>
        <v>-349966117.19125044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100000</v>
      </c>
      <c r="S49">
        <f t="shared" si="1"/>
        <v>-1365359520.7288246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-288.47385961394571</v>
      </c>
      <c r="AC49">
        <f t="shared" si="2"/>
        <v>-257.5695882265079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-6.2740193470075464E-2</v>
      </c>
      <c r="AI49">
        <f t="shared" si="25"/>
        <v>-6.2744909619637468E-2</v>
      </c>
      <c r="AJ49">
        <f t="shared" si="7"/>
        <v>-30.904271387437802</v>
      </c>
      <c r="AK49">
        <f t="shared" si="22"/>
        <v>-20.193170172976203</v>
      </c>
      <c r="AL49">
        <f t="shared" si="26"/>
        <v>-51.160186470033644</v>
      </c>
      <c r="AN49">
        <f t="shared" si="27"/>
        <v>0</v>
      </c>
      <c r="AO49">
        <f t="shared" si="27"/>
        <v>0</v>
      </c>
      <c r="AP49">
        <f t="shared" si="27"/>
        <v>-6.5682983031758016E-8</v>
      </c>
      <c r="AQ49">
        <f t="shared" si="27"/>
        <v>-8.7379821376009021E-4</v>
      </c>
      <c r="AR49">
        <f t="shared" si="27"/>
        <v>-8.7386389674312193E-4</v>
      </c>
      <c r="AS49">
        <f t="shared" si="27"/>
        <v>-0.43041144188980035</v>
      </c>
      <c r="AT49">
        <f t="shared" si="27"/>
        <v>-0.28123528238267187</v>
      </c>
      <c r="AU49">
        <f t="shared" si="23"/>
        <v>-0.71252058816921526</v>
      </c>
      <c r="AW49">
        <v>46</v>
      </c>
      <c r="AX49">
        <f>IF(Z49&gt;0, (R49*SUMPRODUCT(K49:$K$98, X49:$X$98)-K49*$AZ$3)/Z49, 0)</f>
        <v>-1365359520.7288246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100000</v>
      </c>
      <c r="S50">
        <f t="shared" si="1"/>
        <v>-5390301053.7645998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-257.5695882265079</v>
      </c>
      <c r="AC50">
        <f t="shared" si="2"/>
        <v>-229.97360274866807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-1.4409518898365403E-2</v>
      </c>
      <c r="AI50">
        <f t="shared" si="25"/>
        <v>-1.4410585506707195E-2</v>
      </c>
      <c r="AJ50">
        <f t="shared" si="7"/>
        <v>-27.595985477839832</v>
      </c>
      <c r="AK50">
        <f t="shared" si="22"/>
        <v>-18.029871175855554</v>
      </c>
      <c r="AL50">
        <f t="shared" si="26"/>
        <v>-45.640267239202089</v>
      </c>
      <c r="AN50">
        <f t="shared" si="27"/>
        <v>0</v>
      </c>
      <c r="AO50">
        <f t="shared" si="27"/>
        <v>0</v>
      </c>
      <c r="AP50">
        <f t="shared" si="27"/>
        <v>-1.326332013436174E-8</v>
      </c>
      <c r="AQ50">
        <f t="shared" si="27"/>
        <v>-1.7918298089626881E-4</v>
      </c>
      <c r="AR50">
        <f t="shared" si="27"/>
        <v>-1.7919624421640319E-4</v>
      </c>
      <c r="AS50">
        <f t="shared" si="27"/>
        <v>-0.34315725414332954</v>
      </c>
      <c r="AT50">
        <f t="shared" si="27"/>
        <v>-0.22420221558070158</v>
      </c>
      <c r="AU50">
        <f t="shared" si="23"/>
        <v>-0.56753866596824742</v>
      </c>
      <c r="AW50">
        <v>47</v>
      </c>
      <c r="AX50">
        <f>IF(Z50&gt;0, (R50*SUMPRODUCT(K50:$K$98, X50:$X$98)-K50*$AZ$3)/Z50, 0)</f>
        <v>-5390301053.7645998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100000</v>
      </c>
      <c r="S51">
        <f t="shared" si="1"/>
        <v>-21558021748.832439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-229.97360274866807</v>
      </c>
      <c r="AC51">
        <f t="shared" si="2"/>
        <v>-205.33372900660115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-3.2712988514048851E-3</v>
      </c>
      <c r="AI51">
        <f t="shared" si="25"/>
        <v>-3.2715369689504084E-3</v>
      </c>
      <c r="AJ51">
        <f t="shared" si="7"/>
        <v>-24.639873742066925</v>
      </c>
      <c r="AK51">
        <f t="shared" si="22"/>
        <v>-16.098152192406765</v>
      </c>
      <c r="AL51">
        <f t="shared" si="26"/>
        <v>-40.741297471442635</v>
      </c>
      <c r="AN51">
        <f t="shared" si="27"/>
        <v>0</v>
      </c>
      <c r="AO51">
        <f t="shared" si="27"/>
        <v>0</v>
      </c>
      <c r="AP51">
        <f t="shared" si="27"/>
        <v>-2.6437516204855636E-9</v>
      </c>
      <c r="AQ51">
        <f t="shared" si="27"/>
        <v>-3.6320303993122468E-5</v>
      </c>
      <c r="AR51">
        <f t="shared" si="27"/>
        <v>-3.6322947744742958E-5</v>
      </c>
      <c r="AS51">
        <f t="shared" si="27"/>
        <v>-0.27356953470628131</v>
      </c>
      <c r="AT51">
        <f t="shared" si="27"/>
        <v>-0.17873322124166829</v>
      </c>
      <c r="AU51">
        <f t="shared" si="23"/>
        <v>-0.45233907889569425</v>
      </c>
      <c r="AW51">
        <v>48</v>
      </c>
      <c r="AX51">
        <f>IF(Z51&gt;0, (R51*SUMPRODUCT(K51:$K$98, X51:$X$98)-K51*$AZ$3)/Z51, 0)</f>
        <v>-21558021748.832439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100000</v>
      </c>
      <c r="S52">
        <f t="shared" si="1"/>
        <v>-87414635966.545135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-205.33372900660115</v>
      </c>
      <c r="AC52">
        <f t="shared" si="2"/>
        <v>-183.33371807239817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-7.3321662188824996E-4</v>
      </c>
      <c r="AI52">
        <f t="shared" si="25"/>
        <v>-7.3326905410284573E-4</v>
      </c>
      <c r="AJ52">
        <f t="shared" si="7"/>
        <v>-22.000010934202976</v>
      </c>
      <c r="AK52">
        <f t="shared" si="22"/>
        <v>-14.373361030462082</v>
      </c>
      <c r="AL52">
        <f t="shared" si="26"/>
        <v>-36.374105233719163</v>
      </c>
      <c r="AN52">
        <f t="shared" si="27"/>
        <v>0</v>
      </c>
      <c r="AO52">
        <f t="shared" si="27"/>
        <v>0</v>
      </c>
      <c r="AP52">
        <f t="shared" si="27"/>
        <v>-5.1976787346297807E-10</v>
      </c>
      <c r="AQ52">
        <f t="shared" si="27"/>
        <v>-7.2684788785791865E-6</v>
      </c>
      <c r="AR52">
        <f t="shared" si="27"/>
        <v>-7.2689986464526491E-6</v>
      </c>
      <c r="AS52">
        <f t="shared" si="27"/>
        <v>-0.2180891840558096</v>
      </c>
      <c r="AT52">
        <f t="shared" si="27"/>
        <v>-0.14248513733234697</v>
      </c>
      <c r="AU52">
        <f t="shared" si="23"/>
        <v>-0.36058159038680304</v>
      </c>
      <c r="AW52">
        <v>49</v>
      </c>
      <c r="AX52">
        <f>IF(Z52&gt;0, (R52*SUMPRODUCT(K52:$K$98, X52:$X$98)-K52*$AZ$3)/Z52, 0)</f>
        <v>-87414635966.545135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100000</v>
      </c>
      <c r="S53">
        <f t="shared" si="1"/>
        <v>-359604674168.63831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-183.33371807239817</v>
      </c>
      <c r="AC53">
        <f t="shared" si="2"/>
        <v>-163.69082600649577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-1.6211190952654145E-4</v>
      </c>
      <c r="AI53">
        <f t="shared" si="25"/>
        <v>-1.6212328944160964E-4</v>
      </c>
      <c r="AJ53">
        <f t="shared" si="7"/>
        <v>-19.642892065902402</v>
      </c>
      <c r="AK53">
        <f t="shared" si="22"/>
        <v>-12.833360265067872</v>
      </c>
      <c r="AL53">
        <f t="shared" si="26"/>
        <v>-32.476414454259718</v>
      </c>
      <c r="AN53">
        <f t="shared" si="27"/>
        <v>0</v>
      </c>
      <c r="AO53">
        <f t="shared" si="27"/>
        <v>0</v>
      </c>
      <c r="AP53">
        <f t="shared" si="27"/>
        <v>-1.0072382947850987E-10</v>
      </c>
      <c r="AQ53">
        <f t="shared" si="27"/>
        <v>-1.434855377544347E-6</v>
      </c>
      <c r="AR53">
        <f t="shared" si="27"/>
        <v>-1.4349561013738256E-6</v>
      </c>
      <c r="AS53">
        <f t="shared" si="27"/>
        <v>-0.17385958498421589</v>
      </c>
      <c r="AT53">
        <f t="shared" si="27"/>
        <v>-0.11358829861467881</v>
      </c>
      <c r="AU53">
        <f t="shared" si="23"/>
        <v>-0.28744931855499606</v>
      </c>
      <c r="AW53">
        <v>50</v>
      </c>
      <c r="AX53">
        <f>IF(Z53&gt;0, (R53*SUMPRODUCT(K53:$K$98, X53:$X$98)-K53*$AZ$3)/Z53, 0)</f>
        <v>-359604674168.63831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100000</v>
      </c>
      <c r="S54">
        <f t="shared" si="1"/>
        <v>-1502767692792.5784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-163.69082600649577</v>
      </c>
      <c r="AC54">
        <f t="shared" si="2"/>
        <v>-146.15252446422505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-3.5338906941249416E-5</v>
      </c>
      <c r="AI54">
        <f t="shared" si="25"/>
        <v>-3.5341338330431609E-5</v>
      </c>
      <c r="AJ54">
        <f t="shared" si="7"/>
        <v>-17.538301542270716</v>
      </c>
      <c r="AK54">
        <f t="shared" si="22"/>
        <v>-11.458357820454705</v>
      </c>
      <c r="AL54">
        <f t="shared" si="26"/>
        <v>-28.996694704063749</v>
      </c>
      <c r="AN54">
        <f t="shared" si="27"/>
        <v>0</v>
      </c>
      <c r="AO54">
        <f t="shared" si="27"/>
        <v>0</v>
      </c>
      <c r="AP54">
        <f t="shared" si="27"/>
        <v>-1.9214525572633763E-11</v>
      </c>
      <c r="AQ54">
        <f t="shared" si="27"/>
        <v>-2.7927258050848206E-7</v>
      </c>
      <c r="AR54">
        <f t="shared" si="27"/>
        <v>-2.7929179503405465E-7</v>
      </c>
      <c r="AS54">
        <f t="shared" si="27"/>
        <v>-0.13859983664997491</v>
      </c>
      <c r="AT54">
        <f t="shared" si="27"/>
        <v>-9.0551899701592581E-2</v>
      </c>
      <c r="AU54">
        <f t="shared" si="23"/>
        <v>-0.22915201564336252</v>
      </c>
      <c r="AW54">
        <v>51</v>
      </c>
      <c r="AX54">
        <f>IF(Z54&gt;0, (R54*SUMPRODUCT(K54:$K$98, X54:$X$98)-K54*$AZ$3)/Z54, 0)</f>
        <v>-1502767692792.5784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100000</v>
      </c>
      <c r="S55">
        <f t="shared" si="1"/>
        <v>-6383977506818.5293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-146.15252446422505</v>
      </c>
      <c r="AC55">
        <f t="shared" si="2"/>
        <v>-130.4933256567779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-7.5842255751073219E-6</v>
      </c>
      <c r="AI55">
        <f t="shared" si="25"/>
        <v>-7.5847365940039166E-6</v>
      </c>
      <c r="AJ55">
        <f t="shared" si="7"/>
        <v>-15.659198807447154</v>
      </c>
      <c r="AK55">
        <f t="shared" si="22"/>
        <v>-10.230676712495754</v>
      </c>
      <c r="AL55">
        <f t="shared" si="26"/>
        <v>-25.889883104679502</v>
      </c>
      <c r="AN55">
        <f t="shared" si="27"/>
        <v>0</v>
      </c>
      <c r="AO55">
        <f t="shared" si="27"/>
        <v>0</v>
      </c>
      <c r="AP55">
        <f t="shared" si="27"/>
        <v>-3.6057376348539455E-12</v>
      </c>
      <c r="AQ55">
        <f t="shared" si="27"/>
        <v>-5.3514122020967875E-8</v>
      </c>
      <c r="AR55">
        <f t="shared" si="27"/>
        <v>-5.3517727758602726E-8</v>
      </c>
      <c r="AS55">
        <f t="shared" si="27"/>
        <v>-0.11049094827595018</v>
      </c>
      <c r="AT55">
        <f t="shared" si="27"/>
        <v>-7.218742065722708E-2</v>
      </c>
      <c r="AU55">
        <f t="shared" si="23"/>
        <v>-0.18267842245090501</v>
      </c>
      <c r="AW55">
        <v>52</v>
      </c>
      <c r="AX55">
        <f>IF(Z55&gt;0, (R55*SUMPRODUCT(K55:$K$98, X55:$X$98)-K55*$AZ$3)/Z55, 0)</f>
        <v>-6383977506818.5293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100000</v>
      </c>
      <c r="S56">
        <f t="shared" si="1"/>
        <v>-27604237997095.852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-130.4933256567779</v>
      </c>
      <c r="AC56">
        <f t="shared" si="2"/>
        <v>-116.51189795429224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-1.6015550833160185E-6</v>
      </c>
      <c r="AI56">
        <f t="shared" si="25"/>
        <v>-1.6016606032528181E-6</v>
      </c>
      <c r="AJ56">
        <f t="shared" si="7"/>
        <v>-13.981427702485661</v>
      </c>
      <c r="AK56">
        <f t="shared" si="22"/>
        <v>-9.1345327959744544</v>
      </c>
      <c r="AL56">
        <f t="shared" si="26"/>
        <v>-23.115962100120719</v>
      </c>
      <c r="AN56">
        <f t="shared" si="27"/>
        <v>0</v>
      </c>
      <c r="AO56">
        <f t="shared" si="27"/>
        <v>0</v>
      </c>
      <c r="AP56">
        <f t="shared" si="27"/>
        <v>-6.6477344485119194E-13</v>
      </c>
      <c r="AQ56">
        <f t="shared" si="27"/>
        <v>-1.0089764286685966E-8</v>
      </c>
      <c r="AR56">
        <f t="shared" si="27"/>
        <v>-1.0090429060130817E-8</v>
      </c>
      <c r="AS56">
        <f t="shared" si="27"/>
        <v>-8.8082708724159367E-2</v>
      </c>
      <c r="AT56">
        <f t="shared" si="27"/>
        <v>-5.754736989099158E-2</v>
      </c>
      <c r="AU56">
        <f t="shared" si="23"/>
        <v>-0.14563008870558</v>
      </c>
      <c r="AW56">
        <v>53</v>
      </c>
      <c r="AX56">
        <f>IF(Z56&gt;0, (R56*SUMPRODUCT(K56:$K$98, X56:$X$98)-K56*$AZ$3)/Z56, 0)</f>
        <v>-27604237997095.852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100000</v>
      </c>
      <c r="S57">
        <f t="shared" si="1"/>
        <v>-121659639503382.7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-116.51189795429224</v>
      </c>
      <c r="AC57">
        <f t="shared" si="2"/>
        <v>-104.0284803250965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-3.3235115046835212E-7</v>
      </c>
      <c r="AI57">
        <f t="shared" si="25"/>
        <v>-3.3237252741816673E-7</v>
      </c>
      <c r="AJ57">
        <f t="shared" si="7"/>
        <v>-12.483417629195742</v>
      </c>
      <c r="AK57">
        <f t="shared" si="22"/>
        <v>-8.1558328568004566</v>
      </c>
      <c r="AL57">
        <f t="shared" si="26"/>
        <v>-20.639250818368726</v>
      </c>
      <c r="AN57">
        <f t="shared" si="27"/>
        <v>0</v>
      </c>
      <c r="AO57">
        <f t="shared" si="27"/>
        <v>0</v>
      </c>
      <c r="AP57">
        <f t="shared" si="27"/>
        <v>-1.202449525490207E-13</v>
      </c>
      <c r="AQ57">
        <f t="shared" si="27"/>
        <v>-1.8694691555277745E-9</v>
      </c>
      <c r="AR57">
        <f t="shared" si="27"/>
        <v>-1.8695894004803233E-9</v>
      </c>
      <c r="AS57">
        <f t="shared" si="27"/>
        <v>-7.0218996325019128E-2</v>
      </c>
      <c r="AT57">
        <f t="shared" si="27"/>
        <v>-4.5876410964553936E-2</v>
      </c>
      <c r="AU57">
        <f t="shared" si="23"/>
        <v>-0.11609540915916246</v>
      </c>
      <c r="AW57">
        <v>54</v>
      </c>
      <c r="AX57">
        <f>IF(Z57&gt;0, (R57*SUMPRODUCT(K57:$K$98, X57:$X$98)-K57*$AZ$3)/Z57, 0)</f>
        <v>-121659639503382.7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100000</v>
      </c>
      <c r="S58">
        <f t="shared" si="1"/>
        <v>-546918091586591.06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-104.0284803250965</v>
      </c>
      <c r="AC58">
        <f t="shared" si="2"/>
        <v>-92.882571720461044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-6.7669817765442625E-8</v>
      </c>
      <c r="AI58">
        <f t="shared" si="25"/>
        <v>-6.7674063491317733E-8</v>
      </c>
      <c r="AJ58">
        <f t="shared" si="7"/>
        <v>-11.145908604635451</v>
      </c>
      <c r="AK58">
        <f t="shared" si="22"/>
        <v>-7.2819936227567554</v>
      </c>
      <c r="AL58">
        <f t="shared" si="26"/>
        <v>-18.427902295066271</v>
      </c>
      <c r="AN58">
        <f t="shared" si="27"/>
        <v>0</v>
      </c>
      <c r="AO58">
        <f t="shared" si="27"/>
        <v>0</v>
      </c>
      <c r="AP58">
        <f t="shared" si="27"/>
        <v>-2.1323330854674376E-14</v>
      </c>
      <c r="AQ58">
        <f t="shared" si="27"/>
        <v>-3.3985847309391136E-10</v>
      </c>
      <c r="AR58">
        <f t="shared" si="27"/>
        <v>-3.3987979642476606E-10</v>
      </c>
      <c r="AS58">
        <f t="shared" si="27"/>
        <v>-5.5978153993938351E-2</v>
      </c>
      <c r="AT58">
        <f t="shared" si="27"/>
        <v>-3.6572393948038039E-2</v>
      </c>
      <c r="AU58">
        <f t="shared" si="23"/>
        <v>-9.2550548281856201E-2</v>
      </c>
      <c r="AW58">
        <v>55</v>
      </c>
      <c r="AX58">
        <f>IF(Z58&gt;0, (R58*SUMPRODUCT(K58:$K$98, X58:$X$98)-K58*$AZ$3)/Z58, 0)</f>
        <v>-546918091586591.06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100000</v>
      </c>
      <c r="S59">
        <f t="shared" si="1"/>
        <v>-2511173445768946.5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-92.882571720461044</v>
      </c>
      <c r="AC59">
        <f t="shared" si="2"/>
        <v>-82.930867607850089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-1.3510599769862269E-8</v>
      </c>
      <c r="AI59">
        <f t="shared" si="25"/>
        <v>-1.3511425388536156E-8</v>
      </c>
      <c r="AJ59">
        <f t="shared" si="7"/>
        <v>-9.9517041126109547</v>
      </c>
      <c r="AK59">
        <f t="shared" si="22"/>
        <v>-6.5017800204322738</v>
      </c>
      <c r="AL59">
        <f t="shared" si="26"/>
        <v>-16.453484146554654</v>
      </c>
      <c r="AN59">
        <f t="shared" si="27"/>
        <v>0</v>
      </c>
      <c r="AO59">
        <f t="shared" si="27"/>
        <v>0</v>
      </c>
      <c r="AP59">
        <f t="shared" si="27"/>
        <v>-3.7022400924431558E-15</v>
      </c>
      <c r="AQ59">
        <f t="shared" si="27"/>
        <v>-6.0584245152111768E-11</v>
      </c>
      <c r="AR59">
        <f t="shared" si="27"/>
        <v>-6.0587947392204216E-11</v>
      </c>
      <c r="AS59">
        <f t="shared" si="27"/>
        <v>-4.4625441646536708E-2</v>
      </c>
      <c r="AT59">
        <f t="shared" si="27"/>
        <v>-2.9155288543269958E-2</v>
      </c>
      <c r="AU59">
        <f t="shared" si="23"/>
        <v>-7.3780730250394611E-2</v>
      </c>
      <c r="AW59">
        <v>56</v>
      </c>
      <c r="AX59">
        <f>IF(Z59&gt;0, (R59*SUMPRODUCT(K59:$K$98, X59:$X$98)-K59*$AZ$3)/Z59, 0)</f>
        <v>-2511173445768946.5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100000</v>
      </c>
      <c r="S60">
        <f t="shared" si="1"/>
        <v>-1.1783435930018562E+16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-82.930867607850089</v>
      </c>
      <c r="AC60">
        <f t="shared" si="2"/>
        <v>-74.045417507061728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-2.6410643236630066E-9</v>
      </c>
      <c r="AI60">
        <f t="shared" si="25"/>
        <v>-2.641221420069239E-9</v>
      </c>
      <c r="AJ60">
        <f t="shared" si="7"/>
        <v>-8.8854501007883613</v>
      </c>
      <c r="AK60">
        <f t="shared" si="22"/>
        <v>-5.8051607325495072</v>
      </c>
      <c r="AL60">
        <f t="shared" si="26"/>
        <v>-14.69061083597909</v>
      </c>
      <c r="AN60">
        <f t="shared" si="27"/>
        <v>0</v>
      </c>
      <c r="AO60">
        <f t="shared" si="27"/>
        <v>0</v>
      </c>
      <c r="AP60">
        <f t="shared" si="27"/>
        <v>-6.2897487831148618E-16</v>
      </c>
      <c r="AQ60">
        <f t="shared" si="27"/>
        <v>-1.0574163670749499E-11</v>
      </c>
      <c r="AR60">
        <f t="shared" si="27"/>
        <v>-1.057479264562781E-11</v>
      </c>
      <c r="AS60">
        <f t="shared" si="27"/>
        <v>-3.5575128864601763E-2</v>
      </c>
      <c r="AT60">
        <f t="shared" si="27"/>
        <v>-2.324241752501106E-2</v>
      </c>
      <c r="AU60">
        <f t="shared" si="23"/>
        <v>-5.8817546400187617E-2</v>
      </c>
      <c r="AW60">
        <v>57</v>
      </c>
      <c r="AX60">
        <f>IF(Z60&gt;0, (R60*SUMPRODUCT(K60:$K$98, X60:$X$98)-K60*$AZ$3)/Z60, 0)</f>
        <v>-1.1783435930018562E+16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100000</v>
      </c>
      <c r="S61">
        <f t="shared" si="1"/>
        <v>-5.6514260305229672E+16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-74.045417507061728</v>
      </c>
      <c r="AC61">
        <f t="shared" si="2"/>
        <v>-66.11197991702862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-5.0511894070061623E-10</v>
      </c>
      <c r="AI61">
        <f t="shared" si="25"/>
        <v>-5.0514818640761122E-10</v>
      </c>
      <c r="AJ61">
        <f t="shared" si="7"/>
        <v>-7.9334375900331082</v>
      </c>
      <c r="AK61">
        <f t="shared" si="22"/>
        <v>-5.1831792254943219</v>
      </c>
      <c r="AL61">
        <f t="shared" si="26"/>
        <v>-13.116616816032579</v>
      </c>
      <c r="AN61">
        <f t="shared" si="27"/>
        <v>0</v>
      </c>
      <c r="AO61">
        <f t="shared" si="27"/>
        <v>0</v>
      </c>
      <c r="AP61">
        <f t="shared" si="27"/>
        <v>-1.0454689802689332E-16</v>
      </c>
      <c r="AQ61">
        <f t="shared" si="27"/>
        <v>-1.8056878704937524E-12</v>
      </c>
      <c r="AR61">
        <f t="shared" si="27"/>
        <v>-1.8057924173917794E-12</v>
      </c>
      <c r="AS61">
        <f t="shared" si="27"/>
        <v>-2.8360274924104614E-2</v>
      </c>
      <c r="AT61">
        <f t="shared" si="27"/>
        <v>-1.8528712950436548E-2</v>
      </c>
      <c r="AU61">
        <f t="shared" si="23"/>
        <v>-4.6888987876346953E-2</v>
      </c>
      <c r="AW61">
        <v>58</v>
      </c>
      <c r="AX61">
        <f>IF(Z61&gt;0, (R61*SUMPRODUCT(K61:$K$98, X61:$X$98)-K61*$AZ$3)/Z61, 0)</f>
        <v>-5.6514260305229672E+16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100000</v>
      </c>
      <c r="S62">
        <f t="shared" si="1"/>
        <v>-2.7732037467657242E+17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-66.11197991702862</v>
      </c>
      <c r="AC62">
        <f t="shared" si="2"/>
        <v>-59.02855349734854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-9.4527670929737962E-11</v>
      </c>
      <c r="AI62">
        <f t="shared" si="25"/>
        <v>-9.4532992261930571E-11</v>
      </c>
      <c r="AJ62">
        <f t="shared" si="7"/>
        <v>-7.0834264196800802</v>
      </c>
      <c r="AK62">
        <f t="shared" si="22"/>
        <v>-4.6278385941920037</v>
      </c>
      <c r="AL62">
        <f t="shared" si="26"/>
        <v>-11.711265013966617</v>
      </c>
      <c r="AN62">
        <f t="shared" si="27"/>
        <v>0</v>
      </c>
      <c r="AO62">
        <f t="shared" si="27"/>
        <v>0</v>
      </c>
      <c r="AP62">
        <f t="shared" si="27"/>
        <v>-1.6984445608529405E-17</v>
      </c>
      <c r="AQ62">
        <f t="shared" si="27"/>
        <v>-3.0171017844668373E-13</v>
      </c>
      <c r="AR62">
        <f t="shared" si="27"/>
        <v>-3.0172716289229227E-13</v>
      </c>
      <c r="AS62">
        <f t="shared" si="27"/>
        <v>-2.260863753518438E-2</v>
      </c>
      <c r="AT62">
        <f t="shared" si="27"/>
        <v>-1.4770976522990377E-2</v>
      </c>
      <c r="AU62">
        <f t="shared" si="23"/>
        <v>-3.7379614058476486E-2</v>
      </c>
      <c r="AW62">
        <v>59</v>
      </c>
      <c r="AX62">
        <f>IF(Z62&gt;0, (R62*SUMPRODUCT(K62:$K$98, X62:$X$98)-K62*$AZ$3)/Z62, 0)</f>
        <v>-2.7732037467657242E+17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100000</v>
      </c>
      <c r="S63">
        <f t="shared" si="1"/>
        <v>-1.3936574885186186E+18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-59.02855349734854</v>
      </c>
      <c r="AC63">
        <f t="shared" si="2"/>
        <v>-52.704065622632889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-1.7290766845089298E-11</v>
      </c>
      <c r="AI63">
        <f t="shared" si="25"/>
        <v>-1.7291712272248713E-11</v>
      </c>
      <c r="AJ63">
        <f t="shared" si="7"/>
        <v>-6.3244878747156505</v>
      </c>
      <c r="AK63">
        <f t="shared" si="22"/>
        <v>-4.131998744814398</v>
      </c>
      <c r="AL63">
        <f t="shared" si="26"/>
        <v>-10.456486619547341</v>
      </c>
      <c r="AN63">
        <f t="shared" si="27"/>
        <v>0</v>
      </c>
      <c r="AO63">
        <f t="shared" si="27"/>
        <v>0</v>
      </c>
      <c r="AP63">
        <f t="shared" si="27"/>
        <v>-2.6942696303471577E-18</v>
      </c>
      <c r="AQ63">
        <f t="shared" si="27"/>
        <v>-4.9275068451626053E-14</v>
      </c>
      <c r="AR63">
        <f t="shared" si="27"/>
        <v>-4.9277762721256401E-14</v>
      </c>
      <c r="AS63">
        <f t="shared" si="27"/>
        <v>-1.8023467422822865E-2</v>
      </c>
      <c r="AT63">
        <f t="shared" si="27"/>
        <v>-1.1775332049578098E-2</v>
      </c>
      <c r="AU63">
        <f t="shared" si="23"/>
        <v>-2.9798799472450246E-2</v>
      </c>
      <c r="AW63">
        <v>60</v>
      </c>
      <c r="AX63">
        <f>IF(Z63&gt;0, (R63*SUMPRODUCT(K63:$K$98, X63:$X$98)-K63*$AZ$3)/Z63, 0)</f>
        <v>-1.3936574885186186E+18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100000</v>
      </c>
      <c r="S64">
        <f t="shared" si="1"/>
        <v>-7.1787515241423585E+18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-52.704065622632889</v>
      </c>
      <c r="AC64">
        <f t="shared" si="2"/>
        <v>-47.057201448779409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-3.0883847923311316E-12</v>
      </c>
      <c r="AI64">
        <f t="shared" si="25"/>
        <v>-3.0885486690208682E-12</v>
      </c>
      <c r="AJ64">
        <f t="shared" si="7"/>
        <v>-5.6468641738534799</v>
      </c>
      <c r="AK64">
        <f t="shared" si="22"/>
        <v>-3.6892845935843024</v>
      </c>
      <c r="AL64">
        <f t="shared" si="26"/>
        <v>-9.3361487674408714</v>
      </c>
      <c r="AN64">
        <f t="shared" si="27"/>
        <v>0</v>
      </c>
      <c r="AO64">
        <f t="shared" si="27"/>
        <v>0</v>
      </c>
      <c r="AP64">
        <f t="shared" si="27"/>
        <v>-4.1697703961808503E-19</v>
      </c>
      <c r="AQ64">
        <f t="shared" si="27"/>
        <v>-7.858259463112252E-15</v>
      </c>
      <c r="AR64">
        <f t="shared" si="27"/>
        <v>-7.8586764401518691E-15</v>
      </c>
      <c r="AS64">
        <f t="shared" si="27"/>
        <v>-1.4368197881715217E-2</v>
      </c>
      <c r="AT64">
        <f t="shared" si="27"/>
        <v>-9.3872226160540157E-3</v>
      </c>
      <c r="AU64">
        <f t="shared" si="23"/>
        <v>-2.3755420497777093E-2</v>
      </c>
      <c r="AW64">
        <v>61</v>
      </c>
      <c r="AX64">
        <f>IF(Z64&gt;0, (R64*SUMPRODUCT(K64:$K$98, X64:$X$98)-K64*$AZ$3)/Z64, 0)</f>
        <v>-7.1787515241423585E+18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100000</v>
      </c>
      <c r="S65">
        <f t="shared" si="1"/>
        <v>-3.7929721700336378E+19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-47.057201448779409</v>
      </c>
      <c r="AC65">
        <f t="shared" si="2"/>
        <v>-42.015358436410182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-5.3818009443343061E-13</v>
      </c>
      <c r="AI65">
        <f t="shared" si="25"/>
        <v>-5.3820778733266165E-13</v>
      </c>
      <c r="AJ65">
        <f t="shared" si="7"/>
        <v>-5.0418430123692275</v>
      </c>
      <c r="AK65">
        <f t="shared" si="22"/>
        <v>-3.2940041014145591</v>
      </c>
      <c r="AL65">
        <f t="shared" si="26"/>
        <v>-8.3358471137843253</v>
      </c>
      <c r="AN65">
        <f t="shared" si="27"/>
        <v>0</v>
      </c>
      <c r="AO65">
        <f t="shared" si="27"/>
        <v>0</v>
      </c>
      <c r="AP65">
        <f t="shared" si="27"/>
        <v>-6.2913719490434541E-20</v>
      </c>
      <c r="AQ65">
        <f t="shared" si="27"/>
        <v>-1.2226567978307767E-15</v>
      </c>
      <c r="AR65">
        <f t="shared" si="27"/>
        <v>-1.222719711550267E-15</v>
      </c>
      <c r="AS65">
        <f t="shared" si="27"/>
        <v>-1.1454239382745023E-2</v>
      </c>
      <c r="AT65">
        <f t="shared" si="27"/>
        <v>-7.4834363967267422E-3</v>
      </c>
      <c r="AU65">
        <f t="shared" si="23"/>
        <v>-1.8937675779472991E-2</v>
      </c>
      <c r="AW65">
        <v>62</v>
      </c>
      <c r="AX65">
        <f>IF(Z65&gt;0, (R65*SUMPRODUCT(K65:$K$98, X65:$X$98)-K65*$AZ$3)/Z65, 0)</f>
        <v>-3.7929721700336378E+19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100000</v>
      </c>
      <c r="S66">
        <f t="shared" si="1"/>
        <v>-2.0572973831217211E+20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-42.015358436410182</v>
      </c>
      <c r="AC66">
        <f t="shared" si="2"/>
        <v>-37.513712889651949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-9.1429418014797414E-14</v>
      </c>
      <c r="AI66">
        <f t="shared" si="25"/>
        <v>-9.1433976630532481E-14</v>
      </c>
      <c r="AJ66">
        <f t="shared" si="7"/>
        <v>-4.5016455467582333</v>
      </c>
      <c r="AK66">
        <f t="shared" si="22"/>
        <v>-2.9410750905487131</v>
      </c>
      <c r="AL66">
        <f t="shared" si="26"/>
        <v>-7.4427206373070378</v>
      </c>
      <c r="AN66">
        <f t="shared" si="27"/>
        <v>0</v>
      </c>
      <c r="AO66">
        <f t="shared" si="27"/>
        <v>0</v>
      </c>
      <c r="AP66">
        <f t="shared" si="27"/>
        <v>-9.2468092512635431E-21</v>
      </c>
      <c r="AQ66">
        <f t="shared" si="27"/>
        <v>-1.8545769976469648E-16</v>
      </c>
      <c r="AR66">
        <f t="shared" si="27"/>
        <v>-1.8546694657394774E-16</v>
      </c>
      <c r="AS66">
        <f t="shared" si="27"/>
        <v>-9.1312495079280999E-3</v>
      </c>
      <c r="AT66">
        <f t="shared" si="27"/>
        <v>-5.9657496785130264E-3</v>
      </c>
      <c r="AU66">
        <f t="shared" si="23"/>
        <v>-1.509699918644131E-2</v>
      </c>
      <c r="AW66">
        <v>63</v>
      </c>
      <c r="AX66">
        <f>IF(Z66&gt;0, (R66*SUMPRODUCT(K66:$K$98, X66:$X$98)-K66*$AZ$3)/Z66, 0)</f>
        <v>-2.0572973831217211E+20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-1.1465474647575976E+21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-37.513712889651949</v>
      </c>
      <c r="AC67">
        <f t="shared" ref="AC67:AC79" si="30">S67*Z67</f>
        <v>-33.494386508617808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-7.3033144152691434E-19</v>
      </c>
      <c r="AH67">
        <f t="shared" ref="AH67:AH79" si="33">-X67*R67</f>
        <v>-1.5130792544761795E-14</v>
      </c>
      <c r="AI67">
        <f t="shared" ref="AI67:AI79" si="34">SUM(AE67:AH67)</f>
        <v>-1.5131522876203321E-14</v>
      </c>
      <c r="AJ67">
        <f t="shared" ref="AJ67:AJ79" si="35">AB67-AC67</f>
        <v>-4.0193263810341406</v>
      </c>
      <c r="AK67">
        <f t="shared" si="22"/>
        <v>-2.6259599022756368</v>
      </c>
      <c r="AL67">
        <f t="shared" si="26"/>
        <v>-6.6452862833097921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-2.7403281228701692E-17</v>
      </c>
      <c r="AR67">
        <f t="shared" si="36"/>
        <v>-2.7404603927286257E-17</v>
      </c>
      <c r="AS67">
        <f t="shared" si="36"/>
        <v>-7.2793762021110542E-3</v>
      </c>
      <c r="AT67">
        <f t="shared" si="36"/>
        <v>-4.7558591187125522E-3</v>
      </c>
      <c r="AU67">
        <f t="shared" si="23"/>
        <v>-1.2035235320823633E-2</v>
      </c>
      <c r="AW67">
        <v>64</v>
      </c>
      <c r="AX67">
        <f>IF(Z67&gt;0, (R67*SUMPRODUCT(K67:$K$98, X67:$X$98)-K67*$AZ$3)/Z67, 0)</f>
        <v>-1.1465474647575976E+21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8"/>
        <v>100000</v>
      </c>
      <c r="S68">
        <f t="shared" si="29"/>
        <v>-6.5706739284615249E+21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-33.494386508617808</v>
      </c>
      <c r="AC68">
        <f t="shared" si="30"/>
        <v>-29.905702239837328</v>
      </c>
      <c r="AE68">
        <f t="shared" si="31"/>
        <v>0</v>
      </c>
      <c r="AF68">
        <f t="shared" si="32"/>
        <v>0</v>
      </c>
      <c r="AG68">
        <f t="shared" si="32"/>
        <v>-1.1378476000116905E-19</v>
      </c>
      <c r="AH68">
        <f t="shared" si="33"/>
        <v>-2.4369734684419047E-15</v>
      </c>
      <c r="AI68">
        <f t="shared" si="34"/>
        <v>-2.437087253201906E-15</v>
      </c>
      <c r="AJ68">
        <f t="shared" si="35"/>
        <v>-3.5886842687804794</v>
      </c>
      <c r="AK68">
        <f t="shared" si="22"/>
        <v>-2.3446070556032468</v>
      </c>
      <c r="AL68">
        <f t="shared" si="26"/>
        <v>-5.9332913243837284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-3.9407026801847729E-18</v>
      </c>
      <c r="AR68">
        <f t="shared" si="36"/>
        <v>-3.9408866755850131E-18</v>
      </c>
      <c r="AS68">
        <f t="shared" si="36"/>
        <v>-5.803074140713526E-3</v>
      </c>
      <c r="AT68">
        <f t="shared" si="36"/>
        <v>-3.7913417719328377E-3</v>
      </c>
      <c r="AU68">
        <f t="shared" si="23"/>
        <v>-9.5944159126463667E-3</v>
      </c>
      <c r="AW68">
        <v>65</v>
      </c>
      <c r="AX68">
        <f>IF(Z68&gt;0, (R68*SUMPRODUCT(K68:$K$98, X68:$X$98)-K68*$AZ$3)/Z68, 0)</f>
        <v>-6.5706739284615249E+21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8"/>
        <v>100000</v>
      </c>
      <c r="S69">
        <f t="shared" si="29"/>
        <v>-3.8747421441728998E+22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-29.905702239837328</v>
      </c>
      <c r="AC69">
        <f t="shared" si="30"/>
        <v>-26.701519856997614</v>
      </c>
      <c r="AE69">
        <f t="shared" si="31"/>
        <v>0</v>
      </c>
      <c r="AF69">
        <f t="shared" si="32"/>
        <v>0</v>
      </c>
      <c r="AG69">
        <f t="shared" si="32"/>
        <v>-1.722793341045492E-20</v>
      </c>
      <c r="AH69">
        <f t="shared" si="33"/>
        <v>-3.8167591596280978E-16</v>
      </c>
      <c r="AI69">
        <f t="shared" si="34"/>
        <v>-3.8169314389622022E-16</v>
      </c>
      <c r="AJ69">
        <f t="shared" si="35"/>
        <v>-3.2041823828397149</v>
      </c>
      <c r="AK69">
        <f t="shared" si="22"/>
        <v>-2.093399156788613</v>
      </c>
      <c r="AL69">
        <f t="shared" si="26"/>
        <v>-5.2975815396283288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-5.510609062524198E-19</v>
      </c>
      <c r="AR69">
        <f t="shared" si="36"/>
        <v>-5.5108577981714044E-19</v>
      </c>
      <c r="AS69">
        <f t="shared" si="36"/>
        <v>-4.6261751759514736E-3</v>
      </c>
      <c r="AT69">
        <f t="shared" si="36"/>
        <v>-3.022434448288295E-3</v>
      </c>
      <c r="AU69">
        <f t="shared" si="23"/>
        <v>-7.648609624239769E-3</v>
      </c>
      <c r="AW69">
        <v>66</v>
      </c>
      <c r="AX69">
        <f>IF(Z69&gt;0, (R69*SUMPRODUCT(K69:$K$98, X69:$X$98)-K69*$AZ$3)/Z69, 0)</f>
        <v>-3.8747421441728998E+22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8"/>
        <v>100000</v>
      </c>
      <c r="S70">
        <f t="shared" si="29"/>
        <v>-2.3645539961483662E+23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-26.701519856997614</v>
      </c>
      <c r="AC70">
        <f t="shared" si="30"/>
        <v>-23.840642729462154</v>
      </c>
      <c r="AE70">
        <f t="shared" si="31"/>
        <v>0</v>
      </c>
      <c r="AF70">
        <f t="shared" si="32"/>
        <v>0</v>
      </c>
      <c r="AG70">
        <f t="shared" si="32"/>
        <v>-2.5206278613531659E-21</v>
      </c>
      <c r="AH70">
        <f t="shared" si="33"/>
        <v>-5.8140104859988825E-17</v>
      </c>
      <c r="AI70">
        <f t="shared" si="34"/>
        <v>-5.8142625487850174E-17</v>
      </c>
      <c r="AJ70">
        <f t="shared" si="35"/>
        <v>-2.8608771275354599</v>
      </c>
      <c r="AK70">
        <f t="shared" si="22"/>
        <v>-1.869106389989833</v>
      </c>
      <c r="AL70">
        <f t="shared" si="26"/>
        <v>-4.7299835175252927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-7.494844619526726E-20</v>
      </c>
      <c r="AR70">
        <f t="shared" si="36"/>
        <v>-7.4951695538248323E-20</v>
      </c>
      <c r="AS70">
        <f t="shared" si="36"/>
        <v>-3.6879585267470291E-3</v>
      </c>
      <c r="AT70">
        <f t="shared" si="36"/>
        <v>-2.4094662374747246E-3</v>
      </c>
      <c r="AU70">
        <f t="shared" si="23"/>
        <v>-6.0974247642217533E-3</v>
      </c>
      <c r="AW70">
        <v>67</v>
      </c>
      <c r="AX70">
        <f>IF(Z70&gt;0, (R70*SUMPRODUCT(K70:$K$98, X70:$X$98)-K70*$AZ$3)/Z70, 0)</f>
        <v>-2.3645539961483662E+23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8"/>
        <v>100000</v>
      </c>
      <c r="S71">
        <f t="shared" si="29"/>
        <v>-1.4947602898645069E+24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-23.840642729462154</v>
      </c>
      <c r="AC71">
        <f t="shared" si="30"/>
        <v>-21.286288151305495</v>
      </c>
      <c r="AE71">
        <f t="shared" si="31"/>
        <v>0</v>
      </c>
      <c r="AF71">
        <f t="shared" si="32"/>
        <v>0</v>
      </c>
      <c r="AG71">
        <f t="shared" si="32"/>
        <v>-3.5601507973621311E-22</v>
      </c>
      <c r="AH71">
        <f t="shared" si="33"/>
        <v>-8.5576260120136854E-18</v>
      </c>
      <c r="AI71">
        <f t="shared" si="34"/>
        <v>-8.5579820270934214E-18</v>
      </c>
      <c r="AJ71">
        <f t="shared" si="35"/>
        <v>-2.5543545781566586</v>
      </c>
      <c r="AK71">
        <f t="shared" si="22"/>
        <v>-1.6688449910623508</v>
      </c>
      <c r="AL71">
        <f t="shared" si="26"/>
        <v>-4.223199569219009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-9.8496795902572065E-21</v>
      </c>
      <c r="AR71">
        <f t="shared" si="36"/>
        <v>-9.8500893574589727E-21</v>
      </c>
      <c r="AS71">
        <f t="shared" si="36"/>
        <v>-2.9400179581848102E-3</v>
      </c>
      <c r="AT71">
        <f t="shared" si="36"/>
        <v>-1.9208117326807435E-3</v>
      </c>
      <c r="AU71">
        <f t="shared" si="23"/>
        <v>-4.8608296908655537E-3</v>
      </c>
      <c r="AW71">
        <v>68</v>
      </c>
      <c r="AX71">
        <f>IF(Z71&gt;0, (R71*SUMPRODUCT(K71:$K$98, X71:$X$98)-K71*$AZ$3)/Z71, 0)</f>
        <v>-1.4947602898645069E+24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8"/>
        <v>100000</v>
      </c>
      <c r="S72">
        <f t="shared" si="29"/>
        <v>-9.7985394579308495E+24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-21.286288151305495</v>
      </c>
      <c r="AC72">
        <f t="shared" si="30"/>
        <v>-19.005614420808481</v>
      </c>
      <c r="AE72">
        <f t="shared" si="31"/>
        <v>0</v>
      </c>
      <c r="AF72">
        <f t="shared" si="32"/>
        <v>0</v>
      </c>
      <c r="AG72">
        <f t="shared" si="32"/>
        <v>-4.8490937099369195E-23</v>
      </c>
      <c r="AH72">
        <f t="shared" si="33"/>
        <v>-1.2158559673579269E-18</v>
      </c>
      <c r="AI72">
        <f t="shared" si="34"/>
        <v>-1.2159044582950262E-18</v>
      </c>
      <c r="AJ72">
        <f t="shared" si="35"/>
        <v>-2.2806737304970142</v>
      </c>
      <c r="AK72">
        <f t="shared" ref="AK72:AK79" si="49">G72*SUM(AB72:AB72, AE72:AF72)</f>
        <v>-1.4900401705913848</v>
      </c>
      <c r="AL72">
        <f t="shared" si="26"/>
        <v>-3.7707139010883992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-1.2494903553155711E-21</v>
      </c>
      <c r="AR72">
        <f t="shared" si="36"/>
        <v>-1.2495401876640174E-21</v>
      </c>
      <c r="AS72">
        <f t="shared" si="36"/>
        <v>-2.3437643161549802E-3</v>
      </c>
      <c r="AT72">
        <f t="shared" si="36"/>
        <v>-1.5312593532212559E-3</v>
      </c>
      <c r="AU72">
        <f t="shared" si="23"/>
        <v>-3.8750236693762363E-3</v>
      </c>
      <c r="AW72">
        <v>69</v>
      </c>
      <c r="AX72">
        <f>IF(Z72&gt;0, (R72*SUMPRODUCT(K72:$K$98, X72:$X$98)-K72*$AZ$3)/Z72, 0)</f>
        <v>-9.7985394579308495E+24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8"/>
        <v>100000</v>
      </c>
      <c r="S73">
        <f t="shared" si="29"/>
        <v>-6.6677518135376545E+25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-19.005614420808481</v>
      </c>
      <c r="AC73">
        <f t="shared" si="30"/>
        <v>-16.969298590007568</v>
      </c>
      <c r="AE73">
        <f t="shared" si="31"/>
        <v>0</v>
      </c>
      <c r="AF73">
        <f t="shared" si="32"/>
        <v>0</v>
      </c>
      <c r="AG73">
        <f t="shared" si="32"/>
        <v>-6.3624513421279795E-24</v>
      </c>
      <c r="AH73">
        <f t="shared" si="33"/>
        <v>-1.665743055449901E-19</v>
      </c>
      <c r="AI73">
        <f t="shared" si="34"/>
        <v>-1.6658066799633222E-19</v>
      </c>
      <c r="AJ73">
        <f t="shared" si="35"/>
        <v>-2.0363158308009126</v>
      </c>
      <c r="AK73">
        <f t="shared" si="49"/>
        <v>-1.3303930094565939</v>
      </c>
      <c r="AL73">
        <f t="shared" si="26"/>
        <v>-3.3667088402575063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-1.5284131524386235E-22</v>
      </c>
      <c r="AR73">
        <f t="shared" si="36"/>
        <v>-1.5284715315162442E-22</v>
      </c>
      <c r="AS73">
        <f t="shared" si="36"/>
        <v>-1.8684345632613108E-3</v>
      </c>
      <c r="AT73">
        <f t="shared" si="36"/>
        <v>-1.2207105813307208E-3</v>
      </c>
      <c r="AU73">
        <f t="shared" si="23"/>
        <v>-3.0891451445920317E-3</v>
      </c>
      <c r="AW73">
        <v>70</v>
      </c>
      <c r="AX73">
        <f>IF(Z73&gt;0, (R73*SUMPRODUCT(K73:$K$98, X73:$X$98)-K73*$AZ$3)/Z73, 0)</f>
        <v>-6.6677518135376545E+25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8"/>
        <v>100000</v>
      </c>
      <c r="S74">
        <f t="shared" si="29"/>
        <v>-4.7151581267713124E+26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-16.969298590007568</v>
      </c>
      <c r="AC74">
        <f t="shared" si="30"/>
        <v>-15.151159455363899</v>
      </c>
      <c r="AE74">
        <f t="shared" si="31"/>
        <v>0</v>
      </c>
      <c r="AF74">
        <f t="shared" si="32"/>
        <v>0</v>
      </c>
      <c r="AG74">
        <f t="shared" si="32"/>
        <v>-8.0332191667867783E-25</v>
      </c>
      <c r="AH74">
        <f t="shared" si="33"/>
        <v>-2.1982019648112088E-20</v>
      </c>
      <c r="AI74">
        <f t="shared" si="34"/>
        <v>-2.1982822970028766E-20</v>
      </c>
      <c r="AJ74">
        <f t="shared" si="35"/>
        <v>-1.8181391346436691</v>
      </c>
      <c r="AK74">
        <f t="shared" si="49"/>
        <v>-1.1878509013005298</v>
      </c>
      <c r="AL74">
        <f t="shared" si="26"/>
        <v>-3.0059900359441989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-1.8008698364702583E-23</v>
      </c>
      <c r="AR74">
        <f t="shared" si="36"/>
        <v>-1.8009356483579684E-23</v>
      </c>
      <c r="AS74">
        <f t="shared" si="36"/>
        <v>-1.4895045944366293E-3</v>
      </c>
      <c r="AT74">
        <f t="shared" si="36"/>
        <v>-9.7314300169859731E-4</v>
      </c>
      <c r="AU74">
        <f t="shared" si="23"/>
        <v>-2.4626475961352264E-3</v>
      </c>
      <c r="AW74">
        <v>71</v>
      </c>
      <c r="AX74">
        <f>IF(Z74&gt;0, (R74*SUMPRODUCT(K74:$K$98, X74:$X$98)-K74*$AZ$3)/Z74, 0)</f>
        <v>-4.7151581267713124E+26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8"/>
        <v>100000</v>
      </c>
      <c r="S75">
        <f t="shared" si="29"/>
        <v>-3.4696821289564157E+27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-15.151159455363899</v>
      </c>
      <c r="AC75">
        <f t="shared" si="30"/>
        <v>-13.527820942289194</v>
      </c>
      <c r="AE75">
        <f t="shared" si="31"/>
        <v>0</v>
      </c>
      <c r="AF75">
        <f t="shared" si="32"/>
        <v>0</v>
      </c>
      <c r="AG75">
        <f t="shared" si="32"/>
        <v>-9.7471615839042211E-26</v>
      </c>
      <c r="AH75">
        <f t="shared" si="33"/>
        <v>-2.7912683266913952E-21</v>
      </c>
      <c r="AI75">
        <f t="shared" si="34"/>
        <v>-2.7913657983072341E-21</v>
      </c>
      <c r="AJ75">
        <f t="shared" si="35"/>
        <v>-1.6233385130747049</v>
      </c>
      <c r="AK75">
        <f t="shared" si="49"/>
        <v>-1.060581161875473</v>
      </c>
      <c r="AL75">
        <f t="shared" si="26"/>
        <v>-2.6839196749501779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-2.0417299389540347E-24</v>
      </c>
      <c r="AR75">
        <f t="shared" si="36"/>
        <v>-2.0418012365481619E-24</v>
      </c>
      <c r="AS75">
        <f t="shared" si="36"/>
        <v>-1.1874239432689967E-3</v>
      </c>
      <c r="AT75">
        <f t="shared" si="36"/>
        <v>-7.7578364293574387E-4</v>
      </c>
      <c r="AU75">
        <f t="shared" si="23"/>
        <v>-1.9632075862047404E-3</v>
      </c>
      <c r="AW75">
        <v>72</v>
      </c>
      <c r="AX75">
        <f>IF(Z75&gt;0, (R75*SUMPRODUCT(K75:$K$98, X75:$X$98)-K75*$AZ$3)/Z75, 0)</f>
        <v>-3.4696821289564157E+27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8"/>
        <v>100000</v>
      </c>
      <c r="S76">
        <f t="shared" si="29"/>
        <v>-2.6611841197467899E+28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-13.527820942289194</v>
      </c>
      <c r="AC76">
        <f t="shared" si="30"/>
        <v>-12.078411555615352</v>
      </c>
      <c r="AE76">
        <f t="shared" si="31"/>
        <v>0</v>
      </c>
      <c r="AF76">
        <f t="shared" si="32"/>
        <v>0</v>
      </c>
      <c r="AG76">
        <f t="shared" si="32"/>
        <v>-1.134683942571832E-26</v>
      </c>
      <c r="AH76">
        <f t="shared" si="33"/>
        <v>-3.4060024101973386E-22</v>
      </c>
      <c r="AI76">
        <f t="shared" si="34"/>
        <v>-3.4061158785915955E-22</v>
      </c>
      <c r="AJ76">
        <f t="shared" si="35"/>
        <v>-1.4494093866738424</v>
      </c>
      <c r="AK76">
        <f t="shared" si="49"/>
        <v>-0.94694746596024371</v>
      </c>
      <c r="AL76">
        <f t="shared" si="26"/>
        <v>-2.3963568526340859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-2.2244550681721458E-25</v>
      </c>
      <c r="AR76">
        <f t="shared" si="36"/>
        <v>-2.2245291742103349E-25</v>
      </c>
      <c r="AS76">
        <f t="shared" si="36"/>
        <v>-9.4660709763153353E-4</v>
      </c>
      <c r="AT76">
        <f t="shared" si="36"/>
        <v>-6.1844997045260193E-4</v>
      </c>
      <c r="AU76">
        <f t="shared" si="23"/>
        <v>-1.5650570680841352E-3</v>
      </c>
      <c r="AW76">
        <v>73</v>
      </c>
      <c r="AX76">
        <f>IF(Z76&gt;0, (R76*SUMPRODUCT(K76:$K$98, X76:$X$98)-K76*$AZ$3)/Z76, 0)</f>
        <v>-2.6611841197467899E+28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8"/>
        <v>100000</v>
      </c>
      <c r="S77">
        <f t="shared" si="29"/>
        <v>-2.1312300074959171E+29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-12.078411555615352</v>
      </c>
      <c r="AC77">
        <f t="shared" si="30"/>
        <v>-10.784296031799419</v>
      </c>
      <c r="AE77">
        <f t="shared" si="31"/>
        <v>0</v>
      </c>
      <c r="AF77">
        <f t="shared" si="32"/>
        <v>0</v>
      </c>
      <c r="AG77">
        <f t="shared" si="32"/>
        <v>-1.2650319291992327E-27</v>
      </c>
      <c r="AH77">
        <f t="shared" si="33"/>
        <v>-3.9873356409047616E-23</v>
      </c>
      <c r="AI77">
        <f t="shared" si="34"/>
        <v>-3.9874621440976813E-23</v>
      </c>
      <c r="AJ77">
        <f t="shared" si="35"/>
        <v>-1.2941155238159325</v>
      </c>
      <c r="AK77">
        <f t="shared" si="49"/>
        <v>-0.84548880889307476</v>
      </c>
      <c r="AL77">
        <f t="shared" si="26"/>
        <v>-2.1396043327090073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-2.3251097586359875E-26</v>
      </c>
      <c r="AR77">
        <f t="shared" si="36"/>
        <v>-2.3251835256410367E-26</v>
      </c>
      <c r="AS77">
        <f t="shared" si="36"/>
        <v>-7.5462938267820058E-4</v>
      </c>
      <c r="AT77">
        <f t="shared" si="36"/>
        <v>-4.9302453001642365E-4</v>
      </c>
      <c r="AU77">
        <f t="shared" si="23"/>
        <v>-1.2476539126946241E-3</v>
      </c>
      <c r="AW77">
        <v>74</v>
      </c>
      <c r="AX77">
        <f>IF(Z77&gt;0, (R77*SUMPRODUCT(K77:$K$98, X77:$X$98)-K77*$AZ$3)/Z77, 0)</f>
        <v>-2.1312300074959171E+29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8"/>
        <v>100000</v>
      </c>
      <c r="S78">
        <f t="shared" si="29"/>
        <v>-1.7856811796043617E+30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-10.784296031799419</v>
      </c>
      <c r="AC78">
        <f t="shared" si="30"/>
        <v>-9.6288357426780546</v>
      </c>
      <c r="AE78">
        <f t="shared" si="31"/>
        <v>0</v>
      </c>
      <c r="AF78">
        <f t="shared" si="32"/>
        <v>0</v>
      </c>
      <c r="AG78">
        <f t="shared" si="32"/>
        <v>-1.3480619962645621E-28</v>
      </c>
      <c r="AH78">
        <f t="shared" si="33"/>
        <v>-4.4703016411231365E-24</v>
      </c>
      <c r="AI78">
        <f t="shared" si="34"/>
        <v>-4.4704364473227629E-24</v>
      </c>
      <c r="AJ78">
        <f t="shared" si="35"/>
        <v>-1.1554602891213648</v>
      </c>
      <c r="AK78">
        <f t="shared" si="49"/>
        <v>-0.75490072222595939</v>
      </c>
      <c r="AL78">
        <f t="shared" si="26"/>
        <v>-1.9103610113473242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-2.3274452331011492E-27</v>
      </c>
      <c r="AR78">
        <f t="shared" si="36"/>
        <v>-2.3275154194267936E-27</v>
      </c>
      <c r="AS78">
        <f t="shared" si="36"/>
        <v>-6.0158592369116573E-4</v>
      </c>
      <c r="AT78">
        <f t="shared" si="36"/>
        <v>-3.9303613681156212E-4</v>
      </c>
      <c r="AU78">
        <f t="shared" si="23"/>
        <v>-9.9462206050272774E-4</v>
      </c>
      <c r="AW78">
        <v>75</v>
      </c>
      <c r="AX78">
        <f>IF(Z78&gt;0, (R78*SUMPRODUCT(K78:$K$98, X78:$X$98)-K78*$AZ$3)/Z78, 0)</f>
        <v>-1.7856811796043617E+30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-9.6288357426780546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-5.3922479850582481E-25</v>
      </c>
      <c r="AI79">
        <f t="shared" si="34"/>
        <v>-5.3922479850582481E-25</v>
      </c>
      <c r="AJ79">
        <f t="shared" si="35"/>
        <v>-9.6288357426780546</v>
      </c>
      <c r="AK79">
        <f t="shared" si="49"/>
        <v>-0.67401850198746394</v>
      </c>
      <c r="AL79">
        <f t="shared" si="26"/>
        <v>-10.302854244665518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-2.5066544873040996E-28</v>
      </c>
      <c r="AR79">
        <f t="shared" si="36"/>
        <v>-2.5066544873040996E-28</v>
      </c>
      <c r="AS79">
        <f t="shared" si="36"/>
        <v>-4.4760857417497513E-3</v>
      </c>
      <c r="AT79">
        <f t="shared" si="36"/>
        <v>-3.1332600192248263E-4</v>
      </c>
      <c r="AU79">
        <f t="shared" si="23"/>
        <v>-4.7894117436722335E-3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34695.394857223</v>
      </c>
      <c r="AO81" s="8">
        <f t="shared" si="50"/>
        <v>-3469.5394857223</v>
      </c>
      <c r="AP81" s="8">
        <f t="shared" si="50"/>
        <v>-412.51137099549271</v>
      </c>
      <c r="AQ81" s="8">
        <f t="shared" si="50"/>
        <v>-18494.012065429411</v>
      </c>
      <c r="AR81" s="8">
        <f t="shared" si="50"/>
        <v>12319.331935075799</v>
      </c>
      <c r="AS81" s="8">
        <f t="shared" si="50"/>
        <v>-2968.7454741215015</v>
      </c>
      <c r="AT81" s="8">
        <f t="shared" si="50"/>
        <v>703.66968131252668</v>
      </c>
      <c r="AU81" s="8">
        <f t="shared" si="50"/>
        <v>10054.25614226682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9D8A-FA56-4BE3-ACFD-0E640DFD62EF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61198.728413319106</v>
      </c>
      <c r="K3">
        <v>1</v>
      </c>
      <c r="L3" s="2">
        <v>0</v>
      </c>
      <c r="O3">
        <f>$C$3</f>
        <v>61198.728413319106</v>
      </c>
      <c r="P3" s="2">
        <f>O3*C5</f>
        <v>6119.8728413319113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61198.728413319106</v>
      </c>
      <c r="AF3">
        <f t="shared" ref="AF3:AG34" si="4">-$Z3*P3</f>
        <v>-6119.8728413319113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54878.855571987195</v>
      </c>
      <c r="AJ3">
        <f t="shared" ref="AJ3:AJ66" si="7">AB3-AC3</f>
        <v>0</v>
      </c>
      <c r="AL3">
        <f t="shared" ref="AL3:AL34" si="8">SUM(AI3:AK3)</f>
        <v>54878.855571987195</v>
      </c>
      <c r="AN3">
        <f t="shared" ref="AN3:AU34" si="9">AE3*$K3</f>
        <v>61198.728413319106</v>
      </c>
      <c r="AO3">
        <f t="shared" si="9"/>
        <v>-6119.8728413319113</v>
      </c>
      <c r="AP3">
        <f t="shared" si="9"/>
        <v>-200</v>
      </c>
      <c r="AQ3">
        <f t="shared" si="9"/>
        <v>0</v>
      </c>
      <c r="AR3">
        <f t="shared" si="9"/>
        <v>54878.855571987195</v>
      </c>
      <c r="AS3">
        <f t="shared" si="9"/>
        <v>0</v>
      </c>
      <c r="AT3">
        <f t="shared" si="9"/>
        <v>0</v>
      </c>
      <c r="AU3">
        <f t="shared" si="9"/>
        <v>54878.855571987195</v>
      </c>
      <c r="AW3">
        <v>0</v>
      </c>
      <c r="AX3">
        <f>IF(Z3&gt;0, (R3*SUMPRODUCT(K3:$K$98, X3:$X$98)-K3*$AZ$3)/Z3, 0)</f>
        <v>0</v>
      </c>
      <c r="AZ3">
        <f>C6*ABS(SUMPRODUCT(X4:X69, K4:K69))/1</f>
        <v>37254.202529243572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</v>
      </c>
      <c r="S4">
        <f t="shared" si="1"/>
        <v>2570.0060310885119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2498.9058324961443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-2498.9058324961443</v>
      </c>
      <c r="AK4">
        <f>G4*SUM(AB4, AE4:AF4)</f>
        <v>0</v>
      </c>
      <c r="AL4">
        <f t="shared" si="8"/>
        <v>-4265.4440324961442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-1648.043847373822</v>
      </c>
      <c r="AR4">
        <f t="shared" si="9"/>
        <v>-1648.043847373822</v>
      </c>
      <c r="AS4">
        <f t="shared" si="9"/>
        <v>-2331.2863443382257</v>
      </c>
      <c r="AT4">
        <f t="shared" si="9"/>
        <v>0</v>
      </c>
      <c r="AU4">
        <f t="shared" si="9"/>
        <v>-3979.330191712048</v>
      </c>
      <c r="AW4">
        <v>1</v>
      </c>
      <c r="AX4">
        <f>IF(Z4&gt;0, (R4*SUMPRODUCT(K4:$K$98, X4:$X$98)-K4*$AZ$3)/Z4, 0)</f>
        <v>2570.0060310885119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100000</v>
      </c>
      <c r="S5">
        <f t="shared" si="1"/>
        <v>3979.9015182141511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2498.9058324961443</v>
      </c>
      <c r="AC5">
        <f t="shared" si="2"/>
        <v>3749.7914071241539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-2042.9313305923822</v>
      </c>
      <c r="AI5">
        <f t="shared" si="6"/>
        <v>-2066.4858795552341</v>
      </c>
      <c r="AJ5">
        <f t="shared" si="7"/>
        <v>-1250.8855746280096</v>
      </c>
      <c r="AK5">
        <f>G5*SUM(AB5, AE5:AF5)</f>
        <v>102.45513913234193</v>
      </c>
      <c r="AL5">
        <f t="shared" si="8"/>
        <v>-3214.9163150509016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-1746.926960343581</v>
      </c>
      <c r="AR5">
        <f t="shared" si="9"/>
        <v>-1767.0686440143716</v>
      </c>
      <c r="AS5">
        <f t="shared" si="9"/>
        <v>-1069.6422840550913</v>
      </c>
      <c r="AT5">
        <f t="shared" si="9"/>
        <v>87.610210923801361</v>
      </c>
      <c r="AU5">
        <f t="shared" si="9"/>
        <v>-2749.1007171456613</v>
      </c>
      <c r="AW5">
        <v>2</v>
      </c>
      <c r="AX5">
        <f>IF(Z5&gt;0, (R5*SUMPRODUCT(K5:$K$98, X5:$X$98)-K5*$AZ$3)/Z5, 0)</f>
        <v>3979.9015182141511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100000</v>
      </c>
      <c r="S6">
        <f t="shared" si="1"/>
        <v>5629.4312277483423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3749.7914071241539</v>
      </c>
      <c r="AC6">
        <f t="shared" si="2"/>
        <v>5120.9662503979816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-2308.2758884581649</v>
      </c>
      <c r="AI6">
        <f t="shared" si="6"/>
        <v>-2331.0178229592739</v>
      </c>
      <c r="AJ6">
        <f t="shared" si="7"/>
        <v>-1371.1748432738277</v>
      </c>
      <c r="AK6">
        <f>G6*SUM(AB6, AE6:AF6)</f>
        <v>219.36279731676302</v>
      </c>
      <c r="AL6">
        <f t="shared" si="8"/>
        <v>-3482.8298689163385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-1780.6271711505058</v>
      </c>
      <c r="AR6">
        <f t="shared" si="9"/>
        <v>-1798.1705275143104</v>
      </c>
      <c r="AS6">
        <f t="shared" si="9"/>
        <v>-1057.7380262643871</v>
      </c>
      <c r="AT6">
        <f t="shared" si="9"/>
        <v>169.21866194370585</v>
      </c>
      <c r="AU6">
        <f t="shared" si="9"/>
        <v>-2686.6898918349916</v>
      </c>
      <c r="AW6">
        <v>3</v>
      </c>
      <c r="AX6">
        <f>IF(Z6&gt;0, (R6*SUMPRODUCT(K6:$K$98, X6:$X$98)-K6*$AZ$3)/Z6, 0)</f>
        <v>5629.4312277483423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100000</v>
      </c>
      <c r="S7">
        <f t="shared" si="1"/>
        <v>6779.6641001425442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5120.9662503979816</v>
      </c>
      <c r="AC7">
        <f t="shared" si="2"/>
        <v>5931.5155947499734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-2568.2453896618899</v>
      </c>
      <c r="AI7">
        <f t="shared" si="6"/>
        <v>-2590.1178434705721</v>
      </c>
      <c r="AJ7">
        <f t="shared" si="7"/>
        <v>-810.54934435199175</v>
      </c>
      <c r="AK7">
        <f>G7*SUM(AB7, AE7:AF7)</f>
        <v>251.43944289454089</v>
      </c>
      <c r="AL7">
        <f t="shared" si="8"/>
        <v>-3149.2277449280227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-1802.5386695810303</v>
      </c>
      <c r="AR7">
        <f t="shared" si="9"/>
        <v>-1817.8899845089099</v>
      </c>
      <c r="AS7">
        <f t="shared" si="9"/>
        <v>-568.88899428351067</v>
      </c>
      <c r="AT7">
        <f t="shared" si="9"/>
        <v>176.47430448030082</v>
      </c>
      <c r="AU7">
        <f t="shared" si="9"/>
        <v>-2210.3046743121195</v>
      </c>
      <c r="AW7">
        <v>4</v>
      </c>
      <c r="AX7">
        <f>IF(Z7&gt;0, (R7*SUMPRODUCT(K7:$K$98, X7:$X$98)-K7*$AZ$3)/Z7, 0)</f>
        <v>6779.6641001425442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100000</v>
      </c>
      <c r="S8">
        <f t="shared" si="1"/>
        <v>7005.0570704082002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5931.5155947499734</v>
      </c>
      <c r="AC8">
        <f t="shared" si="2"/>
        <v>5869.187363455243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-2829.9128423916509</v>
      </c>
      <c r="AI8">
        <f t="shared" si="6"/>
        <v>-2850.8590934516483</v>
      </c>
      <c r="AJ8">
        <f t="shared" si="7"/>
        <v>62.328231294730358</v>
      </c>
      <c r="AK8">
        <f t="shared" ref="AK8:AK69" si="22">G8*SUM(AB8:AB8, AE8:AF8)</f>
        <v>126.34128216817443</v>
      </c>
      <c r="AL8">
        <f t="shared" si="8"/>
        <v>-2662.1895799887434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-1854.0012742104461</v>
      </c>
      <c r="AR8">
        <f t="shared" si="9"/>
        <v>-1867.7240912433363</v>
      </c>
      <c r="AS8">
        <f t="shared" si="9"/>
        <v>40.833985594430125</v>
      </c>
      <c r="AT8">
        <f t="shared" si="9"/>
        <v>82.771771135967469</v>
      </c>
      <c r="AU8">
        <f t="shared" si="9"/>
        <v>-1744.1183345129386</v>
      </c>
      <c r="AW8">
        <v>5</v>
      </c>
      <c r="AX8">
        <f>IF(Z8&gt;0, (R8*SUMPRODUCT(K8:$K$98, X8:$X$98)-K8*$AZ$3)/Z8, 0)</f>
        <v>7005.0570704082002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100000</v>
      </c>
      <c r="S9">
        <f t="shared" si="1"/>
        <v>6648.6820479855232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5869.187363455243</v>
      </c>
      <c r="AC9">
        <f t="shared" si="2"/>
        <v>5307.3013550079122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-3122.2909133553972</v>
      </c>
      <c r="AI9">
        <f t="shared" si="6"/>
        <v>-3142.2471291764559</v>
      </c>
      <c r="AJ9">
        <f t="shared" si="7"/>
        <v>561.88600844733082</v>
      </c>
      <c r="AK9">
        <f t="shared" si="22"/>
        <v>34.628205444385934</v>
      </c>
      <c r="AL9">
        <f t="shared" si="8"/>
        <v>-2545.7329152847392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-1937.25835919063</v>
      </c>
      <c r="AR9">
        <f t="shared" si="9"/>
        <v>-1949.6404039744109</v>
      </c>
      <c r="AS9">
        <f t="shared" si="9"/>
        <v>348.62810576707693</v>
      </c>
      <c r="AT9">
        <f t="shared" si="9"/>
        <v>21.485435637646898</v>
      </c>
      <c r="AU9">
        <f t="shared" si="9"/>
        <v>-1579.526862569687</v>
      </c>
      <c r="AW9">
        <v>6</v>
      </c>
      <c r="AX9">
        <f>IF(Z9&gt;0, (R9*SUMPRODUCT(K9:$K$98, X9:$X$98)-K9*$AZ$3)/Z9, 0)</f>
        <v>6648.6820479855232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100000</v>
      </c>
      <c r="S10">
        <f t="shared" si="1"/>
        <v>6024.3089719440759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5307.3013550079122</v>
      </c>
      <c r="AC10">
        <f t="shared" si="2"/>
        <v>4556.3713251126792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-3393.5196967306442</v>
      </c>
      <c r="AI10">
        <f t="shared" si="6"/>
        <v>-3412.4279704693099</v>
      </c>
      <c r="AJ10">
        <f t="shared" si="7"/>
        <v>750.93002989523302</v>
      </c>
      <c r="AK10">
        <f t="shared" si="22"/>
        <v>21.759935555532444</v>
      </c>
      <c r="AL10">
        <f t="shared" si="8"/>
        <v>-2639.7380050185443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-1997.4813786128625</v>
      </c>
      <c r="AR10">
        <f t="shared" si="9"/>
        <v>-2008.611098806055</v>
      </c>
      <c r="AS10">
        <f t="shared" si="9"/>
        <v>442.00973779583933</v>
      </c>
      <c r="AT10">
        <f t="shared" si="9"/>
        <v>12.80825513223534</v>
      </c>
      <c r="AU10">
        <f t="shared" si="9"/>
        <v>-1553.7931058779802</v>
      </c>
      <c r="AW10">
        <v>7</v>
      </c>
      <c r="AX10">
        <f>IF(Z10&gt;0, (R10*SUMPRODUCT(K10:$K$98, X10:$X$98)-K10*$AZ$3)/Z10, 0)</f>
        <v>6024.3089719440759</v>
      </c>
    </row>
    <row r="11" spans="1:52" x14ac:dyDescent="0.25">
      <c r="A11" t="s">
        <v>33</v>
      </c>
      <c r="C11" s="12">
        <f>AU71</f>
        <v>17064.51228606523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100000</v>
      </c>
      <c r="S11">
        <f t="shared" si="1"/>
        <v>5122.6634102752023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4556.3713251126792</v>
      </c>
      <c r="AC11">
        <f t="shared" si="2"/>
        <v>3650.7276412237843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-3610.5622495785465</v>
      </c>
      <c r="AI11">
        <f t="shared" si="6"/>
        <v>-3628.3788000174309</v>
      </c>
      <c r="AJ11">
        <f t="shared" si="7"/>
        <v>905.64368388889488</v>
      </c>
      <c r="AK11">
        <f t="shared" si="22"/>
        <v>10.935291180270429</v>
      </c>
      <c r="AL11">
        <f t="shared" si="8"/>
        <v>-2711.7998249482657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-2019.4186494915546</v>
      </c>
      <c r="AR11">
        <f t="shared" si="9"/>
        <v>-2029.3836000280228</v>
      </c>
      <c r="AS11">
        <f t="shared" si="9"/>
        <v>506.53433416165279</v>
      </c>
      <c r="AT11">
        <f t="shared" si="9"/>
        <v>6.1162028018312968</v>
      </c>
      <c r="AU11">
        <f t="shared" si="9"/>
        <v>-1516.7330630645388</v>
      </c>
      <c r="AW11">
        <v>8</v>
      </c>
      <c r="AX11">
        <f>IF(Z11&gt;0, (R11*SUMPRODUCT(K11:$K$98, X11:$X$98)-K11*$AZ$3)/Z11, 0)</f>
        <v>5122.6634102752023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100000</v>
      </c>
      <c r="S12">
        <f t="shared" si="1"/>
        <v>3995.853735202043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3650.7276412237843</v>
      </c>
      <c r="AC12">
        <f t="shared" si="2"/>
        <v>2666.9015366350395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-3811.8191104070866</v>
      </c>
      <c r="AI12">
        <f t="shared" si="6"/>
        <v>-3828.5045405639803</v>
      </c>
      <c r="AJ12">
        <f t="shared" si="7"/>
        <v>983.82610458874478</v>
      </c>
      <c r="AK12">
        <f t="shared" si="22"/>
        <v>8.3966735748147041</v>
      </c>
      <c r="AL12">
        <f t="shared" si="8"/>
        <v>-2836.281762400421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-2026.0223794980686</v>
      </c>
      <c r="AR12">
        <f t="shared" si="9"/>
        <v>-2034.8908630043095</v>
      </c>
      <c r="AS12">
        <f t="shared" si="9"/>
        <v>522.91403335200062</v>
      </c>
      <c r="AT12">
        <f t="shared" si="9"/>
        <v>4.4629212675566459</v>
      </c>
      <c r="AU12">
        <f t="shared" si="9"/>
        <v>-1507.5139083847523</v>
      </c>
      <c r="AW12">
        <v>9</v>
      </c>
      <c r="AX12">
        <f>IF(Z12&gt;0, (R12*SUMPRODUCT(K12:$K$98, X12:$X$98)-K12*$AZ$3)/Z12, 0)</f>
        <v>3995.853735202043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100000</v>
      </c>
      <c r="S13">
        <f t="shared" si="1"/>
        <v>2608.2615117601367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2666.9015366350395</v>
      </c>
      <c r="AC13">
        <f t="shared" si="2"/>
        <v>1619.636042591359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-3977.9210114543039</v>
      </c>
      <c r="AI13">
        <f t="shared" si="6"/>
        <v>-3993.4451070567648</v>
      </c>
      <c r="AJ13">
        <f t="shared" si="7"/>
        <v>1047.2654940436805</v>
      </c>
      <c r="AK13">
        <f t="shared" si="22"/>
        <v>5.3338030732700794</v>
      </c>
      <c r="AL13">
        <f t="shared" si="8"/>
        <v>-2940.845809939814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-2009.7978190918589</v>
      </c>
      <c r="AR13">
        <f t="shared" si="9"/>
        <v>-2017.6411858644417</v>
      </c>
      <c r="AS13">
        <f t="shared" si="9"/>
        <v>529.11857723631579</v>
      </c>
      <c r="AT13">
        <f t="shared" si="9"/>
        <v>2.6948412885163204</v>
      </c>
      <c r="AU13">
        <f t="shared" si="9"/>
        <v>-1485.8277673396096</v>
      </c>
      <c r="AW13">
        <v>10</v>
      </c>
      <c r="AX13">
        <f>IF(Z13&gt;0, (R13*SUMPRODUCT(K13:$K$98, X13:$X$98)-K13*$AZ$3)/Z13, 0)</f>
        <v>2608.2615117601367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100000</v>
      </c>
      <c r="S14">
        <f t="shared" si="1"/>
        <v>936.00358443573964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1619.636042591359</v>
      </c>
      <c r="AC14">
        <f t="shared" si="2"/>
        <v>536.8133479480166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-4123.7848020323399</v>
      </c>
      <c r="AI14">
        <f t="shared" si="6"/>
        <v>-4138.1227104782683</v>
      </c>
      <c r="AJ14">
        <f t="shared" si="7"/>
        <v>1082.8226946433424</v>
      </c>
      <c r="AK14">
        <f t="shared" si="22"/>
        <v>2.9153448766644461</v>
      </c>
      <c r="AL14">
        <f t="shared" si="8"/>
        <v>-3052.3846709582617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-1980.8839933746494</v>
      </c>
      <c r="AR14">
        <f t="shared" si="9"/>
        <v>-1987.7712910156451</v>
      </c>
      <c r="AS14">
        <f t="shared" si="9"/>
        <v>520.14017376093466</v>
      </c>
      <c r="AT14">
        <f t="shared" si="9"/>
        <v>1.4004028528611139</v>
      </c>
      <c r="AU14">
        <f t="shared" si="9"/>
        <v>-1466.2307144018494</v>
      </c>
      <c r="AW14">
        <v>11</v>
      </c>
      <c r="AX14">
        <f>IF(Z14&gt;0, (R14*SUMPRODUCT(K14:$K$98, X14:$X$98)-K14*$AZ$3)/Z14, 0)</f>
        <v>936.00358443573964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100000</v>
      </c>
      <c r="S15">
        <f t="shared" si="1"/>
        <v>-1000.8248001283384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536.8133479480166</v>
      </c>
      <c r="AC15">
        <f t="shared" si="2"/>
        <v>-525.62433900804172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-4259.0013187940031</v>
      </c>
      <c r="AI15">
        <f t="shared" si="6"/>
        <v>-4272.1310978257734</v>
      </c>
      <c r="AJ15">
        <f t="shared" si="7"/>
        <v>1062.4376869560583</v>
      </c>
      <c r="AK15">
        <f t="shared" si="22"/>
        <v>2.2009347265868682</v>
      </c>
      <c r="AL15">
        <f t="shared" si="8"/>
        <v>-3207.492476143128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-1940.8367640238787</v>
      </c>
      <c r="AR15">
        <f t="shared" si="9"/>
        <v>-1946.8200347347658</v>
      </c>
      <c r="AS15">
        <f t="shared" si="9"/>
        <v>484.15531435259118</v>
      </c>
      <c r="AT15">
        <f t="shared" si="9"/>
        <v>1.0029710518582835</v>
      </c>
      <c r="AU15">
        <f t="shared" si="9"/>
        <v>-1461.6617493303163</v>
      </c>
      <c r="AW15">
        <v>12</v>
      </c>
      <c r="AX15">
        <f>IF(Z15&gt;0, (R15*SUMPRODUCT(K15:$K$98, X15:$X$98)-K15*$AZ$3)/Z15, 0)</f>
        <v>-1000.8248001283384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100000</v>
      </c>
      <c r="S16">
        <f t="shared" si="1"/>
        <v>-3251.5285780094828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-525.62433900804172</v>
      </c>
      <c r="AC16">
        <f t="shared" si="2"/>
        <v>-1549.4458863848795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-4341.079566758689</v>
      </c>
      <c r="AI16">
        <f t="shared" si="6"/>
        <v>-4352.9927781084525</v>
      </c>
      <c r="AJ16">
        <f t="shared" si="7"/>
        <v>1023.8215473768378</v>
      </c>
      <c r="AK16">
        <f t="shared" si="22"/>
        <v>-3.7319328069570963</v>
      </c>
      <c r="AL16">
        <f t="shared" si="8"/>
        <v>-3332.9031635385718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-1871.3839860933094</v>
      </c>
      <c r="AR16">
        <f t="shared" si="9"/>
        <v>-1876.5196194306036</v>
      </c>
      <c r="AS16">
        <f t="shared" si="9"/>
        <v>441.356399695954</v>
      </c>
      <c r="AT16">
        <f t="shared" si="9"/>
        <v>-1.6087885938774322</v>
      </c>
      <c r="AU16">
        <f t="shared" si="9"/>
        <v>-1436.7720083285271</v>
      </c>
      <c r="AW16">
        <v>13</v>
      </c>
      <c r="AX16">
        <f>IF(Z16&gt;0, (R16*SUMPRODUCT(K16:$K$98, X16:$X$98)-K16*$AZ$3)/Z16, 0)</f>
        <v>-3251.5285780094828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100000</v>
      </c>
      <c r="S17">
        <f t="shared" si="1"/>
        <v>-5740.5313441299331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-1549.4458863848795</v>
      </c>
      <c r="AC17">
        <f t="shared" si="2"/>
        <v>-2457.6639095622813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-4363.8356217889232</v>
      </c>
      <c r="AI17">
        <f t="shared" si="6"/>
        <v>-4374.5387421197411</v>
      </c>
      <c r="AJ17">
        <f t="shared" si="7"/>
        <v>908.21802317740185</v>
      </c>
      <c r="AK17">
        <f t="shared" si="22"/>
        <v>-21.382353232111338</v>
      </c>
      <c r="AL17">
        <f t="shared" si="8"/>
        <v>-3487.7030721744504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-1768.3717154814988</v>
      </c>
      <c r="AR17">
        <f t="shared" si="9"/>
        <v>-1772.7089767582318</v>
      </c>
      <c r="AS17">
        <f t="shared" si="9"/>
        <v>368.04022948486818</v>
      </c>
      <c r="AT17">
        <f t="shared" si="9"/>
        <v>-8.6648425704447956</v>
      </c>
      <c r="AU17">
        <f t="shared" si="9"/>
        <v>-1413.3335898438083</v>
      </c>
      <c r="AW17">
        <v>14</v>
      </c>
      <c r="AX17">
        <f>IF(Z17&gt;0, (R17*SUMPRODUCT(K17:$K$98, X17:$X$98)-K17*$AZ$3)/Z17, 0)</f>
        <v>-5740.5313441299331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100000</v>
      </c>
      <c r="S18">
        <f t="shared" si="1"/>
        <v>-8459.1683952595486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-2457.6639095622813</v>
      </c>
      <c r="AC18">
        <f t="shared" si="2"/>
        <v>-3217.3385408960494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-4350.611458942939</v>
      </c>
      <c r="AI18">
        <f t="shared" si="6"/>
        <v>-4360.119895205713</v>
      </c>
      <c r="AJ18">
        <f t="shared" si="7"/>
        <v>759.67463133376805</v>
      </c>
      <c r="AK18">
        <f t="shared" si="22"/>
        <v>-53.085540446545281</v>
      </c>
      <c r="AL18">
        <f t="shared" si="8"/>
        <v>-3653.53080431849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-1645.2154196603281</v>
      </c>
      <c r="AR18">
        <f t="shared" si="9"/>
        <v>-1648.811104106986</v>
      </c>
      <c r="AS18">
        <f t="shared" si="9"/>
        <v>287.27649646258209</v>
      </c>
      <c r="AT18">
        <f t="shared" si="9"/>
        <v>-20.074683875557685</v>
      </c>
      <c r="AU18">
        <f t="shared" si="9"/>
        <v>-1381.6092915199617</v>
      </c>
      <c r="AW18">
        <v>15</v>
      </c>
      <c r="AX18">
        <f>IF(Z18&gt;0, (R18*SUMPRODUCT(K18:$K$98, X18:$X$98)-K18*$AZ$3)/Z18, 0)</f>
        <v>-8459.1683952595486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100000</v>
      </c>
      <c r="S19">
        <f t="shared" si="1"/>
        <v>-11729.473952499971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-3217.3385408960494</v>
      </c>
      <c r="AC19">
        <f t="shared" si="2"/>
        <v>-3912.6717934207209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-4295.8008633571317</v>
      </c>
      <c r="AI19">
        <f t="shared" si="6"/>
        <v>-4304.1402650414393</v>
      </c>
      <c r="AJ19">
        <f t="shared" si="7"/>
        <v>695.33325252467148</v>
      </c>
      <c r="AK19">
        <f t="shared" si="22"/>
        <v>-71.746649461981903</v>
      </c>
      <c r="AL19">
        <f t="shared" si="8"/>
        <v>-3680.5536619787499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-1514.9570023462995</v>
      </c>
      <c r="AR19">
        <f t="shared" si="9"/>
        <v>-1517.8979754916766</v>
      </c>
      <c r="AS19">
        <f t="shared" si="9"/>
        <v>245.2162037728294</v>
      </c>
      <c r="AT19">
        <f t="shared" si="9"/>
        <v>-25.302171225966031</v>
      </c>
      <c r="AU19">
        <f t="shared" si="9"/>
        <v>-1297.9839429448132</v>
      </c>
      <c r="AW19">
        <v>16</v>
      </c>
      <c r="AX19">
        <f>IF(Z19&gt;0, (R19*SUMPRODUCT(K19:$K$98, X19:$X$98)-K19*$AZ$3)/Z19, 0)</f>
        <v>-11729.473952499971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100000</v>
      </c>
      <c r="S20">
        <f t="shared" si="1"/>
        <v>-16482.735616291571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-3912.6717934207209</v>
      </c>
      <c r="AC20">
        <f t="shared" si="2"/>
        <v>-4750.9741620793584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-4200.0886211631141</v>
      </c>
      <c r="AI20">
        <f t="shared" si="6"/>
        <v>-4207.2946066752875</v>
      </c>
      <c r="AJ20">
        <f t="shared" si="7"/>
        <v>838.30236865863753</v>
      </c>
      <c r="AK20">
        <f t="shared" si="22"/>
        <v>-16.824488711709101</v>
      </c>
      <c r="AL20">
        <f t="shared" si="8"/>
        <v>-3385.8167267283588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-1404.9161774764316</v>
      </c>
      <c r="AR20">
        <f t="shared" si="9"/>
        <v>-1407.3265565264599</v>
      </c>
      <c r="AS20">
        <f t="shared" si="9"/>
        <v>280.40945455555254</v>
      </c>
      <c r="AT20">
        <f t="shared" si="9"/>
        <v>-5.6277375314771394</v>
      </c>
      <c r="AU20">
        <f t="shared" si="9"/>
        <v>-1132.5448395023843</v>
      </c>
      <c r="AW20">
        <v>17</v>
      </c>
      <c r="AX20">
        <f>IF(Z20&gt;0, (R20*SUMPRODUCT(K20:$K$98, X20:$X$98)-K20*$AZ$3)/Z20, 0)</f>
        <v>-16482.735616291571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100000</v>
      </c>
      <c r="S21">
        <f t="shared" si="1"/>
        <v>-22653.177292368237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-4750.9741620793584</v>
      </c>
      <c r="AC21">
        <f t="shared" si="2"/>
        <v>-5544.4327290833608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-4060.4042736966926</v>
      </c>
      <c r="AI21">
        <f t="shared" si="6"/>
        <v>-4066.5230982853204</v>
      </c>
      <c r="AJ21">
        <f t="shared" si="7"/>
        <v>793.45856700400236</v>
      </c>
      <c r="AK21">
        <f t="shared" si="22"/>
        <v>-7.6015586593269742</v>
      </c>
      <c r="AL21">
        <f t="shared" si="8"/>
        <v>-3280.6660899406452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-1291.5483179004882</v>
      </c>
      <c r="AR21">
        <f t="shared" si="9"/>
        <v>-1293.4946161191567</v>
      </c>
      <c r="AS21">
        <f t="shared" si="9"/>
        <v>252.38621783952482</v>
      </c>
      <c r="AT21">
        <f t="shared" si="9"/>
        <v>-2.4179317225812329</v>
      </c>
      <c r="AU21">
        <f t="shared" si="9"/>
        <v>-1043.5263300022132</v>
      </c>
      <c r="AW21">
        <v>18</v>
      </c>
      <c r="AX21">
        <f>IF(Z21&gt;0, (R21*SUMPRODUCT(K21:$K$98, X21:$X$98)-K21*$AZ$3)/Z21, 0)</f>
        <v>-22653.177292368237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100000</v>
      </c>
      <c r="S22">
        <f t="shared" si="1"/>
        <v>-29716.213248253302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-5544.4327290833608</v>
      </c>
      <c r="AC22">
        <f t="shared" si="2"/>
        <v>-6050.4098872414042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-3869.9097923489703</v>
      </c>
      <c r="AI22">
        <f t="shared" si="6"/>
        <v>-3874.9999512436243</v>
      </c>
      <c r="AJ22">
        <f t="shared" si="7"/>
        <v>505.97715815804349</v>
      </c>
      <c r="AK22">
        <f t="shared" si="22"/>
        <v>-116.43308731075058</v>
      </c>
      <c r="AL22">
        <f t="shared" si="8"/>
        <v>-3485.4558803963314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-1149.3511979396039</v>
      </c>
      <c r="AR22">
        <f t="shared" si="9"/>
        <v>-1150.8629593338462</v>
      </c>
      <c r="AS22">
        <f t="shared" si="9"/>
        <v>150.27364565674679</v>
      </c>
      <c r="AT22">
        <f t="shared" si="9"/>
        <v>-34.580265577505784</v>
      </c>
      <c r="AU22">
        <f t="shared" si="9"/>
        <v>-1035.1695792546052</v>
      </c>
      <c r="AW22">
        <v>19</v>
      </c>
      <c r="AX22">
        <f>IF(Z22&gt;0, (R22*SUMPRODUCT(K22:$K$98, X22:$X$98)-K22*$AZ$3)/Z22, 0)</f>
        <v>-29716.213248253302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100000</v>
      </c>
      <c r="S23">
        <f t="shared" si="1"/>
        <v>-36407.402806586571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-6050.4098872414042</v>
      </c>
      <c r="AC23">
        <f t="shared" si="2"/>
        <v>-6014.2915282256108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-3637.6099163327112</v>
      </c>
      <c r="AI23">
        <f t="shared" si="6"/>
        <v>-3641.7397711593358</v>
      </c>
      <c r="AJ23">
        <f t="shared" si="7"/>
        <v>-36.11835901579343</v>
      </c>
      <c r="AK23">
        <f t="shared" si="22"/>
        <v>-423.52869210689835</v>
      </c>
      <c r="AL23">
        <f t="shared" si="8"/>
        <v>-4101.3868222820274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-964.60612117216385</v>
      </c>
      <c r="AR23">
        <f t="shared" si="9"/>
        <v>-965.70125873142433</v>
      </c>
      <c r="AS23">
        <f t="shared" si="9"/>
        <v>-9.5777147617995269</v>
      </c>
      <c r="AT23">
        <f t="shared" si="9"/>
        <v>-112.30955992945677</v>
      </c>
      <c r="AU23">
        <f t="shared" si="9"/>
        <v>-1087.5885334226805</v>
      </c>
      <c r="AW23">
        <v>20</v>
      </c>
      <c r="AX23">
        <f>IF(Z23&gt;0, (R23*SUMPRODUCT(K23:$K$98, X23:$X$98)-K23*$AZ$3)/Z23, 0)</f>
        <v>-36407.402806586571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100000</v>
      </c>
      <c r="S24">
        <f t="shared" si="1"/>
        <v>-45501.680273198421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-6014.2915282256108</v>
      </c>
      <c r="AC24">
        <f t="shared" si="2"/>
        <v>-5920.442687830453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-3342.7436642129646</v>
      </c>
      <c r="AI24">
        <f t="shared" si="6"/>
        <v>-3345.9965345752694</v>
      </c>
      <c r="AJ24">
        <f t="shared" si="7"/>
        <v>-93.848840395157822</v>
      </c>
      <c r="AK24">
        <f t="shared" si="22"/>
        <v>-421.00040697579277</v>
      </c>
      <c r="AL24">
        <f t="shared" si="8"/>
        <v>-3860.8457819462201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-791.44172031253504</v>
      </c>
      <c r="AR24">
        <f t="shared" si="9"/>
        <v>-792.21188326073184</v>
      </c>
      <c r="AS24">
        <f t="shared" si="9"/>
        <v>-22.220036937581991</v>
      </c>
      <c r="AT24">
        <f t="shared" si="9"/>
        <v>-99.67778562154534</v>
      </c>
      <c r="AU24">
        <f t="shared" si="9"/>
        <v>-914.10970581985919</v>
      </c>
      <c r="AW24">
        <v>21</v>
      </c>
      <c r="AX24">
        <f>IF(Z24&gt;0, (R24*SUMPRODUCT(K24:$K$98, X24:$X$98)-K24*$AZ$3)/Z24, 0)</f>
        <v>-45501.680273198421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100000</v>
      </c>
      <c r="S25">
        <f t="shared" si="1"/>
        <v>-58283.648187486746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-5920.442687830453</v>
      </c>
      <c r="AC25">
        <f t="shared" si="2"/>
        <v>-5766.8353353150233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-2986.9356671183709</v>
      </c>
      <c r="AI25">
        <f t="shared" si="6"/>
        <v>-2989.4092748602734</v>
      </c>
      <c r="AJ25">
        <f t="shared" si="7"/>
        <v>-153.60735251542974</v>
      </c>
      <c r="AK25">
        <f t="shared" si="22"/>
        <v>-414.43098814813175</v>
      </c>
      <c r="AL25">
        <f t="shared" si="8"/>
        <v>-3557.4476155238349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-631.42781913690771</v>
      </c>
      <c r="AR25">
        <f t="shared" si="9"/>
        <v>-631.95073121669031</v>
      </c>
      <c r="AS25">
        <f t="shared" si="9"/>
        <v>-32.472060469847492</v>
      </c>
      <c r="AT25">
        <f t="shared" si="9"/>
        <v>-87.609270567780896</v>
      </c>
      <c r="AU25">
        <f t="shared" si="9"/>
        <v>-752.0320622543187</v>
      </c>
      <c r="AW25">
        <v>22</v>
      </c>
      <c r="AX25">
        <f>IF(Z25&gt;0, (R25*SUMPRODUCT(K25:$K$98, X25:$X$98)-K25*$AZ$3)/Z25, 0)</f>
        <v>-58283.648187486746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100000</v>
      </c>
      <c r="S26">
        <f t="shared" si="1"/>
        <v>-77005.107775528173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-5766.8353353150233</v>
      </c>
      <c r="AC26">
        <f t="shared" si="2"/>
        <v>-5554.4693394269643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-2582.3685935853955</v>
      </c>
      <c r="AI26">
        <f t="shared" si="6"/>
        <v>-2584.1718731014826</v>
      </c>
      <c r="AJ26">
        <f t="shared" si="7"/>
        <v>-212.36599588805893</v>
      </c>
      <c r="AK26">
        <f t="shared" si="22"/>
        <v>-403.67847347205168</v>
      </c>
      <c r="AL26">
        <f t="shared" si="8"/>
        <v>-3200.2163424615933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-487.41405878339822</v>
      </c>
      <c r="AR26">
        <f t="shared" si="9"/>
        <v>-487.75442219636733</v>
      </c>
      <c r="AS26">
        <f t="shared" si="9"/>
        <v>-40.083422738526387</v>
      </c>
      <c r="AT26">
        <f t="shared" si="9"/>
        <v>-76.193059227581756</v>
      </c>
      <c r="AU26">
        <f t="shared" si="9"/>
        <v>-604.03090416247551</v>
      </c>
      <c r="AW26">
        <v>23</v>
      </c>
      <c r="AX26">
        <f>IF(Z26&gt;0, (R26*SUMPRODUCT(K26:$K$98, X26:$X$98)-K26*$AZ$3)/Z26, 0)</f>
        <v>-77005.107775528173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100000</v>
      </c>
      <c r="S27">
        <f t="shared" si="1"/>
        <v>-105665.76089750134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-5554.4693394269643</v>
      </c>
      <c r="AC27">
        <f t="shared" si="2"/>
        <v>-5288.4960633666406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-2136.0581173304822</v>
      </c>
      <c r="AI27">
        <f t="shared" si="6"/>
        <v>-2137.3093495220755</v>
      </c>
      <c r="AJ27">
        <f t="shared" si="7"/>
        <v>-265.97327606032377</v>
      </c>
      <c r="AK27">
        <f t="shared" si="22"/>
        <v>-388.81285375988756</v>
      </c>
      <c r="AL27">
        <f t="shared" si="8"/>
        <v>-2792.095479342287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-359.97709046464109</v>
      </c>
      <c r="AR27">
        <f t="shared" si="9"/>
        <v>-360.18795313741725</v>
      </c>
      <c r="AS27">
        <f t="shared" si="9"/>
        <v>-44.82288439660978</v>
      </c>
      <c r="AT27">
        <f t="shared" si="9"/>
        <v>-65.524303246325815</v>
      </c>
      <c r="AU27">
        <f t="shared" si="9"/>
        <v>-470.53514078035283</v>
      </c>
      <c r="AW27">
        <v>24</v>
      </c>
      <c r="AX27">
        <f>IF(Z27&gt;0, (R27*SUMPRODUCT(K27:$K$98, X27:$X$98)-K27*$AZ$3)/Z27, 0)</f>
        <v>-105665.76089750134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100000</v>
      </c>
      <c r="S28">
        <f t="shared" si="1"/>
        <v>-151840.85497299259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-5288.4960633666406</v>
      </c>
      <c r="AC28">
        <f t="shared" si="2"/>
        <v>-4975.8058905779581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-1677.8919436601445</v>
      </c>
      <c r="AI28">
        <f t="shared" si="6"/>
        <v>-1678.7111905439069</v>
      </c>
      <c r="AJ28">
        <f t="shared" si="7"/>
        <v>-312.6901727886825</v>
      </c>
      <c r="AK28">
        <f t="shared" si="22"/>
        <v>-370.19472443566485</v>
      </c>
      <c r="AL28">
        <f t="shared" si="8"/>
        <v>-2361.5960877682542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-252.46882793305818</v>
      </c>
      <c r="AR28">
        <f t="shared" si="9"/>
        <v>-252.59209826718956</v>
      </c>
      <c r="AS28">
        <f t="shared" si="9"/>
        <v>-47.049824470779065</v>
      </c>
      <c r="AT28">
        <f t="shared" si="9"/>
        <v>-55.702411909431355</v>
      </c>
      <c r="AU28">
        <f t="shared" si="9"/>
        <v>-355.34433464739993</v>
      </c>
      <c r="AW28">
        <v>25</v>
      </c>
      <c r="AX28">
        <f>IF(Z28&gt;0, (R28*SUMPRODUCT(K28:$K$98, X28:$X$98)-K28*$AZ$3)/Z28, 0)</f>
        <v>-151840.85497299259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100000</v>
      </c>
      <c r="S29">
        <f t="shared" si="1"/>
        <v>-230724.37619306563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-4975.8058905779581</v>
      </c>
      <c r="AC29">
        <f t="shared" si="2"/>
        <v>-4627.6789477491211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-1238.500264725461</v>
      </c>
      <c r="AI29">
        <f t="shared" si="6"/>
        <v>-1239.0016940742044</v>
      </c>
      <c r="AJ29">
        <f t="shared" si="7"/>
        <v>-348.12694282883695</v>
      </c>
      <c r="AK29">
        <f t="shared" si="22"/>
        <v>-348.30641234045709</v>
      </c>
      <c r="AL29">
        <f t="shared" si="8"/>
        <v>-1935.4350492434983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-166.38794430814127</v>
      </c>
      <c r="AR29">
        <f t="shared" si="9"/>
        <v>-166.45530949241248</v>
      </c>
      <c r="AS29">
        <f t="shared" si="9"/>
        <v>-46.769571251087356</v>
      </c>
      <c r="AT29">
        <f t="shared" si="9"/>
        <v>-46.793682318282876</v>
      </c>
      <c r="AU29">
        <f t="shared" si="9"/>
        <v>-260.01856306178269</v>
      </c>
      <c r="AW29">
        <v>26</v>
      </c>
      <c r="AX29">
        <f>IF(Z29&gt;0, (R29*SUMPRODUCT(K29:$K$98, X29:$X$98)-K29*$AZ$3)/Z29, 0)</f>
        <v>-230724.37619306563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100000</v>
      </c>
      <c r="S30">
        <f t="shared" si="1"/>
        <v>-375633.42774090113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-4627.6789477491211</v>
      </c>
      <c r="AC30">
        <f t="shared" si="2"/>
        <v>-4257.8206681627134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-852.15602418788842</v>
      </c>
      <c r="AI30">
        <f t="shared" si="6"/>
        <v>-852.43940023709752</v>
      </c>
      <c r="AJ30">
        <f t="shared" si="7"/>
        <v>-369.85827958640766</v>
      </c>
      <c r="AK30">
        <f t="shared" si="22"/>
        <v>-323.9375263424385</v>
      </c>
      <c r="AL30">
        <f t="shared" si="8"/>
        <v>-1546.2352061659437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-102.21787501267842</v>
      </c>
      <c r="AR30">
        <f t="shared" si="9"/>
        <v>-102.25186655502215</v>
      </c>
      <c r="AS30">
        <f t="shared" si="9"/>
        <v>-44.365264484514128</v>
      </c>
      <c r="AT30">
        <f t="shared" si="9"/>
        <v>-38.856975295273891</v>
      </c>
      <c r="AU30">
        <f t="shared" si="9"/>
        <v>-185.47410633481019</v>
      </c>
      <c r="AW30">
        <v>27</v>
      </c>
      <c r="AX30">
        <f>IF(Z30&gt;0, (R30*SUMPRODUCT(K30:$K$98, X30:$X$98)-K30*$AZ$3)/Z30, 0)</f>
        <v>-375633.42774090113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100000</v>
      </c>
      <c r="S31">
        <f t="shared" si="1"/>
        <v>-668319.20795400406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-4257.8206681627134</v>
      </c>
      <c r="AC31">
        <f t="shared" si="2"/>
        <v>-3881.2472718409726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-541.42162799019877</v>
      </c>
      <c r="AI31">
        <f t="shared" si="6"/>
        <v>-541.56681487191815</v>
      </c>
      <c r="AJ31">
        <f t="shared" si="7"/>
        <v>-376.5733963217408</v>
      </c>
      <c r="AK31">
        <f t="shared" si="22"/>
        <v>-298.04744677138996</v>
      </c>
      <c r="AL31">
        <f t="shared" si="8"/>
        <v>-1216.1876579650489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-57.986287898188785</v>
      </c>
      <c r="AR31">
        <f t="shared" si="9"/>
        <v>-58.001837421678772</v>
      </c>
      <c r="AS31">
        <f t="shared" si="9"/>
        <v>-40.331032683287084</v>
      </c>
      <c r="AT31">
        <f t="shared" si="9"/>
        <v>-31.920898911926695</v>
      </c>
      <c r="AU31">
        <f t="shared" si="9"/>
        <v>-130.25376901689253</v>
      </c>
      <c r="AW31">
        <v>28</v>
      </c>
      <c r="AX31">
        <f>IF(Z31&gt;0, (R31*SUMPRODUCT(K31:$K$98, X31:$X$98)-K31*$AZ$3)/Z31, 0)</f>
        <v>-668319.20795400406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100000</v>
      </c>
      <c r="S32">
        <f t="shared" si="1"/>
        <v>-1334797.8758792852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-3881.2472718409726</v>
      </c>
      <c r="AC32">
        <f t="shared" si="2"/>
        <v>-3511.7413531905718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-311.84843177260041</v>
      </c>
      <c r="AI32">
        <f t="shared" si="6"/>
        <v>-311.91420467755944</v>
      </c>
      <c r="AJ32">
        <f t="shared" si="7"/>
        <v>-369.50591865040087</v>
      </c>
      <c r="AK32">
        <f t="shared" si="22"/>
        <v>-271.68730902886813</v>
      </c>
      <c r="AL32">
        <f t="shared" si="8"/>
        <v>-953.10743235682844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-29.820522508509566</v>
      </c>
      <c r="AR32">
        <f t="shared" si="9"/>
        <v>-29.826812045967337</v>
      </c>
      <c r="AS32">
        <f t="shared" si="9"/>
        <v>-35.33402269015329</v>
      </c>
      <c r="AT32">
        <f t="shared" si="9"/>
        <v>-25.980113057229104</v>
      </c>
      <c r="AU32">
        <f t="shared" si="9"/>
        <v>-91.140947793349739</v>
      </c>
      <c r="AW32">
        <v>29</v>
      </c>
      <c r="AX32">
        <f>IF(Z32&gt;0, (R32*SUMPRODUCT(K32:$K$98, X32:$X$98)-K32*$AZ$3)/Z32, 0)</f>
        <v>-1334797.8758792852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100000</v>
      </c>
      <c r="S33">
        <f t="shared" si="1"/>
        <v>-3110598.99812205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-3511.7413531905718</v>
      </c>
      <c r="AC33">
        <f t="shared" si="2"/>
        <v>-3159.8724055664134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-158.87665479474396</v>
      </c>
      <c r="AI33">
        <f t="shared" si="6"/>
        <v>-158.90205080695475</v>
      </c>
      <c r="AJ33">
        <f t="shared" si="7"/>
        <v>-351.86894762415841</v>
      </c>
      <c r="AK33">
        <f t="shared" si="22"/>
        <v>-245.82189472334005</v>
      </c>
      <c r="AL33">
        <f t="shared" si="8"/>
        <v>-756.59289315445324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-13.564811052179195</v>
      </c>
      <c r="AR33">
        <f t="shared" si="9"/>
        <v>-13.566979351276146</v>
      </c>
      <c r="AS33">
        <f t="shared" si="9"/>
        <v>-30.042398587868242</v>
      </c>
      <c r="AT33">
        <f t="shared" si="9"/>
        <v>-20.988153097248546</v>
      </c>
      <c r="AU33">
        <f t="shared" si="9"/>
        <v>-64.597531036392937</v>
      </c>
      <c r="AW33">
        <v>30</v>
      </c>
      <c r="AX33">
        <f>IF(Z33&gt;0, (R33*SUMPRODUCT(K33:$K$98, X33:$X$98)-K33*$AZ$3)/Z33, 0)</f>
        <v>-3110598.99812205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100000</v>
      </c>
      <c r="S34">
        <f t="shared" si="1"/>
        <v>-8884966.9087626953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-3159.8724055664134</v>
      </c>
      <c r="AC34">
        <f t="shared" si="2"/>
        <v>-2832.6430468572817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-68.686907321792646</v>
      </c>
      <c r="AI34">
        <f t="shared" si="6"/>
        <v>-68.694877647050873</v>
      </c>
      <c r="AJ34">
        <f t="shared" si="7"/>
        <v>-327.2293587091317</v>
      </c>
      <c r="AK34">
        <f t="shared" si="22"/>
        <v>-221.19106838964896</v>
      </c>
      <c r="AL34">
        <f t="shared" si="8"/>
        <v>-617.11530474583151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-5.2361201253799665</v>
      </c>
      <c r="AR34">
        <f t="shared" si="9"/>
        <v>-5.2367277168718198</v>
      </c>
      <c r="AS34">
        <f t="shared" si="9"/>
        <v>-24.94525226947351</v>
      </c>
      <c r="AT34">
        <f t="shared" si="9"/>
        <v>-16.861772496515865</v>
      </c>
      <c r="AU34">
        <f t="shared" ref="AU34:AU69" si="23">AL34*$K34</f>
        <v>-47.043752482861194</v>
      </c>
      <c r="AW34">
        <v>31</v>
      </c>
      <c r="AX34">
        <f>IF(Z34&gt;0, (R34*SUMPRODUCT(K34:$K$98, X34:$X$98)-K34*$AZ$3)/Z34, 0)</f>
        <v>-8884966.9087626953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100000</v>
      </c>
      <c r="S35">
        <f t="shared" si="1"/>
        <v>-33345341.626260631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-2832.6430468572817</v>
      </c>
      <c r="AC35">
        <f t="shared" si="2"/>
        <v>-2533.5986582672053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-23.964429239248084</v>
      </c>
      <c r="AI35">
        <f t="shared" ref="AI35:AI66" si="25">SUM(AE35:AH35)</f>
        <v>-23.966328753943916</v>
      </c>
      <c r="AJ35">
        <f t="shared" si="7"/>
        <v>-299.04438859007632</v>
      </c>
      <c r="AK35">
        <f t="shared" si="22"/>
        <v>-198.28501328000974</v>
      </c>
      <c r="AL35">
        <f t="shared" ref="AL35:AL69" si="26">SUM(AI35:AK35)</f>
        <v>-521.29573062402994</v>
      </c>
      <c r="AN35">
        <f t="shared" ref="AN35:AT69" si="27">AE35*$K35</f>
        <v>0</v>
      </c>
      <c r="AO35">
        <f t="shared" si="27"/>
        <v>0</v>
      </c>
      <c r="AP35">
        <f t="shared" si="27"/>
        <v>-1.2928861236238733E-4</v>
      </c>
      <c r="AQ35">
        <f t="shared" si="27"/>
        <v>-1.631115468174362</v>
      </c>
      <c r="AR35">
        <f t="shared" si="27"/>
        <v>-1.6312447567867243</v>
      </c>
      <c r="AS35">
        <f t="shared" si="27"/>
        <v>-20.354164208557751</v>
      </c>
      <c r="AT35">
        <f t="shared" si="27"/>
        <v>-13.496075747904213</v>
      </c>
      <c r="AU35">
        <f t="shared" si="23"/>
        <v>-35.481484713248683</v>
      </c>
      <c r="AW35">
        <v>32</v>
      </c>
      <c r="AX35">
        <f>IF(Z35&gt;0, (R35*SUMPRODUCT(K35:$K$98, X35:$X$98)-K35*$AZ$3)/Z35, 0)</f>
        <v>-33345341.626260631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100000</v>
      </c>
      <c r="S36">
        <f t="shared" si="1"/>
        <v>-126094949.48154442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-2533.5986582672053</v>
      </c>
      <c r="AC36">
        <f t="shared" si="2"/>
        <v>-2263.5507480965794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-5.7269620886287891</v>
      </c>
      <c r="AI36">
        <f t="shared" si="25"/>
        <v>-5.7274108676555073</v>
      </c>
      <c r="AJ36">
        <f t="shared" si="7"/>
        <v>-270.04791017062598</v>
      </c>
      <c r="AK36">
        <f t="shared" si="22"/>
        <v>-177.35190607870439</v>
      </c>
      <c r="AL36">
        <f t="shared" si="26"/>
        <v>-453.12722711698586</v>
      </c>
      <c r="AN36">
        <f t="shared" si="27"/>
        <v>0</v>
      </c>
      <c r="AO36">
        <f t="shared" si="27"/>
        <v>0</v>
      </c>
      <c r="AP36">
        <f t="shared" si="27"/>
        <v>-2.7272951870382116E-5</v>
      </c>
      <c r="AQ36">
        <f t="shared" si="27"/>
        <v>-0.34803578622834097</v>
      </c>
      <c r="AR36">
        <f t="shared" si="27"/>
        <v>-0.34806305918021135</v>
      </c>
      <c r="AS36">
        <f t="shared" si="27"/>
        <v>-16.411202882269723</v>
      </c>
      <c r="AT36">
        <f t="shared" si="27"/>
        <v>-10.777932369022473</v>
      </c>
      <c r="AU36">
        <f t="shared" si="23"/>
        <v>-27.537198310472405</v>
      </c>
      <c r="AW36">
        <v>33</v>
      </c>
      <c r="AX36">
        <f>IF(Z36&gt;0, (R36*SUMPRODUCT(K36:$K$98, X36:$X$98)-K36*$AZ$3)/Z36, 0)</f>
        <v>-126094949.48154442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100000</v>
      </c>
      <c r="S37">
        <f t="shared" si="1"/>
        <v>-481139703.26472574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-2263.5507480965794</v>
      </c>
      <c r="AC37">
        <f t="shared" si="2"/>
        <v>-2021.3282252767362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-1.3570524064396732</v>
      </c>
      <c r="AI37">
        <f t="shared" si="25"/>
        <v>-1.3571574345745143</v>
      </c>
      <c r="AJ37">
        <f t="shared" si="7"/>
        <v>-242.22252281984311</v>
      </c>
      <c r="AK37">
        <f t="shared" si="22"/>
        <v>-158.44855236676057</v>
      </c>
      <c r="AL37">
        <f t="shared" si="26"/>
        <v>-402.02823262117818</v>
      </c>
      <c r="AN37">
        <f t="shared" si="27"/>
        <v>0</v>
      </c>
      <c r="AO37">
        <f t="shared" si="27"/>
        <v>0</v>
      </c>
      <c r="AP37">
        <f t="shared" si="27"/>
        <v>-5.6988499748838007E-6</v>
      </c>
      <c r="AQ37">
        <f t="shared" si="27"/>
        <v>-7.3633965642172977E-2</v>
      </c>
      <c r="AR37">
        <f t="shared" si="27"/>
        <v>-7.3639664492147858E-2</v>
      </c>
      <c r="AS37">
        <f t="shared" si="27"/>
        <v>-13.143048004955338</v>
      </c>
      <c r="AT37">
        <f t="shared" si="27"/>
        <v>-8.597453720771064</v>
      </c>
      <c r="AU37">
        <f t="shared" si="23"/>
        <v>-21.814141390218548</v>
      </c>
      <c r="AW37">
        <v>34</v>
      </c>
      <c r="AX37">
        <f>IF(Z37&gt;0, (R37*SUMPRODUCT(K37:$K$98, X37:$X$98)-K37*$AZ$3)/Z37, 0)</f>
        <v>-481139703.26472574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100000</v>
      </c>
      <c r="S38">
        <f t="shared" si="1"/>
        <v>-1855142732.5835872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-2021.3282252767362</v>
      </c>
      <c r="AC38">
        <f t="shared" si="2"/>
        <v>-1804.8210033441003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-0.31862396693820677</v>
      </c>
      <c r="AI38">
        <f t="shared" si="25"/>
        <v>-0.31864828879996498</v>
      </c>
      <c r="AJ38">
        <f t="shared" si="7"/>
        <v>-216.50722193263596</v>
      </c>
      <c r="AK38">
        <f t="shared" si="22"/>
        <v>-141.49297576937155</v>
      </c>
      <c r="AL38">
        <f t="shared" si="26"/>
        <v>-358.31884599080752</v>
      </c>
      <c r="AN38">
        <f t="shared" si="27"/>
        <v>0</v>
      </c>
      <c r="AO38">
        <f t="shared" si="27"/>
        <v>0</v>
      </c>
      <c r="AP38">
        <f t="shared" si="27"/>
        <v>-1.1783121721843956E-6</v>
      </c>
      <c r="AQ38">
        <f t="shared" si="27"/>
        <v>-1.543625657960157E-2</v>
      </c>
      <c r="AR38">
        <f t="shared" si="27"/>
        <v>-1.5437434891773755E-2</v>
      </c>
      <c r="AS38">
        <f t="shared" si="27"/>
        <v>-10.489044691785729</v>
      </c>
      <c r="AT38">
        <f t="shared" si="27"/>
        <v>-6.8548574646644553</v>
      </c>
      <c r="AU38">
        <f t="shared" si="23"/>
        <v>-17.359339591341961</v>
      </c>
      <c r="AW38">
        <v>35</v>
      </c>
      <c r="AX38">
        <f>IF(Z38&gt;0, (R38*SUMPRODUCT(K38:$K$98, X38:$X$98)-K38*$AZ$3)/Z38, 0)</f>
        <v>-1855142732.5835872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100000</v>
      </c>
      <c r="S39">
        <f t="shared" si="1"/>
        <v>-7237620547.6653557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-1804.8210033441003</v>
      </c>
      <c r="AC39">
        <f t="shared" si="2"/>
        <v>-1611.4606754057888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-7.4049510933488924E-2</v>
      </c>
      <c r="AI39">
        <f t="shared" si="25"/>
        <v>-7.405507719889616E-2</v>
      </c>
      <c r="AJ39">
        <f t="shared" si="7"/>
        <v>-193.36032793831146</v>
      </c>
      <c r="AK39">
        <f t="shared" si="22"/>
        <v>-126.33747023408704</v>
      </c>
      <c r="AL39">
        <f t="shared" si="26"/>
        <v>-319.77185324959737</v>
      </c>
      <c r="AN39">
        <f t="shared" si="27"/>
        <v>0</v>
      </c>
      <c r="AO39">
        <f t="shared" si="27"/>
        <v>0</v>
      </c>
      <c r="AP39">
        <f t="shared" si="27"/>
        <v>-2.4077391581755961E-7</v>
      </c>
      <c r="AQ39">
        <f t="shared" si="27"/>
        <v>-3.2030795169531601E-3</v>
      </c>
      <c r="AR39">
        <f t="shared" si="27"/>
        <v>-3.2033202908689777E-3</v>
      </c>
      <c r="AS39">
        <f t="shared" si="27"/>
        <v>-8.3639783437171982</v>
      </c>
      <c r="AT39">
        <f t="shared" si="27"/>
        <v>-5.4648431573566549</v>
      </c>
      <c r="AU39">
        <f t="shared" si="23"/>
        <v>-13.832024821364723</v>
      </c>
      <c r="AW39">
        <v>36</v>
      </c>
      <c r="AX39">
        <f>IF(Z39&gt;0, (R39*SUMPRODUCT(K39:$K$98, X39:$X$98)-K39*$AZ$3)/Z39, 0)</f>
        <v>-7237620547.6653557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100000</v>
      </c>
      <c r="S40">
        <f t="shared" si="1"/>
        <v>-28573353726.901852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-1611.4606754057888</v>
      </c>
      <c r="AC40">
        <f t="shared" si="2"/>
        <v>-1438.8069461684386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-1.7006925994255146E-2</v>
      </c>
      <c r="AI40">
        <f t="shared" si="25"/>
        <v>-1.7008184865509743E-2</v>
      </c>
      <c r="AJ40">
        <f t="shared" si="7"/>
        <v>-172.65372923735026</v>
      </c>
      <c r="AK40">
        <f t="shared" si="22"/>
        <v>-112.80224727840523</v>
      </c>
      <c r="AL40">
        <f t="shared" si="26"/>
        <v>-285.472984700621</v>
      </c>
      <c r="AN40">
        <f t="shared" si="27"/>
        <v>0</v>
      </c>
      <c r="AO40">
        <f t="shared" si="27"/>
        <v>0</v>
      </c>
      <c r="AP40">
        <f t="shared" si="27"/>
        <v>-4.8619313223763067E-8</v>
      </c>
      <c r="AQ40">
        <f t="shared" si="27"/>
        <v>-6.5683052088846188E-4</v>
      </c>
      <c r="AR40">
        <f t="shared" si="27"/>
        <v>-6.5687914020168563E-4</v>
      </c>
      <c r="AS40">
        <f t="shared" si="27"/>
        <v>-6.6681209141858799</v>
      </c>
      <c r="AT40">
        <f t="shared" si="27"/>
        <v>-4.3565756011575454</v>
      </c>
      <c r="AU40">
        <f t="shared" si="23"/>
        <v>-11.025353394483627</v>
      </c>
      <c r="AW40">
        <v>37</v>
      </c>
      <c r="AX40">
        <f>IF(Z40&gt;0, (R40*SUMPRODUCT(K40:$K$98, X40:$X$98)-K40*$AZ$3)/Z40, 0)</f>
        <v>-28573353726.901852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100000</v>
      </c>
      <c r="S41">
        <f t="shared" si="1"/>
        <v>-114276509277.98932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-1438.8069461684386</v>
      </c>
      <c r="AC41">
        <f t="shared" si="2"/>
        <v>-1284.6496277160422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-3.8609711998952223E-3</v>
      </c>
      <c r="AI41">
        <f t="shared" si="25"/>
        <v>-3.8612522396372991E-3</v>
      </c>
      <c r="AJ41">
        <f t="shared" si="7"/>
        <v>-154.15731845239634</v>
      </c>
      <c r="AK41">
        <f t="shared" si="22"/>
        <v>-100.71648623179071</v>
      </c>
      <c r="AL41">
        <f t="shared" si="26"/>
        <v>-254.87766593642669</v>
      </c>
      <c r="AN41">
        <f t="shared" si="27"/>
        <v>0</v>
      </c>
      <c r="AO41">
        <f t="shared" si="27"/>
        <v>0</v>
      </c>
      <c r="AP41">
        <f t="shared" si="27"/>
        <v>-9.6911924631308982E-9</v>
      </c>
      <c r="AQ41">
        <f t="shared" si="27"/>
        <v>-1.3313923047435295E-4</v>
      </c>
      <c r="AR41">
        <f t="shared" si="27"/>
        <v>-1.3314892166681609E-4</v>
      </c>
      <c r="AS41">
        <f t="shared" si="27"/>
        <v>-5.3158611365189161</v>
      </c>
      <c r="AT41">
        <f t="shared" si="27"/>
        <v>-3.473042086754047</v>
      </c>
      <c r="AU41">
        <f t="shared" si="23"/>
        <v>-8.7890363721946301</v>
      </c>
      <c r="AW41">
        <v>38</v>
      </c>
      <c r="AX41">
        <f>IF(Z41&gt;0, (R41*SUMPRODUCT(K41:$K$98, X41:$X$98)-K41*$AZ$3)/Z41, 0)</f>
        <v>-114276509277.98932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100000</v>
      </c>
      <c r="S42">
        <f t="shared" si="1"/>
        <v>-463374555635.87323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-1284.6496277160422</v>
      </c>
      <c r="AC42">
        <f t="shared" si="2"/>
        <v>-1147.0087114955254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-8.6538356444542904E-4</v>
      </c>
      <c r="AI42">
        <f t="shared" si="25"/>
        <v>-8.654454478989735E-4</v>
      </c>
      <c r="AJ42">
        <f t="shared" si="7"/>
        <v>-137.64091622051683</v>
      </c>
      <c r="AK42">
        <f t="shared" si="22"/>
        <v>-89.92547394012297</v>
      </c>
      <c r="AL42">
        <f t="shared" si="26"/>
        <v>-227.56725560608768</v>
      </c>
      <c r="AN42">
        <f t="shared" si="27"/>
        <v>0</v>
      </c>
      <c r="AO42">
        <f t="shared" si="27"/>
        <v>0</v>
      </c>
      <c r="AP42">
        <f t="shared" si="27"/>
        <v>-1.9053115500149893E-9</v>
      </c>
      <c r="AQ42">
        <f t="shared" si="27"/>
        <v>-2.6644041437438571E-5</v>
      </c>
      <c r="AR42">
        <f t="shared" si="27"/>
        <v>-2.6645946748988583E-5</v>
      </c>
      <c r="AS42">
        <f t="shared" si="27"/>
        <v>-4.2377859089762282</v>
      </c>
      <c r="AT42">
        <f t="shared" si="27"/>
        <v>-2.7686891135693954</v>
      </c>
      <c r="AU42">
        <f t="shared" si="23"/>
        <v>-7.0065016684923727</v>
      </c>
      <c r="AW42">
        <v>39</v>
      </c>
      <c r="AX42">
        <f>IF(Z42&gt;0, (R42*SUMPRODUCT(K42:$K$98, X42:$X$98)-K42*$AZ$3)/Z42, 0)</f>
        <v>-463374555635.87323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100000</v>
      </c>
      <c r="S43">
        <f t="shared" si="1"/>
        <v>-1906221442208.4473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-1147.0087114955254</v>
      </c>
      <c r="AC43">
        <f t="shared" si="2"/>
        <v>-1024.1149440683639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-1.9133360853692557E-4</v>
      </c>
      <c r="AI43">
        <f t="shared" si="25"/>
        <v>-1.9134703975380037E-4</v>
      </c>
      <c r="AJ43">
        <f t="shared" si="7"/>
        <v>-122.89376742716149</v>
      </c>
      <c r="AK43">
        <f t="shared" si="22"/>
        <v>-80.290609804686781</v>
      </c>
      <c r="AL43">
        <f t="shared" si="26"/>
        <v>-203.18456857888805</v>
      </c>
      <c r="AN43">
        <f t="shared" si="27"/>
        <v>0</v>
      </c>
      <c r="AO43">
        <f t="shared" si="27"/>
        <v>0</v>
      </c>
      <c r="AP43">
        <f t="shared" si="27"/>
        <v>-3.6922304256423895E-10</v>
      </c>
      <c r="AQ43">
        <f t="shared" si="27"/>
        <v>-5.2597450958674697E-6</v>
      </c>
      <c r="AR43">
        <f t="shared" si="27"/>
        <v>-5.2601143189100339E-6</v>
      </c>
      <c r="AS43">
        <f t="shared" si="27"/>
        <v>-3.3783395164103802</v>
      </c>
      <c r="AT43">
        <f t="shared" si="27"/>
        <v>-2.2071822320902315</v>
      </c>
      <c r="AU43">
        <f t="shared" si="23"/>
        <v>-5.5855270086149309</v>
      </c>
      <c r="AW43">
        <v>40</v>
      </c>
      <c r="AX43">
        <f>IF(Z43&gt;0, (R43*SUMPRODUCT(K43:$K$98, X43:$X$98)-K43*$AZ$3)/Z43, 0)</f>
        <v>-1906221442208.4473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100000</v>
      </c>
      <c r="S44">
        <f t="shared" si="1"/>
        <v>-7965992086127.041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-1024.1149440683639</v>
      </c>
      <c r="AC44">
        <f t="shared" si="2"/>
        <v>-914.38834747882061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-4.1708968863344616E-5</v>
      </c>
      <c r="AI44">
        <f t="shared" si="25"/>
        <v>-4.1711838525834842E-5</v>
      </c>
      <c r="AJ44">
        <f t="shared" si="7"/>
        <v>-109.72659658954331</v>
      </c>
      <c r="AK44">
        <f t="shared" si="22"/>
        <v>-71.688046084785483</v>
      </c>
      <c r="AL44">
        <f t="shared" si="26"/>
        <v>-181.41468438616732</v>
      </c>
      <c r="AN44">
        <f t="shared" si="27"/>
        <v>0</v>
      </c>
      <c r="AO44">
        <f t="shared" si="27"/>
        <v>0</v>
      </c>
      <c r="AP44">
        <f t="shared" si="27"/>
        <v>-7.043462932343991E-11</v>
      </c>
      <c r="AQ44">
        <f t="shared" si="27"/>
        <v>-1.0237286689155137E-6</v>
      </c>
      <c r="AR44">
        <f t="shared" si="27"/>
        <v>-1.0237991035448373E-6</v>
      </c>
      <c r="AS44">
        <f t="shared" si="27"/>
        <v>-2.6931920335715303</v>
      </c>
      <c r="AT44">
        <f t="shared" si="27"/>
        <v>-1.7595522017334864</v>
      </c>
      <c r="AU44">
        <f t="shared" si="23"/>
        <v>-4.4527452591041206</v>
      </c>
      <c r="AW44">
        <v>41</v>
      </c>
      <c r="AX44">
        <f>IF(Z44&gt;0, (R44*SUMPRODUCT(K44:$K$98, X44:$X$98)-K44*$AZ$3)/Z44, 0)</f>
        <v>-7965992086127.041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100000</v>
      </c>
      <c r="S45">
        <f t="shared" si="1"/>
        <v>-33840702393413.121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-914.38834747882061</v>
      </c>
      <c r="AC45">
        <f t="shared" si="2"/>
        <v>-816.41816827997036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-8.9513302969621862E-6</v>
      </c>
      <c r="AI45">
        <f t="shared" si="25"/>
        <v>-8.9519334302532655E-6</v>
      </c>
      <c r="AJ45">
        <f t="shared" si="7"/>
        <v>-97.970179198850246</v>
      </c>
      <c r="AK45">
        <f t="shared" si="22"/>
        <v>-64.00718432351745</v>
      </c>
      <c r="AL45">
        <f t="shared" si="26"/>
        <v>-161.97737247430112</v>
      </c>
      <c r="AN45">
        <f t="shared" si="27"/>
        <v>0</v>
      </c>
      <c r="AO45">
        <f t="shared" si="27"/>
        <v>0</v>
      </c>
      <c r="AP45">
        <f t="shared" si="27"/>
        <v>-1.3217541738851413E-11</v>
      </c>
      <c r="AQ45">
        <f t="shared" si="27"/>
        <v>-1.9616655815247114E-7</v>
      </c>
      <c r="AR45">
        <f t="shared" si="27"/>
        <v>-1.9617977569421E-7</v>
      </c>
      <c r="AS45">
        <f t="shared" si="27"/>
        <v>-2.1469962807138789</v>
      </c>
      <c r="AT45">
        <f t="shared" si="27"/>
        <v>-1.4027042494495348</v>
      </c>
      <c r="AU45">
        <f t="shared" si="23"/>
        <v>-3.5497007263431897</v>
      </c>
      <c r="AW45">
        <v>42</v>
      </c>
      <c r="AX45">
        <f>IF(Z45&gt;0, (R45*SUMPRODUCT(K45:$K$98, X45:$X$98)-K45*$AZ$3)/Z45, 0)</f>
        <v>-33840702393413.121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100000</v>
      </c>
      <c r="S46">
        <f t="shared" si="1"/>
        <v>-146326769119205.69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-816.41816827997036</v>
      </c>
      <c r="AC46">
        <f t="shared" si="2"/>
        <v>-728.94479327740567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-1.8902455362870209E-6</v>
      </c>
      <c r="AI46">
        <f t="shared" si="25"/>
        <v>-1.8903700768611183E-6</v>
      </c>
      <c r="AJ46">
        <f t="shared" si="7"/>
        <v>-87.473375002564694</v>
      </c>
      <c r="AK46">
        <f t="shared" si="22"/>
        <v>-57.149271779597932</v>
      </c>
      <c r="AL46">
        <f t="shared" si="26"/>
        <v>-144.6226486725327</v>
      </c>
      <c r="AN46">
        <f t="shared" si="27"/>
        <v>0</v>
      </c>
      <c r="AO46">
        <f t="shared" si="27"/>
        <v>0</v>
      </c>
      <c r="AP46">
        <f t="shared" si="27"/>
        <v>-2.4368580423784991E-12</v>
      </c>
      <c r="AQ46">
        <f t="shared" si="27"/>
        <v>-3.6986018978567777E-8</v>
      </c>
      <c r="AR46">
        <f t="shared" si="27"/>
        <v>-3.6988455836610157E-8</v>
      </c>
      <c r="AS46">
        <f t="shared" si="27"/>
        <v>-1.711572304156457</v>
      </c>
      <c r="AT46">
        <f t="shared" si="27"/>
        <v>-1.1182272408924672</v>
      </c>
      <c r="AU46">
        <f t="shared" si="23"/>
        <v>-2.82979958203738</v>
      </c>
      <c r="AW46">
        <v>43</v>
      </c>
      <c r="AX46">
        <f>IF(Z46&gt;0, (R46*SUMPRODUCT(K46:$K$98, X46:$X$98)-K46*$AZ$3)/Z46, 0)</f>
        <v>-146326769119205.69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100000</v>
      </c>
      <c r="S47">
        <f t="shared" si="1"/>
        <v>-644903220367435.13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-728.94479327740567</v>
      </c>
      <c r="AC47">
        <f t="shared" si="2"/>
        <v>-650.8435654583817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-3.9225955148037648E-7</v>
      </c>
      <c r="AI47">
        <f t="shared" si="25"/>
        <v>-3.922847817608629E-7</v>
      </c>
      <c r="AJ47">
        <f t="shared" si="7"/>
        <v>-78.101227819023961</v>
      </c>
      <c r="AK47">
        <f t="shared" si="22"/>
        <v>-51.026135529418404</v>
      </c>
      <c r="AL47">
        <f t="shared" si="26"/>
        <v>-129.12736374072713</v>
      </c>
      <c r="AN47">
        <f t="shared" si="27"/>
        <v>0</v>
      </c>
      <c r="AO47">
        <f t="shared" si="27"/>
        <v>0</v>
      </c>
      <c r="AP47">
        <f t="shared" si="27"/>
        <v>-4.4078156542503581E-13</v>
      </c>
      <c r="AQ47">
        <f t="shared" si="27"/>
        <v>-6.8529075309952646E-9</v>
      </c>
      <c r="AR47">
        <f t="shared" si="27"/>
        <v>-6.8533483125606892E-9</v>
      </c>
      <c r="AS47">
        <f t="shared" si="27"/>
        <v>-1.3644549642731683</v>
      </c>
      <c r="AT47">
        <f t="shared" si="27"/>
        <v>-0.89144391035849557</v>
      </c>
      <c r="AU47">
        <f t="shared" si="23"/>
        <v>-2.2558988814850118</v>
      </c>
      <c r="AW47">
        <v>44</v>
      </c>
      <c r="AX47">
        <f>IF(Z47&gt;0, (R47*SUMPRODUCT(K47:$K$98, X47:$X$98)-K47*$AZ$3)/Z47, 0)</f>
        <v>-644903220367435.13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100000</v>
      </c>
      <c r="S48">
        <f t="shared" si="1"/>
        <v>-2899147490314916.5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-650.8435654583817</v>
      </c>
      <c r="AC48">
        <f t="shared" si="2"/>
        <v>-581.1103263080829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-7.9867731247582914E-8</v>
      </c>
      <c r="AI48">
        <f t="shared" si="25"/>
        <v>-7.9872742292452558E-8</v>
      </c>
      <c r="AJ48">
        <f t="shared" si="7"/>
        <v>-69.7332391502988</v>
      </c>
      <c r="AK48">
        <f t="shared" si="22"/>
        <v>-45.559049582086722</v>
      </c>
      <c r="AL48">
        <f t="shared" si="26"/>
        <v>-115.29228881225828</v>
      </c>
      <c r="AN48">
        <f t="shared" si="27"/>
        <v>0</v>
      </c>
      <c r="AO48">
        <f t="shared" si="27"/>
        <v>0</v>
      </c>
      <c r="AP48">
        <f t="shared" si="27"/>
        <v>-7.8164870582552232E-14</v>
      </c>
      <c r="AQ48">
        <f t="shared" si="27"/>
        <v>-1.2458181954225961E-9</v>
      </c>
      <c r="AR48">
        <f t="shared" si="27"/>
        <v>-1.2458963602931786E-9</v>
      </c>
      <c r="AS48">
        <f t="shared" si="27"/>
        <v>-1.0877351441208833</v>
      </c>
      <c r="AT48">
        <f t="shared" si="27"/>
        <v>-0.7106536275530122</v>
      </c>
      <c r="AU48">
        <f t="shared" si="23"/>
        <v>-1.7983887729197923</v>
      </c>
      <c r="AW48">
        <v>45</v>
      </c>
      <c r="AX48">
        <f>IF(Z48&gt;0, (R48*SUMPRODUCT(K48:$K$98, X48:$X$98)-K48*$AZ$3)/Z48, 0)</f>
        <v>-2899147490314916.5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100000</v>
      </c>
      <c r="S49">
        <f t="shared" si="1"/>
        <v>-1.3311430550625892E+16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-581.1103263080829</v>
      </c>
      <c r="AC49">
        <f t="shared" si="2"/>
        <v>-518.84850563330042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-1.5945970996305328E-8</v>
      </c>
      <c r="AI49">
        <f t="shared" si="25"/>
        <v>-1.5946945437977205E-8</v>
      </c>
      <c r="AJ49">
        <f t="shared" si="7"/>
        <v>-62.261820674782484</v>
      </c>
      <c r="AK49">
        <f t="shared" si="22"/>
        <v>-40.67772284156581</v>
      </c>
      <c r="AL49">
        <f t="shared" si="26"/>
        <v>-102.93954353229523</v>
      </c>
      <c r="AN49">
        <f t="shared" si="27"/>
        <v>0</v>
      </c>
      <c r="AO49">
        <f t="shared" si="27"/>
        <v>0</v>
      </c>
      <c r="AP49">
        <f t="shared" si="27"/>
        <v>-1.3571290511018742E-14</v>
      </c>
      <c r="AQ49">
        <f t="shared" si="27"/>
        <v>-2.2208348751566326E-10</v>
      </c>
      <c r="AR49">
        <f t="shared" si="27"/>
        <v>-2.2209705880617427E-10</v>
      </c>
      <c r="AS49">
        <f t="shared" si="27"/>
        <v>-0.86713579735811019</v>
      </c>
      <c r="AT49">
        <f t="shared" si="27"/>
        <v>-0.56652872095049145</v>
      </c>
      <c r="AU49">
        <f t="shared" si="23"/>
        <v>-1.4336645185306987</v>
      </c>
      <c r="AW49">
        <v>46</v>
      </c>
      <c r="AX49">
        <f>IF(Z49&gt;0, (R49*SUMPRODUCT(K49:$K$98, X49:$X$98)-K49*$AZ$3)/Z49, 0)</f>
        <v>-1.3311430550625892E+16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100000</v>
      </c>
      <c r="S50">
        <f t="shared" si="1"/>
        <v>-6.2462586682106E+16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-518.84850563330042</v>
      </c>
      <c r="AC50">
        <f t="shared" si="2"/>
        <v>-463.25759431563995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-3.1171329046731416E-9</v>
      </c>
      <c r="AI50">
        <f t="shared" si="25"/>
        <v>-3.1173183187021322E-9</v>
      </c>
      <c r="AJ50">
        <f t="shared" si="7"/>
        <v>-55.590911317660471</v>
      </c>
      <c r="AK50">
        <f t="shared" si="22"/>
        <v>-36.319395394331032</v>
      </c>
      <c r="AL50">
        <f t="shared" si="26"/>
        <v>-91.910306715108817</v>
      </c>
      <c r="AN50">
        <f t="shared" si="27"/>
        <v>0</v>
      </c>
      <c r="AO50">
        <f t="shared" si="27"/>
        <v>0</v>
      </c>
      <c r="AP50">
        <f t="shared" si="27"/>
        <v>-2.3056313433375471E-15</v>
      </c>
      <c r="AQ50">
        <f t="shared" si="27"/>
        <v>-3.87616803620375E-11</v>
      </c>
      <c r="AR50">
        <f t="shared" si="27"/>
        <v>-3.876398599338084E-11</v>
      </c>
      <c r="AS50">
        <f t="shared" si="27"/>
        <v>-0.69127534867027984</v>
      </c>
      <c r="AT50">
        <f t="shared" si="27"/>
        <v>-0.45163322779948534</v>
      </c>
      <c r="AU50">
        <f t="shared" si="23"/>
        <v>-1.142908576508529</v>
      </c>
      <c r="AW50">
        <v>47</v>
      </c>
      <c r="AX50">
        <f>IF(Z50&gt;0, (R50*SUMPRODUCT(K50:$K$98, X50:$X$98)-K50*$AZ$3)/Z50, 0)</f>
        <v>-6.2462586682106E+16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100000</v>
      </c>
      <c r="S51">
        <f t="shared" si="1"/>
        <v>-2.9957534492104173E+17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-463.25759431563995</v>
      </c>
      <c r="AC51">
        <f t="shared" si="2"/>
        <v>-413.62285206756934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-5.9616983074753676E-10</v>
      </c>
      <c r="AI51">
        <f t="shared" si="25"/>
        <v>-5.9620434817855037E-10</v>
      </c>
      <c r="AJ51">
        <f t="shared" si="7"/>
        <v>-49.634742248070609</v>
      </c>
      <c r="AK51">
        <f t="shared" si="22"/>
        <v>-32.428031602094798</v>
      </c>
      <c r="AL51">
        <f t="shared" si="26"/>
        <v>-82.062773850761602</v>
      </c>
      <c r="AN51">
        <f t="shared" si="27"/>
        <v>0</v>
      </c>
      <c r="AO51">
        <f t="shared" si="27"/>
        <v>0</v>
      </c>
      <c r="AP51">
        <f t="shared" si="27"/>
        <v>-3.8323725358733076E-16</v>
      </c>
      <c r="AQ51">
        <f t="shared" si="27"/>
        <v>-6.6191046638798611E-12</v>
      </c>
      <c r="AR51">
        <f t="shared" si="27"/>
        <v>-6.619487901133448E-12</v>
      </c>
      <c r="AS51">
        <f t="shared" si="27"/>
        <v>-0.55108047566366447</v>
      </c>
      <c r="AT51">
        <f t="shared" si="27"/>
        <v>-0.36003924410050508</v>
      </c>
      <c r="AU51">
        <f t="shared" si="23"/>
        <v>-0.91111971977078898</v>
      </c>
      <c r="AW51">
        <v>48</v>
      </c>
      <c r="AX51">
        <f>IF(Z51&gt;0, (R51*SUMPRODUCT(K51:$K$98, X51:$X$98)-K51*$AZ$3)/Z51, 0)</f>
        <v>-2.9957534492104173E+17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100000</v>
      </c>
      <c r="S52">
        <f t="shared" si="1"/>
        <v>-1.4700421884435067E+18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-413.62285206756934</v>
      </c>
      <c r="AC52">
        <f t="shared" si="2"/>
        <v>-369.30611791747845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-1.1156688264545205E-10</v>
      </c>
      <c r="AI52">
        <f t="shared" si="25"/>
        <v>-1.1157316318149416E-10</v>
      </c>
      <c r="AJ52">
        <f t="shared" si="7"/>
        <v>-44.316734150090895</v>
      </c>
      <c r="AK52">
        <f t="shared" si="22"/>
        <v>-28.953599644729856</v>
      </c>
      <c r="AL52">
        <f t="shared" si="26"/>
        <v>-73.270333794932327</v>
      </c>
      <c r="AN52">
        <f t="shared" si="27"/>
        <v>0</v>
      </c>
      <c r="AO52">
        <f t="shared" si="27"/>
        <v>0</v>
      </c>
      <c r="AP52">
        <f t="shared" si="27"/>
        <v>-6.2259831822478707E-17</v>
      </c>
      <c r="AQ52">
        <f t="shared" si="27"/>
        <v>-1.1059781050367187E-12</v>
      </c>
      <c r="AR52">
        <f t="shared" si="27"/>
        <v>-1.1060403648685412E-12</v>
      </c>
      <c r="AS52">
        <f t="shared" si="27"/>
        <v>-0.43931798123725352</v>
      </c>
      <c r="AT52">
        <f t="shared" si="27"/>
        <v>-0.28702108107504337</v>
      </c>
      <c r="AU52">
        <f t="shared" si="23"/>
        <v>-0.72633906231340295</v>
      </c>
      <c r="AW52">
        <v>49</v>
      </c>
      <c r="AX52">
        <f>IF(Z52&gt;0, (R52*SUMPRODUCT(K52:$K$98, X52:$X$98)-K52*$AZ$3)/Z52, 0)</f>
        <v>-1.4700421884435067E+18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100000</v>
      </c>
      <c r="S53">
        <f t="shared" si="1"/>
        <v>-7.387611915467606E+18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-369.30611791747845</v>
      </c>
      <c r="AC53">
        <f t="shared" si="2"/>
        <v>-329.73760528346378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-2.0407537142111814E-11</v>
      </c>
      <c r="AI53">
        <f t="shared" si="25"/>
        <v>-2.0408652988507972E-11</v>
      </c>
      <c r="AJ53">
        <f t="shared" si="7"/>
        <v>-39.568512634014667</v>
      </c>
      <c r="AK53">
        <f t="shared" si="22"/>
        <v>-25.851428254223492</v>
      </c>
      <c r="AL53">
        <f t="shared" si="26"/>
        <v>-65.419940888258566</v>
      </c>
      <c r="AN53">
        <f t="shared" si="27"/>
        <v>0</v>
      </c>
      <c r="AO53">
        <f t="shared" si="27"/>
        <v>0</v>
      </c>
      <c r="AP53">
        <f t="shared" si="27"/>
        <v>-9.8763761818393522E-18</v>
      </c>
      <c r="AQ53">
        <f t="shared" si="27"/>
        <v>-1.8062747207354939E-13</v>
      </c>
      <c r="AR53">
        <f t="shared" si="27"/>
        <v>-1.8063734844973124E-13</v>
      </c>
      <c r="AS53">
        <f t="shared" si="27"/>
        <v>-0.35022160494045623</v>
      </c>
      <c r="AT53">
        <f t="shared" si="27"/>
        <v>-0.22881144856110316</v>
      </c>
      <c r="AU53">
        <f t="shared" si="23"/>
        <v>-0.57903305350174006</v>
      </c>
      <c r="AW53">
        <v>50</v>
      </c>
      <c r="AX53">
        <f>IF(Z53&gt;0, (R53*SUMPRODUCT(K53:$K$98, X53:$X$98)-K53*$AZ$3)/Z53, 0)</f>
        <v>-7.387611915467606E+18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100000</v>
      </c>
      <c r="S54">
        <f t="shared" si="1"/>
        <v>-3.8053704539920622E+19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-329.73760528346378</v>
      </c>
      <c r="AC54">
        <f t="shared" si="2"/>
        <v>-294.40857614594995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-3.6450857225300437E-12</v>
      </c>
      <c r="AI54">
        <f t="shared" si="25"/>
        <v>-3.6452791390316072E-12</v>
      </c>
      <c r="AJ54">
        <f t="shared" si="7"/>
        <v>-35.329029137513828</v>
      </c>
      <c r="AK54">
        <f t="shared" si="22"/>
        <v>-23.081632369842467</v>
      </c>
      <c r="AL54">
        <f t="shared" si="26"/>
        <v>-58.41066150735994</v>
      </c>
      <c r="AN54">
        <f t="shared" si="27"/>
        <v>0</v>
      </c>
      <c r="AO54">
        <f t="shared" si="27"/>
        <v>0</v>
      </c>
      <c r="AP54">
        <f t="shared" si="27"/>
        <v>-1.5285114956840096E-18</v>
      </c>
      <c r="AQ54">
        <f t="shared" si="27"/>
        <v>-2.8805998374481681E-14</v>
      </c>
      <c r="AR54">
        <f t="shared" si="27"/>
        <v>-2.8807526885977366E-14</v>
      </c>
      <c r="AS54">
        <f t="shared" si="27"/>
        <v>-0.27919451924462968</v>
      </c>
      <c r="AT54">
        <f t="shared" si="27"/>
        <v>-0.18240708590649218</v>
      </c>
      <c r="AU54">
        <f t="shared" si="23"/>
        <v>-0.46160160515115067</v>
      </c>
      <c r="AW54">
        <v>51</v>
      </c>
      <c r="AX54">
        <f>IF(Z54&gt;0, (R54*SUMPRODUCT(K54:$K$98, X54:$X$98)-K54*$AZ$3)/Z54, 0)</f>
        <v>-3.8053704539920622E+19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100000</v>
      </c>
      <c r="S55">
        <f t="shared" si="1"/>
        <v>-2.0106092514999747E+20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-294.40857614594995</v>
      </c>
      <c r="AC55">
        <f t="shared" si="2"/>
        <v>-262.86480013031252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-6.3519046695229158E-13</v>
      </c>
      <c r="AI55">
        <f t="shared" si="25"/>
        <v>-6.3522315167210158E-13</v>
      </c>
      <c r="AJ55">
        <f t="shared" si="7"/>
        <v>-31.543776015637434</v>
      </c>
      <c r="AK55">
        <f t="shared" si="22"/>
        <v>-20.608600330216497</v>
      </c>
      <c r="AL55">
        <f t="shared" si="26"/>
        <v>-52.152376345854563</v>
      </c>
      <c r="AN55">
        <f t="shared" si="27"/>
        <v>0</v>
      </c>
      <c r="AO55">
        <f t="shared" si="27"/>
        <v>0</v>
      </c>
      <c r="AP55">
        <f t="shared" si="27"/>
        <v>-2.3062263467898986E-19</v>
      </c>
      <c r="AQ55">
        <f t="shared" si="27"/>
        <v>-4.4818893924525031E-15</v>
      </c>
      <c r="AR55">
        <f t="shared" si="27"/>
        <v>-4.4821200150871829E-15</v>
      </c>
      <c r="AS55">
        <f t="shared" si="27"/>
        <v>-0.22257216138761993</v>
      </c>
      <c r="AT55">
        <f t="shared" si="27"/>
        <v>-0.14541381210657864</v>
      </c>
      <c r="AU55">
        <f t="shared" si="23"/>
        <v>-0.36798597349420303</v>
      </c>
      <c r="AW55">
        <v>52</v>
      </c>
      <c r="AX55">
        <f>IF(Z55&gt;0, (R55*SUMPRODUCT(K55:$K$98, X55:$X$98)-K55*$AZ$3)/Z55, 0)</f>
        <v>-2.0106092514999747E+20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100000</v>
      </c>
      <c r="S56">
        <f t="shared" si="1"/>
        <v>-1.090548774460039E+21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-262.86480013031252</v>
      </c>
      <c r="AC56">
        <f t="shared" si="2"/>
        <v>-234.7007144020647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-1.079101500086769E-13</v>
      </c>
      <c r="AI56">
        <f t="shared" si="25"/>
        <v>-1.0791553034378659E-13</v>
      </c>
      <c r="AJ56">
        <f t="shared" si="7"/>
        <v>-28.164085728247812</v>
      </c>
      <c r="AK56">
        <f t="shared" si="22"/>
        <v>-18.400536009121879</v>
      </c>
      <c r="AL56">
        <f t="shared" si="26"/>
        <v>-46.564621737369798</v>
      </c>
      <c r="AN56">
        <f t="shared" si="27"/>
        <v>0</v>
      </c>
      <c r="AO56">
        <f t="shared" si="27"/>
        <v>0</v>
      </c>
      <c r="AP56">
        <f t="shared" si="27"/>
        <v>-3.389600120884106E-20</v>
      </c>
      <c r="AQ56">
        <f t="shared" si="27"/>
        <v>-6.7983173920820693E-16</v>
      </c>
      <c r="AR56">
        <f t="shared" si="27"/>
        <v>-6.7986563520941569E-16</v>
      </c>
      <c r="AS56">
        <f t="shared" si="27"/>
        <v>-0.17743316437150886</v>
      </c>
      <c r="AT56">
        <f t="shared" si="27"/>
        <v>-0.11592300072271897</v>
      </c>
      <c r="AU56">
        <f t="shared" si="23"/>
        <v>-0.29335616509422852</v>
      </c>
      <c r="AW56">
        <v>53</v>
      </c>
      <c r="AX56">
        <f>IF(Z56&gt;0, (R56*SUMPRODUCT(K56:$K$98, X56:$X$98)-K56*$AZ$3)/Z56, 0)</f>
        <v>-1.090548774460039E+21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100000</v>
      </c>
      <c r="S57">
        <f t="shared" si="1"/>
        <v>-6.0777111894944949E+21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-234.7007144020647</v>
      </c>
      <c r="AC57">
        <f t="shared" si="2"/>
        <v>-209.55420928755774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-1.7858213786192544E-14</v>
      </c>
      <c r="AI57">
        <f t="shared" si="25"/>
        <v>-1.7859075764504583E-14</v>
      </c>
      <c r="AJ57">
        <f t="shared" si="7"/>
        <v>-25.146505114506965</v>
      </c>
      <c r="AK57">
        <f t="shared" si="22"/>
        <v>-16.429050008144532</v>
      </c>
      <c r="AL57">
        <f t="shared" si="26"/>
        <v>-41.575555122651515</v>
      </c>
      <c r="AN57">
        <f t="shared" si="27"/>
        <v>0</v>
      </c>
      <c r="AO57">
        <f t="shared" si="27"/>
        <v>0</v>
      </c>
      <c r="AP57">
        <f t="shared" si="27"/>
        <v>-4.848612272960057E-21</v>
      </c>
      <c r="AQ57">
        <f t="shared" si="27"/>
        <v>-1.0045212661084779E-16</v>
      </c>
      <c r="AR57">
        <f t="shared" si="27"/>
        <v>-1.0045697522312075E-16</v>
      </c>
      <c r="AS57">
        <f t="shared" si="27"/>
        <v>-0.14144863231147065</v>
      </c>
      <c r="AT57">
        <f t="shared" si="27"/>
        <v>-9.2413106443494056E-2</v>
      </c>
      <c r="AU57">
        <f t="shared" si="23"/>
        <v>-0.2338617387549648</v>
      </c>
      <c r="AW57">
        <v>54</v>
      </c>
      <c r="AX57">
        <f>IF(Z57&gt;0, (R57*SUMPRODUCT(K57:$K$98, X57:$X$98)-K57*$AZ$3)/Z57, 0)</f>
        <v>-6.0777111894944949E+21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100000</v>
      </c>
      <c r="S58">
        <f t="shared" si="1"/>
        <v>-3.4830357822101413E+22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-209.55420928755774</v>
      </c>
      <c r="AC58">
        <f t="shared" si="2"/>
        <v>-187.10197257817657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-2.8762533794557293E-15</v>
      </c>
      <c r="AI58">
        <f t="shared" si="25"/>
        <v>-2.8763876746397854E-15</v>
      </c>
      <c r="AJ58">
        <f t="shared" si="7"/>
        <v>-22.452236709381168</v>
      </c>
      <c r="AK58">
        <f t="shared" si="22"/>
        <v>-14.668794650129044</v>
      </c>
      <c r="AL58">
        <f t="shared" si="26"/>
        <v>-37.121031359510212</v>
      </c>
      <c r="AN58">
        <f t="shared" si="27"/>
        <v>0</v>
      </c>
      <c r="AO58">
        <f t="shared" si="27"/>
        <v>0</v>
      </c>
      <c r="AP58">
        <f t="shared" si="27"/>
        <v>-6.7447139218447581E-22</v>
      </c>
      <c r="AQ58">
        <f t="shared" si="27"/>
        <v>-1.4445422110656582E-17</v>
      </c>
      <c r="AR58">
        <f t="shared" si="27"/>
        <v>-1.4446096582048768E-17</v>
      </c>
      <c r="AS58">
        <f t="shared" si="27"/>
        <v>-0.11276198366666959</v>
      </c>
      <c r="AT58">
        <f t="shared" si="27"/>
        <v>-7.3671162662224204E-2</v>
      </c>
      <c r="AU58">
        <f t="shared" si="23"/>
        <v>-0.1864331463288938</v>
      </c>
      <c r="AW58">
        <v>55</v>
      </c>
      <c r="AX58">
        <f>IF(Z58&gt;0, (R58*SUMPRODUCT(K58:$K$98, X58:$X$98)-K58*$AZ$3)/Z58, 0)</f>
        <v>-3.4830357822101413E+22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100000</v>
      </c>
      <c r="S59">
        <f t="shared" si="1"/>
        <v>-2.0539545382906887E+23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-187.10197257817657</v>
      </c>
      <c r="AC59">
        <f t="shared" si="2"/>
        <v>-167.05533265908619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-4.5047541853082931E-16</v>
      </c>
      <c r="AI59">
        <f t="shared" si="25"/>
        <v>-4.5049575190841201E-16</v>
      </c>
      <c r="AJ59">
        <f t="shared" si="7"/>
        <v>-20.046639919090381</v>
      </c>
      <c r="AK59">
        <f t="shared" si="22"/>
        <v>-13.09713808047236</v>
      </c>
      <c r="AL59">
        <f t="shared" si="26"/>
        <v>-33.143777999562744</v>
      </c>
      <c r="AN59">
        <f t="shared" si="27"/>
        <v>0</v>
      </c>
      <c r="AO59">
        <f t="shared" si="27"/>
        <v>0</v>
      </c>
      <c r="AP59">
        <f t="shared" si="27"/>
        <v>-9.1178952320745647E-23</v>
      </c>
      <c r="AQ59">
        <f t="shared" si="27"/>
        <v>-2.0200223273692708E-18</v>
      </c>
      <c r="AR59">
        <f t="shared" si="27"/>
        <v>-2.0201135063215917E-18</v>
      </c>
      <c r="AS59">
        <f t="shared" si="27"/>
        <v>-8.9893162999577392E-2</v>
      </c>
      <c r="AT59">
        <f t="shared" si="27"/>
        <v>-5.873019982639046E-2</v>
      </c>
      <c r="AU59">
        <f t="shared" si="23"/>
        <v>-0.14862336282596786</v>
      </c>
      <c r="AW59">
        <v>56</v>
      </c>
      <c r="AX59">
        <f>IF(Z59&gt;0, (R59*SUMPRODUCT(K59:$K$98, X59:$X$98)-K59*$AZ$3)/Z59, 0)</f>
        <v>-2.0539545382906887E+23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100000</v>
      </c>
      <c r="S60">
        <f t="shared" si="1"/>
        <v>-1.2534218357539324E+24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-167.05533265908619</v>
      </c>
      <c r="AC60">
        <f t="shared" si="2"/>
        <v>-149.15654701704125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-6.8620227200245357E-17</v>
      </c>
      <c r="AI60">
        <f t="shared" si="25"/>
        <v>-6.8623202187252171E-17</v>
      </c>
      <c r="AJ60">
        <f t="shared" si="7"/>
        <v>-17.898785642044942</v>
      </c>
      <c r="AK60">
        <f t="shared" si="22"/>
        <v>-11.693873286136034</v>
      </c>
      <c r="AL60">
        <f t="shared" si="26"/>
        <v>-29.592658928180974</v>
      </c>
      <c r="AN60">
        <f t="shared" si="27"/>
        <v>0</v>
      </c>
      <c r="AO60">
        <f t="shared" si="27"/>
        <v>0</v>
      </c>
      <c r="AP60">
        <f t="shared" si="27"/>
        <v>-1.191110691495142E-23</v>
      </c>
      <c r="AQ60">
        <f t="shared" si="27"/>
        <v>-2.7473829661711642E-19</v>
      </c>
      <c r="AR60">
        <f t="shared" si="27"/>
        <v>-2.7475020772403139E-19</v>
      </c>
      <c r="AS60">
        <f t="shared" si="27"/>
        <v>-7.1662279176958846E-2</v>
      </c>
      <c r="AT60">
        <f t="shared" si="27"/>
        <v>-4.6819355728946466E-2</v>
      </c>
      <c r="AU60">
        <f t="shared" si="23"/>
        <v>-0.1184816349059053</v>
      </c>
      <c r="AW60">
        <v>57</v>
      </c>
      <c r="AX60">
        <f>IF(Z60&gt;0, (R60*SUMPRODUCT(K60:$K$98, X60:$X$98)-K60*$AZ$3)/Z60, 0)</f>
        <v>-1.2534218357539324E+24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100000</v>
      </c>
      <c r="S61">
        <f t="shared" si="1"/>
        <v>-7.9235457916626563E+24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-149.15654701704125</v>
      </c>
      <c r="AC61">
        <f t="shared" si="2"/>
        <v>-133.17548840807254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-1.0100192331149869E-17</v>
      </c>
      <c r="AI61">
        <f t="shared" si="25"/>
        <v>-1.0100612520203829E-17</v>
      </c>
      <c r="AJ61">
        <f t="shared" si="7"/>
        <v>-15.981058608968709</v>
      </c>
      <c r="AK61">
        <f t="shared" si="22"/>
        <v>-10.440958291192889</v>
      </c>
      <c r="AL61">
        <f t="shared" si="26"/>
        <v>-26.422016900161598</v>
      </c>
      <c r="AN61">
        <f t="shared" si="27"/>
        <v>0</v>
      </c>
      <c r="AO61">
        <f t="shared" si="27"/>
        <v>0</v>
      </c>
      <c r="AP61">
        <f t="shared" si="27"/>
        <v>-1.5020824144827045E-24</v>
      </c>
      <c r="AQ61">
        <f t="shared" si="27"/>
        <v>-3.6105941219933131E-20</v>
      </c>
      <c r="AR61">
        <f t="shared" si="27"/>
        <v>-3.6107443302347612E-20</v>
      </c>
      <c r="AS61">
        <f t="shared" si="27"/>
        <v>-5.7128730211223604E-2</v>
      </c>
      <c r="AT61">
        <f t="shared" si="27"/>
        <v>-3.7324103737999416E-2</v>
      </c>
      <c r="AU61">
        <f t="shared" si="23"/>
        <v>-9.445283394922302E-2</v>
      </c>
      <c r="AW61">
        <v>58</v>
      </c>
      <c r="AX61">
        <f>IF(Z61&gt;0, (R61*SUMPRODUCT(K61:$K$98, X61:$X$98)-K61*$AZ$3)/Z61, 0)</f>
        <v>-7.9235457916626563E+24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100000</v>
      </c>
      <c r="S62">
        <f t="shared" si="1"/>
        <v>-5.1940887520744927E+25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-133.17548840807254</v>
      </c>
      <c r="AC62">
        <f t="shared" si="2"/>
        <v>-118.90668607863617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-1.4350217104663652E-18</v>
      </c>
      <c r="AI62">
        <f t="shared" si="25"/>
        <v>-1.4350789422021683E-18</v>
      </c>
      <c r="AJ62">
        <f t="shared" si="7"/>
        <v>-14.268802329436369</v>
      </c>
      <c r="AK62">
        <f t="shared" si="22"/>
        <v>-9.322284188565078</v>
      </c>
      <c r="AL62">
        <f t="shared" si="26"/>
        <v>-23.591086518001447</v>
      </c>
      <c r="AN62">
        <f t="shared" si="27"/>
        <v>0</v>
      </c>
      <c r="AO62">
        <f t="shared" si="27"/>
        <v>0</v>
      </c>
      <c r="AP62">
        <f t="shared" si="27"/>
        <v>-1.8267029169482139E-25</v>
      </c>
      <c r="AQ62">
        <f t="shared" si="27"/>
        <v>-4.5802530844274188E-21</v>
      </c>
      <c r="AR62">
        <f t="shared" si="27"/>
        <v>-4.5804357547191137E-21</v>
      </c>
      <c r="AS62">
        <f t="shared" si="27"/>
        <v>-4.5542673956651535E-2</v>
      </c>
      <c r="AT62">
        <f t="shared" si="27"/>
        <v>-2.9754546985012283E-2</v>
      </c>
      <c r="AU62">
        <f t="shared" si="23"/>
        <v>-7.5297220941663814E-2</v>
      </c>
      <c r="AW62">
        <v>59</v>
      </c>
      <c r="AX62">
        <f>IF(Z62&gt;0, (R62*SUMPRODUCT(K62:$K$98, X62:$X$98)-K62*$AZ$3)/Z62, 0)</f>
        <v>-5.1940887520744927E+25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100000</v>
      </c>
      <c r="S63">
        <f t="shared" si="1"/>
        <v>-3.5344956097807735E+26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-118.90668607863617</v>
      </c>
      <c r="AC63">
        <f t="shared" si="2"/>
        <v>-106.1666839987823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-1.9660037971631726E-19</v>
      </c>
      <c r="AI63">
        <f t="shared" si="25"/>
        <v>-1.9660788903983324E-19</v>
      </c>
      <c r="AJ63">
        <f t="shared" si="7"/>
        <v>-12.740002079853866</v>
      </c>
      <c r="AK63">
        <f t="shared" si="22"/>
        <v>-8.3234680255045319</v>
      </c>
      <c r="AL63">
        <f t="shared" si="26"/>
        <v>-21.063470105358398</v>
      </c>
      <c r="AN63">
        <f t="shared" si="27"/>
        <v>0</v>
      </c>
      <c r="AO63">
        <f t="shared" si="27"/>
        <v>0</v>
      </c>
      <c r="AP63">
        <f t="shared" si="27"/>
        <v>-2.1400001144597977E-26</v>
      </c>
      <c r="AQ63">
        <f t="shared" si="27"/>
        <v>-5.6026995534258372E-22</v>
      </c>
      <c r="AR63">
        <f t="shared" si="27"/>
        <v>-5.6029135534372824E-22</v>
      </c>
      <c r="AS63">
        <f t="shared" si="27"/>
        <v>-3.6306340845544807E-2</v>
      </c>
      <c r="AT63">
        <f t="shared" si="27"/>
        <v>-2.3720142685755959E-2</v>
      </c>
      <c r="AU63">
        <f t="shared" si="23"/>
        <v>-6.0026483531300766E-2</v>
      </c>
      <c r="AW63">
        <v>60</v>
      </c>
      <c r="AX63">
        <f>IF(Z63&gt;0, (R63*SUMPRODUCT(K63:$K$98, X63:$X$98)-K63*$AZ$3)/Z63, 0)</f>
        <v>-3.5344956097807735E+26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100000</v>
      </c>
      <c r="S64">
        <f t="shared" si="1"/>
        <v>-2.4994490143827301E+27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-106.1666839987823</v>
      </c>
      <c r="AC64">
        <f t="shared" si="2"/>
        <v>-94.791682141769911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-2.594441799178408E-20</v>
      </c>
      <c r="AI64">
        <f t="shared" si="25"/>
        <v>-2.5945366117566964E-20</v>
      </c>
      <c r="AJ64">
        <f t="shared" si="7"/>
        <v>-11.375001857012393</v>
      </c>
      <c r="AK64">
        <f t="shared" si="22"/>
        <v>-7.4316678799147624</v>
      </c>
      <c r="AL64">
        <f t="shared" si="26"/>
        <v>-18.806669736927155</v>
      </c>
      <c r="AN64">
        <f t="shared" si="27"/>
        <v>0</v>
      </c>
      <c r="AO64">
        <f t="shared" si="27"/>
        <v>0</v>
      </c>
      <c r="AP64">
        <f t="shared" si="27"/>
        <v>-2.4124644131399331E-27</v>
      </c>
      <c r="AQ64">
        <f t="shared" si="27"/>
        <v>-6.6014432108697406E-23</v>
      </c>
      <c r="AR64">
        <f t="shared" si="27"/>
        <v>-6.6016844573110546E-23</v>
      </c>
      <c r="AS64">
        <f t="shared" si="27"/>
        <v>-2.8943192638348891E-2</v>
      </c>
      <c r="AT64">
        <f t="shared" si="27"/>
        <v>-1.8909552523721274E-2</v>
      </c>
      <c r="AU64">
        <f t="shared" si="23"/>
        <v>-4.7852745162070165E-2</v>
      </c>
      <c r="AW64">
        <v>61</v>
      </c>
      <c r="AX64">
        <f>IF(Z64&gt;0, (R64*SUMPRODUCT(K64:$K$98, X64:$X$98)-K64*$AZ$3)/Z64, 0)</f>
        <v>-2.4994490143827301E+27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100000</v>
      </c>
      <c r="S65">
        <f t="shared" si="1"/>
        <v>-1.8392370614683506E+28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-94.791682141769911</v>
      </c>
      <c r="AC65">
        <f t="shared" si="2"/>
        <v>-84.635430483723127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-3.2944121311041035E-21</v>
      </c>
      <c r="AI65">
        <f t="shared" si="25"/>
        <v>-3.2945271725963843E-21</v>
      </c>
      <c r="AJ65">
        <f t="shared" si="7"/>
        <v>-10.156251658046784</v>
      </c>
      <c r="AK65">
        <f t="shared" si="22"/>
        <v>-6.635417749923894</v>
      </c>
      <c r="AL65">
        <f t="shared" si="26"/>
        <v>-16.79166940797068</v>
      </c>
      <c r="AN65">
        <f t="shared" si="27"/>
        <v>0</v>
      </c>
      <c r="AO65">
        <f t="shared" si="27"/>
        <v>0</v>
      </c>
      <c r="AP65">
        <f t="shared" si="27"/>
        <v>-2.613553790347512E-28</v>
      </c>
      <c r="AQ65">
        <f t="shared" si="27"/>
        <v>-7.4843633731771878E-24</v>
      </c>
      <c r="AR65">
        <f t="shared" si="27"/>
        <v>-7.4846247285562226E-24</v>
      </c>
      <c r="AS65">
        <f t="shared" si="27"/>
        <v>-2.3073335968071512E-2</v>
      </c>
      <c r="AT65">
        <f t="shared" si="27"/>
        <v>-1.5074579499140043E-2</v>
      </c>
      <c r="AU65">
        <f t="shared" si="23"/>
        <v>-3.8147915467211559E-2</v>
      </c>
      <c r="AW65">
        <v>62</v>
      </c>
      <c r="AX65">
        <f>IF(Z65&gt;0, (R65*SUMPRODUCT(K65:$K$98, X65:$X$98)-K65*$AZ$3)/Z65, 0)</f>
        <v>-1.8392370614683506E+28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100000</v>
      </c>
      <c r="S66">
        <f t="shared" si="1"/>
        <v>-1.4106619219039165E+29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-84.635430483723127</v>
      </c>
      <c r="AC66">
        <f t="shared" si="2"/>
        <v>-75.567348646181358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-4.0199559287889676E-22</v>
      </c>
      <c r="AI66">
        <f t="shared" si="25"/>
        <v>-4.0200898505803496E-22</v>
      </c>
      <c r="AJ66">
        <f t="shared" si="7"/>
        <v>-9.0680818375417687</v>
      </c>
      <c r="AK66">
        <f t="shared" si="22"/>
        <v>-5.9244801338606194</v>
      </c>
      <c r="AL66">
        <f t="shared" si="26"/>
        <v>-14.992561971402388</v>
      </c>
      <c r="AN66">
        <f t="shared" si="27"/>
        <v>0</v>
      </c>
      <c r="AO66">
        <f t="shared" si="27"/>
        <v>0</v>
      </c>
      <c r="AP66">
        <f t="shared" si="27"/>
        <v>-2.7165028409143853E-29</v>
      </c>
      <c r="AQ66">
        <f t="shared" si="27"/>
        <v>-8.1541783366486615E-25</v>
      </c>
      <c r="AR66">
        <f t="shared" si="27"/>
        <v>-8.1544499869327536E-25</v>
      </c>
      <c r="AS66">
        <f t="shared" si="27"/>
        <v>-1.8393922168424347E-2</v>
      </c>
      <c r="AT66">
        <f t="shared" si="27"/>
        <v>-1.2017362483370568E-2</v>
      </c>
      <c r="AU66">
        <f t="shared" si="23"/>
        <v>-3.0411284651794913E-2</v>
      </c>
      <c r="AW66">
        <v>63</v>
      </c>
      <c r="AX66">
        <f>IF(Z66&gt;0, (R66*SUMPRODUCT(K66:$K$98, X66:$X$98)-K66*$AZ$3)/Z66, 0)</f>
        <v>-1.4106619219039165E+29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-1.1297395757342594E+30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-75.567348646181358</v>
      </c>
      <c r="AC67">
        <f t="shared" ref="AC67:AC69" si="30">S67*Z67</f>
        <v>-67.470847005519062</v>
      </c>
      <c r="AE67">
        <f t="shared" ref="AE67:AE69" si="31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2">-X67*R67</f>
        <v>-4.706078158294064E-23</v>
      </c>
      <c r="AI67">
        <f t="shared" ref="AI67:AI69" si="33">SUM(AE67:AH67)</f>
        <v>-4.7062274644891705E-23</v>
      </c>
      <c r="AJ67">
        <f t="shared" ref="AJ67:AJ69" si="34">AB67-AC67</f>
        <v>-8.0965016406622965</v>
      </c>
      <c r="AK67">
        <f t="shared" si="22"/>
        <v>-5.2897144052326954</v>
      </c>
      <c r="AL67">
        <f t="shared" si="26"/>
        <v>-13.386216045894992</v>
      </c>
      <c r="AN67">
        <f t="shared" si="27"/>
        <v>0</v>
      </c>
      <c r="AO67">
        <f t="shared" si="27"/>
        <v>0</v>
      </c>
      <c r="AP67">
        <f t="shared" si="27"/>
        <v>-2.7040749131806738E-30</v>
      </c>
      <c r="AQ67">
        <f t="shared" si="27"/>
        <v>-8.5231479365321651E-26</v>
      </c>
      <c r="AR67">
        <f t="shared" si="27"/>
        <v>-8.5234183440234833E-26</v>
      </c>
      <c r="AS67">
        <f t="shared" si="27"/>
        <v>-1.4663522136817883E-2</v>
      </c>
      <c r="AT67">
        <f t="shared" si="27"/>
        <v>-9.580167796054341E-3</v>
      </c>
      <c r="AU67">
        <f t="shared" si="23"/>
        <v>-2.4243689932872223E-2</v>
      </c>
      <c r="AW67">
        <v>64</v>
      </c>
      <c r="AX67">
        <f>IF(Z67&gt;0, (R67*SUMPRODUCT(K67:$K$98, X67:$X$98)-K67*$AZ$3)/Z67, 0)</f>
        <v>-1.1297395757342594E+30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8"/>
        <v>100000</v>
      </c>
      <c r="S68">
        <f t="shared" si="29"/>
        <v>-9.4656826862773354E+30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-67.470847005519062</v>
      </c>
      <c r="AC68">
        <f t="shared" si="30"/>
        <v>-60.24182768349916</v>
      </c>
      <c r="AE68">
        <f t="shared" si="31"/>
        <v>0</v>
      </c>
      <c r="AF68">
        <f t="shared" si="24"/>
        <v>0</v>
      </c>
      <c r="AG68">
        <f t="shared" si="24"/>
        <v>-1.5910587138853021E-28</v>
      </c>
      <c r="AH68">
        <f t="shared" si="32"/>
        <v>-5.2761018406521949E-24</v>
      </c>
      <c r="AI68">
        <f t="shared" si="33"/>
        <v>-5.2762609465235832E-24</v>
      </c>
      <c r="AJ68">
        <f t="shared" si="34"/>
        <v>-7.2290193220199015</v>
      </c>
      <c r="AK68">
        <f t="shared" si="22"/>
        <v>-4.7229592903863349</v>
      </c>
      <c r="AL68">
        <f t="shared" si="26"/>
        <v>-11.951978612406236</v>
      </c>
      <c r="AN68">
        <f t="shared" si="27"/>
        <v>0</v>
      </c>
      <c r="AO68">
        <f t="shared" si="27"/>
        <v>0</v>
      </c>
      <c r="AP68">
        <f t="shared" si="27"/>
        <v>-2.5728180545797424E-31</v>
      </c>
      <c r="AQ68">
        <f t="shared" si="27"/>
        <v>-8.5317090783426272E-27</v>
      </c>
      <c r="AR68">
        <f t="shared" si="27"/>
        <v>-8.5319663601480855E-27</v>
      </c>
      <c r="AS68">
        <f t="shared" si="27"/>
        <v>-1.1689670070805062E-2</v>
      </c>
      <c r="AT68">
        <f t="shared" si="27"/>
        <v>-7.6372511129259727E-3</v>
      </c>
      <c r="AU68">
        <f t="shared" si="23"/>
        <v>-1.9326921183731034E-2</v>
      </c>
      <c r="AW68">
        <v>65</v>
      </c>
      <c r="AX68">
        <f>IF(Z68&gt;0, (R68*SUMPRODUCT(K68:$K$98, X68:$X$98)-K68*$AZ$3)/Z68, 0)</f>
        <v>-9.4656826862773354E+30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-60.24182768349916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-6.3642348555412087E-25</v>
      </c>
      <c r="AI69">
        <f t="shared" si="33"/>
        <v>-6.3642348555412087E-25</v>
      </c>
      <c r="AJ69">
        <f t="shared" si="34"/>
        <v>-60.24182768349916</v>
      </c>
      <c r="AK69">
        <f t="shared" si="22"/>
        <v>-4.2169279378449414</v>
      </c>
      <c r="AL69">
        <f t="shared" si="26"/>
        <v>-64.458755621344096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-9.1886359092133643E-28</v>
      </c>
      <c r="AR69">
        <f t="shared" si="27"/>
        <v>-9.1886359092133643E-28</v>
      </c>
      <c r="AS69">
        <f t="shared" si="27"/>
        <v>-8.6976711836347156E-2</v>
      </c>
      <c r="AT69">
        <f t="shared" si="27"/>
        <v>-6.0883698285443006E-3</v>
      </c>
      <c r="AU69">
        <f t="shared" si="23"/>
        <v>-9.3065081664891441E-2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61198.728413319106</v>
      </c>
      <c r="AO71" s="8">
        <f t="shared" si="47"/>
        <v>-6119.8728413319113</v>
      </c>
      <c r="AP71" s="8">
        <f t="shared" si="47"/>
        <v>-354.88514143395406</v>
      </c>
      <c r="AQ71" s="8">
        <f t="shared" si="47"/>
        <v>-37254.20252924355</v>
      </c>
      <c r="AR71" s="8">
        <f t="shared" si="47"/>
        <v>17469.767901309689</v>
      </c>
      <c r="AS71" s="8">
        <f t="shared" si="47"/>
        <v>-127.95843673891639</v>
      </c>
      <c r="AT71" s="8">
        <f t="shared" si="47"/>
        <v>-277.29717850554067</v>
      </c>
      <c r="AU71" s="8">
        <f t="shared" si="47"/>
        <v>17064.51228606523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C6E9-3BB6-4C7D-B9AB-8B90DF3EC53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17311.323049707149</v>
      </c>
      <c r="K3">
        <v>1</v>
      </c>
      <c r="L3" s="2">
        <v>0</v>
      </c>
      <c r="O3">
        <f>$C$3</f>
        <v>17311.323049707149</v>
      </c>
      <c r="P3">
        <f>O3*C5</f>
        <v>1731.132304970715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17311.323049707149</v>
      </c>
      <c r="AF3">
        <f t="shared" ref="AF3:AG34" si="4">-$Z3*P3</f>
        <v>-1731.132304970715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15380.190744736434</v>
      </c>
      <c r="AJ3">
        <f t="shared" ref="AJ3:AJ66" si="7">AB3-AC3</f>
        <v>0</v>
      </c>
      <c r="AL3">
        <f t="shared" ref="AL3:AL34" si="8">SUM(AI3:AK3)</f>
        <v>15380.190744736434</v>
      </c>
      <c r="AN3">
        <f t="shared" ref="AN3:AU34" si="9">AE3*$K3</f>
        <v>17311.323049707149</v>
      </c>
      <c r="AO3">
        <f t="shared" si="9"/>
        <v>-1731.132304970715</v>
      </c>
      <c r="AP3">
        <f t="shared" si="9"/>
        <v>-200</v>
      </c>
      <c r="AQ3">
        <f t="shared" si="9"/>
        <v>0</v>
      </c>
      <c r="AR3">
        <f t="shared" si="9"/>
        <v>15380.190744736434</v>
      </c>
      <c r="AS3">
        <f t="shared" si="9"/>
        <v>0</v>
      </c>
      <c r="AT3">
        <f t="shared" si="9"/>
        <v>0</v>
      </c>
      <c r="AU3">
        <f t="shared" si="9"/>
        <v>15380.190744736434</v>
      </c>
      <c r="AW3">
        <v>0</v>
      </c>
      <c r="AX3">
        <f>IF(Z3&gt;0, (R3*SUMPRODUCT(K3:$K$98, X3:$X$98)-K3*$AZ$3)/Z3, 0)</f>
        <v>0</v>
      </c>
      <c r="AZ3">
        <f>C6*SUMPRODUCT(X4:X98, K4:K98)/1</f>
        <v>8557.7034495962689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250000</v>
      </c>
      <c r="S4">
        <f t="shared" si="1"/>
        <v>580.43842236142029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574.02638121650489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-574.02638121650489</v>
      </c>
      <c r="AK4">
        <f>G4*SUM(AB4, AE4:AF4)</f>
        <v>0</v>
      </c>
      <c r="AL4">
        <f t="shared" si="8"/>
        <v>-835.74963121650489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-244.16759958951388</v>
      </c>
      <c r="AR4">
        <f t="shared" si="9"/>
        <v>-244.16759958951388</v>
      </c>
      <c r="AS4">
        <f t="shared" si="9"/>
        <v>-535.52232597864065</v>
      </c>
      <c r="AT4">
        <f t="shared" si="9"/>
        <v>0</v>
      </c>
      <c r="AU4">
        <f t="shared" si="9"/>
        <v>-779.68992556815454</v>
      </c>
      <c r="AW4">
        <v>1</v>
      </c>
      <c r="AX4">
        <f>IF(Z4&gt;0, (R4*SUMPRODUCT(K4:$K$98, X4:$X$98)-K4*$AZ$3)/Z4, 0)</f>
        <v>580.43842236142029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250000</v>
      </c>
      <c r="S5">
        <f t="shared" si="1"/>
        <v>1018.1565996344228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574.02638121650489</v>
      </c>
      <c r="AC5">
        <f t="shared" si="2"/>
        <v>995.77501739468789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-261.50788113090294</v>
      </c>
      <c r="AI5">
        <f t="shared" si="6"/>
        <v>-285.95831974103987</v>
      </c>
      <c r="AJ5">
        <f t="shared" si="7"/>
        <v>-421.74863617818301</v>
      </c>
      <c r="AK5">
        <f>G5*SUM(AB5, AE5:AF5)</f>
        <v>23.5350816298767</v>
      </c>
      <c r="AL5">
        <f t="shared" si="8"/>
        <v>-684.17187428934619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-223.61748583954204</v>
      </c>
      <c r="AR5">
        <f t="shared" si="9"/>
        <v>-244.52525193067561</v>
      </c>
      <c r="AS5">
        <f t="shared" si="9"/>
        <v>-360.64064023834175</v>
      </c>
      <c r="AT5">
        <f t="shared" si="9"/>
        <v>20.12503699828072</v>
      </c>
      <c r="AU5">
        <f t="shared" si="9"/>
        <v>-585.04085517073668</v>
      </c>
      <c r="AW5">
        <v>2</v>
      </c>
      <c r="AX5">
        <f>IF(Z5&gt;0, (R5*SUMPRODUCT(K5:$K$98, X5:$X$98)-K5*$AZ$3)/Z5, 0)</f>
        <v>1018.1565996344228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250000</v>
      </c>
      <c r="S6">
        <f t="shared" si="1"/>
        <v>1538.9123091451131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995.77501739468789</v>
      </c>
      <c r="AC6">
        <f t="shared" si="2"/>
        <v>1488.4200938811819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-261.92385658477502</v>
      </c>
      <c r="AI6">
        <f t="shared" si="6"/>
        <v>-286.10359842315211</v>
      </c>
      <c r="AJ6">
        <f t="shared" si="7"/>
        <v>-492.64507648649396</v>
      </c>
      <c r="AK6">
        <f>G6*SUM(AB6, AE6:AF6)</f>
        <v>58.252838517589247</v>
      </c>
      <c r="AL6">
        <f t="shared" si="8"/>
        <v>-720.49583639205684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-202.05068992810368</v>
      </c>
      <c r="AR6">
        <f t="shared" si="9"/>
        <v>-220.70318529232895</v>
      </c>
      <c r="AS6">
        <f t="shared" si="9"/>
        <v>-380.0313529728528</v>
      </c>
      <c r="AT6">
        <f t="shared" si="9"/>
        <v>44.93682387781962</v>
      </c>
      <c r="AU6">
        <f t="shared" si="9"/>
        <v>-555.79771438736213</v>
      </c>
      <c r="AW6">
        <v>3</v>
      </c>
      <c r="AX6">
        <f>IF(Z6&gt;0, (R6*SUMPRODUCT(K6:$K$98, X6:$X$98)-K6*$AZ$3)/Z6, 0)</f>
        <v>1538.9123091451131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250000</v>
      </c>
      <c r="S7">
        <f t="shared" si="1"/>
        <v>1967.2293533161362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1488.4200938811819</v>
      </c>
      <c r="AC7">
        <f t="shared" si="2"/>
        <v>1881.5913842873024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-262.51292860896342</v>
      </c>
      <c r="AI7">
        <f t="shared" si="6"/>
        <v>-286.42462173609579</v>
      </c>
      <c r="AJ7">
        <f t="shared" si="7"/>
        <v>-393.17129040612053</v>
      </c>
      <c r="AK7">
        <f>G7*SUM(AB7, AE7:AF7)</f>
        <v>73.081426609566023</v>
      </c>
      <c r="AL7">
        <f t="shared" si="8"/>
        <v>-606.51448553265027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-184.24629787612173</v>
      </c>
      <c r="AR7">
        <f t="shared" si="9"/>
        <v>-201.02886534039561</v>
      </c>
      <c r="AS7">
        <f t="shared" si="9"/>
        <v>-275.94966492645267</v>
      </c>
      <c r="AT7">
        <f t="shared" si="9"/>
        <v>51.292644395336929</v>
      </c>
      <c r="AU7">
        <f t="shared" si="9"/>
        <v>-425.68588587151135</v>
      </c>
      <c r="AW7">
        <v>4</v>
      </c>
      <c r="AX7">
        <f>IF(Z7&gt;0, (R7*SUMPRODUCT(K7:$K$98, X7:$X$98)-K7*$AZ$3)/Z7, 0)</f>
        <v>1967.2293533161362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250000</v>
      </c>
      <c r="S8">
        <f t="shared" si="1"/>
        <v>2217.1554900624951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1881.5913842873024</v>
      </c>
      <c r="AC8">
        <f t="shared" si="2"/>
        <v>2097.0907220627823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-263.91574821347291</v>
      </c>
      <c r="AI8">
        <f t="shared" si="6"/>
        <v>-287.56193283451262</v>
      </c>
      <c r="AJ8">
        <f t="shared" si="7"/>
        <v>-215.49933777547994</v>
      </c>
      <c r="AK8">
        <f>G8*SUM(AB8, AE8:AF8)</f>
        <v>40.077896485319542</v>
      </c>
      <c r="AL8">
        <f t="shared" si="8"/>
        <v>-462.98337412467299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-172.90289868378372</v>
      </c>
      <c r="AR8">
        <f t="shared" si="9"/>
        <v>-188.3945618053138</v>
      </c>
      <c r="AS8">
        <f t="shared" si="9"/>
        <v>-141.1831632558642</v>
      </c>
      <c r="AT8">
        <f t="shared" si="9"/>
        <v>26.256805523614528</v>
      </c>
      <c r="AU8">
        <f t="shared" si="9"/>
        <v>-303.32091953756344</v>
      </c>
      <c r="AW8">
        <v>5</v>
      </c>
      <c r="AX8">
        <f>IF(Z8&gt;0, (R8*SUMPRODUCT(K8:$K$98, X8:$X$98)-K8*$AZ$3)/Z8, 0)</f>
        <v>2217.1554900624951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250000</v>
      </c>
      <c r="S9">
        <f t="shared" si="1"/>
        <v>2374.5932188533066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2097.0907220627823</v>
      </c>
      <c r="AC9">
        <f t="shared" si="2"/>
        <v>2221.0010287728637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-267.59630457722778</v>
      </c>
      <c r="AI9">
        <f t="shared" si="6"/>
        <v>-290.9792677215994</v>
      </c>
      <c r="AJ9">
        <f t="shared" si="7"/>
        <v>-123.91030671008139</v>
      </c>
      <c r="AK9">
        <f t="shared" ref="AK9:AK72" si="22">G9*SUM(AB9:AB9, AE9:AF9)</f>
        <v>12.372835260170415</v>
      </c>
      <c r="AL9">
        <f t="shared" si="8"/>
        <v>-402.51673917151038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-166.03295218690877</v>
      </c>
      <c r="AR9">
        <f t="shared" si="9"/>
        <v>-180.54115852358211</v>
      </c>
      <c r="AS9">
        <f t="shared" si="9"/>
        <v>-76.881457918350137</v>
      </c>
      <c r="AT9">
        <f t="shared" si="9"/>
        <v>7.6768562570919467</v>
      </c>
      <c r="AU9">
        <f t="shared" si="9"/>
        <v>-249.74576018484029</v>
      </c>
      <c r="AW9">
        <v>6</v>
      </c>
      <c r="AX9">
        <f>IF(Z9&gt;0, (R9*SUMPRODUCT(K9:$K$98, X9:$X$98)-K9*$AZ$3)/Z9, 0)</f>
        <v>2374.5932188533066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250000</v>
      </c>
      <c r="S10">
        <f t="shared" si="1"/>
        <v>2516.5337875080272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2221.0010287728637</v>
      </c>
      <c r="AC10">
        <f t="shared" si="2"/>
        <v>2327.4808495542056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-272.41993849866117</v>
      </c>
      <c r="AI10">
        <f t="shared" si="6"/>
        <v>-295.54183001773919</v>
      </c>
      <c r="AJ10">
        <f t="shared" si="7"/>
        <v>-106.47982078134191</v>
      </c>
      <c r="AK10">
        <f t="shared" si="22"/>
        <v>9.1061042179687419</v>
      </c>
      <c r="AL10">
        <f t="shared" si="8"/>
        <v>-392.91554658111238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-160.35084600751867</v>
      </c>
      <c r="AR10">
        <f t="shared" si="9"/>
        <v>-173.96077076857446</v>
      </c>
      <c r="AS10">
        <f t="shared" si="9"/>
        <v>-62.675769766026342</v>
      </c>
      <c r="AT10">
        <f t="shared" si="9"/>
        <v>5.360002367048101</v>
      </c>
      <c r="AU10">
        <f t="shared" si="9"/>
        <v>-231.27653816755273</v>
      </c>
      <c r="AW10">
        <v>7</v>
      </c>
      <c r="AX10">
        <f>IF(Z10&gt;0, (R10*SUMPRODUCT(K10:$K$98, X10:$X$98)-K10*$AZ$3)/Z10, 0)</f>
        <v>2516.5337875080272</v>
      </c>
    </row>
    <row r="11" spans="1:52" x14ac:dyDescent="0.25">
      <c r="A11" t="s">
        <v>33</v>
      </c>
      <c r="C11" s="12">
        <f>AU100</f>
        <v>5215.1922762000158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250000</v>
      </c>
      <c r="S11">
        <f t="shared" si="1"/>
        <v>2643.9431774983882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2327.4808495542056</v>
      </c>
      <c r="AC11">
        <f t="shared" si="2"/>
        <v>2417.9372299046836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-276.88534459770483</v>
      </c>
      <c r="AI11">
        <f t="shared" si="6"/>
        <v>-299.74832866713228</v>
      </c>
      <c r="AJ11">
        <f t="shared" si="7"/>
        <v>-90.456380350477957</v>
      </c>
      <c r="AK11">
        <f t="shared" si="22"/>
        <v>5.585954038930093</v>
      </c>
      <c r="AL11">
        <f t="shared" si="8"/>
        <v>-384.61875497868016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-154.86436460603025</v>
      </c>
      <c r="AR11">
        <f t="shared" si="9"/>
        <v>-167.65182905653776</v>
      </c>
      <c r="AS11">
        <f t="shared" si="9"/>
        <v>-50.593034773622641</v>
      </c>
      <c r="AT11">
        <f t="shared" si="9"/>
        <v>3.1242723381198698</v>
      </c>
      <c r="AU11">
        <f t="shared" si="9"/>
        <v>-215.12059149204052</v>
      </c>
      <c r="AW11">
        <v>8</v>
      </c>
      <c r="AX11">
        <f>IF(Z11&gt;0, (R11*SUMPRODUCT(K11:$K$98, X11:$X$98)-K11*$AZ$3)/Z11, 0)</f>
        <v>2643.9431774983882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250000</v>
      </c>
      <c r="S12">
        <f t="shared" si="1"/>
        <v>2765.8110020901095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2417.9372299046836</v>
      </c>
      <c r="AC12">
        <f t="shared" si="2"/>
        <v>2500.9599570149303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-283.26962906211793</v>
      </c>
      <c r="AI12">
        <f t="shared" si="6"/>
        <v>-305.87565632794491</v>
      </c>
      <c r="AJ12">
        <f t="shared" si="7"/>
        <v>-83.022727110246706</v>
      </c>
      <c r="AK12">
        <f t="shared" si="22"/>
        <v>5.5612556287807724</v>
      </c>
      <c r="AL12">
        <f t="shared" si="8"/>
        <v>-383.33712780941084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-150.5608192018</v>
      </c>
      <c r="AR12">
        <f t="shared" si="9"/>
        <v>-162.576163011548</v>
      </c>
      <c r="AS12">
        <f t="shared" si="9"/>
        <v>-44.127462049047011</v>
      </c>
      <c r="AT12">
        <f t="shared" si="9"/>
        <v>2.9558664867536577</v>
      </c>
      <c r="AU12">
        <f t="shared" si="9"/>
        <v>-203.74775857384137</v>
      </c>
      <c r="AW12">
        <v>9</v>
      </c>
      <c r="AX12">
        <f>IF(Z12&gt;0, (R12*SUMPRODUCT(K12:$K$98, X12:$X$98)-K12*$AZ$3)/Z12, 0)</f>
        <v>2765.8110020901095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250000</v>
      </c>
      <c r="S13">
        <f t="shared" si="1"/>
        <v>2880.4446950658235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2500.9599570149303</v>
      </c>
      <c r="AC13">
        <f t="shared" si="2"/>
        <v>2575.2304482778836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-289.8718882434282</v>
      </c>
      <c r="AI13">
        <f t="shared" si="6"/>
        <v>-312.22286804777258</v>
      </c>
      <c r="AJ13">
        <f t="shared" si="7"/>
        <v>-74.270491262953328</v>
      </c>
      <c r="AK13">
        <f t="shared" si="22"/>
        <v>5.0019199140298607</v>
      </c>
      <c r="AL13">
        <f t="shared" si="8"/>
        <v>-381.49143939669602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-146.45436325410896</v>
      </c>
      <c r="AR13">
        <f t="shared" si="9"/>
        <v>-157.74693299996085</v>
      </c>
      <c r="AS13">
        <f t="shared" si="9"/>
        <v>-37.524292446569433</v>
      </c>
      <c r="AT13">
        <f t="shared" si="9"/>
        <v>2.5271612245548565</v>
      </c>
      <c r="AU13">
        <f t="shared" si="9"/>
        <v>-192.74406422197541</v>
      </c>
      <c r="AW13">
        <v>10</v>
      </c>
      <c r="AX13">
        <f>IF(Z13&gt;0, (R13*SUMPRODUCT(K13:$K$98, X13:$X$98)-K13*$AZ$3)/Z13, 0)</f>
        <v>2880.4446950658235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250000</v>
      </c>
      <c r="S14">
        <f t="shared" si="1"/>
        <v>2988.6762160294957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2575.2304482778836</v>
      </c>
      <c r="AC14">
        <f t="shared" si="2"/>
        <v>2641.7125507542105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-297.88961214613886</v>
      </c>
      <c r="AI14">
        <f t="shared" si="6"/>
        <v>-319.98729319122515</v>
      </c>
      <c r="AJ14">
        <f t="shared" si="7"/>
        <v>-66.482102476326872</v>
      </c>
      <c r="AK14">
        <f t="shared" si="22"/>
        <v>4.6354148069001901</v>
      </c>
      <c r="AL14">
        <f t="shared" si="8"/>
        <v>-381.83398086065182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-143.09300626018492</v>
      </c>
      <c r="AR14">
        <f t="shared" si="9"/>
        <v>-153.70775576198653</v>
      </c>
      <c r="AS14">
        <f t="shared" si="9"/>
        <v>-31.935064258529238</v>
      </c>
      <c r="AT14">
        <f t="shared" si="9"/>
        <v>2.2266484393451185</v>
      </c>
      <c r="AU14">
        <f t="shared" si="9"/>
        <v>-183.41617158117063</v>
      </c>
      <c r="AW14">
        <v>11</v>
      </c>
      <c r="AX14">
        <f>IF(Z14&gt;0, (R14*SUMPRODUCT(K14:$K$98, X14:$X$98)-K14*$AZ$3)/Z14, 0)</f>
        <v>2988.6762160294957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250000</v>
      </c>
      <c r="S15">
        <f t="shared" si="1"/>
        <v>3100.8328548375152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2641.7125507542105</v>
      </c>
      <c r="AC15">
        <f t="shared" si="2"/>
        <v>2709.5968461430834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-309.85898705765112</v>
      </c>
      <c r="AI15">
        <f t="shared" si="6"/>
        <v>-331.70470539358081</v>
      </c>
      <c r="AJ15">
        <f t="shared" si="7"/>
        <v>-67.884295388872943</v>
      </c>
      <c r="AK15">
        <f t="shared" si="22"/>
        <v>10.831021458092264</v>
      </c>
      <c r="AL15">
        <f t="shared" si="8"/>
        <v>-388.75797932436149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-141.20345797755692</v>
      </c>
      <c r="AR15">
        <f t="shared" si="9"/>
        <v>-151.1586024138326</v>
      </c>
      <c r="AS15">
        <f t="shared" si="9"/>
        <v>-30.935030616024516</v>
      </c>
      <c r="AT15">
        <f t="shared" si="9"/>
        <v>4.9357215610699665</v>
      </c>
      <c r="AU15">
        <f t="shared" si="9"/>
        <v>-177.15791146878715</v>
      </c>
      <c r="AW15">
        <v>12</v>
      </c>
      <c r="AX15">
        <f>IF(Z15&gt;0, (R15*SUMPRODUCT(K15:$K$98, X15:$X$98)-K15*$AZ$3)/Z15, 0)</f>
        <v>3100.8328548375152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250000</v>
      </c>
      <c r="S16">
        <f t="shared" si="1"/>
        <v>3217.2470757159595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2709.5968461430834</v>
      </c>
      <c r="AC16">
        <f t="shared" si="2"/>
        <v>2779.0419526240621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-323.86037130114056</v>
      </c>
      <c r="AI16">
        <f t="shared" si="6"/>
        <v>-345.45524641658085</v>
      </c>
      <c r="AJ16">
        <f t="shared" si="7"/>
        <v>-69.445106480978666</v>
      </c>
      <c r="AK16">
        <f t="shared" si="22"/>
        <v>19.238137607615894</v>
      </c>
      <c r="AL16">
        <f t="shared" si="8"/>
        <v>-395.66221528994362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-139.61207189660286</v>
      </c>
      <c r="AR16">
        <f t="shared" si="9"/>
        <v>-148.92134689404182</v>
      </c>
      <c r="AS16">
        <f t="shared" si="9"/>
        <v>-29.936898917078125</v>
      </c>
      <c r="AT16">
        <f t="shared" si="9"/>
        <v>8.2933155422518663</v>
      </c>
      <c r="AU16">
        <f t="shared" si="9"/>
        <v>-170.56493026886807</v>
      </c>
      <c r="AW16">
        <v>13</v>
      </c>
      <c r="AX16">
        <f>IF(Z16&gt;0, (R16*SUMPRODUCT(K16:$K$98, X16:$X$98)-K16*$AZ$3)/Z16, 0)</f>
        <v>3217.2470757159595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250000</v>
      </c>
      <c r="S17">
        <f t="shared" si="1"/>
        <v>3350.5048371862044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2779.0419526240621</v>
      </c>
      <c r="AC17">
        <f t="shared" si="2"/>
        <v>2860.6797833903602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-337.86434620862997</v>
      </c>
      <c r="AI17">
        <f t="shared" si="6"/>
        <v>-359.20948613829495</v>
      </c>
      <c r="AJ17">
        <f t="shared" si="7"/>
        <v>-81.637830766298066</v>
      </c>
      <c r="AK17">
        <f t="shared" si="22"/>
        <v>38.35077894621206</v>
      </c>
      <c r="AL17">
        <f t="shared" si="8"/>
        <v>-402.49653795838094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-136.91389990076243</v>
      </c>
      <c r="AR17">
        <f t="shared" si="9"/>
        <v>-145.56366240009794</v>
      </c>
      <c r="AS17">
        <f t="shared" si="9"/>
        <v>-33.082371416457015</v>
      </c>
      <c r="AT17">
        <f t="shared" si="9"/>
        <v>15.541014518636493</v>
      </c>
      <c r="AU17">
        <f t="shared" si="9"/>
        <v>-163.10501929791846</v>
      </c>
      <c r="AW17">
        <v>14</v>
      </c>
      <c r="AX17">
        <f>IF(Z17&gt;0, (R17*SUMPRODUCT(K17:$K$98, X17:$X$98)-K17*$AZ$3)/Z17, 0)</f>
        <v>3350.5048371862044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250000</v>
      </c>
      <c r="S18">
        <f t="shared" si="1"/>
        <v>3502.3374997971964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2860.6797833903602</v>
      </c>
      <c r="AC18">
        <f t="shared" si="2"/>
        <v>2955.4747896145568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-352.43728962907358</v>
      </c>
      <c r="AI18">
        <f t="shared" si="6"/>
        <v>-373.533734430479</v>
      </c>
      <c r="AJ18">
        <f t="shared" si="7"/>
        <v>-94.795006224196641</v>
      </c>
      <c r="AK18">
        <f t="shared" si="22"/>
        <v>61.790683321231782</v>
      </c>
      <c r="AL18">
        <f t="shared" si="8"/>
        <v>-406.53805733344387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-133.27672876169146</v>
      </c>
      <c r="AR18">
        <f t="shared" si="9"/>
        <v>-141.25450306188563</v>
      </c>
      <c r="AS18">
        <f t="shared" si="9"/>
        <v>-35.847422234468624</v>
      </c>
      <c r="AT18">
        <f t="shared" si="9"/>
        <v>23.366597075101417</v>
      </c>
      <c r="AU18">
        <f t="shared" si="9"/>
        <v>-153.73532822125284</v>
      </c>
      <c r="AW18">
        <v>15</v>
      </c>
      <c r="AX18">
        <f>IF(Z18&gt;0, (R18*SUMPRODUCT(K18:$K$98, X18:$X$98)-K18*$AZ$3)/Z18, 0)</f>
        <v>3502.3374997971964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250000</v>
      </c>
      <c r="S19">
        <f t="shared" si="1"/>
        <v>3645.815490020836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2955.4747896145568</v>
      </c>
      <c r="AC19">
        <f t="shared" si="2"/>
        <v>3040.3965283150505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-369.44980186902882</v>
      </c>
      <c r="AI19">
        <f t="shared" si="6"/>
        <v>-390.29833724223329</v>
      </c>
      <c r="AJ19">
        <f t="shared" si="7"/>
        <v>-84.921738700493734</v>
      </c>
      <c r="AK19">
        <f t="shared" si="22"/>
        <v>65.907087808404611</v>
      </c>
      <c r="AL19">
        <f t="shared" si="8"/>
        <v>-409.31298813432238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-130.29015593603123</v>
      </c>
      <c r="AR19">
        <f t="shared" si="9"/>
        <v>-137.64259978921706</v>
      </c>
      <c r="AS19">
        <f t="shared" si="9"/>
        <v>-29.948497797729544</v>
      </c>
      <c r="AT19">
        <f t="shared" si="9"/>
        <v>23.242791590103153</v>
      </c>
      <c r="AU19">
        <f t="shared" si="9"/>
        <v>-144.34830599684346</v>
      </c>
      <c r="AW19">
        <v>16</v>
      </c>
      <c r="AX19">
        <f>IF(Z19&gt;0, (R19*SUMPRODUCT(K19:$K$98, X19:$X$98)-K19*$AZ$3)/Z19, 0)</f>
        <v>3645.815490020836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250000</v>
      </c>
      <c r="S20">
        <f t="shared" si="1"/>
        <v>3720.0516601388495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3040.3965283150505</v>
      </c>
      <c r="AC20">
        <f t="shared" si="2"/>
        <v>3065.5414454650349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-385.79088887204756</v>
      </c>
      <c r="AI20">
        <f t="shared" si="6"/>
        <v>-406.39235980263282</v>
      </c>
      <c r="AJ20">
        <f t="shared" si="7"/>
        <v>-25.144917149984394</v>
      </c>
      <c r="AK20">
        <f t="shared" si="22"/>
        <v>13.073705071754718</v>
      </c>
      <c r="AL20">
        <f t="shared" si="8"/>
        <v>-418.4635718808625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-129.04581540692752</v>
      </c>
      <c r="AR20">
        <f t="shared" si="9"/>
        <v>-135.93694138087767</v>
      </c>
      <c r="AS20">
        <f t="shared" si="9"/>
        <v>-8.4108941671651714</v>
      </c>
      <c r="AT20">
        <f t="shared" si="9"/>
        <v>4.3731124296556985</v>
      </c>
      <c r="AU20">
        <f t="shared" si="9"/>
        <v>-139.97472311838715</v>
      </c>
      <c r="AW20">
        <v>17</v>
      </c>
      <c r="AX20">
        <f>IF(Z20&gt;0, (R20*SUMPRODUCT(K20:$K$98, X20:$X$98)-K20*$AZ$3)/Z20, 0)</f>
        <v>3720.0516601388495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250000</v>
      </c>
      <c r="S21">
        <f t="shared" si="1"/>
        <v>3779.1147580216216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3065.5414454650349</v>
      </c>
      <c r="AC21">
        <f t="shared" si="2"/>
        <v>3076.9542239124316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-404.62916423872935</v>
      </c>
      <c r="AI21">
        <f t="shared" si="6"/>
        <v>-424.98415754358484</v>
      </c>
      <c r="AJ21">
        <f t="shared" si="7"/>
        <v>-11.412778447396704</v>
      </c>
      <c r="AK21">
        <f t="shared" si="22"/>
        <v>4.9048663127440557</v>
      </c>
      <c r="AL21">
        <f t="shared" si="8"/>
        <v>-431.4920696782375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-128.70593202539041</v>
      </c>
      <c r="AR21">
        <f t="shared" si="9"/>
        <v>-135.18052312314512</v>
      </c>
      <c r="AS21">
        <f t="shared" si="9"/>
        <v>-3.6302185232620583</v>
      </c>
      <c r="AT21">
        <f t="shared" si="9"/>
        <v>1.5601579076223193</v>
      </c>
      <c r="AU21">
        <f t="shared" si="9"/>
        <v>-137.25058373878488</v>
      </c>
      <c r="AW21">
        <v>18</v>
      </c>
      <c r="AX21">
        <f>IF(Z21&gt;0, (R21*SUMPRODUCT(K21:$K$98, X21:$X$98)-K21*$AZ$3)/Z21, 0)</f>
        <v>3779.1147580216216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250000</v>
      </c>
      <c r="S22">
        <f t="shared" si="1"/>
        <v>3889.6858179033152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3076.9542239124316</v>
      </c>
      <c r="AC22">
        <f t="shared" si="2"/>
        <v>3128.7026988322482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-424.75415889027761</v>
      </c>
      <c r="AI22">
        <f t="shared" si="6"/>
        <v>-444.86312684619554</v>
      </c>
      <c r="AJ22">
        <f t="shared" si="7"/>
        <v>-51.748474919816545</v>
      </c>
      <c r="AK22">
        <f t="shared" si="22"/>
        <v>64.616038702161063</v>
      </c>
      <c r="AL22">
        <f t="shared" si="8"/>
        <v>-431.99556306385102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-126.15066695238011</v>
      </c>
      <c r="AR22">
        <f t="shared" si="9"/>
        <v>-132.12296802646654</v>
      </c>
      <c r="AS22">
        <f t="shared" si="9"/>
        <v>-15.369136448148845</v>
      </c>
      <c r="AT22">
        <f t="shared" si="9"/>
        <v>19.190762956611991</v>
      </c>
      <c r="AU22">
        <f t="shared" si="9"/>
        <v>-128.3013415180034</v>
      </c>
      <c r="AW22">
        <v>19</v>
      </c>
      <c r="AX22">
        <f>IF(Z22&gt;0, (R22*SUMPRODUCT(K22:$K$98, X22:$X$98)-K22*$AZ$3)/Z22, 0)</f>
        <v>3889.6858179033152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250000</v>
      </c>
      <c r="S23">
        <f t="shared" si="1"/>
        <v>4121.77068945056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3128.7026988322482</v>
      </c>
      <c r="AC23">
        <f t="shared" si="2"/>
        <v>3274.867535318308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-446.46051309536733</v>
      </c>
      <c r="AI23">
        <f t="shared" si="6"/>
        <v>-466.32374532041655</v>
      </c>
      <c r="AJ23">
        <f t="shared" si="7"/>
        <v>-146.16483648605981</v>
      </c>
      <c r="AK23">
        <f t="shared" si="22"/>
        <v>219.00918891825739</v>
      </c>
      <c r="AL23">
        <f t="shared" si="8"/>
        <v>-393.47939288821891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-118.39052391511747</v>
      </c>
      <c r="AR23">
        <f t="shared" si="9"/>
        <v>-123.65777241928451</v>
      </c>
      <c r="AS23">
        <f t="shared" si="9"/>
        <v>-38.759377508164356</v>
      </c>
      <c r="AT23">
        <f t="shared" si="9"/>
        <v>58.075936970306905</v>
      </c>
      <c r="AU23">
        <f t="shared" si="9"/>
        <v>-104.34121295714195</v>
      </c>
      <c r="AW23">
        <v>20</v>
      </c>
      <c r="AX23">
        <f>IF(Z23&gt;0, (R23*SUMPRODUCT(K23:$K$98, X23:$X$98)-K23*$AZ$3)/Z23, 0)</f>
        <v>4121.77068945056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250000</v>
      </c>
      <c r="S24">
        <f t="shared" si="1"/>
        <v>4332.3352252674049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3274.867535318308</v>
      </c>
      <c r="AC24">
        <f t="shared" si="2"/>
        <v>3399.6158537589413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-469.12922279424572</v>
      </c>
      <c r="AI24">
        <f t="shared" si="6"/>
        <v>-488.74690977476502</v>
      </c>
      <c r="AJ24">
        <f t="shared" si="7"/>
        <v>-124.74831844063328</v>
      </c>
      <c r="AK24">
        <f t="shared" si="22"/>
        <v>229.24072747228158</v>
      </c>
      <c r="AL24">
        <f t="shared" si="8"/>
        <v>-384.25450074311675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-111.07296174460889</v>
      </c>
      <c r="AR24">
        <f t="shared" si="9"/>
        <v>-115.71772589408208</v>
      </c>
      <c r="AS24">
        <f t="shared" si="9"/>
        <v>-29.535924279732818</v>
      </c>
      <c r="AT24">
        <f t="shared" si="9"/>
        <v>54.275976246319999</v>
      </c>
      <c r="AU24">
        <f t="shared" si="9"/>
        <v>-90.977673927494905</v>
      </c>
      <c r="AW24">
        <v>21</v>
      </c>
      <c r="AX24">
        <f>IF(Z24&gt;0, (R24*SUMPRODUCT(K24:$K$98, X24:$X$98)-K24*$AZ$3)/Z24, 0)</f>
        <v>4332.3352252674049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250000</v>
      </c>
      <c r="S25">
        <f t="shared" si="1"/>
        <v>4524.1179395544887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3399.6158537589413</v>
      </c>
      <c r="AC25">
        <f t="shared" si="2"/>
        <v>3505.6311441176795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-496.06068006420327</v>
      </c>
      <c r="AI25">
        <f t="shared" si="6"/>
        <v>-515.43258410691101</v>
      </c>
      <c r="AJ25">
        <f t="shared" si="7"/>
        <v>-106.01529035873818</v>
      </c>
      <c r="AK25">
        <f t="shared" si="22"/>
        <v>237.9731097631259</v>
      </c>
      <c r="AL25">
        <f t="shared" si="8"/>
        <v>-383.47476470252332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-104.8655037403918</v>
      </c>
      <c r="AR25">
        <f t="shared" si="9"/>
        <v>-108.96065692928424</v>
      </c>
      <c r="AS25">
        <f t="shared" si="9"/>
        <v>-22.411263932900518</v>
      </c>
      <c r="AT25">
        <f t="shared" si="9"/>
        <v>50.306688344554729</v>
      </c>
      <c r="AU25">
        <f t="shared" si="9"/>
        <v>-81.065232517630037</v>
      </c>
      <c r="AW25">
        <v>22</v>
      </c>
      <c r="AX25">
        <f>IF(Z25&gt;0, (R25*SUMPRODUCT(K25:$K$98, X25:$X$98)-K25*$AZ$3)/Z25, 0)</f>
        <v>4524.1179395544887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250000</v>
      </c>
      <c r="S26">
        <f t="shared" si="1"/>
        <v>4698.6942414403957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3505.6311441176795</v>
      </c>
      <c r="AC26">
        <f t="shared" si="2"/>
        <v>3594.5944368981345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-526.88363260093831</v>
      </c>
      <c r="AI26">
        <f t="shared" si="6"/>
        <v>-546.00912923995884</v>
      </c>
      <c r="AJ26">
        <f t="shared" si="7"/>
        <v>-88.963292780455049</v>
      </c>
      <c r="AK26">
        <f t="shared" si="22"/>
        <v>245.39418008823759</v>
      </c>
      <c r="AL26">
        <f t="shared" si="8"/>
        <v>-389.5782419321763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-99.447650699625711</v>
      </c>
      <c r="AR26">
        <f t="shared" si="9"/>
        <v>-103.05752884259461</v>
      </c>
      <c r="AS26">
        <f t="shared" si="9"/>
        <v>-16.791545453491228</v>
      </c>
      <c r="AT26">
        <f t="shared" si="9"/>
        <v>46.317390017730148</v>
      </c>
      <c r="AU26">
        <f t="shared" si="9"/>
        <v>-73.531684278355684</v>
      </c>
      <c r="AW26">
        <v>23</v>
      </c>
      <c r="AX26">
        <f>IF(Z26&gt;0, (R26*SUMPRODUCT(K26:$K$98, X26:$X$98)-K26*$AZ$3)/Z26, 0)</f>
        <v>4698.6942414403957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250000</v>
      </c>
      <c r="S27">
        <f t="shared" si="1"/>
        <v>4864.1867573162226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3594.5944368981345</v>
      </c>
      <c r="AC27">
        <f t="shared" si="2"/>
        <v>3668.2082116635493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-810.99335187176564</v>
      </c>
      <c r="AI27">
        <f t="shared" si="6"/>
        <v>-829.8464942092088</v>
      </c>
      <c r="AJ27">
        <f t="shared" si="7"/>
        <v>-73.613774765414746</v>
      </c>
      <c r="AK27">
        <f t="shared" si="22"/>
        <v>251.62161058286944</v>
      </c>
      <c r="AL27">
        <f t="shared" si="8"/>
        <v>-651.83865839175405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-136.67185589398338</v>
      </c>
      <c r="AR27">
        <f t="shared" si="9"/>
        <v>-139.84906313833969</v>
      </c>
      <c r="AS27">
        <f t="shared" si="9"/>
        <v>-12.405688891691124</v>
      </c>
      <c r="AT27">
        <f t="shared" si="9"/>
        <v>42.404284106673686</v>
      </c>
      <c r="AU27">
        <f t="shared" si="9"/>
        <v>-109.85046792335712</v>
      </c>
      <c r="AW27">
        <v>24</v>
      </c>
      <c r="AX27">
        <f>IF(Z27&gt;0, (R27*SUMPRODUCT(K27:$K$98, X27:$X$98)-K27*$AZ$3)/Z27, 0)</f>
        <v>4864.1867573162226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250000</v>
      </c>
      <c r="S28">
        <f t="shared" si="1"/>
        <v>4966.8750142657673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3668.2082116635493</v>
      </c>
      <c r="AC28">
        <f t="shared" si="2"/>
        <v>3686.055485649068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-1114.1863994238352</v>
      </c>
      <c r="AI28">
        <f t="shared" si="6"/>
        <v>-1132.7395916979615</v>
      </c>
      <c r="AJ28">
        <f t="shared" si="7"/>
        <v>-17.847273985518768</v>
      </c>
      <c r="AK28">
        <f t="shared" si="22"/>
        <v>256.77457481644848</v>
      </c>
      <c r="AL28">
        <f t="shared" si="8"/>
        <v>-893.81229086703183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-167.64925502167284</v>
      </c>
      <c r="AR28">
        <f t="shared" si="9"/>
        <v>-170.44091435680707</v>
      </c>
      <c r="AS28">
        <f t="shared" si="9"/>
        <v>-2.6854413133988713</v>
      </c>
      <c r="AT28">
        <f t="shared" si="9"/>
        <v>38.636323508117918</v>
      </c>
      <c r="AU28">
        <f t="shared" si="9"/>
        <v>-134.49003216208803</v>
      </c>
      <c r="AW28">
        <v>25</v>
      </c>
      <c r="AX28">
        <f>IF(Z28&gt;0, (R28*SUMPRODUCT(K28:$K$98, X28:$X$98)-K28*$AZ$3)/Z28, 0)</f>
        <v>4966.8750142657673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250000</v>
      </c>
      <c r="S29">
        <f t="shared" si="1"/>
        <v>5015.6613100784652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3686.055485649068</v>
      </c>
      <c r="AC29">
        <f t="shared" si="2"/>
        <v>3656.3697394483788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-1428.9639004424455</v>
      </c>
      <c r="AI29">
        <f t="shared" si="6"/>
        <v>-1447.1886644037863</v>
      </c>
      <c r="AJ29">
        <f t="shared" si="7"/>
        <v>29.685746200689209</v>
      </c>
      <c r="AK29">
        <f t="shared" si="22"/>
        <v>258.0238839954348</v>
      </c>
      <c r="AL29">
        <f t="shared" si="8"/>
        <v>-1159.4790342076624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-191.97603154155712</v>
      </c>
      <c r="AR29">
        <f t="shared" si="9"/>
        <v>-194.42446138642342</v>
      </c>
      <c r="AS29">
        <f t="shared" si="9"/>
        <v>3.9881705529395273</v>
      </c>
      <c r="AT29">
        <f t="shared" si="9"/>
        <v>34.66455750004986</v>
      </c>
      <c r="AU29">
        <f t="shared" si="9"/>
        <v>-155.77173333343404</v>
      </c>
      <c r="AW29">
        <v>26</v>
      </c>
      <c r="AX29">
        <f>IF(Z29&gt;0, (R29*SUMPRODUCT(K29:$K$98, X29:$X$98)-K29*$AZ$3)/Z29, 0)</f>
        <v>5015.6613100784652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250000</v>
      </c>
      <c r="S30">
        <f t="shared" si="1"/>
        <v>5020.5219762895149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3656.3697394483788</v>
      </c>
      <c r="AC30">
        <f t="shared" si="2"/>
        <v>3587.5754122112712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-1779.6245086317808</v>
      </c>
      <c r="AI30">
        <f t="shared" si="6"/>
        <v>-1797.4890625026451</v>
      </c>
      <c r="AJ30">
        <f t="shared" si="7"/>
        <v>68.794327237107609</v>
      </c>
      <c r="AK30">
        <f t="shared" si="22"/>
        <v>255.94588176138654</v>
      </c>
      <c r="AL30">
        <f t="shared" si="8"/>
        <v>-1472.7488535041509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-213.46963517177946</v>
      </c>
      <c r="AR30">
        <f t="shared" si="9"/>
        <v>-215.61252530327801</v>
      </c>
      <c r="AS30">
        <f t="shared" si="9"/>
        <v>8.2520216292615274</v>
      </c>
      <c r="AT30">
        <f t="shared" si="9"/>
        <v>30.701237108342934</v>
      </c>
      <c r="AU30">
        <f t="shared" si="9"/>
        <v>-176.65926656567356</v>
      </c>
      <c r="AW30">
        <v>27</v>
      </c>
      <c r="AX30">
        <f>IF(Z30&gt;0, (R30*SUMPRODUCT(K30:$K$98, X30:$X$98)-K30*$AZ$3)/Z30, 0)</f>
        <v>5020.5219762895149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250000</v>
      </c>
      <c r="S31">
        <f t="shared" si="1"/>
        <v>4985.9557356402147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3587.5754122112712</v>
      </c>
      <c r="AC31">
        <f t="shared" si="2"/>
        <v>3484.0894415970365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-2163.9182255069936</v>
      </c>
      <c r="AI31">
        <f t="shared" si="6"/>
        <v>-2181.3877420165986</v>
      </c>
      <c r="AJ31">
        <f t="shared" si="7"/>
        <v>103.4859706142347</v>
      </c>
      <c r="AK31">
        <f t="shared" si="22"/>
        <v>251.130278854789</v>
      </c>
      <c r="AL31">
        <f t="shared" si="8"/>
        <v>-1826.771492547575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-231.75576801054174</v>
      </c>
      <c r="AR31">
        <f t="shared" si="9"/>
        <v>-233.62675424640457</v>
      </c>
      <c r="AS31">
        <f t="shared" si="9"/>
        <v>11.083353481344762</v>
      </c>
      <c r="AT31">
        <f t="shared" si="9"/>
        <v>26.896067494905914</v>
      </c>
      <c r="AU31">
        <f t="shared" si="9"/>
        <v>-195.64733327015392</v>
      </c>
      <c r="AW31">
        <v>28</v>
      </c>
      <c r="AX31">
        <f>IF(Z31&gt;0, (R31*SUMPRODUCT(K31:$K$98, X31:$X$98)-K31*$AZ$3)/Z31, 0)</f>
        <v>4985.9557356402147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250000</v>
      </c>
      <c r="S32">
        <f t="shared" si="1"/>
        <v>4916.3242192152775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3484.0894415970365</v>
      </c>
      <c r="AC32">
        <f t="shared" si="2"/>
        <v>3350.5333740843021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-2570.2427963635914</v>
      </c>
      <c r="AI32">
        <f t="shared" si="6"/>
        <v>-2587.2805934284638</v>
      </c>
      <c r="AJ32">
        <f t="shared" si="7"/>
        <v>133.55606751273444</v>
      </c>
      <c r="AK32">
        <f t="shared" si="22"/>
        <v>243.88626091179259</v>
      </c>
      <c r="AL32">
        <f t="shared" si="8"/>
        <v>-2209.8382650039366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-245.77960108898424</v>
      </c>
      <c r="AR32">
        <f t="shared" si="9"/>
        <v>-247.40884131950409</v>
      </c>
      <c r="AS32">
        <f t="shared" si="9"/>
        <v>12.771305902592161</v>
      </c>
      <c r="AT32">
        <f t="shared" si="9"/>
        <v>23.321636385010518</v>
      </c>
      <c r="AU32">
        <f t="shared" si="9"/>
        <v>-211.31589903190138</v>
      </c>
      <c r="AW32">
        <v>29</v>
      </c>
      <c r="AX32">
        <f>IF(Z32&gt;0, (R32*SUMPRODUCT(K32:$K$98, X32:$X$98)-K32*$AZ$3)/Z32, 0)</f>
        <v>4916.3242192152775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250000</v>
      </c>
      <c r="S33">
        <f t="shared" si="1"/>
        <v>4817.6193801436239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3350.5333740843021</v>
      </c>
      <c r="AC33">
        <f t="shared" si="2"/>
        <v>3192.4320770112176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-3009.7919358945114</v>
      </c>
      <c r="AI33">
        <f t="shared" si="6"/>
        <v>-3026.3583757951455</v>
      </c>
      <c r="AJ33">
        <f t="shared" si="7"/>
        <v>158.10129707308442</v>
      </c>
      <c r="AK33">
        <f t="shared" si="22"/>
        <v>234.53733618590115</v>
      </c>
      <c r="AL33">
        <f t="shared" si="8"/>
        <v>-2633.7197425361601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-256.97456287411933</v>
      </c>
      <c r="AR33">
        <f t="shared" si="9"/>
        <v>-258.38899740730926</v>
      </c>
      <c r="AS33">
        <f t="shared" si="9"/>
        <v>13.498611389266179</v>
      </c>
      <c r="AT33">
        <f t="shared" si="9"/>
        <v>20.024683010561663</v>
      </c>
      <c r="AU33">
        <f t="shared" si="9"/>
        <v>-224.86570300748144</v>
      </c>
      <c r="AW33">
        <v>30</v>
      </c>
      <c r="AX33">
        <f>IF(Z33&gt;0, (R33*SUMPRODUCT(K33:$K$98, X33:$X$98)-K33*$AZ$3)/Z33, 0)</f>
        <v>4817.6193801436239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250000</v>
      </c>
      <c r="S34">
        <f t="shared" si="1"/>
        <v>4693.5107085877116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3192.4320770112176</v>
      </c>
      <c r="AC34">
        <f t="shared" si="2"/>
        <v>3013.741714151296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-3480.7049428102923</v>
      </c>
      <c r="AI34">
        <f t="shared" si="6"/>
        <v>-3496.7576478176393</v>
      </c>
      <c r="AJ34">
        <f t="shared" si="7"/>
        <v>178.69036285992161</v>
      </c>
      <c r="AK34">
        <f t="shared" si="22"/>
        <v>223.47024539078527</v>
      </c>
      <c r="AL34">
        <f t="shared" si="8"/>
        <v>-3094.5970395669324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-265.34007589210574</v>
      </c>
      <c r="AR34">
        <f t="shared" si="9"/>
        <v>-266.56380098081843</v>
      </c>
      <c r="AS34">
        <f t="shared" si="9"/>
        <v>13.621871207548571</v>
      </c>
      <c r="AT34">
        <f t="shared" si="9"/>
        <v>17.03551804760092</v>
      </c>
      <c r="AU34">
        <f t="shared" ref="AU34:AU97" si="23">AL34*$K34</f>
        <v>-235.9064117256689</v>
      </c>
      <c r="AW34">
        <v>31</v>
      </c>
      <c r="AX34">
        <f>IF(Z34&gt;0, (R34*SUMPRODUCT(K34:$K$98, X34:$X$98)-K34*$AZ$3)/Z34, 0)</f>
        <v>4693.5107085877116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250000</v>
      </c>
      <c r="S35">
        <f t="shared" si="1"/>
        <v>4545.9653600748825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3013.741714151296</v>
      </c>
      <c r="AC35">
        <f t="shared" si="2"/>
        <v>2818.2982454147227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-3932.7936157288432</v>
      </c>
      <c r="AI35">
        <f t="shared" ref="AI35:AI66" si="25">SUM(AE35:AH35)</f>
        <v>-3948.2925143245438</v>
      </c>
      <c r="AJ35">
        <f t="shared" si="7"/>
        <v>195.44346873657332</v>
      </c>
      <c r="AK35">
        <f t="shared" si="22"/>
        <v>210.96191999059073</v>
      </c>
      <c r="AL35">
        <f t="shared" ref="AL35:AL98" si="26">SUM(AI35:AK35)</f>
        <v>-3541.88712559738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-267.68175597717544</v>
      </c>
      <c r="AR35">
        <f t="shared" si="27"/>
        <v>-268.7366733710648</v>
      </c>
      <c r="AS35">
        <f t="shared" si="27"/>
        <v>13.302668794121448</v>
      </c>
      <c r="AT35">
        <f t="shared" si="27"/>
        <v>14.358917020600462</v>
      </c>
      <c r="AU35">
        <f t="shared" si="23"/>
        <v>-241.07508755634291</v>
      </c>
      <c r="AW35">
        <v>32</v>
      </c>
      <c r="AX35">
        <f>IF(Z35&gt;0, (R35*SUMPRODUCT(K35:$K$98, X35:$X$98)-K35*$AZ$3)/Z35, 0)</f>
        <v>4545.9653600748825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250000</v>
      </c>
      <c r="S36">
        <f t="shared" si="1"/>
        <v>4382.4048527565492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2818.2982454147227</v>
      </c>
      <c r="AC36">
        <f t="shared" si="2"/>
        <v>2613.024174397844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-4375.7243761853624</v>
      </c>
      <c r="AI36">
        <f t="shared" si="25"/>
        <v>-4390.6307133574874</v>
      </c>
      <c r="AJ36">
        <f t="shared" si="7"/>
        <v>205.27407101687868</v>
      </c>
      <c r="AK36">
        <f t="shared" si="22"/>
        <v>197.2808771790306</v>
      </c>
      <c r="AL36">
        <f t="shared" si="26"/>
        <v>-3988.0757651615777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-265.91911209051165</v>
      </c>
      <c r="AR36">
        <f t="shared" si="27"/>
        <v>-266.82499180425833</v>
      </c>
      <c r="AS36">
        <f t="shared" si="27"/>
        <v>12.474802799988023</v>
      </c>
      <c r="AT36">
        <f t="shared" si="27"/>
        <v>11.989044825903536</v>
      </c>
      <c r="AU36">
        <f t="shared" si="23"/>
        <v>-242.36114417836674</v>
      </c>
      <c r="AW36">
        <v>33</v>
      </c>
      <c r="AX36">
        <f>IF(Z36&gt;0, (R36*SUMPRODUCT(K36:$K$98, X36:$X$98)-K36*$AZ$3)/Z36, 0)</f>
        <v>4382.4048527565492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250000</v>
      </c>
      <c r="S37">
        <f t="shared" si="1"/>
        <v>4208.066865742373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2613.024174397844</v>
      </c>
      <c r="AC37">
        <f t="shared" si="2"/>
        <v>2402.826209593311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-4821.5480719945408</v>
      </c>
      <c r="AI37">
        <f t="shared" si="25"/>
        <v>-4835.823190987745</v>
      </c>
      <c r="AJ37">
        <f t="shared" si="7"/>
        <v>210.19796480453306</v>
      </c>
      <c r="AK37">
        <f t="shared" si="22"/>
        <v>182.91169220784909</v>
      </c>
      <c r="AL37">
        <f t="shared" si="26"/>
        <v>-4442.7135339753631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-261.61827162355354</v>
      </c>
      <c r="AR37">
        <f t="shared" si="27"/>
        <v>-262.39284275764942</v>
      </c>
      <c r="AS37">
        <f t="shared" si="27"/>
        <v>11.405388358640167</v>
      </c>
      <c r="AT37">
        <f t="shared" si="27"/>
        <v>9.9248291338431898</v>
      </c>
      <c r="AU37">
        <f t="shared" si="23"/>
        <v>-241.06262526516608</v>
      </c>
      <c r="AW37">
        <v>34</v>
      </c>
      <c r="AX37">
        <f>IF(Z37&gt;0, (R37*SUMPRODUCT(K37:$K$98, X37:$X$98)-K37*$AZ$3)/Z37, 0)</f>
        <v>4208.066865742373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250000</v>
      </c>
      <c r="S38">
        <f t="shared" si="1"/>
        <v>4027.3801691491676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2402.826209593311</v>
      </c>
      <c r="AC38">
        <f t="shared" si="2"/>
        <v>2190.9589623322386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-5319.6958959244603</v>
      </c>
      <c r="AI38">
        <f t="shared" si="25"/>
        <v>-5333.2962941381402</v>
      </c>
      <c r="AJ38">
        <f t="shared" si="7"/>
        <v>211.86724726107241</v>
      </c>
      <c r="AK38">
        <f t="shared" si="22"/>
        <v>168.19783467153178</v>
      </c>
      <c r="AL38">
        <f t="shared" si="26"/>
        <v>-4953.2312122055364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-257.72132449430228</v>
      </c>
      <c r="AR38">
        <f t="shared" si="27"/>
        <v>-258.38021791788401</v>
      </c>
      <c r="AS38">
        <f t="shared" si="27"/>
        <v>10.264253568125536</v>
      </c>
      <c r="AT38">
        <f t="shared" si="27"/>
        <v>8.148617811373553</v>
      </c>
      <c r="AU38">
        <f t="shared" si="23"/>
        <v>-239.96734653838496</v>
      </c>
      <c r="AW38">
        <v>35</v>
      </c>
      <c r="AX38">
        <f>IF(Z38&gt;0, (R38*SUMPRODUCT(K38:$K$98, X38:$X$98)-K38*$AZ$3)/Z38, 0)</f>
        <v>4027.3801691491676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250000</v>
      </c>
      <c r="S39">
        <f t="shared" si="1"/>
        <v>3836.7714387067481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2190.9589623322386</v>
      </c>
      <c r="AC39">
        <f t="shared" si="2"/>
        <v>1977.6581953044372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-5781.8099928544325</v>
      </c>
      <c r="AI39">
        <f t="shared" si="25"/>
        <v>-5794.6962060866899</v>
      </c>
      <c r="AJ39">
        <f t="shared" si="7"/>
        <v>213.30076702780138</v>
      </c>
      <c r="AK39">
        <f t="shared" si="22"/>
        <v>153.36712736325671</v>
      </c>
      <c r="AL39">
        <f t="shared" si="26"/>
        <v>-5428.0283116956325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-250.09749457577624</v>
      </c>
      <c r="AR39">
        <f t="shared" si="27"/>
        <v>-250.65489954894898</v>
      </c>
      <c r="AS39">
        <f t="shared" si="27"/>
        <v>9.2265203267961411</v>
      </c>
      <c r="AT39">
        <f t="shared" si="27"/>
        <v>6.6340357692899685</v>
      </c>
      <c r="AU39">
        <f t="shared" si="23"/>
        <v>-234.79434345286288</v>
      </c>
      <c r="AW39">
        <v>36</v>
      </c>
      <c r="AX39">
        <f>IF(Z39&gt;0, (R39*SUMPRODUCT(K39:$K$98, X39:$X$98)-K39*$AZ$3)/Z39, 0)</f>
        <v>3836.7714387067481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250000</v>
      </c>
      <c r="S40">
        <f t="shared" si="1"/>
        <v>3638.5977155119363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1977.6581953044372</v>
      </c>
      <c r="AC40">
        <f t="shared" si="2"/>
        <v>1767.2219127523226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-6151.6026898408727</v>
      </c>
      <c r="AI40">
        <f t="shared" si="25"/>
        <v>-6163.7448806718239</v>
      </c>
      <c r="AJ40">
        <f t="shared" si="7"/>
        <v>210.43628255211456</v>
      </c>
      <c r="AK40">
        <f t="shared" si="22"/>
        <v>138.43607367131062</v>
      </c>
      <c r="AL40">
        <f t="shared" si="26"/>
        <v>-5814.8725244483985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-237.58322935208423</v>
      </c>
      <c r="AR40">
        <f t="shared" si="27"/>
        <v>-238.05217721079279</v>
      </c>
      <c r="AS40">
        <f t="shared" si="27"/>
        <v>8.1273343065776444</v>
      </c>
      <c r="AT40">
        <f t="shared" si="27"/>
        <v>5.3465887021555698</v>
      </c>
      <c r="AU40">
        <f t="shared" si="23"/>
        <v>-224.57825420205958</v>
      </c>
      <c r="AW40">
        <v>37</v>
      </c>
      <c r="AX40">
        <f>IF(Z40&gt;0, (R40*SUMPRODUCT(K40:$K$98, X40:$X$98)-K40*$AZ$3)/Z40, 0)</f>
        <v>3638.5977155119363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250000</v>
      </c>
      <c r="S41">
        <f t="shared" si="1"/>
        <v>3440.7848621557969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1767.2219127523226</v>
      </c>
      <c r="AC41">
        <f t="shared" si="2"/>
        <v>1565.0504798499348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-6494.5000451118685</v>
      </c>
      <c r="AI41">
        <f t="shared" si="25"/>
        <v>-6505.8713640299984</v>
      </c>
      <c r="AJ41">
        <f t="shared" si="7"/>
        <v>202.17143290238778</v>
      </c>
      <c r="AK41">
        <f t="shared" si="22"/>
        <v>123.7055338926626</v>
      </c>
      <c r="AL41">
        <f t="shared" si="26"/>
        <v>-6179.9943972349474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-223.95213368732456</v>
      </c>
      <c r="AR41">
        <f t="shared" si="27"/>
        <v>-224.34425488477854</v>
      </c>
      <c r="AS41">
        <f t="shared" si="27"/>
        <v>6.9715487650494916</v>
      </c>
      <c r="AT41">
        <f t="shared" si="27"/>
        <v>4.2657815184777981</v>
      </c>
      <c r="AU41">
        <f t="shared" si="23"/>
        <v>-213.10692460125125</v>
      </c>
      <c r="AW41">
        <v>38</v>
      </c>
      <c r="AX41">
        <f>IF(Z41&gt;0, (R41*SUMPRODUCT(K41:$K$98, X41:$X$98)-K41*$AZ$3)/Z41, 0)</f>
        <v>3440.7848621557969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250000</v>
      </c>
      <c r="S42">
        <f t="shared" si="1"/>
        <v>3243.7021612538169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1565.0504798499348</v>
      </c>
      <c r="AC42">
        <f t="shared" si="2"/>
        <v>1372.7160215641265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-6777.5010933250696</v>
      </c>
      <c r="AI42">
        <f t="shared" si="25"/>
        <v>-6788.0809489446865</v>
      </c>
      <c r="AJ42">
        <f t="shared" si="7"/>
        <v>192.3344582858083</v>
      </c>
      <c r="AK42">
        <f t="shared" si="22"/>
        <v>109.55353358949544</v>
      </c>
      <c r="AL42">
        <f t="shared" si="26"/>
        <v>-6486.1929570693828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-208.67049871528468</v>
      </c>
      <c r="AR42">
        <f t="shared" si="27"/>
        <v>-208.99623879530552</v>
      </c>
      <c r="AS42">
        <f t="shared" si="27"/>
        <v>5.9217293775372255</v>
      </c>
      <c r="AT42">
        <f t="shared" si="27"/>
        <v>3.3730117008252973</v>
      </c>
      <c r="AU42">
        <f t="shared" si="23"/>
        <v>-199.70149771694301</v>
      </c>
      <c r="AW42">
        <v>39</v>
      </c>
      <c r="AX42">
        <f>IF(Z42&gt;0, (R42*SUMPRODUCT(K42:$K$98, X42:$X$98)-K42*$AZ$3)/Z42, 0)</f>
        <v>3243.7021612538169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250000</v>
      </c>
      <c r="S43">
        <f t="shared" si="1"/>
        <v>3050.4044508267179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1372.7160215641265</v>
      </c>
      <c r="AC43">
        <f t="shared" si="2"/>
        <v>1192.2755901716241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-7026.0208596232342</v>
      </c>
      <c r="AI43">
        <f t="shared" si="25"/>
        <v>-7035.7923146006924</v>
      </c>
      <c r="AJ43">
        <f t="shared" si="7"/>
        <v>180.44043139250243</v>
      </c>
      <c r="AK43">
        <f t="shared" si="22"/>
        <v>96.090121509488867</v>
      </c>
      <c r="AL43">
        <f t="shared" si="26"/>
        <v>-6759.2617616987009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-193.14473313105299</v>
      </c>
      <c r="AR43">
        <f t="shared" si="27"/>
        <v>-193.41334962132976</v>
      </c>
      <c r="AS43">
        <f t="shared" si="27"/>
        <v>4.9602925558672233</v>
      </c>
      <c r="AT43">
        <f t="shared" si="27"/>
        <v>2.6415095039265104</v>
      </c>
      <c r="AU43">
        <f t="shared" si="23"/>
        <v>-185.811547561536</v>
      </c>
      <c r="AW43">
        <v>40</v>
      </c>
      <c r="AX43">
        <f>IF(Z43&gt;0, (R43*SUMPRODUCT(K43:$K$98, X43:$X$98)-K43*$AZ$3)/Z43, 0)</f>
        <v>3050.4044508267179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250000</v>
      </c>
      <c r="S44">
        <f t="shared" si="1"/>
        <v>2861.8819233326917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1192.2755901716241</v>
      </c>
      <c r="AC44">
        <f t="shared" si="2"/>
        <v>1024.3362742930551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-7256.4000168636494</v>
      </c>
      <c r="AI44">
        <f t="shared" si="25"/>
        <v>-7265.3481172896463</v>
      </c>
      <c r="AJ44">
        <f t="shared" si="7"/>
        <v>167.939315878569</v>
      </c>
      <c r="AK44">
        <f t="shared" si="22"/>
        <v>83.45929131201369</v>
      </c>
      <c r="AL44">
        <f t="shared" si="26"/>
        <v>-7013.9495100990634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-178.1052117284743</v>
      </c>
      <c r="AR44">
        <f t="shared" si="27"/>
        <v>-178.32483899781394</v>
      </c>
      <c r="AS44">
        <f t="shared" si="27"/>
        <v>4.1219981454406769</v>
      </c>
      <c r="AT44">
        <f t="shared" si="27"/>
        <v>2.0484723437641108</v>
      </c>
      <c r="AU44">
        <f t="shared" si="23"/>
        <v>-172.15436850860914</v>
      </c>
      <c r="AW44">
        <v>41</v>
      </c>
      <c r="AX44">
        <f>IF(Z44&gt;0, (R44*SUMPRODUCT(K44:$K$98, X44:$X$98)-K44*$AZ$3)/Z44, 0)</f>
        <v>2861.8819233326917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250000</v>
      </c>
      <c r="S45">
        <f t="shared" si="1"/>
        <v>2675.0105439811687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1024.3362742930551</v>
      </c>
      <c r="AC45">
        <f t="shared" si="2"/>
        <v>868.735899397156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-7396.243270089908</v>
      </c>
      <c r="AI45">
        <f t="shared" si="25"/>
        <v>-7404.3622651846363</v>
      </c>
      <c r="AJ45">
        <f t="shared" si="7"/>
        <v>155.60037489589911</v>
      </c>
      <c r="AK45">
        <f t="shared" si="22"/>
        <v>71.703539200513859</v>
      </c>
      <c r="AL45">
        <f t="shared" si="26"/>
        <v>-7177.0583510882234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-162.08714653779515</v>
      </c>
      <c r="AR45">
        <f t="shared" si="27"/>
        <v>-162.26507264157553</v>
      </c>
      <c r="AS45">
        <f t="shared" si="27"/>
        <v>3.4099501390225204</v>
      </c>
      <c r="AT45">
        <f t="shared" si="27"/>
        <v>1.5713682799850566</v>
      </c>
      <c r="AU45">
        <f t="shared" si="23"/>
        <v>-157.28375422256795</v>
      </c>
      <c r="AW45">
        <v>42</v>
      </c>
      <c r="AX45">
        <f>IF(Z45&gt;0, (R45*SUMPRODUCT(K45:$K$98, X45:$X$98)-K45*$AZ$3)/Z45, 0)</f>
        <v>2675.0105439811687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250000</v>
      </c>
      <c r="S46">
        <f t="shared" si="1"/>
        <v>2490.7872924852845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868.735899397156</v>
      </c>
      <c r="AC46">
        <f t="shared" si="2"/>
        <v>726.7423571741607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-7435.0145748501282</v>
      </c>
      <c r="AI46">
        <f t="shared" si="25"/>
        <v>-7442.3088785364243</v>
      </c>
      <c r="AJ46">
        <f t="shared" si="7"/>
        <v>141.9935422229953</v>
      </c>
      <c r="AK46">
        <f t="shared" si="22"/>
        <v>60.811512957800929</v>
      </c>
      <c r="AL46">
        <f t="shared" si="26"/>
        <v>-7239.5038233556279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-145.47929615085692</v>
      </c>
      <c r="AR46">
        <f t="shared" si="27"/>
        <v>-145.62202218797628</v>
      </c>
      <c r="AS46">
        <f t="shared" si="27"/>
        <v>2.778356433952887</v>
      </c>
      <c r="AT46">
        <f t="shared" si="27"/>
        <v>1.189885509154893</v>
      </c>
      <c r="AU46">
        <f t="shared" si="23"/>
        <v>-141.6537802448685</v>
      </c>
      <c r="AW46">
        <v>43</v>
      </c>
      <c r="AX46">
        <f>IF(Z46&gt;0, (R46*SUMPRODUCT(K46:$K$98, X46:$X$98)-K46*$AZ$3)/Z46, 0)</f>
        <v>2490.7872924852845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250000</v>
      </c>
      <c r="S47">
        <f t="shared" si="1"/>
        <v>2311.7029134995851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726.7423571741607</v>
      </c>
      <c r="AC47">
        <f t="shared" si="2"/>
        <v>599.20377916151745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-7412.4835145578591</v>
      </c>
      <c r="AI47">
        <f t="shared" si="25"/>
        <v>-7418.9636268558361</v>
      </c>
      <c r="AJ47">
        <f t="shared" si="7"/>
        <v>127.53857801264326</v>
      </c>
      <c r="AK47">
        <f t="shared" si="22"/>
        <v>50.871965002191253</v>
      </c>
      <c r="AL47">
        <f t="shared" si="26"/>
        <v>-7240.5530838410014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-129.49860343383637</v>
      </c>
      <c r="AR47">
        <f t="shared" si="27"/>
        <v>-129.61181319558955</v>
      </c>
      <c r="AS47">
        <f t="shared" si="27"/>
        <v>2.2281422554448467</v>
      </c>
      <c r="AT47">
        <f t="shared" si="27"/>
        <v>0.88875049890909885</v>
      </c>
      <c r="AU47">
        <f t="shared" si="23"/>
        <v>-126.49492044123559</v>
      </c>
      <c r="AW47">
        <v>44</v>
      </c>
      <c r="AX47">
        <f>IF(Z47&gt;0, (R47*SUMPRODUCT(K47:$K$98, X47:$X$98)-K47*$AZ$3)/Z47, 0)</f>
        <v>2311.7029134995851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250000</v>
      </c>
      <c r="S48">
        <f t="shared" si="1"/>
        <v>2136.5888350659138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599.20377916151745</v>
      </c>
      <c r="AC48">
        <f t="shared" si="2"/>
        <v>485.72367406537165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-7319.0983340982802</v>
      </c>
      <c r="AI48">
        <f t="shared" si="25"/>
        <v>-7324.7817354398676</v>
      </c>
      <c r="AJ48">
        <f t="shared" si="7"/>
        <v>113.48010509614579</v>
      </c>
      <c r="AK48">
        <f t="shared" si="22"/>
        <v>41.944264541306225</v>
      </c>
      <c r="AL48">
        <f t="shared" si="26"/>
        <v>-7169.3573658024152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-114.16708270378972</v>
      </c>
      <c r="AR48">
        <f t="shared" si="27"/>
        <v>-114.2557353384976</v>
      </c>
      <c r="AS48">
        <f t="shared" si="27"/>
        <v>1.770121393695222</v>
      </c>
      <c r="AT48">
        <f t="shared" si="27"/>
        <v>0.6542683402035353</v>
      </c>
      <c r="AU48">
        <f t="shared" si="23"/>
        <v>-111.83134560459884</v>
      </c>
      <c r="AW48">
        <v>45</v>
      </c>
      <c r="AX48">
        <f>IF(Z48&gt;0, (R48*SUMPRODUCT(K48:$K$98, X48:$X$98)-K48*$AZ$3)/Z48, 0)</f>
        <v>2136.5888350659138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250000</v>
      </c>
      <c r="S49">
        <f t="shared" si="1"/>
        <v>1964.2719988743561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485.72367406537165</v>
      </c>
      <c r="AC49">
        <f t="shared" si="2"/>
        <v>385.85882202023441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-7156.0257581857195</v>
      </c>
      <c r="AI49">
        <f t="shared" si="25"/>
        <v>-7160.9367229380723</v>
      </c>
      <c r="AJ49">
        <f t="shared" si="7"/>
        <v>99.864852045137241</v>
      </c>
      <c r="AK49">
        <f t="shared" si="22"/>
        <v>34.000657184576021</v>
      </c>
      <c r="AL49">
        <f t="shared" si="26"/>
        <v>-7027.0712137083592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-99.663743117181625</v>
      </c>
      <c r="AR49">
        <f t="shared" si="27"/>
        <v>-99.732139339620616</v>
      </c>
      <c r="AS49">
        <f t="shared" si="27"/>
        <v>1.3908425286587127</v>
      </c>
      <c r="AT49">
        <f t="shared" si="27"/>
        <v>0.47353557379006228</v>
      </c>
      <c r="AU49">
        <f t="shared" si="23"/>
        <v>-97.867761237171834</v>
      </c>
      <c r="AW49">
        <v>46</v>
      </c>
      <c r="AX49">
        <f>IF(Z49&gt;0, (R49*SUMPRODUCT(K49:$K$98, X49:$X$98)-K49*$AZ$3)/Z49, 0)</f>
        <v>1964.2719988743561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250000</v>
      </c>
      <c r="S50">
        <f t="shared" si="1"/>
        <v>1792.3334753787758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385.85882202023441</v>
      </c>
      <c r="AC50">
        <f t="shared" si="2"/>
        <v>298.96492770542102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-6918.0344016585177</v>
      </c>
      <c r="AI50">
        <f t="shared" si="25"/>
        <v>-6922.204453323181</v>
      </c>
      <c r="AJ50">
        <f t="shared" si="7"/>
        <v>86.893894314813394</v>
      </c>
      <c r="AK50">
        <f t="shared" si="22"/>
        <v>27.010117541416413</v>
      </c>
      <c r="AL50">
        <f t="shared" si="26"/>
        <v>-6808.3004414669513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-86.026052276646553</v>
      </c>
      <c r="AR50">
        <f t="shared" si="27"/>
        <v>-86.077907046610491</v>
      </c>
      <c r="AS50">
        <f t="shared" si="27"/>
        <v>1.0805292747684894</v>
      </c>
      <c r="AT50">
        <f t="shared" si="27"/>
        <v>0.33587196141424319</v>
      </c>
      <c r="AU50">
        <f t="shared" si="23"/>
        <v>-84.661505810427769</v>
      </c>
      <c r="AW50">
        <v>47</v>
      </c>
      <c r="AX50">
        <f>IF(Z50&gt;0, (R50*SUMPRODUCT(K50:$K$98, X50:$X$98)-K50*$AZ$3)/Z50, 0)</f>
        <v>1792.3334753787758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250000</v>
      </c>
      <c r="S51">
        <f t="shared" si="1"/>
        <v>1616.7503767249955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298.96492770542102</v>
      </c>
      <c r="AC51">
        <f t="shared" si="2"/>
        <v>224.34052614517469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-6593.4737701404556</v>
      </c>
      <c r="AI51">
        <f t="shared" si="25"/>
        <v>-6596.9427739114581</v>
      </c>
      <c r="AJ51">
        <f t="shared" si="7"/>
        <v>74.624401560246326</v>
      </c>
      <c r="AK51">
        <f t="shared" si="22"/>
        <v>20.927544939379473</v>
      </c>
      <c r="AL51">
        <f t="shared" si="26"/>
        <v>-6501.3908274118321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-73.205470542483567</v>
      </c>
      <c r="AR51">
        <f t="shared" si="27"/>
        <v>-73.2439859081653</v>
      </c>
      <c r="AS51">
        <f t="shared" si="27"/>
        <v>0.82853358041836955</v>
      </c>
      <c r="AT51">
        <f t="shared" si="27"/>
        <v>0.23235260016111506</v>
      </c>
      <c r="AU51">
        <f t="shared" si="23"/>
        <v>-72.183099727585812</v>
      </c>
      <c r="AW51">
        <v>48</v>
      </c>
      <c r="AX51">
        <f>IF(Z51&gt;0, (R51*SUMPRODUCT(K51:$K$98, X51:$X$98)-K51*$AZ$3)/Z51, 0)</f>
        <v>1616.7503767249955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250000</v>
      </c>
      <c r="S52">
        <f t="shared" si="1"/>
        <v>1432.8700819391333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224.34052614517469</v>
      </c>
      <c r="AC52">
        <f t="shared" si="2"/>
        <v>161.31510088519127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-6197.6859555644487</v>
      </c>
      <c r="AI52">
        <f t="shared" si="25"/>
        <v>-6200.5005007021855</v>
      </c>
      <c r="AJ52">
        <f t="shared" si="7"/>
        <v>63.025425259983422</v>
      </c>
      <c r="AK52">
        <f t="shared" si="22"/>
        <v>15.70383683016223</v>
      </c>
      <c r="AL52">
        <f t="shared" si="26"/>
        <v>-6121.7712386120402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-61.438527331903309</v>
      </c>
      <c r="AR52">
        <f t="shared" si="27"/>
        <v>-61.466428311335228</v>
      </c>
      <c r="AS52">
        <f t="shared" si="27"/>
        <v>0.62477985173865824</v>
      </c>
      <c r="AT52">
        <f t="shared" si="27"/>
        <v>0.15567432993913319</v>
      </c>
      <c r="AU52">
        <f t="shared" si="23"/>
        <v>-60.685974129657446</v>
      </c>
      <c r="AW52">
        <v>49</v>
      </c>
      <c r="AX52">
        <f>IF(Z52&gt;0, (R52*SUMPRODUCT(K52:$K$98, X52:$X$98)-K52*$AZ$3)/Z52, 0)</f>
        <v>1432.8700819391333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250000</v>
      </c>
      <c r="S53">
        <f t="shared" si="1"/>
        <v>1228.8261074192183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161.31510088519127</v>
      </c>
      <c r="AC53">
        <f t="shared" si="2"/>
        <v>108.96589969837726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-5695.2988190748729</v>
      </c>
      <c r="AI53">
        <f t="shared" si="25"/>
        <v>-5697.5156888793244</v>
      </c>
      <c r="AJ53">
        <f t="shared" si="7"/>
        <v>52.349201186814014</v>
      </c>
      <c r="AK53">
        <f t="shared" si="22"/>
        <v>11.292057061963391</v>
      </c>
      <c r="AL53">
        <f t="shared" si="26"/>
        <v>-5633.8744306305471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-50.409190547062295</v>
      </c>
      <c r="AR53">
        <f t="shared" si="27"/>
        <v>-50.428812100898298</v>
      </c>
      <c r="AS53">
        <f t="shared" si="27"/>
        <v>0.4633437052985499</v>
      </c>
      <c r="AT53">
        <f t="shared" si="27"/>
        <v>9.9946196711988483E-2</v>
      </c>
      <c r="AU53">
        <f t="shared" si="23"/>
        <v>-49.86552219888776</v>
      </c>
      <c r="AW53">
        <v>50</v>
      </c>
      <c r="AX53">
        <f>IF(Z53&gt;0, (R53*SUMPRODUCT(K53:$K$98, X53:$X$98)-K53*$AZ$3)/Z53, 0)</f>
        <v>1228.8261074192183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250000</v>
      </c>
      <c r="S54">
        <f t="shared" si="1"/>
        <v>988.73610513557242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108.96589969837726</v>
      </c>
      <c r="AC54">
        <f t="shared" si="2"/>
        <v>66.672178923716245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-5089.0803742192302</v>
      </c>
      <c r="AI54">
        <f t="shared" si="25"/>
        <v>-5090.766167288215</v>
      </c>
      <c r="AJ54">
        <f t="shared" si="7"/>
        <v>42.293720774661011</v>
      </c>
      <c r="AK54">
        <f t="shared" si="22"/>
        <v>7.6276129788864084</v>
      </c>
      <c r="AL54">
        <f t="shared" si="26"/>
        <v>-5040.8448335346675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-40.217446761612472</v>
      </c>
      <c r="AR54">
        <f t="shared" si="27"/>
        <v>-40.230769068987783</v>
      </c>
      <c r="AS54">
        <f t="shared" si="27"/>
        <v>0.33423434855190171</v>
      </c>
      <c r="AT54">
        <f t="shared" si="27"/>
        <v>6.0278694054544626E-2</v>
      </c>
      <c r="AU54">
        <f t="shared" si="23"/>
        <v>-39.836256026381335</v>
      </c>
      <c r="AW54">
        <v>51</v>
      </c>
      <c r="AX54">
        <f>IF(Z54&gt;0, (R54*SUMPRODUCT(K54:$K$98, X54:$X$98)-K54*$AZ$3)/Z54, 0)</f>
        <v>988.73610513557242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250000</v>
      </c>
      <c r="S55">
        <f t="shared" si="1"/>
        <v>685.55497221991379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66.672178923716245</v>
      </c>
      <c r="AC55">
        <f t="shared" si="2"/>
        <v>33.700687316033488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-4399.7872044208125</v>
      </c>
      <c r="AI55">
        <f t="shared" si="25"/>
        <v>-4401.0161608386661</v>
      </c>
      <c r="AJ55">
        <f t="shared" si="7"/>
        <v>32.971491607682758</v>
      </c>
      <c r="AK55">
        <f t="shared" si="22"/>
        <v>4.6670525246601375</v>
      </c>
      <c r="AL55">
        <f t="shared" si="26"/>
        <v>-4363.3776167063234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-31.044797783501672</v>
      </c>
      <c r="AR55">
        <f t="shared" si="27"/>
        <v>-31.053469271849714</v>
      </c>
      <c r="AS55">
        <f t="shared" si="27"/>
        <v>0.23264608991826899</v>
      </c>
      <c r="AT55">
        <f t="shared" si="27"/>
        <v>3.2930615764206694E-2</v>
      </c>
      <c r="AU55">
        <f t="shared" si="23"/>
        <v>-30.78789256616724</v>
      </c>
      <c r="AW55">
        <v>52</v>
      </c>
      <c r="AX55">
        <f>IF(Z55&gt;0, (R55*SUMPRODUCT(K55:$K$98, X55:$X$98)-K55*$AZ$3)/Z55, 0)</f>
        <v>685.55497221991379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250000</v>
      </c>
      <c r="S56">
        <f t="shared" si="1"/>
        <v>267.53768953985389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33.700687316033488</v>
      </c>
      <c r="AC56">
        <f t="shared" si="2"/>
        <v>9.125492348540476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-3639.3724721850326</v>
      </c>
      <c r="AI56">
        <f t="shared" si="25"/>
        <v>-3640.2252017914889</v>
      </c>
      <c r="AJ56">
        <f t="shared" si="7"/>
        <v>24.575194967493012</v>
      </c>
      <c r="AK56">
        <f t="shared" si="22"/>
        <v>2.3590481121223443</v>
      </c>
      <c r="AL56">
        <f t="shared" si="26"/>
        <v>-3613.2909587118734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-22.927972180495331</v>
      </c>
      <c r="AR56">
        <f t="shared" si="27"/>
        <v>-22.933344359584925</v>
      </c>
      <c r="AS56">
        <f t="shared" si="27"/>
        <v>0.15482322594110157</v>
      </c>
      <c r="AT56">
        <f t="shared" si="27"/>
        <v>1.4861954883864164E-2</v>
      </c>
      <c r="AU56">
        <f t="shared" si="23"/>
        <v>-22.763659178759958</v>
      </c>
      <c r="AW56">
        <v>53</v>
      </c>
      <c r="AX56">
        <f>IF(Z56&gt;0, (R56*SUMPRODUCT(K56:$K$98, X56:$X$98)-K56*$AZ$3)/Z56, 0)</f>
        <v>267.53768953985389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250000</v>
      </c>
      <c r="S57">
        <f t="shared" si="1"/>
        <v>-359.37972434501506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9.125492348540476</v>
      </c>
      <c r="AC57">
        <f t="shared" si="2"/>
        <v>-8.0260487462328953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-2858.7582432865988</v>
      </c>
      <c r="AI57">
        <f t="shared" si="25"/>
        <v>-2859.3165697726618</v>
      </c>
      <c r="AJ57">
        <f t="shared" si="7"/>
        <v>17.151541094773371</v>
      </c>
      <c r="AK57">
        <f t="shared" si="22"/>
        <v>0.63878446439783343</v>
      </c>
      <c r="AL57">
        <f t="shared" si="26"/>
        <v>-2841.5262442134908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-16.080462942293845</v>
      </c>
      <c r="AR57">
        <f t="shared" si="27"/>
        <v>-16.083603518587736</v>
      </c>
      <c r="AS57">
        <f t="shared" si="27"/>
        <v>9.6477105619344583E-2</v>
      </c>
      <c r="AT57">
        <f t="shared" si="27"/>
        <v>3.5931509535598702E-3</v>
      </c>
      <c r="AU57">
        <f t="shared" si="23"/>
        <v>-15.983533262014834</v>
      </c>
      <c r="AW57">
        <v>54</v>
      </c>
      <c r="AX57">
        <f>IF(Z57&gt;0, (R57*SUMPRODUCT(K57:$K$98, X57:$X$98)-K57*$AZ$3)/Z57, 0)</f>
        <v>-359.37972434501506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250000</v>
      </c>
      <c r="S58">
        <f t="shared" si="1"/>
        <v>-1386.2538141865923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-8.0260487462328953</v>
      </c>
      <c r="AC58">
        <f t="shared" si="2"/>
        <v>-18.948983933417772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-2110.1316175183247</v>
      </c>
      <c r="AI58">
        <f t="shared" si="25"/>
        <v>-2110.4733475777753</v>
      </c>
      <c r="AJ58">
        <f t="shared" si="7"/>
        <v>10.922935187184876</v>
      </c>
      <c r="AK58">
        <f t="shared" si="22"/>
        <v>-0.56182341223630272</v>
      </c>
      <c r="AL58">
        <f t="shared" si="26"/>
        <v>-2100.1122358028265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-10.597724853386449</v>
      </c>
      <c r="AR58">
        <f t="shared" si="27"/>
        <v>-10.599441126018034</v>
      </c>
      <c r="AS58">
        <f t="shared" si="27"/>
        <v>5.4858313455015219E-2</v>
      </c>
      <c r="AT58">
        <f t="shared" si="27"/>
        <v>-2.8216486069591535E-3</v>
      </c>
      <c r="AU58">
        <f t="shared" si="23"/>
        <v>-10.547404461169977</v>
      </c>
      <c r="AW58">
        <v>55</v>
      </c>
      <c r="AX58">
        <f>IF(Z58&gt;0, (R58*SUMPRODUCT(K58:$K$98, X58:$X$98)-K58*$AZ$3)/Z58, 0)</f>
        <v>-1386.2538141865923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250000</v>
      </c>
      <c r="S59">
        <f t="shared" si="1"/>
        <v>-3228.7228145067006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-18.948983933417772</v>
      </c>
      <c r="AC59">
        <f t="shared" si="2"/>
        <v>-24.941773291171231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-1451.8861407721804</v>
      </c>
      <c r="AI59">
        <f t="shared" si="25"/>
        <v>-1452.0792649169591</v>
      </c>
      <c r="AJ59">
        <f t="shared" si="7"/>
        <v>5.992789357753459</v>
      </c>
      <c r="AK59">
        <f t="shared" si="22"/>
        <v>-1.3264288753392441</v>
      </c>
      <c r="AL59">
        <f t="shared" si="26"/>
        <v>-1447.4129044345448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-6.510549300831812</v>
      </c>
      <c r="AR59">
        <f t="shared" si="27"/>
        <v>-6.5114153083171464</v>
      </c>
      <c r="AS59">
        <f t="shared" si="27"/>
        <v>2.6872872098912245E-2</v>
      </c>
      <c r="AT59">
        <f t="shared" si="27"/>
        <v>-5.9479737042948382E-3</v>
      </c>
      <c r="AU59">
        <f t="shared" si="23"/>
        <v>-6.4904904099225291</v>
      </c>
      <c r="AW59">
        <v>56</v>
      </c>
      <c r="AX59">
        <f>IF(Z59&gt;0, (R59*SUMPRODUCT(K59:$K$98, X59:$X$98)-K59*$AZ$3)/Z59, 0)</f>
        <v>-3228.7228145067006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250000</v>
      </c>
      <c r="S60">
        <f t="shared" si="1"/>
        <v>-6907.9627704756886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-24.941773291171231</v>
      </c>
      <c r="AC60">
        <f t="shared" si="2"/>
        <v>-27.340773042330742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-922.46318242298878</v>
      </c>
      <c r="AI60">
        <f t="shared" si="25"/>
        <v>-922.56212900807748</v>
      </c>
      <c r="AJ60">
        <f t="shared" si="7"/>
        <v>2.3989997511595114</v>
      </c>
      <c r="AK60">
        <f t="shared" si="22"/>
        <v>-1.7459241303819864</v>
      </c>
      <c r="AL60">
        <f t="shared" si="26"/>
        <v>-921.90905338729999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-3.6933127996112214</v>
      </c>
      <c r="AR60">
        <f t="shared" si="27"/>
        <v>-3.6937089570906192</v>
      </c>
      <c r="AS60">
        <f t="shared" si="27"/>
        <v>9.6049974200040772E-3</v>
      </c>
      <c r="AT60">
        <f t="shared" si="27"/>
        <v>-6.9902453135881207E-3</v>
      </c>
      <c r="AU60">
        <f t="shared" si="23"/>
        <v>-3.6910942049842035</v>
      </c>
      <c r="AW60">
        <v>57</v>
      </c>
      <c r="AX60">
        <f>IF(Z60&gt;0, (R60*SUMPRODUCT(K60:$K$98, X60:$X$98)-K60*$AZ$3)/Z60, 0)</f>
        <v>-6907.9627704756886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250000</v>
      </c>
      <c r="S61">
        <f t="shared" si="1"/>
        <v>-15261.042676441266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-27.340773042330742</v>
      </c>
      <c r="AC61">
        <f t="shared" si="2"/>
        <v>-27.363059458305976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-531.32102955402968</v>
      </c>
      <c r="AI61">
        <f t="shared" si="25"/>
        <v>-531.36585457031208</v>
      </c>
      <c r="AJ61">
        <f t="shared" si="7"/>
        <v>2.2286415975234064E-2</v>
      </c>
      <c r="AK61">
        <f t="shared" si="22"/>
        <v>-1.9138541129631521</v>
      </c>
      <c r="AL61">
        <f t="shared" si="26"/>
        <v>-533.25742226729994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-1.8993545105896155</v>
      </c>
      <c r="AR61">
        <f t="shared" si="27"/>
        <v>-1.8995147500533813</v>
      </c>
      <c r="AS61">
        <f t="shared" si="27"/>
        <v>7.966898043348159E-5</v>
      </c>
      <c r="AT61">
        <f t="shared" si="27"/>
        <v>-6.8416027973110761E-3</v>
      </c>
      <c r="AU61">
        <f t="shared" si="23"/>
        <v>-1.9062766838702587</v>
      </c>
      <c r="AW61">
        <v>58</v>
      </c>
      <c r="AX61">
        <f>IF(Z61&gt;0, (R61*SUMPRODUCT(K61:$K$98, X61:$X$98)-K61*$AZ$3)/Z61, 0)</f>
        <v>-15261.042676441266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250000</v>
      </c>
      <c r="S62">
        <f t="shared" si="1"/>
        <v>-37533.490474901097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-27.363059458305976</v>
      </c>
      <c r="AC62">
        <f t="shared" si="2"/>
        <v>-25.984711840649169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-270.69082027386463</v>
      </c>
      <c r="AI62">
        <f t="shared" si="25"/>
        <v>-270.70812795795683</v>
      </c>
      <c r="AJ62">
        <f t="shared" si="7"/>
        <v>-1.3783476176568072</v>
      </c>
      <c r="AK62">
        <f t="shared" si="22"/>
        <v>-1.9154141620814185</v>
      </c>
      <c r="AL62">
        <f t="shared" si="26"/>
        <v>-274.00188973769502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-0.86398167738007647</v>
      </c>
      <c r="AR62">
        <f t="shared" si="27"/>
        <v>-0.86403691945263139</v>
      </c>
      <c r="AS62">
        <f t="shared" si="27"/>
        <v>-4.399362658516202E-3</v>
      </c>
      <c r="AT62">
        <f t="shared" si="27"/>
        <v>-6.1135532374476959E-3</v>
      </c>
      <c r="AU62">
        <f t="shared" si="23"/>
        <v>-0.87454983534859521</v>
      </c>
      <c r="AW62">
        <v>59</v>
      </c>
      <c r="AX62">
        <f>IF(Z62&gt;0, (R62*SUMPRODUCT(K62:$K$98, X62:$X$98)-K62*$AZ$3)/Z62, 0)</f>
        <v>-37533.490474901097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250000</v>
      </c>
      <c r="S63">
        <f t="shared" si="1"/>
        <v>-110100.97682731725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-25.984711840649169</v>
      </c>
      <c r="AC63">
        <f t="shared" si="2"/>
        <v>-23.922173760666379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-117.02735879624066</v>
      </c>
      <c r="AI63">
        <f t="shared" si="25"/>
        <v>-117.03279066761229</v>
      </c>
      <c r="AJ63">
        <f t="shared" si="7"/>
        <v>-2.0625380799827902</v>
      </c>
      <c r="AK63">
        <f t="shared" si="22"/>
        <v>-1.8189298288454421</v>
      </c>
      <c r="AL63">
        <f t="shared" si="26"/>
        <v>-120.91425857644052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-0.3335034916068802</v>
      </c>
      <c r="AR63">
        <f t="shared" si="27"/>
        <v>-0.33351897130399571</v>
      </c>
      <c r="AS63">
        <f t="shared" si="27"/>
        <v>-5.8778020654475186E-3</v>
      </c>
      <c r="AT63">
        <f t="shared" si="27"/>
        <v>-5.1835695101353227E-3</v>
      </c>
      <c r="AU63">
        <f t="shared" si="23"/>
        <v>-0.34458034287957856</v>
      </c>
      <c r="AW63">
        <v>60</v>
      </c>
      <c r="AX63">
        <f>IF(Z63&gt;0, (R63*SUMPRODUCT(K63:$K$98, X63:$X$98)-K63*$AZ$3)/Z63, 0)</f>
        <v>-110100.97682731725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250000</v>
      </c>
      <c r="S64">
        <f t="shared" si="1"/>
        <v>-417960.86798967962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-23.922173760666379</v>
      </c>
      <c r="AC64">
        <f t="shared" si="2"/>
        <v>-21.642713183199266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-40.830108215380527</v>
      </c>
      <c r="AI64">
        <f t="shared" si="25"/>
        <v>-40.8314027572169</v>
      </c>
      <c r="AJ64">
        <f t="shared" si="7"/>
        <v>-2.2794605774671126</v>
      </c>
      <c r="AK64">
        <f t="shared" si="22"/>
        <v>-1.6745521632466467</v>
      </c>
      <c r="AL64">
        <f t="shared" si="26"/>
        <v>-44.785415497930657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-0.10389041710739325</v>
      </c>
      <c r="AR64">
        <f t="shared" si="27"/>
        <v>-0.10389371101223999</v>
      </c>
      <c r="AS64">
        <f t="shared" si="27"/>
        <v>-5.7999873261102685E-3</v>
      </c>
      <c r="AT64">
        <f t="shared" si="27"/>
        <v>-4.2608244335303538E-3</v>
      </c>
      <c r="AU64">
        <f t="shared" si="23"/>
        <v>-0.1139545227718806</v>
      </c>
      <c r="AW64">
        <v>61</v>
      </c>
      <c r="AX64">
        <f>IF(Z64&gt;0, (R64*SUMPRODUCT(K64:$K$98, X64:$X$98)-K64*$AZ$3)/Z64, 0)</f>
        <v>-417960.86798967962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250000</v>
      </c>
      <c r="S65">
        <f t="shared" si="1"/>
        <v>-1586865.4342534086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-21.642713183199266</v>
      </c>
      <c r="AC65">
        <f t="shared" si="2"/>
        <v>-19.413599967204881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-9.7574817864275563</v>
      </c>
      <c r="AI65">
        <f t="shared" si="25"/>
        <v>-9.7577876346669239</v>
      </c>
      <c r="AJ65">
        <f t="shared" si="7"/>
        <v>-2.2291132159943849</v>
      </c>
      <c r="AK65">
        <f t="shared" si="22"/>
        <v>-1.5149899228239487</v>
      </c>
      <c r="AL65">
        <f t="shared" si="26"/>
        <v>-13.501890773485258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-2.2167396303360141E-2</v>
      </c>
      <c r="AR65">
        <f t="shared" si="27"/>
        <v>-2.2168091140335414E-2</v>
      </c>
      <c r="AS65">
        <f t="shared" si="27"/>
        <v>-5.0641791750755255E-3</v>
      </c>
      <c r="AT65">
        <f t="shared" si="27"/>
        <v>-3.4418083220559242E-3</v>
      </c>
      <c r="AU65">
        <f t="shared" si="23"/>
        <v>-3.0674078637466864E-2</v>
      </c>
      <c r="AW65">
        <v>62</v>
      </c>
      <c r="AX65">
        <f>IF(Z65&gt;0, (R65*SUMPRODUCT(K65:$K$98, X65:$X$98)-K65*$AZ$3)/Z65, 0)</f>
        <v>-1586865.4342534086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250000</v>
      </c>
      <c r="S66">
        <f t="shared" si="1"/>
        <v>-6060782.4118506787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-19.413599967204881</v>
      </c>
      <c r="AC66">
        <f t="shared" si="2"/>
        <v>-17.352728405381651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-2.3121183507315997</v>
      </c>
      <c r="AI66">
        <f t="shared" si="25"/>
        <v>-2.3121899286535008</v>
      </c>
      <c r="AJ66">
        <f t="shared" si="7"/>
        <v>-2.0608715618232303</v>
      </c>
      <c r="AK66">
        <f t="shared" si="22"/>
        <v>-1.3589519977043418</v>
      </c>
      <c r="AL66">
        <f t="shared" si="26"/>
        <v>-5.7320134881810727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-4.6899582237418047E-3</v>
      </c>
      <c r="AR66">
        <f t="shared" si="27"/>
        <v>-4.6901034141743582E-3</v>
      </c>
      <c r="AS66">
        <f t="shared" si="27"/>
        <v>-4.1803230039630769E-3</v>
      </c>
      <c r="AT66">
        <f t="shared" si="27"/>
        <v>-2.7565319462505688E-3</v>
      </c>
      <c r="AU66">
        <f t="shared" si="23"/>
        <v>-1.1626958364388004E-2</v>
      </c>
      <c r="AW66">
        <v>63</v>
      </c>
      <c r="AX66">
        <f>IF(Z66&gt;0, (R66*SUMPRODUCT(K66:$K$98, X66:$X$98)-K66*$AZ$3)/Z66, 0)</f>
        <v>-6060782.4118506787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-23374005.788837265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-17.352728405381651</v>
      </c>
      <c r="AC67">
        <f t="shared" ref="AC67:AC98" si="30">S67*Z67</f>
        <v>-15.497562150992366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-1.6575637795034627E-5</v>
      </c>
      <c r="AH67">
        <f t="shared" ref="AH67:AH98" si="33">-X67*R67</f>
        <v>-0.54286504886978071</v>
      </c>
      <c r="AI67">
        <f t="shared" ref="AI67:AI98" si="34">SUM(AE67:AH67)</f>
        <v>-0.54288162450757571</v>
      </c>
      <c r="AJ67">
        <f t="shared" ref="AJ67:AJ98" si="35">AB67-AC67</f>
        <v>-1.8551662543892853</v>
      </c>
      <c r="AK67">
        <f t="shared" si="22"/>
        <v>-1.2146909883767156</v>
      </c>
      <c r="AL67">
        <f t="shared" si="26"/>
        <v>-3.6127388672735767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-9.8317940447617764E-4</v>
      </c>
      <c r="AR67">
        <f t="shared" si="36"/>
        <v>-9.8320942450736207E-4</v>
      </c>
      <c r="AS67">
        <f t="shared" si="36"/>
        <v>-3.3598796920010954E-3</v>
      </c>
      <c r="AT67">
        <f t="shared" si="36"/>
        <v>-2.1999190499760292E-3</v>
      </c>
      <c r="AU67">
        <f t="shared" si="23"/>
        <v>-6.5430081664844871E-3</v>
      </c>
      <c r="AW67">
        <v>64</v>
      </c>
      <c r="AX67">
        <f>IF(Z67&gt;0, (R67*SUMPRODUCT(K67:$K$98, X67:$X$98)-K67*$AZ$3)/Z67, 0)</f>
        <v>-23374005.788837265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8"/>
        <v>250000</v>
      </c>
      <c r="S68">
        <f t="shared" si="29"/>
        <v>-91195775.097416267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-15.497562150992366</v>
      </c>
      <c r="AC68">
        <f t="shared" si="30"/>
        <v>-13.83795942627807</v>
      </c>
      <c r="AE68">
        <f t="shared" si="31"/>
        <v>0</v>
      </c>
      <c r="AF68">
        <f t="shared" si="32"/>
        <v>0</v>
      </c>
      <c r="AG68">
        <f t="shared" si="32"/>
        <v>-3.7934760167058779E-6</v>
      </c>
      <c r="AH68">
        <f t="shared" si="33"/>
        <v>-0.12616405400378405</v>
      </c>
      <c r="AI68">
        <f t="shared" si="34"/>
        <v>-0.12616784747980075</v>
      </c>
      <c r="AJ68">
        <f t="shared" si="35"/>
        <v>-1.6596027247142953</v>
      </c>
      <c r="AK68">
        <f t="shared" si="22"/>
        <v>-1.0848293505694657</v>
      </c>
      <c r="AL68">
        <f t="shared" si="26"/>
        <v>-2.8705999227635619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-2.0401331085215319E-4</v>
      </c>
      <c r="AR68">
        <f t="shared" si="36"/>
        <v>-2.0401944508434728E-4</v>
      </c>
      <c r="AS68">
        <f t="shared" si="36"/>
        <v>-2.6836569991486076E-3</v>
      </c>
      <c r="AT68">
        <f t="shared" si="36"/>
        <v>-1.7542209567285292E-3</v>
      </c>
      <c r="AU68">
        <f t="shared" si="23"/>
        <v>-4.6418974009614844E-3</v>
      </c>
      <c r="AW68">
        <v>65</v>
      </c>
      <c r="AX68">
        <f>IF(Z68&gt;0, (R68*SUMPRODUCT(K68:$K$98, X68:$X$98)-K68*$AZ$3)/Z68, 0)</f>
        <v>-91195775.097416267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8"/>
        <v>250000</v>
      </c>
      <c r="S69">
        <f t="shared" si="29"/>
        <v>-360035640.92775375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-13.83795942627807</v>
      </c>
      <c r="AC69">
        <f t="shared" si="30"/>
        <v>-12.355497453768589</v>
      </c>
      <c r="AE69">
        <f t="shared" si="31"/>
        <v>0</v>
      </c>
      <c r="AF69">
        <f t="shared" si="32"/>
        <v>0</v>
      </c>
      <c r="AG69">
        <f t="shared" si="32"/>
        <v>-8.5793571866457892E-7</v>
      </c>
      <c r="AH69">
        <f t="shared" si="33"/>
        <v>-2.8976055378742399E-2</v>
      </c>
      <c r="AI69">
        <f t="shared" si="34"/>
        <v>-2.8976913314461065E-2</v>
      </c>
      <c r="AJ69">
        <f t="shared" si="35"/>
        <v>-1.4824619725094816</v>
      </c>
      <c r="AK69">
        <f t="shared" si="22"/>
        <v>-0.96865715983946499</v>
      </c>
      <c r="AL69">
        <f t="shared" si="26"/>
        <v>-2.4800960456634078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-4.1835417611694312E-5</v>
      </c>
      <c r="AR69">
        <f t="shared" si="36"/>
        <v>-4.1836656293033269E-5</v>
      </c>
      <c r="AS69">
        <f t="shared" si="36"/>
        <v>-2.1403677934329645E-3</v>
      </c>
      <c r="AT69">
        <f t="shared" si="36"/>
        <v>-1.3985401489179702E-3</v>
      </c>
      <c r="AU69">
        <f t="shared" si="23"/>
        <v>-3.580744598643968E-3</v>
      </c>
      <c r="AW69">
        <v>66</v>
      </c>
      <c r="AX69">
        <f>IF(Z69&gt;0, (R69*SUMPRODUCT(K69:$K$98, X69:$X$98)-K69*$AZ$3)/Z69, 0)</f>
        <v>-360035640.92775375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8"/>
        <v>250000</v>
      </c>
      <c r="S70">
        <f t="shared" si="29"/>
        <v>-1439933636.0988958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-12.355497453768589</v>
      </c>
      <c r="AC70">
        <f t="shared" si="30"/>
        <v>-11.03173037327519</v>
      </c>
      <c r="AE70">
        <f t="shared" si="31"/>
        <v>0</v>
      </c>
      <c r="AF70">
        <f t="shared" si="32"/>
        <v>0</v>
      </c>
      <c r="AG70">
        <f t="shared" si="32"/>
        <v>-1.9153192370661313E-7</v>
      </c>
      <c r="AH70">
        <f t="shared" si="33"/>
        <v>-6.5782443777132006E-3</v>
      </c>
      <c r="AI70">
        <f t="shared" si="34"/>
        <v>-6.5784359096369071E-3</v>
      </c>
      <c r="AJ70">
        <f t="shared" si="35"/>
        <v>-1.3237670804933988</v>
      </c>
      <c r="AK70">
        <f t="shared" si="22"/>
        <v>-0.86488482176380133</v>
      </c>
      <c r="AL70">
        <f t="shared" si="26"/>
        <v>-2.1952303381668368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-8.4800190159555889E-6</v>
      </c>
      <c r="AR70">
        <f t="shared" si="36"/>
        <v>-8.4802659198803964E-6</v>
      </c>
      <c r="AS70">
        <f t="shared" si="36"/>
        <v>-1.7064689863623441E-3</v>
      </c>
      <c r="AT70">
        <f t="shared" si="36"/>
        <v>-1.1149235744443416E-3</v>
      </c>
      <c r="AU70">
        <f t="shared" si="23"/>
        <v>-2.8298728267265659E-3</v>
      </c>
      <c r="AW70">
        <v>67</v>
      </c>
      <c r="AX70">
        <f>IF(Z70&gt;0, (R70*SUMPRODUCT(K70:$K$98, X70:$X$98)-K70*$AZ$3)/Z70, 0)</f>
        <v>-1439933636.0988958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8"/>
        <v>250000</v>
      </c>
      <c r="S71">
        <f t="shared" si="29"/>
        <v>-5838724366.5885983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-11.03173037327519</v>
      </c>
      <c r="AC71">
        <f t="shared" si="30"/>
        <v>-9.8497666069450887</v>
      </c>
      <c r="AE71">
        <f t="shared" si="31"/>
        <v>0</v>
      </c>
      <c r="AF71">
        <f t="shared" si="32"/>
        <v>0</v>
      </c>
      <c r="AG71">
        <f t="shared" si="32"/>
        <v>-4.2174308926574777E-8</v>
      </c>
      <c r="AH71">
        <f t="shared" si="33"/>
        <v>-1.4744229554297223E-3</v>
      </c>
      <c r="AI71">
        <f t="shared" si="34"/>
        <v>-1.474465129738649E-3</v>
      </c>
      <c r="AJ71">
        <f t="shared" si="35"/>
        <v>-1.1819637663301013</v>
      </c>
      <c r="AK71">
        <f t="shared" si="22"/>
        <v>-0.77222112612926341</v>
      </c>
      <c r="AL71">
        <f t="shared" si="26"/>
        <v>-1.9556593575891035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-1.6970353309568796E-6</v>
      </c>
      <c r="AR71">
        <f t="shared" si="36"/>
        <v>-1.6970838728573184E-6</v>
      </c>
      <c r="AS71">
        <f t="shared" si="36"/>
        <v>-1.3604198605199013E-3</v>
      </c>
      <c r="AT71">
        <f t="shared" si="36"/>
        <v>-8.8881316553480138E-4</v>
      </c>
      <c r="AU71">
        <f t="shared" si="23"/>
        <v>-2.2509301099275601E-3</v>
      </c>
      <c r="AW71">
        <v>68</v>
      </c>
      <c r="AX71">
        <f>IF(Z71&gt;0, (R71*SUMPRODUCT(K71:$K$98, X71:$X$98)-K71*$AZ$3)/Z71, 0)</f>
        <v>-5838724366.5885983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8"/>
        <v>250000</v>
      </c>
      <c r="S72">
        <f t="shared" si="29"/>
        <v>-24019236830.476517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-9.8497666069450887</v>
      </c>
      <c r="AC72">
        <f t="shared" si="30"/>
        <v>-8.7944359411687074</v>
      </c>
      <c r="AE72">
        <f t="shared" si="31"/>
        <v>0</v>
      </c>
      <c r="AF72">
        <f t="shared" si="32"/>
        <v>0</v>
      </c>
      <c r="AG72">
        <f t="shared" si="32"/>
        <v>-9.1535338978901211E-9</v>
      </c>
      <c r="AH72">
        <f t="shared" si="33"/>
        <v>-3.2599031939418912E-4</v>
      </c>
      <c r="AI72">
        <f t="shared" si="34"/>
        <v>-3.2599947292808699E-4</v>
      </c>
      <c r="AJ72">
        <f t="shared" si="35"/>
        <v>-1.0553306657763812</v>
      </c>
      <c r="AK72">
        <f t="shared" si="22"/>
        <v>-0.68948366248615622</v>
      </c>
      <c r="AL72">
        <f t="shared" si="26"/>
        <v>-1.7451403277354656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-3.3500823365977972E-7</v>
      </c>
      <c r="AR72">
        <f t="shared" si="36"/>
        <v>-3.3501764040912301E-7</v>
      </c>
      <c r="AS72">
        <f t="shared" si="36"/>
        <v>-1.0845244206201016E-3</v>
      </c>
      <c r="AT72">
        <f t="shared" si="36"/>
        <v>-7.0855694223072156E-4</v>
      </c>
      <c r="AU72">
        <f t="shared" si="23"/>
        <v>-1.7934163804912322E-3</v>
      </c>
      <c r="AW72">
        <v>69</v>
      </c>
      <c r="AX72">
        <f>IF(Z72&gt;0, (R72*SUMPRODUCT(K72:$K$98, X72:$X$98)-K72*$AZ$3)/Z72, 0)</f>
        <v>-24019236830.476517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8"/>
        <v>250000</v>
      </c>
      <c r="S73">
        <f t="shared" si="29"/>
        <v>-100375041636.63087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-8.7944359411687074</v>
      </c>
      <c r="AC73">
        <f t="shared" si="30"/>
        <v>-7.8521752379521992</v>
      </c>
      <c r="AE73">
        <f t="shared" si="31"/>
        <v>0</v>
      </c>
      <c r="AF73">
        <f t="shared" si="32"/>
        <v>0</v>
      </c>
      <c r="AG73">
        <f t="shared" si="32"/>
        <v>-1.9557090861237125E-9</v>
      </c>
      <c r="AH73">
        <f t="shared" si="33"/>
        <v>-7.1062894727875073E-5</v>
      </c>
      <c r="AI73">
        <f t="shared" si="34"/>
        <v>-7.1064850436961192E-5</v>
      </c>
      <c r="AJ73">
        <f t="shared" si="35"/>
        <v>-0.94226070321650823</v>
      </c>
      <c r="AK73">
        <f t="shared" ref="AK73:AK98" si="49">G73*SUM(AB73:AB73, AE73:AF73)</f>
        <v>-0.61561051588180959</v>
      </c>
      <c r="AL73">
        <f t="shared" si="26"/>
        <v>-1.5579422839487549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-6.5204211776293511E-8</v>
      </c>
      <c r="AR73">
        <f t="shared" si="36"/>
        <v>-6.5206006249624663E-8</v>
      </c>
      <c r="AS73">
        <f t="shared" si="36"/>
        <v>-8.6457731107466825E-4</v>
      </c>
      <c r="AT73">
        <f t="shared" si="36"/>
        <v>-5.6485735070295939E-4</v>
      </c>
      <c r="AU73">
        <f t="shared" si="23"/>
        <v>-1.4294998677838774E-3</v>
      </c>
      <c r="AW73">
        <v>70</v>
      </c>
      <c r="AX73">
        <f>IF(Z73&gt;0, (R73*SUMPRODUCT(K73:$K$98, X73:$X$98)-K73*$AZ$3)/Z73, 0)</f>
        <v>-100375041636.63087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8"/>
        <v>250000</v>
      </c>
      <c r="S74">
        <f t="shared" si="29"/>
        <v>-426407897313.88202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-7.8521752379521992</v>
      </c>
      <c r="AC74">
        <f t="shared" si="30"/>
        <v>-7.0108708047414625</v>
      </c>
      <c r="AE74">
        <f t="shared" si="31"/>
        <v>0</v>
      </c>
      <c r="AF74">
        <f t="shared" si="32"/>
        <v>0</v>
      </c>
      <c r="AG74">
        <f t="shared" si="32"/>
        <v>-4.1104250465961172E-10</v>
      </c>
      <c r="AH74">
        <f t="shared" si="33"/>
        <v>-1.5251094906028639E-5</v>
      </c>
      <c r="AI74">
        <f t="shared" si="34"/>
        <v>-1.5251505948533298E-5</v>
      </c>
      <c r="AJ74">
        <f t="shared" si="35"/>
        <v>-0.84130443321073667</v>
      </c>
      <c r="AK74">
        <f t="shared" si="49"/>
        <v>-0.54965226665665401</v>
      </c>
      <c r="AL74">
        <f t="shared" si="26"/>
        <v>-1.3909719513733392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-1.2494410081091443E-8</v>
      </c>
      <c r="AR74">
        <f t="shared" si="36"/>
        <v>-1.2494746826331415E-8</v>
      </c>
      <c r="AS74">
        <f t="shared" si="36"/>
        <v>-6.8923593068849086E-4</v>
      </c>
      <c r="AT74">
        <f t="shared" si="36"/>
        <v>-4.5030083832833264E-4</v>
      </c>
      <c r="AU74">
        <f t="shared" si="23"/>
        <v>-1.1395492637636497E-3</v>
      </c>
      <c r="AW74">
        <v>71</v>
      </c>
      <c r="AX74">
        <f>IF(Z74&gt;0, (R74*SUMPRODUCT(K74:$K$98, X74:$X$98)-K74*$AZ$3)/Z74, 0)</f>
        <v>-426407897313.88202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8"/>
        <v>250000</v>
      </c>
      <c r="S75">
        <f t="shared" si="29"/>
        <v>-1843782357382.0063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-7.0108708047414625</v>
      </c>
      <c r="AC75">
        <f t="shared" si="30"/>
        <v>-6.2597060865082392</v>
      </c>
      <c r="AE75">
        <f t="shared" si="31"/>
        <v>0</v>
      </c>
      <c r="AF75">
        <f t="shared" si="32"/>
        <v>0</v>
      </c>
      <c r="AG75">
        <f t="shared" si="32"/>
        <v>-8.4875881112622478E-11</v>
      </c>
      <c r="AH75">
        <f t="shared" si="33"/>
        <v>-3.2205619850039309E-6</v>
      </c>
      <c r="AI75">
        <f t="shared" si="34"/>
        <v>-3.2206468608850434E-6</v>
      </c>
      <c r="AJ75">
        <f t="shared" si="35"/>
        <v>-0.75116471823322328</v>
      </c>
      <c r="AK75">
        <f t="shared" si="49"/>
        <v>-0.49076095633190242</v>
      </c>
      <c r="AL75">
        <f t="shared" si="26"/>
        <v>-1.2419288952119865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-2.355745509008083E-9</v>
      </c>
      <c r="AR75">
        <f t="shared" si="36"/>
        <v>-2.3558075931960863E-9</v>
      </c>
      <c r="AS75">
        <f t="shared" si="36"/>
        <v>-5.4945469757852771E-4</v>
      </c>
      <c r="AT75">
        <f t="shared" si="36"/>
        <v>-3.5897707426798056E-4</v>
      </c>
      <c r="AU75">
        <f t="shared" si="23"/>
        <v>-9.0843412765410133E-4</v>
      </c>
      <c r="AW75">
        <v>72</v>
      </c>
      <c r="AX75">
        <f>IF(Z75&gt;0, (R75*SUMPRODUCT(K75:$K$98, X75:$X$98)-K75*$AZ$3)/Z75, 0)</f>
        <v>-1843782357382.0063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8"/>
        <v>250000</v>
      </c>
      <c r="S76">
        <f t="shared" si="29"/>
        <v>-8126067345478.5752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-6.2597060865082392</v>
      </c>
      <c r="AC76">
        <f t="shared" si="30"/>
        <v>-5.5890232935714561</v>
      </c>
      <c r="AE76">
        <f t="shared" si="31"/>
        <v>0</v>
      </c>
      <c r="AF76">
        <f t="shared" si="32"/>
        <v>0</v>
      </c>
      <c r="AG76">
        <f t="shared" si="32"/>
        <v>-1.7194735952690708E-11</v>
      </c>
      <c r="AH76">
        <f t="shared" si="33"/>
        <v>-6.6832386348805549E-7</v>
      </c>
      <c r="AI76">
        <f t="shared" si="34"/>
        <v>-6.6834105822400823E-7</v>
      </c>
      <c r="AJ76">
        <f t="shared" si="35"/>
        <v>-0.67068279293678312</v>
      </c>
      <c r="AK76">
        <f t="shared" si="49"/>
        <v>-0.4381794260555768</v>
      </c>
      <c r="AL76">
        <f t="shared" si="26"/>
        <v>-1.1088628873334181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-4.3648131336180115E-10</v>
      </c>
      <c r="AR76">
        <f t="shared" si="36"/>
        <v>-4.364925432180753E-10</v>
      </c>
      <c r="AS76">
        <f t="shared" si="36"/>
        <v>-4.3802192664850129E-4</v>
      </c>
      <c r="AT76">
        <f t="shared" si="36"/>
        <v>-2.8617432628346752E-4</v>
      </c>
      <c r="AU76">
        <f t="shared" si="23"/>
        <v>-7.2419668942451192E-4</v>
      </c>
      <c r="AW76">
        <v>73</v>
      </c>
      <c r="AX76">
        <f>IF(Z76&gt;0, (R76*SUMPRODUCT(K76:$K$98, X76:$X$98)-K76*$AZ$3)/Z76, 0)</f>
        <v>-8126067345478.5752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8"/>
        <v>250000</v>
      </c>
      <c r="S77">
        <f t="shared" si="29"/>
        <v>-36530547543088.969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-5.5890232935714561</v>
      </c>
      <c r="AC77">
        <f t="shared" si="30"/>
        <v>-4.9901993696396074</v>
      </c>
      <c r="AE77">
        <f t="shared" si="31"/>
        <v>0</v>
      </c>
      <c r="AF77">
        <f t="shared" si="32"/>
        <v>0</v>
      </c>
      <c r="AG77">
        <f t="shared" si="32"/>
        <v>-3.4150866228828795E-12</v>
      </c>
      <c r="AH77">
        <f t="shared" si="33"/>
        <v>-1.360770197028092E-7</v>
      </c>
      <c r="AI77">
        <f t="shared" si="34"/>
        <v>-1.3608043478943208E-7</v>
      </c>
      <c r="AJ77">
        <f t="shared" si="35"/>
        <v>-0.59882392393184869</v>
      </c>
      <c r="AK77">
        <f t="shared" si="49"/>
        <v>-0.39123163055000199</v>
      </c>
      <c r="AL77">
        <f t="shared" si="26"/>
        <v>-0.99005569056228548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-7.9349729977913426E-11</v>
      </c>
      <c r="AR77">
        <f t="shared" si="36"/>
        <v>-7.9351721395729377E-11</v>
      </c>
      <c r="AS77">
        <f t="shared" si="36"/>
        <v>-3.4918839912927505E-4</v>
      </c>
      <c r="AT77">
        <f t="shared" si="36"/>
        <v>-2.2813642090899322E-4</v>
      </c>
      <c r="AU77">
        <f t="shared" si="23"/>
        <v>-5.7732489938998972E-4</v>
      </c>
      <c r="AW77">
        <v>74</v>
      </c>
      <c r="AX77">
        <f>IF(Z77&gt;0, (R77*SUMPRODUCT(K77:$K$98, X77:$X$98)-K77*$AZ$3)/Z77, 0)</f>
        <v>-36530547543088.969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8"/>
        <v>250000</v>
      </c>
      <c r="S78">
        <f t="shared" si="29"/>
        <v>-167729944139496.59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-4.9901993696396074</v>
      </c>
      <c r="AC78">
        <f t="shared" si="30"/>
        <v>-4.4555351515329491</v>
      </c>
      <c r="AE78">
        <f t="shared" si="31"/>
        <v>0</v>
      </c>
      <c r="AF78">
        <f t="shared" si="32"/>
        <v>0</v>
      </c>
      <c r="AG78">
        <f t="shared" si="32"/>
        <v>-6.6409357828012473E-13</v>
      </c>
      <c r="AH78">
        <f t="shared" si="33"/>
        <v>-2.7168421783739261E-8</v>
      </c>
      <c r="AI78">
        <f t="shared" si="34"/>
        <v>-2.7169085877317542E-8</v>
      </c>
      <c r="AJ78">
        <f t="shared" si="35"/>
        <v>-0.53466421810665832</v>
      </c>
      <c r="AK78">
        <f t="shared" si="49"/>
        <v>-0.34931395587477254</v>
      </c>
      <c r="AL78">
        <f t="shared" si="26"/>
        <v>-0.88397820115051673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-1.4145133560955508E-11</v>
      </c>
      <c r="AR78">
        <f t="shared" si="36"/>
        <v>-1.4145479318704578E-11</v>
      </c>
      <c r="AS78">
        <f t="shared" si="36"/>
        <v>-2.7837085405929042E-4</v>
      </c>
      <c r="AT78">
        <f t="shared" si="36"/>
        <v>-1.8186895800887851E-4</v>
      </c>
      <c r="AU78">
        <f t="shared" si="23"/>
        <v>-4.6023982621364826E-4</v>
      </c>
      <c r="AW78">
        <v>75</v>
      </c>
      <c r="AX78">
        <f>IF(Z78&gt;0, (R78*SUMPRODUCT(K78:$K$98, X78:$X$98)-K78*$AZ$3)/Z78, 0)</f>
        <v>-167729944139496.59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8"/>
        <v>250000</v>
      </c>
      <c r="S79">
        <f t="shared" si="29"/>
        <v>-787056367471604.63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-4.4555351515329491</v>
      </c>
      <c r="AC79">
        <f t="shared" si="30"/>
        <v>-3.9781563853095867</v>
      </c>
      <c r="AE79">
        <f t="shared" si="31"/>
        <v>0</v>
      </c>
      <c r="AF79">
        <f t="shared" si="32"/>
        <v>0</v>
      </c>
      <c r="AG79">
        <f t="shared" si="32"/>
        <v>-1.2636186395674863E-13</v>
      </c>
      <c r="AH79">
        <f t="shared" si="33"/>
        <v>-5.3109077854057488E-9</v>
      </c>
      <c r="AI79">
        <f t="shared" si="34"/>
        <v>-5.3110341472697056E-9</v>
      </c>
      <c r="AJ79">
        <f t="shared" si="35"/>
        <v>-0.47737876622336239</v>
      </c>
      <c r="AK79">
        <f t="shared" si="49"/>
        <v>-0.31188746060730649</v>
      </c>
      <c r="AL79">
        <f t="shared" si="26"/>
        <v>-0.78926623214170299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-2.4688424695663907E-12</v>
      </c>
      <c r="AR79">
        <f t="shared" si="36"/>
        <v>-2.4689012104726304E-12</v>
      </c>
      <c r="AS79">
        <f t="shared" si="36"/>
        <v>-2.2191554057107409E-4</v>
      </c>
      <c r="AT79">
        <f t="shared" si="36"/>
        <v>-1.4498481984350731E-4</v>
      </c>
      <c r="AU79">
        <f t="shared" si="23"/>
        <v>-3.6690036288348262E-4</v>
      </c>
      <c r="AW79">
        <v>76</v>
      </c>
      <c r="AX79">
        <f>IF(Z79&gt;0, (R79*SUMPRODUCT(K79:$K$98, X79:$X$98)-K79*$AZ$3)/Z79, 0)</f>
        <v>-787056367471604.63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8"/>
        <v>250000</v>
      </c>
      <c r="S80">
        <f t="shared" si="29"/>
        <v>-3774782558361091.5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-3.9781563853095867</v>
      </c>
      <c r="AC80">
        <f t="shared" si="30"/>
        <v>-3.5519253440285663</v>
      </c>
      <c r="AE80">
        <f t="shared" si="31"/>
        <v>0</v>
      </c>
      <c r="AF80">
        <f t="shared" si="32"/>
        <v>0</v>
      </c>
      <c r="AG80">
        <f t="shared" si="32"/>
        <v>-2.3524039392422091E-14</v>
      </c>
      <c r="AH80">
        <f t="shared" si="33"/>
        <v>-1.0157420592475906E-9</v>
      </c>
      <c r="AI80">
        <f t="shared" si="34"/>
        <v>-1.0157655832869832E-9</v>
      </c>
      <c r="AJ80">
        <f t="shared" si="35"/>
        <v>-0.42623104128102041</v>
      </c>
      <c r="AK80">
        <f t="shared" si="49"/>
        <v>-0.27847094697167107</v>
      </c>
      <c r="AL80">
        <f t="shared" si="26"/>
        <v>-0.70470198926845706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-4.2158973893959898E-13</v>
      </c>
      <c r="AR80">
        <f t="shared" si="36"/>
        <v>-4.2159950273104191E-13</v>
      </c>
      <c r="AS80">
        <f t="shared" si="36"/>
        <v>-1.7690971028090277E-4</v>
      </c>
      <c r="AT80">
        <f t="shared" si="36"/>
        <v>-1.1558101071743938E-4</v>
      </c>
      <c r="AU80">
        <f t="shared" si="23"/>
        <v>-2.9249072141994165E-4</v>
      </c>
      <c r="AW80">
        <v>77</v>
      </c>
      <c r="AX80">
        <f>IF(Z80&gt;0, (R80*SUMPRODUCT(K80:$K$98, X80:$X$98)-K80*$AZ$3)/Z80, 0)</f>
        <v>-3774782558361091.5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8"/>
        <v>250000</v>
      </c>
      <c r="S81">
        <f t="shared" si="29"/>
        <v>-1.8523185258969276E+16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-3.5519253440285663</v>
      </c>
      <c r="AC81">
        <f t="shared" si="30"/>
        <v>-3.1713619143115874</v>
      </c>
      <c r="AE81">
        <f t="shared" si="31"/>
        <v>0</v>
      </c>
      <c r="AF81">
        <f t="shared" si="32"/>
        <v>0</v>
      </c>
      <c r="AG81">
        <f t="shared" si="32"/>
        <v>-4.2802599417613046E-15</v>
      </c>
      <c r="AH81">
        <f t="shared" si="33"/>
        <v>-1.9008539056736564E-10</v>
      </c>
      <c r="AI81">
        <f t="shared" si="34"/>
        <v>-1.9008967082730739E-10</v>
      </c>
      <c r="AJ81">
        <f t="shared" si="35"/>
        <v>-0.38056342971697887</v>
      </c>
      <c r="AK81">
        <f t="shared" si="49"/>
        <v>-0.24863477408199966</v>
      </c>
      <c r="AL81">
        <f t="shared" si="26"/>
        <v>-0.62919820398906823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-7.0442913997077384E-14</v>
      </c>
      <c r="AR81">
        <f t="shared" si="36"/>
        <v>-7.044450019989951E-14</v>
      </c>
      <c r="AS81">
        <f t="shared" si="36"/>
        <v>-1.410313379159209E-4</v>
      </c>
      <c r="AT81">
        <f t="shared" si="36"/>
        <v>-9.2140474105157309E-5</v>
      </c>
      <c r="AU81">
        <f t="shared" si="23"/>
        <v>-2.3317181209152273E-4</v>
      </c>
      <c r="AW81">
        <v>78</v>
      </c>
      <c r="AX81">
        <f>IF(Z81&gt;0, (R81*SUMPRODUCT(K81:$K$98, X81:$X$98)-K81*$AZ$3)/Z81, 0)</f>
        <v>-1.8523185258969276E+16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8"/>
        <v>250000</v>
      </c>
      <c r="S82">
        <f t="shared" si="29"/>
        <v>-9.3087195188913232E+16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-3.1713619143115874</v>
      </c>
      <c r="AC82">
        <f t="shared" si="30"/>
        <v>-2.831573137778264</v>
      </c>
      <c r="AE82">
        <f t="shared" si="31"/>
        <v>0</v>
      </c>
      <c r="AF82">
        <f t="shared" si="32"/>
        <v>0</v>
      </c>
      <c r="AG82">
        <f t="shared" si="32"/>
        <v>-7.6046257813220345E-16</v>
      </c>
      <c r="AH82">
        <f t="shared" si="33"/>
        <v>-3.4769947642114882E-11</v>
      </c>
      <c r="AI82">
        <f t="shared" si="34"/>
        <v>-3.4770708104693014E-11</v>
      </c>
      <c r="AJ82">
        <f t="shared" si="35"/>
        <v>-0.3397887765333234</v>
      </c>
      <c r="AK82">
        <f t="shared" si="49"/>
        <v>-0.22199533400181115</v>
      </c>
      <c r="AL82">
        <f t="shared" si="26"/>
        <v>-0.56178411056990529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-1.1504681171210071E-14</v>
      </c>
      <c r="AR82">
        <f t="shared" si="36"/>
        <v>-1.1504932793087507E-14</v>
      </c>
      <c r="AS82">
        <f t="shared" si="36"/>
        <v>-1.1242931912950264E-4</v>
      </c>
      <c r="AT82">
        <f t="shared" si="36"/>
        <v>-7.3453821831288247E-5</v>
      </c>
      <c r="AU82">
        <f t="shared" si="23"/>
        <v>-1.8588314097229584E-4</v>
      </c>
      <c r="AW82">
        <v>79</v>
      </c>
      <c r="AX82">
        <f>IF(Z82&gt;0, (R82*SUMPRODUCT(K82:$K$98, X82:$X$98)-K82*$AZ$3)/Z82, 0)</f>
        <v>-9.3087195188913232E+16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8"/>
        <v>250000</v>
      </c>
      <c r="S83">
        <f t="shared" si="29"/>
        <v>-4.7949359856765331E+17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-2.831573137778264</v>
      </c>
      <c r="AC83">
        <f t="shared" si="30"/>
        <v>-2.5281903015877454</v>
      </c>
      <c r="AE83">
        <f t="shared" si="31"/>
        <v>0</v>
      </c>
      <c r="AF83">
        <f t="shared" si="32"/>
        <v>0</v>
      </c>
      <c r="AG83">
        <f t="shared" si="32"/>
        <v>-1.3181564410557167E-16</v>
      </c>
      <c r="AH83">
        <f t="shared" si="33"/>
        <v>-6.2104230824530975E-12</v>
      </c>
      <c r="AI83">
        <f t="shared" si="34"/>
        <v>-6.2105548980972027E-12</v>
      </c>
      <c r="AJ83">
        <f t="shared" si="35"/>
        <v>-0.30338283619051865</v>
      </c>
      <c r="AK83">
        <f t="shared" si="49"/>
        <v>-0.19821011964447849</v>
      </c>
      <c r="AL83">
        <f t="shared" si="26"/>
        <v>-0.50159295584120767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-1.8347365620101439E-15</v>
      </c>
      <c r="AR83">
        <f t="shared" si="36"/>
        <v>-1.8347755041206045E-15</v>
      </c>
      <c r="AS83">
        <f t="shared" si="36"/>
        <v>-8.9627964867284473E-5</v>
      </c>
      <c r="AT83">
        <f t="shared" si="36"/>
        <v>-5.8556937046627723E-5</v>
      </c>
      <c r="AU83">
        <f t="shared" si="23"/>
        <v>-1.4818490191574696E-4</v>
      </c>
      <c r="AW83">
        <v>80</v>
      </c>
      <c r="AX83">
        <f>IF(Z83&gt;0, (R83*SUMPRODUCT(K83:$K$98, X83:$X$98)-K83*$AZ$3)/Z83, 0)</f>
        <v>-4.7949359856765331E+17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8"/>
        <v>250000</v>
      </c>
      <c r="S84">
        <f t="shared" si="29"/>
        <v>-2.5334570627776E+18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-2.5281903015877454</v>
      </c>
      <c r="AC84">
        <f t="shared" si="30"/>
        <v>-2.2573127692747743</v>
      </c>
      <c r="AE84">
        <f t="shared" si="31"/>
        <v>0</v>
      </c>
      <c r="AF84">
        <f t="shared" si="32"/>
        <v>0</v>
      </c>
      <c r="AG84">
        <f t="shared" si="32"/>
        <v>-2.2275024929768596E-17</v>
      </c>
      <c r="AH84">
        <f t="shared" si="33"/>
        <v>-1.0822246273474734E-12</v>
      </c>
      <c r="AI84">
        <f t="shared" si="34"/>
        <v>-1.0822469023724033E-12</v>
      </c>
      <c r="AJ84">
        <f t="shared" si="35"/>
        <v>-0.27087753231297107</v>
      </c>
      <c r="AK84">
        <f t="shared" si="49"/>
        <v>-0.1769733211111422</v>
      </c>
      <c r="AL84">
        <f t="shared" si="26"/>
        <v>-0.44785085342519548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-2.8546437545114246E-16</v>
      </c>
      <c r="AR84">
        <f t="shared" si="36"/>
        <v>-2.8547025105766544E-16</v>
      </c>
      <c r="AS84">
        <f t="shared" si="36"/>
        <v>-7.1450864849559252E-5</v>
      </c>
      <c r="AT84">
        <f t="shared" si="36"/>
        <v>-4.668123170171233E-5</v>
      </c>
      <c r="AU84">
        <f t="shared" si="23"/>
        <v>-1.1813209655155705E-4</v>
      </c>
      <c r="AW84">
        <v>81</v>
      </c>
      <c r="AX84">
        <f>IF(Z84&gt;0, (R84*SUMPRODUCT(K84:$K$98, X84:$X$98)-K84*$AZ$3)/Z84, 0)</f>
        <v>-2.5334570627776E+18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8"/>
        <v>250000</v>
      </c>
      <c r="S85">
        <f t="shared" si="29"/>
        <v>-1.3741399493203694E+19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-2.2573127692747743</v>
      </c>
      <c r="AC85">
        <f t="shared" si="30"/>
        <v>-2.0154578297096202</v>
      </c>
      <c r="AE85">
        <f t="shared" si="31"/>
        <v>0</v>
      </c>
      <c r="AF85">
        <f t="shared" si="32"/>
        <v>0</v>
      </c>
      <c r="AG85">
        <f t="shared" si="32"/>
        <v>-3.6667623095930618E-18</v>
      </c>
      <c r="AH85">
        <f t="shared" si="33"/>
        <v>-1.8385512370877848E-13</v>
      </c>
      <c r="AI85">
        <f t="shared" si="34"/>
        <v>-1.8385879047108808E-13</v>
      </c>
      <c r="AJ85">
        <f t="shared" si="35"/>
        <v>-0.24185493956515414</v>
      </c>
      <c r="AK85">
        <f t="shared" si="49"/>
        <v>-0.15801189384923423</v>
      </c>
      <c r="AL85">
        <f t="shared" si="26"/>
        <v>-0.39986683341457219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-4.3300431102058128E-17</v>
      </c>
      <c r="AR85">
        <f t="shared" si="36"/>
        <v>-4.3301294675428028E-17</v>
      </c>
      <c r="AS85">
        <f t="shared" si="36"/>
        <v>-5.6960192003794371E-5</v>
      </c>
      <c r="AT85">
        <f t="shared" si="36"/>
        <v>-3.7213992109145702E-5</v>
      </c>
      <c r="AU85">
        <f t="shared" si="23"/>
        <v>-9.417418411298336E-5</v>
      </c>
      <c r="AW85">
        <v>82</v>
      </c>
      <c r="AX85">
        <f>IF(Z85&gt;0, (R85*SUMPRODUCT(K85:$K$98, X85:$X$98)-K85*$AZ$3)/Z85, 0)</f>
        <v>-1.3741399493203694E+19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8"/>
        <v>250000</v>
      </c>
      <c r="S86">
        <f t="shared" si="29"/>
        <v>-7.6581863567275426E+19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-2.0154578297096202</v>
      </c>
      <c r="AC86">
        <f t="shared" si="30"/>
        <v>-1.7995159193835892</v>
      </c>
      <c r="AE86">
        <f t="shared" si="31"/>
        <v>0</v>
      </c>
      <c r="AF86">
        <f t="shared" si="32"/>
        <v>0</v>
      </c>
      <c r="AG86">
        <f t="shared" si="32"/>
        <v>-5.8744846219456244E-19</v>
      </c>
      <c r="AH86">
        <f t="shared" si="33"/>
        <v>-3.0426462243025688E-14</v>
      </c>
      <c r="AI86">
        <f t="shared" si="34"/>
        <v>-3.0427049691487882E-14</v>
      </c>
      <c r="AJ86">
        <f t="shared" si="35"/>
        <v>-0.21594191032603094</v>
      </c>
      <c r="AK86">
        <f t="shared" si="49"/>
        <v>-0.14108204807967342</v>
      </c>
      <c r="AL86">
        <f t="shared" si="26"/>
        <v>-0.35702395840573475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-6.3980837264735483E-18</v>
      </c>
      <c r="AR86">
        <f t="shared" si="36"/>
        <v>-6.3982072552760784E-18</v>
      </c>
      <c r="AS86">
        <f t="shared" si="36"/>
        <v>-4.5408316329555557E-5</v>
      </c>
      <c r="AT86">
        <f t="shared" si="36"/>
        <v>-2.9666766668642935E-5</v>
      </c>
      <c r="AU86">
        <f t="shared" si="23"/>
        <v>-7.5075082998204889E-5</v>
      </c>
      <c r="AW86">
        <v>83</v>
      </c>
      <c r="AX86">
        <f>IF(Z86&gt;0, (R86*SUMPRODUCT(K86:$K$98, X86:$X$98)-K86*$AZ$3)/Z86, 0)</f>
        <v>-7.6581863567275426E+19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8"/>
        <v>250000</v>
      </c>
      <c r="S87">
        <f t="shared" si="29"/>
        <v>-4.3887799659552604E+20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-1.7995159193835892</v>
      </c>
      <c r="AC87">
        <f t="shared" si="30"/>
        <v>-1.6067106423067761</v>
      </c>
      <c r="AE87">
        <f t="shared" si="31"/>
        <v>0</v>
      </c>
      <c r="AF87">
        <f t="shared" si="32"/>
        <v>0</v>
      </c>
      <c r="AG87">
        <f t="shared" si="32"/>
        <v>-9.1523763709412811E-20</v>
      </c>
      <c r="AH87">
        <f t="shared" si="33"/>
        <v>-4.9005021386320397E-15</v>
      </c>
      <c r="AI87">
        <f t="shared" si="34"/>
        <v>-4.9005936623957488E-15</v>
      </c>
      <c r="AJ87">
        <f t="shared" si="35"/>
        <v>-0.19280527707681316</v>
      </c>
      <c r="AK87">
        <f t="shared" si="49"/>
        <v>-0.12596611435685126</v>
      </c>
      <c r="AL87">
        <f t="shared" si="26"/>
        <v>-0.31877139143366934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-9.2007031853372702E-19</v>
      </c>
      <c r="AR87">
        <f t="shared" si="36"/>
        <v>-9.2008750213982445E-19</v>
      </c>
      <c r="AS87">
        <f t="shared" si="36"/>
        <v>-3.6199231767821681E-5</v>
      </c>
      <c r="AT87">
        <f t="shared" si="36"/>
        <v>-2.3650164754976828E-5</v>
      </c>
      <c r="AU87">
        <f t="shared" si="23"/>
        <v>-5.9849396522799427E-5</v>
      </c>
      <c r="AW87">
        <v>84</v>
      </c>
      <c r="AX87">
        <f>IF(Z87&gt;0, (R87*SUMPRODUCT(K87:$K$98, X87:$X$98)-K87*$AZ$3)/Z87, 0)</f>
        <v>-4.3887799659552604E+20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8"/>
        <v>250000</v>
      </c>
      <c r="S88">
        <f t="shared" si="29"/>
        <v>-2.5880740515714863E+21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-1.6067106423067761</v>
      </c>
      <c r="AC88">
        <f t="shared" si="30"/>
        <v>-1.4345630734881929</v>
      </c>
      <c r="AE88">
        <f t="shared" si="31"/>
        <v>0</v>
      </c>
      <c r="AF88">
        <f t="shared" si="32"/>
        <v>0</v>
      </c>
      <c r="AG88">
        <f t="shared" si="32"/>
        <v>-1.3857438435901032E-20</v>
      </c>
      <c r="AH88">
        <f t="shared" si="33"/>
        <v>-7.6751087636417644E-16</v>
      </c>
      <c r="AI88">
        <f t="shared" si="34"/>
        <v>-7.6752473380261232E-16</v>
      </c>
      <c r="AJ88">
        <f t="shared" si="35"/>
        <v>-0.17214756881858317</v>
      </c>
      <c r="AK88">
        <f t="shared" si="49"/>
        <v>-0.11246974496147434</v>
      </c>
      <c r="AL88">
        <f t="shared" si="26"/>
        <v>-0.28461731378005828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-1.2866100913844517E-19</v>
      </c>
      <c r="AR88">
        <f t="shared" si="36"/>
        <v>-1.2866333211792097E-19</v>
      </c>
      <c r="AS88">
        <f t="shared" si="36"/>
        <v>-2.8857805937357841E-5</v>
      </c>
      <c r="AT88">
        <f t="shared" si="36"/>
        <v>-1.8853766545740457E-5</v>
      </c>
      <c r="AU88">
        <f t="shared" si="23"/>
        <v>-4.7711572483098427E-5</v>
      </c>
      <c r="AW88">
        <v>85</v>
      </c>
      <c r="AX88">
        <f>IF(Z88&gt;0, (R88*SUMPRODUCT(K88:$K$98, X88:$X$98)-K88*$AZ$3)/Z88, 0)</f>
        <v>-2.5880740515714863E+21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8"/>
        <v>250000</v>
      </c>
      <c r="S89">
        <f t="shared" si="29"/>
        <v>-1.5793672490373031E+22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-1.4345630734881929</v>
      </c>
      <c r="AC89">
        <f t="shared" si="30"/>
        <v>-1.2808598870430292</v>
      </c>
      <c r="AE89">
        <f t="shared" si="31"/>
        <v>0</v>
      </c>
      <c r="AF89">
        <f t="shared" si="32"/>
        <v>0</v>
      </c>
      <c r="AG89">
        <f t="shared" si="32"/>
        <v>-2.0274889957097885E-21</v>
      </c>
      <c r="AH89">
        <f t="shared" si="33"/>
        <v>-1.1691375055832232E-16</v>
      </c>
      <c r="AI89">
        <f t="shared" si="34"/>
        <v>-1.1691577804731804E-16</v>
      </c>
      <c r="AJ89">
        <f t="shared" si="35"/>
        <v>-0.15370318644516368</v>
      </c>
      <c r="AK89">
        <f t="shared" si="49"/>
        <v>-0.10041941514417352</v>
      </c>
      <c r="AL89">
        <f t="shared" si="26"/>
        <v>-0.2541226015893373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-1.7498869201990688E-20</v>
      </c>
      <c r="AR89">
        <f t="shared" si="36"/>
        <v>-1.749917266299998E-20</v>
      </c>
      <c r="AS89">
        <f t="shared" si="36"/>
        <v>-2.3005266212817172E-5</v>
      </c>
      <c r="AT89">
        <f t="shared" si="36"/>
        <v>-1.503010725904054E-5</v>
      </c>
      <c r="AU89">
        <f t="shared" si="23"/>
        <v>-3.8035373471857726E-5</v>
      </c>
      <c r="AW89">
        <v>86</v>
      </c>
      <c r="AX89">
        <f>IF(Z89&gt;0, (R89*SUMPRODUCT(K89:$K$98, X89:$X$98)-K89*$AZ$3)/Z89, 0)</f>
        <v>-1.5793672490373031E+22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8"/>
        <v>250000</v>
      </c>
      <c r="S90">
        <f t="shared" si="29"/>
        <v>-9.9840200343023954E+22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-1.2808598870430292</v>
      </c>
      <c r="AC90">
        <f t="shared" si="30"/>
        <v>-1.1436248991455618</v>
      </c>
      <c r="AE90">
        <f t="shared" si="31"/>
        <v>0</v>
      </c>
      <c r="AF90">
        <f t="shared" si="32"/>
        <v>0</v>
      </c>
      <c r="AG90">
        <f t="shared" si="32"/>
        <v>-2.8636383320956278E-22</v>
      </c>
      <c r="AH90">
        <f t="shared" si="33"/>
        <v>-1.7208502725431279E-17</v>
      </c>
      <c r="AI90">
        <f t="shared" si="34"/>
        <v>-1.7208789089264488E-17</v>
      </c>
      <c r="AJ90">
        <f t="shared" si="35"/>
        <v>-0.13723498789746746</v>
      </c>
      <c r="AK90">
        <f t="shared" si="49"/>
        <v>-8.9660192093012056E-2</v>
      </c>
      <c r="AL90">
        <f t="shared" si="26"/>
        <v>-0.22689517999047953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-2.2996908352492547E-21</v>
      </c>
      <c r="AR90">
        <f t="shared" si="36"/>
        <v>-2.2997291040221566E-21</v>
      </c>
      <c r="AS90">
        <f t="shared" si="36"/>
        <v>-1.8339657376289185E-5</v>
      </c>
      <c r="AT90">
        <f t="shared" si="36"/>
        <v>-1.1981909485842265E-5</v>
      </c>
      <c r="AU90">
        <f t="shared" si="23"/>
        <v>-3.0321566862131453E-5</v>
      </c>
      <c r="AW90">
        <v>87</v>
      </c>
      <c r="AX90">
        <f>IF(Z90&gt;0, (R90*SUMPRODUCT(K90:$K$98, X90:$X$98)-K90*$AZ$3)/Z90, 0)</f>
        <v>-9.9840200343023954E+22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8"/>
        <v>250000</v>
      </c>
      <c r="S91">
        <f t="shared" si="29"/>
        <v>-6.5447827934840188E+23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-1.1436248991455618</v>
      </c>
      <c r="AC91">
        <f t="shared" si="30"/>
        <v>-1.0210936599513945</v>
      </c>
      <c r="AE91">
        <f t="shared" si="31"/>
        <v>0</v>
      </c>
      <c r="AF91">
        <f t="shared" si="32"/>
        <v>0</v>
      </c>
      <c r="AG91">
        <f t="shared" si="32"/>
        <v>-3.9004108011345868E-23</v>
      </c>
      <c r="AH91">
        <f t="shared" si="33"/>
        <v>-2.4449608686612127E-18</v>
      </c>
      <c r="AI91">
        <f t="shared" si="34"/>
        <v>-2.4449998727692242E-18</v>
      </c>
      <c r="AJ91">
        <f t="shared" si="35"/>
        <v>-0.12253123919416731</v>
      </c>
      <c r="AK91">
        <f t="shared" si="49"/>
        <v>-8.0053742940189326E-2</v>
      </c>
      <c r="AL91">
        <f t="shared" si="26"/>
        <v>-0.20258498213435663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-2.9172944079255262E-22</v>
      </c>
      <c r="AR91">
        <f t="shared" si="36"/>
        <v>-2.9173409471023477E-22</v>
      </c>
      <c r="AS91">
        <f t="shared" si="36"/>
        <v>-1.462026257676114E-5</v>
      </c>
      <c r="AT91">
        <f t="shared" si="36"/>
        <v>-9.5519048834839464E-6</v>
      </c>
      <c r="AU91">
        <f t="shared" si="23"/>
        <v>-2.4172167460245088E-5</v>
      </c>
      <c r="AW91">
        <v>88</v>
      </c>
      <c r="AX91">
        <f>IF(Z91&gt;0, (R91*SUMPRODUCT(K91:$K$98, X91:$X$98)-K91*$AZ$3)/Z91, 0)</f>
        <v>-6.5447827934840188E+23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8"/>
        <v>250000</v>
      </c>
      <c r="S92">
        <f t="shared" si="29"/>
        <v>-4.4536216369616298E+24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-1.0210936599513945</v>
      </c>
      <c r="AC92">
        <f t="shared" si="30"/>
        <v>-0.91169076781374492</v>
      </c>
      <c r="AE92">
        <f t="shared" si="31"/>
        <v>0</v>
      </c>
      <c r="AF92">
        <f t="shared" si="32"/>
        <v>0</v>
      </c>
      <c r="AG92">
        <f t="shared" si="32"/>
        <v>-5.11769320639754E-24</v>
      </c>
      <c r="AH92">
        <f t="shared" si="33"/>
        <v>-3.3496373724834867E-19</v>
      </c>
      <c r="AI92">
        <f t="shared" si="34"/>
        <v>-3.3496885494155507E-19</v>
      </c>
      <c r="AJ92">
        <f t="shared" si="35"/>
        <v>-0.10940289213764953</v>
      </c>
      <c r="AK92">
        <f t="shared" si="49"/>
        <v>-7.1476556196597624E-2</v>
      </c>
      <c r="AL92">
        <f t="shared" si="26"/>
        <v>-0.18087944833424716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-3.5685198558278592E-23</v>
      </c>
      <c r="AR92">
        <f t="shared" si="36"/>
        <v>-3.5685743769231074E-23</v>
      </c>
      <c r="AS92">
        <f t="shared" si="36"/>
        <v>-1.1655183814382302E-5</v>
      </c>
      <c r="AT92">
        <f t="shared" si="36"/>
        <v>-7.6147200920630961E-6</v>
      </c>
      <c r="AU92">
        <f t="shared" si="23"/>
        <v>-1.9269903906445398E-5</v>
      </c>
      <c r="AW92">
        <v>89</v>
      </c>
      <c r="AX92">
        <f>IF(Z92&gt;0, (R92*SUMPRODUCT(K92:$K$98, X92:$X$98)-K92*$AZ$3)/Z92, 0)</f>
        <v>-4.4536216369616298E+24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8"/>
        <v>250000</v>
      </c>
      <c r="S93">
        <f t="shared" si="29"/>
        <v>-3.1494169012782503E+25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-0.91169076781374492</v>
      </c>
      <c r="AC93">
        <f t="shared" si="30"/>
        <v>-0.81400961411941508</v>
      </c>
      <c r="AE93">
        <f t="shared" si="31"/>
        <v>0</v>
      </c>
      <c r="AF93">
        <f t="shared" si="32"/>
        <v>0</v>
      </c>
      <c r="AG93">
        <f t="shared" si="32"/>
        <v>-6.4615898723112359E-25</v>
      </c>
      <c r="AH93">
        <f t="shared" si="33"/>
        <v>-4.420357287102441E-20</v>
      </c>
      <c r="AI93">
        <f t="shared" si="34"/>
        <v>-4.4204219030011638E-20</v>
      </c>
      <c r="AJ93">
        <f t="shared" si="35"/>
        <v>-9.7681153694329836E-2</v>
      </c>
      <c r="AK93">
        <f t="shared" si="49"/>
        <v>-6.3818353746962153E-2</v>
      </c>
      <c r="AL93">
        <f t="shared" si="26"/>
        <v>-0.16149950744129199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-4.2046483039955739E-24</v>
      </c>
      <c r="AR93">
        <f t="shared" si="36"/>
        <v>-4.2047097667035251E-24</v>
      </c>
      <c r="AS93">
        <f t="shared" si="36"/>
        <v>-9.2914411785573093E-6</v>
      </c>
      <c r="AT93">
        <f t="shared" si="36"/>
        <v>-6.0704082366574417E-6</v>
      </c>
      <c r="AU93">
        <f t="shared" si="23"/>
        <v>-1.5361849415214751E-5</v>
      </c>
      <c r="AW93">
        <v>90</v>
      </c>
      <c r="AX93">
        <f>IF(Z93&gt;0, (R93*SUMPRODUCT(K93:$K$98, X93:$X$98)-K93*$AZ$3)/Z93, 0)</f>
        <v>-3.1494169012782503E+25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8"/>
        <v>250000</v>
      </c>
      <c r="S94">
        <f t="shared" si="29"/>
        <v>-2.3175204829198348E+26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-0.81400961411941508</v>
      </c>
      <c r="AC94">
        <f t="shared" si="30"/>
        <v>-0.72679429832090625</v>
      </c>
      <c r="AE94">
        <f t="shared" si="31"/>
        <v>0</v>
      </c>
      <c r="AF94">
        <f t="shared" si="32"/>
        <v>0</v>
      </c>
      <c r="AG94">
        <f t="shared" si="32"/>
        <v>-7.8402143980753621E-26</v>
      </c>
      <c r="AH94">
        <f t="shared" si="33"/>
        <v>-5.612952533780587E-21</v>
      </c>
      <c r="AI94">
        <f t="shared" si="34"/>
        <v>-5.6130309359245679E-21</v>
      </c>
      <c r="AJ94">
        <f t="shared" si="35"/>
        <v>-8.721531579850883E-2</v>
      </c>
      <c r="AK94">
        <f t="shared" si="49"/>
        <v>-5.6980672988359064E-2</v>
      </c>
      <c r="AL94">
        <f t="shared" si="26"/>
        <v>-0.1441959887868679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-4.7670054499143388E-25</v>
      </c>
      <c r="AR94">
        <f t="shared" si="36"/>
        <v>-4.7670720358057018E-25</v>
      </c>
      <c r="AS94">
        <f t="shared" si="36"/>
        <v>-7.4070800211713277E-6</v>
      </c>
      <c r="AT94">
        <f t="shared" si="36"/>
        <v>-4.8392922804985978E-6</v>
      </c>
      <c r="AU94">
        <f t="shared" si="23"/>
        <v>-1.2246372301669926E-5</v>
      </c>
      <c r="AW94">
        <v>91</v>
      </c>
      <c r="AX94">
        <f>IF(Z94&gt;0, (R94*SUMPRODUCT(K94:$K$98, X94:$X$98)-K94*$AZ$3)/Z94, 0)</f>
        <v>-2.3175204829198348E+26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8"/>
        <v>250000</v>
      </c>
      <c r="S95">
        <f t="shared" si="29"/>
        <v>-1.7774967495910499E+27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-0.72679429832090625</v>
      </c>
      <c r="AC95">
        <f t="shared" si="30"/>
        <v>-0.64892348064366623</v>
      </c>
      <c r="AE95">
        <f t="shared" si="31"/>
        <v>0</v>
      </c>
      <c r="AF95">
        <f t="shared" si="32"/>
        <v>0</v>
      </c>
      <c r="AG95">
        <f t="shared" si="32"/>
        <v>-9.126929216508618E-27</v>
      </c>
      <c r="AH95">
        <f t="shared" si="33"/>
        <v>-6.8491193324437468E-22</v>
      </c>
      <c r="AI95">
        <f t="shared" si="34"/>
        <v>-6.8492106017359119E-22</v>
      </c>
      <c r="AJ95">
        <f t="shared" si="35"/>
        <v>-7.7870817677240023E-2</v>
      </c>
      <c r="AK95">
        <f t="shared" si="49"/>
        <v>-5.0875600882463443E-2</v>
      </c>
      <c r="AL95">
        <f t="shared" si="26"/>
        <v>-0.12874641855970348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-5.1936297895002459E-26</v>
      </c>
      <c r="AR95">
        <f t="shared" si="36"/>
        <v>-5.1936989982395955E-26</v>
      </c>
      <c r="AS95">
        <f t="shared" si="36"/>
        <v>-5.9048788434082644E-6</v>
      </c>
      <c r="AT95">
        <f t="shared" si="36"/>
        <v>-3.8578541776933965E-6</v>
      </c>
      <c r="AU95">
        <f t="shared" si="23"/>
        <v>-9.7627330211016617E-6</v>
      </c>
      <c r="AW95">
        <v>92</v>
      </c>
      <c r="AX95">
        <f>IF(Z95&gt;0, (R95*SUMPRODUCT(K95:$K$98, X95:$X$98)-K95*$AZ$3)/Z95, 0)</f>
        <v>-1.7774967495910499E+27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8"/>
        <v>250000</v>
      </c>
      <c r="S96">
        <f t="shared" si="29"/>
        <v>-1.4235221016257048E+28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-0.64892348064366623</v>
      </c>
      <c r="AC96">
        <f t="shared" si="30"/>
        <v>-0.57939596486041622</v>
      </c>
      <c r="AE96">
        <f t="shared" si="31"/>
        <v>0</v>
      </c>
      <c r="AF96">
        <f t="shared" si="32"/>
        <v>0</v>
      </c>
      <c r="AG96">
        <f t="shared" si="32"/>
        <v>-1.0175394610992143E-27</v>
      </c>
      <c r="AH96">
        <f t="shared" si="33"/>
        <v>-8.0181204632443177E-23</v>
      </c>
      <c r="AI96">
        <f t="shared" si="34"/>
        <v>-8.0182222171904281E-23</v>
      </c>
      <c r="AJ96">
        <f t="shared" si="35"/>
        <v>-6.9527515783250005E-2</v>
      </c>
      <c r="AK96">
        <f t="shared" si="49"/>
        <v>-4.5424643645056641E-2</v>
      </c>
      <c r="AL96">
        <f t="shared" si="26"/>
        <v>-0.11495215942830664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-5.4286370981780864E-27</v>
      </c>
      <c r="AR96">
        <f t="shared" si="36"/>
        <v>-5.4287059902893074E-27</v>
      </c>
      <c r="AS96">
        <f t="shared" si="36"/>
        <v>-4.7073332616456171E-6</v>
      </c>
      <c r="AT96">
        <f t="shared" si="36"/>
        <v>-3.0754577309418009E-6</v>
      </c>
      <c r="AU96">
        <f t="shared" si="23"/>
        <v>-7.782790992587418E-6</v>
      </c>
      <c r="AW96">
        <v>93</v>
      </c>
      <c r="AX96">
        <f>IF(Z96&gt;0, (R96*SUMPRODUCT(K96:$K$98, X96:$X$98)-K96*$AZ$3)/Z96, 0)</f>
        <v>-1.4235221016257048E+28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8"/>
        <v>250000</v>
      </c>
      <c r="S97">
        <f t="shared" si="29"/>
        <v>-1.1927181095814861E+29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-0.57939596486041622</v>
      </c>
      <c r="AC97">
        <f t="shared" si="30"/>
        <v>-0.51731782576822871</v>
      </c>
      <c r="AE97">
        <f t="shared" si="31"/>
        <v>0</v>
      </c>
      <c r="AF97">
        <f t="shared" si="32"/>
        <v>0</v>
      </c>
      <c r="AG97">
        <f t="shared" si="32"/>
        <v>-1.0843254194189916E-28</v>
      </c>
      <c r="AH97">
        <f t="shared" si="33"/>
        <v>-8.989315245463229E-24</v>
      </c>
      <c r="AI97">
        <f t="shared" si="34"/>
        <v>-8.9894236780051702E-24</v>
      </c>
      <c r="AJ97">
        <f t="shared" si="35"/>
        <v>-6.2078139092187512E-2</v>
      </c>
      <c r="AK97">
        <f t="shared" si="49"/>
        <v>-4.0557717540229139E-2</v>
      </c>
      <c r="AL97">
        <f t="shared" si="26"/>
        <v>-0.10263585663241664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-5.4340899346630428E-28</v>
      </c>
      <c r="AR97">
        <f t="shared" si="36"/>
        <v>-5.4341554827241209E-28</v>
      </c>
      <c r="AS97">
        <f t="shared" si="36"/>
        <v>-3.7526572557761618E-6</v>
      </c>
      <c r="AT97">
        <f t="shared" si="36"/>
        <v>-2.451736073773757E-6</v>
      </c>
      <c r="AU97">
        <f t="shared" si="23"/>
        <v>-6.2043933295499185E-6</v>
      </c>
      <c r="AW97">
        <v>94</v>
      </c>
      <c r="AX97">
        <f>IF(Z97&gt;0, (R97*SUMPRODUCT(K97:$K$98, X97:$X$98)-K97*$AZ$3)/Z97, 0)</f>
        <v>-1.1927181095814861E+29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-0.51731782576822871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-1.0843254194189917E-24</v>
      </c>
      <c r="AI98">
        <f t="shared" si="34"/>
        <v>-1.0843254194189917E-24</v>
      </c>
      <c r="AJ98">
        <f t="shared" si="35"/>
        <v>-0.51731782576822871</v>
      </c>
      <c r="AK98">
        <f t="shared" si="49"/>
        <v>-3.6212247803776014E-2</v>
      </c>
      <c r="AL98">
        <f t="shared" si="26"/>
        <v>-0.55353007357200468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-5.8525054533668559E-29</v>
      </c>
      <c r="AR98">
        <f t="shared" si="36"/>
        <v>-5.8525054533668559E-29</v>
      </c>
      <c r="AS98">
        <f t="shared" si="36"/>
        <v>-2.7921556962620219E-5</v>
      </c>
      <c r="AT98">
        <f t="shared" si="36"/>
        <v>-1.9545089873834156E-6</v>
      </c>
      <c r="AU98">
        <f t="shared" si="36"/>
        <v>-2.987606595000363E-5</v>
      </c>
      <c r="AW98">
        <v>95</v>
      </c>
    </row>
    <row r="100" spans="5:50" x14ac:dyDescent="0.25">
      <c r="AN100" s="8">
        <f t="shared" ref="AN100:AU100" si="50">SUM(AN3:AN98)</f>
        <v>17311.323049707149</v>
      </c>
      <c r="AO100" s="8">
        <f t="shared" si="50"/>
        <v>-1731.132304970715</v>
      </c>
      <c r="AP100" s="8">
        <f t="shared" si="50"/>
        <v>-449.9500285932333</v>
      </c>
      <c r="AQ100" s="8">
        <f t="shared" si="50"/>
        <v>-8557.7034495962725</v>
      </c>
      <c r="AR100" s="8">
        <f t="shared" si="50"/>
        <v>6572.5372665469322</v>
      </c>
      <c r="AS100" s="8">
        <f t="shared" si="50"/>
        <v>-2141.3798063546292</v>
      </c>
      <c r="AT100" s="8">
        <f t="shared" si="50"/>
        <v>784.03481600771681</v>
      </c>
      <c r="AU100" s="8">
        <f t="shared" si="50"/>
        <v>5215.1922762000158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30B3-548E-4349-B3A9-0ED8787833D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37529.00367642464</v>
      </c>
      <c r="K3">
        <v>1</v>
      </c>
      <c r="L3" s="2">
        <v>0</v>
      </c>
      <c r="O3">
        <f>$C$3</f>
        <v>37529.00367642464</v>
      </c>
      <c r="P3">
        <f>O3*C5</f>
        <v>3752.9003676424641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37529.00367642464</v>
      </c>
      <c r="AF3">
        <f t="shared" ref="AF3:AG34" si="4">-$Z3*P3</f>
        <v>-3752.9003676424641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33576.103308782178</v>
      </c>
      <c r="AJ3">
        <f t="shared" ref="AJ3:AJ66" si="7">AB3-AC3</f>
        <v>0</v>
      </c>
      <c r="AL3">
        <f t="shared" ref="AL3:AL34" si="8">SUM(AI3:AK3)</f>
        <v>33576.103308782178</v>
      </c>
      <c r="AN3">
        <f t="shared" ref="AN3:AU34" si="9">AE3*$K3</f>
        <v>37529.00367642464</v>
      </c>
      <c r="AO3">
        <f t="shared" si="9"/>
        <v>-3752.9003676424641</v>
      </c>
      <c r="AP3">
        <f t="shared" si="9"/>
        <v>-200</v>
      </c>
      <c r="AQ3">
        <f t="shared" si="9"/>
        <v>0</v>
      </c>
      <c r="AR3">
        <f t="shared" si="9"/>
        <v>33576.103308782178</v>
      </c>
      <c r="AS3">
        <f t="shared" si="9"/>
        <v>0</v>
      </c>
      <c r="AT3">
        <f t="shared" si="9"/>
        <v>0</v>
      </c>
      <c r="AU3">
        <f t="shared" si="9"/>
        <v>33576.103308782178</v>
      </c>
      <c r="AW3">
        <v>0</v>
      </c>
      <c r="AX3">
        <f>IF(Z3&gt;0, (R3*SUMPRODUCT(K3:$K$98, X3:$X$98)-K3*$AZ$3)/Z3, 0)</f>
        <v>0</v>
      </c>
      <c r="AZ3">
        <f>C6*SUMPRODUCT(X4:X89, K4:K89)/1</f>
        <v>18907.511284379154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250000</v>
      </c>
      <c r="S4">
        <f t="shared" si="1"/>
        <v>1282.7341843526419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1268.2620219674063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-1268.2620219674063</v>
      </c>
      <c r="AK4">
        <f>G4*SUM(AB4, AE4:AF4)</f>
        <v>0</v>
      </c>
      <c r="AL4">
        <f t="shared" si="8"/>
        <v>-1588.8312719674063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-299.06637746058402</v>
      </c>
      <c r="AR4">
        <f t="shared" si="9"/>
        <v>-299.06637746058402</v>
      </c>
      <c r="AS4">
        <f t="shared" si="9"/>
        <v>-1183.1906166315946</v>
      </c>
      <c r="AT4">
        <f t="shared" si="9"/>
        <v>0</v>
      </c>
      <c r="AU4">
        <f t="shared" si="9"/>
        <v>-1482.2569940921787</v>
      </c>
      <c r="AW4">
        <v>1</v>
      </c>
      <c r="AX4">
        <f>IF(Z4&gt;0, (R4*SUMPRODUCT(K4:$K$98, X4:$X$98)-K4*$AZ$3)/Z4, 0)</f>
        <v>1282.7341843526419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250000</v>
      </c>
      <c r="S5">
        <f t="shared" si="1"/>
        <v>2496.6224580229036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1268.2620219674063</v>
      </c>
      <c r="AC5">
        <f t="shared" si="2"/>
        <v>2440.4804134155893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-329.43604889441571</v>
      </c>
      <c r="AI5">
        <f t="shared" si="6"/>
        <v>-353.87386893377629</v>
      </c>
      <c r="AJ5">
        <f t="shared" si="7"/>
        <v>-1172.218391448183</v>
      </c>
      <c r="AK5">
        <f>G5*SUM(AB5, AE5:AF5)</f>
        <v>51.998742900663665</v>
      </c>
      <c r="AL5">
        <f t="shared" si="8"/>
        <v>-1474.0935174812955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-281.70340671991403</v>
      </c>
      <c r="AR5">
        <f t="shared" si="9"/>
        <v>-302.60038257000519</v>
      </c>
      <c r="AS5">
        <f t="shared" si="9"/>
        <v>-1002.3733449903224</v>
      </c>
      <c r="AT5">
        <f t="shared" si="9"/>
        <v>44.464541963240507</v>
      </c>
      <c r="AU5">
        <f t="shared" si="9"/>
        <v>-1260.509185597087</v>
      </c>
      <c r="AW5">
        <v>2</v>
      </c>
      <c r="AX5">
        <f>IF(Z5&gt;0, (R5*SUMPRODUCT(K5:$K$98, X5:$X$98)-K5*$AZ$3)/Z5, 0)</f>
        <v>2496.6224580229036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250000</v>
      </c>
      <c r="S6">
        <f t="shared" si="1"/>
        <v>3871.5081683030671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2440.4804134155893</v>
      </c>
      <c r="AC6">
        <f t="shared" si="2"/>
        <v>3741.2976630286248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-342.67297766872326</v>
      </c>
      <c r="AI6">
        <f t="shared" si="6"/>
        <v>-366.83215220992332</v>
      </c>
      <c r="AJ6">
        <f t="shared" si="7"/>
        <v>-1300.8172496130355</v>
      </c>
      <c r="AK6">
        <f>G6*SUM(AB6, AE6:AF6)</f>
        <v>142.76810418481199</v>
      </c>
      <c r="AL6">
        <f t="shared" si="8"/>
        <v>-1524.8812976381469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-264.34137180350217</v>
      </c>
      <c r="AR6">
        <f t="shared" si="9"/>
        <v>-282.97800134840594</v>
      </c>
      <c r="AS6">
        <f t="shared" si="9"/>
        <v>-1003.4634728647692</v>
      </c>
      <c r="AT6">
        <f t="shared" si="9"/>
        <v>110.13274745720668</v>
      </c>
      <c r="AU6">
        <f t="shared" si="9"/>
        <v>-1176.3087267559683</v>
      </c>
      <c r="AW6">
        <v>3</v>
      </c>
      <c r="AX6">
        <f>IF(Z6&gt;0, (R6*SUMPRODUCT(K6:$K$98, X6:$X$98)-K6*$AZ$3)/Z6, 0)</f>
        <v>3871.5081683030671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250000</v>
      </c>
      <c r="S7">
        <f t="shared" si="1"/>
        <v>5016.4296397775606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3741.2976630286248</v>
      </c>
      <c r="AC7">
        <f t="shared" si="2"/>
        <v>4792.0481702748457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-358.1571050640917</v>
      </c>
      <c r="AI7">
        <f t="shared" si="6"/>
        <v>-382.03887214937339</v>
      </c>
      <c r="AJ7">
        <f t="shared" si="7"/>
        <v>-1050.7505072462209</v>
      </c>
      <c r="AK7">
        <f>G7*SUM(AB7, AE7:AF7)</f>
        <v>183.69771525470546</v>
      </c>
      <c r="AL7">
        <f t="shared" si="8"/>
        <v>-1249.091664140889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-251.37474567732542</v>
      </c>
      <c r="AR7">
        <f t="shared" si="9"/>
        <v>-268.13630936685081</v>
      </c>
      <c r="AS7">
        <f t="shared" si="9"/>
        <v>-737.47564349469883</v>
      </c>
      <c r="AT7">
        <f t="shared" si="9"/>
        <v>128.92936033027749</v>
      </c>
      <c r="AU7">
        <f t="shared" si="9"/>
        <v>-876.68259253127223</v>
      </c>
      <c r="AW7">
        <v>4</v>
      </c>
      <c r="AX7">
        <f>IF(Z7&gt;0, (R7*SUMPRODUCT(K7:$K$98, X7:$X$98)-K7*$AZ$3)/Z7, 0)</f>
        <v>5016.4296397775606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250000</v>
      </c>
      <c r="S8">
        <f t="shared" si="1"/>
        <v>5744.2731203960502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4792.0481702748457</v>
      </c>
      <c r="AC8">
        <f t="shared" si="2"/>
        <v>5423.8770973446262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-373.64409747414118</v>
      </c>
      <c r="AI8">
        <f t="shared" si="6"/>
        <v>-397.24968247882259</v>
      </c>
      <c r="AJ8">
        <f t="shared" si="7"/>
        <v>-631.82892706978055</v>
      </c>
      <c r="AK8">
        <f t="shared" ref="AK8:AK71" si="22">G8*SUM(AB8:AB8, AE8:AF8)</f>
        <v>102.07062602685421</v>
      </c>
      <c r="AL8">
        <f t="shared" si="8"/>
        <v>-927.007983521749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-244.79080148377139</v>
      </c>
      <c r="AR8">
        <f t="shared" si="9"/>
        <v>-260.25586599797577</v>
      </c>
      <c r="AS8">
        <f t="shared" si="9"/>
        <v>-413.93912148912483</v>
      </c>
      <c r="AT8">
        <f t="shared" si="9"/>
        <v>66.870989056084696</v>
      </c>
      <c r="AU8">
        <f t="shared" si="9"/>
        <v>-607.32399843101598</v>
      </c>
      <c r="AW8">
        <v>5</v>
      </c>
      <c r="AX8">
        <f>IF(Z8&gt;0, (R8*SUMPRODUCT(K8:$K$98, X8:$X$98)-K8*$AZ$3)/Z8, 0)</f>
        <v>5744.2731203960502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250000</v>
      </c>
      <c r="S9">
        <f t="shared" si="1"/>
        <v>6252.3909822576052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5423.8770973446262</v>
      </c>
      <c r="AC9">
        <f t="shared" si="2"/>
        <v>5834.8695984012138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-389.76031202289693</v>
      </c>
      <c r="AI9">
        <f t="shared" si="6"/>
        <v>-413.09086514632924</v>
      </c>
      <c r="AJ9">
        <f t="shared" si="7"/>
        <v>-410.99250105658757</v>
      </c>
      <c r="AK9">
        <f t="shared" si="22"/>
        <v>32.000874874333292</v>
      </c>
      <c r="AL9">
        <f t="shared" si="8"/>
        <v>-792.0824913285835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-241.8309002909875</v>
      </c>
      <c r="AR9">
        <f t="shared" si="9"/>
        <v>-256.30658827687688</v>
      </c>
      <c r="AS9">
        <f t="shared" si="9"/>
        <v>-255.00463612498436</v>
      </c>
      <c r="AT9">
        <f t="shared" si="9"/>
        <v>19.855280648750703</v>
      </c>
      <c r="AU9">
        <f t="shared" si="9"/>
        <v>-491.45594375311055</v>
      </c>
      <c r="AW9">
        <v>6</v>
      </c>
      <c r="AX9">
        <f>IF(Z9&gt;0, (R9*SUMPRODUCT(K9:$K$98, X9:$X$98)-K9*$AZ$3)/Z9, 0)</f>
        <v>6252.3909822576052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250000</v>
      </c>
      <c r="S10">
        <f t="shared" si="1"/>
        <v>6717.3701533206104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5834.8695984012138</v>
      </c>
      <c r="AC10">
        <f t="shared" si="2"/>
        <v>6195.1322808549903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-408.57444512985887</v>
      </c>
      <c r="AI10">
        <f t="shared" si="6"/>
        <v>-431.63083527754389</v>
      </c>
      <c r="AJ10">
        <f t="shared" si="7"/>
        <v>-360.26268245377651</v>
      </c>
      <c r="AK10">
        <f t="shared" si="22"/>
        <v>23.92296535344498</v>
      </c>
      <c r="AL10">
        <f t="shared" si="8"/>
        <v>-767.97055237787538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-240.49362280414493</v>
      </c>
      <c r="AR10">
        <f t="shared" si="9"/>
        <v>-254.06499238317039</v>
      </c>
      <c r="AS10">
        <f t="shared" si="9"/>
        <v>-212.05652653315249</v>
      </c>
      <c r="AT10">
        <f t="shared" si="9"/>
        <v>14.081449964985998</v>
      </c>
      <c r="AU10">
        <f t="shared" si="9"/>
        <v>-452.04006895133682</v>
      </c>
      <c r="AW10">
        <v>7</v>
      </c>
      <c r="AX10">
        <f>IF(Z10&gt;0, (R10*SUMPRODUCT(K10:$K$98, X10:$X$98)-K10*$AZ$3)/Z10, 0)</f>
        <v>6717.3701533206104</v>
      </c>
    </row>
    <row r="11" spans="1:52" x14ac:dyDescent="0.25">
      <c r="A11" t="s">
        <v>33</v>
      </c>
      <c r="C11" s="12">
        <f>AU91</f>
        <v>11153.068162778989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250000</v>
      </c>
      <c r="S11">
        <f t="shared" si="1"/>
        <v>7142.0900674093618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6195.1322808549903</v>
      </c>
      <c r="AC11">
        <f t="shared" si="2"/>
        <v>6508.7756984961288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-426.64604923223163</v>
      </c>
      <c r="AI11">
        <f t="shared" si="6"/>
        <v>-449.42921087351658</v>
      </c>
      <c r="AJ11">
        <f t="shared" si="7"/>
        <v>-313.64341764113851</v>
      </c>
      <c r="AK11">
        <f t="shared" si="22"/>
        <v>14.868317474051976</v>
      </c>
      <c r="AL11">
        <f t="shared" si="8"/>
        <v>-748.2043110406031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-238.62682014471031</v>
      </c>
      <c r="AR11">
        <f t="shared" si="9"/>
        <v>-251.36963922175624</v>
      </c>
      <c r="AS11">
        <f t="shared" si="9"/>
        <v>-175.42347232725771</v>
      </c>
      <c r="AT11">
        <f t="shared" si="9"/>
        <v>8.3159783762671644</v>
      </c>
      <c r="AU11">
        <f t="shared" si="9"/>
        <v>-418.47713317274679</v>
      </c>
      <c r="AW11">
        <v>8</v>
      </c>
      <c r="AX11">
        <f>IF(Z11&gt;0, (R11*SUMPRODUCT(K11:$K$98, X11:$X$98)-K11*$AZ$3)/Z11, 0)</f>
        <v>7142.0900674093618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250000</v>
      </c>
      <c r="S12">
        <f t="shared" si="1"/>
        <v>7547.2726131294548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6508.7756984961288</v>
      </c>
      <c r="AC12">
        <f t="shared" si="2"/>
        <v>6795.7399902105044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-447.47929333253308</v>
      </c>
      <c r="AI12">
        <f t="shared" si="6"/>
        <v>-469.98987542807191</v>
      </c>
      <c r="AJ12">
        <f t="shared" si="7"/>
        <v>-286.96429171437558</v>
      </c>
      <c r="AK12">
        <f t="shared" si="22"/>
        <v>14.970184106541096</v>
      </c>
      <c r="AL12">
        <f t="shared" si="8"/>
        <v>-741.98398303590636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-237.84000142568976</v>
      </c>
      <c r="AR12">
        <f t="shared" si="9"/>
        <v>-249.80461511278037</v>
      </c>
      <c r="AS12">
        <f t="shared" si="9"/>
        <v>-152.52457167833612</v>
      </c>
      <c r="AT12">
        <f t="shared" si="9"/>
        <v>7.9568119962070938</v>
      </c>
      <c r="AU12">
        <f t="shared" si="9"/>
        <v>-394.37237479490938</v>
      </c>
      <c r="AW12">
        <v>9</v>
      </c>
      <c r="AX12">
        <f>IF(Z12&gt;0, (R12*SUMPRODUCT(K12:$K$98, X12:$X$98)-K12*$AZ$3)/Z12, 0)</f>
        <v>7547.2726131294548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250000</v>
      </c>
      <c r="S13">
        <f t="shared" si="1"/>
        <v>7930.6659721190063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6795.7399902105044</v>
      </c>
      <c r="AC13">
        <f t="shared" si="2"/>
        <v>7054.6454725155709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-469.73551997387978</v>
      </c>
      <c r="AI13">
        <f t="shared" si="6"/>
        <v>-491.97402269646585</v>
      </c>
      <c r="AJ13">
        <f t="shared" si="7"/>
        <v>-258.90548230506647</v>
      </c>
      <c r="AK13">
        <f t="shared" si="22"/>
        <v>13.59147998042101</v>
      </c>
      <c r="AL13">
        <f t="shared" si="8"/>
        <v>-737.28802502111137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-237.32834836967675</v>
      </c>
      <c r="AR13">
        <f t="shared" si="9"/>
        <v>-248.5640903924631</v>
      </c>
      <c r="AS13">
        <f t="shared" si="9"/>
        <v>-130.808950753251</v>
      </c>
      <c r="AT13">
        <f t="shared" si="9"/>
        <v>6.866935453023034</v>
      </c>
      <c r="AU13">
        <f t="shared" si="9"/>
        <v>-372.50610569269111</v>
      </c>
      <c r="AW13">
        <v>10</v>
      </c>
      <c r="AX13">
        <f>IF(Z13&gt;0, (R13*SUMPRODUCT(K13:$K$98, X13:$X$98)-K13*$AZ$3)/Z13, 0)</f>
        <v>7930.6659721190063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250000</v>
      </c>
      <c r="S14">
        <f t="shared" si="1"/>
        <v>8294.1082317207783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7054.6454725155709</v>
      </c>
      <c r="AC14">
        <f t="shared" si="2"/>
        <v>7287.7819693426482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-493.74057175701944</v>
      </c>
      <c r="AI14">
        <f t="shared" si="6"/>
        <v>-515.70731539520398</v>
      </c>
      <c r="AJ14">
        <f t="shared" si="7"/>
        <v>-233.13649682707728</v>
      </c>
      <c r="AK14">
        <f t="shared" si="22"/>
        <v>12.698361850528027</v>
      </c>
      <c r="AL14">
        <f t="shared" si="8"/>
        <v>-736.14545037175321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-237.17115281842905</v>
      </c>
      <c r="AR14">
        <f t="shared" si="9"/>
        <v>-247.72300577593529</v>
      </c>
      <c r="AS14">
        <f t="shared" si="9"/>
        <v>-111.98847102996221</v>
      </c>
      <c r="AT14">
        <f t="shared" si="9"/>
        <v>6.0997319063287527</v>
      </c>
      <c r="AU14">
        <f t="shared" si="9"/>
        <v>-353.61174489956875</v>
      </c>
      <c r="AW14">
        <v>11</v>
      </c>
      <c r="AX14">
        <f>IF(Z14&gt;0, (R14*SUMPRODUCT(K14:$K$98, X14:$X$98)-K14*$AZ$3)/Z14, 0)</f>
        <v>8294.1082317207783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250000</v>
      </c>
      <c r="S15">
        <f t="shared" si="1"/>
        <v>8661.7647170047276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7287.7819693426482</v>
      </c>
      <c r="AC15">
        <f t="shared" si="2"/>
        <v>7516.7470568336012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-518.80989224433279</v>
      </c>
      <c r="AI15">
        <f t="shared" si="6"/>
        <v>-540.50508745691104</v>
      </c>
      <c r="AJ15">
        <f t="shared" si="7"/>
        <v>-228.96508749095301</v>
      </c>
      <c r="AK15">
        <f t="shared" si="22"/>
        <v>29.879906074304859</v>
      </c>
      <c r="AL15">
        <f t="shared" si="8"/>
        <v>-739.59026887355924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-236.42286936229297</v>
      </c>
      <c r="AR15">
        <f t="shared" si="9"/>
        <v>-246.30942006267404</v>
      </c>
      <c r="AS15">
        <f t="shared" si="9"/>
        <v>-104.33992060989057</v>
      </c>
      <c r="AT15">
        <f t="shared" si="9"/>
        <v>13.616342394327445</v>
      </c>
      <c r="AU15">
        <f t="shared" si="9"/>
        <v>-337.03299827823719</v>
      </c>
      <c r="AW15">
        <v>12</v>
      </c>
      <c r="AX15">
        <f>IF(Z15&gt;0, (R15*SUMPRODUCT(K15:$K$98, X15:$X$98)-K15*$AZ$3)/Z15, 0)</f>
        <v>8661.7647170047276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250000</v>
      </c>
      <c r="S16">
        <f t="shared" si="1"/>
        <v>9038.8779608340337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7516.7470568336012</v>
      </c>
      <c r="AC16">
        <f t="shared" si="2"/>
        <v>7745.7341111729684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-548.59338422333826</v>
      </c>
      <c r="AI16">
        <f t="shared" si="6"/>
        <v>-570.01676814536836</v>
      </c>
      <c r="AJ16">
        <f t="shared" si="7"/>
        <v>-228.98705433936721</v>
      </c>
      <c r="AK16">
        <f t="shared" si="22"/>
        <v>53.368904103518574</v>
      </c>
      <c r="AL16">
        <f t="shared" si="8"/>
        <v>-745.63491838121695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-236.49160498544651</v>
      </c>
      <c r="AR16">
        <f t="shared" si="9"/>
        <v>-245.72695231854104</v>
      </c>
      <c r="AS16">
        <f t="shared" si="9"/>
        <v>-98.713396039716244</v>
      </c>
      <c r="AT16">
        <f t="shared" si="9"/>
        <v>23.006653289528597</v>
      </c>
      <c r="AU16">
        <f t="shared" si="9"/>
        <v>-321.4336950687287</v>
      </c>
      <c r="AW16">
        <v>13</v>
      </c>
      <c r="AX16">
        <f>IF(Z16&gt;0, (R16*SUMPRODUCT(K16:$K$98, X16:$X$98)-K16*$AZ$3)/Z16, 0)</f>
        <v>9038.8779608340337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250000</v>
      </c>
      <c r="S17">
        <f t="shared" si="1"/>
        <v>9453.5953200385902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7745.7341111729684</v>
      </c>
      <c r="AC17">
        <f t="shared" si="2"/>
        <v>7998.0751767638767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-582.68047986190857</v>
      </c>
      <c r="AI17">
        <f t="shared" si="6"/>
        <v>-603.83136189673223</v>
      </c>
      <c r="AJ17">
        <f t="shared" si="7"/>
        <v>-252.34106559090833</v>
      </c>
      <c r="AK17">
        <f t="shared" si="22"/>
        <v>106.89113073418696</v>
      </c>
      <c r="AL17">
        <f t="shared" si="8"/>
        <v>-749.2812967534536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-236.12156118029552</v>
      </c>
      <c r="AR17">
        <f t="shared" si="9"/>
        <v>-244.69260390269187</v>
      </c>
      <c r="AS17">
        <f t="shared" si="9"/>
        <v>-102.25701463578365</v>
      </c>
      <c r="AT17">
        <f t="shared" si="9"/>
        <v>43.315850689326062</v>
      </c>
      <c r="AU17">
        <f t="shared" si="9"/>
        <v>-303.63376784914948</v>
      </c>
      <c r="AW17">
        <v>14</v>
      </c>
      <c r="AX17">
        <f>IF(Z17&gt;0, (R17*SUMPRODUCT(K17:$K$98, X17:$X$98)-K17*$AZ$3)/Z17, 0)</f>
        <v>9453.5953200385902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250000</v>
      </c>
      <c r="S18">
        <f t="shared" si="1"/>
        <v>9920.8865341488108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7998.0751767638767</v>
      </c>
      <c r="AC18">
        <f t="shared" si="2"/>
        <v>8273.8945566377515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-896.87734861061347</v>
      </c>
      <c r="AI18">
        <f t="shared" si="6"/>
        <v>-917.72703409022779</v>
      </c>
      <c r="AJ18">
        <f t="shared" si="7"/>
        <v>-275.81937987387482</v>
      </c>
      <c r="AK18">
        <f t="shared" si="22"/>
        <v>172.75842381809974</v>
      </c>
      <c r="AL18">
        <f t="shared" si="8"/>
        <v>-1020.7879901460028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-339.16070359378091</v>
      </c>
      <c r="AR18">
        <f t="shared" si="9"/>
        <v>-347.04516405867008</v>
      </c>
      <c r="AS18">
        <f t="shared" si="9"/>
        <v>-104.30310798655027</v>
      </c>
      <c r="AT18">
        <f t="shared" si="9"/>
        <v>65.329856601538353</v>
      </c>
      <c r="AU18">
        <f t="shared" si="9"/>
        <v>-386.01841544368199</v>
      </c>
      <c r="AW18">
        <v>15</v>
      </c>
      <c r="AX18">
        <f>IF(Z18&gt;0, (R18*SUMPRODUCT(K18:$K$98, X18:$X$98)-K18*$AZ$3)/Z18, 0)</f>
        <v>9920.8865341488108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250000</v>
      </c>
      <c r="S19">
        <f t="shared" si="1"/>
        <v>10255.430142674253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8273.8945566377515</v>
      </c>
      <c r="AC19">
        <f t="shared" si="2"/>
        <v>8416.824639441822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-1232.178465417634</v>
      </c>
      <c r="AI19">
        <f t="shared" si="6"/>
        <v>-1252.6964361959103</v>
      </c>
      <c r="AJ19">
        <f t="shared" si="7"/>
        <v>-142.93008280407048</v>
      </c>
      <c r="AK19">
        <f t="shared" si="22"/>
        <v>184.50784861302185</v>
      </c>
      <c r="AL19">
        <f t="shared" si="8"/>
        <v>-1211.1186703869589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-434.54002028994296</v>
      </c>
      <c r="AR19">
        <f t="shared" si="9"/>
        <v>-441.77588724309464</v>
      </c>
      <c r="AS19">
        <f t="shared" si="9"/>
        <v>-50.405718672151011</v>
      </c>
      <c r="AT19">
        <f t="shared" si="9"/>
        <v>65.068532302892834</v>
      </c>
      <c r="AU19">
        <f t="shared" si="9"/>
        <v>-427.11307361235282</v>
      </c>
      <c r="AW19">
        <v>16</v>
      </c>
      <c r="AX19">
        <f>IF(Z19&gt;0, (R19*SUMPRODUCT(K19:$K$98, X19:$X$98)-K19*$AZ$3)/Z19, 0)</f>
        <v>10255.430142674253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250000</v>
      </c>
      <c r="S20">
        <f t="shared" si="1"/>
        <v>10327.21829899307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8416.824639441822</v>
      </c>
      <c r="AC20">
        <f t="shared" si="2"/>
        <v>8325.7050725096997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-1580.2908264675257</v>
      </c>
      <c r="AI20">
        <f t="shared" si="6"/>
        <v>-1600.4455884553727</v>
      </c>
      <c r="AJ20">
        <f t="shared" si="7"/>
        <v>91.119566932122325</v>
      </c>
      <c r="AK20">
        <f t="shared" si="22"/>
        <v>36.192345949599833</v>
      </c>
      <c r="AL20">
        <f t="shared" si="8"/>
        <v>-1473.1336755736504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-528.60221473303159</v>
      </c>
      <c r="AR20">
        <f t="shared" si="9"/>
        <v>-535.34391799787181</v>
      </c>
      <c r="AS20">
        <f t="shared" si="9"/>
        <v>30.479202991706011</v>
      </c>
      <c r="AT20">
        <f t="shared" si="9"/>
        <v>12.106223680426888</v>
      </c>
      <c r="AU20">
        <f t="shared" si="9"/>
        <v>-492.75849132573882</v>
      </c>
      <c r="AW20">
        <v>17</v>
      </c>
      <c r="AX20">
        <f>IF(Z20&gt;0, (R20*SUMPRODUCT(K20:$K$98, X20:$X$98)-K20*$AZ$3)/Z20, 0)</f>
        <v>10327.21829899307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250000</v>
      </c>
      <c r="S21">
        <f t="shared" si="1"/>
        <v>10259.247270837002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8325.7050725096997</v>
      </c>
      <c r="AC21">
        <f t="shared" si="2"/>
        <v>8107.4340656679615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-1968.0863069226662</v>
      </c>
      <c r="AI21">
        <f t="shared" si="6"/>
        <v>-1987.8427126599422</v>
      </c>
      <c r="AJ21">
        <f t="shared" si="7"/>
        <v>218.2710068417382</v>
      </c>
      <c r="AK21">
        <f t="shared" si="22"/>
        <v>13.321128116015521</v>
      </c>
      <c r="AL21">
        <f t="shared" si="8"/>
        <v>-1756.2505777021886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-626.01612742239683</v>
      </c>
      <c r="AR21">
        <f t="shared" si="9"/>
        <v>-632.3003175861777</v>
      </c>
      <c r="AS21">
        <f t="shared" si="9"/>
        <v>69.428444246079295</v>
      </c>
      <c r="AT21">
        <f t="shared" si="9"/>
        <v>4.2372334011738673</v>
      </c>
      <c r="AU21">
        <f t="shared" si="9"/>
        <v>-558.63463993892458</v>
      </c>
      <c r="AW21">
        <v>18</v>
      </c>
      <c r="AX21">
        <f>IF(Z21&gt;0, (R21*SUMPRODUCT(K21:$K$98, X21:$X$98)-K21*$AZ$3)/Z21, 0)</f>
        <v>10259.247270837002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250000</v>
      </c>
      <c r="S22">
        <f t="shared" si="1"/>
        <v>10197.084018284095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8107.4340656679615</v>
      </c>
      <c r="AC22">
        <f t="shared" si="2"/>
        <v>7880.1164624148487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-2393.076634011386</v>
      </c>
      <c r="AI22">
        <f t="shared" si="6"/>
        <v>-2412.3961680278881</v>
      </c>
      <c r="AJ22">
        <f t="shared" si="7"/>
        <v>227.31760325311279</v>
      </c>
      <c r="AK22">
        <f t="shared" si="22"/>
        <v>170.25611537902719</v>
      </c>
      <c r="AL22">
        <f t="shared" si="8"/>
        <v>-2014.822449395748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-710.73633331198732</v>
      </c>
      <c r="AR22">
        <f t="shared" si="9"/>
        <v>-716.47417495610057</v>
      </c>
      <c r="AS22">
        <f t="shared" si="9"/>
        <v>67.512622678767826</v>
      </c>
      <c r="AT22">
        <f t="shared" si="9"/>
        <v>50.56553787230564</v>
      </c>
      <c r="AU22">
        <f t="shared" si="9"/>
        <v>-598.39601440502702</v>
      </c>
      <c r="AW22">
        <v>19</v>
      </c>
      <c r="AX22">
        <f>IF(Z22&gt;0, (R22*SUMPRODUCT(K22:$K$98, X22:$X$98)-K22*$AZ$3)/Z22, 0)</f>
        <v>10197.084018284095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250000</v>
      </c>
      <c r="S23">
        <f t="shared" si="1"/>
        <v>10310.739887185644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7880.1164624148487</v>
      </c>
      <c r="AC23">
        <f t="shared" si="2"/>
        <v>7771.0378617526912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-2842.4308771061342</v>
      </c>
      <c r="AI23">
        <f t="shared" si="6"/>
        <v>-2861.2729726947609</v>
      </c>
      <c r="AJ23">
        <f t="shared" si="7"/>
        <v>109.07860066215744</v>
      </c>
      <c r="AK23">
        <f t="shared" si="22"/>
        <v>551.60815236903943</v>
      </c>
      <c r="AL23">
        <f t="shared" si="8"/>
        <v>-2200.586219663564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-753.74388296960001</v>
      </c>
      <c r="AR23">
        <f t="shared" si="9"/>
        <v>-758.74035074886751</v>
      </c>
      <c r="AS23">
        <f t="shared" si="9"/>
        <v>28.925005239068476</v>
      </c>
      <c r="AT23">
        <f t="shared" si="9"/>
        <v>146.27313332158189</v>
      </c>
      <c r="AU23">
        <f t="shared" si="9"/>
        <v>-583.54221218821715</v>
      </c>
      <c r="AW23">
        <v>20</v>
      </c>
      <c r="AX23">
        <f>IF(Z23&gt;0, (R23*SUMPRODUCT(K23:$K$98, X23:$X$98)-K23*$AZ$3)/Z23, 0)</f>
        <v>10310.739887185644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250000</v>
      </c>
      <c r="S24">
        <f t="shared" si="1"/>
        <v>10308.610141244453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7771.0378617526912</v>
      </c>
      <c r="AC24">
        <f t="shared" si="2"/>
        <v>7554.4883829347218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-3328.5281625360431</v>
      </c>
      <c r="AI24">
        <f t="shared" si="6"/>
        <v>-3346.8489843525299</v>
      </c>
      <c r="AJ24">
        <f t="shared" si="7"/>
        <v>216.54947881796943</v>
      </c>
      <c r="AK24">
        <f t="shared" si="22"/>
        <v>543.97265032268842</v>
      </c>
      <c r="AL24">
        <f t="shared" si="8"/>
        <v>-2586.326855211872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-788.07599974510492</v>
      </c>
      <c r="AR24">
        <f t="shared" si="9"/>
        <v>-792.41371277144719</v>
      </c>
      <c r="AS24">
        <f t="shared" si="9"/>
        <v>51.271144085416672</v>
      </c>
      <c r="AT24">
        <f t="shared" si="9"/>
        <v>128.79319906682775</v>
      </c>
      <c r="AU24">
        <f t="shared" si="9"/>
        <v>-612.34936961920278</v>
      </c>
      <c r="AW24">
        <v>21</v>
      </c>
      <c r="AX24">
        <f>IF(Z24&gt;0, (R24*SUMPRODUCT(K24:$K$98, X24:$X$98)-K24*$AZ$3)/Z24, 0)</f>
        <v>10308.610141244453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250000</v>
      </c>
      <c r="S25">
        <f t="shared" si="1"/>
        <v>10204.162433143518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7554.4883829347218</v>
      </c>
      <c r="AC25">
        <f t="shared" si="2"/>
        <v>7246.0502440392866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-3849.3107412021859</v>
      </c>
      <c r="AI25">
        <f t="shared" si="6"/>
        <v>-3867.0634237263876</v>
      </c>
      <c r="AJ25">
        <f t="shared" si="7"/>
        <v>308.43813889543526</v>
      </c>
      <c r="AK25">
        <f t="shared" si="22"/>
        <v>528.81418680543061</v>
      </c>
      <c r="AL25">
        <f t="shared" si="8"/>
        <v>-3029.8110980255215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-813.73091267226414</v>
      </c>
      <c r="AR25">
        <f t="shared" si="9"/>
        <v>-817.48376805963869</v>
      </c>
      <c r="AS25">
        <f t="shared" si="9"/>
        <v>65.202750606705052</v>
      </c>
      <c r="AT25">
        <f t="shared" si="9"/>
        <v>111.78948123290054</v>
      </c>
      <c r="AU25">
        <f t="shared" si="9"/>
        <v>-640.49153622003303</v>
      </c>
      <c r="AW25">
        <v>22</v>
      </c>
      <c r="AX25">
        <f>IF(Z25&gt;0, (R25*SUMPRODUCT(K25:$K$98, X25:$X$98)-K25*$AZ$3)/Z25, 0)</f>
        <v>10204.162433143518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250000</v>
      </c>
      <c r="S26">
        <f t="shared" si="1"/>
        <v>10006.528736854381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7246.0502440392866</v>
      </c>
      <c r="AC26">
        <f t="shared" si="2"/>
        <v>6860.5674214113742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-4349.2754935250805</v>
      </c>
      <c r="AI26">
        <f t="shared" si="6"/>
        <v>-4366.415721674688</v>
      </c>
      <c r="AJ26">
        <f t="shared" si="7"/>
        <v>385.48282262791236</v>
      </c>
      <c r="AK26">
        <f t="shared" si="22"/>
        <v>507.22351708275011</v>
      </c>
      <c r="AL26">
        <f t="shared" si="8"/>
        <v>-3473.7093819640254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-820.91225332125487</v>
      </c>
      <c r="AR26">
        <f t="shared" si="9"/>
        <v>-824.14741819726282</v>
      </c>
      <c r="AS26">
        <f t="shared" si="9"/>
        <v>72.758686593025388</v>
      </c>
      <c r="AT26">
        <f t="shared" si="9"/>
        <v>95.736864902170694</v>
      </c>
      <c r="AU26">
        <f t="shared" si="9"/>
        <v>-655.65186670206674</v>
      </c>
      <c r="AW26">
        <v>23</v>
      </c>
      <c r="AX26">
        <f>IF(Z26&gt;0, (R26*SUMPRODUCT(K26:$K$98, X26:$X$98)-K26*$AZ$3)/Z26, 0)</f>
        <v>10006.528736854381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250000</v>
      </c>
      <c r="S27">
        <f t="shared" si="1"/>
        <v>9739.2368772729387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6860.5674214113742</v>
      </c>
      <c r="AC27">
        <f t="shared" si="2"/>
        <v>6422.019534201143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-4839.1125127058986</v>
      </c>
      <c r="AI27">
        <f t="shared" si="6"/>
        <v>-4855.5974273227393</v>
      </c>
      <c r="AJ27">
        <f t="shared" si="7"/>
        <v>438.54788721023124</v>
      </c>
      <c r="AK27">
        <f t="shared" si="22"/>
        <v>480.23971949879626</v>
      </c>
      <c r="AL27">
        <f t="shared" si="8"/>
        <v>-3936.809820613712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-815.50667026415806</v>
      </c>
      <c r="AR27">
        <f t="shared" si="9"/>
        <v>-818.28477426431732</v>
      </c>
      <c r="AS27">
        <f t="shared" si="9"/>
        <v>73.905850775562044</v>
      </c>
      <c r="AT27">
        <f t="shared" si="9"/>
        <v>80.93192575058832</v>
      </c>
      <c r="AU27">
        <f t="shared" si="9"/>
        <v>-663.44699773816694</v>
      </c>
      <c r="AW27">
        <v>24</v>
      </c>
      <c r="AX27">
        <f>IF(Z27&gt;0, (R27*SUMPRODUCT(K27:$K$98, X27:$X$98)-K27*$AZ$3)/Z27, 0)</f>
        <v>9739.2368772729387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250000</v>
      </c>
      <c r="S28">
        <f t="shared" si="1"/>
        <v>9419.0883518860792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6422.019534201143</v>
      </c>
      <c r="AC28">
        <f t="shared" si="2"/>
        <v>5947.9096193932592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-5332.1488283825574</v>
      </c>
      <c r="AI28">
        <f t="shared" si="6"/>
        <v>-5347.9356789703916</v>
      </c>
      <c r="AJ28">
        <f t="shared" si="7"/>
        <v>474.1099148078838</v>
      </c>
      <c r="AK28">
        <f t="shared" si="22"/>
        <v>449.54136739408005</v>
      </c>
      <c r="AL28">
        <f t="shared" si="8"/>
        <v>-4424.2843967684275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-802.31708016296761</v>
      </c>
      <c r="AR28">
        <f t="shared" si="9"/>
        <v>-804.692493955092</v>
      </c>
      <c r="AS28">
        <f t="shared" si="9"/>
        <v>71.338309332292255</v>
      </c>
      <c r="AT28">
        <f t="shared" si="9"/>
        <v>67.641532318124078</v>
      </c>
      <c r="AU28">
        <f t="shared" si="9"/>
        <v>-665.71265230467566</v>
      </c>
      <c r="AW28">
        <v>25</v>
      </c>
      <c r="AX28">
        <f>IF(Z28&gt;0, (R28*SUMPRODUCT(K28:$K$98, X28:$X$98)-K28*$AZ$3)/Z28, 0)</f>
        <v>9419.0883518860792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250000</v>
      </c>
      <c r="S29">
        <f t="shared" si="1"/>
        <v>9059.4510059654203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5947.9096193932592</v>
      </c>
      <c r="AC29">
        <f t="shared" si="2"/>
        <v>5450.4110708876788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-5883.0503844942732</v>
      </c>
      <c r="AI29">
        <f t="shared" si="6"/>
        <v>-5898.0910615377788</v>
      </c>
      <c r="AJ29">
        <f t="shared" si="7"/>
        <v>497.4985485055804</v>
      </c>
      <c r="AK29">
        <f t="shared" si="22"/>
        <v>416.35367335752818</v>
      </c>
      <c r="AL29">
        <f t="shared" si="8"/>
        <v>-4984.2388396746701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-790.36612879062125</v>
      </c>
      <c r="AR29">
        <f t="shared" si="9"/>
        <v>-792.38678829756645</v>
      </c>
      <c r="AS29">
        <f t="shared" si="9"/>
        <v>66.837095751834198</v>
      </c>
      <c r="AT29">
        <f t="shared" si="9"/>
        <v>55.935580950771083</v>
      </c>
      <c r="AU29">
        <f t="shared" si="9"/>
        <v>-669.61411159496106</v>
      </c>
      <c r="AW29">
        <v>26</v>
      </c>
      <c r="AX29">
        <f>IF(Z29&gt;0, (R29*SUMPRODUCT(K29:$K$98, X29:$X$98)-K29*$AZ$3)/Z29, 0)</f>
        <v>9059.4510059654203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250000</v>
      </c>
      <c r="S30">
        <f t="shared" si="1"/>
        <v>8652.4678664162602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5450.4110708876788</v>
      </c>
      <c r="AC30">
        <f t="shared" si="2"/>
        <v>4932.204345362582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-6394.1022507686039</v>
      </c>
      <c r="AI30">
        <f t="shared" si="6"/>
        <v>-6408.353110816598</v>
      </c>
      <c r="AJ30">
        <f t="shared" si="7"/>
        <v>518.20672552509677</v>
      </c>
      <c r="AK30">
        <f t="shared" si="22"/>
        <v>381.52877496213756</v>
      </c>
      <c r="AL30">
        <f t="shared" si="8"/>
        <v>-5508.6176103293637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-766.98577037019595</v>
      </c>
      <c r="AR30">
        <f t="shared" si="9"/>
        <v>-768.69519046447658</v>
      </c>
      <c r="AS30">
        <f t="shared" si="9"/>
        <v>62.159966950811061</v>
      </c>
      <c r="AT30">
        <f t="shared" si="9"/>
        <v>45.765164507270264</v>
      </c>
      <c r="AU30">
        <f t="shared" si="9"/>
        <v>-660.77005900639517</v>
      </c>
      <c r="AW30">
        <v>27</v>
      </c>
      <c r="AX30">
        <f>IF(Z30&gt;0, (R30*SUMPRODUCT(K30:$K$98, X30:$X$98)-K30*$AZ$3)/Z30, 0)</f>
        <v>8652.4678664162602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250000</v>
      </c>
      <c r="S31">
        <f t="shared" si="1"/>
        <v>8207.1101206484564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4932.204345362582</v>
      </c>
      <c r="AC31">
        <f t="shared" si="2"/>
        <v>4408.2180421937483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-6803.0559035245751</v>
      </c>
      <c r="AI31">
        <f t="shared" si="6"/>
        <v>-6816.4839493817371</v>
      </c>
      <c r="AJ31">
        <f t="shared" si="7"/>
        <v>523.98630316883373</v>
      </c>
      <c r="AK31">
        <f t="shared" si="22"/>
        <v>345.25430417538075</v>
      </c>
      <c r="AL31">
        <f t="shared" si="8"/>
        <v>-5947.2433420375228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-728.60768357851805</v>
      </c>
      <c r="AR31">
        <f t="shared" si="9"/>
        <v>-730.04582807206896</v>
      </c>
      <c r="AS31">
        <f t="shared" si="9"/>
        <v>56.118963594128267</v>
      </c>
      <c r="AT31">
        <f t="shared" si="9"/>
        <v>36.976756089922745</v>
      </c>
      <c r="AU31">
        <f t="shared" si="9"/>
        <v>-636.95010838801795</v>
      </c>
      <c r="AW31">
        <v>28</v>
      </c>
      <c r="AX31">
        <f>IF(Z31&gt;0, (R31*SUMPRODUCT(K31:$K$98, X31:$X$98)-K31*$AZ$3)/Z31, 0)</f>
        <v>8207.1101206484564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250000</v>
      </c>
      <c r="S32">
        <f t="shared" si="1"/>
        <v>7746.3364217687631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4408.2180421937483</v>
      </c>
      <c r="AC32">
        <f t="shared" si="2"/>
        <v>3896.5741686164438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-7182.2660044844051</v>
      </c>
      <c r="AI32">
        <f t="shared" si="6"/>
        <v>-7194.8415432825468</v>
      </c>
      <c r="AJ32">
        <f t="shared" si="7"/>
        <v>511.64387357730448</v>
      </c>
      <c r="AK32">
        <f t="shared" si="22"/>
        <v>308.5752629535624</v>
      </c>
      <c r="AL32">
        <f t="shared" si="8"/>
        <v>-6374.6224067516796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-686.8045602519154</v>
      </c>
      <c r="AR32">
        <f t="shared" si="9"/>
        <v>-688.0070968035825</v>
      </c>
      <c r="AS32">
        <f t="shared" si="9"/>
        <v>48.925972023097351</v>
      </c>
      <c r="AT32">
        <f t="shared" si="9"/>
        <v>29.507525569940864</v>
      </c>
      <c r="AU32">
        <f t="shared" si="9"/>
        <v>-609.57359921054422</v>
      </c>
      <c r="AW32">
        <v>29</v>
      </c>
      <c r="AX32">
        <f>IF(Z32&gt;0, (R32*SUMPRODUCT(K32:$K$98, X32:$X$98)-K32*$AZ$3)/Z32, 0)</f>
        <v>7746.3364217687631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250000</v>
      </c>
      <c r="S33">
        <f t="shared" si="1"/>
        <v>7272.2473137136485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3896.5741686164438</v>
      </c>
      <c r="AC33">
        <f t="shared" si="2"/>
        <v>3403.4872958656142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-7495.2367941828315</v>
      </c>
      <c r="AI33">
        <f t="shared" si="6"/>
        <v>-7506.9370539135734</v>
      </c>
      <c r="AJ33">
        <f t="shared" si="7"/>
        <v>493.08687275082957</v>
      </c>
      <c r="AK33">
        <f t="shared" si="22"/>
        <v>272.76019180315109</v>
      </c>
      <c r="AL33">
        <f t="shared" si="8"/>
        <v>-6741.0899893595924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-639.93965026380317</v>
      </c>
      <c r="AR33">
        <f t="shared" si="9"/>
        <v>-640.93861271498247</v>
      </c>
      <c r="AS33">
        <f t="shared" si="9"/>
        <v>42.099515940942418</v>
      </c>
      <c r="AT33">
        <f t="shared" si="9"/>
        <v>23.2881317217179</v>
      </c>
      <c r="AU33">
        <f t="shared" si="9"/>
        <v>-575.55096505232211</v>
      </c>
      <c r="AW33">
        <v>30</v>
      </c>
      <c r="AX33">
        <f>IF(Z33&gt;0, (R33*SUMPRODUCT(K33:$K$98, X33:$X$98)-K33*$AZ$3)/Z33, 0)</f>
        <v>7272.2473137136485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250000</v>
      </c>
      <c r="S34">
        <f t="shared" si="1"/>
        <v>6793.5453075851256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3403.4872958656142</v>
      </c>
      <c r="AC34">
        <f t="shared" si="2"/>
        <v>2936.5098665849227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-7770.0747426819089</v>
      </c>
      <c r="AI34">
        <f t="shared" si="6"/>
        <v>-7780.8809923410754</v>
      </c>
      <c r="AJ34">
        <f t="shared" si="7"/>
        <v>466.97742928069147</v>
      </c>
      <c r="AK34">
        <f t="shared" si="22"/>
        <v>238.24411071059302</v>
      </c>
      <c r="AL34">
        <f t="shared" si="8"/>
        <v>-7075.6594523497906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-592.32605342466707</v>
      </c>
      <c r="AR34">
        <f t="shared" si="9"/>
        <v>-593.14983227170637</v>
      </c>
      <c r="AS34">
        <f t="shared" si="9"/>
        <v>35.598486100116538</v>
      </c>
      <c r="AT34">
        <f t="shared" si="9"/>
        <v>18.161755005224936</v>
      </c>
      <c r="AU34">
        <f t="shared" ref="AU34:AU89" si="23">AL34*$K34</f>
        <v>-539.38959116636488</v>
      </c>
      <c r="AW34">
        <v>31</v>
      </c>
      <c r="AX34">
        <f>IF(Z34&gt;0, (R34*SUMPRODUCT(K34:$K$98, X34:$X$98)-K34*$AZ$3)/Z34, 0)</f>
        <v>6793.5453075851256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250000</v>
      </c>
      <c r="S35">
        <f t="shared" si="1"/>
        <v>6312.3726636844449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2936.5098665849227</v>
      </c>
      <c r="AC35">
        <f t="shared" si="2"/>
        <v>2498.6143676094639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-8024.8509960803485</v>
      </c>
      <c r="AI35">
        <f t="shared" ref="AI35:AI66" si="25">SUM(AE35:AH35)</f>
        <v>-8034.7466981433154</v>
      </c>
      <c r="AJ35">
        <f t="shared" si="7"/>
        <v>437.89549897545885</v>
      </c>
      <c r="AK35">
        <f t="shared" si="22"/>
        <v>205.55569066094461</v>
      </c>
      <c r="AL35">
        <f t="shared" ref="AL35:AL89" si="26">SUM(AI35:AK35)</f>
        <v>-7391.2955085069125</v>
      </c>
      <c r="AN35">
        <f t="shared" ref="AN35:AT66" si="27">AE35*$K35</f>
        <v>0</v>
      </c>
      <c r="AO35">
        <f t="shared" si="27"/>
        <v>0</v>
      </c>
      <c r="AP35">
        <f t="shared" si="27"/>
        <v>-0.67354129498376203</v>
      </c>
      <c r="AQ35">
        <f t="shared" si="27"/>
        <v>-546.20364452760043</v>
      </c>
      <c r="AR35">
        <f t="shared" si="27"/>
        <v>-546.87718582258412</v>
      </c>
      <c r="AS35">
        <f t="shared" si="27"/>
        <v>29.804929409836102</v>
      </c>
      <c r="AT35">
        <f t="shared" si="27"/>
        <v>13.990947301979265</v>
      </c>
      <c r="AU35">
        <f t="shared" si="23"/>
        <v>-503.08130911076881</v>
      </c>
      <c r="AW35">
        <v>32</v>
      </c>
      <c r="AX35">
        <f>IF(Z35&gt;0, (R35*SUMPRODUCT(K35:$K$98, X35:$X$98)-K35*$AZ$3)/Z35, 0)</f>
        <v>6312.3726636844449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250000</v>
      </c>
      <c r="S36">
        <f t="shared" si="1"/>
        <v>5820.0883888384915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2498.6143676094639</v>
      </c>
      <c r="AC36">
        <f t="shared" si="2"/>
        <v>2090.2951466972268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-8179.5036154701065</v>
      </c>
      <c r="AI36">
        <f t="shared" si="25"/>
        <v>-8188.4824101508966</v>
      </c>
      <c r="AJ36">
        <f t="shared" si="7"/>
        <v>408.31922091223714</v>
      </c>
      <c r="AK36">
        <f t="shared" si="22"/>
        <v>174.90300573266248</v>
      </c>
      <c r="AL36">
        <f t="shared" si="26"/>
        <v>-7605.2601835059968</v>
      </c>
      <c r="AN36">
        <f t="shared" si="27"/>
        <v>0</v>
      </c>
      <c r="AO36">
        <f t="shared" si="27"/>
        <v>0</v>
      </c>
      <c r="AP36">
        <f t="shared" si="27"/>
        <v>-0.54565436574416004</v>
      </c>
      <c r="AQ36">
        <f t="shared" si="27"/>
        <v>-497.08028928986647</v>
      </c>
      <c r="AR36">
        <f t="shared" si="27"/>
        <v>-497.62594365561063</v>
      </c>
      <c r="AS36">
        <f t="shared" si="27"/>
        <v>24.814150833039569</v>
      </c>
      <c r="AT36">
        <f t="shared" si="27"/>
        <v>10.629109145795301</v>
      </c>
      <c r="AU36">
        <f t="shared" si="23"/>
        <v>-462.18268367677575</v>
      </c>
      <c r="AW36">
        <v>33</v>
      </c>
      <c r="AX36">
        <f>IF(Z36&gt;0, (R36*SUMPRODUCT(K36:$K$98, X36:$X$98)-K36*$AZ$3)/Z36, 0)</f>
        <v>5820.0883888384915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250000</v>
      </c>
      <c r="S37">
        <f t="shared" si="1"/>
        <v>5319.1247430315943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2090.2951466972268</v>
      </c>
      <c r="AC37">
        <f t="shared" si="2"/>
        <v>1716.3259499210772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-8222.3807918800776</v>
      </c>
      <c r="AI37">
        <f t="shared" si="25"/>
        <v>-8230.4475605348725</v>
      </c>
      <c r="AJ37">
        <f t="shared" si="7"/>
        <v>373.9691967761496</v>
      </c>
      <c r="AK37">
        <f t="shared" si="22"/>
        <v>146.32066026880588</v>
      </c>
      <c r="AL37">
        <f t="shared" si="26"/>
        <v>-7710.1577034899165</v>
      </c>
      <c r="AN37">
        <f t="shared" si="27"/>
        <v>0</v>
      </c>
      <c r="AO37">
        <f t="shared" si="27"/>
        <v>0</v>
      </c>
      <c r="AP37">
        <f t="shared" si="27"/>
        <v>-0.43770466280579212</v>
      </c>
      <c r="AQ37">
        <f t="shared" si="27"/>
        <v>-446.14821200206563</v>
      </c>
      <c r="AR37">
        <f t="shared" si="27"/>
        <v>-446.58591666487149</v>
      </c>
      <c r="AS37">
        <f t="shared" si="27"/>
        <v>20.291651859555621</v>
      </c>
      <c r="AT37">
        <f t="shared" si="27"/>
        <v>7.9393915959665451</v>
      </c>
      <c r="AU37">
        <f t="shared" si="23"/>
        <v>-418.35487320934931</v>
      </c>
      <c r="AW37">
        <v>34</v>
      </c>
      <c r="AX37">
        <f>IF(Z37&gt;0, (R37*SUMPRODUCT(K37:$K$98, X37:$X$98)-K37*$AZ$3)/Z37, 0)</f>
        <v>5319.1247430315943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250000</v>
      </c>
      <c r="S38">
        <f t="shared" si="1"/>
        <v>4814.5062363050884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1716.3259499210772</v>
      </c>
      <c r="AC38">
        <f t="shared" si="2"/>
        <v>1380.0983562348304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-8197.4636978377202</v>
      </c>
      <c r="AI38">
        <f t="shared" si="25"/>
        <v>-8204.6300524361832</v>
      </c>
      <c r="AJ38">
        <f t="shared" si="7"/>
        <v>336.22759368624679</v>
      </c>
      <c r="AK38">
        <f t="shared" si="22"/>
        <v>120.14281649447541</v>
      </c>
      <c r="AL38">
        <f t="shared" si="26"/>
        <v>-7748.2596422554607</v>
      </c>
      <c r="AN38">
        <f t="shared" si="27"/>
        <v>0</v>
      </c>
      <c r="AO38">
        <f t="shared" si="27"/>
        <v>0</v>
      </c>
      <c r="AP38">
        <f t="shared" si="27"/>
        <v>-0.34718571043253177</v>
      </c>
      <c r="AQ38">
        <f t="shared" si="27"/>
        <v>-397.13946869016621</v>
      </c>
      <c r="AR38">
        <f t="shared" si="27"/>
        <v>-397.48665440059881</v>
      </c>
      <c r="AS38">
        <f t="shared" si="27"/>
        <v>16.289092924040727</v>
      </c>
      <c r="AT38">
        <f t="shared" si="27"/>
        <v>5.8205142551764739</v>
      </c>
      <c r="AU38">
        <f t="shared" si="23"/>
        <v>-375.37704722138159</v>
      </c>
      <c r="AW38">
        <v>35</v>
      </c>
      <c r="AX38">
        <f>IF(Z38&gt;0, (R38*SUMPRODUCT(K38:$K$98, X38:$X$98)-K38*$AZ$3)/Z38, 0)</f>
        <v>4814.5062363050884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250000</v>
      </c>
      <c r="S39">
        <f t="shared" si="1"/>
        <v>4300.1411529333427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1380.0983562348304</v>
      </c>
      <c r="AC39">
        <f t="shared" si="2"/>
        <v>1081.1022967552151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-8094.1890497079858</v>
      </c>
      <c r="AI39">
        <f t="shared" si="25"/>
        <v>-8100.4743218554931</v>
      </c>
      <c r="AJ39">
        <f t="shared" si="7"/>
        <v>298.99605947961527</v>
      </c>
      <c r="AK39">
        <f t="shared" si="22"/>
        <v>96.606884936438135</v>
      </c>
      <c r="AL39">
        <f t="shared" si="26"/>
        <v>-7704.87137743944</v>
      </c>
      <c r="AN39">
        <f t="shared" si="27"/>
        <v>0</v>
      </c>
      <c r="AO39">
        <f t="shared" si="27"/>
        <v>0</v>
      </c>
      <c r="AP39">
        <f t="shared" si="27"/>
        <v>-0.27187521187328895</v>
      </c>
      <c r="AQ39">
        <f t="shared" si="27"/>
        <v>-350.12157169752516</v>
      </c>
      <c r="AR39">
        <f t="shared" si="27"/>
        <v>-350.39344690939845</v>
      </c>
      <c r="AS39">
        <f t="shared" si="27"/>
        <v>12.933348805356397</v>
      </c>
      <c r="AT39">
        <f t="shared" si="27"/>
        <v>4.1788194200835918</v>
      </c>
      <c r="AU39">
        <f t="shared" si="23"/>
        <v>-333.28127868395848</v>
      </c>
      <c r="AW39">
        <v>36</v>
      </c>
      <c r="AX39">
        <f>IF(Z39&gt;0, (R39*SUMPRODUCT(K39:$K$98, X39:$X$98)-K39*$AZ$3)/Z39, 0)</f>
        <v>4300.1411529333427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250000</v>
      </c>
      <c r="S40">
        <f t="shared" si="1"/>
        <v>3768.1989354729239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1081.1022967552151</v>
      </c>
      <c r="AC40">
        <f t="shared" si="2"/>
        <v>818.60876899568302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-7913.8471280658378</v>
      </c>
      <c r="AI40">
        <f t="shared" si="25"/>
        <v>-7919.2781627790628</v>
      </c>
      <c r="AJ40">
        <f t="shared" si="7"/>
        <v>262.49352775953207</v>
      </c>
      <c r="AK40">
        <f t="shared" si="22"/>
        <v>75.677160772865065</v>
      </c>
      <c r="AL40">
        <f t="shared" si="26"/>
        <v>-7581.1074742466653</v>
      </c>
      <c r="AN40">
        <f t="shared" si="27"/>
        <v>0</v>
      </c>
      <c r="AO40">
        <f t="shared" si="27"/>
        <v>0</v>
      </c>
      <c r="AP40">
        <f t="shared" si="27"/>
        <v>-0.20975391795413809</v>
      </c>
      <c r="AQ40">
        <f t="shared" si="27"/>
        <v>-305.6434968385833</v>
      </c>
      <c r="AR40">
        <f t="shared" si="27"/>
        <v>-305.85325075653742</v>
      </c>
      <c r="AS40">
        <f t="shared" si="27"/>
        <v>10.137855637543426</v>
      </c>
      <c r="AT40">
        <f t="shared" si="27"/>
        <v>2.9227544675970032</v>
      </c>
      <c r="AU40">
        <f t="shared" si="23"/>
        <v>-292.79264065139694</v>
      </c>
      <c r="AW40">
        <v>37</v>
      </c>
      <c r="AX40">
        <f>IF(Z40&gt;0, (R40*SUMPRODUCT(K40:$K$98, X40:$X$98)-K40*$AZ$3)/Z40, 0)</f>
        <v>3768.1989354729239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250000</v>
      </c>
      <c r="S41">
        <f t="shared" si="1"/>
        <v>3204.9452420494963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818.60876899568302</v>
      </c>
      <c r="AC41">
        <f t="shared" si="2"/>
        <v>591.20459710173679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-7650.6525453461127</v>
      </c>
      <c r="AI41">
        <f t="shared" si="25"/>
        <v>-7655.2642044576714</v>
      </c>
      <c r="AJ41">
        <f t="shared" si="7"/>
        <v>227.40417189394623</v>
      </c>
      <c r="AK41">
        <f t="shared" si="22"/>
        <v>57.302613829697819</v>
      </c>
      <c r="AL41">
        <f t="shared" si="26"/>
        <v>-7370.5574187340271</v>
      </c>
      <c r="AN41">
        <f t="shared" si="27"/>
        <v>0</v>
      </c>
      <c r="AO41">
        <f t="shared" si="27"/>
        <v>0</v>
      </c>
      <c r="AP41">
        <f t="shared" si="27"/>
        <v>-0.15902546627117831</v>
      </c>
      <c r="AQ41">
        <f t="shared" si="27"/>
        <v>-263.82014777568753</v>
      </c>
      <c r="AR41">
        <f t="shared" si="27"/>
        <v>-263.97917324195873</v>
      </c>
      <c r="AS41">
        <f t="shared" si="27"/>
        <v>7.8416581955957394</v>
      </c>
      <c r="AT41">
        <f t="shared" si="27"/>
        <v>1.9759862258651457</v>
      </c>
      <c r="AU41">
        <f t="shared" si="23"/>
        <v>-254.16152882049784</v>
      </c>
      <c r="AW41">
        <v>38</v>
      </c>
      <c r="AX41">
        <f>IF(Z41&gt;0, (R41*SUMPRODUCT(K41:$K$98, X41:$X$98)-K41*$AZ$3)/Z41, 0)</f>
        <v>3204.9452420494963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250000</v>
      </c>
      <c r="S42">
        <f t="shared" si="1"/>
        <v>2588.6511608293645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591.20459710173679</v>
      </c>
      <c r="AC42">
        <f t="shared" si="2"/>
        <v>397.24098945518909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-7291.7210226801508</v>
      </c>
      <c r="AI42">
        <f t="shared" si="25"/>
        <v>-7295.5573930983255</v>
      </c>
      <c r="AJ42">
        <f t="shared" si="7"/>
        <v>193.9636076465477</v>
      </c>
      <c r="AK42">
        <f t="shared" si="22"/>
        <v>41.384321797121579</v>
      </c>
      <c r="AL42">
        <f t="shared" si="26"/>
        <v>-7060.2094636546562</v>
      </c>
      <c r="AN42">
        <f t="shared" si="27"/>
        <v>0</v>
      </c>
      <c r="AO42">
        <f t="shared" si="27"/>
        <v>0</v>
      </c>
      <c r="AP42">
        <f t="shared" si="27"/>
        <v>-0.11811688665097088</v>
      </c>
      <c r="AQ42">
        <f t="shared" si="27"/>
        <v>-224.50266570874217</v>
      </c>
      <c r="AR42">
        <f t="shared" si="27"/>
        <v>-224.62078259539314</v>
      </c>
      <c r="AS42">
        <f t="shared" si="27"/>
        <v>5.9718887806721055</v>
      </c>
      <c r="AT42">
        <f t="shared" si="27"/>
        <v>1.2741697787262891</v>
      </c>
      <c r="AU42">
        <f t="shared" si="23"/>
        <v>-217.37472403599475</v>
      </c>
      <c r="AW42">
        <v>39</v>
      </c>
      <c r="AX42">
        <f>IF(Z42&gt;0, (R42*SUMPRODUCT(K42:$K$98, X42:$X$98)-K42*$AZ$3)/Z42, 0)</f>
        <v>2588.6511608293645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250000</v>
      </c>
      <c r="S43">
        <f t="shared" si="1"/>
        <v>1888.3720506167911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397.24098945518909</v>
      </c>
      <c r="AC43">
        <f t="shared" si="2"/>
        <v>235.11023457603608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-6854.0193757677025</v>
      </c>
      <c r="AI43">
        <f t="shared" si="25"/>
        <v>-6857.131980544119</v>
      </c>
      <c r="AJ43">
        <f t="shared" si="7"/>
        <v>162.13075487915302</v>
      </c>
      <c r="AK43">
        <f t="shared" si="22"/>
        <v>27.806869261863238</v>
      </c>
      <c r="AL43">
        <f t="shared" si="26"/>
        <v>-6667.1943564031026</v>
      </c>
      <c r="AN43">
        <f t="shared" si="27"/>
        <v>0</v>
      </c>
      <c r="AO43">
        <f t="shared" si="27"/>
        <v>0</v>
      </c>
      <c r="AP43">
        <f t="shared" si="27"/>
        <v>-8.5565248224385257E-2</v>
      </c>
      <c r="AQ43">
        <f t="shared" si="27"/>
        <v>-188.41642654597928</v>
      </c>
      <c r="AR43">
        <f t="shared" si="27"/>
        <v>-188.50199179420369</v>
      </c>
      <c r="AS43">
        <f t="shared" si="27"/>
        <v>4.4569610607659662</v>
      </c>
      <c r="AT43">
        <f t="shared" si="27"/>
        <v>0.76440853935646569</v>
      </c>
      <c r="AU43">
        <f t="shared" si="23"/>
        <v>-183.28062219408125</v>
      </c>
      <c r="AW43">
        <v>40</v>
      </c>
      <c r="AX43">
        <f>IF(Z43&gt;0, (R43*SUMPRODUCT(K43:$K$98, X43:$X$98)-K43*$AZ$3)/Z43, 0)</f>
        <v>1888.3720506167911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250000</v>
      </c>
      <c r="S44">
        <f t="shared" si="1"/>
        <v>1044.0275763084453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235.11023457603608</v>
      </c>
      <c r="AC44">
        <f t="shared" si="2"/>
        <v>102.38301412790423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-6298.4295649376691</v>
      </c>
      <c r="AI44">
        <f t="shared" si="25"/>
        <v>-6300.8812007098277</v>
      </c>
      <c r="AJ44">
        <f t="shared" si="7"/>
        <v>132.72722044813185</v>
      </c>
      <c r="AK44">
        <f t="shared" si="22"/>
        <v>16.457716420322527</v>
      </c>
      <c r="AL44">
        <f t="shared" si="26"/>
        <v>-6151.6962638413734</v>
      </c>
      <c r="AN44">
        <f t="shared" si="27"/>
        <v>0</v>
      </c>
      <c r="AO44">
        <f t="shared" si="27"/>
        <v>0</v>
      </c>
      <c r="AP44">
        <f t="shared" si="27"/>
        <v>-6.017434365065491E-2</v>
      </c>
      <c r="AQ44">
        <f t="shared" si="27"/>
        <v>-154.5922397625705</v>
      </c>
      <c r="AR44">
        <f t="shared" si="27"/>
        <v>-154.65241410622116</v>
      </c>
      <c r="AS44">
        <f t="shared" si="27"/>
        <v>3.2577324355202508</v>
      </c>
      <c r="AT44">
        <f t="shared" si="27"/>
        <v>0.40394755812754285</v>
      </c>
      <c r="AU44">
        <f t="shared" si="23"/>
        <v>-150.99073411257336</v>
      </c>
      <c r="AW44">
        <v>41</v>
      </c>
      <c r="AX44">
        <f>IF(Z44&gt;0, (R44*SUMPRODUCT(K44:$K$98, X44:$X$98)-K44*$AZ$3)/Z44, 0)</f>
        <v>1044.0275763084453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250000</v>
      </c>
      <c r="S45">
        <f t="shared" si="1"/>
        <v>-33.346242463236045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102.38301412790423</v>
      </c>
      <c r="AC45">
        <f t="shared" si="2"/>
        <v>-2.4867201901591898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-5628.0127356922558</v>
      </c>
      <c r="AI45">
        <f t="shared" si="25"/>
        <v>-5629.8770538331237</v>
      </c>
      <c r="AJ45">
        <f t="shared" si="7"/>
        <v>104.86973431806342</v>
      </c>
      <c r="AK45">
        <f t="shared" si="22"/>
        <v>7.1668109889532969</v>
      </c>
      <c r="AL45">
        <f t="shared" si="26"/>
        <v>-5517.8405085261065</v>
      </c>
      <c r="AN45">
        <f t="shared" si="27"/>
        <v>0</v>
      </c>
      <c r="AO45">
        <f t="shared" si="27"/>
        <v>0</v>
      </c>
      <c r="AP45">
        <f t="shared" si="27"/>
        <v>-4.0856147730278722E-2</v>
      </c>
      <c r="AQ45">
        <f t="shared" si="27"/>
        <v>-123.33673889496595</v>
      </c>
      <c r="AR45">
        <f t="shared" si="27"/>
        <v>-123.37759504269623</v>
      </c>
      <c r="AS45">
        <f t="shared" si="27"/>
        <v>2.2981986088168469</v>
      </c>
      <c r="AT45">
        <f t="shared" si="27"/>
        <v>0.15705918539386182</v>
      </c>
      <c r="AU45">
        <f t="shared" si="23"/>
        <v>-120.92233724848552</v>
      </c>
      <c r="AW45">
        <v>42</v>
      </c>
      <c r="AX45">
        <f>IF(Z45&gt;0, (R45*SUMPRODUCT(K45:$K$98, X45:$X$98)-K45*$AZ$3)/Z45, 0)</f>
        <v>-33.346242463236045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250000</v>
      </c>
      <c r="S46">
        <f t="shared" si="1"/>
        <v>-1497.8332927551676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-2.4867201901591898</v>
      </c>
      <c r="AC46">
        <f t="shared" si="2"/>
        <v>-81.428364938244158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-4865.7235885403315</v>
      </c>
      <c r="AI46">
        <f t="shared" si="25"/>
        <v>-4867.0826911409367</v>
      </c>
      <c r="AJ46">
        <f t="shared" si="7"/>
        <v>78.941644748084968</v>
      </c>
      <c r="AK46">
        <f t="shared" si="22"/>
        <v>-0.17407041331114331</v>
      </c>
      <c r="AL46">
        <f t="shared" si="26"/>
        <v>-4788.3151168061622</v>
      </c>
      <c r="AN46">
        <f t="shared" si="27"/>
        <v>0</v>
      </c>
      <c r="AO46">
        <f t="shared" si="27"/>
        <v>0</v>
      </c>
      <c r="AP46">
        <f t="shared" si="27"/>
        <v>-2.6593261888364396E-2</v>
      </c>
      <c r="AQ46">
        <f t="shared" si="27"/>
        <v>-95.206544089355475</v>
      </c>
      <c r="AR46">
        <f t="shared" si="27"/>
        <v>-95.23313735124384</v>
      </c>
      <c r="AS46">
        <f t="shared" si="27"/>
        <v>1.5446338133337001</v>
      </c>
      <c r="AT46">
        <f t="shared" si="27"/>
        <v>-3.4059975208191639E-3</v>
      </c>
      <c r="AU46">
        <f t="shared" si="23"/>
        <v>-93.691909535430938</v>
      </c>
      <c r="AW46">
        <v>43</v>
      </c>
      <c r="AX46">
        <f>IF(Z46&gt;0, (R46*SUMPRODUCT(K46:$K$98, X46:$X$98)-K46*$AZ$3)/Z46, 0)</f>
        <v>-1497.8332927551676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250000</v>
      </c>
      <c r="S47">
        <f t="shared" si="1"/>
        <v>-3631.8019876041822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-81.428364938244158</v>
      </c>
      <c r="AC47">
        <f t="shared" si="2"/>
        <v>-136.99643211074158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-4024.7811229602771</v>
      </c>
      <c r="AI47">
        <f t="shared" si="25"/>
        <v>-4025.7241564225801</v>
      </c>
      <c r="AJ47">
        <f t="shared" si="7"/>
        <v>55.568067172497422</v>
      </c>
      <c r="AK47">
        <f t="shared" si="22"/>
        <v>-5.6999855456770918</v>
      </c>
      <c r="AL47">
        <f t="shared" si="26"/>
        <v>-3975.8560747957599</v>
      </c>
      <c r="AN47">
        <f t="shared" si="27"/>
        <v>0</v>
      </c>
      <c r="AO47">
        <f t="shared" si="27"/>
        <v>0</v>
      </c>
      <c r="AP47">
        <f t="shared" si="27"/>
        <v>-1.6475114733104604E-2</v>
      </c>
      <c r="AQ47">
        <f t="shared" si="27"/>
        <v>-70.314292575032098</v>
      </c>
      <c r="AR47">
        <f t="shared" si="27"/>
        <v>-70.33076768976521</v>
      </c>
      <c r="AS47">
        <f t="shared" si="27"/>
        <v>0.97079299808537278</v>
      </c>
      <c r="AT47">
        <f t="shared" si="27"/>
        <v>-9.9580682548373378E-2</v>
      </c>
      <c r="AU47">
        <f t="shared" si="23"/>
        <v>-69.459555374228216</v>
      </c>
      <c r="AW47">
        <v>44</v>
      </c>
      <c r="AX47">
        <f>IF(Z47&gt;0, (R47*SUMPRODUCT(K47:$K$98, X47:$X$98)-K47*$AZ$3)/Z47, 0)</f>
        <v>-3631.8019876041822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250000</v>
      </c>
      <c r="S48">
        <f t="shared" si="1"/>
        <v>-6960.8210249912345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-136.99643211074158</v>
      </c>
      <c r="AC48">
        <f t="shared" si="2"/>
        <v>-171.91922743857901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-3161.5000389830961</v>
      </c>
      <c r="AI48">
        <f t="shared" si="25"/>
        <v>-3162.1174921068778</v>
      </c>
      <c r="AJ48">
        <f t="shared" si="7"/>
        <v>34.922795327837434</v>
      </c>
      <c r="AK48">
        <f t="shared" si="22"/>
        <v>-9.5897502477519119</v>
      </c>
      <c r="AL48">
        <f t="shared" si="26"/>
        <v>-3136.7844470267923</v>
      </c>
      <c r="AN48">
        <f t="shared" si="27"/>
        <v>0</v>
      </c>
      <c r="AO48">
        <f t="shared" si="27"/>
        <v>0</v>
      </c>
      <c r="AP48">
        <f t="shared" si="27"/>
        <v>-9.6313532938966315E-3</v>
      </c>
      <c r="AQ48">
        <f t="shared" si="27"/>
        <v>-49.314713362583291</v>
      </c>
      <c r="AR48">
        <f t="shared" si="27"/>
        <v>-49.324344715877189</v>
      </c>
      <c r="AS48">
        <f t="shared" si="27"/>
        <v>0.54474383051610464</v>
      </c>
      <c r="AT48">
        <f t="shared" si="27"/>
        <v>-0.14958588608424059</v>
      </c>
      <c r="AU48">
        <f t="shared" si="23"/>
        <v>-48.92918677144533</v>
      </c>
      <c r="AW48">
        <v>45</v>
      </c>
      <c r="AX48">
        <f>IF(Z48&gt;0, (R48*SUMPRODUCT(K48:$K$98, X48:$X$98)-K48*$AZ$3)/Z48, 0)</f>
        <v>-6960.8210249912345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250000</v>
      </c>
      <c r="S49">
        <f t="shared" si="1"/>
        <v>-12544.638861181042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-171.91922743857901</v>
      </c>
      <c r="AC49">
        <f t="shared" si="2"/>
        <v>-189.63438968759564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-2333.5940374496518</v>
      </c>
      <c r="AI49">
        <f t="shared" si="25"/>
        <v>-2333.9719566384506</v>
      </c>
      <c r="AJ49">
        <f t="shared" si="7"/>
        <v>17.715162249016629</v>
      </c>
      <c r="AK49">
        <f t="shared" si="22"/>
        <v>-12.034345920700533</v>
      </c>
      <c r="AL49">
        <f t="shared" si="26"/>
        <v>-2328.2911403101348</v>
      </c>
      <c r="AN49">
        <f t="shared" si="27"/>
        <v>0</v>
      </c>
      <c r="AO49">
        <f t="shared" si="27"/>
        <v>0</v>
      </c>
      <c r="AP49">
        <f t="shared" si="27"/>
        <v>-5.2633741442867843E-3</v>
      </c>
      <c r="AQ49">
        <f t="shared" si="27"/>
        <v>-32.500542137111296</v>
      </c>
      <c r="AR49">
        <f t="shared" si="27"/>
        <v>-32.505805511255588</v>
      </c>
      <c r="AS49">
        <f t="shared" si="27"/>
        <v>0.24672345228013995</v>
      </c>
      <c r="AT49">
        <f t="shared" si="27"/>
        <v>-0.16760531626818564</v>
      </c>
      <c r="AU49">
        <f t="shared" si="23"/>
        <v>-32.426687375243638</v>
      </c>
      <c r="AW49">
        <v>46</v>
      </c>
      <c r="AX49">
        <f>IF(Z49&gt;0, (R49*SUMPRODUCT(K49:$K$98, X49:$X$98)-K49*$AZ$3)/Z49, 0)</f>
        <v>-12544.638861181042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250000</v>
      </c>
      <c r="S50">
        <f t="shared" si="1"/>
        <v>-22699.308150741981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-189.63438968759564</v>
      </c>
      <c r="AC50">
        <f t="shared" si="2"/>
        <v>-193.92104690187955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-1605.6405264172215</v>
      </c>
      <c r="AI50">
        <f t="shared" si="25"/>
        <v>-1605.8541023614905</v>
      </c>
      <c r="AJ50">
        <f t="shared" si="7"/>
        <v>4.2866572142839061</v>
      </c>
      <c r="AK50">
        <f t="shared" si="22"/>
        <v>-13.274407278131696</v>
      </c>
      <c r="AL50">
        <f t="shared" si="26"/>
        <v>-1614.8418524253384</v>
      </c>
      <c r="AN50">
        <f t="shared" si="27"/>
        <v>0</v>
      </c>
      <c r="AO50">
        <f t="shared" si="27"/>
        <v>0</v>
      </c>
      <c r="AP50">
        <f t="shared" si="27"/>
        <v>-2.65582595864392E-3</v>
      </c>
      <c r="AQ50">
        <f t="shared" si="27"/>
        <v>-19.966208296095765</v>
      </c>
      <c r="AR50">
        <f t="shared" si="27"/>
        <v>-19.968864122054409</v>
      </c>
      <c r="AS50">
        <f t="shared" si="27"/>
        <v>5.3304764937226176E-2</v>
      </c>
      <c r="AT50">
        <f t="shared" si="27"/>
        <v>-0.16506781957838876</v>
      </c>
      <c r="AU50">
        <f t="shared" si="23"/>
        <v>-20.080627176695572</v>
      </c>
      <c r="AW50">
        <v>47</v>
      </c>
      <c r="AX50">
        <f>IF(Z50&gt;0, (R50*SUMPRODUCT(K50:$K$98, X50:$X$98)-K50*$AZ$3)/Z50, 0)</f>
        <v>-22699.308150741981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250000</v>
      </c>
      <c r="S51">
        <f t="shared" si="1"/>
        <v>-43110.870315918859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-193.92104690187955</v>
      </c>
      <c r="AC51">
        <f t="shared" si="2"/>
        <v>-188.69628651687941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-1020.151806834117</v>
      </c>
      <c r="AI51">
        <f t="shared" si="25"/>
        <v>-1020.2612318382598</v>
      </c>
      <c r="AJ51">
        <f t="shared" si="7"/>
        <v>-5.2247603850001383</v>
      </c>
      <c r="AK51">
        <f t="shared" si="22"/>
        <v>-13.574473283131569</v>
      </c>
      <c r="AL51">
        <f t="shared" si="26"/>
        <v>-1039.0604655063914</v>
      </c>
      <c r="AN51">
        <f t="shared" si="27"/>
        <v>0</v>
      </c>
      <c r="AO51">
        <f t="shared" si="27"/>
        <v>0</v>
      </c>
      <c r="AP51">
        <f t="shared" si="27"/>
        <v>-1.2149148076797593E-3</v>
      </c>
      <c r="AQ51">
        <f t="shared" si="27"/>
        <v>-11.326456379072768</v>
      </c>
      <c r="AR51">
        <f t="shared" si="27"/>
        <v>-11.327671293880448</v>
      </c>
      <c r="AS51">
        <f t="shared" si="27"/>
        <v>-5.8009033749066546E-2</v>
      </c>
      <c r="AT51">
        <f t="shared" si="27"/>
        <v>-0.15071352957499515</v>
      </c>
      <c r="AU51">
        <f t="shared" si="23"/>
        <v>-11.536393857204509</v>
      </c>
      <c r="AW51">
        <v>48</v>
      </c>
      <c r="AX51">
        <f>IF(Z51&gt;0, (R51*SUMPRODUCT(K51:$K$98, X51:$X$98)-K51*$AZ$3)/Z51, 0)</f>
        <v>-43110.870315918859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250000</v>
      </c>
      <c r="S52">
        <f t="shared" si="1"/>
        <v>-89531.841519998285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-188.69628651687941</v>
      </c>
      <c r="AC52">
        <f t="shared" si="2"/>
        <v>-177.53080657354516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-587.58779606226449</v>
      </c>
      <c r="AI52">
        <f t="shared" si="25"/>
        <v>-587.63736803675965</v>
      </c>
      <c r="AJ52">
        <f t="shared" si="7"/>
        <v>-11.165479943334248</v>
      </c>
      <c r="AK52">
        <f t="shared" si="22"/>
        <v>-13.20874005618156</v>
      </c>
      <c r="AL52">
        <f t="shared" si="26"/>
        <v>-612.0115880362755</v>
      </c>
      <c r="AN52">
        <f t="shared" si="27"/>
        <v>0</v>
      </c>
      <c r="AO52">
        <f t="shared" si="27"/>
        <v>0</v>
      </c>
      <c r="AP52">
        <f t="shared" si="27"/>
        <v>-4.9141391347620451E-4</v>
      </c>
      <c r="AQ52">
        <f t="shared" si="27"/>
        <v>-5.8248399688358266</v>
      </c>
      <c r="AR52">
        <f t="shared" si="27"/>
        <v>-5.8253313827493027</v>
      </c>
      <c r="AS52">
        <f t="shared" si="27"/>
        <v>-0.11068496364460974</v>
      </c>
      <c r="AT52">
        <f t="shared" si="27"/>
        <v>-0.13094008679692901</v>
      </c>
      <c r="AU52">
        <f t="shared" si="23"/>
        <v>-6.0669564331908417</v>
      </c>
      <c r="AW52">
        <v>49</v>
      </c>
      <c r="AX52">
        <f>IF(Z52&gt;0, (R52*SUMPRODUCT(K52:$K$98, X52:$X$98)-K52*$AZ$3)/Z52, 0)</f>
        <v>-89531.841519998285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250000</v>
      </c>
      <c r="S53">
        <f t="shared" si="1"/>
        <v>-213255.94699466275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-177.53080657354516</v>
      </c>
      <c r="AC53">
        <f t="shared" si="2"/>
        <v>-163.27356054023181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-299.35691164437998</v>
      </c>
      <c r="AI53">
        <f t="shared" si="25"/>
        <v>-299.37605220796581</v>
      </c>
      <c r="AJ53">
        <f t="shared" si="7"/>
        <v>-14.257246033313351</v>
      </c>
      <c r="AK53">
        <f t="shared" si="22"/>
        <v>-12.427156460148163</v>
      </c>
      <c r="AL53">
        <f t="shared" si="26"/>
        <v>-326.06045470142732</v>
      </c>
      <c r="AN53">
        <f t="shared" si="27"/>
        <v>0</v>
      </c>
      <c r="AO53">
        <f t="shared" si="27"/>
        <v>0</v>
      </c>
      <c r="AP53">
        <f t="shared" si="27"/>
        <v>-1.6941346672526953E-4</v>
      </c>
      <c r="AQ53">
        <f t="shared" si="27"/>
        <v>-2.649613317938754</v>
      </c>
      <c r="AR53">
        <f t="shared" si="27"/>
        <v>-2.6497827314054794</v>
      </c>
      <c r="AS53">
        <f t="shared" si="27"/>
        <v>-0.12619113672535687</v>
      </c>
      <c r="AT53">
        <f t="shared" si="27"/>
        <v>-0.10999298155518421</v>
      </c>
      <c r="AU53">
        <f t="shared" si="23"/>
        <v>-2.8859668496860205</v>
      </c>
      <c r="AW53">
        <v>50</v>
      </c>
      <c r="AX53">
        <f>IF(Z53&gt;0, (R53*SUMPRODUCT(K53:$K$98, X53:$X$98)-K53*$AZ$3)/Z53, 0)</f>
        <v>-213255.94699466275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250000</v>
      </c>
      <c r="S54">
        <f t="shared" si="1"/>
        <v>-615907.05763462442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-163.27356054023181</v>
      </c>
      <c r="AC54">
        <f t="shared" si="2"/>
        <v>-147.9927399276803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-129.42052734443544</v>
      </c>
      <c r="AI54">
        <f t="shared" si="25"/>
        <v>-129.42653444965097</v>
      </c>
      <c r="AJ54">
        <f t="shared" si="7"/>
        <v>-15.280820612551508</v>
      </c>
      <c r="AK54">
        <f t="shared" si="22"/>
        <v>-11.429149237816228</v>
      </c>
      <c r="AL54">
        <f t="shared" si="26"/>
        <v>-156.13650430001871</v>
      </c>
      <c r="AN54">
        <f t="shared" si="27"/>
        <v>0</v>
      </c>
      <c r="AO54">
        <f t="shared" si="27"/>
        <v>0</v>
      </c>
      <c r="AP54">
        <f t="shared" si="27"/>
        <v>-4.7472316495612652E-5</v>
      </c>
      <c r="AQ54">
        <f t="shared" si="27"/>
        <v>-1.0227708712761669</v>
      </c>
      <c r="AR54">
        <f t="shared" si="27"/>
        <v>-1.0228183435926625</v>
      </c>
      <c r="AS54">
        <f t="shared" si="27"/>
        <v>-0.12075965484300812</v>
      </c>
      <c r="AT54">
        <f t="shared" si="27"/>
        <v>-9.0321073200365379E-2</v>
      </c>
      <c r="AU54">
        <f t="shared" si="23"/>
        <v>-1.2338990716360361</v>
      </c>
      <c r="AW54">
        <v>51</v>
      </c>
      <c r="AX54">
        <f>IF(Z54&gt;0, (R54*SUMPRODUCT(K54:$K$98, X54:$X$98)-K54*$AZ$3)/Z54, 0)</f>
        <v>-615907.05763462442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250000</v>
      </c>
      <c r="S55">
        <f t="shared" si="1"/>
        <v>-2322629.9695020979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-147.9927399276803</v>
      </c>
      <c r="AC55">
        <f t="shared" si="2"/>
        <v>-133.00619478959013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-45.154006645279132</v>
      </c>
      <c r="AI55">
        <f t="shared" si="25"/>
        <v>-45.155438278777972</v>
      </c>
      <c r="AJ55">
        <f t="shared" si="7"/>
        <v>-14.986545138090179</v>
      </c>
      <c r="AK55">
        <f t="shared" si="22"/>
        <v>-10.359491794937622</v>
      </c>
      <c r="AL55">
        <f t="shared" si="26"/>
        <v>-70.501475211805769</v>
      </c>
      <c r="AN55">
        <f t="shared" si="27"/>
        <v>0</v>
      </c>
      <c r="AO55">
        <f t="shared" si="27"/>
        <v>0</v>
      </c>
      <c r="AP55">
        <f t="shared" si="27"/>
        <v>-1.0101573191265919E-5</v>
      </c>
      <c r="AQ55">
        <f t="shared" si="27"/>
        <v>-0.31860563711105971</v>
      </c>
      <c r="AR55">
        <f t="shared" si="27"/>
        <v>-0.31861573868425103</v>
      </c>
      <c r="AS55">
        <f t="shared" si="27"/>
        <v>-0.1057447193850312</v>
      </c>
      <c r="AT55">
        <f t="shared" si="27"/>
        <v>-7.3096336929781069E-2</v>
      </c>
      <c r="AU55">
        <f t="shared" si="23"/>
        <v>-0.49745679499906326</v>
      </c>
      <c r="AW55">
        <v>52</v>
      </c>
      <c r="AX55">
        <f>IF(Z55&gt;0, (R55*SUMPRODUCT(K55:$K$98, X55:$X$98)-K55*$AZ$3)/Z55, 0)</f>
        <v>-2322629.9695020979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250000</v>
      </c>
      <c r="S56">
        <f t="shared" si="1"/>
        <v>-8797869.1610889602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-133.00619478959013</v>
      </c>
      <c r="AC56">
        <f t="shared" si="2"/>
        <v>-119.03076827548124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-10.790796710638439</v>
      </c>
      <c r="AI56">
        <f t="shared" si="25"/>
        <v>-10.791134948131223</v>
      </c>
      <c r="AJ56">
        <f t="shared" si="7"/>
        <v>-13.975426514108889</v>
      </c>
      <c r="AK56">
        <f t="shared" si="22"/>
        <v>-9.3104336352713091</v>
      </c>
      <c r="AL56">
        <f t="shared" si="26"/>
        <v>-34.076995097511421</v>
      </c>
      <c r="AN56">
        <f t="shared" si="27"/>
        <v>0</v>
      </c>
      <c r="AO56">
        <f t="shared" si="27"/>
        <v>0</v>
      </c>
      <c r="AP56">
        <f t="shared" si="27"/>
        <v>-2.1308892904529785E-6</v>
      </c>
      <c r="AQ56">
        <f t="shared" si="27"/>
        <v>-6.7981798696838583E-2</v>
      </c>
      <c r="AR56">
        <f t="shared" si="27"/>
        <v>-6.7983929586129033E-2</v>
      </c>
      <c r="AS56">
        <f t="shared" si="27"/>
        <v>-8.8044901360059061E-2</v>
      </c>
      <c r="AT56">
        <f t="shared" si="27"/>
        <v>-5.8655541582882921E-2</v>
      </c>
      <c r="AU56">
        <f t="shared" si="23"/>
        <v>-0.21468437252907102</v>
      </c>
      <c r="AW56">
        <v>53</v>
      </c>
      <c r="AX56">
        <f>IF(Z56&gt;0, (R56*SUMPRODUCT(K56:$K$98, X56:$X$98)-K56*$AZ$3)/Z56, 0)</f>
        <v>-8797869.1610889602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250000</v>
      </c>
      <c r="S57">
        <f t="shared" si="1"/>
        <v>-33583533.242386639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-119.03076827548124</v>
      </c>
      <c r="AC57">
        <f t="shared" si="2"/>
        <v>-106.33622136773172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-2.5569711160912112</v>
      </c>
      <c r="AI57">
        <f t="shared" si="25"/>
        <v>-2.5570502740974579</v>
      </c>
      <c r="AJ57">
        <f t="shared" si="7"/>
        <v>-12.694546907749512</v>
      </c>
      <c r="AK57">
        <f t="shared" si="22"/>
        <v>-8.3321537792836882</v>
      </c>
      <c r="AL57">
        <f t="shared" si="26"/>
        <v>-23.583750961130658</v>
      </c>
      <c r="AN57">
        <f t="shared" si="27"/>
        <v>0</v>
      </c>
      <c r="AO57">
        <f t="shared" si="27"/>
        <v>0</v>
      </c>
      <c r="AP57">
        <f t="shared" si="27"/>
        <v>-4.4526234039835814E-7</v>
      </c>
      <c r="AQ57">
        <f t="shared" si="27"/>
        <v>-1.4382915859841852E-2</v>
      </c>
      <c r="AR57">
        <f t="shared" si="27"/>
        <v>-1.4383361122182249E-2</v>
      </c>
      <c r="AS57">
        <f t="shared" si="27"/>
        <v>-7.1406594663490017E-2</v>
      </c>
      <c r="AT57">
        <f t="shared" si="27"/>
        <v>-4.6868212935427492E-2</v>
      </c>
      <c r="AU57">
        <f t="shared" si="23"/>
        <v>-0.13265816872109976</v>
      </c>
      <c r="AW57">
        <v>54</v>
      </c>
      <c r="AX57">
        <f>IF(Z57&gt;0, (R57*SUMPRODUCT(K57:$K$98, X57:$X$98)-K57*$AZ$3)/Z57, 0)</f>
        <v>-33583533.242386639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250000</v>
      </c>
      <c r="S58">
        <f t="shared" si="1"/>
        <v>-129501284.247181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-106.33622136773172</v>
      </c>
      <c r="AC58">
        <f t="shared" si="2"/>
        <v>-94.955489367121586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-0.6003543241877104</v>
      </c>
      <c r="AI58">
        <f t="shared" si="25"/>
        <v>-0.60037265518147609</v>
      </c>
      <c r="AJ58">
        <f t="shared" si="7"/>
        <v>-11.380732000610138</v>
      </c>
      <c r="AK58">
        <f t="shared" si="22"/>
        <v>-7.4435354957412212</v>
      </c>
      <c r="AL58">
        <f t="shared" si="26"/>
        <v>-19.424640151532834</v>
      </c>
      <c r="AN58">
        <f t="shared" si="27"/>
        <v>0</v>
      </c>
      <c r="AO58">
        <f t="shared" si="27"/>
        <v>0</v>
      </c>
      <c r="AP58">
        <f t="shared" si="27"/>
        <v>-9.2063844077136789E-8</v>
      </c>
      <c r="AQ58">
        <f t="shared" si="27"/>
        <v>-3.0151626038212626E-3</v>
      </c>
      <c r="AR58">
        <f t="shared" si="27"/>
        <v>-3.0152546676653399E-3</v>
      </c>
      <c r="AS58">
        <f t="shared" si="27"/>
        <v>-5.7157508740825813E-2</v>
      </c>
      <c r="AT58">
        <f t="shared" si="27"/>
        <v>-3.7383706525877844E-2</v>
      </c>
      <c r="AU58">
        <f t="shared" si="23"/>
        <v>-9.7556469934368992E-2</v>
      </c>
      <c r="AW58">
        <v>55</v>
      </c>
      <c r="AX58">
        <f>IF(Z58&gt;0, (R58*SUMPRODUCT(K58:$K$98, X58:$X$98)-K58*$AZ$3)/Z58, 0)</f>
        <v>-129501284.247181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250000</v>
      </c>
      <c r="S59">
        <f t="shared" si="1"/>
        <v>-505245339.92967606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-94.955489367121586</v>
      </c>
      <c r="AC59">
        <f t="shared" si="2"/>
        <v>-84.784294782877197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-0.13952479632998507</v>
      </c>
      <c r="AI59">
        <f t="shared" si="25"/>
        <v>-0.13952899153418005</v>
      </c>
      <c r="AJ59">
        <f t="shared" si="7"/>
        <v>-10.17119458424439</v>
      </c>
      <c r="AK59">
        <f t="shared" si="22"/>
        <v>-6.6468842556985113</v>
      </c>
      <c r="AL59">
        <f t="shared" si="26"/>
        <v>-16.95760783147708</v>
      </c>
      <c r="AN59">
        <f t="shared" si="27"/>
        <v>0</v>
      </c>
      <c r="AO59">
        <f t="shared" si="27"/>
        <v>0</v>
      </c>
      <c r="AP59">
        <f t="shared" si="27"/>
        <v>-1.8812138894038856E-8</v>
      </c>
      <c r="AQ59">
        <f t="shared" si="27"/>
        <v>-6.2565723281287407E-4</v>
      </c>
      <c r="AR59">
        <f t="shared" si="27"/>
        <v>-6.2567604495176803E-4</v>
      </c>
      <c r="AS59">
        <f t="shared" si="27"/>
        <v>-4.5609681041419485E-2</v>
      </c>
      <c r="AT59">
        <f t="shared" si="27"/>
        <v>-2.9805965101803601E-2</v>
      </c>
      <c r="AU59">
        <f t="shared" si="23"/>
        <v>-7.6041322188174859E-2</v>
      </c>
      <c r="AW59">
        <v>56</v>
      </c>
      <c r="AX59">
        <f>IF(Z59&gt;0, (R59*SUMPRODUCT(K59:$K$98, X59:$X$98)-K59*$AZ$3)/Z59, 0)</f>
        <v>-505245339.92967606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250000</v>
      </c>
      <c r="S60">
        <f t="shared" si="1"/>
        <v>-1994665119.4063458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-84.784294782877197</v>
      </c>
      <c r="AC60">
        <f t="shared" si="2"/>
        <v>-75.700804594709851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-3.2044612525245465E-2</v>
      </c>
      <c r="AI60">
        <f t="shared" si="25"/>
        <v>-3.2045561316145978E-2</v>
      </c>
      <c r="AJ60">
        <f t="shared" si="7"/>
        <v>-9.083490188167346</v>
      </c>
      <c r="AK60">
        <f t="shared" si="22"/>
        <v>-5.9349006348014042</v>
      </c>
      <c r="AL60">
        <f t="shared" si="26"/>
        <v>-15.050436384284897</v>
      </c>
      <c r="AN60">
        <f t="shared" si="27"/>
        <v>0</v>
      </c>
      <c r="AO60">
        <f t="shared" si="27"/>
        <v>0</v>
      </c>
      <c r="AP60">
        <f t="shared" si="27"/>
        <v>-3.7987224246967484E-9</v>
      </c>
      <c r="AQ60">
        <f t="shared" si="27"/>
        <v>-1.2829864633426882E-4</v>
      </c>
      <c r="AR60">
        <f t="shared" si="27"/>
        <v>-1.2830244505669352E-4</v>
      </c>
      <c r="AS60">
        <f t="shared" si="27"/>
        <v>-3.6368032043275773E-2</v>
      </c>
      <c r="AT60">
        <f t="shared" si="27"/>
        <v>-2.3761863775807354E-2</v>
      </c>
      <c r="AU60">
        <f t="shared" si="23"/>
        <v>-6.0258198264139827E-2</v>
      </c>
      <c r="AW60">
        <v>57</v>
      </c>
      <c r="AX60">
        <f>IF(Z60&gt;0, (R60*SUMPRODUCT(K60:$K$98, X60:$X$98)-K60*$AZ$3)/Z60, 0)</f>
        <v>-1994665119.4063458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250000</v>
      </c>
      <c r="S61">
        <f t="shared" si="1"/>
        <v>-7977489898.0806322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-75.700804594709851</v>
      </c>
      <c r="AC61">
        <f t="shared" si="2"/>
        <v>-67.590115174248879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-7.2748788413360263E-3</v>
      </c>
      <c r="AI61">
        <f t="shared" si="25"/>
        <v>-7.2750906564434028E-3</v>
      </c>
      <c r="AJ61">
        <f t="shared" si="7"/>
        <v>-8.1106894204609716</v>
      </c>
      <c r="AK61">
        <f t="shared" si="22"/>
        <v>-5.2990563216296902</v>
      </c>
      <c r="AL61">
        <f t="shared" si="26"/>
        <v>-13.417020832747106</v>
      </c>
      <c r="AN61">
        <f t="shared" si="27"/>
        <v>0</v>
      </c>
      <c r="AO61">
        <f t="shared" si="27"/>
        <v>0</v>
      </c>
      <c r="AP61">
        <f t="shared" si="27"/>
        <v>-7.5719189948891036E-10</v>
      </c>
      <c r="AQ61">
        <f t="shared" si="27"/>
        <v>-2.6006073866269653E-5</v>
      </c>
      <c r="AR61">
        <f t="shared" si="27"/>
        <v>-2.6006831058169142E-5</v>
      </c>
      <c r="AS61">
        <f t="shared" si="27"/>
        <v>-2.8993910795652951E-2</v>
      </c>
      <c r="AT61">
        <f t="shared" si="27"/>
        <v>-1.8942947797123258E-2</v>
      </c>
      <c r="AU61">
        <f t="shared" si="23"/>
        <v>-4.7962865423834378E-2</v>
      </c>
      <c r="AW61">
        <v>58</v>
      </c>
      <c r="AX61">
        <f>IF(Z61&gt;0, (R61*SUMPRODUCT(K61:$K$98, X61:$X$98)-K61*$AZ$3)/Z61, 0)</f>
        <v>-7977489898.0806322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250000</v>
      </c>
      <c r="S62">
        <f t="shared" si="1"/>
        <v>-32347565287.828472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-67.590115174248879</v>
      </c>
      <c r="AC62">
        <f t="shared" si="2"/>
        <v>-60.348339645405524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-1.6305639842107214E-3</v>
      </c>
      <c r="AI62">
        <f t="shared" si="25"/>
        <v>-1.630610624768603E-3</v>
      </c>
      <c r="AJ62">
        <f t="shared" si="7"/>
        <v>-7.2417755288433554</v>
      </c>
      <c r="AK62">
        <f t="shared" si="22"/>
        <v>-4.7313080621974217</v>
      </c>
      <c r="AL62">
        <f t="shared" si="26"/>
        <v>-11.974714201665545</v>
      </c>
      <c r="AN62">
        <f t="shared" si="27"/>
        <v>0</v>
      </c>
      <c r="AO62">
        <f t="shared" si="27"/>
        <v>0</v>
      </c>
      <c r="AP62">
        <f t="shared" si="27"/>
        <v>-1.4886573320698722E-10</v>
      </c>
      <c r="AQ62">
        <f t="shared" si="27"/>
        <v>-5.2043782080553174E-6</v>
      </c>
      <c r="AR62">
        <f t="shared" si="27"/>
        <v>-5.2045270737885243E-6</v>
      </c>
      <c r="AS62">
        <f t="shared" si="27"/>
        <v>-2.311405079156342E-2</v>
      </c>
      <c r="AT62">
        <f t="shared" si="27"/>
        <v>-1.5101226822703168E-2</v>
      </c>
      <c r="AU62">
        <f t="shared" si="23"/>
        <v>-3.8220482141340377E-2</v>
      </c>
      <c r="AW62">
        <v>59</v>
      </c>
      <c r="AX62">
        <f>IF(Z62&gt;0, (R62*SUMPRODUCT(K62:$K$98, X62:$X$98)-K62*$AZ$3)/Z62, 0)</f>
        <v>-32347565287.828472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250000</v>
      </c>
      <c r="S63">
        <f t="shared" si="1"/>
        <v>-133070807570.32205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-60.348339645405524</v>
      </c>
      <c r="AC63">
        <f t="shared" si="2"/>
        <v>-53.882450622179064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-3.605126141369621E-4</v>
      </c>
      <c r="AI63">
        <f t="shared" si="25"/>
        <v>-3.6052273702785119E-4</v>
      </c>
      <c r="AJ63">
        <f t="shared" si="7"/>
        <v>-6.4658890232264596</v>
      </c>
      <c r="AK63">
        <f t="shared" si="22"/>
        <v>-4.2243837751783868</v>
      </c>
      <c r="AL63">
        <f t="shared" si="26"/>
        <v>-10.690633321141874</v>
      </c>
      <c r="AN63">
        <f t="shared" si="27"/>
        <v>0</v>
      </c>
      <c r="AO63">
        <f t="shared" si="27"/>
        <v>0</v>
      </c>
      <c r="AP63">
        <f t="shared" si="27"/>
        <v>-2.884812142550003E-11</v>
      </c>
      <c r="AQ63">
        <f t="shared" si="27"/>
        <v>-1.0273855346281905E-6</v>
      </c>
      <c r="AR63">
        <f t="shared" si="27"/>
        <v>-1.0274143827496159E-6</v>
      </c>
      <c r="AS63">
        <f t="shared" si="27"/>
        <v>-1.8426431116361275E-2</v>
      </c>
      <c r="AT63">
        <f t="shared" si="27"/>
        <v>-1.2038610060083686E-2</v>
      </c>
      <c r="AU63">
        <f t="shared" si="23"/>
        <v>-3.0466068590827712E-2</v>
      </c>
      <c r="AW63">
        <v>60</v>
      </c>
      <c r="AX63">
        <f>IF(Z63&gt;0, (R63*SUMPRODUCT(K63:$K$98, X63:$X$98)-K63*$AZ$3)/Z63, 0)</f>
        <v>-133070807570.32205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250000</v>
      </c>
      <c r="S64">
        <f t="shared" si="1"/>
        <v>-556095420431.86755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-53.882450622179064</v>
      </c>
      <c r="AC64">
        <f t="shared" si="2"/>
        <v>-48.109331803489013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-7.8588437822619116E-5</v>
      </c>
      <c r="AI64">
        <f t="shared" si="25"/>
        <v>-7.8590600640817036E-5</v>
      </c>
      <c r="AJ64">
        <f t="shared" si="7"/>
        <v>-5.7731188186900511</v>
      </c>
      <c r="AK64">
        <f t="shared" si="22"/>
        <v>-3.7717715435525347</v>
      </c>
      <c r="AL64">
        <f t="shared" si="26"/>
        <v>-9.5449689528432273</v>
      </c>
      <c r="AN64">
        <f t="shared" si="27"/>
        <v>0</v>
      </c>
      <c r="AO64">
        <f t="shared" si="27"/>
        <v>0</v>
      </c>
      <c r="AP64">
        <f t="shared" si="27"/>
        <v>-5.5031959142397247E-12</v>
      </c>
      <c r="AQ64">
        <f t="shared" si="27"/>
        <v>-1.9996482845800481E-7</v>
      </c>
      <c r="AR64">
        <f t="shared" si="27"/>
        <v>-1.9997033165391906E-7</v>
      </c>
      <c r="AS64">
        <f t="shared" si="27"/>
        <v>-1.4689447280434084E-2</v>
      </c>
      <c r="AT64">
        <f t="shared" si="27"/>
        <v>-9.597107037444999E-3</v>
      </c>
      <c r="AU64">
        <f t="shared" si="23"/>
        <v>-2.4286754288210737E-2</v>
      </c>
      <c r="AW64">
        <v>61</v>
      </c>
      <c r="AX64">
        <f>IF(Z64&gt;0, (R64*SUMPRODUCT(K64:$K$98, X64:$X$98)-K64*$AZ$3)/Z64, 0)</f>
        <v>-556095420431.86755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250000</v>
      </c>
      <c r="S65">
        <f t="shared" si="1"/>
        <v>-2362374890314.0547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-48.109331803489013</v>
      </c>
      <c r="AC65">
        <f t="shared" si="2"/>
        <v>-42.954760712314915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-1.6866182110073113E-5</v>
      </c>
      <c r="AI65">
        <f t="shared" si="25"/>
        <v>-1.686663668187804E-5</v>
      </c>
      <c r="AJ65">
        <f t="shared" si="7"/>
        <v>-5.1545710911740983</v>
      </c>
      <c r="AK65">
        <f t="shared" si="22"/>
        <v>-3.3676532262442311</v>
      </c>
      <c r="AL65">
        <f t="shared" si="26"/>
        <v>-8.5222411840550123</v>
      </c>
      <c r="AN65">
        <f t="shared" si="27"/>
        <v>0</v>
      </c>
      <c r="AO65">
        <f t="shared" si="27"/>
        <v>0</v>
      </c>
      <c r="AP65">
        <f t="shared" si="27"/>
        <v>-1.032712493729749E-12</v>
      </c>
      <c r="AQ65">
        <f t="shared" si="27"/>
        <v>-3.8317196090357214E-8</v>
      </c>
      <c r="AR65">
        <f t="shared" si="27"/>
        <v>-3.831822880285094E-8</v>
      </c>
      <c r="AS65">
        <f t="shared" si="27"/>
        <v>-1.1710339066257616E-2</v>
      </c>
      <c r="AT65">
        <f t="shared" si="27"/>
        <v>-7.6507551141201894E-3</v>
      </c>
      <c r="AU65">
        <f t="shared" si="23"/>
        <v>-1.9361132498606611E-2</v>
      </c>
      <c r="AW65">
        <v>62</v>
      </c>
      <c r="AX65">
        <f>IF(Z65&gt;0, (R65*SUMPRODUCT(K65:$K$98, X65:$X$98)-K65*$AZ$3)/Z65, 0)</f>
        <v>-2362374890314.0547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250000</v>
      </c>
      <c r="S66">
        <f t="shared" si="1"/>
        <v>-10214879151986.107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-42.954760712314915</v>
      </c>
      <c r="AC66">
        <f t="shared" si="2"/>
        <v>-38.352464954972355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-3.5616187080694864E-6</v>
      </c>
      <c r="AI66">
        <f t="shared" si="25"/>
        <v>-3.5617125722855585E-6</v>
      </c>
      <c r="AJ66">
        <f t="shared" si="7"/>
        <v>-4.60229575734256</v>
      </c>
      <c r="AK66">
        <f t="shared" si="22"/>
        <v>-3.0068332498620443</v>
      </c>
      <c r="AL66">
        <f t="shared" si="26"/>
        <v>-7.6091325689171763</v>
      </c>
      <c r="AN66">
        <f t="shared" si="27"/>
        <v>0</v>
      </c>
      <c r="AO66">
        <f t="shared" si="27"/>
        <v>0</v>
      </c>
      <c r="AP66">
        <f t="shared" si="27"/>
        <v>-1.9039650454917204E-13</v>
      </c>
      <c r="AQ66">
        <f t="shared" si="27"/>
        <v>-7.2244757472980238E-9</v>
      </c>
      <c r="AR66">
        <f t="shared" si="27"/>
        <v>-7.2246661438025731E-9</v>
      </c>
      <c r="AS66">
        <f t="shared" si="27"/>
        <v>-9.3354108920985692E-3</v>
      </c>
      <c r="AT66">
        <f t="shared" si="27"/>
        <v>-6.099135160251924E-3</v>
      </c>
      <c r="AU66">
        <f t="shared" si="23"/>
        <v>-1.5434553277016637E-2</v>
      </c>
      <c r="AW66">
        <v>63</v>
      </c>
      <c r="AX66">
        <f>IF(Z66&gt;0, (R66*SUMPRODUCT(K66:$K$98, X66:$X$98)-K66*$AZ$3)/Z66, 0)</f>
        <v>-10214879151986.107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-45019844976522.664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-38.352464954972355</v>
      </c>
      <c r="AC67">
        <f t="shared" ref="AC67:AC89" si="30">S67*Z67</f>
        <v>-34.243272287500616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-1.901565426611203E-11</v>
      </c>
      <c r="AH67">
        <f t="shared" ref="AH67:AH89" si="33">-X67*R67</f>
        <v>-7.3909919645450643E-7</v>
      </c>
      <c r="AI67">
        <f t="shared" ref="AI67:AI89" si="34">SUM(AE67:AH67)</f>
        <v>-7.3911821210877252E-7</v>
      </c>
      <c r="AJ67">
        <f t="shared" ref="AJ67:AJ89" si="35">AB67-AC67</f>
        <v>-4.1091926674717385</v>
      </c>
      <c r="AK67">
        <f t="shared" si="22"/>
        <v>-2.684672546848065</v>
      </c>
      <c r="AL67">
        <f t="shared" si="26"/>
        <v>-6.793865953438015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-1.3385778092213698E-9</v>
      </c>
      <c r="AR67">
        <f t="shared" si="36"/>
        <v>-1.338612248350719E-9</v>
      </c>
      <c r="AS67">
        <f t="shared" si="36"/>
        <v>-7.4421324564806317E-3</v>
      </c>
      <c r="AT67">
        <f t="shared" si="36"/>
        <v>-4.8621932123259137E-3</v>
      </c>
      <c r="AU67">
        <f t="shared" si="23"/>
        <v>-1.2304327007418793E-2</v>
      </c>
      <c r="AW67">
        <v>64</v>
      </c>
      <c r="AX67">
        <f>IF(Z67&gt;0, (R67*SUMPRODUCT(K67:$K$98, X67:$X$98)-K67*$AZ$3)/Z67, 0)</f>
        <v>-45019844976522.664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8"/>
        <v>250000</v>
      </c>
      <c r="S68">
        <f t="shared" si="29"/>
        <v>-202385670375963.63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-34.243272287500616</v>
      </c>
      <c r="AC68">
        <f t="shared" si="30"/>
        <v>-30.574350257860438</v>
      </c>
      <c r="AE68">
        <f t="shared" si="31"/>
        <v>0</v>
      </c>
      <c r="AF68">
        <f t="shared" si="32"/>
        <v>0</v>
      </c>
      <c r="AG68">
        <f t="shared" si="32"/>
        <v>-3.7767434573139135E-12</v>
      </c>
      <c r="AH68">
        <f t="shared" si="33"/>
        <v>-1.5048754266136994E-7</v>
      </c>
      <c r="AI68">
        <f t="shared" si="34"/>
        <v>-1.5049131940482726E-7</v>
      </c>
      <c r="AJ68">
        <f t="shared" si="35"/>
        <v>-3.6689220296401786</v>
      </c>
      <c r="AK68">
        <f t="shared" si="22"/>
        <v>-2.3970290601250435</v>
      </c>
      <c r="AL68">
        <f t="shared" si="26"/>
        <v>-6.0659512402565419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-2.4334555561626056E-10</v>
      </c>
      <c r="AR68">
        <f t="shared" si="36"/>
        <v>-2.4335166279110565E-10</v>
      </c>
      <c r="AS68">
        <f t="shared" si="36"/>
        <v>-5.9328224384961863E-3</v>
      </c>
      <c r="AT68">
        <f t="shared" si="36"/>
        <v>-3.8761106610466695E-3</v>
      </c>
      <c r="AU68">
        <f t="shared" si="23"/>
        <v>-9.8089333428945189E-3</v>
      </c>
      <c r="AW68">
        <v>65</v>
      </c>
      <c r="AX68">
        <f>IF(Z68&gt;0, (R68*SUMPRODUCT(K68:$K$98, X68:$X$98)-K68*$AZ$3)/Z68, 0)</f>
        <v>-202385670375963.63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8"/>
        <v>250000</v>
      </c>
      <c r="S69">
        <f t="shared" si="29"/>
        <v>-929253445941147.25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-30.574350257860438</v>
      </c>
      <c r="AC69">
        <f t="shared" si="30"/>
        <v>-27.298527016158467</v>
      </c>
      <c r="AE69">
        <f t="shared" si="31"/>
        <v>0</v>
      </c>
      <c r="AF69">
        <f t="shared" si="32"/>
        <v>0</v>
      </c>
      <c r="AG69">
        <f t="shared" si="32"/>
        <v>-7.3442092508224534E-13</v>
      </c>
      <c r="AH69">
        <f t="shared" si="33"/>
        <v>-3.0045550976585292E-8</v>
      </c>
      <c r="AI69">
        <f t="shared" si="34"/>
        <v>-3.0046285397510376E-8</v>
      </c>
      <c r="AJ69">
        <f t="shared" si="35"/>
        <v>-3.2758232417019713</v>
      </c>
      <c r="AK69">
        <f t="shared" si="22"/>
        <v>-2.1402045180502309</v>
      </c>
      <c r="AL69">
        <f t="shared" si="26"/>
        <v>-5.4160277897984876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-4.3379547562607178E-11</v>
      </c>
      <c r="AR69">
        <f t="shared" si="36"/>
        <v>-4.3380607914187203E-11</v>
      </c>
      <c r="AS69">
        <f t="shared" si="36"/>
        <v>-4.7296097259406939E-3</v>
      </c>
      <c r="AT69">
        <f t="shared" si="36"/>
        <v>-3.0900116878142289E-3</v>
      </c>
      <c r="AU69">
        <f t="shared" si="23"/>
        <v>-7.8196214571355296E-3</v>
      </c>
      <c r="AW69">
        <v>66</v>
      </c>
      <c r="AX69">
        <f>IF(Z69&gt;0, (R69*SUMPRODUCT(K69:$K$98, X69:$X$98)-K69*$AZ$3)/Z69, 0)</f>
        <v>-929253445941147.25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8"/>
        <v>250000</v>
      </c>
      <c r="S70">
        <f t="shared" si="29"/>
        <v>-4360430961650560.5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-27.298527016158467</v>
      </c>
      <c r="AC70">
        <f t="shared" si="30"/>
        <v>-24.373684835893528</v>
      </c>
      <c r="AE70">
        <f t="shared" si="31"/>
        <v>0</v>
      </c>
      <c r="AF70">
        <f t="shared" si="32"/>
        <v>0</v>
      </c>
      <c r="AG70">
        <f t="shared" si="32"/>
        <v>-1.3974355430837575E-13</v>
      </c>
      <c r="AH70">
        <f t="shared" si="33"/>
        <v>-5.873331615230471E-9</v>
      </c>
      <c r="AI70">
        <f t="shared" si="34"/>
        <v>-5.8734713587847793E-9</v>
      </c>
      <c r="AJ70">
        <f t="shared" si="35"/>
        <v>-2.9248421802649389</v>
      </c>
      <c r="AK70">
        <f t="shared" si="22"/>
        <v>-1.9108968911310928</v>
      </c>
      <c r="AL70">
        <f t="shared" si="26"/>
        <v>-4.835739077269503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-7.5713155249914313E-12</v>
      </c>
      <c r="AR70">
        <f t="shared" si="36"/>
        <v>-7.5714956684962708E-12</v>
      </c>
      <c r="AS70">
        <f t="shared" si="36"/>
        <v>-3.770415916949846E-3</v>
      </c>
      <c r="AT70">
        <f t="shared" si="36"/>
        <v>-2.4633383991056967E-3</v>
      </c>
      <c r="AU70">
        <f t="shared" si="23"/>
        <v>-6.2337543236270386E-3</v>
      </c>
      <c r="AW70">
        <v>67</v>
      </c>
      <c r="AX70">
        <f>IF(Z70&gt;0, (R70*SUMPRODUCT(K70:$K$98, X70:$X$98)-K70*$AZ$3)/Z70, 0)</f>
        <v>-4360430961650560.5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8"/>
        <v>250000</v>
      </c>
      <c r="S71">
        <f t="shared" si="29"/>
        <v>-2.0912960521299728E+16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-24.373684835893528</v>
      </c>
      <c r="AC71">
        <f t="shared" si="30"/>
        <v>-21.762218603482957</v>
      </c>
      <c r="AE71">
        <f t="shared" si="31"/>
        <v>0</v>
      </c>
      <c r="AF71">
        <f t="shared" si="32"/>
        <v>0</v>
      </c>
      <c r="AG71">
        <f t="shared" si="32"/>
        <v>-2.6015229385287495E-14</v>
      </c>
      <c r="AH71">
        <f t="shared" si="33"/>
        <v>-1.1233088938000451E-9</v>
      </c>
      <c r="AI71">
        <f t="shared" si="34"/>
        <v>-1.1233349090294304E-9</v>
      </c>
      <c r="AJ71">
        <f t="shared" si="35"/>
        <v>-2.6114662324105709</v>
      </c>
      <c r="AK71">
        <f t="shared" si="22"/>
        <v>-1.7061579385125472</v>
      </c>
      <c r="AL71">
        <f t="shared" si="26"/>
        <v>-4.317624172046453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-1.2929091162997893E-12</v>
      </c>
      <c r="AR71">
        <f t="shared" si="36"/>
        <v>-1.2929390593790443E-12</v>
      </c>
      <c r="AS71">
        <f t="shared" si="36"/>
        <v>-3.0057524848491998E-3</v>
      </c>
      <c r="AT71">
        <f t="shared" si="36"/>
        <v>-1.9637582901064349E-3</v>
      </c>
      <c r="AU71">
        <f t="shared" si="23"/>
        <v>-4.969510776248574E-3</v>
      </c>
      <c r="AW71">
        <v>68</v>
      </c>
      <c r="AX71">
        <f>IF(Z71&gt;0, (R71*SUMPRODUCT(K71:$K$98, X71:$X$98)-K71*$AZ$3)/Z71, 0)</f>
        <v>-2.0912960521299728E+16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8"/>
        <v>250000</v>
      </c>
      <c r="S72">
        <f t="shared" si="29"/>
        <v>-1.0262171027348142E+17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-21.762218603482957</v>
      </c>
      <c r="AC72">
        <f t="shared" si="30"/>
        <v>-19.43055232453948</v>
      </c>
      <c r="AE72">
        <f t="shared" si="31"/>
        <v>0</v>
      </c>
      <c r="AF72">
        <f t="shared" si="32"/>
        <v>0</v>
      </c>
      <c r="AG72">
        <f t="shared" si="32"/>
        <v>-4.7335384181276279E-15</v>
      </c>
      <c r="AH72">
        <f t="shared" si="33"/>
        <v>-2.1021538673306991E-10</v>
      </c>
      <c r="AI72">
        <f t="shared" si="34"/>
        <v>-2.1022012027148803E-10</v>
      </c>
      <c r="AJ72">
        <f t="shared" si="35"/>
        <v>-2.3316662789434766</v>
      </c>
      <c r="AK72">
        <f t="shared" ref="AK72:AK89" si="49">G72*SUM(AB72:AB72, AE72:AF72)</f>
        <v>-1.5233553022438071</v>
      </c>
      <c r="AL72">
        <f t="shared" si="26"/>
        <v>-3.8550215813975042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-2.1603060338855132E-13</v>
      </c>
      <c r="AR72">
        <f t="shared" si="36"/>
        <v>-2.1603546787148251E-13</v>
      </c>
      <c r="AS72">
        <f t="shared" si="36"/>
        <v>-2.396167478361166E-3</v>
      </c>
      <c r="AT72">
        <f t="shared" si="36"/>
        <v>-1.5654960858633847E-3</v>
      </c>
      <c r="AU72">
        <f t="shared" si="23"/>
        <v>-3.961663564440587E-3</v>
      </c>
      <c r="AW72">
        <v>69</v>
      </c>
      <c r="AX72">
        <f>IF(Z72&gt;0, (R72*SUMPRODUCT(K72:$K$98, X72:$X$98)-K72*$AZ$3)/Z72, 0)</f>
        <v>-1.0262171027348142E+17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8"/>
        <v>250000</v>
      </c>
      <c r="S73">
        <f t="shared" si="29"/>
        <v>-5.1571946408201786E+17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-19.43055232453948</v>
      </c>
      <c r="AC73">
        <f t="shared" si="30"/>
        <v>-17.348707432624725</v>
      </c>
      <c r="AE73">
        <f t="shared" si="31"/>
        <v>0</v>
      </c>
      <c r="AF73">
        <f t="shared" si="32"/>
        <v>0</v>
      </c>
      <c r="AG73">
        <f t="shared" si="32"/>
        <v>-8.4099537834515678E-16</v>
      </c>
      <c r="AH73">
        <f t="shared" si="33"/>
        <v>-3.8452076556011947E-11</v>
      </c>
      <c r="AI73">
        <f t="shared" si="34"/>
        <v>-3.845291755139029E-11</v>
      </c>
      <c r="AJ73">
        <f t="shared" si="35"/>
        <v>-2.0818448919147556</v>
      </c>
      <c r="AK73">
        <f t="shared" si="49"/>
        <v>-1.3601386627177638</v>
      </c>
      <c r="AL73">
        <f t="shared" si="26"/>
        <v>-3.4419835546709723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-3.5281947809719144E-14</v>
      </c>
      <c r="AR73">
        <f t="shared" si="36"/>
        <v>-3.5282719470386252E-14</v>
      </c>
      <c r="AS73">
        <f t="shared" si="36"/>
        <v>-1.9102100433372488E-3</v>
      </c>
      <c r="AT73">
        <f t="shared" si="36"/>
        <v>-1.2480038949804493E-3</v>
      </c>
      <c r="AU73">
        <f t="shared" si="23"/>
        <v>-3.1582139383529808E-3</v>
      </c>
      <c r="AW73">
        <v>70</v>
      </c>
      <c r="AX73">
        <f>IF(Z73&gt;0, (R73*SUMPRODUCT(K73:$K$98, X73:$X$98)-K73*$AZ$3)/Z73, 0)</f>
        <v>-5.1571946408201786E+17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8"/>
        <v>250000</v>
      </c>
      <c r="S74">
        <f t="shared" si="29"/>
        <v>-2.6564790268116234E+18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-17.348707432624725</v>
      </c>
      <c r="AC74">
        <f t="shared" si="30"/>
        <v>-15.489917350557819</v>
      </c>
      <c r="AE74">
        <f t="shared" si="31"/>
        <v>0</v>
      </c>
      <c r="AF74">
        <f t="shared" si="32"/>
        <v>0</v>
      </c>
      <c r="AG74">
        <f t="shared" si="32"/>
        <v>-1.4577488843521221E-16</v>
      </c>
      <c r="AH74">
        <f t="shared" si="33"/>
        <v>-6.8681053612649297E-12</v>
      </c>
      <c r="AI74">
        <f t="shared" si="34"/>
        <v>-6.8682511361533647E-12</v>
      </c>
      <c r="AJ74">
        <f t="shared" si="35"/>
        <v>-1.8587900820669052</v>
      </c>
      <c r="AK74">
        <f t="shared" si="49"/>
        <v>-1.2144095202837308</v>
      </c>
      <c r="AL74">
        <f t="shared" si="26"/>
        <v>-3.0731996023575041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-5.6266730613462738E-15</v>
      </c>
      <c r="AR74">
        <f t="shared" si="36"/>
        <v>-5.6267924869512455E-15</v>
      </c>
      <c r="AS74">
        <f t="shared" si="36"/>
        <v>-1.5228077513850546E-3</v>
      </c>
      <c r="AT74">
        <f t="shared" si="36"/>
        <v>-9.9490106423825151E-4</v>
      </c>
      <c r="AU74">
        <f t="shared" si="23"/>
        <v>-2.5177088156289325E-3</v>
      </c>
      <c r="AW74">
        <v>71</v>
      </c>
      <c r="AX74">
        <f>IF(Z74&gt;0, (R74*SUMPRODUCT(K74:$K$98, X74:$X$98)-K74*$AZ$3)/Z74, 0)</f>
        <v>-2.6564790268116234E+18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8"/>
        <v>250000</v>
      </c>
      <c r="S75">
        <f t="shared" si="29"/>
        <v>-1.4035798543923417E+19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-15.489917350557819</v>
      </c>
      <c r="AC75">
        <f t="shared" si="30"/>
        <v>-13.830283348712342</v>
      </c>
      <c r="AE75">
        <f t="shared" si="31"/>
        <v>0</v>
      </c>
      <c r="AF75">
        <f t="shared" si="32"/>
        <v>0</v>
      </c>
      <c r="AG75">
        <f t="shared" si="32"/>
        <v>-2.4633944597865348E-17</v>
      </c>
      <c r="AH75">
        <f t="shared" si="33"/>
        <v>-1.1968319495299473E-12</v>
      </c>
      <c r="AI75">
        <f t="shared" si="34"/>
        <v>-1.1968565834745452E-12</v>
      </c>
      <c r="AJ75">
        <f t="shared" si="35"/>
        <v>-1.6596340018454772</v>
      </c>
      <c r="AK75">
        <f t="shared" si="49"/>
        <v>-1.0842942145390475</v>
      </c>
      <c r="AL75">
        <f t="shared" si="26"/>
        <v>-2.7439282163857213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-8.7544705031942447E-16</v>
      </c>
      <c r="AR75">
        <f t="shared" si="36"/>
        <v>-8.7546506931878726E-16</v>
      </c>
      <c r="AS75">
        <f t="shared" si="36"/>
        <v>-1.2139730160914209E-3</v>
      </c>
      <c r="AT75">
        <f t="shared" si="36"/>
        <v>-7.9312903717973005E-4</v>
      </c>
      <c r="AU75">
        <f t="shared" si="23"/>
        <v>-2.0071020532720263E-3</v>
      </c>
      <c r="AW75">
        <v>72</v>
      </c>
      <c r="AX75">
        <f>IF(Z75&gt;0, (R75*SUMPRODUCT(K75:$K$98, X75:$X$98)-K75*$AZ$3)/Z75, 0)</f>
        <v>-1.4035798543923417E+19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8"/>
        <v>250000</v>
      </c>
      <c r="S76">
        <f t="shared" si="29"/>
        <v>-7.6129774540848333E+19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-13.830283348712342</v>
      </c>
      <c r="AC76">
        <f t="shared" si="30"/>
        <v>-12.348467275636022</v>
      </c>
      <c r="AE76">
        <f t="shared" si="31"/>
        <v>0</v>
      </c>
      <c r="AF76">
        <f t="shared" si="32"/>
        <v>0</v>
      </c>
      <c r="AG76">
        <f t="shared" si="32"/>
        <v>-4.0550715374213759E-18</v>
      </c>
      <c r="AH76">
        <f t="shared" si="33"/>
        <v>-2.0332533614465317E-13</v>
      </c>
      <c r="AI76">
        <f t="shared" si="34"/>
        <v>-2.0332939121619059E-13</v>
      </c>
      <c r="AJ76">
        <f t="shared" si="35"/>
        <v>-1.4818160730763204</v>
      </c>
      <c r="AK76">
        <f t="shared" si="49"/>
        <v>-0.96811983440986404</v>
      </c>
      <c r="AL76">
        <f t="shared" si="26"/>
        <v>-2.4499359074863878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-1.3279147223168702E-16</v>
      </c>
      <c r="AR76">
        <f t="shared" si="36"/>
        <v>-1.3279412059282917E-16</v>
      </c>
      <c r="AS76">
        <f t="shared" si="36"/>
        <v>-9.6777185594022796E-4</v>
      </c>
      <c r="AT76">
        <f t="shared" si="36"/>
        <v>-6.3227761254761646E-4</v>
      </c>
      <c r="AU76">
        <f t="shared" si="23"/>
        <v>-1.6000494684879772E-3</v>
      </c>
      <c r="AW76">
        <v>73</v>
      </c>
      <c r="AX76">
        <f>IF(Z76&gt;0, (R76*SUMPRODUCT(K76:$K$98, X76:$X$98)-K76*$AZ$3)/Z76, 0)</f>
        <v>-7.6129774540848333E+19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8"/>
        <v>250000</v>
      </c>
      <c r="S77">
        <f t="shared" si="29"/>
        <v>-4.2427701852189059E+20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-12.348467275636022</v>
      </c>
      <c r="AC77">
        <f t="shared" si="30"/>
        <v>-11.025417210389303</v>
      </c>
      <c r="AE77">
        <f t="shared" si="31"/>
        <v>0</v>
      </c>
      <c r="AF77">
        <f t="shared" si="32"/>
        <v>0</v>
      </c>
      <c r="AG77">
        <f t="shared" si="32"/>
        <v>-6.4965911003145968E-19</v>
      </c>
      <c r="AH77">
        <f t="shared" si="33"/>
        <v>-3.3648617120157025E-14</v>
      </c>
      <c r="AI77">
        <f t="shared" si="34"/>
        <v>-3.3649266779267057E-14</v>
      </c>
      <c r="AJ77">
        <f t="shared" si="35"/>
        <v>-1.3230500652467185</v>
      </c>
      <c r="AK77">
        <f t="shared" si="49"/>
        <v>-0.86439270929452161</v>
      </c>
      <c r="AL77">
        <f t="shared" si="26"/>
        <v>-2.1874427745412737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-1.9621304820210836E-17</v>
      </c>
      <c r="AR77">
        <f t="shared" si="36"/>
        <v>-1.9621683651809815E-17</v>
      </c>
      <c r="AS77">
        <f t="shared" si="36"/>
        <v>-7.7150179842174003E-4</v>
      </c>
      <c r="AT77">
        <f t="shared" si="36"/>
        <v>-5.040478416355362E-4</v>
      </c>
      <c r="AU77">
        <f t="shared" si="23"/>
        <v>-1.2755496400572957E-3</v>
      </c>
      <c r="AW77">
        <v>74</v>
      </c>
      <c r="AX77">
        <f>IF(Z77&gt;0, (R77*SUMPRODUCT(K77:$K$98, X77:$X$98)-K77*$AZ$3)/Z77, 0)</f>
        <v>-4.2427701852189059E+20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8"/>
        <v>250000</v>
      </c>
      <c r="S78">
        <f t="shared" si="29"/>
        <v>-2.4314614350802877E+21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-11.025417210389303</v>
      </c>
      <c r="AC78">
        <f t="shared" si="30"/>
        <v>-9.8441225092761666</v>
      </c>
      <c r="AE78">
        <f t="shared" si="31"/>
        <v>0</v>
      </c>
      <c r="AF78">
        <f t="shared" si="32"/>
        <v>0</v>
      </c>
      <c r="AG78">
        <f t="shared" si="32"/>
        <v>-1.0121610780299205E-19</v>
      </c>
      <c r="AH78">
        <f t="shared" si="33"/>
        <v>-5.4194641112815305E-15</v>
      </c>
      <c r="AI78">
        <f t="shared" si="34"/>
        <v>-5.4195653273893333E-15</v>
      </c>
      <c r="AJ78">
        <f t="shared" si="35"/>
        <v>-1.1812947011131367</v>
      </c>
      <c r="AK78">
        <f t="shared" si="49"/>
        <v>-0.77177920472725126</v>
      </c>
      <c r="AL78">
        <f t="shared" si="26"/>
        <v>-1.9530739058403932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-2.8216229964732055E-18</v>
      </c>
      <c r="AR78">
        <f t="shared" si="36"/>
        <v>-2.8216756942476581E-18</v>
      </c>
      <c r="AS78">
        <f t="shared" si="36"/>
        <v>-6.1503651022141016E-4</v>
      </c>
      <c r="AT78">
        <f t="shared" si="36"/>
        <v>-4.0182385334465567E-4</v>
      </c>
      <c r="AU78">
        <f t="shared" si="23"/>
        <v>-1.0168603635660686E-3</v>
      </c>
      <c r="AW78">
        <v>75</v>
      </c>
      <c r="AX78">
        <f>IF(Z78&gt;0, (R78*SUMPRODUCT(K78:$K$98, X78:$X$98)-K78*$AZ$3)/Z78, 0)</f>
        <v>-2.4314614350802877E+21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8"/>
        <v>250000</v>
      </c>
      <c r="S79">
        <f t="shared" si="29"/>
        <v>-1.4338386285807729E+22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-9.8441225092761666</v>
      </c>
      <c r="AC79">
        <f t="shared" si="30"/>
        <v>-8.7893950975680024</v>
      </c>
      <c r="AE79">
        <f t="shared" si="31"/>
        <v>0</v>
      </c>
      <c r="AF79">
        <f t="shared" si="32"/>
        <v>0</v>
      </c>
      <c r="AG79">
        <f t="shared" si="32"/>
        <v>-1.5324937762117327E-20</v>
      </c>
      <c r="AH79">
        <f t="shared" si="33"/>
        <v>-8.4879008962844801E-16</v>
      </c>
      <c r="AI79">
        <f t="shared" si="34"/>
        <v>-8.4880541456621014E-16</v>
      </c>
      <c r="AJ79">
        <f t="shared" si="35"/>
        <v>-1.0547274117081642</v>
      </c>
      <c r="AK79">
        <f t="shared" si="49"/>
        <v>-0.68908857564933168</v>
      </c>
      <c r="AL79">
        <f t="shared" si="26"/>
        <v>-1.7438159873574968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-3.9457077879985804E-19</v>
      </c>
      <c r="AR79">
        <f t="shared" si="36"/>
        <v>-3.9457790279046745E-19</v>
      </c>
      <c r="AS79">
        <f t="shared" si="36"/>
        <v>-4.9030334041885672E-4</v>
      </c>
      <c r="AT79">
        <f t="shared" si="36"/>
        <v>-3.203315157403187E-4</v>
      </c>
      <c r="AU79">
        <f t="shared" si="23"/>
        <v>-8.1063485615917585E-4</v>
      </c>
      <c r="AW79">
        <v>76</v>
      </c>
      <c r="AX79">
        <f>IF(Z79&gt;0, (R79*SUMPRODUCT(K79:$K$98, X79:$X$98)-K79*$AZ$3)/Z79, 0)</f>
        <v>-1.4338386285807729E+22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8"/>
        <v>250000</v>
      </c>
      <c r="S80">
        <f t="shared" si="29"/>
        <v>-8.7499728572680826E+22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-8.7893950975680024</v>
      </c>
      <c r="AC80">
        <f t="shared" si="30"/>
        <v>-7.8476741942571442</v>
      </c>
      <c r="AE80">
        <f t="shared" si="31"/>
        <v>0</v>
      </c>
      <c r="AF80">
        <f t="shared" si="32"/>
        <v>0</v>
      </c>
      <c r="AG80">
        <f t="shared" si="32"/>
        <v>-2.242199582293146E-21</v>
      </c>
      <c r="AH80">
        <f t="shared" si="33"/>
        <v>-1.2929488802203007E-16</v>
      </c>
      <c r="AI80">
        <f t="shared" si="34"/>
        <v>-1.2929713022161235E-16</v>
      </c>
      <c r="AJ80">
        <f t="shared" si="35"/>
        <v>-0.94172090331085823</v>
      </c>
      <c r="AK80">
        <f t="shared" si="49"/>
        <v>-0.61525765682976019</v>
      </c>
      <c r="AL80">
        <f t="shared" si="26"/>
        <v>-1.5569785601406185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-5.3664606669738663E-20</v>
      </c>
      <c r="AR80">
        <f t="shared" si="36"/>
        <v>-5.3665537307913919E-20</v>
      </c>
      <c r="AS80">
        <f t="shared" si="36"/>
        <v>-3.908668211247252E-4</v>
      </c>
      <c r="AT80">
        <f t="shared" si="36"/>
        <v>-2.5536632313482026E-4</v>
      </c>
      <c r="AU80">
        <f t="shared" si="23"/>
        <v>-6.4623314425954557E-4</v>
      </c>
      <c r="AW80">
        <v>77</v>
      </c>
      <c r="AX80">
        <f>IF(Z80&gt;0, (R80*SUMPRODUCT(K80:$K$98, X80:$X$98)-K80*$AZ$3)/Z80, 0)</f>
        <v>-8.7499728572680826E+22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8"/>
        <v>250000</v>
      </c>
      <c r="S81">
        <f t="shared" si="29"/>
        <v>-5.5313230257127713E+23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-7.8476741942571442</v>
      </c>
      <c r="AC81">
        <f t="shared" si="30"/>
        <v>-7.0068519591581646</v>
      </c>
      <c r="AE81">
        <f t="shared" si="31"/>
        <v>0</v>
      </c>
      <c r="AF81">
        <f t="shared" si="32"/>
        <v>0</v>
      </c>
      <c r="AG81">
        <f t="shared" si="32"/>
        <v>-3.1668969279981868E-22</v>
      </c>
      <c r="AH81">
        <f t="shared" si="33"/>
        <v>-1.903087893670396E-17</v>
      </c>
      <c r="AI81">
        <f t="shared" si="34"/>
        <v>-1.903119562639676E-17</v>
      </c>
      <c r="AJ81">
        <f t="shared" si="35"/>
        <v>-0.84082223509897958</v>
      </c>
      <c r="AK81">
        <f t="shared" si="49"/>
        <v>-0.54933719359800015</v>
      </c>
      <c r="AL81">
        <f t="shared" si="26"/>
        <v>-1.3901594286969798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-7.0525702381737105E-21</v>
      </c>
      <c r="AR81">
        <f t="shared" si="36"/>
        <v>-7.0526875988226636E-21</v>
      </c>
      <c r="AS81">
        <f t="shared" si="36"/>
        <v>-3.1159663673846038E-4</v>
      </c>
      <c r="AT81">
        <f t="shared" si="36"/>
        <v>-2.035764693357942E-4</v>
      </c>
      <c r="AU81">
        <f t="shared" si="23"/>
        <v>-5.1517310607425459E-4</v>
      </c>
      <c r="AW81">
        <v>78</v>
      </c>
      <c r="AX81">
        <f>IF(Z81&gt;0, (R81*SUMPRODUCT(K81:$K$98, X81:$X$98)-K81*$AZ$3)/Z81, 0)</f>
        <v>-5.5313230257127713E+23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8"/>
        <v>250000</v>
      </c>
      <c r="S82">
        <f t="shared" si="29"/>
        <v>-3.6259249920882585E+24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-7.0068519591581646</v>
      </c>
      <c r="AC82">
        <f t="shared" si="30"/>
        <v>-6.2561178206769323</v>
      </c>
      <c r="AE82">
        <f t="shared" si="31"/>
        <v>0</v>
      </c>
      <c r="AF82">
        <f t="shared" si="32"/>
        <v>0</v>
      </c>
      <c r="AG82">
        <f t="shared" si="32"/>
        <v>-4.3134633468202836E-23</v>
      </c>
      <c r="AH82">
        <f t="shared" si="33"/>
        <v>-2.7038816240361767E-18</v>
      </c>
      <c r="AI82">
        <f t="shared" si="34"/>
        <v>-2.7039247586696451E-18</v>
      </c>
      <c r="AJ82">
        <f t="shared" si="35"/>
        <v>-0.75073413848123227</v>
      </c>
      <c r="AK82">
        <f t="shared" si="49"/>
        <v>-0.49047963714107157</v>
      </c>
      <c r="AL82">
        <f t="shared" si="26"/>
        <v>-1.2412137756223038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-8.9466042139078148E-22</v>
      </c>
      <c r="AR82">
        <f t="shared" si="36"/>
        <v>-8.9467469377941433E-22</v>
      </c>
      <c r="AS82">
        <f t="shared" si="36"/>
        <v>-2.4840293107339015E-4</v>
      </c>
      <c r="AT82">
        <f t="shared" si="36"/>
        <v>-1.6228991496794817E-4</v>
      </c>
      <c r="AU82">
        <f t="shared" si="23"/>
        <v>-4.1069284604133832E-4</v>
      </c>
      <c r="AW82">
        <v>79</v>
      </c>
      <c r="AX82">
        <f>IF(Z82&gt;0, (R82*SUMPRODUCT(K82:$K$98, X82:$X$98)-K82*$AZ$3)/Z82, 0)</f>
        <v>-3.6259249920882585E+24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8"/>
        <v>250000</v>
      </c>
      <c r="S83">
        <f t="shared" si="29"/>
        <v>-2.4673848633818113E+25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-6.2561178206769323</v>
      </c>
      <c r="AC83">
        <f t="shared" si="30"/>
        <v>-5.5858194827472598</v>
      </c>
      <c r="AE83">
        <f t="shared" si="31"/>
        <v>0</v>
      </c>
      <c r="AF83">
        <f t="shared" si="32"/>
        <v>0</v>
      </c>
      <c r="AG83">
        <f t="shared" si="32"/>
        <v>-5.6596556597693727E-24</v>
      </c>
      <c r="AH83">
        <f t="shared" si="33"/>
        <v>-3.7043631473751436E-19</v>
      </c>
      <c r="AI83">
        <f t="shared" si="34"/>
        <v>-3.7044197439317411E-19</v>
      </c>
      <c r="AJ83">
        <f t="shared" si="35"/>
        <v>-0.67029833792967253</v>
      </c>
      <c r="AK83">
        <f t="shared" si="49"/>
        <v>-0.43792824744738529</v>
      </c>
      <c r="AL83">
        <f t="shared" si="26"/>
        <v>-1.1082265853770579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-1.0943747978547604E-22</v>
      </c>
      <c r="AR83">
        <f t="shared" si="36"/>
        <v>-1.0943915180959249E-22</v>
      </c>
      <c r="AS83">
        <f t="shared" si="36"/>
        <v>-1.9802529581743495E-4</v>
      </c>
      <c r="AT83">
        <f t="shared" si="36"/>
        <v>-1.2937652660072394E-4</v>
      </c>
      <c r="AU83">
        <f t="shared" si="23"/>
        <v>-3.2740182241815892E-4</v>
      </c>
      <c r="AW83">
        <v>80</v>
      </c>
      <c r="AX83">
        <f>IF(Z83&gt;0, (R83*SUMPRODUCT(K83:$K$98, X83:$X$98)-K83*$AZ$3)/Z83, 0)</f>
        <v>-2.4673848633818113E+25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8"/>
        <v>250000</v>
      </c>
      <c r="S84">
        <f t="shared" si="29"/>
        <v>-1.7448324586446564E+26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-5.5858194827472598</v>
      </c>
      <c r="AC84">
        <f t="shared" si="30"/>
        <v>-4.9873388238814824</v>
      </c>
      <c r="AE84">
        <f t="shared" si="31"/>
        <v>0</v>
      </c>
      <c r="AF84">
        <f t="shared" si="32"/>
        <v>0</v>
      </c>
      <c r="AG84">
        <f t="shared" si="32"/>
        <v>-7.1458706524687281E-25</v>
      </c>
      <c r="AH84">
        <f t="shared" si="33"/>
        <v>-4.8884720379248063E-20</v>
      </c>
      <c r="AI84">
        <f t="shared" si="34"/>
        <v>-4.888543496631331E-20</v>
      </c>
      <c r="AJ84">
        <f t="shared" si="35"/>
        <v>-0.59848065886577739</v>
      </c>
      <c r="AK84">
        <f t="shared" si="49"/>
        <v>-0.39100736379230822</v>
      </c>
      <c r="AL84">
        <f t="shared" si="26"/>
        <v>-0.98948802265808555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-1.2894593062781278E-23</v>
      </c>
      <c r="AR84">
        <f t="shared" si="36"/>
        <v>-1.2894781553363668E-23</v>
      </c>
      <c r="AS84">
        <f t="shared" si="36"/>
        <v>-1.5786455342588841E-4</v>
      </c>
      <c r="AT84">
        <f t="shared" si="36"/>
        <v>-1.0313817490491385E-4</v>
      </c>
      <c r="AU84">
        <f t="shared" si="23"/>
        <v>-2.6100272833080222E-4</v>
      </c>
      <c r="AW84">
        <v>81</v>
      </c>
      <c r="AX84">
        <f>IF(Z84&gt;0, (R84*SUMPRODUCT(K84:$K$98, X84:$X$98)-K84*$AZ$3)/Z84, 0)</f>
        <v>-1.7448324586446564E+26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8"/>
        <v>250000</v>
      </c>
      <c r="S85">
        <f t="shared" si="29"/>
        <v>-1.2839471841696035E+27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-4.9873388238814824</v>
      </c>
      <c r="AC85">
        <f t="shared" si="30"/>
        <v>-4.4529810927513234</v>
      </c>
      <c r="AE85">
        <f t="shared" si="31"/>
        <v>0</v>
      </c>
      <c r="AF85">
        <f t="shared" si="32"/>
        <v>0</v>
      </c>
      <c r="AG85">
        <f t="shared" si="32"/>
        <v>-8.6704911768456068E-26</v>
      </c>
      <c r="AH85">
        <f t="shared" si="33"/>
        <v>-6.2073628282594803E-21</v>
      </c>
      <c r="AI85">
        <f t="shared" si="34"/>
        <v>-6.207449533171249E-21</v>
      </c>
      <c r="AJ85">
        <f t="shared" si="35"/>
        <v>-0.53435773113015905</v>
      </c>
      <c r="AK85">
        <f t="shared" si="49"/>
        <v>-0.34911371767170379</v>
      </c>
      <c r="AL85">
        <f t="shared" si="26"/>
        <v>-0.8834714488018629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-1.4619200218551911E-24</v>
      </c>
      <c r="AR85">
        <f t="shared" si="36"/>
        <v>-1.4619404420642258E-24</v>
      </c>
      <c r="AS85">
        <f t="shared" si="36"/>
        <v>-1.2584865547344434E-4</v>
      </c>
      <c r="AT85">
        <f t="shared" si="36"/>
        <v>-8.2221121575983612E-5</v>
      </c>
      <c r="AU85">
        <f t="shared" si="23"/>
        <v>-2.0806977704942797E-4</v>
      </c>
      <c r="AW85">
        <v>82</v>
      </c>
      <c r="AX85">
        <f>IF(Z85&gt;0, (R85*SUMPRODUCT(K85:$K$98, X85:$X$98)-K85*$AZ$3)/Z85, 0)</f>
        <v>-1.2839471841696035E+27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8"/>
        <v>250000</v>
      </c>
      <c r="S86">
        <f t="shared" si="29"/>
        <v>-9.8476452023962281E+27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-4.4529810927513234</v>
      </c>
      <c r="AC86">
        <f t="shared" si="30"/>
        <v>-3.975875975670824</v>
      </c>
      <c r="AE86">
        <f t="shared" si="31"/>
        <v>0</v>
      </c>
      <c r="AF86">
        <f t="shared" si="32"/>
        <v>0</v>
      </c>
      <c r="AG86">
        <f t="shared" si="32"/>
        <v>-1.0093468778463338E-26</v>
      </c>
      <c r="AH86">
        <f t="shared" si="33"/>
        <v>-7.5744393872308169E-22</v>
      </c>
      <c r="AI86">
        <f t="shared" si="34"/>
        <v>-7.5745403219186012E-22</v>
      </c>
      <c r="AJ86">
        <f t="shared" si="35"/>
        <v>-0.47710511708049941</v>
      </c>
      <c r="AK86">
        <f t="shared" si="49"/>
        <v>-0.31170867649259265</v>
      </c>
      <c r="AL86">
        <f t="shared" si="26"/>
        <v>-0.78881379357309211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-1.5927549181867219E-25</v>
      </c>
      <c r="AR86">
        <f t="shared" si="36"/>
        <v>-1.5927761427569068E-25</v>
      </c>
      <c r="AS86">
        <f t="shared" si="36"/>
        <v>-1.003257776414576E-4</v>
      </c>
      <c r="AT86">
        <f t="shared" si="36"/>
        <v>-6.554617472575223E-5</v>
      </c>
      <c r="AU86">
        <f t="shared" si="23"/>
        <v>-1.6587195236720983E-4</v>
      </c>
      <c r="AW86">
        <v>83</v>
      </c>
      <c r="AX86">
        <f>IF(Z86&gt;0, (R86*SUMPRODUCT(K86:$K$98, X86:$X$98)-K86*$AZ$3)/Z86, 0)</f>
        <v>-9.8476452023962281E+27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8"/>
        <v>250000</v>
      </c>
      <c r="S87">
        <f t="shared" si="29"/>
        <v>-7.8865632794009795E+28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-3.975875975670824</v>
      </c>
      <c r="AC87">
        <f t="shared" si="30"/>
        <v>-3.5498892639918069</v>
      </c>
      <c r="AE87">
        <f t="shared" si="31"/>
        <v>0</v>
      </c>
      <c r="AF87">
        <f t="shared" si="32"/>
        <v>0</v>
      </c>
      <c r="AG87">
        <f t="shared" si="32"/>
        <v>-1.1252966400662156E-27</v>
      </c>
      <c r="AH87">
        <f t="shared" si="33"/>
        <v>-8.867237450612488E-23</v>
      </c>
      <c r="AI87">
        <f t="shared" si="34"/>
        <v>-8.8673499802764941E-23</v>
      </c>
      <c r="AJ87">
        <f t="shared" si="35"/>
        <v>-0.42598671167901703</v>
      </c>
      <c r="AK87">
        <f t="shared" si="49"/>
        <v>-0.27831131829695771</v>
      </c>
      <c r="AL87">
        <f t="shared" si="26"/>
        <v>-0.70429802997597468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-1.6648257168145306E-26</v>
      </c>
      <c r="AR87">
        <f t="shared" si="36"/>
        <v>-1.6648468442828752E-26</v>
      </c>
      <c r="AS87">
        <f t="shared" si="36"/>
        <v>-7.9979095696314996E-5</v>
      </c>
      <c r="AT87">
        <f t="shared" si="36"/>
        <v>-5.2253009188259111E-5</v>
      </c>
      <c r="AU87">
        <f t="shared" si="23"/>
        <v>-1.3223210488457409E-4</v>
      </c>
      <c r="AW87">
        <v>84</v>
      </c>
      <c r="AX87">
        <f>IF(Z87&gt;0, (R87*SUMPRODUCT(K87:$K$98, X87:$X$98)-K87*$AZ$3)/Z87, 0)</f>
        <v>-7.8865632794009795E+28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8"/>
        <v>250000</v>
      </c>
      <c r="S88">
        <f t="shared" si="29"/>
        <v>-6.6078684938993682E+29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-3.5498892639918069</v>
      </c>
      <c r="AC88">
        <f t="shared" si="30"/>
        <v>-3.1695439857069703</v>
      </c>
      <c r="AE88">
        <f t="shared" si="31"/>
        <v>0</v>
      </c>
      <c r="AF88">
        <f t="shared" si="32"/>
        <v>0</v>
      </c>
      <c r="AG88">
        <f t="shared" si="32"/>
        <v>-1.1991552149657685E-28</v>
      </c>
      <c r="AH88">
        <f t="shared" si="33"/>
        <v>-9.9412815216897662E-24</v>
      </c>
      <c r="AI88">
        <f t="shared" si="34"/>
        <v>-9.9414014372112631E-24</v>
      </c>
      <c r="AJ88">
        <f t="shared" si="35"/>
        <v>-0.38034527828483666</v>
      </c>
      <c r="AK88">
        <f t="shared" si="49"/>
        <v>-0.2484922484794265</v>
      </c>
      <c r="AL88">
        <f t="shared" si="26"/>
        <v>-0.62883752676426319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-1.6664979638713078E-27</v>
      </c>
      <c r="AR88">
        <f t="shared" si="36"/>
        <v>-1.6665180658040392E-27</v>
      </c>
      <c r="AS88">
        <f t="shared" si="36"/>
        <v>-6.3758845421169481E-5</v>
      </c>
      <c r="AT88">
        <f t="shared" si="36"/>
        <v>-4.1655779008497371E-5</v>
      </c>
      <c r="AU88">
        <f t="shared" si="23"/>
        <v>-1.0541462442966686E-4</v>
      </c>
      <c r="AW88">
        <v>85</v>
      </c>
      <c r="AX88">
        <f>IF(Z88&gt;0, (R88*SUMPRODUCT(K88:$K$98, X88:$X$98)-K88*$AZ$3)/Z88, 0)</f>
        <v>-6.6078684938993682E+29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-3.1695439857069703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-1.1991552149657686E-24</v>
      </c>
      <c r="AI89">
        <f t="shared" si="34"/>
        <v>-1.1991552149657686E-24</v>
      </c>
      <c r="AJ89">
        <f t="shared" si="35"/>
        <v>-3.1695439857069703</v>
      </c>
      <c r="AK89">
        <f t="shared" si="49"/>
        <v>-0.22186807899948793</v>
      </c>
      <c r="AL89">
        <f t="shared" si="26"/>
        <v>-3.3914120647064583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-1.7948154224257163E-28</v>
      </c>
      <c r="AR89">
        <f t="shared" si="36"/>
        <v>-1.7948154224257163E-28</v>
      </c>
      <c r="AS89">
        <f t="shared" si="36"/>
        <v>-4.7439617128846304E-4</v>
      </c>
      <c r="AT89">
        <f t="shared" si="36"/>
        <v>-3.3207731990192414E-5</v>
      </c>
      <c r="AU89">
        <f t="shared" si="23"/>
        <v>-5.0760390327865546E-4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37529.00367642464</v>
      </c>
      <c r="AO91" s="8">
        <f t="shared" si="50"/>
        <v>-3752.9003676424641</v>
      </c>
      <c r="AP91" s="8">
        <f t="shared" si="50"/>
        <v>-440.56055115483929</v>
      </c>
      <c r="AQ91" s="8">
        <f t="shared" si="50"/>
        <v>-18907.511284379176</v>
      </c>
      <c r="AR91" s="8">
        <f t="shared" si="50"/>
        <v>14428.031473248182</v>
      </c>
      <c r="AS91" s="8">
        <f t="shared" si="50"/>
        <v>-4855.2114669278371</v>
      </c>
      <c r="AT91" s="8">
        <f t="shared" si="50"/>
        <v>1580.2481564586483</v>
      </c>
      <c r="AU91" s="8">
        <f t="shared" si="50"/>
        <v>11153.068162778989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64D2-1F67-455D-B183-6C56C81D7C7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85782.783745685127</v>
      </c>
      <c r="K3">
        <v>1</v>
      </c>
      <c r="L3" s="2">
        <v>0</v>
      </c>
      <c r="O3">
        <f>$C$3</f>
        <v>85782.783745685127</v>
      </c>
      <c r="P3">
        <f>O3*C5</f>
        <v>8578.2783745685138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85782.783745685127</v>
      </c>
      <c r="AF3">
        <f t="shared" ref="AF3:AG34" si="4">-$Z3*P3</f>
        <v>-8578.2783745685138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77004.505371116611</v>
      </c>
      <c r="AJ3">
        <f t="shared" ref="AJ3:AJ66" si="7">AB3-AC3</f>
        <v>0</v>
      </c>
      <c r="AL3">
        <f t="shared" ref="AL3:AL34" si="8">SUM(AI3:AK3)</f>
        <v>77004.505371116611</v>
      </c>
      <c r="AN3">
        <f t="shared" ref="AN3:AU34" si="9">AE3*$K3</f>
        <v>85782.783745685127</v>
      </c>
      <c r="AO3">
        <f t="shared" si="9"/>
        <v>-8578.2783745685138</v>
      </c>
      <c r="AP3">
        <f t="shared" si="9"/>
        <v>-200</v>
      </c>
      <c r="AQ3">
        <f t="shared" si="9"/>
        <v>0</v>
      </c>
      <c r="AR3">
        <f t="shared" si="9"/>
        <v>77004.505371116611</v>
      </c>
      <c r="AS3">
        <f t="shared" si="9"/>
        <v>0</v>
      </c>
      <c r="AT3">
        <f t="shared" si="9"/>
        <v>0</v>
      </c>
      <c r="AU3">
        <f t="shared" si="9"/>
        <v>77004.505371116611</v>
      </c>
      <c r="AW3">
        <v>0</v>
      </c>
      <c r="AX3">
        <f>IF(Z3&gt;0, (R3*SUMPRODUCT(K3:$K$98, X3:$X$98)-K3*$AZ$3)/Z3, 0)</f>
        <v>0</v>
      </c>
      <c r="AZ3">
        <f>C6*ABS(SUMPRODUCT(X4:X79, K4:K79))/1</f>
        <v>46235.030163573523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250000</v>
      </c>
      <c r="S4">
        <f t="shared" si="1"/>
        <v>3139.6817368703214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3101.3141792713286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-3101.3141792713286</v>
      </c>
      <c r="AK4">
        <f>G4*SUM(AB4, AE4:AF4)</f>
        <v>0</v>
      </c>
      <c r="AL4">
        <f t="shared" si="8"/>
        <v>-3656.3656792713286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-517.82022576732902</v>
      </c>
      <c r="AR4">
        <f t="shared" si="9"/>
        <v>-517.82022576732902</v>
      </c>
      <c r="AS4">
        <f t="shared" si="9"/>
        <v>-2893.2868544372877</v>
      </c>
      <c r="AT4">
        <f t="shared" si="9"/>
        <v>0</v>
      </c>
      <c r="AU4">
        <f t="shared" si="9"/>
        <v>-3411.1070802046165</v>
      </c>
      <c r="AW4">
        <v>1</v>
      </c>
      <c r="AX4">
        <f>IF(Z4&gt;0, (R4*SUMPRODUCT(K4:$K$98, X4:$X$98)-K4*$AZ$3)/Z4, 0)</f>
        <v>3139.6817368703214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250000</v>
      </c>
      <c r="S5">
        <f t="shared" si="1"/>
        <v>6336.0608659926784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3101.3141792713286</v>
      </c>
      <c r="AC5">
        <f t="shared" si="2"/>
        <v>6181.2649476117003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-583.23383853245457</v>
      </c>
      <c r="AI5">
        <f t="shared" si="6"/>
        <v>-607.62306505010133</v>
      </c>
      <c r="AJ5">
        <f t="shared" si="7"/>
        <v>-3079.9507683403717</v>
      </c>
      <c r="AK5">
        <f>G5*SUM(AB5, AE5:AF5)</f>
        <v>127.15388135012448</v>
      </c>
      <c r="AL5">
        <f t="shared" si="8"/>
        <v>-3560.4199520403486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-498.72793150692064</v>
      </c>
      <c r="AR5">
        <f t="shared" si="9"/>
        <v>-519.58335464698735</v>
      </c>
      <c r="AS5">
        <f t="shared" si="9"/>
        <v>-2633.6905960439558</v>
      </c>
      <c r="AT5">
        <f t="shared" si="9"/>
        <v>108.73030342064969</v>
      </c>
      <c r="AU5">
        <f t="shared" si="9"/>
        <v>-3044.5436472702931</v>
      </c>
      <c r="AW5">
        <v>2</v>
      </c>
      <c r="AX5">
        <f>IF(Z5&gt;0, (R5*SUMPRODUCT(K5:$K$98, X5:$X$98)-K5*$AZ$3)/Z5, 0)</f>
        <v>6336.0608659926784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250000</v>
      </c>
      <c r="S6">
        <f t="shared" si="1"/>
        <v>9915.7633875029187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6181.2649476117003</v>
      </c>
      <c r="AC6">
        <f t="shared" si="2"/>
        <v>9552.3160250683432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-616.7157374158229</v>
      </c>
      <c r="AI6">
        <f t="shared" si="6"/>
        <v>-640.79940009455163</v>
      </c>
      <c r="AJ6">
        <f t="shared" si="7"/>
        <v>-3371.0510774566428</v>
      </c>
      <c r="AK6">
        <f>G6*SUM(AB6, AE6:AF6)</f>
        <v>361.60399943528449</v>
      </c>
      <c r="AL6">
        <f t="shared" si="8"/>
        <v>-3650.2464781159101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-475.74070517725181</v>
      </c>
      <c r="AR6">
        <f t="shared" si="9"/>
        <v>-494.31908411410086</v>
      </c>
      <c r="AS6">
        <f t="shared" si="9"/>
        <v>-2600.4626110204576</v>
      </c>
      <c r="AT6">
        <f t="shared" si="9"/>
        <v>278.94495186242523</v>
      </c>
      <c r="AU6">
        <f t="shared" si="9"/>
        <v>-2815.8367432721334</v>
      </c>
      <c r="AW6">
        <v>3</v>
      </c>
      <c r="AX6">
        <f>IF(Z6&gt;0, (R6*SUMPRODUCT(K6:$K$98, X6:$X$98)-K6*$AZ$3)/Z6, 0)</f>
        <v>9915.7633875029187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250000</v>
      </c>
      <c r="S7">
        <f t="shared" si="1"/>
        <v>12924.503774382501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9552.3160250683432</v>
      </c>
      <c r="AC7">
        <f t="shared" si="2"/>
        <v>12292.403769295128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-655.03564598137416</v>
      </c>
      <c r="AI7">
        <f t="shared" si="6"/>
        <v>-678.81296846871749</v>
      </c>
      <c r="AJ7">
        <f t="shared" si="7"/>
        <v>-2740.0877442267847</v>
      </c>
      <c r="AK7">
        <f>G7*SUM(AB7, AE7:AF7)</f>
        <v>469.01871683085562</v>
      </c>
      <c r="AL7">
        <f t="shared" si="8"/>
        <v>-2949.8819958646463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-459.74075786849164</v>
      </c>
      <c r="AR7">
        <f t="shared" si="9"/>
        <v>-476.42901648079561</v>
      </c>
      <c r="AS7">
        <f t="shared" si="9"/>
        <v>-1923.1472728017125</v>
      </c>
      <c r="AT7">
        <f t="shared" si="9"/>
        <v>329.18364313940918</v>
      </c>
      <c r="AU7">
        <f t="shared" si="9"/>
        <v>-2070.3926461430988</v>
      </c>
      <c r="AW7">
        <v>4</v>
      </c>
      <c r="AX7">
        <f>IF(Z7&gt;0, (R7*SUMPRODUCT(K7:$K$98, X7:$X$98)-K7*$AZ$3)/Z7, 0)</f>
        <v>12924.503774382501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250000</v>
      </c>
      <c r="S8">
        <f t="shared" si="1"/>
        <v>14924.429885568399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12292.403769295128</v>
      </c>
      <c r="AC8">
        <f t="shared" si="2"/>
        <v>13992.383972893309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-1008.2483517423575</v>
      </c>
      <c r="AI8">
        <f t="shared" si="6"/>
        <v>-1031.6870761696532</v>
      </c>
      <c r="AJ8">
        <f t="shared" si="7"/>
        <v>-1699.9802035981811</v>
      </c>
      <c r="AK8">
        <f t="shared" ref="AK8:AK71" si="22">G8*SUM(AB8:AB8, AE8:AF8)</f>
        <v>261.82820028598621</v>
      </c>
      <c r="AL8">
        <f t="shared" si="8"/>
        <v>-2469.8390794818479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-660.54816277349096</v>
      </c>
      <c r="AR8">
        <f t="shared" si="9"/>
        <v>-675.90390953117139</v>
      </c>
      <c r="AS8">
        <f t="shared" si="9"/>
        <v>-1113.7323441169667</v>
      </c>
      <c r="AT8">
        <f t="shared" si="9"/>
        <v>171.53525355367265</v>
      </c>
      <c r="AU8">
        <f t="shared" si="9"/>
        <v>-1618.1010000944652</v>
      </c>
      <c r="AW8">
        <v>5</v>
      </c>
      <c r="AX8">
        <f>IF(Z8&gt;0, (R8*SUMPRODUCT(K8:$K$98, X8:$X$98)-K8*$AZ$3)/Z8, 0)</f>
        <v>14924.429885568399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250000</v>
      </c>
      <c r="S9">
        <f t="shared" si="1"/>
        <v>16187.849301771021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13992.383972893309</v>
      </c>
      <c r="AC9">
        <f t="shared" si="2"/>
        <v>14935.439812660916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-1385.1859551747132</v>
      </c>
      <c r="AI9">
        <f t="shared" si="6"/>
        <v>-1408.2517737622184</v>
      </c>
      <c r="AJ9">
        <f t="shared" si="7"/>
        <v>-943.05583976760681</v>
      </c>
      <c r="AK9">
        <f t="shared" si="22"/>
        <v>82.555065440070521</v>
      </c>
      <c r="AL9">
        <f t="shared" si="8"/>
        <v>-2268.7525480897548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-859.45324928478988</v>
      </c>
      <c r="AR9">
        <f t="shared" si="9"/>
        <v>-873.76467993306301</v>
      </c>
      <c r="AS9">
        <f t="shared" si="9"/>
        <v>-585.12895161648976</v>
      </c>
      <c r="AT9">
        <f t="shared" si="9"/>
        <v>51.22216188543284</v>
      </c>
      <c r="AU9">
        <f t="shared" si="9"/>
        <v>-1407.67146966412</v>
      </c>
      <c r="AW9">
        <v>6</v>
      </c>
      <c r="AX9">
        <f>IF(Z9&gt;0, (R9*SUMPRODUCT(K9:$K$98, X9:$X$98)-K9*$AZ$3)/Z9, 0)</f>
        <v>16187.849301771021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250000</v>
      </c>
      <c r="S10">
        <f t="shared" si="1"/>
        <v>17155.794237484504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14935.439812660916</v>
      </c>
      <c r="AC10">
        <f t="shared" si="2"/>
        <v>15548.30169469101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-1776.5256570786757</v>
      </c>
      <c r="AI10">
        <f t="shared" si="6"/>
        <v>-1799.1831649145979</v>
      </c>
      <c r="AJ10">
        <f t="shared" si="7"/>
        <v>-612.86188203009442</v>
      </c>
      <c r="AK10">
        <f t="shared" si="22"/>
        <v>61.235303231909761</v>
      </c>
      <c r="AL10">
        <f t="shared" si="8"/>
        <v>-2350.8097437127826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-1045.6921532123047</v>
      </c>
      <c r="AR10">
        <f t="shared" si="9"/>
        <v>-1059.0287341172666</v>
      </c>
      <c r="AS10">
        <f t="shared" si="9"/>
        <v>-360.74056036749568</v>
      </c>
      <c r="AT10">
        <f t="shared" si="9"/>
        <v>36.044104307776017</v>
      </c>
      <c r="AU10">
        <f t="shared" si="9"/>
        <v>-1383.7251901769862</v>
      </c>
      <c r="AW10">
        <v>7</v>
      </c>
      <c r="AX10">
        <f>IF(Z10&gt;0, (R10*SUMPRODUCT(K10:$K$98, X10:$X$98)-K10*$AZ$3)/Z10, 0)</f>
        <v>17155.794237484504</v>
      </c>
    </row>
    <row r="11" spans="1:52" x14ac:dyDescent="0.25">
      <c r="A11" t="s">
        <v>33</v>
      </c>
      <c r="C11" s="12">
        <f>AU81</f>
        <v>24894.274354525187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250000</v>
      </c>
      <c r="S11">
        <f t="shared" si="1"/>
        <v>17849.932575216306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15548.30169469101</v>
      </c>
      <c r="AC11">
        <f t="shared" si="2"/>
        <v>15857.655289932542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-2212.4761854176227</v>
      </c>
      <c r="AI11">
        <f t="shared" si="6"/>
        <v>-2234.6858705566437</v>
      </c>
      <c r="AJ11">
        <f t="shared" si="7"/>
        <v>-309.35359524153137</v>
      </c>
      <c r="AK11">
        <f t="shared" si="22"/>
        <v>37.315924067258422</v>
      </c>
      <c r="AL11">
        <f t="shared" si="8"/>
        <v>-2506.7235417309166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-1237.4570389722023</v>
      </c>
      <c r="AR11">
        <f t="shared" si="9"/>
        <v>-1249.8791076885939</v>
      </c>
      <c r="AS11">
        <f t="shared" si="9"/>
        <v>-173.0241376092967</v>
      </c>
      <c r="AT11">
        <f t="shared" si="9"/>
        <v>20.871118616838306</v>
      </c>
      <c r="AU11">
        <f t="shared" si="9"/>
        <v>-1402.0321266810524</v>
      </c>
      <c r="AW11">
        <v>8</v>
      </c>
      <c r="AX11">
        <f>IF(Z11&gt;0, (R11*SUMPRODUCT(K11:$K$98, X11:$X$98)-K11*$AZ$3)/Z11, 0)</f>
        <v>17849.932575216306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250000</v>
      </c>
      <c r="S12">
        <f t="shared" si="1"/>
        <v>18308.576600937988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15857.655289932542</v>
      </c>
      <c r="AC12">
        <f t="shared" si="2"/>
        <v>15905.439896199377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-2690.2402826572797</v>
      </c>
      <c r="AI12">
        <f t="shared" si="6"/>
        <v>-2711.9588469166451</v>
      </c>
      <c r="AJ12">
        <f t="shared" si="7"/>
        <v>-47.784606266835908</v>
      </c>
      <c r="AK12">
        <f t="shared" si="22"/>
        <v>36.472607166844845</v>
      </c>
      <c r="AL12">
        <f t="shared" si="8"/>
        <v>-2723.2708460166364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-1429.8913093776816</v>
      </c>
      <c r="AR12">
        <f t="shared" si="9"/>
        <v>-1441.4349571651396</v>
      </c>
      <c r="AS12">
        <f t="shared" si="9"/>
        <v>-25.398026214778596</v>
      </c>
      <c r="AT12">
        <f t="shared" si="9"/>
        <v>19.385578438631022</v>
      </c>
      <c r="AU12">
        <f t="shared" si="9"/>
        <v>-1447.4474049412875</v>
      </c>
      <c r="AW12">
        <v>9</v>
      </c>
      <c r="AX12">
        <f>IF(Z12&gt;0, (R12*SUMPRODUCT(K12:$K$98, X12:$X$98)-K12*$AZ$3)/Z12, 0)</f>
        <v>18308.576600937988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250000</v>
      </c>
      <c r="S13">
        <f t="shared" si="1"/>
        <v>18518.520847486277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15905.439896199377</v>
      </c>
      <c r="AC13">
        <f t="shared" si="2"/>
        <v>15690.253265743937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-3195.3937193569227</v>
      </c>
      <c r="AI13">
        <f t="shared" si="6"/>
        <v>-3216.5755586017585</v>
      </c>
      <c r="AJ13">
        <f t="shared" si="7"/>
        <v>215.18663045544054</v>
      </c>
      <c r="AK13">
        <f t="shared" si="22"/>
        <v>31.810879792398755</v>
      </c>
      <c r="AL13">
        <f t="shared" si="8"/>
        <v>-2969.5780483539193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-1614.4351056270691</v>
      </c>
      <c r="AR13">
        <f t="shared" si="9"/>
        <v>-1625.1369808518518</v>
      </c>
      <c r="AS13">
        <f t="shared" si="9"/>
        <v>108.72051489754381</v>
      </c>
      <c r="AT13">
        <f t="shared" si="9"/>
        <v>16.072072986382057</v>
      </c>
      <c r="AU13">
        <f t="shared" si="9"/>
        <v>-1500.3443929679261</v>
      </c>
      <c r="AW13">
        <v>10</v>
      </c>
      <c r="AX13">
        <f>IF(Z13&gt;0, (R13*SUMPRODUCT(K13:$K$98, X13:$X$98)-K13*$AZ$3)/Z13, 0)</f>
        <v>18518.520847486277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250000</v>
      </c>
      <c r="S14">
        <f t="shared" si="1"/>
        <v>18482.20488116562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15690.253265743937</v>
      </c>
      <c r="AC14">
        <f t="shared" si="2"/>
        <v>15226.258108633181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-3741.8528172261945</v>
      </c>
      <c r="AI14">
        <f t="shared" si="6"/>
        <v>-3762.4486527968593</v>
      </c>
      <c r="AJ14">
        <f t="shared" si="7"/>
        <v>463.99515711075583</v>
      </c>
      <c r="AK14">
        <f t="shared" si="22"/>
        <v>28.242455878339086</v>
      </c>
      <c r="AL14">
        <f t="shared" si="8"/>
        <v>-3270.2110398077643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-1797.4207450287504</v>
      </c>
      <c r="AR14">
        <f t="shared" si="9"/>
        <v>-1807.3140743295421</v>
      </c>
      <c r="AS14">
        <f t="shared" si="9"/>
        <v>222.882770039571</v>
      </c>
      <c r="AT14">
        <f t="shared" si="9"/>
        <v>13.566427800844526</v>
      </c>
      <c r="AU14">
        <f t="shared" si="9"/>
        <v>-1570.8648764891266</v>
      </c>
      <c r="AW14">
        <v>11</v>
      </c>
      <c r="AX14">
        <f>IF(Z14&gt;0, (R14*SUMPRODUCT(K14:$K$98, X14:$X$98)-K14*$AZ$3)/Z14, 0)</f>
        <v>18482.20488116562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250000</v>
      </c>
      <c r="S15">
        <f t="shared" si="1"/>
        <v>18249.96906995961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15226.258108633181</v>
      </c>
      <c r="AC15">
        <f t="shared" si="2"/>
        <v>14568.692461765582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-4327.3043032846745</v>
      </c>
      <c r="AI15">
        <f t="shared" si="6"/>
        <v>-4347.2614500693044</v>
      </c>
      <c r="AJ15">
        <f t="shared" si="7"/>
        <v>657.56564686759884</v>
      </c>
      <c r="AK15">
        <f t="shared" si="22"/>
        <v>62.427658245396046</v>
      </c>
      <c r="AL15">
        <f t="shared" si="8"/>
        <v>-3627.2681449563097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-1971.9625922331984</v>
      </c>
      <c r="AR15">
        <f t="shared" si="9"/>
        <v>-1981.0571102399688</v>
      </c>
      <c r="AS15">
        <f t="shared" si="9"/>
        <v>299.65418807645761</v>
      </c>
      <c r="AT15">
        <f t="shared" si="9"/>
        <v>28.448428433192362</v>
      </c>
      <c r="AU15">
        <f t="shared" si="9"/>
        <v>-1652.954493730319</v>
      </c>
      <c r="AW15">
        <v>12</v>
      </c>
      <c r="AX15">
        <f>IF(Z15&gt;0, (R15*SUMPRODUCT(K15:$K$98, X15:$X$98)-K15*$AZ$3)/Z15, 0)</f>
        <v>18249.96906995961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250000</v>
      </c>
      <c r="S16">
        <f t="shared" si="1"/>
        <v>17820.158644121861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14568.692461765582</v>
      </c>
      <c r="AC16">
        <f t="shared" si="2"/>
        <v>13734.808886761399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-4889.3528802051833</v>
      </c>
      <c r="AI16">
        <f t="shared" si="6"/>
        <v>-4908.6215202339463</v>
      </c>
      <c r="AJ16">
        <f t="shared" si="7"/>
        <v>833.88357500418351</v>
      </c>
      <c r="AK16">
        <f t="shared" si="22"/>
        <v>103.43771647853563</v>
      </c>
      <c r="AL16">
        <f t="shared" si="8"/>
        <v>-3971.3002287512272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-2107.7376126526547</v>
      </c>
      <c r="AR16">
        <f t="shared" si="9"/>
        <v>-2116.0440773992909</v>
      </c>
      <c r="AS16">
        <f t="shared" si="9"/>
        <v>359.47656441926114</v>
      </c>
      <c r="AT16">
        <f t="shared" si="9"/>
        <v>44.590679161525685</v>
      </c>
      <c r="AU16">
        <f t="shared" si="9"/>
        <v>-1711.976833818504</v>
      </c>
      <c r="AW16">
        <v>13</v>
      </c>
      <c r="AX16">
        <f>IF(Z16&gt;0, (R16*SUMPRODUCT(K16:$K$98, X16:$X$98)-K16*$AZ$3)/Z16, 0)</f>
        <v>17820.158644121861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250000</v>
      </c>
      <c r="S17">
        <f t="shared" si="1"/>
        <v>17297.727907848723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13734.808886761399</v>
      </c>
      <c r="AC17">
        <f t="shared" si="2"/>
        <v>12822.426544778882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-5440.0160985109333</v>
      </c>
      <c r="AI17">
        <f t="shared" si="6"/>
        <v>-5458.5480505295573</v>
      </c>
      <c r="AJ17">
        <f t="shared" si="7"/>
        <v>912.38234198251666</v>
      </c>
      <c r="AK17">
        <f t="shared" si="22"/>
        <v>189.54036263730731</v>
      </c>
      <c r="AL17">
        <f t="shared" si="8"/>
        <v>-4356.6253459097334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-2204.4759322137597</v>
      </c>
      <c r="AR17">
        <f t="shared" si="9"/>
        <v>-2211.9856971597092</v>
      </c>
      <c r="AS17">
        <f t="shared" si="9"/>
        <v>369.72775033291373</v>
      </c>
      <c r="AT17">
        <f t="shared" si="9"/>
        <v>76.80807557378084</v>
      </c>
      <c r="AU17">
        <f t="shared" si="9"/>
        <v>-1765.4498712530146</v>
      </c>
      <c r="AW17">
        <v>14</v>
      </c>
      <c r="AX17">
        <f>IF(Z17&gt;0, (R17*SUMPRODUCT(K17:$K$98, X17:$X$98)-K17*$AZ$3)/Z17, 0)</f>
        <v>17297.727907848723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250000</v>
      </c>
      <c r="S18">
        <f t="shared" si="1"/>
        <v>16720.679678780798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12822.426544778882</v>
      </c>
      <c r="AC18">
        <f t="shared" si="2"/>
        <v>11869.813139346354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-5994.275890443686</v>
      </c>
      <c r="AI18">
        <f t="shared" si="6"/>
        <v>-6012.02309535308</v>
      </c>
      <c r="AJ18">
        <f t="shared" si="7"/>
        <v>952.61340543252845</v>
      </c>
      <c r="AK18">
        <f t="shared" si="22"/>
        <v>276.96441336722387</v>
      </c>
      <c r="AL18">
        <f t="shared" si="8"/>
        <v>-4782.4452765533279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-2266.7790993802555</v>
      </c>
      <c r="AR18">
        <f t="shared" si="9"/>
        <v>-2273.4903342143361</v>
      </c>
      <c r="AS18">
        <f t="shared" si="9"/>
        <v>360.2376995470712</v>
      </c>
      <c r="AT18">
        <f t="shared" si="9"/>
        <v>104.73611074422313</v>
      </c>
      <c r="AU18">
        <f t="shared" si="9"/>
        <v>-1808.5165239230416</v>
      </c>
      <c r="AW18">
        <v>15</v>
      </c>
      <c r="AX18">
        <f>IF(Z18&gt;0, (R18*SUMPRODUCT(K18:$K$98, X18:$X$98)-K18*$AZ$3)/Z18, 0)</f>
        <v>16720.679678780798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250000</v>
      </c>
      <c r="S19">
        <f t="shared" si="1"/>
        <v>15941.661608533659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11869.813139346354</v>
      </c>
      <c r="AC19">
        <f t="shared" si="2"/>
        <v>10781.90320552891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-6613.5864202306184</v>
      </c>
      <c r="AI19">
        <f t="shared" si="6"/>
        <v>-6630.4947944488949</v>
      </c>
      <c r="AJ19">
        <f t="shared" si="7"/>
        <v>1087.9099338174437</v>
      </c>
      <c r="AK19">
        <f t="shared" si="22"/>
        <v>264.69683300742366</v>
      </c>
      <c r="AL19">
        <f t="shared" si="8"/>
        <v>-5277.8880276240279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-2332.3471866246555</v>
      </c>
      <c r="AR19">
        <f t="shared" si="9"/>
        <v>-2338.3100933642968</v>
      </c>
      <c r="AS19">
        <f t="shared" si="9"/>
        <v>383.66228430589564</v>
      </c>
      <c r="AT19">
        <f t="shared" si="9"/>
        <v>93.347977110397096</v>
      </c>
      <c r="AU19">
        <f t="shared" si="9"/>
        <v>-1861.2998319480043</v>
      </c>
      <c r="AW19">
        <v>16</v>
      </c>
      <c r="AX19">
        <f>IF(Z19&gt;0, (R19*SUMPRODUCT(K19:$K$98, X19:$X$98)-K19*$AZ$3)/Z19, 0)</f>
        <v>15941.661608533659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250000</v>
      </c>
      <c r="S20">
        <f t="shared" si="1"/>
        <v>14496.024249956068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10781.90320552891</v>
      </c>
      <c r="AC20">
        <f t="shared" si="2"/>
        <v>9289.3310046743245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-7188.0988690333106</v>
      </c>
      <c r="AI20">
        <f t="shared" si="6"/>
        <v>-7204.1193496225014</v>
      </c>
      <c r="AJ20">
        <f t="shared" si="7"/>
        <v>1492.5722008545854</v>
      </c>
      <c r="AK20">
        <f t="shared" si="22"/>
        <v>46.362183783774313</v>
      </c>
      <c r="AL20">
        <f t="shared" si="8"/>
        <v>-5665.1849649841415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-2404.3960252458564</v>
      </c>
      <c r="AR20">
        <f t="shared" si="9"/>
        <v>-2409.754824638158</v>
      </c>
      <c r="AS20">
        <f t="shared" si="9"/>
        <v>499.26061570851135</v>
      </c>
      <c r="AT20">
        <f t="shared" si="9"/>
        <v>15.508001829476266</v>
      </c>
      <c r="AU20">
        <f t="shared" si="9"/>
        <v>-1894.9862071001701</v>
      </c>
      <c r="AW20">
        <v>17</v>
      </c>
      <c r="AX20">
        <f>IF(Z20&gt;0, (R20*SUMPRODUCT(K20:$K$98, X20:$X$98)-K20*$AZ$3)/Z20, 0)</f>
        <v>14496.024249956068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250000</v>
      </c>
      <c r="S21">
        <f t="shared" si="1"/>
        <v>12659.070375215681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9289.3310046743245</v>
      </c>
      <c r="AC21">
        <f t="shared" si="2"/>
        <v>7643.7959707957561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-7647.8349154046173</v>
      </c>
      <c r="AI21">
        <f t="shared" si="6"/>
        <v>-7662.9304076963754</v>
      </c>
      <c r="AJ21">
        <f t="shared" si="7"/>
        <v>1645.5350338785684</v>
      </c>
      <c r="AK21">
        <f t="shared" si="22"/>
        <v>14.86292960747892</v>
      </c>
      <c r="AL21">
        <f t="shared" si="8"/>
        <v>-6002.5324442103283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-2432.6514442313623</v>
      </c>
      <c r="AR21">
        <f t="shared" si="9"/>
        <v>-2437.4530739123275</v>
      </c>
      <c r="AS21">
        <f t="shared" si="9"/>
        <v>523.41783275616365</v>
      </c>
      <c r="AT21">
        <f t="shared" si="9"/>
        <v>4.7276552874219275</v>
      </c>
      <c r="AU21">
        <f t="shared" si="9"/>
        <v>-1909.3075858687421</v>
      </c>
      <c r="AW21">
        <v>18</v>
      </c>
      <c r="AX21">
        <f>IF(Z21&gt;0, (R21*SUMPRODUCT(K21:$K$98, X21:$X$98)-K21*$AZ$3)/Z21, 0)</f>
        <v>12659.070375215681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250000</v>
      </c>
      <c r="S22">
        <f t="shared" si="1"/>
        <v>10939.446438508992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7643.7959707957561</v>
      </c>
      <c r="AC22">
        <f t="shared" si="2"/>
        <v>6186.0924196997839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-8074.1339627036659</v>
      </c>
      <c r="AI22">
        <f t="shared" si="6"/>
        <v>-8088.2710866762363</v>
      </c>
      <c r="AJ22">
        <f t="shared" si="7"/>
        <v>1457.7035510959722</v>
      </c>
      <c r="AK22">
        <f t="shared" si="22"/>
        <v>160.51971538671089</v>
      </c>
      <c r="AL22">
        <f t="shared" si="8"/>
        <v>-6470.047820193553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-2397.9927285916101</v>
      </c>
      <c r="AR22">
        <f t="shared" si="9"/>
        <v>-2402.1914105364499</v>
      </c>
      <c r="AS22">
        <f t="shared" si="9"/>
        <v>432.93343064620183</v>
      </c>
      <c r="AT22">
        <f t="shared" si="9"/>
        <v>47.673857291814528</v>
      </c>
      <c r="AU22">
        <f t="shared" si="9"/>
        <v>-1921.5841225984336</v>
      </c>
      <c r="AW22">
        <v>19</v>
      </c>
      <c r="AX22">
        <f>IF(Z22&gt;0, (R22*SUMPRODUCT(K22:$K$98, X22:$X$98)-K22*$AZ$3)/Z22, 0)</f>
        <v>10939.446438508992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250000</v>
      </c>
      <c r="S23">
        <f t="shared" si="1"/>
        <v>9996.3633580528913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6186.0924196997839</v>
      </c>
      <c r="AC23">
        <f t="shared" si="2"/>
        <v>5259.3490268255755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-8425.9683393280466</v>
      </c>
      <c r="AI23">
        <f t="shared" si="6"/>
        <v>-8439.1214952269584</v>
      </c>
      <c r="AJ23">
        <f t="shared" si="7"/>
        <v>926.74339287420844</v>
      </c>
      <c r="AK23">
        <f t="shared" si="22"/>
        <v>433.02646937898493</v>
      </c>
      <c r="AL23">
        <f t="shared" si="8"/>
        <v>-7079.3516329737649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-2234.3628986784652</v>
      </c>
      <c r="AR23">
        <f t="shared" si="9"/>
        <v>-2237.8507973219826</v>
      </c>
      <c r="AS23">
        <f t="shared" si="9"/>
        <v>245.74992098755791</v>
      </c>
      <c r="AT23">
        <f t="shared" si="9"/>
        <v>114.82814061977469</v>
      </c>
      <c r="AU23">
        <f t="shared" si="9"/>
        <v>-1877.2727357146498</v>
      </c>
      <c r="AW23">
        <v>20</v>
      </c>
      <c r="AX23">
        <f>IF(Z23&gt;0, (R23*SUMPRODUCT(K23:$K$98, X23:$X$98)-K23*$AZ$3)/Z23, 0)</f>
        <v>9996.3633580528913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250000</v>
      </c>
      <c r="S24">
        <f t="shared" si="1"/>
        <v>8928.5373446626745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5259.3490268255755</v>
      </c>
      <c r="AC24">
        <f t="shared" si="2"/>
        <v>4338.6016064662163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-8734.9346756946852</v>
      </c>
      <c r="AI24">
        <f t="shared" si="6"/>
        <v>-8747.0828065670376</v>
      </c>
      <c r="AJ24">
        <f t="shared" si="7"/>
        <v>920.74742035935924</v>
      </c>
      <c r="AK24">
        <f t="shared" si="22"/>
        <v>368.15443187779033</v>
      </c>
      <c r="AL24">
        <f t="shared" si="8"/>
        <v>-7458.1809543298878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-2068.1190127024292</v>
      </c>
      <c r="AR24">
        <f t="shared" si="9"/>
        <v>-2070.9952540664108</v>
      </c>
      <c r="AS24">
        <f t="shared" si="9"/>
        <v>217.9999412291501</v>
      </c>
      <c r="AT24">
        <f t="shared" si="9"/>
        <v>87.165755491647886</v>
      </c>
      <c r="AU24">
        <f t="shared" si="9"/>
        <v>-1765.8295573456128</v>
      </c>
      <c r="AW24">
        <v>21</v>
      </c>
      <c r="AX24">
        <f>IF(Z24&gt;0, (R24*SUMPRODUCT(K24:$K$98, X24:$X$98)-K24*$AZ$3)/Z24, 0)</f>
        <v>8928.5373446626745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250000</v>
      </c>
      <c r="S25">
        <f t="shared" si="1"/>
        <v>7738.2106852940096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4338.6016064662163</v>
      </c>
      <c r="AC25">
        <f t="shared" si="2"/>
        <v>3443.3535565487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-9021.3481278239069</v>
      </c>
      <c r="AI25">
        <f t="shared" si="6"/>
        <v>-9032.472642574754</v>
      </c>
      <c r="AJ25">
        <f t="shared" si="7"/>
        <v>895.24804991751625</v>
      </c>
      <c r="AK25">
        <f t="shared" si="22"/>
        <v>303.70211245263516</v>
      </c>
      <c r="AL25">
        <f t="shared" si="8"/>
        <v>-7833.5224802046023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-1907.0816411396556</v>
      </c>
      <c r="AR25">
        <f t="shared" si="9"/>
        <v>-1909.4333248954897</v>
      </c>
      <c r="AS25">
        <f t="shared" si="9"/>
        <v>189.25232637880742</v>
      </c>
      <c r="AT25">
        <f t="shared" si="9"/>
        <v>64.201571076435144</v>
      </c>
      <c r="AU25">
        <f t="shared" si="9"/>
        <v>-1655.979427440247</v>
      </c>
      <c r="AW25">
        <v>22</v>
      </c>
      <c r="AX25">
        <f>IF(Z25&gt;0, (R25*SUMPRODUCT(K25:$K$98, X25:$X$98)-K25*$AZ$3)/Z25, 0)</f>
        <v>7738.2106852940096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250000</v>
      </c>
      <c r="S26">
        <f t="shared" si="1"/>
        <v>6398.7080135794158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3443.3535565487</v>
      </c>
      <c r="AC26">
        <f t="shared" si="2"/>
        <v>2583.4781321812898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-9195.204953212482</v>
      </c>
      <c r="AI26">
        <f t="shared" si="6"/>
        <v>-9205.2987023204987</v>
      </c>
      <c r="AJ26">
        <f t="shared" si="7"/>
        <v>859.87542436741023</v>
      </c>
      <c r="AK26">
        <f t="shared" si="22"/>
        <v>241.03474895840901</v>
      </c>
      <c r="AL26">
        <f t="shared" si="8"/>
        <v>-8104.3885289946793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-1735.5664016064457</v>
      </c>
      <c r="AR26">
        <f t="shared" si="9"/>
        <v>-1737.4715654290312</v>
      </c>
      <c r="AS26">
        <f t="shared" si="9"/>
        <v>162.29881810059922</v>
      </c>
      <c r="AT26">
        <f t="shared" si="9"/>
        <v>45.494560919570205</v>
      </c>
      <c r="AU26">
        <f t="shared" si="9"/>
        <v>-1529.6781864088616</v>
      </c>
      <c r="AW26">
        <v>23</v>
      </c>
      <c r="AX26">
        <f>IF(Z26&gt;0, (R26*SUMPRODUCT(K26:$K$98, X26:$X$98)-K26*$AZ$3)/Z26, 0)</f>
        <v>6398.7080135794158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250000</v>
      </c>
      <c r="S27">
        <f t="shared" si="1"/>
        <v>4915.1540734937626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2583.4781321812898</v>
      </c>
      <c r="AC27">
        <f t="shared" si="2"/>
        <v>1782.9172812643483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-9243.4064631621859</v>
      </c>
      <c r="AI27">
        <f t="shared" si="6"/>
        <v>-9252.4749341328079</v>
      </c>
      <c r="AJ27">
        <f t="shared" si="7"/>
        <v>800.56085091694149</v>
      </c>
      <c r="AK27">
        <f t="shared" si="22"/>
        <v>180.84346925269031</v>
      </c>
      <c r="AL27">
        <f t="shared" si="8"/>
        <v>-8271.0706139631766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-1557.7359705688093</v>
      </c>
      <c r="AR27">
        <f t="shared" si="9"/>
        <v>-1559.264225707788</v>
      </c>
      <c r="AS27">
        <f t="shared" si="9"/>
        <v>134.91372894532125</v>
      </c>
      <c r="AT27">
        <f t="shared" si="9"/>
        <v>30.476467546900228</v>
      </c>
      <c r="AU27">
        <f t="shared" si="9"/>
        <v>-1393.8740292155667</v>
      </c>
      <c r="AW27">
        <v>24</v>
      </c>
      <c r="AX27">
        <f>IF(Z27&gt;0, (R27*SUMPRODUCT(K27:$K$98, X27:$X$98)-K27*$AZ$3)/Z27, 0)</f>
        <v>4915.1540734937626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250000</v>
      </c>
      <c r="S28">
        <f t="shared" si="1"/>
        <v>3289.3968185175995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1782.9172812643483</v>
      </c>
      <c r="AC28">
        <f t="shared" si="2"/>
        <v>1060.0076952397385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-9215.3952540070713</v>
      </c>
      <c r="AI28">
        <f t="shared" si="6"/>
        <v>-9223.4515007425853</v>
      </c>
      <c r="AJ28">
        <f t="shared" si="7"/>
        <v>722.90958602460978</v>
      </c>
      <c r="AK28">
        <f t="shared" si="22"/>
        <v>124.80420968850439</v>
      </c>
      <c r="AL28">
        <f t="shared" si="8"/>
        <v>-8375.7377050294708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-1386.6209010121352</v>
      </c>
      <c r="AR28">
        <f t="shared" si="9"/>
        <v>-1387.8331073038096</v>
      </c>
      <c r="AS28">
        <f t="shared" si="9"/>
        <v>108.77466607716974</v>
      </c>
      <c r="AT28">
        <f t="shared" si="9"/>
        <v>18.779023679221194</v>
      </c>
      <c r="AU28">
        <f t="shared" si="9"/>
        <v>-1260.2794175474187</v>
      </c>
      <c r="AW28">
        <v>25</v>
      </c>
      <c r="AX28">
        <f>IF(Z28&gt;0, (R28*SUMPRODUCT(K28:$K$98, X28:$X$98)-K28*$AZ$3)/Z28, 0)</f>
        <v>3289.3968185175995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250000</v>
      </c>
      <c r="S29">
        <f t="shared" si="1"/>
        <v>1481.680005695632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1060.0076952397385</v>
      </c>
      <c r="AC29">
        <f t="shared" si="2"/>
        <v>418.76749471349922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-9099.2963315458401</v>
      </c>
      <c r="AI29">
        <f t="shared" si="6"/>
        <v>-9106.3620861808449</v>
      </c>
      <c r="AJ29">
        <f t="shared" si="7"/>
        <v>641.24020052623928</v>
      </c>
      <c r="AK29">
        <f t="shared" si="22"/>
        <v>74.200538666781696</v>
      </c>
      <c r="AL29">
        <f t="shared" si="8"/>
        <v>-8390.9213469878232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-1222.4569137190581</v>
      </c>
      <c r="AR29">
        <f t="shared" si="9"/>
        <v>-1223.4061718033629</v>
      </c>
      <c r="AS29">
        <f t="shared" si="9"/>
        <v>86.148256736103562</v>
      </c>
      <c r="AT29">
        <f t="shared" si="9"/>
        <v>9.9685687980529565</v>
      </c>
      <c r="AU29">
        <f t="shared" si="9"/>
        <v>-1127.2893462692061</v>
      </c>
      <c r="AW29">
        <v>26</v>
      </c>
      <c r="AX29">
        <f>IF(Z29&gt;0, (R29*SUMPRODUCT(K29:$K$98, X29:$X$98)-K29*$AZ$3)/Z29, 0)</f>
        <v>1481.680005695632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250000</v>
      </c>
      <c r="S30">
        <f t="shared" si="1"/>
        <v>-565.76967524681368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418.76749471349922</v>
      </c>
      <c r="AC30">
        <f t="shared" si="2"/>
        <v>-138.17093642886812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-8896.5601987541904</v>
      </c>
      <c r="AI30">
        <f t="shared" si="6"/>
        <v>-8902.6656398229698</v>
      </c>
      <c r="AJ30">
        <f t="shared" si="7"/>
        <v>556.93843114236734</v>
      </c>
      <c r="AK30">
        <f t="shared" si="22"/>
        <v>29.313724629944947</v>
      </c>
      <c r="AL30">
        <f t="shared" si="8"/>
        <v>-8316.4134840506576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-1067.1607694209272</v>
      </c>
      <c r="AR30">
        <f t="shared" si="9"/>
        <v>-1067.8931296863616</v>
      </c>
      <c r="AS30">
        <f t="shared" si="9"/>
        <v>66.805915030080982</v>
      </c>
      <c r="AT30">
        <f t="shared" si="9"/>
        <v>3.5162418093979517</v>
      </c>
      <c r="AU30">
        <f t="shared" si="9"/>
        <v>-997.5709728468828</v>
      </c>
      <c r="AW30">
        <v>27</v>
      </c>
      <c r="AX30">
        <f>IF(Z30&gt;0, (R30*SUMPRODUCT(K30:$K$98, X30:$X$98)-K30*$AZ$3)/Z30, 0)</f>
        <v>-565.76967524681368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250000</v>
      </c>
      <c r="S31">
        <f t="shared" si="1"/>
        <v>-2946.9581797804417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-138.17093642886812</v>
      </c>
      <c r="AC31">
        <f t="shared" si="2"/>
        <v>-611.11877497774913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-8600.6830594488365</v>
      </c>
      <c r="AI31">
        <f t="shared" si="6"/>
        <v>-8605.8673778009834</v>
      </c>
      <c r="AJ31">
        <f t="shared" si="7"/>
        <v>472.94783854888101</v>
      </c>
      <c r="AK31">
        <f t="shared" si="22"/>
        <v>-9.6719655500207686</v>
      </c>
      <c r="AL31">
        <f t="shared" si="8"/>
        <v>-8142.5915048021234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-921.13365669851601</v>
      </c>
      <c r="AR31">
        <f t="shared" si="9"/>
        <v>-921.68889749604261</v>
      </c>
      <c r="AS31">
        <f t="shared" si="9"/>
        <v>50.652741060092971</v>
      </c>
      <c r="AT31">
        <f t="shared" si="9"/>
        <v>-1.0358680738461761</v>
      </c>
      <c r="AU31">
        <f t="shared" si="9"/>
        <v>-872.07202450979582</v>
      </c>
      <c r="AW31">
        <v>28</v>
      </c>
      <c r="AX31">
        <f>IF(Z31&gt;0, (R31*SUMPRODUCT(K31:$K$98, X31:$X$98)-K31*$AZ$3)/Z31, 0)</f>
        <v>-2946.9581797804417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250000</v>
      </c>
      <c r="S32">
        <f t="shared" si="1"/>
        <v>-5806.6403308002245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-611.11877497774913</v>
      </c>
      <c r="AC32">
        <f t="shared" si="2"/>
        <v>-1001.7051719690799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-8197.1807113552495</v>
      </c>
      <c r="AI32">
        <f t="shared" si="6"/>
        <v>-8201.4934684527398</v>
      </c>
      <c r="AJ32">
        <f t="shared" si="7"/>
        <v>390.58639699133073</v>
      </c>
      <c r="AK32">
        <f t="shared" si="22"/>
        <v>-42.778314248442442</v>
      </c>
      <c r="AL32">
        <f t="shared" si="8"/>
        <v>-7853.6853857098513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-783.85583188546593</v>
      </c>
      <c r="AR32">
        <f t="shared" si="9"/>
        <v>-784.26823950723406</v>
      </c>
      <c r="AS32">
        <f t="shared" si="9"/>
        <v>37.349844527969182</v>
      </c>
      <c r="AT32">
        <f t="shared" si="9"/>
        <v>-4.0906785250470392</v>
      </c>
      <c r="AU32">
        <f t="shared" si="9"/>
        <v>-751.00907350431191</v>
      </c>
      <c r="AW32">
        <v>29</v>
      </c>
      <c r="AX32">
        <f>IF(Z32&gt;0, (R32*SUMPRODUCT(K32:$K$98, X32:$X$98)-K32*$AZ$3)/Z32, 0)</f>
        <v>-5806.6403308002245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250000</v>
      </c>
      <c r="S33">
        <f t="shared" si="1"/>
        <v>-9372.7799953289978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-1001.7051719690799</v>
      </c>
      <c r="AC33">
        <f t="shared" si="2"/>
        <v>-1311.8580934017036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-7705.1268483180756</v>
      </c>
      <c r="AI33">
        <f t="shared" si="6"/>
        <v>-7708.6259651597584</v>
      </c>
      <c r="AJ33">
        <f t="shared" si="7"/>
        <v>310.15292143262377</v>
      </c>
      <c r="AK33">
        <f t="shared" si="22"/>
        <v>-70.1193620378356</v>
      </c>
      <c r="AL33">
        <f t="shared" si="8"/>
        <v>-7468.59240576497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-657.85996039215081</v>
      </c>
      <c r="AR33">
        <f t="shared" si="9"/>
        <v>-658.15871327606726</v>
      </c>
      <c r="AS33">
        <f t="shared" si="9"/>
        <v>26.48070468219667</v>
      </c>
      <c r="AT33">
        <f t="shared" si="9"/>
        <v>-5.986756823218645</v>
      </c>
      <c r="AU33">
        <f t="shared" si="9"/>
        <v>-637.66476541708914</v>
      </c>
      <c r="AW33">
        <v>30</v>
      </c>
      <c r="AX33">
        <f>IF(Z33&gt;0, (R33*SUMPRODUCT(K33:$K$98, X33:$X$98)-K33*$AZ$3)/Z33, 0)</f>
        <v>-9372.7799953289978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250000</v>
      </c>
      <c r="S34">
        <f t="shared" si="1"/>
        <v>-14030.561798768911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-1311.8580934017036</v>
      </c>
      <c r="AC34">
        <f t="shared" si="2"/>
        <v>-1546.7690266038176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-7080.5458932053016</v>
      </c>
      <c r="AI34">
        <f t="shared" si="6"/>
        <v>-7083.3019642892468</v>
      </c>
      <c r="AJ34">
        <f t="shared" si="7"/>
        <v>234.91093320211394</v>
      </c>
      <c r="AK34">
        <f t="shared" si="22"/>
        <v>-91.830066538119269</v>
      </c>
      <c r="AL34">
        <f t="shared" si="8"/>
        <v>-6940.2210976252518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-539.76209288907535</v>
      </c>
      <c r="AR34">
        <f t="shared" si="9"/>
        <v>-539.97219288967676</v>
      </c>
      <c r="AS34">
        <f t="shared" si="9"/>
        <v>17.907661197334509</v>
      </c>
      <c r="AT34">
        <f t="shared" si="9"/>
        <v>-7.0003626347967964</v>
      </c>
      <c r="AU34">
        <f t="shared" ref="AU34:AU79" si="23">AL34*$K34</f>
        <v>-529.06489432713909</v>
      </c>
      <c r="AW34">
        <v>31</v>
      </c>
      <c r="AX34">
        <f>IF(Z34&gt;0, (R34*SUMPRODUCT(K34:$K$98, X34:$X$98)-K34*$AZ$3)/Z34, 0)</f>
        <v>-14030.561798768911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250000</v>
      </c>
      <c r="S35">
        <f t="shared" si="1"/>
        <v>-20384.575634267749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-1546.7690266038176</v>
      </c>
      <c r="AC35">
        <f t="shared" si="2"/>
        <v>-1708.8980595017892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-6326.8791135568263</v>
      </c>
      <c r="AI35">
        <f t="shared" ref="AI35:AI66" si="25">SUM(AE35:AH35)</f>
        <v>-6328.974936018576</v>
      </c>
      <c r="AJ35">
        <f t="shared" si="7"/>
        <v>162.12903289797168</v>
      </c>
      <c r="AK35">
        <f t="shared" si="22"/>
        <v>-108.27383186226724</v>
      </c>
      <c r="AL35">
        <f t="shared" ref="AL35:AL79" si="26">SUM(AI35:AK35)</f>
        <v>-6275.1197349828708</v>
      </c>
      <c r="AN35">
        <f t="shared" ref="AN35:AT66" si="27">AE35*$K35</f>
        <v>0</v>
      </c>
      <c r="AO35">
        <f t="shared" si="27"/>
        <v>0</v>
      </c>
      <c r="AP35">
        <f t="shared" si="27"/>
        <v>-0.14265010869982761</v>
      </c>
      <c r="AQ35">
        <f t="shared" si="27"/>
        <v>-430.63284689001989</v>
      </c>
      <c r="AR35">
        <f t="shared" si="27"/>
        <v>-430.77549699871969</v>
      </c>
      <c r="AS35">
        <f t="shared" si="27"/>
        <v>11.035154259669284</v>
      </c>
      <c r="AT35">
        <f t="shared" si="27"/>
        <v>-7.3695526059019745</v>
      </c>
      <c r="AU35">
        <f t="shared" si="23"/>
        <v>-427.10989534495229</v>
      </c>
      <c r="AW35">
        <v>32</v>
      </c>
      <c r="AX35">
        <f>IF(Z35&gt;0, (R35*SUMPRODUCT(K35:$K$98, X35:$X$98)-K35*$AZ$3)/Z35, 0)</f>
        <v>-20384.575634267749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250000</v>
      </c>
      <c r="S36">
        <f t="shared" si="1"/>
        <v>-29491.338689051998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-1708.8980595017892</v>
      </c>
      <c r="AC36">
        <f t="shared" si="2"/>
        <v>-1802.3585313997505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-5469.9316420239038</v>
      </c>
      <c r="AI36">
        <f t="shared" si="25"/>
        <v>-5471.4595130968337</v>
      </c>
      <c r="AJ36">
        <f t="shared" si="7"/>
        <v>93.46047189796127</v>
      </c>
      <c r="AK36">
        <f t="shared" si="22"/>
        <v>-119.62286416512526</v>
      </c>
      <c r="AL36">
        <f t="shared" si="26"/>
        <v>-5497.6219053639979</v>
      </c>
      <c r="AN36">
        <f t="shared" si="27"/>
        <v>0</v>
      </c>
      <c r="AO36">
        <f t="shared" si="27"/>
        <v>0</v>
      </c>
      <c r="AP36">
        <f t="shared" si="27"/>
        <v>-9.2850939449848208E-2</v>
      </c>
      <c r="AQ36">
        <f t="shared" si="27"/>
        <v>-332.41567347320813</v>
      </c>
      <c r="AR36">
        <f t="shared" si="27"/>
        <v>-332.50852441265795</v>
      </c>
      <c r="AS36">
        <f t="shared" si="27"/>
        <v>5.6797283297656378</v>
      </c>
      <c r="AT36">
        <f t="shared" si="27"/>
        <v>-7.2696548250703783</v>
      </c>
      <c r="AU36">
        <f t="shared" si="23"/>
        <v>-334.09845090796273</v>
      </c>
      <c r="AW36">
        <v>33</v>
      </c>
      <c r="AX36">
        <f>IF(Z36&gt;0, (R36*SUMPRODUCT(K36:$K$98, X36:$X$98)-K36*$AZ$3)/Z36, 0)</f>
        <v>-29491.338689051998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250000</v>
      </c>
      <c r="S37">
        <f t="shared" si="1"/>
        <v>-43242.741991800169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-1802.3585313997505</v>
      </c>
      <c r="AC37">
        <f t="shared" si="2"/>
        <v>-1833.7274414871922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-4524.5639658921282</v>
      </c>
      <c r="AI37">
        <f t="shared" si="25"/>
        <v>-4525.6241018577402</v>
      </c>
      <c r="AJ37">
        <f t="shared" si="7"/>
        <v>31.368910087441691</v>
      </c>
      <c r="AK37">
        <f t="shared" si="22"/>
        <v>-126.16509719798255</v>
      </c>
      <c r="AL37">
        <f t="shared" si="26"/>
        <v>-4620.4202889682811</v>
      </c>
      <c r="AN37">
        <f t="shared" si="27"/>
        <v>0</v>
      </c>
      <c r="AO37">
        <f t="shared" si="27"/>
        <v>0</v>
      </c>
      <c r="AP37">
        <f t="shared" si="27"/>
        <v>-5.7523213471684535E-2</v>
      </c>
      <c r="AQ37">
        <f t="shared" si="27"/>
        <v>-245.50384792020583</v>
      </c>
      <c r="AR37">
        <f t="shared" si="27"/>
        <v>-245.56137113367754</v>
      </c>
      <c r="AS37">
        <f t="shared" si="27"/>
        <v>1.7020840438071734</v>
      </c>
      <c r="AT37">
        <f t="shared" si="27"/>
        <v>-6.8457462572803323</v>
      </c>
      <c r="AU37">
        <f t="shared" si="23"/>
        <v>-250.70503334715067</v>
      </c>
      <c r="AW37">
        <v>34</v>
      </c>
      <c r="AX37">
        <f>IF(Z37&gt;0, (R37*SUMPRODUCT(K37:$K$98, X37:$X$98)-K37*$AZ$3)/Z37, 0)</f>
        <v>-43242.741991800169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250000</v>
      </c>
      <c r="S38">
        <f t="shared" si="1"/>
        <v>-65205.702276456708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-1833.7274414871922</v>
      </c>
      <c r="AC38">
        <f t="shared" si="2"/>
        <v>-1810.4395363843933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-3554.0837420814578</v>
      </c>
      <c r="AI38">
        <f t="shared" si="25"/>
        <v>-3554.7778683132055</v>
      </c>
      <c r="AJ38">
        <f t="shared" si="7"/>
        <v>-23.287905102798959</v>
      </c>
      <c r="AK38">
        <f t="shared" si="22"/>
        <v>-128.36092090410347</v>
      </c>
      <c r="AL38">
        <f t="shared" si="26"/>
        <v>-3706.4266943201078</v>
      </c>
      <c r="AN38">
        <f t="shared" si="27"/>
        <v>0</v>
      </c>
      <c r="AO38">
        <f t="shared" si="27"/>
        <v>0</v>
      </c>
      <c r="AP38">
        <f t="shared" si="27"/>
        <v>-3.3628074858427774E-2</v>
      </c>
      <c r="AQ38">
        <f t="shared" si="27"/>
        <v>-172.18337049579085</v>
      </c>
      <c r="AR38">
        <f t="shared" si="27"/>
        <v>-172.21699857064931</v>
      </c>
      <c r="AS38">
        <f t="shared" si="27"/>
        <v>-1.1282204594418781</v>
      </c>
      <c r="AT38">
        <f t="shared" si="27"/>
        <v>-6.2186536967382446</v>
      </c>
      <c r="AU38">
        <f t="shared" si="23"/>
        <v>-179.5638727268294</v>
      </c>
      <c r="AW38">
        <v>35</v>
      </c>
      <c r="AX38">
        <f>IF(Z38&gt;0, (R38*SUMPRODUCT(K38:$K$98, X38:$X$98)-K38*$AZ$3)/Z38, 0)</f>
        <v>-65205.702276456708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250000</v>
      </c>
      <c r="S39">
        <f t="shared" si="1"/>
        <v>-102544.37762914374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-1810.4395363843933</v>
      </c>
      <c r="AC39">
        <f t="shared" si="2"/>
        <v>-1742.6302702525006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-2623.3713512101526</v>
      </c>
      <c r="AI39">
        <f t="shared" si="25"/>
        <v>-2623.7961990444619</v>
      </c>
      <c r="AJ39">
        <f t="shared" si="7"/>
        <v>-67.809266131892628</v>
      </c>
      <c r="AK39">
        <f t="shared" si="22"/>
        <v>-126.73076754690754</v>
      </c>
      <c r="AL39">
        <f t="shared" si="26"/>
        <v>-2818.3362327232617</v>
      </c>
      <c r="AN39">
        <f t="shared" si="27"/>
        <v>0</v>
      </c>
      <c r="AO39">
        <f t="shared" si="27"/>
        <v>0</v>
      </c>
      <c r="AP39">
        <f t="shared" si="27"/>
        <v>-1.8377182762483846E-2</v>
      </c>
      <c r="AQ39">
        <f t="shared" si="27"/>
        <v>-113.47633407019268</v>
      </c>
      <c r="AR39">
        <f t="shared" si="27"/>
        <v>-113.49471125295517</v>
      </c>
      <c r="AS39">
        <f t="shared" si="27"/>
        <v>-2.9331520042283334</v>
      </c>
      <c r="AT39">
        <f t="shared" si="27"/>
        <v>-5.4818555933726012</v>
      </c>
      <c r="AU39">
        <f t="shared" si="23"/>
        <v>-121.90971885055609</v>
      </c>
      <c r="AW39">
        <v>36</v>
      </c>
      <c r="AX39">
        <f>IF(Z39&gt;0, (R39*SUMPRODUCT(K39:$K$98, X39:$X$98)-K39*$AZ$3)/Z39, 0)</f>
        <v>-102544.37762914374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250000</v>
      </c>
      <c r="S40">
        <f t="shared" si="1"/>
        <v>-170954.57385779865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-1742.6302702525006</v>
      </c>
      <c r="AC40">
        <f t="shared" si="2"/>
        <v>-1641.8274644765472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-1805.0231915866416</v>
      </c>
      <c r="AI40">
        <f t="shared" si="25"/>
        <v>-1805.2632886234489</v>
      </c>
      <c r="AJ40">
        <f t="shared" si="7"/>
        <v>-100.8028057759534</v>
      </c>
      <c r="AK40">
        <f t="shared" si="22"/>
        <v>-121.98411891767506</v>
      </c>
      <c r="AL40">
        <f t="shared" si="26"/>
        <v>-2028.0502133170774</v>
      </c>
      <c r="AN40">
        <f t="shared" si="27"/>
        <v>0</v>
      </c>
      <c r="AO40">
        <f t="shared" si="27"/>
        <v>0</v>
      </c>
      <c r="AP40">
        <f t="shared" si="27"/>
        <v>-9.2728728168272271E-3</v>
      </c>
      <c r="AQ40">
        <f t="shared" si="27"/>
        <v>-69.712440892968871</v>
      </c>
      <c r="AR40">
        <f t="shared" si="27"/>
        <v>-69.721713765785708</v>
      </c>
      <c r="AS40">
        <f t="shared" si="27"/>
        <v>-3.8931409148956995</v>
      </c>
      <c r="AT40">
        <f t="shared" si="27"/>
        <v>-4.7111919223898369</v>
      </c>
      <c r="AU40">
        <f t="shared" si="23"/>
        <v>-78.326046603071234</v>
      </c>
      <c r="AW40">
        <v>37</v>
      </c>
      <c r="AX40">
        <f>IF(Z40&gt;0, (R40*SUMPRODUCT(K40:$K$98, X40:$X$98)-K40*$AZ$3)/Z40, 0)</f>
        <v>-170954.57385779865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250000</v>
      </c>
      <c r="S41">
        <f t="shared" si="1"/>
        <v>-308954.97860899119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-1641.8274644765472</v>
      </c>
      <c r="AC41">
        <f t="shared" si="2"/>
        <v>-1520.2192447925997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-1146.830588776578</v>
      </c>
      <c r="AI41">
        <f t="shared" si="25"/>
        <v>-1146.9536017841397</v>
      </c>
      <c r="AJ41">
        <f t="shared" si="7"/>
        <v>-121.60821968394748</v>
      </c>
      <c r="AK41">
        <f t="shared" si="22"/>
        <v>-114.92792251335831</v>
      </c>
      <c r="AL41">
        <f t="shared" si="26"/>
        <v>-1383.4897439814454</v>
      </c>
      <c r="AN41">
        <f t="shared" si="27"/>
        <v>0</v>
      </c>
      <c r="AO41">
        <f t="shared" si="27"/>
        <v>0</v>
      </c>
      <c r="AP41">
        <f t="shared" si="27"/>
        <v>-4.2419008889599359E-3</v>
      </c>
      <c r="AQ41">
        <f t="shared" si="27"/>
        <v>-39.54656333056986</v>
      </c>
      <c r="AR41">
        <f t="shared" si="27"/>
        <v>-39.550805231458824</v>
      </c>
      <c r="AS41">
        <f t="shared" si="27"/>
        <v>-4.1934590935348623</v>
      </c>
      <c r="AT41">
        <f t="shared" si="27"/>
        <v>-3.9631000520956579</v>
      </c>
      <c r="AU41">
        <f t="shared" si="23"/>
        <v>-47.707364377089341</v>
      </c>
      <c r="AW41">
        <v>38</v>
      </c>
      <c r="AX41">
        <f>IF(Z41&gt;0, (R41*SUMPRODUCT(K41:$K$98, X41:$X$98)-K41*$AZ$3)/Z41, 0)</f>
        <v>-308954.97860899119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250000</v>
      </c>
      <c r="S42">
        <f t="shared" si="1"/>
        <v>-623094.61272072035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-1520.2192447925997</v>
      </c>
      <c r="AC42">
        <f t="shared" si="2"/>
        <v>-1388.9437897509238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-660.55233505614251</v>
      </c>
      <c r="AI42">
        <f t="shared" si="25"/>
        <v>-660.6080627001229</v>
      </c>
      <c r="AJ42">
        <f t="shared" si="7"/>
        <v>-131.27545504167597</v>
      </c>
      <c r="AK42">
        <f t="shared" si="22"/>
        <v>-106.41534713548199</v>
      </c>
      <c r="AL42">
        <f t="shared" si="26"/>
        <v>-898.29886487728083</v>
      </c>
      <c r="AN42">
        <f t="shared" si="27"/>
        <v>0</v>
      </c>
      <c r="AO42">
        <f t="shared" si="27"/>
        <v>0</v>
      </c>
      <c r="AP42">
        <f t="shared" si="27"/>
        <v>-1.7157821299445847E-3</v>
      </c>
      <c r="AQ42">
        <f t="shared" si="27"/>
        <v>-20.337552629753585</v>
      </c>
      <c r="AR42">
        <f t="shared" si="27"/>
        <v>-20.339268411883531</v>
      </c>
      <c r="AS42">
        <f t="shared" si="27"/>
        <v>-4.0418015866646186</v>
      </c>
      <c r="AT42">
        <f t="shared" si="27"/>
        <v>-3.276390996025194</v>
      </c>
      <c r="AU42">
        <f t="shared" si="23"/>
        <v>-27.657460994573345</v>
      </c>
      <c r="AW42">
        <v>39</v>
      </c>
      <c r="AX42">
        <f>IF(Z42&gt;0, (R42*SUMPRODUCT(K42:$K$98, X42:$X$98)-K42*$AZ$3)/Z42, 0)</f>
        <v>-623094.61272072035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250000</v>
      </c>
      <c r="S43">
        <f t="shared" si="1"/>
        <v>-1460171.117030439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-1388.9437897509238</v>
      </c>
      <c r="AC43">
        <f t="shared" si="2"/>
        <v>-1256.7616831197429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-336.52997616195665</v>
      </c>
      <c r="AI43">
        <f t="shared" si="25"/>
        <v>-336.55149353188102</v>
      </c>
      <c r="AJ43">
        <f t="shared" si="7"/>
        <v>-132.18210663118089</v>
      </c>
      <c r="AK43">
        <f t="shared" si="22"/>
        <v>-97.226065282564676</v>
      </c>
      <c r="AL43">
        <f t="shared" si="26"/>
        <v>-565.95966544562657</v>
      </c>
      <c r="AN43">
        <f t="shared" si="27"/>
        <v>0</v>
      </c>
      <c r="AO43">
        <f t="shared" si="27"/>
        <v>0</v>
      </c>
      <c r="AP43">
        <f t="shared" si="27"/>
        <v>-5.9151072203667747E-4</v>
      </c>
      <c r="AQ43">
        <f t="shared" si="27"/>
        <v>-9.2511812496791066</v>
      </c>
      <c r="AR43">
        <f t="shared" si="27"/>
        <v>-9.2517727604011437</v>
      </c>
      <c r="AS43">
        <f t="shared" si="27"/>
        <v>-3.6336751939772731</v>
      </c>
      <c r="AT43">
        <f t="shared" si="27"/>
        <v>-2.6727365044273848</v>
      </c>
      <c r="AU43">
        <f t="shared" si="23"/>
        <v>-15.558184458805801</v>
      </c>
      <c r="AW43">
        <v>40</v>
      </c>
      <c r="AX43">
        <f>IF(Z43&gt;0, (R43*SUMPRODUCT(K43:$K$98, X43:$X$98)-K43*$AZ$3)/Z43, 0)</f>
        <v>-1460171.117030439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250000</v>
      </c>
      <c r="S44">
        <f t="shared" si="1"/>
        <v>-4182685.1476437068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-1256.7616831197429</v>
      </c>
      <c r="AC44">
        <f t="shared" si="2"/>
        <v>-1129.8345971721594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-145.49150291151591</v>
      </c>
      <c r="AI44">
        <f t="shared" si="25"/>
        <v>-145.49825595744986</v>
      </c>
      <c r="AJ44">
        <f t="shared" si="7"/>
        <v>-126.92708594758346</v>
      </c>
      <c r="AK44">
        <f t="shared" si="22"/>
        <v>-87.973317818382014</v>
      </c>
      <c r="AL44">
        <f t="shared" si="26"/>
        <v>-360.39865972341534</v>
      </c>
      <c r="AN44">
        <f t="shared" si="27"/>
        <v>0</v>
      </c>
      <c r="AO44">
        <f t="shared" si="27"/>
        <v>0</v>
      </c>
      <c r="AP44">
        <f t="shared" si="27"/>
        <v>-1.6575060265197362E-4</v>
      </c>
      <c r="AQ44">
        <f t="shared" si="27"/>
        <v>-3.5710262486258948</v>
      </c>
      <c r="AR44">
        <f t="shared" si="27"/>
        <v>-3.5711919992285464</v>
      </c>
      <c r="AS44">
        <f t="shared" si="27"/>
        <v>-3.1153706334044555</v>
      </c>
      <c r="AT44">
        <f t="shared" si="27"/>
        <v>-2.1592671793294422</v>
      </c>
      <c r="AU44">
        <f t="shared" si="23"/>
        <v>-8.8458298119624441</v>
      </c>
      <c r="AW44">
        <v>41</v>
      </c>
      <c r="AX44">
        <f>IF(Z44&gt;0, (R44*SUMPRODUCT(K44:$K$98, X44:$X$98)-K44*$AZ$3)/Z44, 0)</f>
        <v>-4182685.1476437068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250000</v>
      </c>
      <c r="S45">
        <f t="shared" si="1"/>
        <v>-15717231.264378874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-1129.8345971721594</v>
      </c>
      <c r="AC45">
        <f t="shared" si="2"/>
        <v>-1011.8178848518007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-50.761068774000009</v>
      </c>
      <c r="AI45">
        <f t="shared" si="25"/>
        <v>-50.76267818259722</v>
      </c>
      <c r="AJ45">
        <f t="shared" si="7"/>
        <v>-118.01671232035869</v>
      </c>
      <c r="AK45">
        <f t="shared" si="22"/>
        <v>-79.088421802051172</v>
      </c>
      <c r="AL45">
        <f t="shared" si="26"/>
        <v>-247.86781230500708</v>
      </c>
      <c r="AN45">
        <f t="shared" si="27"/>
        <v>0</v>
      </c>
      <c r="AO45">
        <f t="shared" si="27"/>
        <v>0</v>
      </c>
      <c r="AP45">
        <f t="shared" si="27"/>
        <v>-3.5269857630395755E-5</v>
      </c>
      <c r="AQ45">
        <f t="shared" si="27"/>
        <v>-1.1124183578518805</v>
      </c>
      <c r="AR45">
        <f t="shared" si="27"/>
        <v>-1.1124536277095107</v>
      </c>
      <c r="AS45">
        <f t="shared" si="27"/>
        <v>-2.5863119215042079</v>
      </c>
      <c r="AT45">
        <f t="shared" si="27"/>
        <v>-1.7332064598135091</v>
      </c>
      <c r="AU45">
        <f t="shared" si="23"/>
        <v>-5.431972009027227</v>
      </c>
      <c r="AW45">
        <v>42</v>
      </c>
      <c r="AX45">
        <f>IF(Z45&gt;0, (R45*SUMPRODUCT(K45:$K$98, X45:$X$98)-K45*$AZ$3)/Z45, 0)</f>
        <v>-15717231.264378874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250000</v>
      </c>
      <c r="S46">
        <f t="shared" si="1"/>
        <v>-59460678.326649502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-1011.8178848518007</v>
      </c>
      <c r="AC46">
        <f t="shared" si="2"/>
        <v>-904.36982234448772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-12.13075903226051</v>
      </c>
      <c r="AI46">
        <f t="shared" si="25"/>
        <v>-12.131139270868527</v>
      </c>
      <c r="AJ46">
        <f t="shared" si="7"/>
        <v>-107.44806250731301</v>
      </c>
      <c r="AK46">
        <f t="shared" si="22"/>
        <v>-70.827251939626052</v>
      </c>
      <c r="AL46">
        <f t="shared" si="26"/>
        <v>-190.40645371780761</v>
      </c>
      <c r="AN46">
        <f t="shared" si="27"/>
        <v>0</v>
      </c>
      <c r="AO46">
        <f t="shared" si="27"/>
        <v>0</v>
      </c>
      <c r="AP46">
        <f t="shared" si="27"/>
        <v>-7.4400452758579757E-6</v>
      </c>
      <c r="AQ46">
        <f t="shared" si="27"/>
        <v>-0.23735989593866841</v>
      </c>
      <c r="AR46">
        <f t="shared" si="27"/>
        <v>-0.23736733598394427</v>
      </c>
      <c r="AS46">
        <f t="shared" si="27"/>
        <v>-2.1024126246117372</v>
      </c>
      <c r="AT46">
        <f t="shared" si="27"/>
        <v>-1.3858612725966197</v>
      </c>
      <c r="AU46">
        <f t="shared" si="23"/>
        <v>-3.7256412331923014</v>
      </c>
      <c r="AW46">
        <v>43</v>
      </c>
      <c r="AX46">
        <f>IF(Z46&gt;0, (R46*SUMPRODUCT(K46:$K$98, X46:$X$98)-K46*$AZ$3)/Z46, 0)</f>
        <v>-59460678.326649502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250000</v>
      </c>
      <c r="S47">
        <f t="shared" si="1"/>
        <v>-226907602.77019361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-904.36982234448772</v>
      </c>
      <c r="AC47">
        <f t="shared" si="2"/>
        <v>-807.67818146795787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-2.8744865920022979</v>
      </c>
      <c r="AI47">
        <f t="shared" si="25"/>
        <v>-2.8745755795650334</v>
      </c>
      <c r="AJ47">
        <f t="shared" si="7"/>
        <v>-96.691640876529846</v>
      </c>
      <c r="AK47">
        <f t="shared" si="22"/>
        <v>-63.305887564114144</v>
      </c>
      <c r="AL47">
        <f t="shared" si="26"/>
        <v>-162.87210402020901</v>
      </c>
      <c r="AN47">
        <f t="shared" si="27"/>
        <v>0</v>
      </c>
      <c r="AO47">
        <f t="shared" si="27"/>
        <v>0</v>
      </c>
      <c r="AP47">
        <f t="shared" si="27"/>
        <v>-1.5546429310243752E-6</v>
      </c>
      <c r="AQ47">
        <f t="shared" si="27"/>
        <v>-5.0218256610286567E-2</v>
      </c>
      <c r="AR47">
        <f t="shared" si="27"/>
        <v>-5.0219811253217589E-2</v>
      </c>
      <c r="AS47">
        <f t="shared" si="27"/>
        <v>-1.6892357915730949</v>
      </c>
      <c r="AT47">
        <f t="shared" si="27"/>
        <v>-1.1059753472087483</v>
      </c>
      <c r="AU47">
        <f t="shared" si="23"/>
        <v>-2.8454309500350603</v>
      </c>
      <c r="AW47">
        <v>44</v>
      </c>
      <c r="AX47">
        <f>IF(Z47&gt;0, (R47*SUMPRODUCT(K47:$K$98, X47:$X$98)-K47*$AZ$3)/Z47, 0)</f>
        <v>-226907602.77019361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250000</v>
      </c>
      <c r="S48">
        <f t="shared" si="1"/>
        <v>-874915292.97812605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-807.67818146795787</v>
      </c>
      <c r="AC48">
        <f t="shared" si="2"/>
        <v>-721.18464903486426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-0.67490416472370296</v>
      </c>
      <c r="AI48">
        <f t="shared" si="25"/>
        <v>-0.67492477199433887</v>
      </c>
      <c r="AJ48">
        <f t="shared" si="7"/>
        <v>-86.493532433093606</v>
      </c>
      <c r="AK48">
        <f t="shared" si="22"/>
        <v>-56.537472702757057</v>
      </c>
      <c r="AL48">
        <f t="shared" si="26"/>
        <v>-143.70592990784502</v>
      </c>
      <c r="AN48">
        <f t="shared" si="27"/>
        <v>0</v>
      </c>
      <c r="AO48">
        <f t="shared" si="27"/>
        <v>0</v>
      </c>
      <c r="AP48">
        <f t="shared" si="27"/>
        <v>-3.2144286954383261E-7</v>
      </c>
      <c r="AQ48">
        <f t="shared" si="27"/>
        <v>-1.0527504355580704E-2</v>
      </c>
      <c r="AR48">
        <f t="shared" si="27"/>
        <v>-1.0527825798450248E-2</v>
      </c>
      <c r="AS48">
        <f t="shared" si="27"/>
        <v>-1.3491708704919989</v>
      </c>
      <c r="AT48">
        <f t="shared" si="27"/>
        <v>-0.88190075160592118</v>
      </c>
      <c r="AU48">
        <f t="shared" si="23"/>
        <v>-2.2415994478963706</v>
      </c>
      <c r="AW48">
        <v>45</v>
      </c>
      <c r="AX48">
        <f>IF(Z48&gt;0, (R48*SUMPRODUCT(K48:$K$98, X48:$X$98)-K48*$AZ$3)/Z48, 0)</f>
        <v>-874915292.97812605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250000</v>
      </c>
      <c r="S49">
        <f t="shared" si="1"/>
        <v>-3413398801.8220615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-721.18464903486426</v>
      </c>
      <c r="AC49">
        <f t="shared" si="2"/>
        <v>-643.92397056626976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-0.15685048367518867</v>
      </c>
      <c r="AI49">
        <f t="shared" si="25"/>
        <v>-0.15685519982475069</v>
      </c>
      <c r="AJ49">
        <f t="shared" si="7"/>
        <v>-77.260678468594506</v>
      </c>
      <c r="AK49">
        <f t="shared" si="22"/>
        <v>-50.482925432440503</v>
      </c>
      <c r="AL49">
        <f t="shared" si="26"/>
        <v>-127.90045910085976</v>
      </c>
      <c r="AN49">
        <f t="shared" si="27"/>
        <v>0</v>
      </c>
      <c r="AO49">
        <f t="shared" si="27"/>
        <v>0</v>
      </c>
      <c r="AP49">
        <f t="shared" si="27"/>
        <v>-6.5682983031758016E-8</v>
      </c>
      <c r="AQ49">
        <f t="shared" si="27"/>
        <v>-2.1844955344002257E-3</v>
      </c>
      <c r="AR49">
        <f t="shared" si="27"/>
        <v>-2.1845612173832575E-3</v>
      </c>
      <c r="AS49">
        <f t="shared" si="27"/>
        <v>-1.0760286047245009</v>
      </c>
      <c r="AT49">
        <f t="shared" si="27"/>
        <v>-0.70308820595667954</v>
      </c>
      <c r="AU49">
        <f t="shared" si="23"/>
        <v>-1.7813013718985637</v>
      </c>
      <c r="AW49">
        <v>46</v>
      </c>
      <c r="AX49">
        <f>IF(Z49&gt;0, (R49*SUMPRODUCT(K49:$K$98, X49:$X$98)-K49*$AZ$3)/Z49, 0)</f>
        <v>-3413398801.8220615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250000</v>
      </c>
      <c r="S50">
        <f t="shared" si="1"/>
        <v>-13475752634.411497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-643.92397056626976</v>
      </c>
      <c r="AC50">
        <f t="shared" si="2"/>
        <v>-574.93400687167014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-3.6023797245913508E-2</v>
      </c>
      <c r="AI50">
        <f t="shared" si="25"/>
        <v>-3.6024863854255303E-2</v>
      </c>
      <c r="AJ50">
        <f t="shared" si="7"/>
        <v>-68.989963694599624</v>
      </c>
      <c r="AK50">
        <f t="shared" si="22"/>
        <v>-45.074677939638889</v>
      </c>
      <c r="AL50">
        <f t="shared" si="26"/>
        <v>-114.10066649809276</v>
      </c>
      <c r="AN50">
        <f t="shared" si="27"/>
        <v>0</v>
      </c>
      <c r="AO50">
        <f t="shared" si="27"/>
        <v>0</v>
      </c>
      <c r="AP50">
        <f t="shared" si="27"/>
        <v>-1.326332013436174E-8</v>
      </c>
      <c r="AQ50">
        <f t="shared" si="27"/>
        <v>-4.4795745224067207E-4</v>
      </c>
      <c r="AR50">
        <f t="shared" si="27"/>
        <v>-4.4797071556080642E-4</v>
      </c>
      <c r="AS50">
        <f t="shared" si="27"/>
        <v>-0.85789313535832434</v>
      </c>
      <c r="AT50">
        <f t="shared" si="27"/>
        <v>-0.56050553895175392</v>
      </c>
      <c r="AU50">
        <f t="shared" si="23"/>
        <v>-1.4188466450256392</v>
      </c>
      <c r="AW50">
        <v>47</v>
      </c>
      <c r="AX50">
        <f>IF(Z50&gt;0, (R50*SUMPRODUCT(K50:$K$98, X50:$X$98)-K50*$AZ$3)/Z50, 0)</f>
        <v>-13475752634.411497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250000</v>
      </c>
      <c r="S51">
        <f t="shared" si="1"/>
        <v>-53895054372.081093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-574.93400687167014</v>
      </c>
      <c r="AC51">
        <f t="shared" si="2"/>
        <v>-513.33432251650277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-8.1782471285122126E-3</v>
      </c>
      <c r="AI51">
        <f t="shared" si="25"/>
        <v>-8.1784852460577359E-3</v>
      </c>
      <c r="AJ51">
        <f t="shared" si="7"/>
        <v>-61.599684355167369</v>
      </c>
      <c r="AK51">
        <f t="shared" si="22"/>
        <v>-40.245380481016916</v>
      </c>
      <c r="AL51">
        <f t="shared" si="26"/>
        <v>-101.85324332143034</v>
      </c>
      <c r="AN51">
        <f t="shared" si="27"/>
        <v>0</v>
      </c>
      <c r="AO51">
        <f t="shared" si="27"/>
        <v>0</v>
      </c>
      <c r="AP51">
        <f t="shared" si="27"/>
        <v>-2.6437516204855636E-9</v>
      </c>
      <c r="AQ51">
        <f t="shared" si="27"/>
        <v>-9.0800759982806177E-5</v>
      </c>
      <c r="AR51">
        <f t="shared" si="27"/>
        <v>-9.080340373442666E-5</v>
      </c>
      <c r="AS51">
        <f t="shared" si="27"/>
        <v>-0.6839238367657039</v>
      </c>
      <c r="AT51">
        <f t="shared" si="27"/>
        <v>-0.44683305310417076</v>
      </c>
      <c r="AU51">
        <f t="shared" si="23"/>
        <v>-1.1308476932736091</v>
      </c>
      <c r="AW51">
        <v>48</v>
      </c>
      <c r="AX51">
        <f>IF(Z51&gt;0, (R51*SUMPRODUCT(K51:$K$98, X51:$X$98)-K51*$AZ$3)/Z51, 0)</f>
        <v>-53895054372.081093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250000</v>
      </c>
      <c r="S52">
        <f t="shared" si="1"/>
        <v>-218536589916.36279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-513.33432251650277</v>
      </c>
      <c r="AC52">
        <f t="shared" si="2"/>
        <v>-458.3342951809953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-1.8330415547206248E-3</v>
      </c>
      <c r="AI52">
        <f t="shared" si="25"/>
        <v>-1.8330939869352207E-3</v>
      </c>
      <c r="AJ52">
        <f t="shared" si="7"/>
        <v>-55.000027335507468</v>
      </c>
      <c r="AK52">
        <f t="shared" si="22"/>
        <v>-35.933402576155196</v>
      </c>
      <c r="AL52">
        <f t="shared" si="26"/>
        <v>-90.935263005649603</v>
      </c>
      <c r="AN52">
        <f t="shared" si="27"/>
        <v>0</v>
      </c>
      <c r="AO52">
        <f t="shared" si="27"/>
        <v>0</v>
      </c>
      <c r="AP52">
        <f t="shared" si="27"/>
        <v>-5.1976787346297807E-10</v>
      </c>
      <c r="AQ52">
        <f t="shared" si="27"/>
        <v>-1.8171197196447965E-5</v>
      </c>
      <c r="AR52">
        <f t="shared" si="27"/>
        <v>-1.8171716964321428E-5</v>
      </c>
      <c r="AS52">
        <f t="shared" si="27"/>
        <v>-0.5452229601395242</v>
      </c>
      <c r="AT52">
        <f t="shared" si="27"/>
        <v>-0.35621284333086733</v>
      </c>
      <c r="AU52">
        <f t="shared" si="23"/>
        <v>-0.90145397518735593</v>
      </c>
      <c r="AW52">
        <v>49</v>
      </c>
      <c r="AX52">
        <f>IF(Z52&gt;0, (R52*SUMPRODUCT(K52:$K$98, X52:$X$98)-K52*$AZ$3)/Z52, 0)</f>
        <v>-218536589916.36279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250000</v>
      </c>
      <c r="S53">
        <f t="shared" si="1"/>
        <v>-899011685421.59583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-458.3342951809953</v>
      </c>
      <c r="AC53">
        <f t="shared" si="2"/>
        <v>-409.22706501623941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-4.0527977381635358E-4</v>
      </c>
      <c r="AI53">
        <f t="shared" si="25"/>
        <v>-4.0529115373142175E-4</v>
      </c>
      <c r="AJ53">
        <f t="shared" si="7"/>
        <v>-49.10723016475589</v>
      </c>
      <c r="AK53">
        <f t="shared" si="22"/>
        <v>-32.083400662669675</v>
      </c>
      <c r="AL53">
        <f t="shared" si="26"/>
        <v>-81.191036118579291</v>
      </c>
      <c r="AN53">
        <f t="shared" si="27"/>
        <v>0</v>
      </c>
      <c r="AO53">
        <f t="shared" si="27"/>
        <v>0</v>
      </c>
      <c r="AP53">
        <f t="shared" si="27"/>
        <v>-1.0072382947850987E-10</v>
      </c>
      <c r="AQ53">
        <f t="shared" si="27"/>
        <v>-3.5871384438608673E-6</v>
      </c>
      <c r="AR53">
        <f t="shared" si="27"/>
        <v>-3.5872391676903454E-6</v>
      </c>
      <c r="AS53">
        <f t="shared" si="27"/>
        <v>-0.43464896246053869</v>
      </c>
      <c r="AT53">
        <f t="shared" si="27"/>
        <v>-0.28397074653669696</v>
      </c>
      <c r="AU53">
        <f t="shared" si="23"/>
        <v>-0.71862329623640331</v>
      </c>
      <c r="AW53">
        <v>50</v>
      </c>
      <c r="AX53">
        <f>IF(Z53&gt;0, (R53*SUMPRODUCT(K53:$K$98, X53:$X$98)-K53*$AZ$3)/Z53, 0)</f>
        <v>-899011685421.59583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250000</v>
      </c>
      <c r="S54">
        <f t="shared" si="1"/>
        <v>-3756919231981.4448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-409.22706501623941</v>
      </c>
      <c r="AC54">
        <f t="shared" si="2"/>
        <v>-365.38131116056252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-8.834726735312354E-5</v>
      </c>
      <c r="AI54">
        <f t="shared" si="25"/>
        <v>-8.8349698742305733E-5</v>
      </c>
      <c r="AJ54">
        <f t="shared" si="7"/>
        <v>-43.84575385567689</v>
      </c>
      <c r="AK54">
        <f t="shared" si="22"/>
        <v>-28.64589455113676</v>
      </c>
      <c r="AL54">
        <f t="shared" si="26"/>
        <v>-72.491736756512395</v>
      </c>
      <c r="AN54">
        <f t="shared" si="27"/>
        <v>0</v>
      </c>
      <c r="AO54">
        <f t="shared" si="27"/>
        <v>0</v>
      </c>
      <c r="AP54">
        <f t="shared" si="27"/>
        <v>-1.9214525572633763E-11</v>
      </c>
      <c r="AQ54">
        <f t="shared" si="27"/>
        <v>-6.9818145127120512E-7</v>
      </c>
      <c r="AR54">
        <f t="shared" si="27"/>
        <v>-6.9820066579677776E-7</v>
      </c>
      <c r="AS54">
        <f t="shared" si="27"/>
        <v>-0.34649959162493804</v>
      </c>
      <c r="AT54">
        <f t="shared" si="27"/>
        <v>-0.22637974925398147</v>
      </c>
      <c r="AU54">
        <f t="shared" si="23"/>
        <v>-0.57288003907958529</v>
      </c>
      <c r="AW54">
        <v>51</v>
      </c>
      <c r="AX54">
        <f>IF(Z54&gt;0, (R54*SUMPRODUCT(K54:$K$98, X54:$X$98)-K54*$AZ$3)/Z54, 0)</f>
        <v>-3756919231981.4448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250000</v>
      </c>
      <c r="S55">
        <f t="shared" si="1"/>
        <v>-15959943767046.318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-365.38131116056252</v>
      </c>
      <c r="AC55">
        <f t="shared" si="2"/>
        <v>-326.23331414194462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-1.8960563937768304E-5</v>
      </c>
      <c r="AI55">
        <f t="shared" si="25"/>
        <v>-1.8961074956664899E-5</v>
      </c>
      <c r="AJ55">
        <f t="shared" si="7"/>
        <v>-39.1479970186179</v>
      </c>
      <c r="AK55">
        <f t="shared" si="22"/>
        <v>-25.576691781239379</v>
      </c>
      <c r="AL55">
        <f t="shared" si="26"/>
        <v>-64.724707760932233</v>
      </c>
      <c r="AN55">
        <f t="shared" si="27"/>
        <v>0</v>
      </c>
      <c r="AO55">
        <f t="shared" si="27"/>
        <v>0</v>
      </c>
      <c r="AP55">
        <f t="shared" si="27"/>
        <v>-3.6057376348539455E-12</v>
      </c>
      <c r="AQ55">
        <f t="shared" si="27"/>
        <v>-1.3378530505241969E-7</v>
      </c>
      <c r="AR55">
        <f t="shared" si="27"/>
        <v>-1.3378891079005452E-7</v>
      </c>
      <c r="AS55">
        <f t="shared" si="27"/>
        <v>-0.27622737068987557</v>
      </c>
      <c r="AT55">
        <f t="shared" si="27"/>
        <v>-0.18046855164306766</v>
      </c>
      <c r="AU55">
        <f t="shared" si="23"/>
        <v>-0.45669605612185399</v>
      </c>
      <c r="AW55">
        <v>52</v>
      </c>
      <c r="AX55">
        <f>IF(Z55&gt;0, (R55*SUMPRODUCT(K55:$K$98, X55:$X$98)-K55*$AZ$3)/Z55, 0)</f>
        <v>-15959943767046.318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250000</v>
      </c>
      <c r="S56">
        <f t="shared" si="1"/>
        <v>-69010594992739.609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-326.23331414194462</v>
      </c>
      <c r="AC56">
        <f t="shared" si="2"/>
        <v>-291.27974488573051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-4.0038877082900459E-6</v>
      </c>
      <c r="AI56">
        <f t="shared" si="25"/>
        <v>-4.0039932282268453E-6</v>
      </c>
      <c r="AJ56">
        <f t="shared" si="7"/>
        <v>-34.953569256214109</v>
      </c>
      <c r="AK56">
        <f t="shared" si="22"/>
        <v>-22.836331989936124</v>
      </c>
      <c r="AL56">
        <f t="shared" si="26"/>
        <v>-57.789905250143462</v>
      </c>
      <c r="AN56">
        <f t="shared" si="27"/>
        <v>0</v>
      </c>
      <c r="AO56">
        <f t="shared" si="27"/>
        <v>0</v>
      </c>
      <c r="AP56">
        <f t="shared" si="27"/>
        <v>-6.6477344485119194E-13</v>
      </c>
      <c r="AQ56">
        <f t="shared" si="27"/>
        <v>-2.5224410716714913E-8</v>
      </c>
      <c r="AR56">
        <f t="shared" si="27"/>
        <v>-2.5225075490159762E-8</v>
      </c>
      <c r="AS56">
        <f t="shared" si="27"/>
        <v>-0.22020677181039813</v>
      </c>
      <c r="AT56">
        <f t="shared" si="27"/>
        <v>-0.14386842472747888</v>
      </c>
      <c r="AU56">
        <f t="shared" si="23"/>
        <v>-0.36407522176295254</v>
      </c>
      <c r="AW56">
        <v>53</v>
      </c>
      <c r="AX56">
        <f>IF(Z56&gt;0, (R56*SUMPRODUCT(K56:$K$98, X56:$X$98)-K56*$AZ$3)/Z56, 0)</f>
        <v>-69010594992739.609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250000</v>
      </c>
      <c r="S57">
        <f t="shared" si="1"/>
        <v>-304149098758456.69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-291.27974488573051</v>
      </c>
      <c r="AC57">
        <f t="shared" si="2"/>
        <v>-260.07120081274121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-8.3087787617088028E-7</v>
      </c>
      <c r="AI57">
        <f t="shared" si="25"/>
        <v>-8.3089925312069489E-7</v>
      </c>
      <c r="AJ57">
        <f t="shared" si="7"/>
        <v>-31.208544072989298</v>
      </c>
      <c r="AK57">
        <f t="shared" si="22"/>
        <v>-20.389582142001139</v>
      </c>
      <c r="AL57">
        <f t="shared" si="26"/>
        <v>-51.59812704588969</v>
      </c>
      <c r="AN57">
        <f t="shared" si="27"/>
        <v>0</v>
      </c>
      <c r="AO57">
        <f t="shared" si="27"/>
        <v>0</v>
      </c>
      <c r="AP57">
        <f t="shared" si="27"/>
        <v>-1.202449525490207E-13</v>
      </c>
      <c r="AQ57">
        <f t="shared" si="27"/>
        <v>-4.6736728888194357E-9</v>
      </c>
      <c r="AR57">
        <f t="shared" si="27"/>
        <v>-4.6737931337719849E-9</v>
      </c>
      <c r="AS57">
        <f t="shared" si="27"/>
        <v>-0.17554749081254747</v>
      </c>
      <c r="AT57">
        <f t="shared" si="27"/>
        <v>-0.11469102741138483</v>
      </c>
      <c r="AU57">
        <f t="shared" si="23"/>
        <v>-0.29023852289772545</v>
      </c>
      <c r="AW57">
        <v>54</v>
      </c>
      <c r="AX57">
        <f>IF(Z57&gt;0, (R57*SUMPRODUCT(K57:$K$98, X57:$X$98)-K57*$AZ$3)/Z57, 0)</f>
        <v>-304149098758456.69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250000</v>
      </c>
      <c r="S58">
        <f t="shared" si="1"/>
        <v>-1367295228966477.5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-260.07120081274121</v>
      </c>
      <c r="AC58">
        <f t="shared" si="2"/>
        <v>-232.20642930115258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-1.6917454441360655E-7</v>
      </c>
      <c r="AI58">
        <f t="shared" si="25"/>
        <v>-1.6917879013948164E-7</v>
      </c>
      <c r="AJ58">
        <f t="shared" si="7"/>
        <v>-27.864771511588629</v>
      </c>
      <c r="AK58">
        <f t="shared" si="22"/>
        <v>-18.204984056891888</v>
      </c>
      <c r="AL58">
        <f t="shared" si="26"/>
        <v>-46.069755737659307</v>
      </c>
      <c r="AN58">
        <f t="shared" si="27"/>
        <v>0</v>
      </c>
      <c r="AO58">
        <f t="shared" si="27"/>
        <v>0</v>
      </c>
      <c r="AP58">
        <f t="shared" si="27"/>
        <v>-2.1323330854674376E-14</v>
      </c>
      <c r="AQ58">
        <f t="shared" si="27"/>
        <v>-8.4964618273477832E-10</v>
      </c>
      <c r="AR58">
        <f t="shared" si="27"/>
        <v>-8.4966750606563297E-10</v>
      </c>
      <c r="AS58">
        <f t="shared" si="27"/>
        <v>-0.13994538498484588</v>
      </c>
      <c r="AT58">
        <f t="shared" si="27"/>
        <v>-9.14309848700951E-2</v>
      </c>
      <c r="AU58">
        <f t="shared" si="23"/>
        <v>-0.23137637070460848</v>
      </c>
      <c r="AW58">
        <v>55</v>
      </c>
      <c r="AX58">
        <f>IF(Z58&gt;0, (R58*SUMPRODUCT(K58:$K$98, X58:$X$98)-K58*$AZ$3)/Z58, 0)</f>
        <v>-1367295228966477.5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250000</v>
      </c>
      <c r="S59">
        <f t="shared" si="1"/>
        <v>-6277933614422366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-232.20642930115258</v>
      </c>
      <c r="AC59">
        <f t="shared" si="2"/>
        <v>-207.32716901962519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-3.3776499424655674E-8</v>
      </c>
      <c r="AI59">
        <f t="shared" si="25"/>
        <v>-3.377732504332956E-8</v>
      </c>
      <c r="AJ59">
        <f t="shared" si="7"/>
        <v>-24.879260281527394</v>
      </c>
      <c r="AK59">
        <f t="shared" si="22"/>
        <v>-16.254450051080681</v>
      </c>
      <c r="AL59">
        <f t="shared" si="26"/>
        <v>-41.133710366385401</v>
      </c>
      <c r="AN59">
        <f t="shared" si="27"/>
        <v>0</v>
      </c>
      <c r="AO59">
        <f t="shared" si="27"/>
        <v>0</v>
      </c>
      <c r="AP59">
        <f t="shared" si="27"/>
        <v>-3.7022400924431558E-15</v>
      </c>
      <c r="AQ59">
        <f t="shared" si="27"/>
        <v>-1.5146061288027943E-10</v>
      </c>
      <c r="AR59">
        <f t="shared" si="27"/>
        <v>-1.5146431512037187E-10</v>
      </c>
      <c r="AS59">
        <f t="shared" si="27"/>
        <v>-0.11156360411634181</v>
      </c>
      <c r="AT59">
        <f t="shared" si="27"/>
        <v>-7.2888221358174882E-2</v>
      </c>
      <c r="AU59">
        <f t="shared" si="23"/>
        <v>-0.184451825625981</v>
      </c>
      <c r="AW59">
        <v>56</v>
      </c>
      <c r="AX59">
        <f>IF(Z59&gt;0, (R59*SUMPRODUCT(K59:$K$98, X59:$X$98)-K59*$AZ$3)/Z59, 0)</f>
        <v>-6277933614422366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250000</v>
      </c>
      <c r="S60">
        <f t="shared" si="1"/>
        <v>-2.9458589825046404E+16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-207.32716901962519</v>
      </c>
      <c r="AC60">
        <f t="shared" si="2"/>
        <v>-185.11354376765431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-6.6026608091575163E-9</v>
      </c>
      <c r="AI60">
        <f t="shared" si="25"/>
        <v>-6.6028179055637486E-9</v>
      </c>
      <c r="AJ60">
        <f t="shared" si="7"/>
        <v>-22.213625251970882</v>
      </c>
      <c r="AK60">
        <f t="shared" si="22"/>
        <v>-14.512901831373764</v>
      </c>
      <c r="AL60">
        <f t="shared" si="26"/>
        <v>-36.726527089947467</v>
      </c>
      <c r="AN60">
        <f t="shared" si="27"/>
        <v>0</v>
      </c>
      <c r="AO60">
        <f t="shared" si="27"/>
        <v>0</v>
      </c>
      <c r="AP60">
        <f t="shared" si="27"/>
        <v>-6.2897487831148618E-16</v>
      </c>
      <c r="AQ60">
        <f t="shared" si="27"/>
        <v>-2.6435409176873747E-11</v>
      </c>
      <c r="AR60">
        <f t="shared" si="27"/>
        <v>-2.6436038151752059E-11</v>
      </c>
      <c r="AS60">
        <f t="shared" si="27"/>
        <v>-8.8937822161504324E-2</v>
      </c>
      <c r="AT60">
        <f t="shared" si="27"/>
        <v>-5.8106043812527632E-2</v>
      </c>
      <c r="AU60">
        <f t="shared" si="23"/>
        <v>-0.14704386600046801</v>
      </c>
      <c r="AW60">
        <v>57</v>
      </c>
      <c r="AX60">
        <f>IF(Z60&gt;0, (R60*SUMPRODUCT(K60:$K$98, X60:$X$98)-K60*$AZ$3)/Z60, 0)</f>
        <v>-2.9458589825046404E+16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250000</v>
      </c>
      <c r="S61">
        <f t="shared" si="1"/>
        <v>-1.4128565076307413E+17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-185.11354376765431</v>
      </c>
      <c r="AC61">
        <f t="shared" si="2"/>
        <v>-165.2799497925715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-1.2627973517515407E-9</v>
      </c>
      <c r="AI61">
        <f t="shared" si="25"/>
        <v>-1.2628265974585358E-9</v>
      </c>
      <c r="AJ61">
        <f t="shared" si="7"/>
        <v>-19.833593975082806</v>
      </c>
      <c r="AK61">
        <f t="shared" si="22"/>
        <v>-12.957948063735802</v>
      </c>
      <c r="AL61">
        <f t="shared" si="26"/>
        <v>-32.791542040081438</v>
      </c>
      <c r="AN61">
        <f t="shared" si="27"/>
        <v>0</v>
      </c>
      <c r="AO61">
        <f t="shared" si="27"/>
        <v>0</v>
      </c>
      <c r="AP61">
        <f t="shared" si="27"/>
        <v>-1.0454689802689332E-16</v>
      </c>
      <c r="AQ61">
        <f t="shared" si="27"/>
        <v>-4.5142196762343816E-12</v>
      </c>
      <c r="AR61">
        <f t="shared" si="27"/>
        <v>-4.5143242231324088E-12</v>
      </c>
      <c r="AS61">
        <f t="shared" si="27"/>
        <v>-7.0900687310261654E-2</v>
      </c>
      <c r="AT61">
        <f t="shared" si="27"/>
        <v>-4.6321782376091365E-2</v>
      </c>
      <c r="AU61">
        <f t="shared" si="23"/>
        <v>-0.11722246969086736</v>
      </c>
      <c r="AW61">
        <v>58</v>
      </c>
      <c r="AX61">
        <f>IF(Z61&gt;0, (R61*SUMPRODUCT(K61:$K$98, X61:$X$98)-K61*$AZ$3)/Z61, 0)</f>
        <v>-1.4128565076307413E+17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250000</v>
      </c>
      <c r="S62">
        <f t="shared" si="1"/>
        <v>-6.9330093669143078E+17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-165.2799497925715</v>
      </c>
      <c r="AC62">
        <f t="shared" si="2"/>
        <v>-147.57138374337131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-2.3631917732434491E-10</v>
      </c>
      <c r="AI62">
        <f t="shared" si="25"/>
        <v>-2.3632449865653751E-10</v>
      </c>
      <c r="AJ62">
        <f t="shared" si="7"/>
        <v>-17.708566049200186</v>
      </c>
      <c r="AK62">
        <f t="shared" si="22"/>
        <v>-11.569596485480005</v>
      </c>
      <c r="AL62">
        <f t="shared" si="26"/>
        <v>-29.278162534916515</v>
      </c>
      <c r="AN62">
        <f t="shared" si="27"/>
        <v>0</v>
      </c>
      <c r="AO62">
        <f t="shared" si="27"/>
        <v>0</v>
      </c>
      <c r="AP62">
        <f t="shared" si="27"/>
        <v>-1.6984445608529405E-17</v>
      </c>
      <c r="AQ62">
        <f t="shared" si="27"/>
        <v>-7.5427544611670933E-13</v>
      </c>
      <c r="AR62">
        <f t="shared" si="27"/>
        <v>-7.5429243056231786E-13</v>
      </c>
      <c r="AS62">
        <f t="shared" si="27"/>
        <v>-5.6521593837960904E-2</v>
      </c>
      <c r="AT62">
        <f t="shared" si="27"/>
        <v>-3.6927441307475932E-2</v>
      </c>
      <c r="AU62">
        <f t="shared" si="23"/>
        <v>-9.3449035146191128E-2</v>
      </c>
      <c r="AW62">
        <v>59</v>
      </c>
      <c r="AX62">
        <f>IF(Z62&gt;0, (R62*SUMPRODUCT(K62:$K$98, X62:$X$98)-K62*$AZ$3)/Z62, 0)</f>
        <v>-6.9330093669143078E+17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250000</v>
      </c>
      <c r="S63">
        <f t="shared" si="1"/>
        <v>-3.4841437212965458E+18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-147.57138374337131</v>
      </c>
      <c r="AC63">
        <f t="shared" si="2"/>
        <v>-131.7601640565822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-4.3226917112723243E-11</v>
      </c>
      <c r="AI63">
        <f t="shared" si="25"/>
        <v>-4.3227862539882655E-11</v>
      </c>
      <c r="AJ63">
        <f t="shared" si="7"/>
        <v>-15.811219686789116</v>
      </c>
      <c r="AK63">
        <f t="shared" si="22"/>
        <v>-10.329996862035992</v>
      </c>
      <c r="AL63">
        <f t="shared" si="26"/>
        <v>-26.141216548868336</v>
      </c>
      <c r="AN63">
        <f t="shared" si="27"/>
        <v>0</v>
      </c>
      <c r="AO63">
        <f t="shared" si="27"/>
        <v>0</v>
      </c>
      <c r="AP63">
        <f t="shared" si="27"/>
        <v>-2.6942696303471577E-18</v>
      </c>
      <c r="AQ63">
        <f t="shared" si="27"/>
        <v>-1.2318767112906512E-13</v>
      </c>
      <c r="AR63">
        <f t="shared" si="27"/>
        <v>-1.2319036539869546E-13</v>
      </c>
      <c r="AS63">
        <f t="shared" si="27"/>
        <v>-4.5058668557057133E-2</v>
      </c>
      <c r="AT63">
        <f t="shared" si="27"/>
        <v>-2.9438330123945238E-2</v>
      </c>
      <c r="AU63">
        <f t="shared" si="23"/>
        <v>-7.4496998681125567E-2</v>
      </c>
      <c r="AW63">
        <v>60</v>
      </c>
      <c r="AX63">
        <f>IF(Z63&gt;0, (R63*SUMPRODUCT(K63:$K$98, X63:$X$98)-K63*$AZ$3)/Z63, 0)</f>
        <v>-3.4841437212965458E+18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250000</v>
      </c>
      <c r="S64">
        <f t="shared" si="1"/>
        <v>-1.7946878810355892E+19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-131.7601640565822</v>
      </c>
      <c r="AC64">
        <f t="shared" si="2"/>
        <v>-117.64300362194849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-7.7209619808278289E-12</v>
      </c>
      <c r="AI64">
        <f t="shared" si="25"/>
        <v>-7.7211258575175651E-12</v>
      </c>
      <c r="AJ64">
        <f t="shared" si="7"/>
        <v>-14.117160434633703</v>
      </c>
      <c r="AK64">
        <f t="shared" si="22"/>
        <v>-9.2232114839607551</v>
      </c>
      <c r="AL64">
        <f t="shared" si="26"/>
        <v>-23.34037191860218</v>
      </c>
      <c r="AN64">
        <f t="shared" si="27"/>
        <v>0</v>
      </c>
      <c r="AO64">
        <f t="shared" si="27"/>
        <v>0</v>
      </c>
      <c r="AP64">
        <f t="shared" si="27"/>
        <v>-4.1697703961808503E-19</v>
      </c>
      <c r="AQ64">
        <f t="shared" si="27"/>
        <v>-1.9645648657780629E-14</v>
      </c>
      <c r="AR64">
        <f t="shared" si="27"/>
        <v>-1.9646065634820246E-14</v>
      </c>
      <c r="AS64">
        <f t="shared" si="27"/>
        <v>-3.5920494704288056E-2</v>
      </c>
      <c r="AT64">
        <f t="shared" si="27"/>
        <v>-2.3468056540135038E-2</v>
      </c>
      <c r="AU64">
        <f t="shared" si="23"/>
        <v>-5.9388551244442742E-2</v>
      </c>
      <c r="AW64">
        <v>61</v>
      </c>
      <c r="AX64">
        <f>IF(Z64&gt;0, (R64*SUMPRODUCT(K64:$K$98, X64:$X$98)-K64*$AZ$3)/Z64, 0)</f>
        <v>-1.7946878810355892E+19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250000</v>
      </c>
      <c r="S65">
        <f t="shared" si="1"/>
        <v>-9.4824304250840941E+19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-117.64300362194849</v>
      </c>
      <c r="AC65">
        <f t="shared" si="2"/>
        <v>-105.03839609102546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-1.3454502360835766E-12</v>
      </c>
      <c r="AI65">
        <f t="shared" si="25"/>
        <v>-1.3454779289828077E-12</v>
      </c>
      <c r="AJ65">
        <f t="shared" si="7"/>
        <v>-12.604607530923033</v>
      </c>
      <c r="AK65">
        <f t="shared" si="22"/>
        <v>-8.2350102535363963</v>
      </c>
      <c r="AL65">
        <f t="shared" si="26"/>
        <v>-20.839617784460774</v>
      </c>
      <c r="AN65">
        <f t="shared" si="27"/>
        <v>0</v>
      </c>
      <c r="AO65">
        <f t="shared" si="27"/>
        <v>0</v>
      </c>
      <c r="AP65">
        <f t="shared" si="27"/>
        <v>-6.2913719490434541E-20</v>
      </c>
      <c r="AQ65">
        <f t="shared" si="27"/>
        <v>-3.0566419945769421E-15</v>
      </c>
      <c r="AR65">
        <f t="shared" si="27"/>
        <v>-3.0567049082964324E-15</v>
      </c>
      <c r="AS65">
        <f t="shared" si="27"/>
        <v>-2.8635598456862477E-2</v>
      </c>
      <c r="AT65">
        <f t="shared" si="27"/>
        <v>-1.8708590991816852E-2</v>
      </c>
      <c r="AU65">
        <f t="shared" si="23"/>
        <v>-4.7344189448682385E-2</v>
      </c>
      <c r="AW65">
        <v>62</v>
      </c>
      <c r="AX65">
        <f>IF(Z65&gt;0, (R65*SUMPRODUCT(K65:$K$98, X65:$X$98)-K65*$AZ$3)/Z65, 0)</f>
        <v>-9.4824304250840941E+19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250000</v>
      </c>
      <c r="S66">
        <f t="shared" si="1"/>
        <v>-5.1432434578043024E+20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-105.03839609102546</v>
      </c>
      <c r="AC66">
        <f t="shared" si="2"/>
        <v>-93.784282224129868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-2.2857354503699355E-13</v>
      </c>
      <c r="AI66">
        <f t="shared" si="25"/>
        <v>-2.2857810365272865E-13</v>
      </c>
      <c r="AJ66">
        <f t="shared" si="7"/>
        <v>-11.254113866895594</v>
      </c>
      <c r="AK66">
        <f t="shared" si="22"/>
        <v>-7.3526877263717827</v>
      </c>
      <c r="AL66">
        <f t="shared" si="26"/>
        <v>-18.606801593267605</v>
      </c>
      <c r="AN66">
        <f t="shared" si="27"/>
        <v>0</v>
      </c>
      <c r="AO66">
        <f t="shared" si="27"/>
        <v>0</v>
      </c>
      <c r="AP66">
        <f t="shared" si="27"/>
        <v>-9.2468092512635431E-21</v>
      </c>
      <c r="AQ66">
        <f t="shared" si="27"/>
        <v>-4.636442494117412E-16</v>
      </c>
      <c r="AR66">
        <f t="shared" si="27"/>
        <v>-4.6365349622099251E-16</v>
      </c>
      <c r="AS66">
        <f t="shared" si="27"/>
        <v>-2.2828123769820269E-2</v>
      </c>
      <c r="AT66">
        <f t="shared" si="27"/>
        <v>-1.4914374196282566E-2</v>
      </c>
      <c r="AU66">
        <f t="shared" si="23"/>
        <v>-3.7742497966103294E-2</v>
      </c>
      <c r="AW66">
        <v>63</v>
      </c>
      <c r="AX66">
        <f>IF(Z66&gt;0, (R66*SUMPRODUCT(K66:$K$98, X66:$X$98)-K66*$AZ$3)/Z66, 0)</f>
        <v>-5.1432434578043024E+20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-2.8663686618939937E+21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-93.784282224129868</v>
      </c>
      <c r="AC67">
        <f t="shared" ref="AC67:AC79" si="30">S67*Z67</f>
        <v>-83.735966271544513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-7.3033144152691434E-19</v>
      </c>
      <c r="AH67">
        <f t="shared" ref="AH67:AH79" si="33">-X67*R67</f>
        <v>-3.7826981361904489E-14</v>
      </c>
      <c r="AI67">
        <f t="shared" ref="AI67:AI79" si="34">SUM(AE67:AH67)</f>
        <v>-3.7827711693346015E-14</v>
      </c>
      <c r="AJ67">
        <f t="shared" ref="AJ67:AJ79" si="35">AB67-AC67</f>
        <v>-10.048315952585355</v>
      </c>
      <c r="AK67">
        <f t="shared" si="22"/>
        <v>-6.5648997556890913</v>
      </c>
      <c r="AL67">
        <f t="shared" si="26"/>
        <v>-16.613215708274485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-6.8508203071754237E-17</v>
      </c>
      <c r="AR67">
        <f t="shared" si="36"/>
        <v>-6.8509525770338798E-17</v>
      </c>
      <c r="AS67">
        <f t="shared" si="36"/>
        <v>-1.8198440505277642E-2</v>
      </c>
      <c r="AT67">
        <f t="shared" si="36"/>
        <v>-1.188964779678138E-2</v>
      </c>
      <c r="AU67">
        <f t="shared" si="23"/>
        <v>-3.0088088302059092E-2</v>
      </c>
      <c r="AW67">
        <v>64</v>
      </c>
      <c r="AX67">
        <f>IF(Z67&gt;0, (R67*SUMPRODUCT(K67:$K$98, X67:$X$98)-K67*$AZ$3)/Z67, 0)</f>
        <v>-2.8663686618939937E+21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8"/>
        <v>250000</v>
      </c>
      <c r="S68">
        <f t="shared" si="29"/>
        <v>-1.6426684821153809E+22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-83.735966271544513</v>
      </c>
      <c r="AC68">
        <f t="shared" si="30"/>
        <v>-74.764255599593312</v>
      </c>
      <c r="AE68">
        <f t="shared" si="31"/>
        <v>0</v>
      </c>
      <c r="AF68">
        <f t="shared" si="32"/>
        <v>0</v>
      </c>
      <c r="AG68">
        <f t="shared" si="32"/>
        <v>-1.1378476000116905E-19</v>
      </c>
      <c r="AH68">
        <f t="shared" si="33"/>
        <v>-6.0924336711047614E-15</v>
      </c>
      <c r="AI68">
        <f t="shared" si="34"/>
        <v>-6.0925474558647624E-15</v>
      </c>
      <c r="AJ68">
        <f t="shared" si="35"/>
        <v>-8.9717106719512003</v>
      </c>
      <c r="AK68">
        <f t="shared" si="22"/>
        <v>-5.8615176390081167</v>
      </c>
      <c r="AL68">
        <f t="shared" si="26"/>
        <v>-14.833228310959322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-9.8517567004619319E-18</v>
      </c>
      <c r="AR68">
        <f t="shared" si="36"/>
        <v>-9.8519406958621714E-18</v>
      </c>
      <c r="AS68">
        <f t="shared" si="36"/>
        <v>-1.4507685351783818E-2</v>
      </c>
      <c r="AT68">
        <f t="shared" si="36"/>
        <v>-9.4783544298320931E-3</v>
      </c>
      <c r="AU68">
        <f t="shared" si="23"/>
        <v>-2.3986039781615922E-2</v>
      </c>
      <c r="AW68">
        <v>65</v>
      </c>
      <c r="AX68">
        <f>IF(Z68&gt;0, (R68*SUMPRODUCT(K68:$K$98, X68:$X$98)-K68*$AZ$3)/Z68, 0)</f>
        <v>-1.6426684821153809E+22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8"/>
        <v>250000</v>
      </c>
      <c r="S69">
        <f t="shared" si="29"/>
        <v>-9.6868553604322487E+22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-74.764255599593312</v>
      </c>
      <c r="AC69">
        <f t="shared" si="30"/>
        <v>-66.75379964249403</v>
      </c>
      <c r="AE69">
        <f t="shared" si="31"/>
        <v>0</v>
      </c>
      <c r="AF69">
        <f t="shared" si="32"/>
        <v>0</v>
      </c>
      <c r="AG69">
        <f t="shared" si="32"/>
        <v>-1.722793341045492E-20</v>
      </c>
      <c r="AH69">
        <f t="shared" si="33"/>
        <v>-9.5418978990702433E-16</v>
      </c>
      <c r="AI69">
        <f t="shared" si="34"/>
        <v>-9.5420701784043482E-16</v>
      </c>
      <c r="AJ69">
        <f t="shared" si="35"/>
        <v>-8.0104559570992819</v>
      </c>
      <c r="AK69">
        <f t="shared" si="22"/>
        <v>-5.233497891971532</v>
      </c>
      <c r="AL69">
        <f t="shared" si="26"/>
        <v>-13.243953849070817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-1.3776522656310493E-18</v>
      </c>
      <c r="AR69">
        <f t="shared" si="36"/>
        <v>-1.37767713919577E-18</v>
      </c>
      <c r="AS69">
        <f t="shared" si="36"/>
        <v>-1.1565437939878676E-2</v>
      </c>
      <c r="AT69">
        <f t="shared" si="36"/>
        <v>-7.5560861207207364E-3</v>
      </c>
      <c r="AU69">
        <f t="shared" si="23"/>
        <v>-1.9121524060599415E-2</v>
      </c>
      <c r="AW69">
        <v>66</v>
      </c>
      <c r="AX69">
        <f>IF(Z69&gt;0, (R69*SUMPRODUCT(K69:$K$98, X69:$X$98)-K69*$AZ$3)/Z69, 0)</f>
        <v>-9.6868553604322487E+22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8"/>
        <v>250000</v>
      </c>
      <c r="S70">
        <f t="shared" si="29"/>
        <v>-5.911384990370915E+23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-66.75379964249403</v>
      </c>
      <c r="AC70">
        <f t="shared" si="30"/>
        <v>-59.601606823655381</v>
      </c>
      <c r="AE70">
        <f t="shared" si="31"/>
        <v>0</v>
      </c>
      <c r="AF70">
        <f t="shared" si="32"/>
        <v>0</v>
      </c>
      <c r="AG70">
        <f t="shared" si="32"/>
        <v>-2.5206278613531659E-21</v>
      </c>
      <c r="AH70">
        <f t="shared" si="33"/>
        <v>-1.4535026214997205E-16</v>
      </c>
      <c r="AI70">
        <f t="shared" si="34"/>
        <v>-1.4535278277783341E-16</v>
      </c>
      <c r="AJ70">
        <f t="shared" si="35"/>
        <v>-7.1521928188386497</v>
      </c>
      <c r="AK70">
        <f t="shared" si="22"/>
        <v>-4.6727659749745829</v>
      </c>
      <c r="AL70">
        <f t="shared" si="26"/>
        <v>-11.824958793813233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-1.8737111548816815E-19</v>
      </c>
      <c r="AR70">
        <f t="shared" si="36"/>
        <v>-1.8737436483114921E-19</v>
      </c>
      <c r="AS70">
        <f t="shared" si="36"/>
        <v>-9.2198963168675721E-3</v>
      </c>
      <c r="AT70">
        <f t="shared" si="36"/>
        <v>-6.0236655936868125E-3</v>
      </c>
      <c r="AU70">
        <f t="shared" si="23"/>
        <v>-1.5243561910554385E-2</v>
      </c>
      <c r="AW70">
        <v>67</v>
      </c>
      <c r="AX70">
        <f>IF(Z70&gt;0, (R70*SUMPRODUCT(K70:$K$98, X70:$X$98)-K70*$AZ$3)/Z70, 0)</f>
        <v>-5.911384990370915E+23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8"/>
        <v>250000</v>
      </c>
      <c r="S71">
        <f t="shared" si="29"/>
        <v>-3.7369007246612669E+24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-59.601606823655381</v>
      </c>
      <c r="AC71">
        <f t="shared" si="30"/>
        <v>-53.21572037826374</v>
      </c>
      <c r="AE71">
        <f t="shared" si="31"/>
        <v>0</v>
      </c>
      <c r="AF71">
        <f t="shared" si="32"/>
        <v>0</v>
      </c>
      <c r="AG71">
        <f t="shared" si="32"/>
        <v>-3.5601507973621311E-22</v>
      </c>
      <c r="AH71">
        <f t="shared" si="33"/>
        <v>-2.1394065030034211E-17</v>
      </c>
      <c r="AI71">
        <f t="shared" si="34"/>
        <v>-2.1394421045113949E-17</v>
      </c>
      <c r="AJ71">
        <f t="shared" si="35"/>
        <v>-6.3858864453916411</v>
      </c>
      <c r="AK71">
        <f t="shared" si="22"/>
        <v>-4.1721124776558769</v>
      </c>
      <c r="AL71">
        <f t="shared" si="26"/>
        <v>-10.557998923047517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-2.4624198975643013E-20</v>
      </c>
      <c r="AR71">
        <f t="shared" si="36"/>
        <v>-2.462460874284478E-20</v>
      </c>
      <c r="AS71">
        <f t="shared" si="36"/>
        <v>-7.3500448954620197E-3</v>
      </c>
      <c r="AT71">
        <f t="shared" si="36"/>
        <v>-4.802029331701858E-3</v>
      </c>
      <c r="AU71">
        <f t="shared" si="23"/>
        <v>-1.2152074227163877E-2</v>
      </c>
      <c r="AW71">
        <v>68</v>
      </c>
      <c r="AX71">
        <f>IF(Z71&gt;0, (R71*SUMPRODUCT(K71:$K$98, X71:$X$98)-K71*$AZ$3)/Z71, 0)</f>
        <v>-3.7369007246612669E+24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8"/>
        <v>250000</v>
      </c>
      <c r="S72">
        <f t="shared" si="29"/>
        <v>-2.4496348644827114E+25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-53.21572037826374</v>
      </c>
      <c r="AC72">
        <f t="shared" si="30"/>
        <v>-47.514036052021183</v>
      </c>
      <c r="AE72">
        <f t="shared" si="31"/>
        <v>0</v>
      </c>
      <c r="AF72">
        <f t="shared" si="32"/>
        <v>0</v>
      </c>
      <c r="AG72">
        <f t="shared" si="32"/>
        <v>-4.8490937099369195E-23</v>
      </c>
      <c r="AH72">
        <f t="shared" si="33"/>
        <v>-3.0396399183948174E-18</v>
      </c>
      <c r="AI72">
        <f t="shared" si="34"/>
        <v>-3.0396884093319166E-18</v>
      </c>
      <c r="AJ72">
        <f t="shared" si="35"/>
        <v>-5.7016843262425567</v>
      </c>
      <c r="AK72">
        <f t="shared" ref="AK72:AK79" si="49">G72*SUM(AB72:AB72, AE72:AF72)</f>
        <v>-3.7251004264784622</v>
      </c>
      <c r="AL72">
        <f t="shared" si="26"/>
        <v>-9.4267847527210193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-3.1237258882889282E-21</v>
      </c>
      <c r="AR72">
        <f t="shared" si="36"/>
        <v>-3.1237757206373741E-21</v>
      </c>
      <c r="AS72">
        <f t="shared" si="36"/>
        <v>-5.8594107903874723E-3</v>
      </c>
      <c r="AT72">
        <f t="shared" si="36"/>
        <v>-3.82814838305314E-3</v>
      </c>
      <c r="AU72">
        <f t="shared" si="23"/>
        <v>-9.6875591734406127E-3</v>
      </c>
      <c r="AW72">
        <v>69</v>
      </c>
      <c r="AX72">
        <f>IF(Z72&gt;0, (R72*SUMPRODUCT(K72:$K$98, X72:$X$98)-K72*$AZ$3)/Z72, 0)</f>
        <v>-2.4496348644827114E+25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8"/>
        <v>250000</v>
      </c>
      <c r="S73">
        <f t="shared" si="29"/>
        <v>-1.6669379533844135E+26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-47.514036052021183</v>
      </c>
      <c r="AC73">
        <f t="shared" si="30"/>
        <v>-42.423246475018914</v>
      </c>
      <c r="AE73">
        <f t="shared" si="31"/>
        <v>0</v>
      </c>
      <c r="AF73">
        <f t="shared" si="32"/>
        <v>0</v>
      </c>
      <c r="AG73">
        <f t="shared" si="32"/>
        <v>-6.3624513421279795E-24</v>
      </c>
      <c r="AH73">
        <f t="shared" si="33"/>
        <v>-4.1643576386247524E-19</v>
      </c>
      <c r="AI73">
        <f t="shared" si="34"/>
        <v>-4.1644212631381736E-19</v>
      </c>
      <c r="AJ73">
        <f t="shared" si="35"/>
        <v>-5.0907895770022691</v>
      </c>
      <c r="AK73">
        <f t="shared" si="49"/>
        <v>-3.3259825236414833</v>
      </c>
      <c r="AL73">
        <f t="shared" si="26"/>
        <v>-8.4167721006437528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-3.8210328810965585E-22</v>
      </c>
      <c r="AR73">
        <f t="shared" si="36"/>
        <v>-3.821091260174179E-22</v>
      </c>
      <c r="AS73">
        <f t="shared" si="36"/>
        <v>-4.6710864081532652E-3</v>
      </c>
      <c r="AT73">
        <f t="shared" si="36"/>
        <v>-3.051776453326801E-3</v>
      </c>
      <c r="AU73">
        <f t="shared" si="23"/>
        <v>-7.7228628614800666E-3</v>
      </c>
      <c r="AW73">
        <v>70</v>
      </c>
      <c r="AX73">
        <f>IF(Z73&gt;0, (R73*SUMPRODUCT(K73:$K$98, X73:$X$98)-K73*$AZ$3)/Z73, 0)</f>
        <v>-1.6669379533844135E+26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8"/>
        <v>250000</v>
      </c>
      <c r="S74">
        <f t="shared" si="29"/>
        <v>-1.178789531692828E+27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-42.423246475018914</v>
      </c>
      <c r="AC74">
        <f t="shared" si="30"/>
        <v>-37.877898638409746</v>
      </c>
      <c r="AE74">
        <f t="shared" si="31"/>
        <v>0</v>
      </c>
      <c r="AF74">
        <f t="shared" si="32"/>
        <v>0</v>
      </c>
      <c r="AG74">
        <f t="shared" si="32"/>
        <v>-8.0332191667867783E-25</v>
      </c>
      <c r="AH74">
        <f t="shared" si="33"/>
        <v>-5.4955049120280219E-20</v>
      </c>
      <c r="AI74">
        <f t="shared" si="34"/>
        <v>-5.49558524421969E-20</v>
      </c>
      <c r="AJ74">
        <f t="shared" si="35"/>
        <v>-4.5453478366091673</v>
      </c>
      <c r="AK74">
        <f t="shared" si="49"/>
        <v>-2.9696272532513244</v>
      </c>
      <c r="AL74">
        <f t="shared" si="26"/>
        <v>-7.5149750898604921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-4.5021745911756457E-23</v>
      </c>
      <c r="AR74">
        <f t="shared" si="36"/>
        <v>-4.502240403063356E-23</v>
      </c>
      <c r="AS74">
        <f t="shared" si="36"/>
        <v>-3.7237614860915688E-3</v>
      </c>
      <c r="AT74">
        <f t="shared" si="36"/>
        <v>-2.4328575042464932E-3</v>
      </c>
      <c r="AU74">
        <f t="shared" si="23"/>
        <v>-6.1566189903380624E-3</v>
      </c>
      <c r="AW74">
        <v>71</v>
      </c>
      <c r="AX74">
        <f>IF(Z74&gt;0, (R74*SUMPRODUCT(K74:$K$98, X74:$X$98)-K74*$AZ$3)/Z74, 0)</f>
        <v>-1.178789531692828E+27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8"/>
        <v>250000</v>
      </c>
      <c r="S75">
        <f t="shared" si="29"/>
        <v>-8.6742053223910381E+27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-37.877898638409746</v>
      </c>
      <c r="AC75">
        <f t="shared" si="30"/>
        <v>-33.819552355722983</v>
      </c>
      <c r="AE75">
        <f t="shared" si="31"/>
        <v>0</v>
      </c>
      <c r="AF75">
        <f t="shared" si="32"/>
        <v>0</v>
      </c>
      <c r="AG75">
        <f t="shared" si="32"/>
        <v>-9.7471615839042211E-26</v>
      </c>
      <c r="AH75">
        <f t="shared" si="33"/>
        <v>-6.9781708167284883E-21</v>
      </c>
      <c r="AI75">
        <f t="shared" si="34"/>
        <v>-6.9782682883443276E-21</v>
      </c>
      <c r="AJ75">
        <f t="shared" si="35"/>
        <v>-4.0583462826867631</v>
      </c>
      <c r="AK75">
        <f t="shared" si="49"/>
        <v>-2.6514529046886826</v>
      </c>
      <c r="AL75">
        <f t="shared" si="26"/>
        <v>-6.7097991873754452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-5.1043248473850866E-24</v>
      </c>
      <c r="AR75">
        <f t="shared" si="36"/>
        <v>-5.1043961449792141E-24</v>
      </c>
      <c r="AS75">
        <f t="shared" si="36"/>
        <v>-2.9685598581724922E-3</v>
      </c>
      <c r="AT75">
        <f t="shared" si="36"/>
        <v>-1.9394591073393598E-3</v>
      </c>
      <c r="AU75">
        <f t="shared" si="23"/>
        <v>-4.908018965511852E-3</v>
      </c>
      <c r="AW75">
        <v>72</v>
      </c>
      <c r="AX75">
        <f>IF(Z75&gt;0, (R75*SUMPRODUCT(K75:$K$98, X75:$X$98)-K75*$AZ$3)/Z75, 0)</f>
        <v>-8.6742053223910381E+27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8"/>
        <v>250000</v>
      </c>
      <c r="S76">
        <f t="shared" si="29"/>
        <v>-6.6529602993669734E+28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-33.819552355722983</v>
      </c>
      <c r="AC76">
        <f t="shared" si="30"/>
        <v>-30.196028889038374</v>
      </c>
      <c r="AE76">
        <f t="shared" si="31"/>
        <v>0</v>
      </c>
      <c r="AF76">
        <f t="shared" si="32"/>
        <v>0</v>
      </c>
      <c r="AG76">
        <f t="shared" si="32"/>
        <v>-1.134683942571832E-26</v>
      </c>
      <c r="AH76">
        <f t="shared" si="33"/>
        <v>-8.5150060254933459E-22</v>
      </c>
      <c r="AI76">
        <f t="shared" si="34"/>
        <v>-8.5151194938876024E-22</v>
      </c>
      <c r="AJ76">
        <f t="shared" si="35"/>
        <v>-3.6235234666846097</v>
      </c>
      <c r="AK76">
        <f t="shared" si="49"/>
        <v>-2.3673686649006092</v>
      </c>
      <c r="AL76">
        <f t="shared" si="26"/>
        <v>-5.9908921315852188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-5.561137670430365E-25</v>
      </c>
      <c r="AR76">
        <f t="shared" si="36"/>
        <v>-5.5612117764685532E-25</v>
      </c>
      <c r="AS76">
        <f t="shared" si="36"/>
        <v>-2.3665177440788361E-3</v>
      </c>
      <c r="AT76">
        <f t="shared" si="36"/>
        <v>-1.5461249261315047E-3</v>
      </c>
      <c r="AU76">
        <f t="shared" si="23"/>
        <v>-3.9126426702103404E-3</v>
      </c>
      <c r="AW76">
        <v>73</v>
      </c>
      <c r="AX76">
        <f>IF(Z76&gt;0, (R76*SUMPRODUCT(K76:$K$98, X76:$X$98)-K76*$AZ$3)/Z76, 0)</f>
        <v>-6.6529602993669734E+28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8"/>
        <v>250000</v>
      </c>
      <c r="S77">
        <f t="shared" si="29"/>
        <v>-5.3280750187397915E+29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-30.196028889038374</v>
      </c>
      <c r="AC77">
        <f t="shared" si="30"/>
        <v>-26.960740079498546</v>
      </c>
      <c r="AE77">
        <f t="shared" si="31"/>
        <v>0</v>
      </c>
      <c r="AF77">
        <f t="shared" si="32"/>
        <v>0</v>
      </c>
      <c r="AG77">
        <f t="shared" si="32"/>
        <v>-1.2650319291992327E-27</v>
      </c>
      <c r="AH77">
        <f t="shared" si="33"/>
        <v>-9.9683391022619042E-23</v>
      </c>
      <c r="AI77">
        <f t="shared" si="34"/>
        <v>-9.9684656054548245E-23</v>
      </c>
      <c r="AJ77">
        <f t="shared" si="35"/>
        <v>-3.2352888095398278</v>
      </c>
      <c r="AK77">
        <f t="shared" si="49"/>
        <v>-2.1137220222326865</v>
      </c>
      <c r="AL77">
        <f t="shared" si="26"/>
        <v>-5.3490108317725138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-5.8127743965899688E-26</v>
      </c>
      <c r="AR77">
        <f t="shared" si="36"/>
        <v>-5.8128481635950183E-26</v>
      </c>
      <c r="AS77">
        <f t="shared" si="36"/>
        <v>-1.8865734566954992E-3</v>
      </c>
      <c r="AT77">
        <f t="shared" si="36"/>
        <v>-1.232561325041059E-3</v>
      </c>
      <c r="AU77">
        <f t="shared" si="23"/>
        <v>-3.1191347817365578E-3</v>
      </c>
      <c r="AW77">
        <v>74</v>
      </c>
      <c r="AX77">
        <f>IF(Z77&gt;0, (R77*SUMPRODUCT(K77:$K$98, X77:$X$98)-K77*$AZ$3)/Z77, 0)</f>
        <v>-5.3280750187397915E+29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8"/>
        <v>250000</v>
      </c>
      <c r="S78">
        <f t="shared" si="29"/>
        <v>-4.4642029490109029E+30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-26.960740079498546</v>
      </c>
      <c r="AC78">
        <f t="shared" si="30"/>
        <v>-24.07208935669513</v>
      </c>
      <c r="AE78">
        <f t="shared" si="31"/>
        <v>0</v>
      </c>
      <c r="AF78">
        <f t="shared" si="32"/>
        <v>0</v>
      </c>
      <c r="AG78">
        <f t="shared" si="32"/>
        <v>-1.3480619962645621E-28</v>
      </c>
      <c r="AH78">
        <f t="shared" si="33"/>
        <v>-1.117575410280784E-23</v>
      </c>
      <c r="AI78">
        <f t="shared" si="34"/>
        <v>-1.1175888909007467E-23</v>
      </c>
      <c r="AJ78">
        <f t="shared" si="35"/>
        <v>-2.8886507228034155</v>
      </c>
      <c r="AK78">
        <f t="shared" si="49"/>
        <v>-1.8872518055648984</v>
      </c>
      <c r="AL78">
        <f t="shared" si="26"/>
        <v>-4.7759025283683139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-5.8186130827528719E-27</v>
      </c>
      <c r="AR78">
        <f t="shared" si="36"/>
        <v>-5.8186832690785166E-27</v>
      </c>
      <c r="AS78">
        <f t="shared" si="36"/>
        <v>-1.503964809227916E-3</v>
      </c>
      <c r="AT78">
        <f t="shared" si="36"/>
        <v>-9.8259034202890518E-4</v>
      </c>
      <c r="AU78">
        <f t="shared" si="23"/>
        <v>-2.4865551512568214E-3</v>
      </c>
      <c r="AW78">
        <v>75</v>
      </c>
      <c r="AX78">
        <f>IF(Z78&gt;0, (R78*SUMPRODUCT(K78:$K$98, X78:$X$98)-K78*$AZ$3)/Z78, 0)</f>
        <v>-4.4642029490109029E+30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-24.07208935669513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-1.3480619962645621E-24</v>
      </c>
      <c r="AI79">
        <f t="shared" si="34"/>
        <v>-1.3480619962645621E-24</v>
      </c>
      <c r="AJ79">
        <f t="shared" si="35"/>
        <v>-24.07208935669513</v>
      </c>
      <c r="AK79">
        <f t="shared" si="49"/>
        <v>-1.6850462549686593</v>
      </c>
      <c r="AL79">
        <f t="shared" si="26"/>
        <v>-25.757135611663792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-6.2666362182602494E-28</v>
      </c>
      <c r="AR79">
        <f t="shared" si="36"/>
        <v>-6.2666362182602494E-28</v>
      </c>
      <c r="AS79">
        <f t="shared" si="36"/>
        <v>-1.1190214354374376E-2</v>
      </c>
      <c r="AT79">
        <f t="shared" si="36"/>
        <v>-7.8331500480620635E-4</v>
      </c>
      <c r="AU79">
        <f t="shared" si="23"/>
        <v>-1.1973529359180583E-2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85782.783745685127</v>
      </c>
      <c r="AO81" s="8">
        <f t="shared" si="50"/>
        <v>-8578.2783745685138</v>
      </c>
      <c r="AP81" s="8">
        <f t="shared" si="50"/>
        <v>-412.51137099549271</v>
      </c>
      <c r="AQ81" s="8">
        <f t="shared" si="50"/>
        <v>-46235.030163573516</v>
      </c>
      <c r="AR81" s="8">
        <f t="shared" si="50"/>
        <v>30556.963836547602</v>
      </c>
      <c r="AS81" s="8">
        <f t="shared" si="50"/>
        <v>-7421.8636853037524</v>
      </c>
      <c r="AT81" s="8">
        <f t="shared" si="50"/>
        <v>1759.1742032813181</v>
      </c>
      <c r="AU81" s="8">
        <f t="shared" si="50"/>
        <v>24894.274354525187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0BE5-6F42-420B-B546-88CD683FBA04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152181.16973619614</v>
      </c>
      <c r="K3">
        <v>1</v>
      </c>
      <c r="L3" s="2">
        <v>0</v>
      </c>
      <c r="O3">
        <f>$C$3</f>
        <v>152181.16973619614</v>
      </c>
      <c r="P3" s="2">
        <f>O3*C5</f>
        <v>15218.116973619615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152181.16973619614</v>
      </c>
      <c r="AF3">
        <f t="shared" ref="AF3:AG34" si="4">-$Z3*P3</f>
        <v>-15218.116973619615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136763.05276257652</v>
      </c>
      <c r="AJ3">
        <f t="shared" ref="AJ3:AJ66" si="7">AB3-AC3</f>
        <v>0</v>
      </c>
      <c r="AL3">
        <f t="shared" ref="AL3:AL34" si="8">SUM(AI3:AK3)</f>
        <v>136763.05276257652</v>
      </c>
      <c r="AN3">
        <f t="shared" ref="AN3:AU34" si="9">AE3*$K3</f>
        <v>152181.16973619614</v>
      </c>
      <c r="AO3">
        <f t="shared" si="9"/>
        <v>-15218.116973619615</v>
      </c>
      <c r="AP3">
        <f t="shared" si="9"/>
        <v>-200</v>
      </c>
      <c r="AQ3">
        <f t="shared" si="9"/>
        <v>0</v>
      </c>
      <c r="AR3">
        <f t="shared" si="9"/>
        <v>136763.05276257652</v>
      </c>
      <c r="AS3">
        <f t="shared" si="9"/>
        <v>0</v>
      </c>
      <c r="AT3">
        <f t="shared" si="9"/>
        <v>0</v>
      </c>
      <c r="AU3">
        <f t="shared" si="9"/>
        <v>136763.05276257652</v>
      </c>
      <c r="AW3">
        <v>0</v>
      </c>
      <c r="AX3">
        <f>IF(Z3&gt;0, (R3*SUMPRODUCT(K3:$K$98, X3:$X$98)-K3*$AZ$3)/Z3, 0)</f>
        <v>0</v>
      </c>
      <c r="AZ3">
        <f>C6*ABS(SUMPRODUCT(X4:X69, K4:K69))/1</f>
        <v>93135.506323108915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250000</v>
      </c>
      <c r="S4">
        <f t="shared" si="1"/>
        <v>6425.0150777212684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6247.2645812403498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-6247.2645812403498</v>
      </c>
      <c r="AK4">
        <f>G4*SUM(AB4, AE4:AF4)</f>
        <v>0</v>
      </c>
      <c r="AL4">
        <f t="shared" si="8"/>
        <v>-10663.610081240349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-4120.1096184345561</v>
      </c>
      <c r="AR4">
        <f t="shared" si="9"/>
        <v>-4120.1096184345561</v>
      </c>
      <c r="AS4">
        <f t="shared" si="9"/>
        <v>-5828.2158608455538</v>
      </c>
      <c r="AT4">
        <f t="shared" si="9"/>
        <v>0</v>
      </c>
      <c r="AU4">
        <f t="shared" si="9"/>
        <v>-9948.325479280109</v>
      </c>
      <c r="AW4">
        <v>1</v>
      </c>
      <c r="AX4">
        <f>IF(Z4&gt;0, (R4*SUMPRODUCT(K4:$K$98, X4:$X$98)-K4*$AZ$3)/Z4, 0)</f>
        <v>6425.0150777212684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250000</v>
      </c>
      <c r="S5">
        <f t="shared" si="1"/>
        <v>9949.7537955353855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6247.2645812403498</v>
      </c>
      <c r="AC5">
        <f t="shared" si="2"/>
        <v>9374.4785178103921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-5107.3283264809552</v>
      </c>
      <c r="AI5">
        <f t="shared" si="6"/>
        <v>-5130.8828754438073</v>
      </c>
      <c r="AJ5">
        <f t="shared" si="7"/>
        <v>-3127.2139365700423</v>
      </c>
      <c r="AK5">
        <f>G5*SUM(AB5, AE5:AF5)</f>
        <v>256.13784783085435</v>
      </c>
      <c r="AL5">
        <f t="shared" si="8"/>
        <v>-8001.9589641829953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-4367.3174008589522</v>
      </c>
      <c r="AR5">
        <f t="shared" si="9"/>
        <v>-4387.4590845297425</v>
      </c>
      <c r="AS5">
        <f t="shared" si="9"/>
        <v>-2674.1057101377437</v>
      </c>
      <c r="AT5">
        <f t="shared" si="9"/>
        <v>219.02552730950299</v>
      </c>
      <c r="AU5">
        <f t="shared" si="9"/>
        <v>-6842.5392673579836</v>
      </c>
      <c r="AW5">
        <v>2</v>
      </c>
      <c r="AX5">
        <f>IF(Z5&gt;0, (R5*SUMPRODUCT(K5:$K$98, X5:$X$98)-K5*$AZ$3)/Z5, 0)</f>
        <v>9949.7537955353855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250000</v>
      </c>
      <c r="S6">
        <f t="shared" si="1"/>
        <v>14073.578069370869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9374.4785178103921</v>
      </c>
      <c r="AC6">
        <f t="shared" si="2"/>
        <v>12802.415625994967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-5770.6897211454125</v>
      </c>
      <c r="AI6">
        <f t="shared" si="6"/>
        <v>-5793.431655646521</v>
      </c>
      <c r="AJ6">
        <f t="shared" si="7"/>
        <v>-3427.9371081845748</v>
      </c>
      <c r="AK6">
        <f>G6*SUM(AB6, AE6:AF6)</f>
        <v>548.40699329190795</v>
      </c>
      <c r="AL6">
        <f t="shared" si="8"/>
        <v>-8672.9617705391865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-4451.5679278762645</v>
      </c>
      <c r="AR6">
        <f t="shared" si="9"/>
        <v>-4469.1112842400689</v>
      </c>
      <c r="AS6">
        <f t="shared" si="9"/>
        <v>-2644.3450656609721</v>
      </c>
      <c r="AT6">
        <f t="shared" si="9"/>
        <v>423.04665485926495</v>
      </c>
      <c r="AU6">
        <f t="shared" si="9"/>
        <v>-6690.4096950417752</v>
      </c>
      <c r="AW6">
        <v>3</v>
      </c>
      <c r="AX6">
        <f>IF(Z6&gt;0, (R6*SUMPRODUCT(K6:$K$98, X6:$X$98)-K6*$AZ$3)/Z6, 0)</f>
        <v>14073.578069370869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250000</v>
      </c>
      <c r="S7">
        <f t="shared" si="1"/>
        <v>16949.160250356377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12802.415625994967</v>
      </c>
      <c r="AC7">
        <f t="shared" si="2"/>
        <v>14828.788986874948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-6420.6134741547248</v>
      </c>
      <c r="AI7">
        <f t="shared" si="6"/>
        <v>-6442.4859279634074</v>
      </c>
      <c r="AJ7">
        <f t="shared" si="7"/>
        <v>-2026.3733608799812</v>
      </c>
      <c r="AK7">
        <f>G7*SUM(AB7, AE7:AF7)</f>
        <v>628.59860723635279</v>
      </c>
      <c r="AL7">
        <f t="shared" si="8"/>
        <v>-7840.2606816070356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-4506.3466739525757</v>
      </c>
      <c r="AR7">
        <f t="shared" si="9"/>
        <v>-4521.6979888804553</v>
      </c>
      <c r="AS7">
        <f t="shared" si="9"/>
        <v>-1422.2224857087781</v>
      </c>
      <c r="AT7">
        <f t="shared" si="9"/>
        <v>441.18576120075244</v>
      </c>
      <c r="AU7">
        <f t="shared" si="9"/>
        <v>-5502.7347133884814</v>
      </c>
      <c r="AW7">
        <v>4</v>
      </c>
      <c r="AX7">
        <f>IF(Z7&gt;0, (R7*SUMPRODUCT(K7:$K$98, X7:$X$98)-K7*$AZ$3)/Z7, 0)</f>
        <v>16949.160250356377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250000</v>
      </c>
      <c r="S8">
        <f t="shared" si="1"/>
        <v>17512.642676020521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14828.788986874948</v>
      </c>
      <c r="AC8">
        <f t="shared" si="2"/>
        <v>14672.968408638126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-7074.7821059791277</v>
      </c>
      <c r="AI8">
        <f t="shared" si="6"/>
        <v>-7095.7283570391255</v>
      </c>
      <c r="AJ8">
        <f t="shared" si="7"/>
        <v>155.82057823682226</v>
      </c>
      <c r="AK8">
        <f t="shared" ref="AK8:AK69" si="22">G8*SUM(AB8:AB8, AE8:AF8)</f>
        <v>315.85320542043638</v>
      </c>
      <c r="AL8">
        <f t="shared" si="8"/>
        <v>-6624.0545733818672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-4635.0031855261159</v>
      </c>
      <c r="AR8">
        <f t="shared" si="9"/>
        <v>-4648.7260025590058</v>
      </c>
      <c r="AS8">
        <f t="shared" si="9"/>
        <v>102.08496398607294</v>
      </c>
      <c r="AT8">
        <f t="shared" si="9"/>
        <v>206.92942783991887</v>
      </c>
      <c r="AU8">
        <f t="shared" si="9"/>
        <v>-4339.7116107330148</v>
      </c>
      <c r="AW8">
        <v>5</v>
      </c>
      <c r="AX8">
        <f>IF(Z8&gt;0, (R8*SUMPRODUCT(K8:$K$98, X8:$X$98)-K8*$AZ$3)/Z8, 0)</f>
        <v>17512.642676020521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250000</v>
      </c>
      <c r="S9">
        <f t="shared" si="1"/>
        <v>16621.705119963804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14672.968408638126</v>
      </c>
      <c r="AC9">
        <f t="shared" si="2"/>
        <v>13268.253387519779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-7805.7272833884927</v>
      </c>
      <c r="AI9">
        <f t="shared" si="6"/>
        <v>-7825.683499209551</v>
      </c>
      <c r="AJ9">
        <f t="shared" si="7"/>
        <v>1404.7150211183471</v>
      </c>
      <c r="AK9">
        <f t="shared" si="22"/>
        <v>86.570513610964937</v>
      </c>
      <c r="AL9">
        <f t="shared" si="8"/>
        <v>-6334.3979644802394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-4843.1458979765748</v>
      </c>
      <c r="AR9">
        <f t="shared" si="9"/>
        <v>-4855.5279427603555</v>
      </c>
      <c r="AS9">
        <f t="shared" si="9"/>
        <v>871.57026441770472</v>
      </c>
      <c r="AT9">
        <f t="shared" si="9"/>
        <v>53.71358909411731</v>
      </c>
      <c r="AU9">
        <f t="shared" si="9"/>
        <v>-3930.2440892485338</v>
      </c>
      <c r="AW9">
        <v>6</v>
      </c>
      <c r="AX9">
        <f>IF(Z9&gt;0, (R9*SUMPRODUCT(K9:$K$98, X9:$X$98)-K9*$AZ$3)/Z9, 0)</f>
        <v>16621.705119963804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250000</v>
      </c>
      <c r="S10">
        <f t="shared" si="1"/>
        <v>15060.772429860206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13268.253387519779</v>
      </c>
      <c r="AC10">
        <f t="shared" si="2"/>
        <v>11390.928312781711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-8483.7992418266113</v>
      </c>
      <c r="AI10">
        <f t="shared" si="6"/>
        <v>-8502.7075155652765</v>
      </c>
      <c r="AJ10">
        <f t="shared" si="7"/>
        <v>1877.325074738068</v>
      </c>
      <c r="AK10">
        <f t="shared" si="22"/>
        <v>54.399838888831098</v>
      </c>
      <c r="AL10">
        <f t="shared" si="8"/>
        <v>-6570.9826019383772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-4993.7034465321567</v>
      </c>
      <c r="AR10">
        <f t="shared" si="9"/>
        <v>-5004.8331667253487</v>
      </c>
      <c r="AS10">
        <f t="shared" si="9"/>
        <v>1105.0243444895898</v>
      </c>
      <c r="AT10">
        <f t="shared" si="9"/>
        <v>32.020637830588349</v>
      </c>
      <c r="AU10">
        <f t="shared" si="9"/>
        <v>-3867.7881844051708</v>
      </c>
      <c r="AW10">
        <v>7</v>
      </c>
      <c r="AX10">
        <f>IF(Z10&gt;0, (R10*SUMPRODUCT(K10:$K$98, X10:$X$98)-K10*$AZ$3)/Z10, 0)</f>
        <v>15060.772429860206</v>
      </c>
    </row>
    <row r="11" spans="1:52" x14ac:dyDescent="0.25">
      <c r="A11" t="s">
        <v>33</v>
      </c>
      <c r="C11" s="12">
        <f>AU71</f>
        <v>42459.522259922545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250000</v>
      </c>
      <c r="S11">
        <f t="shared" si="1"/>
        <v>12806.658525688015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11390.928312781711</v>
      </c>
      <c r="AC11">
        <f t="shared" si="2"/>
        <v>9126.819103059468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-9026.4056239463662</v>
      </c>
      <c r="AI11">
        <f t="shared" si="6"/>
        <v>-9044.2221743852497</v>
      </c>
      <c r="AJ11">
        <f t="shared" si="7"/>
        <v>2264.1092097222427</v>
      </c>
      <c r="AK11">
        <f t="shared" si="22"/>
        <v>27.338227950676103</v>
      </c>
      <c r="AL11">
        <f t="shared" si="8"/>
        <v>-6752.7747367123311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-5048.5466237288865</v>
      </c>
      <c r="AR11">
        <f t="shared" si="9"/>
        <v>-5058.5115742653543</v>
      </c>
      <c r="AS11">
        <f t="shared" si="9"/>
        <v>1266.3358354041352</v>
      </c>
      <c r="AT11">
        <f t="shared" si="9"/>
        <v>15.290507004578259</v>
      </c>
      <c r="AU11">
        <f t="shared" si="9"/>
        <v>-3776.8852318566405</v>
      </c>
      <c r="AW11">
        <v>8</v>
      </c>
      <c r="AX11">
        <f>IF(Z11&gt;0, (R11*SUMPRODUCT(K11:$K$98, X11:$X$98)-K11*$AZ$3)/Z11, 0)</f>
        <v>12806.658525688015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250000</v>
      </c>
      <c r="S12">
        <f t="shared" si="1"/>
        <v>9989.6343380051258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9126.819103059468</v>
      </c>
      <c r="AC12">
        <f t="shared" si="2"/>
        <v>6667.2538415876106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-9529.5477760177164</v>
      </c>
      <c r="AI12">
        <f t="shared" si="6"/>
        <v>-9546.2332061746092</v>
      </c>
      <c r="AJ12">
        <f t="shared" si="7"/>
        <v>2459.5652614718574</v>
      </c>
      <c r="AK12">
        <f t="shared" si="22"/>
        <v>20.991683937036775</v>
      </c>
      <c r="AL12">
        <f t="shared" si="8"/>
        <v>-7065.6762607657147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-5065.0559487451719</v>
      </c>
      <c r="AR12">
        <f t="shared" si="9"/>
        <v>-5073.9244322514123</v>
      </c>
      <c r="AS12">
        <f t="shared" si="9"/>
        <v>1307.2850833799992</v>
      </c>
      <c r="AT12">
        <f t="shared" si="9"/>
        <v>11.157303168891623</v>
      </c>
      <c r="AU12">
        <f t="shared" si="9"/>
        <v>-3755.4820457025212</v>
      </c>
      <c r="AW12">
        <v>9</v>
      </c>
      <c r="AX12">
        <f>IF(Z12&gt;0, (R12*SUMPRODUCT(K12:$K$98, X12:$X$98)-K12*$AZ$3)/Z12, 0)</f>
        <v>9989.6343380051258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250000</v>
      </c>
      <c r="S13">
        <f t="shared" si="1"/>
        <v>6520.6537794003534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6667.2538415876106</v>
      </c>
      <c r="AC13">
        <f t="shared" si="2"/>
        <v>4049.0901064784048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-9944.8025286357588</v>
      </c>
      <c r="AI13">
        <f t="shared" si="6"/>
        <v>-9960.3266242382197</v>
      </c>
      <c r="AJ13">
        <f t="shared" si="7"/>
        <v>2618.1637351092058</v>
      </c>
      <c r="AK13">
        <f t="shared" si="22"/>
        <v>13.334507683175222</v>
      </c>
      <c r="AL13">
        <f t="shared" si="8"/>
        <v>-7328.8283814458382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-5024.4945477296469</v>
      </c>
      <c r="AR13">
        <f t="shared" si="9"/>
        <v>-5032.33791450223</v>
      </c>
      <c r="AS13">
        <f t="shared" si="9"/>
        <v>1322.7964430907916</v>
      </c>
      <c r="AT13">
        <f t="shared" si="9"/>
        <v>6.7371032212908126</v>
      </c>
      <c r="AU13">
        <f t="shared" si="9"/>
        <v>-3702.8043681901472</v>
      </c>
      <c r="AW13">
        <v>10</v>
      </c>
      <c r="AX13">
        <f>IF(Z13&gt;0, (R13*SUMPRODUCT(K13:$K$98, X13:$X$98)-K13*$AZ$3)/Z13, 0)</f>
        <v>6520.6537794003534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250000</v>
      </c>
      <c r="S14">
        <f t="shared" si="1"/>
        <v>2340.0089610893492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4049.0901064784048</v>
      </c>
      <c r="AC14">
        <f t="shared" si="2"/>
        <v>1342.0333698700417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-10309.462005080852</v>
      </c>
      <c r="AI14">
        <f t="shared" si="6"/>
        <v>-10323.79991352678</v>
      </c>
      <c r="AJ14">
        <f t="shared" si="7"/>
        <v>2707.0567366083633</v>
      </c>
      <c r="AK14">
        <f t="shared" si="22"/>
        <v>7.2883621916611281</v>
      </c>
      <c r="AL14">
        <f t="shared" si="8"/>
        <v>-7609.454814726756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-4952.2099834366245</v>
      </c>
      <c r="AR14">
        <f t="shared" si="9"/>
        <v>-4959.0972810776202</v>
      </c>
      <c r="AS14">
        <f t="shared" si="9"/>
        <v>1300.3504344023402</v>
      </c>
      <c r="AT14">
        <f t="shared" si="9"/>
        <v>3.5010071321527909</v>
      </c>
      <c r="AU14">
        <f t="shared" si="9"/>
        <v>-3655.2458395431272</v>
      </c>
      <c r="AW14">
        <v>11</v>
      </c>
      <c r="AX14">
        <f>IF(Z14&gt;0, (R14*SUMPRODUCT(K14:$K$98, X14:$X$98)-K14*$AZ$3)/Z14, 0)</f>
        <v>2340.0089610893492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250000</v>
      </c>
      <c r="S15">
        <f t="shared" si="1"/>
        <v>-2502.0620003208392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1342.0333698700417</v>
      </c>
      <c r="AC15">
        <f t="shared" si="2"/>
        <v>-1314.0608475201007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-10647.503296985009</v>
      </c>
      <c r="AI15">
        <f t="shared" si="6"/>
        <v>-10660.63307601678</v>
      </c>
      <c r="AJ15">
        <f t="shared" si="7"/>
        <v>2656.0942173901421</v>
      </c>
      <c r="AK15">
        <f t="shared" si="22"/>
        <v>5.5023368164671718</v>
      </c>
      <c r="AL15">
        <f t="shared" si="8"/>
        <v>-7999.0365218101706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-4852.0919100596975</v>
      </c>
      <c r="AR15">
        <f t="shared" si="9"/>
        <v>-4858.0751807705856</v>
      </c>
      <c r="AS15">
        <f t="shared" si="9"/>
        <v>1210.3882858814763</v>
      </c>
      <c r="AT15">
        <f t="shared" si="9"/>
        <v>2.5074276296457092</v>
      </c>
      <c r="AU15">
        <f t="shared" si="9"/>
        <v>-3645.1794672594629</v>
      </c>
      <c r="AW15">
        <v>12</v>
      </c>
      <c r="AX15">
        <f>IF(Z15&gt;0, (R15*SUMPRODUCT(K15:$K$98, X15:$X$98)-K15*$AZ$3)/Z15, 0)</f>
        <v>-2502.0620003208392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250000</v>
      </c>
      <c r="S16">
        <f t="shared" si="1"/>
        <v>-8128.8214450236901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-1314.0608475201007</v>
      </c>
      <c r="AC16">
        <f t="shared" si="2"/>
        <v>-3873.6147159621905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-10852.698916896723</v>
      </c>
      <c r="AI16">
        <f t="shared" si="6"/>
        <v>-10864.612128246486</v>
      </c>
      <c r="AJ16">
        <f t="shared" si="7"/>
        <v>2559.5538684420899</v>
      </c>
      <c r="AK16">
        <f t="shared" si="22"/>
        <v>-9.3298320173927145</v>
      </c>
      <c r="AL16">
        <f t="shared" si="8"/>
        <v>-8314.3880918217892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-4678.4599652332736</v>
      </c>
      <c r="AR16">
        <f t="shared" si="9"/>
        <v>-4683.5955985705677</v>
      </c>
      <c r="AS16">
        <f t="shared" si="9"/>
        <v>1103.3909992398831</v>
      </c>
      <c r="AT16">
        <f t="shared" si="9"/>
        <v>-4.0219714846935695</v>
      </c>
      <c r="AU16">
        <f t="shared" si="9"/>
        <v>-3584.2265708153786</v>
      </c>
      <c r="AW16">
        <v>13</v>
      </c>
      <c r="AX16">
        <f>IF(Z16&gt;0, (R16*SUMPRODUCT(K16:$K$98, X16:$X$98)-K16*$AZ$3)/Z16, 0)</f>
        <v>-8128.8214450236901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250000</v>
      </c>
      <c r="S17">
        <f t="shared" si="1"/>
        <v>-14351.328360324807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-3873.6147159621905</v>
      </c>
      <c r="AC17">
        <f t="shared" si="2"/>
        <v>-6144.1597739056924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-10909.589054472308</v>
      </c>
      <c r="AI17">
        <f t="shared" si="6"/>
        <v>-10920.292174803126</v>
      </c>
      <c r="AJ17">
        <f t="shared" si="7"/>
        <v>2270.5450579435019</v>
      </c>
      <c r="AK17">
        <f t="shared" si="22"/>
        <v>-53.455883080278227</v>
      </c>
      <c r="AL17">
        <f t="shared" si="8"/>
        <v>-8703.2029999399019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-4420.9292887037464</v>
      </c>
      <c r="AR17">
        <f t="shared" si="9"/>
        <v>-4425.2665499804798</v>
      </c>
      <c r="AS17">
        <f t="shared" si="9"/>
        <v>920.10057371216931</v>
      </c>
      <c r="AT17">
        <f t="shared" si="9"/>
        <v>-21.66210642611194</v>
      </c>
      <c r="AU17">
        <f t="shared" si="9"/>
        <v>-3526.8280826944224</v>
      </c>
      <c r="AW17">
        <v>14</v>
      </c>
      <c r="AX17">
        <f>IF(Z17&gt;0, (R17*SUMPRODUCT(K17:$K$98, X17:$X$98)-K17*$AZ$3)/Z17, 0)</f>
        <v>-14351.328360324807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250000</v>
      </c>
      <c r="S18">
        <f t="shared" si="1"/>
        <v>-21147.920988148857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-6144.1597739056924</v>
      </c>
      <c r="AC18">
        <f t="shared" si="2"/>
        <v>-8043.346352240118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-10876.528647357349</v>
      </c>
      <c r="AI18">
        <f t="shared" si="6"/>
        <v>-10886.037083620124</v>
      </c>
      <c r="AJ18">
        <f t="shared" si="7"/>
        <v>1899.1865783344256</v>
      </c>
      <c r="AK18">
        <f t="shared" si="22"/>
        <v>-132.71385111636297</v>
      </c>
      <c r="AL18">
        <f t="shared" si="8"/>
        <v>-9119.5643564020611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-4113.0385491508205</v>
      </c>
      <c r="AR18">
        <f t="shared" si="9"/>
        <v>-4116.6342335974787</v>
      </c>
      <c r="AS18">
        <f t="shared" si="9"/>
        <v>718.19124115645718</v>
      </c>
      <c r="AT18">
        <f t="shared" si="9"/>
        <v>-50.186709688894126</v>
      </c>
      <c r="AU18">
        <f t="shared" si="9"/>
        <v>-3448.629702129916</v>
      </c>
      <c r="AW18">
        <v>15</v>
      </c>
      <c r="AX18">
        <f>IF(Z18&gt;0, (R18*SUMPRODUCT(K18:$K$98, X18:$X$98)-K18*$AZ$3)/Z18, 0)</f>
        <v>-21147.920988148857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250000</v>
      </c>
      <c r="S19">
        <f t="shared" si="1"/>
        <v>-29323.684881249916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-8043.346352240118</v>
      </c>
      <c r="AC19">
        <f t="shared" si="2"/>
        <v>-9781.6794835517976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-10739.50215839283</v>
      </c>
      <c r="AI19">
        <f t="shared" si="6"/>
        <v>-10747.841560077137</v>
      </c>
      <c r="AJ19">
        <f t="shared" si="7"/>
        <v>1738.3331313116796</v>
      </c>
      <c r="AK19">
        <f t="shared" si="22"/>
        <v>-179.36662365495462</v>
      </c>
      <c r="AL19">
        <f t="shared" si="8"/>
        <v>-9188.8750524204115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-3787.3925058657492</v>
      </c>
      <c r="AR19">
        <f t="shared" si="9"/>
        <v>-3790.3334790111257</v>
      </c>
      <c r="AS19">
        <f t="shared" si="9"/>
        <v>613.0405094320738</v>
      </c>
      <c r="AT19">
        <f t="shared" si="9"/>
        <v>-63.25542806491503</v>
      </c>
      <c r="AU19">
        <f t="shared" si="9"/>
        <v>-3240.5483976439668</v>
      </c>
      <c r="AW19">
        <v>16</v>
      </c>
      <c r="AX19">
        <f>IF(Z19&gt;0, (R19*SUMPRODUCT(K19:$K$98, X19:$X$98)-K19*$AZ$3)/Z19, 0)</f>
        <v>-29323.684881249916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250000</v>
      </c>
      <c r="S20">
        <f t="shared" si="1"/>
        <v>-41206.839040728904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-9781.6794835517976</v>
      </c>
      <c r="AC20">
        <f t="shared" si="2"/>
        <v>-11877.43540519839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-10500.221552907784</v>
      </c>
      <c r="AI20">
        <f t="shared" si="6"/>
        <v>-10507.427538419957</v>
      </c>
      <c r="AJ20">
        <f t="shared" si="7"/>
        <v>2095.7559216465925</v>
      </c>
      <c r="AK20">
        <f t="shared" si="22"/>
        <v>-42.061221779272728</v>
      </c>
      <c r="AL20">
        <f t="shared" si="8"/>
        <v>-8453.732838552638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-3512.290443691079</v>
      </c>
      <c r="AR20">
        <f t="shared" si="9"/>
        <v>-3514.700822741107</v>
      </c>
      <c r="AS20">
        <f t="shared" si="9"/>
        <v>701.02363638888085</v>
      </c>
      <c r="AT20">
        <f t="shared" si="9"/>
        <v>-14.069343828692841</v>
      </c>
      <c r="AU20">
        <f t="shared" si="9"/>
        <v>-2827.7465301809189</v>
      </c>
      <c r="AW20">
        <v>17</v>
      </c>
      <c r="AX20">
        <f>IF(Z20&gt;0, (R20*SUMPRODUCT(K20:$K$98, X20:$X$98)-K20*$AZ$3)/Z20, 0)</f>
        <v>-41206.839040728904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250000</v>
      </c>
      <c r="S21">
        <f t="shared" si="1"/>
        <v>-56632.94323092058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-11877.43540519839</v>
      </c>
      <c r="AC21">
        <f t="shared" si="2"/>
        <v>-13861.081822708398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-10151.010684241732</v>
      </c>
      <c r="AI21">
        <f t="shared" si="6"/>
        <v>-10157.12950883036</v>
      </c>
      <c r="AJ21">
        <f t="shared" si="7"/>
        <v>1983.6464175100082</v>
      </c>
      <c r="AK21">
        <f t="shared" si="22"/>
        <v>-19.003896648317426</v>
      </c>
      <c r="AL21">
        <f t="shared" si="8"/>
        <v>-8192.4869879686685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-3228.8707947512203</v>
      </c>
      <c r="AR21">
        <f t="shared" si="9"/>
        <v>-3230.817092969889</v>
      </c>
      <c r="AS21">
        <f t="shared" si="9"/>
        <v>630.96554459881281</v>
      </c>
      <c r="AT21">
        <f t="shared" si="9"/>
        <v>-6.0448293064530789</v>
      </c>
      <c r="AU21">
        <f t="shared" si="9"/>
        <v>-2605.8963776775295</v>
      </c>
      <c r="AW21">
        <v>18</v>
      </c>
      <c r="AX21">
        <f>IF(Z21&gt;0, (R21*SUMPRODUCT(K21:$K$98, X21:$X$98)-K21*$AZ$3)/Z21, 0)</f>
        <v>-56632.94323092058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250000</v>
      </c>
      <c r="S22">
        <f t="shared" si="1"/>
        <v>-74290.533120633234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-13861.081822708398</v>
      </c>
      <c r="AC22">
        <f t="shared" si="2"/>
        <v>-15126.024718103507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-9674.7744808724256</v>
      </c>
      <c r="AI22">
        <f t="shared" si="6"/>
        <v>-9679.86463976708</v>
      </c>
      <c r="AJ22">
        <f t="shared" si="7"/>
        <v>1264.9428953951083</v>
      </c>
      <c r="AK22">
        <f t="shared" si="22"/>
        <v>-291.08271827687639</v>
      </c>
      <c r="AL22">
        <f t="shared" si="8"/>
        <v>-8706.0044626488489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-2873.3779948490096</v>
      </c>
      <c r="AR22">
        <f t="shared" si="9"/>
        <v>-2874.8897562432521</v>
      </c>
      <c r="AS22">
        <f t="shared" si="9"/>
        <v>375.68411414186681</v>
      </c>
      <c r="AT22">
        <f t="shared" si="9"/>
        <v>-86.450663943764454</v>
      </c>
      <c r="AU22">
        <f t="shared" si="9"/>
        <v>-2585.6563060451499</v>
      </c>
      <c r="AW22">
        <v>19</v>
      </c>
      <c r="AX22">
        <f>IF(Z22&gt;0, (R22*SUMPRODUCT(K22:$K$98, X22:$X$98)-K22*$AZ$3)/Z22, 0)</f>
        <v>-74290.533120633234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250000</v>
      </c>
      <c r="S23">
        <f t="shared" si="1"/>
        <v>-91018.507016466392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-15126.024718103507</v>
      </c>
      <c r="AC23">
        <f t="shared" si="2"/>
        <v>-15035.72882056402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-9094.0247908317779</v>
      </c>
      <c r="AI23">
        <f t="shared" si="6"/>
        <v>-9098.1546456584019</v>
      </c>
      <c r="AJ23">
        <f t="shared" si="7"/>
        <v>-90.295897539486759</v>
      </c>
      <c r="AK23">
        <f t="shared" si="22"/>
        <v>-1058.8217302672456</v>
      </c>
      <c r="AL23">
        <f t="shared" si="8"/>
        <v>-10247.272273465134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-2411.5153029304092</v>
      </c>
      <c r="AR23">
        <f t="shared" si="9"/>
        <v>-2412.6104404896701</v>
      </c>
      <c r="AS23">
        <f t="shared" si="9"/>
        <v>-23.944286904499663</v>
      </c>
      <c r="AT23">
        <f t="shared" si="9"/>
        <v>-280.77389982364184</v>
      </c>
      <c r="AU23">
        <f t="shared" si="9"/>
        <v>-2717.3286272178116</v>
      </c>
      <c r="AW23">
        <v>20</v>
      </c>
      <c r="AX23">
        <f>IF(Z23&gt;0, (R23*SUMPRODUCT(K23:$K$98, X23:$X$98)-K23*$AZ$3)/Z23, 0)</f>
        <v>-91018.507016466392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250000</v>
      </c>
      <c r="S24">
        <f t="shared" si="1"/>
        <v>-113754.20068299602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-15035.72882056402</v>
      </c>
      <c r="AC24">
        <f t="shared" si="2"/>
        <v>-14801.106719576128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-8356.8591605324109</v>
      </c>
      <c r="AI24">
        <f t="shared" si="6"/>
        <v>-8360.1120308947156</v>
      </c>
      <c r="AJ24">
        <f t="shared" si="7"/>
        <v>-234.62210098789183</v>
      </c>
      <c r="AK24">
        <f t="shared" si="22"/>
        <v>-1052.5010174394815</v>
      </c>
      <c r="AL24">
        <f t="shared" si="8"/>
        <v>-9647.2351493220885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-1978.6043007813375</v>
      </c>
      <c r="AR24">
        <f t="shared" si="9"/>
        <v>-1979.3744637295342</v>
      </c>
      <c r="AS24">
        <f t="shared" si="9"/>
        <v>-55.550092343954326</v>
      </c>
      <c r="AT24">
        <f t="shared" si="9"/>
        <v>-249.19446405386324</v>
      </c>
      <c r="AU24">
        <f t="shared" si="9"/>
        <v>-2284.1190201273516</v>
      </c>
      <c r="AW24">
        <v>21</v>
      </c>
      <c r="AX24">
        <f>IF(Z24&gt;0, (R24*SUMPRODUCT(K24:$K$98, X24:$X$98)-K24*$AZ$3)/Z24, 0)</f>
        <v>-113754.20068299602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250000</v>
      </c>
      <c r="S25">
        <f t="shared" si="1"/>
        <v>-145709.12046871684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-14801.106719576128</v>
      </c>
      <c r="AC25">
        <f t="shared" si="2"/>
        <v>-14417.088338287556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-7467.3391677959271</v>
      </c>
      <c r="AI25">
        <f t="shared" si="6"/>
        <v>-7469.8127755378291</v>
      </c>
      <c r="AJ25">
        <f t="shared" si="7"/>
        <v>-384.01838128857162</v>
      </c>
      <c r="AK25">
        <f t="shared" si="22"/>
        <v>-1036.0774703703291</v>
      </c>
      <c r="AL25">
        <f t="shared" si="8"/>
        <v>-8889.9086271967299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-1578.5695478422692</v>
      </c>
      <c r="AR25">
        <f t="shared" si="9"/>
        <v>-1579.0924599220518</v>
      </c>
      <c r="AS25">
        <f t="shared" si="9"/>
        <v>-81.180151174618146</v>
      </c>
      <c r="AT25">
        <f t="shared" si="9"/>
        <v>-219.02317641945217</v>
      </c>
      <c r="AU25">
        <f t="shared" si="9"/>
        <v>-1879.2957875161221</v>
      </c>
      <c r="AW25">
        <v>22</v>
      </c>
      <c r="AX25">
        <f>IF(Z25&gt;0, (R25*SUMPRODUCT(K25:$K$98, X25:$X$98)-K25*$AZ$3)/Z25, 0)</f>
        <v>-145709.12046871684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250000</v>
      </c>
      <c r="S26">
        <f t="shared" si="1"/>
        <v>-192512.76943882043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-14417.088338287556</v>
      </c>
      <c r="AC26">
        <f t="shared" si="2"/>
        <v>-13886.17334856741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-6455.9214839634888</v>
      </c>
      <c r="AI26">
        <f t="shared" si="6"/>
        <v>-6457.7247634795758</v>
      </c>
      <c r="AJ26">
        <f t="shared" si="7"/>
        <v>-530.91498972014597</v>
      </c>
      <c r="AK26">
        <f t="shared" si="22"/>
        <v>-1009.196183680129</v>
      </c>
      <c r="AL26">
        <f t="shared" si="8"/>
        <v>-7997.835936879851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-1218.5351469584955</v>
      </c>
      <c r="AR26">
        <f t="shared" si="9"/>
        <v>-1218.8755103714645</v>
      </c>
      <c r="AS26">
        <f t="shared" si="9"/>
        <v>-100.20855684631572</v>
      </c>
      <c r="AT26">
        <f t="shared" si="9"/>
        <v>-190.48264806895438</v>
      </c>
      <c r="AU26">
        <f t="shared" si="9"/>
        <v>-1509.5667152867347</v>
      </c>
      <c r="AW26">
        <v>23</v>
      </c>
      <c r="AX26">
        <f>IF(Z26&gt;0, (R26*SUMPRODUCT(K26:$K$98, X26:$X$98)-K26*$AZ$3)/Z26, 0)</f>
        <v>-192512.76943882043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250000</v>
      </c>
      <c r="S27">
        <f t="shared" si="1"/>
        <v>-264164.40224375325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-13886.17334856741</v>
      </c>
      <c r="AC27">
        <f t="shared" si="2"/>
        <v>-13221.240158416596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-5340.1452933262053</v>
      </c>
      <c r="AI27">
        <f t="shared" si="6"/>
        <v>-5341.3965255177991</v>
      </c>
      <c r="AJ27">
        <f t="shared" si="7"/>
        <v>-664.93319015081397</v>
      </c>
      <c r="AK27">
        <f t="shared" si="22"/>
        <v>-972.03213439971887</v>
      </c>
      <c r="AL27">
        <f t="shared" si="8"/>
        <v>-6978.3618500683315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-899.94272616160265</v>
      </c>
      <c r="AR27">
        <f t="shared" si="9"/>
        <v>-900.15358883437887</v>
      </c>
      <c r="AS27">
        <f t="shared" si="9"/>
        <v>-112.05721099152521</v>
      </c>
      <c r="AT27">
        <f t="shared" si="9"/>
        <v>-163.81075811581451</v>
      </c>
      <c r="AU27">
        <f t="shared" si="9"/>
        <v>-1176.0215579417186</v>
      </c>
      <c r="AW27">
        <v>24</v>
      </c>
      <c r="AX27">
        <f>IF(Z27&gt;0, (R27*SUMPRODUCT(K27:$K$98, X27:$X$98)-K27*$AZ$3)/Z27, 0)</f>
        <v>-264164.40224375325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250000</v>
      </c>
      <c r="S28">
        <f t="shared" si="1"/>
        <v>-379602.1374324814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-13221.240158416596</v>
      </c>
      <c r="AC28">
        <f t="shared" si="2"/>
        <v>-12439.514726444893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-4194.7298591503613</v>
      </c>
      <c r="AI28">
        <f t="shared" si="6"/>
        <v>-4195.5491060341237</v>
      </c>
      <c r="AJ28">
        <f t="shared" si="7"/>
        <v>-781.72543197170307</v>
      </c>
      <c r="AK28">
        <f t="shared" si="22"/>
        <v>-925.48681108916185</v>
      </c>
      <c r="AL28">
        <f t="shared" si="8"/>
        <v>-5902.7613490949889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-631.17206983264543</v>
      </c>
      <c r="AR28">
        <f t="shared" si="9"/>
        <v>-631.29534016677678</v>
      </c>
      <c r="AS28">
        <f t="shared" si="9"/>
        <v>-117.62456117694718</v>
      </c>
      <c r="AT28">
        <f t="shared" si="9"/>
        <v>-139.25602977357835</v>
      </c>
      <c r="AU28">
        <f t="shared" si="9"/>
        <v>-888.17593111730241</v>
      </c>
      <c r="AW28">
        <v>25</v>
      </c>
      <c r="AX28">
        <f>IF(Z28&gt;0, (R28*SUMPRODUCT(K28:$K$98, X28:$X$98)-K28*$AZ$3)/Z28, 0)</f>
        <v>-379602.1374324814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250000</v>
      </c>
      <c r="S29">
        <f t="shared" si="1"/>
        <v>-576810.94048266404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-12439.514726444893</v>
      </c>
      <c r="AC29">
        <f t="shared" si="2"/>
        <v>-11569.197369372801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-3096.2506618136526</v>
      </c>
      <c r="AI29">
        <f t="shared" si="6"/>
        <v>-3096.752091162396</v>
      </c>
      <c r="AJ29">
        <f t="shared" si="7"/>
        <v>-870.31735707209191</v>
      </c>
      <c r="AK29">
        <f t="shared" si="22"/>
        <v>-870.76603085114266</v>
      </c>
      <c r="AL29">
        <f t="shared" si="8"/>
        <v>-4837.8354790856301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-415.96986077035319</v>
      </c>
      <c r="AR29">
        <f t="shared" si="9"/>
        <v>-416.03722595462443</v>
      </c>
      <c r="AS29">
        <f t="shared" si="9"/>
        <v>-116.92392812771834</v>
      </c>
      <c r="AT29">
        <f t="shared" si="9"/>
        <v>-116.98420579570718</v>
      </c>
      <c r="AU29">
        <f t="shared" si="9"/>
        <v>-649.94535987804989</v>
      </c>
      <c r="AW29">
        <v>26</v>
      </c>
      <c r="AX29">
        <f>IF(Z29&gt;0, (R29*SUMPRODUCT(K29:$K$98, X29:$X$98)-K29*$AZ$3)/Z29, 0)</f>
        <v>-576810.94048266404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250000</v>
      </c>
      <c r="S30">
        <f t="shared" si="1"/>
        <v>-939083.56935225241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-11569.197369372801</v>
      </c>
      <c r="AC30">
        <f t="shared" si="2"/>
        <v>-10644.55167040678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-2130.390060469721</v>
      </c>
      <c r="AI30">
        <f t="shared" si="6"/>
        <v>-2130.67343651893</v>
      </c>
      <c r="AJ30">
        <f t="shared" si="7"/>
        <v>-924.64569896602188</v>
      </c>
      <c r="AK30">
        <f t="shared" si="22"/>
        <v>-809.84381585609617</v>
      </c>
      <c r="AL30">
        <f t="shared" si="8"/>
        <v>-3865.162951341048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-255.54468753169604</v>
      </c>
      <c r="AR30">
        <f t="shared" si="9"/>
        <v>-255.57867907403977</v>
      </c>
      <c r="AS30">
        <f t="shared" si="9"/>
        <v>-110.91316121128565</v>
      </c>
      <c r="AT30">
        <f t="shared" si="9"/>
        <v>-97.142438238184724</v>
      </c>
      <c r="AU30">
        <f t="shared" si="9"/>
        <v>-463.63427852351015</v>
      </c>
      <c r="AW30">
        <v>27</v>
      </c>
      <c r="AX30">
        <f>IF(Z30&gt;0, (R30*SUMPRODUCT(K30:$K$98, X30:$X$98)-K30*$AZ$3)/Z30, 0)</f>
        <v>-939083.56935225241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250000</v>
      </c>
      <c r="S31">
        <f t="shared" si="1"/>
        <v>-1670798.0198850096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-10644.55167040678</v>
      </c>
      <c r="AC31">
        <f t="shared" si="2"/>
        <v>-9703.1181796024284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-1353.554069975497</v>
      </c>
      <c r="AI31">
        <f t="shared" si="6"/>
        <v>-1353.6992568572164</v>
      </c>
      <c r="AJ31">
        <f t="shared" si="7"/>
        <v>-941.43349080435109</v>
      </c>
      <c r="AK31">
        <f t="shared" si="22"/>
        <v>-745.11861692847469</v>
      </c>
      <c r="AL31">
        <f t="shared" si="8"/>
        <v>-3040.2513645900422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-144.96571974547197</v>
      </c>
      <c r="AR31">
        <f t="shared" si="9"/>
        <v>-144.98126926896197</v>
      </c>
      <c r="AS31">
        <f t="shared" si="9"/>
        <v>-100.82758170821762</v>
      </c>
      <c r="AT31">
        <f t="shared" si="9"/>
        <v>-79.802247279816712</v>
      </c>
      <c r="AU31">
        <f t="shared" si="9"/>
        <v>-325.61109825699629</v>
      </c>
      <c r="AW31">
        <v>28</v>
      </c>
      <c r="AX31">
        <f>IF(Z31&gt;0, (R31*SUMPRODUCT(K31:$K$98, X31:$X$98)-K31*$AZ$3)/Z31, 0)</f>
        <v>-1670798.0198850096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250000</v>
      </c>
      <c r="S32">
        <f t="shared" si="1"/>
        <v>-3336994.6896982128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-9703.1181796024284</v>
      </c>
      <c r="AC32">
        <f t="shared" si="2"/>
        <v>-8779.3533829764292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-779.62107943150102</v>
      </c>
      <c r="AI32">
        <f t="shared" si="6"/>
        <v>-779.68685233646011</v>
      </c>
      <c r="AJ32">
        <f t="shared" si="7"/>
        <v>-923.76479662599922</v>
      </c>
      <c r="AK32">
        <f t="shared" si="22"/>
        <v>-679.21827257217001</v>
      </c>
      <c r="AL32">
        <f t="shared" si="8"/>
        <v>-2382.6699215346293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-74.551306271273916</v>
      </c>
      <c r="AR32">
        <f t="shared" si="9"/>
        <v>-74.557595808731691</v>
      </c>
      <c r="AS32">
        <f t="shared" si="9"/>
        <v>-88.335056725382941</v>
      </c>
      <c r="AT32">
        <f t="shared" si="9"/>
        <v>-64.95028264307274</v>
      </c>
      <c r="AU32">
        <f t="shared" si="9"/>
        <v>-227.84293517718737</v>
      </c>
      <c r="AW32">
        <v>29</v>
      </c>
      <c r="AX32">
        <f>IF(Z32&gt;0, (R32*SUMPRODUCT(K32:$K$98, X32:$X$98)-K32*$AZ$3)/Z32, 0)</f>
        <v>-3336994.6896982128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250000</v>
      </c>
      <c r="S33">
        <f t="shared" si="1"/>
        <v>-7776497.4953051228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-8779.3533829764292</v>
      </c>
      <c r="AC33">
        <f t="shared" si="2"/>
        <v>-7899.6810139160316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-397.19163698685986</v>
      </c>
      <c r="AI33">
        <f t="shared" si="6"/>
        <v>-397.21703299907063</v>
      </c>
      <c r="AJ33">
        <f t="shared" si="7"/>
        <v>-879.67236906039761</v>
      </c>
      <c r="AK33">
        <f t="shared" si="22"/>
        <v>-614.55473680835007</v>
      </c>
      <c r="AL33">
        <f t="shared" si="8"/>
        <v>-1891.4441388678183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-33.91202763044798</v>
      </c>
      <c r="AR33">
        <f t="shared" si="9"/>
        <v>-33.914195929544931</v>
      </c>
      <c r="AS33">
        <f t="shared" si="9"/>
        <v>-75.105996469670742</v>
      </c>
      <c r="AT33">
        <f t="shared" si="9"/>
        <v>-52.470382743121363</v>
      </c>
      <c r="AU33">
        <f t="shared" si="9"/>
        <v>-161.49057514233704</v>
      </c>
      <c r="AW33">
        <v>30</v>
      </c>
      <c r="AX33">
        <f>IF(Z33&gt;0, (R33*SUMPRODUCT(K33:$K$98, X33:$X$98)-K33*$AZ$3)/Z33, 0)</f>
        <v>-7776497.4953051228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250000</v>
      </c>
      <c r="S34">
        <f t="shared" si="1"/>
        <v>-22212417.271906734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-7899.6810139160316</v>
      </c>
      <c r="AC34">
        <f t="shared" si="2"/>
        <v>-7081.6076171432023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-171.71726830448159</v>
      </c>
      <c r="AI34">
        <f t="shared" si="6"/>
        <v>-171.72523862973983</v>
      </c>
      <c r="AJ34">
        <f t="shared" si="7"/>
        <v>-818.07339677282926</v>
      </c>
      <c r="AK34">
        <f t="shared" si="22"/>
        <v>-552.97767097412225</v>
      </c>
      <c r="AL34">
        <f t="shared" si="8"/>
        <v>-1542.7763063766913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-13.090300313449914</v>
      </c>
      <c r="AR34">
        <f t="shared" si="9"/>
        <v>-13.090907904941769</v>
      </c>
      <c r="AS34">
        <f t="shared" si="9"/>
        <v>-62.363130673683777</v>
      </c>
      <c r="AT34">
        <f t="shared" si="9"/>
        <v>-42.15443124128965</v>
      </c>
      <c r="AU34">
        <f t="shared" ref="AU34:AU69" si="23">AL34*$K34</f>
        <v>-117.60846981991519</v>
      </c>
      <c r="AW34">
        <v>31</v>
      </c>
      <c r="AX34">
        <f>IF(Z34&gt;0, (R34*SUMPRODUCT(K34:$K$98, X34:$X$98)-K34*$AZ$3)/Z34, 0)</f>
        <v>-22212417.271906734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250000</v>
      </c>
      <c r="S35">
        <f t="shared" si="1"/>
        <v>-83363354.065651566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-7081.6076171432023</v>
      </c>
      <c r="AC35">
        <f t="shared" si="2"/>
        <v>-6333.9966456680122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-59.911073098120212</v>
      </c>
      <c r="AI35">
        <f t="shared" ref="AI35:AI66" si="25">SUM(AE35:AH35)</f>
        <v>-59.912972612816048</v>
      </c>
      <c r="AJ35">
        <f t="shared" si="7"/>
        <v>-747.61097147519013</v>
      </c>
      <c r="AK35">
        <f t="shared" si="22"/>
        <v>-495.71253320002421</v>
      </c>
      <c r="AL35">
        <f t="shared" ref="AL35:AL69" si="26">SUM(AI35:AK35)</f>
        <v>-1303.2364772880303</v>
      </c>
      <c r="AN35">
        <f t="shared" ref="AN35:AT69" si="27">AE35*$K35</f>
        <v>0</v>
      </c>
      <c r="AO35">
        <f t="shared" si="27"/>
        <v>0</v>
      </c>
      <c r="AP35">
        <f t="shared" si="27"/>
        <v>-1.2928861236238733E-4</v>
      </c>
      <c r="AQ35">
        <f t="shared" si="27"/>
        <v>-4.077788670435905</v>
      </c>
      <c r="AR35">
        <f t="shared" si="27"/>
        <v>-4.0779179590482677</v>
      </c>
      <c r="AS35">
        <f t="shared" si="27"/>
        <v>-50.885410521394327</v>
      </c>
      <c r="AT35">
        <f t="shared" si="27"/>
        <v>-33.740189369760522</v>
      </c>
      <c r="AU35">
        <f t="shared" si="23"/>
        <v>-88.703517850203113</v>
      </c>
      <c r="AW35">
        <v>32</v>
      </c>
      <c r="AX35">
        <f>IF(Z35&gt;0, (R35*SUMPRODUCT(K35:$K$98, X35:$X$98)-K35*$AZ$3)/Z35, 0)</f>
        <v>-83363354.065651566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250000</v>
      </c>
      <c r="S36">
        <f t="shared" si="1"/>
        <v>-315237373.70386106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-6333.9966456680122</v>
      </c>
      <c r="AC36">
        <f t="shared" si="2"/>
        <v>-5658.8768702414482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-14.317405221571972</v>
      </c>
      <c r="AI36">
        <f t="shared" si="25"/>
        <v>-14.317854000598691</v>
      </c>
      <c r="AJ36">
        <f t="shared" si="7"/>
        <v>-675.11977542656405</v>
      </c>
      <c r="AK36">
        <f t="shared" si="22"/>
        <v>-443.3797651967609</v>
      </c>
      <c r="AL36">
        <f t="shared" si="26"/>
        <v>-1132.8173946239235</v>
      </c>
      <c r="AN36">
        <f t="shared" si="27"/>
        <v>0</v>
      </c>
      <c r="AO36">
        <f t="shared" si="27"/>
        <v>0</v>
      </c>
      <c r="AP36">
        <f t="shared" si="27"/>
        <v>-2.7272951870382116E-5</v>
      </c>
      <c r="AQ36">
        <f t="shared" si="27"/>
        <v>-0.87008946557085243</v>
      </c>
      <c r="AR36">
        <f t="shared" si="27"/>
        <v>-0.87011673852272287</v>
      </c>
      <c r="AS36">
        <f t="shared" si="27"/>
        <v>-41.02800720567425</v>
      </c>
      <c r="AT36">
        <f t="shared" si="27"/>
        <v>-26.944830922556175</v>
      </c>
      <c r="AU36">
        <f t="shared" si="23"/>
        <v>-68.842954866753146</v>
      </c>
      <c r="AW36">
        <v>33</v>
      </c>
      <c r="AX36">
        <f>IF(Z36&gt;0, (R36*SUMPRODUCT(K36:$K$98, X36:$X$98)-K36*$AZ$3)/Z36, 0)</f>
        <v>-315237373.70386106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250000</v>
      </c>
      <c r="S37">
        <f t="shared" si="1"/>
        <v>-1202849258.1618142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-5658.8768702414482</v>
      </c>
      <c r="AC37">
        <f t="shared" si="2"/>
        <v>-5053.3205631918399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-3.3926310160991831</v>
      </c>
      <c r="AI37">
        <f t="shared" si="25"/>
        <v>-3.3927360442340242</v>
      </c>
      <c r="AJ37">
        <f t="shared" si="7"/>
        <v>-605.55630704960822</v>
      </c>
      <c r="AK37">
        <f t="shared" si="22"/>
        <v>-396.12138091690139</v>
      </c>
      <c r="AL37">
        <f t="shared" si="26"/>
        <v>-1005.0704240107436</v>
      </c>
      <c r="AN37">
        <f t="shared" si="27"/>
        <v>0</v>
      </c>
      <c r="AO37">
        <f t="shared" si="27"/>
        <v>0</v>
      </c>
      <c r="AP37">
        <f t="shared" si="27"/>
        <v>-5.6988499748838007E-6</v>
      </c>
      <c r="AQ37">
        <f t="shared" si="27"/>
        <v>-0.18408491410543246</v>
      </c>
      <c r="AR37">
        <f t="shared" si="27"/>
        <v>-0.18409061295540732</v>
      </c>
      <c r="AS37">
        <f t="shared" si="27"/>
        <v>-32.857620012388374</v>
      </c>
      <c r="AT37">
        <f t="shared" si="27"/>
        <v>-21.493634301927656</v>
      </c>
      <c r="AU37">
        <f t="shared" si="23"/>
        <v>-54.535344927271431</v>
      </c>
      <c r="AW37">
        <v>34</v>
      </c>
      <c r="AX37">
        <f>IF(Z37&gt;0, (R37*SUMPRODUCT(K37:$K$98, X37:$X$98)-K37*$AZ$3)/Z37, 0)</f>
        <v>-1202849258.1618142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250000</v>
      </c>
      <c r="S38">
        <f t="shared" si="1"/>
        <v>-4637856831.4589682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-5053.3205631918399</v>
      </c>
      <c r="AC38">
        <f t="shared" si="2"/>
        <v>-4512.0525083602506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-0.7965599173455169</v>
      </c>
      <c r="AI38">
        <f t="shared" si="25"/>
        <v>-0.79658423920727506</v>
      </c>
      <c r="AJ38">
        <f t="shared" si="7"/>
        <v>-541.26805483158932</v>
      </c>
      <c r="AK38">
        <f t="shared" si="22"/>
        <v>-353.73243942342884</v>
      </c>
      <c r="AL38">
        <f t="shared" si="26"/>
        <v>-895.79707849422539</v>
      </c>
      <c r="AN38">
        <f t="shared" si="27"/>
        <v>0</v>
      </c>
      <c r="AO38">
        <f t="shared" si="27"/>
        <v>0</v>
      </c>
      <c r="AP38">
        <f t="shared" si="27"/>
        <v>-1.1783121721843956E-6</v>
      </c>
      <c r="AQ38">
        <f t="shared" si="27"/>
        <v>-3.8590641449003926E-2</v>
      </c>
      <c r="AR38">
        <f t="shared" si="27"/>
        <v>-3.8591819761176108E-2</v>
      </c>
      <c r="AS38">
        <f t="shared" si="27"/>
        <v>-26.222611729464294</v>
      </c>
      <c r="AT38">
        <f t="shared" si="27"/>
        <v>-17.137143661661135</v>
      </c>
      <c r="AU38">
        <f t="shared" si="23"/>
        <v>-43.398347210886605</v>
      </c>
      <c r="AW38">
        <v>35</v>
      </c>
      <c r="AX38">
        <f>IF(Z38&gt;0, (R38*SUMPRODUCT(K38:$K$98, X38:$X$98)-K38*$AZ$3)/Z38, 0)</f>
        <v>-4637856831.4589682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250000</v>
      </c>
      <c r="S39">
        <f t="shared" si="1"/>
        <v>-18094051369.163387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-4512.0525083602506</v>
      </c>
      <c r="AC39">
        <f t="shared" si="2"/>
        <v>-4028.6516885144715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-0.18512377733372229</v>
      </c>
      <c r="AI39">
        <f t="shared" si="25"/>
        <v>-0.18512934359912953</v>
      </c>
      <c r="AJ39">
        <f t="shared" si="7"/>
        <v>-483.4008198457791</v>
      </c>
      <c r="AK39">
        <f t="shared" si="22"/>
        <v>-315.84367558521757</v>
      </c>
      <c r="AL39">
        <f t="shared" si="26"/>
        <v>-799.42962477459582</v>
      </c>
      <c r="AN39">
        <f t="shared" si="27"/>
        <v>0</v>
      </c>
      <c r="AO39">
        <f t="shared" si="27"/>
        <v>0</v>
      </c>
      <c r="AP39">
        <f t="shared" si="27"/>
        <v>-2.4077391581755961E-7</v>
      </c>
      <c r="AQ39">
        <f t="shared" si="27"/>
        <v>-8.0076987923828995E-3</v>
      </c>
      <c r="AR39">
        <f t="shared" si="27"/>
        <v>-8.0079395662987166E-3</v>
      </c>
      <c r="AS39">
        <f t="shared" si="27"/>
        <v>-20.909945859293018</v>
      </c>
      <c r="AT39">
        <f t="shared" si="27"/>
        <v>-13.662107893391637</v>
      </c>
      <c r="AU39">
        <f t="shared" si="23"/>
        <v>-34.580061692250951</v>
      </c>
      <c r="AW39">
        <v>36</v>
      </c>
      <c r="AX39">
        <f>IF(Z39&gt;0, (R39*SUMPRODUCT(K39:$K$98, X39:$X$98)-K39*$AZ$3)/Z39, 0)</f>
        <v>-18094051369.163387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250000</v>
      </c>
      <c r="S40">
        <f t="shared" si="1"/>
        <v>-71433384317.254608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-4028.6516885144715</v>
      </c>
      <c r="AC40">
        <f t="shared" si="2"/>
        <v>-3597.0173654210957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-4.251731498563787E-2</v>
      </c>
      <c r="AI40">
        <f t="shared" si="25"/>
        <v>-4.2518573856892464E-2</v>
      </c>
      <c r="AJ40">
        <f t="shared" si="7"/>
        <v>-431.63432309337577</v>
      </c>
      <c r="AK40">
        <f t="shared" si="22"/>
        <v>-282.00561819601302</v>
      </c>
      <c r="AL40">
        <f t="shared" si="26"/>
        <v>-713.68245986324564</v>
      </c>
      <c r="AN40">
        <f t="shared" si="27"/>
        <v>0</v>
      </c>
      <c r="AO40">
        <f t="shared" si="27"/>
        <v>0</v>
      </c>
      <c r="AP40">
        <f t="shared" si="27"/>
        <v>-4.8619313223763067E-8</v>
      </c>
      <c r="AQ40">
        <f t="shared" si="27"/>
        <v>-1.6420763022211549E-3</v>
      </c>
      <c r="AR40">
        <f t="shared" si="27"/>
        <v>-1.6421249215343786E-3</v>
      </c>
      <c r="AS40">
        <f t="shared" si="27"/>
        <v>-16.670302285464704</v>
      </c>
      <c r="AT40">
        <f t="shared" si="27"/>
        <v>-10.891439002893859</v>
      </c>
      <c r="AU40">
        <f t="shared" si="23"/>
        <v>-27.5633834132801</v>
      </c>
      <c r="AW40">
        <v>37</v>
      </c>
      <c r="AX40">
        <f>IF(Z40&gt;0, (R40*SUMPRODUCT(K40:$K$98, X40:$X$98)-K40*$AZ$3)/Z40, 0)</f>
        <v>-71433384317.254608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250000</v>
      </c>
      <c r="S41">
        <f t="shared" si="1"/>
        <v>-285691273194.97327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-3597.0173654210957</v>
      </c>
      <c r="AC41">
        <f t="shared" si="2"/>
        <v>-3211.6240692901056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-9.6524279997380544E-3</v>
      </c>
      <c r="AI41">
        <f t="shared" si="25"/>
        <v>-9.6527090394801316E-3</v>
      </c>
      <c r="AJ41">
        <f t="shared" si="7"/>
        <v>-385.39329613099017</v>
      </c>
      <c r="AK41">
        <f t="shared" si="22"/>
        <v>-251.79121557947673</v>
      </c>
      <c r="AL41">
        <f t="shared" si="26"/>
        <v>-637.19416441950636</v>
      </c>
      <c r="AN41">
        <f t="shared" si="27"/>
        <v>0</v>
      </c>
      <c r="AO41">
        <f t="shared" si="27"/>
        <v>0</v>
      </c>
      <c r="AP41">
        <f t="shared" si="27"/>
        <v>-9.6911924631308982E-9</v>
      </c>
      <c r="AQ41">
        <f t="shared" si="27"/>
        <v>-3.3284807618588237E-4</v>
      </c>
      <c r="AR41">
        <f t="shared" si="27"/>
        <v>-3.3285776737834548E-4</v>
      </c>
      <c r="AS41">
        <f t="shared" si="27"/>
        <v>-13.289652841297267</v>
      </c>
      <c r="AT41">
        <f t="shared" si="27"/>
        <v>-8.6826052168851167</v>
      </c>
      <c r="AU41">
        <f t="shared" si="23"/>
        <v>-21.972590915949763</v>
      </c>
      <c r="AW41">
        <v>38</v>
      </c>
      <c r="AX41">
        <f>IF(Z41&gt;0, (R41*SUMPRODUCT(K41:$K$98, X41:$X$98)-K41*$AZ$3)/Z41, 0)</f>
        <v>-285691273194.97327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250000</v>
      </c>
      <c r="S42">
        <f t="shared" si="1"/>
        <v>-1158436389089.6829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-3211.6240692901056</v>
      </c>
      <c r="AC42">
        <f t="shared" si="2"/>
        <v>-2867.5217787388128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-2.1634589111135727E-3</v>
      </c>
      <c r="AI42">
        <f t="shared" si="25"/>
        <v>-2.1635207945671173E-3</v>
      </c>
      <c r="AJ42">
        <f t="shared" si="7"/>
        <v>-344.10229055129275</v>
      </c>
      <c r="AK42">
        <f t="shared" si="22"/>
        <v>-224.81368485030742</v>
      </c>
      <c r="AL42">
        <f t="shared" si="26"/>
        <v>-568.91813892239475</v>
      </c>
      <c r="AN42">
        <f t="shared" si="27"/>
        <v>0</v>
      </c>
      <c r="AO42">
        <f t="shared" si="27"/>
        <v>0</v>
      </c>
      <c r="AP42">
        <f t="shared" si="27"/>
        <v>-1.9053115500149893E-9</v>
      </c>
      <c r="AQ42">
        <f t="shared" si="27"/>
        <v>-6.661010359359643E-5</v>
      </c>
      <c r="AR42">
        <f t="shared" si="27"/>
        <v>-6.6612008905146442E-5</v>
      </c>
      <c r="AS42">
        <f t="shared" si="27"/>
        <v>-10.594464772440592</v>
      </c>
      <c r="AT42">
        <f t="shared" si="27"/>
        <v>-6.9217227839234887</v>
      </c>
      <c r="AU42">
        <f t="shared" si="23"/>
        <v>-17.516254168372985</v>
      </c>
      <c r="AW42">
        <v>39</v>
      </c>
      <c r="AX42">
        <f>IF(Z42&gt;0, (R42*SUMPRODUCT(K42:$K$98, X42:$X$98)-K42*$AZ$3)/Z42, 0)</f>
        <v>-1158436389089.6829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250000</v>
      </c>
      <c r="S43">
        <f t="shared" si="1"/>
        <v>-4765553605521.1172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-2867.5217787388128</v>
      </c>
      <c r="AC43">
        <f t="shared" si="2"/>
        <v>-2560.2873601709093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-4.7833402134231389E-4</v>
      </c>
      <c r="AI43">
        <f t="shared" si="25"/>
        <v>-4.783474525591887E-4</v>
      </c>
      <c r="AJ43">
        <f t="shared" si="7"/>
        <v>-307.2344185679035</v>
      </c>
      <c r="AK43">
        <f t="shared" si="22"/>
        <v>-200.72652451171692</v>
      </c>
      <c r="AL43">
        <f t="shared" si="26"/>
        <v>-507.96142142707299</v>
      </c>
      <c r="AN43">
        <f t="shared" si="27"/>
        <v>0</v>
      </c>
      <c r="AO43">
        <f t="shared" si="27"/>
        <v>0</v>
      </c>
      <c r="AP43">
        <f t="shared" si="27"/>
        <v>-3.6922304256423895E-10</v>
      </c>
      <c r="AQ43">
        <f t="shared" si="27"/>
        <v>-1.3149362739668674E-5</v>
      </c>
      <c r="AR43">
        <f t="shared" si="27"/>
        <v>-1.3149731962711239E-5</v>
      </c>
      <c r="AS43">
        <f t="shared" si="27"/>
        <v>-8.4458487910259432</v>
      </c>
      <c r="AT43">
        <f t="shared" si="27"/>
        <v>-5.5179555802255775</v>
      </c>
      <c r="AU43">
        <f t="shared" si="23"/>
        <v>-13.963817520983484</v>
      </c>
      <c r="AW43">
        <v>40</v>
      </c>
      <c r="AX43">
        <f>IF(Z43&gt;0, (R43*SUMPRODUCT(K43:$K$98, X43:$X$98)-K43*$AZ$3)/Z43, 0)</f>
        <v>-4765553605521.1172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250000</v>
      </c>
      <c r="S44">
        <f t="shared" si="1"/>
        <v>-19914980215317.594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-2560.2873601709093</v>
      </c>
      <c r="AC44">
        <f t="shared" si="2"/>
        <v>-2285.9708686970507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-1.0427242215836154E-4</v>
      </c>
      <c r="AI44">
        <f t="shared" si="25"/>
        <v>-1.0427529182085176E-4</v>
      </c>
      <c r="AJ44">
        <f t="shared" si="7"/>
        <v>-274.3164914738586</v>
      </c>
      <c r="AK44">
        <f t="shared" si="22"/>
        <v>-179.22011521196367</v>
      </c>
      <c r="AL44">
        <f t="shared" si="26"/>
        <v>-453.53671096111412</v>
      </c>
      <c r="AN44">
        <f t="shared" si="27"/>
        <v>0</v>
      </c>
      <c r="AO44">
        <f t="shared" si="27"/>
        <v>0</v>
      </c>
      <c r="AP44">
        <f t="shared" si="27"/>
        <v>-7.043462932343991E-11</v>
      </c>
      <c r="AQ44">
        <f t="shared" si="27"/>
        <v>-2.5593216722887841E-6</v>
      </c>
      <c r="AR44">
        <f t="shared" si="27"/>
        <v>-2.5593921069181074E-6</v>
      </c>
      <c r="AS44">
        <f t="shared" si="27"/>
        <v>-6.7329800839288332</v>
      </c>
      <c r="AT44">
        <f t="shared" si="27"/>
        <v>-4.3988805043337154</v>
      </c>
      <c r="AU44">
        <f t="shared" si="23"/>
        <v>-11.131863147654656</v>
      </c>
      <c r="AW44">
        <v>41</v>
      </c>
      <c r="AX44">
        <f>IF(Z44&gt;0, (R44*SUMPRODUCT(K44:$K$98, X44:$X$98)-K44*$AZ$3)/Z44, 0)</f>
        <v>-19914980215317.594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250000</v>
      </c>
      <c r="S45">
        <f t="shared" si="1"/>
        <v>-84601755983532.797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-2285.9708686970507</v>
      </c>
      <c r="AC45">
        <f t="shared" si="2"/>
        <v>-2041.0454206999257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-2.2378325742405466E-5</v>
      </c>
      <c r="AI45">
        <f t="shared" si="25"/>
        <v>-2.2378928875696546E-5</v>
      </c>
      <c r="AJ45">
        <f t="shared" si="7"/>
        <v>-244.92544799712505</v>
      </c>
      <c r="AK45">
        <f t="shared" si="22"/>
        <v>-160.01796080879356</v>
      </c>
      <c r="AL45">
        <f t="shared" si="26"/>
        <v>-404.9434311848475</v>
      </c>
      <c r="AN45">
        <f t="shared" si="27"/>
        <v>0</v>
      </c>
      <c r="AO45">
        <f t="shared" si="27"/>
        <v>0</v>
      </c>
      <c r="AP45">
        <f t="shared" si="27"/>
        <v>-1.3217541738851413E-11</v>
      </c>
      <c r="AQ45">
        <f t="shared" si="27"/>
        <v>-4.9041639538117792E-7</v>
      </c>
      <c r="AR45">
        <f t="shared" si="27"/>
        <v>-4.9042961292291678E-7</v>
      </c>
      <c r="AS45">
        <f t="shared" si="27"/>
        <v>-5.3674907017846847</v>
      </c>
      <c r="AT45">
        <f t="shared" si="27"/>
        <v>-3.5067606236238356</v>
      </c>
      <c r="AU45">
        <f t="shared" si="23"/>
        <v>-8.874251815838134</v>
      </c>
      <c r="AW45">
        <v>42</v>
      </c>
      <c r="AX45">
        <f>IF(Z45&gt;0, (R45*SUMPRODUCT(K45:$K$98, X45:$X$98)-K45*$AZ$3)/Z45, 0)</f>
        <v>-84601755983532.797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250000</v>
      </c>
      <c r="S46">
        <f t="shared" si="1"/>
        <v>-365816922798014.19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-2041.0454206999257</v>
      </c>
      <c r="AC46">
        <f t="shared" si="2"/>
        <v>-1822.3619831935141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-4.7256138407175516E-6</v>
      </c>
      <c r="AI46">
        <f t="shared" si="25"/>
        <v>-4.7257383812916492E-6</v>
      </c>
      <c r="AJ46">
        <f t="shared" si="7"/>
        <v>-218.68343750641156</v>
      </c>
      <c r="AK46">
        <f t="shared" si="22"/>
        <v>-142.87317944899482</v>
      </c>
      <c r="AL46">
        <f t="shared" si="26"/>
        <v>-361.55662168114475</v>
      </c>
      <c r="AN46">
        <f t="shared" si="27"/>
        <v>0</v>
      </c>
      <c r="AO46">
        <f t="shared" si="27"/>
        <v>0</v>
      </c>
      <c r="AP46">
        <f t="shared" si="27"/>
        <v>-2.4368580423784991E-12</v>
      </c>
      <c r="AQ46">
        <f t="shared" si="27"/>
        <v>-9.2465047446419437E-8</v>
      </c>
      <c r="AR46">
        <f t="shared" si="27"/>
        <v>-9.2467484304461823E-8</v>
      </c>
      <c r="AS46">
        <f t="shared" si="27"/>
        <v>-4.2789307603911393</v>
      </c>
      <c r="AT46">
        <f t="shared" si="27"/>
        <v>-2.7955681022311674</v>
      </c>
      <c r="AU46">
        <f t="shared" si="23"/>
        <v>-7.0744989550897905</v>
      </c>
      <c r="AW46">
        <v>43</v>
      </c>
      <c r="AX46">
        <f>IF(Z46&gt;0, (R46*SUMPRODUCT(K46:$K$98, X46:$X$98)-K46*$AZ$3)/Z46, 0)</f>
        <v>-365816922798014.19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250000</v>
      </c>
      <c r="S47">
        <f t="shared" si="1"/>
        <v>-1612258050918587.3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-1822.3619831935141</v>
      </c>
      <c r="AC47">
        <f t="shared" si="2"/>
        <v>-1627.1089136459539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-9.8064887870094119E-7</v>
      </c>
      <c r="AI47">
        <f t="shared" si="25"/>
        <v>-9.8067410898142751E-7</v>
      </c>
      <c r="AJ47">
        <f t="shared" si="7"/>
        <v>-195.25306954756024</v>
      </c>
      <c r="AK47">
        <f t="shared" si="22"/>
        <v>-127.565338823546</v>
      </c>
      <c r="AL47">
        <f t="shared" si="26"/>
        <v>-322.81840935178036</v>
      </c>
      <c r="AN47">
        <f t="shared" si="27"/>
        <v>0</v>
      </c>
      <c r="AO47">
        <f t="shared" si="27"/>
        <v>0</v>
      </c>
      <c r="AP47">
        <f t="shared" si="27"/>
        <v>-4.4078156542503581E-13</v>
      </c>
      <c r="AQ47">
        <f t="shared" si="27"/>
        <v>-1.7132268827488162E-8</v>
      </c>
      <c r="AR47">
        <f t="shared" si="27"/>
        <v>-1.7132709609053583E-8</v>
      </c>
      <c r="AS47">
        <f t="shared" si="27"/>
        <v>-3.4111374106829269</v>
      </c>
      <c r="AT47">
        <f t="shared" si="27"/>
        <v>-2.2286097758962389</v>
      </c>
      <c r="AU47">
        <f t="shared" si="23"/>
        <v>-5.6397472037118757</v>
      </c>
      <c r="AW47">
        <v>44</v>
      </c>
      <c r="AX47">
        <f>IF(Z47&gt;0, (R47*SUMPRODUCT(K47:$K$98, X47:$X$98)-K47*$AZ$3)/Z47, 0)</f>
        <v>-1612258050918587.3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250000</v>
      </c>
      <c r="S48">
        <f t="shared" si="1"/>
        <v>-7247868725787290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-1627.1089136459539</v>
      </c>
      <c r="AC48">
        <f t="shared" si="2"/>
        <v>-1452.7758157702071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-1.9966932811895729E-7</v>
      </c>
      <c r="AI48">
        <f t="shared" si="25"/>
        <v>-1.9967433916382695E-7</v>
      </c>
      <c r="AJ48">
        <f t="shared" si="7"/>
        <v>-174.33309787574672</v>
      </c>
      <c r="AK48">
        <f t="shared" si="22"/>
        <v>-113.89762395521679</v>
      </c>
      <c r="AL48">
        <f t="shared" si="26"/>
        <v>-288.23072203063782</v>
      </c>
      <c r="AN48">
        <f t="shared" si="27"/>
        <v>0</v>
      </c>
      <c r="AO48">
        <f t="shared" si="27"/>
        <v>0</v>
      </c>
      <c r="AP48">
        <f t="shared" si="27"/>
        <v>-7.8164870582552232E-14</v>
      </c>
      <c r="AQ48">
        <f t="shared" si="27"/>
        <v>-3.1145454885564906E-9</v>
      </c>
      <c r="AR48">
        <f t="shared" si="27"/>
        <v>-3.114623653427073E-9</v>
      </c>
      <c r="AS48">
        <f t="shared" si="27"/>
        <v>-2.719337860302204</v>
      </c>
      <c r="AT48">
        <f t="shared" si="27"/>
        <v>-1.7766340688825302</v>
      </c>
      <c r="AU48">
        <f t="shared" si="23"/>
        <v>-4.4959719322993577</v>
      </c>
      <c r="AW48">
        <v>45</v>
      </c>
      <c r="AX48">
        <f>IF(Z48&gt;0, (R48*SUMPRODUCT(K48:$K$98, X48:$X$98)-K48*$AZ$3)/Z48, 0)</f>
        <v>-7247868725787290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250000</v>
      </c>
      <c r="S49">
        <f t="shared" si="1"/>
        <v>-3.327857637656472E+16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-1452.7758157702071</v>
      </c>
      <c r="AC49">
        <f t="shared" si="2"/>
        <v>-1297.1212640832507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-3.9864927490763319E-8</v>
      </c>
      <c r="AI49">
        <f t="shared" si="25"/>
        <v>-3.9865901932435196E-8</v>
      </c>
      <c r="AJ49">
        <f t="shared" si="7"/>
        <v>-155.65455168695644</v>
      </c>
      <c r="AK49">
        <f t="shared" si="22"/>
        <v>-101.69430710391451</v>
      </c>
      <c r="AL49">
        <f t="shared" si="26"/>
        <v>-257.34885883073684</v>
      </c>
      <c r="AN49">
        <f t="shared" si="27"/>
        <v>0</v>
      </c>
      <c r="AO49">
        <f t="shared" si="27"/>
        <v>0</v>
      </c>
      <c r="AP49">
        <f t="shared" si="27"/>
        <v>-1.3571290511018742E-14</v>
      </c>
      <c r="AQ49">
        <f t="shared" si="27"/>
        <v>-5.552087187891581E-10</v>
      </c>
      <c r="AR49">
        <f t="shared" si="27"/>
        <v>-5.5522229007966911E-10</v>
      </c>
      <c r="AS49">
        <f t="shared" si="27"/>
        <v>-2.1678394933952787</v>
      </c>
      <c r="AT49">
        <f t="shared" si="27"/>
        <v>-1.4163218023762283</v>
      </c>
      <c r="AU49">
        <f t="shared" si="23"/>
        <v>-3.5841612963267293</v>
      </c>
      <c r="AW49">
        <v>46</v>
      </c>
      <c r="AX49">
        <f>IF(Z49&gt;0, (R49*SUMPRODUCT(K49:$K$98, X49:$X$98)-K49*$AZ$3)/Z49, 0)</f>
        <v>-3.327857637656472E+16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250000</v>
      </c>
      <c r="S50">
        <f t="shared" si="1"/>
        <v>-1.5615646670526499E+17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-1297.1212640832507</v>
      </c>
      <c r="AC50">
        <f t="shared" si="2"/>
        <v>-1158.1439857890998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-7.7928322616828535E-9</v>
      </c>
      <c r="AI50">
        <f t="shared" si="25"/>
        <v>-7.7930176757118445E-9</v>
      </c>
      <c r="AJ50">
        <f t="shared" si="7"/>
        <v>-138.97727829415089</v>
      </c>
      <c r="AK50">
        <f t="shared" si="22"/>
        <v>-90.798488485827562</v>
      </c>
      <c r="AL50">
        <f t="shared" si="26"/>
        <v>-229.77576678777146</v>
      </c>
      <c r="AN50">
        <f t="shared" si="27"/>
        <v>0</v>
      </c>
      <c r="AO50">
        <f t="shared" si="27"/>
        <v>0</v>
      </c>
      <c r="AP50">
        <f t="shared" si="27"/>
        <v>-2.3056313433375471E-15</v>
      </c>
      <c r="AQ50">
        <f t="shared" si="27"/>
        <v>-9.6904200905093741E-11</v>
      </c>
      <c r="AR50">
        <f t="shared" si="27"/>
        <v>-9.6906506536437087E-11</v>
      </c>
      <c r="AS50">
        <f t="shared" si="27"/>
        <v>-1.7281883716756961</v>
      </c>
      <c r="AT50">
        <f t="shared" si="27"/>
        <v>-1.1290830694987131</v>
      </c>
      <c r="AU50">
        <f t="shared" si="23"/>
        <v>-2.8572714412713154</v>
      </c>
      <c r="AW50">
        <v>47</v>
      </c>
      <c r="AX50">
        <f>IF(Z50&gt;0, (R50*SUMPRODUCT(K50:$K$98, X50:$X$98)-K50*$AZ$3)/Z50, 0)</f>
        <v>-1.5615646670526499E+17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250000</v>
      </c>
      <c r="S51">
        <f t="shared" si="1"/>
        <v>-7.4893836230260442E+17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-1158.1439857890998</v>
      </c>
      <c r="AC51">
        <f t="shared" si="2"/>
        <v>-1034.0571301689235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-1.4904245768688418E-9</v>
      </c>
      <c r="AI51">
        <f t="shared" si="25"/>
        <v>-1.4904590942998553E-9</v>
      </c>
      <c r="AJ51">
        <f t="shared" si="7"/>
        <v>-124.08685562017627</v>
      </c>
      <c r="AK51">
        <f t="shared" si="22"/>
        <v>-81.070079005236991</v>
      </c>
      <c r="AL51">
        <f t="shared" si="26"/>
        <v>-205.15693462690371</v>
      </c>
      <c r="AN51">
        <f t="shared" si="27"/>
        <v>0</v>
      </c>
      <c r="AO51">
        <f t="shared" si="27"/>
        <v>0</v>
      </c>
      <c r="AP51">
        <f t="shared" si="27"/>
        <v>-3.8323725358733076E-16</v>
      </c>
      <c r="AQ51">
        <f t="shared" si="27"/>
        <v>-1.6547761659699651E-11</v>
      </c>
      <c r="AR51">
        <f t="shared" si="27"/>
        <v>-1.6548144896953238E-11</v>
      </c>
      <c r="AS51">
        <f t="shared" si="27"/>
        <v>-1.3777011891591584</v>
      </c>
      <c r="AT51">
        <f t="shared" si="27"/>
        <v>-0.90009811025126263</v>
      </c>
      <c r="AU51">
        <f t="shared" si="23"/>
        <v>-2.2777992994269693</v>
      </c>
      <c r="AW51">
        <v>48</v>
      </c>
      <c r="AX51">
        <f>IF(Z51&gt;0, (R51*SUMPRODUCT(K51:$K$98, X51:$X$98)-K51*$AZ$3)/Z51, 0)</f>
        <v>-7.4893836230260442E+17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250000</v>
      </c>
      <c r="S52">
        <f t="shared" si="1"/>
        <v>-3.6751054711087662E+18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-1034.0571301689235</v>
      </c>
      <c r="AC52">
        <f t="shared" si="2"/>
        <v>-923.26529479369594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-2.7891720661363014E-10</v>
      </c>
      <c r="AI52">
        <f t="shared" si="25"/>
        <v>-2.7892348714967224E-10</v>
      </c>
      <c r="AJ52">
        <f t="shared" si="7"/>
        <v>-110.79183537522761</v>
      </c>
      <c r="AK52">
        <f t="shared" si="22"/>
        <v>-72.38399911182465</v>
      </c>
      <c r="AL52">
        <f t="shared" si="26"/>
        <v>-183.17583448733117</v>
      </c>
      <c r="AN52">
        <f t="shared" si="27"/>
        <v>0</v>
      </c>
      <c r="AO52">
        <f t="shared" si="27"/>
        <v>0</v>
      </c>
      <c r="AP52">
        <f t="shared" si="27"/>
        <v>-6.2259831822478707E-17</v>
      </c>
      <c r="AQ52">
        <f t="shared" si="27"/>
        <v>-2.7649452625917972E-12</v>
      </c>
      <c r="AR52">
        <f t="shared" si="27"/>
        <v>-2.7650075224236195E-12</v>
      </c>
      <c r="AS52">
        <f t="shared" si="27"/>
        <v>-1.0982949530931374</v>
      </c>
      <c r="AT52">
        <f t="shared" si="27"/>
        <v>-0.71755270268760851</v>
      </c>
      <c r="AU52">
        <f t="shared" si="23"/>
        <v>-1.8158476557835108</v>
      </c>
      <c r="AW52">
        <v>49</v>
      </c>
      <c r="AX52">
        <f>IF(Z52&gt;0, (R52*SUMPRODUCT(K52:$K$98, X52:$X$98)-K52*$AZ$3)/Z52, 0)</f>
        <v>-3.6751054711087662E+18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250000</v>
      </c>
      <c r="S53">
        <f t="shared" si="1"/>
        <v>-1.8469029788669014E+19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-923.26529479369594</v>
      </c>
      <c r="AC53">
        <f t="shared" si="2"/>
        <v>-824.34401320865948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-5.1018842855279536E-11</v>
      </c>
      <c r="AI53">
        <f t="shared" si="25"/>
        <v>-5.1019958701675694E-11</v>
      </c>
      <c r="AJ53">
        <f t="shared" si="7"/>
        <v>-98.921281585036468</v>
      </c>
      <c r="AK53">
        <f t="shared" si="22"/>
        <v>-64.628570635558717</v>
      </c>
      <c r="AL53">
        <f t="shared" si="26"/>
        <v>-163.54985222064619</v>
      </c>
      <c r="AN53">
        <f t="shared" si="27"/>
        <v>0</v>
      </c>
      <c r="AO53">
        <f t="shared" si="27"/>
        <v>0</v>
      </c>
      <c r="AP53">
        <f t="shared" si="27"/>
        <v>-9.8763761818393522E-18</v>
      </c>
      <c r="AQ53">
        <f t="shared" si="27"/>
        <v>-4.515686801838735E-13</v>
      </c>
      <c r="AR53">
        <f t="shared" si="27"/>
        <v>-4.5157855656005536E-13</v>
      </c>
      <c r="AS53">
        <f t="shared" si="27"/>
        <v>-0.87555401235113883</v>
      </c>
      <c r="AT53">
        <f t="shared" si="27"/>
        <v>-0.57202862140275779</v>
      </c>
      <c r="AU53">
        <f t="shared" si="23"/>
        <v>-1.447582633754348</v>
      </c>
      <c r="AW53">
        <v>50</v>
      </c>
      <c r="AX53">
        <f>IF(Z53&gt;0, (R53*SUMPRODUCT(K53:$K$98, X53:$X$98)-K53*$AZ$3)/Z53, 0)</f>
        <v>-1.8469029788669014E+19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250000</v>
      </c>
      <c r="S54">
        <f t="shared" si="1"/>
        <v>-9.5134261349801542E+19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-824.34401320865948</v>
      </c>
      <c r="AC54">
        <f t="shared" si="2"/>
        <v>-736.02144036487482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-9.1127143063251088E-12</v>
      </c>
      <c r="AI54">
        <f t="shared" si="25"/>
        <v>-9.1129077228266723E-12</v>
      </c>
      <c r="AJ54">
        <f t="shared" si="7"/>
        <v>-88.322572843784656</v>
      </c>
      <c r="AK54">
        <f t="shared" si="22"/>
        <v>-57.704080924606167</v>
      </c>
      <c r="AL54">
        <f t="shared" si="26"/>
        <v>-146.02665376839994</v>
      </c>
      <c r="AN54">
        <f t="shared" si="27"/>
        <v>0</v>
      </c>
      <c r="AO54">
        <f t="shared" si="27"/>
        <v>0</v>
      </c>
      <c r="AP54">
        <f t="shared" si="27"/>
        <v>-1.5285114956840096E-18</v>
      </c>
      <c r="AQ54">
        <f t="shared" si="27"/>
        <v>-7.2014995936204197E-14</v>
      </c>
      <c r="AR54">
        <f t="shared" si="27"/>
        <v>-7.2016524447699882E-14</v>
      </c>
      <c r="AS54">
        <f t="shared" si="27"/>
        <v>-0.69798629811157498</v>
      </c>
      <c r="AT54">
        <f t="shared" si="27"/>
        <v>-0.45601771476623049</v>
      </c>
      <c r="AU54">
        <f t="shared" si="23"/>
        <v>-1.1540040128778775</v>
      </c>
      <c r="AW54">
        <v>51</v>
      </c>
      <c r="AX54">
        <f>IF(Z54&gt;0, (R54*SUMPRODUCT(K54:$K$98, X54:$X$98)-K54*$AZ$3)/Z54, 0)</f>
        <v>-9.5134261349801542E+19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250000</v>
      </c>
      <c r="S55">
        <f t="shared" si="1"/>
        <v>-5.0265231287499352E+20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-736.02144036487482</v>
      </c>
      <c r="AC55">
        <f t="shared" si="2"/>
        <v>-657.16200032578115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-1.5879761673807288E-12</v>
      </c>
      <c r="AI55">
        <f t="shared" si="25"/>
        <v>-1.5880088521005387E-12</v>
      </c>
      <c r="AJ55">
        <f t="shared" si="7"/>
        <v>-78.85944003909367</v>
      </c>
      <c r="AK55">
        <f t="shared" si="22"/>
        <v>-51.521500825541246</v>
      </c>
      <c r="AL55">
        <f t="shared" si="26"/>
        <v>-130.3809408646365</v>
      </c>
      <c r="AN55">
        <f t="shared" si="27"/>
        <v>0</v>
      </c>
      <c r="AO55">
        <f t="shared" si="27"/>
        <v>0</v>
      </c>
      <c r="AP55">
        <f t="shared" si="27"/>
        <v>-2.3062263467898986E-19</v>
      </c>
      <c r="AQ55">
        <f t="shared" si="27"/>
        <v>-1.1204723481131257E-14</v>
      </c>
      <c r="AR55">
        <f t="shared" si="27"/>
        <v>-1.1204954103765935E-14</v>
      </c>
      <c r="AS55">
        <f t="shared" si="27"/>
        <v>-0.55643040346905048</v>
      </c>
      <c r="AT55">
        <f t="shared" si="27"/>
        <v>-0.36353453026644661</v>
      </c>
      <c r="AU55">
        <f t="shared" si="23"/>
        <v>-0.91996493373550825</v>
      </c>
      <c r="AW55">
        <v>52</v>
      </c>
      <c r="AX55">
        <f>IF(Z55&gt;0, (R55*SUMPRODUCT(K55:$K$98, X55:$X$98)-K55*$AZ$3)/Z55, 0)</f>
        <v>-5.0265231287499352E+20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250000</v>
      </c>
      <c r="S56">
        <f t="shared" si="1"/>
        <v>-2.726371936150097E+21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-657.16200032578115</v>
      </c>
      <c r="AC56">
        <f t="shared" si="2"/>
        <v>-586.75178600516165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-2.6977537502169228E-13</v>
      </c>
      <c r="AI56">
        <f t="shared" si="25"/>
        <v>-2.6978075535680197E-13</v>
      </c>
      <c r="AJ56">
        <f t="shared" si="7"/>
        <v>-70.410214320619502</v>
      </c>
      <c r="AK56">
        <f t="shared" si="22"/>
        <v>-46.001340022804683</v>
      </c>
      <c r="AL56">
        <f t="shared" si="26"/>
        <v>-116.41155434342446</v>
      </c>
      <c r="AN56">
        <f t="shared" si="27"/>
        <v>0</v>
      </c>
      <c r="AO56">
        <f t="shared" si="27"/>
        <v>0</v>
      </c>
      <c r="AP56">
        <f t="shared" si="27"/>
        <v>-3.389600120884106E-20</v>
      </c>
      <c r="AQ56">
        <f t="shared" si="27"/>
        <v>-1.6995793480205173E-15</v>
      </c>
      <c r="AR56">
        <f t="shared" si="27"/>
        <v>-1.6996132440217263E-15</v>
      </c>
      <c r="AS56">
        <f t="shared" si="27"/>
        <v>-0.443582910928772</v>
      </c>
      <c r="AT56">
        <f t="shared" si="27"/>
        <v>-0.28980750180679732</v>
      </c>
      <c r="AU56">
        <f t="shared" si="23"/>
        <v>-0.73339041273557104</v>
      </c>
      <c r="AW56">
        <v>53</v>
      </c>
      <c r="AX56">
        <f>IF(Z56&gt;0, (R56*SUMPRODUCT(K56:$K$98, X56:$X$98)-K56*$AZ$3)/Z56, 0)</f>
        <v>-2.726371936150097E+21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250000</v>
      </c>
      <c r="S57">
        <f t="shared" si="1"/>
        <v>-1.5194277973736236E+22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-586.75178600516165</v>
      </c>
      <c r="AC57">
        <f t="shared" si="2"/>
        <v>-523.88552321889426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-4.4645534465481362E-14</v>
      </c>
      <c r="AI57">
        <f t="shared" si="25"/>
        <v>-4.4646396443793401E-14</v>
      </c>
      <c r="AJ57">
        <f t="shared" si="7"/>
        <v>-62.866262786267384</v>
      </c>
      <c r="AK57">
        <f t="shared" si="22"/>
        <v>-41.072625020361322</v>
      </c>
      <c r="AL57">
        <f t="shared" si="26"/>
        <v>-103.93888780662874</v>
      </c>
      <c r="AN57">
        <f t="shared" si="27"/>
        <v>0</v>
      </c>
      <c r="AO57">
        <f t="shared" si="27"/>
        <v>0</v>
      </c>
      <c r="AP57">
        <f t="shared" si="27"/>
        <v>-4.848612272960057E-21</v>
      </c>
      <c r="AQ57">
        <f t="shared" si="27"/>
        <v>-2.5113031652711948E-16</v>
      </c>
      <c r="AR57">
        <f t="shared" si="27"/>
        <v>-2.5113516513939247E-16</v>
      </c>
      <c r="AS57">
        <f t="shared" si="27"/>
        <v>-0.35362158077867645</v>
      </c>
      <c r="AT57">
        <f t="shared" si="27"/>
        <v>-0.23103276610873508</v>
      </c>
      <c r="AU57">
        <f t="shared" si="23"/>
        <v>-0.5846543468874118</v>
      </c>
      <c r="AW57">
        <v>54</v>
      </c>
      <c r="AX57">
        <f>IF(Z57&gt;0, (R57*SUMPRODUCT(K57:$K$98, X57:$X$98)-K57*$AZ$3)/Z57, 0)</f>
        <v>-1.5194277973736236E+22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250000</v>
      </c>
      <c r="S58">
        <f t="shared" si="1"/>
        <v>-8.7075894555253508E+22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-523.88552321889426</v>
      </c>
      <c r="AC58">
        <f t="shared" si="2"/>
        <v>-467.75493144544129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-7.1906334486393238E-15</v>
      </c>
      <c r="AI58">
        <f t="shared" si="25"/>
        <v>-7.1907677438233796E-15</v>
      </c>
      <c r="AJ58">
        <f t="shared" si="7"/>
        <v>-56.130591773452977</v>
      </c>
      <c r="AK58">
        <f t="shared" si="22"/>
        <v>-36.671986625322603</v>
      </c>
      <c r="AL58">
        <f t="shared" si="26"/>
        <v>-92.80257839877558</v>
      </c>
      <c r="AN58">
        <f t="shared" si="27"/>
        <v>0</v>
      </c>
      <c r="AO58">
        <f t="shared" si="27"/>
        <v>0</v>
      </c>
      <c r="AP58">
        <f t="shared" si="27"/>
        <v>-6.7447139218447581E-22</v>
      </c>
      <c r="AQ58">
        <f t="shared" si="27"/>
        <v>-3.6113555276641462E-17</v>
      </c>
      <c r="AR58">
        <f t="shared" si="27"/>
        <v>-3.6114229748033648E-17</v>
      </c>
      <c r="AS58">
        <f t="shared" si="27"/>
        <v>-0.28190495916667424</v>
      </c>
      <c r="AT58">
        <f t="shared" si="27"/>
        <v>-0.18417790665556047</v>
      </c>
      <c r="AU58">
        <f t="shared" si="23"/>
        <v>-0.46608286582223474</v>
      </c>
      <c r="AW58">
        <v>55</v>
      </c>
      <c r="AX58">
        <f>IF(Z58&gt;0, (R58*SUMPRODUCT(K58:$K$98, X58:$X$98)-K58*$AZ$3)/Z58, 0)</f>
        <v>-8.7075894555253508E+22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250000</v>
      </c>
      <c r="S59">
        <f t="shared" si="1"/>
        <v>-5.134886345726722E+23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-467.75493144544129</v>
      </c>
      <c r="AC59">
        <f t="shared" si="2"/>
        <v>-417.63833164771546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-1.1261885463270732E-15</v>
      </c>
      <c r="AI59">
        <f t="shared" si="25"/>
        <v>-1.126208879704656E-15</v>
      </c>
      <c r="AJ59">
        <f t="shared" si="7"/>
        <v>-50.116599797725826</v>
      </c>
      <c r="AK59">
        <f t="shared" si="22"/>
        <v>-32.742845201180891</v>
      </c>
      <c r="AL59">
        <f t="shared" si="26"/>
        <v>-82.859444998906724</v>
      </c>
      <c r="AN59">
        <f t="shared" si="27"/>
        <v>0</v>
      </c>
      <c r="AO59">
        <f t="shared" si="27"/>
        <v>0</v>
      </c>
      <c r="AP59">
        <f t="shared" si="27"/>
        <v>-9.1178952320745647E-23</v>
      </c>
      <c r="AQ59">
        <f t="shared" si="27"/>
        <v>-5.0500558184231766E-18</v>
      </c>
      <c r="AR59">
        <f t="shared" si="27"/>
        <v>-5.0501469973754983E-18</v>
      </c>
      <c r="AS59">
        <f t="shared" si="27"/>
        <v>-0.2247329074989429</v>
      </c>
      <c r="AT59">
        <f t="shared" si="27"/>
        <v>-0.1468254995659761</v>
      </c>
      <c r="AU59">
        <f t="shared" si="23"/>
        <v>-0.37155840706491905</v>
      </c>
      <c r="AW59">
        <v>56</v>
      </c>
      <c r="AX59">
        <f>IF(Z59&gt;0, (R59*SUMPRODUCT(K59:$K$98, X59:$X$98)-K59*$AZ$3)/Z59, 0)</f>
        <v>-5.134886345726722E+23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250000</v>
      </c>
      <c r="S60">
        <f t="shared" si="1"/>
        <v>-3.1335545893848306E+24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-417.63833164771546</v>
      </c>
      <c r="AC60">
        <f t="shared" si="2"/>
        <v>-372.89136754260306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-1.7155056800061342E-16</v>
      </c>
      <c r="AI60">
        <f t="shared" si="25"/>
        <v>-1.7155354298762024E-16</v>
      </c>
      <c r="AJ60">
        <f t="shared" si="7"/>
        <v>-44.746964105112397</v>
      </c>
      <c r="AK60">
        <f t="shared" si="22"/>
        <v>-29.234683215340084</v>
      </c>
      <c r="AL60">
        <f t="shared" si="26"/>
        <v>-73.981647320452481</v>
      </c>
      <c r="AN60">
        <f t="shared" si="27"/>
        <v>0</v>
      </c>
      <c r="AO60">
        <f t="shared" si="27"/>
        <v>0</v>
      </c>
      <c r="AP60">
        <f t="shared" si="27"/>
        <v>-1.191110691495142E-23</v>
      </c>
      <c r="AQ60">
        <f t="shared" si="27"/>
        <v>-6.8684574154279112E-19</v>
      </c>
      <c r="AR60">
        <f t="shared" si="27"/>
        <v>-6.8685765264970614E-19</v>
      </c>
      <c r="AS60">
        <f t="shared" si="27"/>
        <v>-0.17915569794239727</v>
      </c>
      <c r="AT60">
        <f t="shared" si="27"/>
        <v>-0.11704838932236616</v>
      </c>
      <c r="AU60">
        <f t="shared" si="23"/>
        <v>-0.29620408726476344</v>
      </c>
      <c r="AW60">
        <v>57</v>
      </c>
      <c r="AX60">
        <f>IF(Z60&gt;0, (R60*SUMPRODUCT(K60:$K$98, X60:$X$98)-K60*$AZ$3)/Z60, 0)</f>
        <v>-3.1335545893848306E+24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250000</v>
      </c>
      <c r="S61">
        <f t="shared" si="1"/>
        <v>-1.9808864479156638E+25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-372.89136754260306</v>
      </c>
      <c r="AC61">
        <f t="shared" si="2"/>
        <v>-332.93872102018133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-2.5250480827874672E-17</v>
      </c>
      <c r="AI61">
        <f t="shared" si="25"/>
        <v>-2.5250901016928631E-17</v>
      </c>
      <c r="AJ61">
        <f t="shared" si="7"/>
        <v>-39.95264652242173</v>
      </c>
      <c r="AK61">
        <f t="shared" si="22"/>
        <v>-26.102395727982216</v>
      </c>
      <c r="AL61">
        <f t="shared" si="26"/>
        <v>-66.055042250403943</v>
      </c>
      <c r="AN61">
        <f t="shared" si="27"/>
        <v>0</v>
      </c>
      <c r="AO61">
        <f t="shared" si="27"/>
        <v>0</v>
      </c>
      <c r="AP61">
        <f t="shared" si="27"/>
        <v>-1.5020824144827045E-24</v>
      </c>
      <c r="AQ61">
        <f t="shared" si="27"/>
        <v>-9.0264853049832821E-20</v>
      </c>
      <c r="AR61">
        <f t="shared" si="27"/>
        <v>-9.0266355132247296E-20</v>
      </c>
      <c r="AS61">
        <f t="shared" si="27"/>
        <v>-0.14282182552805886</v>
      </c>
      <c r="AT61">
        <f t="shared" si="27"/>
        <v>-9.3310259344998522E-2</v>
      </c>
      <c r="AU61">
        <f t="shared" si="23"/>
        <v>-0.23613208487305737</v>
      </c>
      <c r="AW61">
        <v>58</v>
      </c>
      <c r="AX61">
        <f>IF(Z61&gt;0, (R61*SUMPRODUCT(K61:$K$98, X61:$X$98)-K61*$AZ$3)/Z61, 0)</f>
        <v>-1.9808864479156638E+25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250000</v>
      </c>
      <c r="S62">
        <f t="shared" si="1"/>
        <v>-1.298522188018623E+26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-332.93872102018133</v>
      </c>
      <c r="AC62">
        <f t="shared" si="2"/>
        <v>-297.26671519659038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-3.5875542761659127E-18</v>
      </c>
      <c r="AI62">
        <f t="shared" si="25"/>
        <v>-3.587611507901716E-18</v>
      </c>
      <c r="AJ62">
        <f t="shared" si="7"/>
        <v>-35.672005823590951</v>
      </c>
      <c r="AK62">
        <f t="shared" si="22"/>
        <v>-23.305710471412695</v>
      </c>
      <c r="AL62">
        <f t="shared" si="26"/>
        <v>-58.977716295003646</v>
      </c>
      <c r="AN62">
        <f t="shared" si="27"/>
        <v>0</v>
      </c>
      <c r="AO62">
        <f t="shared" si="27"/>
        <v>0</v>
      </c>
      <c r="AP62">
        <f t="shared" si="27"/>
        <v>-1.8267029169482139E-25</v>
      </c>
      <c r="AQ62">
        <f t="shared" si="27"/>
        <v>-1.1450632711068547E-20</v>
      </c>
      <c r="AR62">
        <f t="shared" si="27"/>
        <v>-1.1450815381360242E-20</v>
      </c>
      <c r="AS62">
        <f t="shared" si="27"/>
        <v>-0.11385668489162892</v>
      </c>
      <c r="AT62">
        <f t="shared" si="27"/>
        <v>-7.4386367462530703E-2</v>
      </c>
      <c r="AU62">
        <f t="shared" si="23"/>
        <v>-0.18824305235415964</v>
      </c>
      <c r="AW62">
        <v>59</v>
      </c>
      <c r="AX62">
        <f>IF(Z62&gt;0, (R62*SUMPRODUCT(K62:$K$98, X62:$X$98)-K62*$AZ$3)/Z62, 0)</f>
        <v>-1.298522188018623E+26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250000</v>
      </c>
      <c r="S63">
        <f t="shared" si="1"/>
        <v>-8.8362390244519331E+26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-297.26671519659038</v>
      </c>
      <c r="AC63">
        <f t="shared" si="2"/>
        <v>-265.41670999695572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-4.9150094929079317E-19</v>
      </c>
      <c r="AI63">
        <f t="shared" si="25"/>
        <v>-4.915084586143092E-19</v>
      </c>
      <c r="AJ63">
        <f t="shared" si="7"/>
        <v>-31.850005199634666</v>
      </c>
      <c r="AK63">
        <f t="shared" si="22"/>
        <v>-20.80867006376133</v>
      </c>
      <c r="AL63">
        <f t="shared" si="26"/>
        <v>-52.658675263395992</v>
      </c>
      <c r="AN63">
        <f t="shared" si="27"/>
        <v>0</v>
      </c>
      <c r="AO63">
        <f t="shared" si="27"/>
        <v>0</v>
      </c>
      <c r="AP63">
        <f t="shared" si="27"/>
        <v>-2.1400001144597977E-26</v>
      </c>
      <c r="AQ63">
        <f t="shared" si="27"/>
        <v>-1.4006748883564592E-21</v>
      </c>
      <c r="AR63">
        <f t="shared" si="27"/>
        <v>-1.400696288357604E-21</v>
      </c>
      <c r="AS63">
        <f t="shared" si="27"/>
        <v>-9.0765852113862025E-2</v>
      </c>
      <c r="AT63">
        <f t="shared" si="27"/>
        <v>-5.93003567143899E-2</v>
      </c>
      <c r="AU63">
        <f t="shared" si="23"/>
        <v>-0.15006620882825192</v>
      </c>
      <c r="AW63">
        <v>60</v>
      </c>
      <c r="AX63">
        <f>IF(Z63&gt;0, (R63*SUMPRODUCT(K63:$K$98, X63:$X$98)-K63*$AZ$3)/Z63, 0)</f>
        <v>-8.8362390244519331E+26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250000</v>
      </c>
      <c r="S64">
        <f t="shared" si="1"/>
        <v>-6.2486225359568238E+27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-265.41670999695572</v>
      </c>
      <c r="AC64">
        <f t="shared" si="2"/>
        <v>-236.97920535442475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-6.4861044979460193E-20</v>
      </c>
      <c r="AI64">
        <f t="shared" si="25"/>
        <v>-6.4861993105243084E-20</v>
      </c>
      <c r="AJ64">
        <f t="shared" si="7"/>
        <v>-28.437504642530968</v>
      </c>
      <c r="AK64">
        <f t="shared" si="22"/>
        <v>-18.579169699786902</v>
      </c>
      <c r="AL64">
        <f t="shared" si="26"/>
        <v>-47.01667434231787</v>
      </c>
      <c r="AN64">
        <f t="shared" si="27"/>
        <v>0</v>
      </c>
      <c r="AO64">
        <f t="shared" si="27"/>
        <v>0</v>
      </c>
      <c r="AP64">
        <f t="shared" si="27"/>
        <v>-2.4124644131399331E-27</v>
      </c>
      <c r="AQ64">
        <f t="shared" si="27"/>
        <v>-1.6503608027174349E-22</v>
      </c>
      <c r="AR64">
        <f t="shared" si="27"/>
        <v>-1.6503849273615665E-22</v>
      </c>
      <c r="AS64">
        <f t="shared" si="27"/>
        <v>-7.2357981595872187E-2</v>
      </c>
      <c r="AT64">
        <f t="shared" si="27"/>
        <v>-4.7273881309303177E-2</v>
      </c>
      <c r="AU64">
        <f t="shared" si="23"/>
        <v>-0.11963186290517537</v>
      </c>
      <c r="AW64">
        <v>61</v>
      </c>
      <c r="AX64">
        <f>IF(Z64&gt;0, (R64*SUMPRODUCT(K64:$K$98, X64:$X$98)-K64*$AZ$3)/Z64, 0)</f>
        <v>-6.2486225359568238E+27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250000</v>
      </c>
      <c r="S65">
        <f t="shared" si="1"/>
        <v>-4.598092653670876E+28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-236.97920535442475</v>
      </c>
      <c r="AC65">
        <f t="shared" si="2"/>
        <v>-211.5885762093078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-8.2360303277602584E-21</v>
      </c>
      <c r="AI65">
        <f t="shared" si="25"/>
        <v>-8.2361453692525388E-21</v>
      </c>
      <c r="AJ65">
        <f t="shared" si="7"/>
        <v>-25.390629145116947</v>
      </c>
      <c r="AK65">
        <f t="shared" si="22"/>
        <v>-16.588544374809732</v>
      </c>
      <c r="AL65">
        <f t="shared" si="26"/>
        <v>-41.979173519926675</v>
      </c>
      <c r="AN65">
        <f t="shared" si="27"/>
        <v>0</v>
      </c>
      <c r="AO65">
        <f t="shared" si="27"/>
        <v>0</v>
      </c>
      <c r="AP65">
        <f t="shared" si="27"/>
        <v>-2.613553790347512E-28</v>
      </c>
      <c r="AQ65">
        <f t="shared" si="27"/>
        <v>-1.8710908432942969E-23</v>
      </c>
      <c r="AR65">
        <f t="shared" si="27"/>
        <v>-1.8711169788322002E-23</v>
      </c>
      <c r="AS65">
        <f t="shared" si="27"/>
        <v>-5.7683339920178746E-2</v>
      </c>
      <c r="AT65">
        <f t="shared" si="27"/>
        <v>-3.7686448747850106E-2</v>
      </c>
      <c r="AU65">
        <f t="shared" si="23"/>
        <v>-9.5369788668028838E-2</v>
      </c>
      <c r="AW65">
        <v>62</v>
      </c>
      <c r="AX65">
        <f>IF(Z65&gt;0, (R65*SUMPRODUCT(K65:$K$98, X65:$X$98)-K65*$AZ$3)/Z65, 0)</f>
        <v>-4.598092653670876E+28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250000</v>
      </c>
      <c r="S66">
        <f t="shared" si="1"/>
        <v>-3.5266548047597912E+29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-211.5885762093078</v>
      </c>
      <c r="AC66">
        <f t="shared" si="2"/>
        <v>-188.91837161545337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-1.0049889821972418E-21</v>
      </c>
      <c r="AI66">
        <f t="shared" si="25"/>
        <v>-1.00500237437638E-21</v>
      </c>
      <c r="AJ66">
        <f t="shared" si="7"/>
        <v>-22.670204593854436</v>
      </c>
      <c r="AK66">
        <f t="shared" si="22"/>
        <v>-14.811200334651547</v>
      </c>
      <c r="AL66">
        <f t="shared" si="26"/>
        <v>-37.481404928505981</v>
      </c>
      <c r="AN66">
        <f t="shared" si="27"/>
        <v>0</v>
      </c>
      <c r="AO66">
        <f t="shared" si="27"/>
        <v>0</v>
      </c>
      <c r="AP66">
        <f t="shared" si="27"/>
        <v>-2.7165028409143853E-29</v>
      </c>
      <c r="AQ66">
        <f t="shared" si="27"/>
        <v>-2.0385445841621654E-24</v>
      </c>
      <c r="AR66">
        <f t="shared" si="27"/>
        <v>-2.0385717491905744E-24</v>
      </c>
      <c r="AS66">
        <f t="shared" si="27"/>
        <v>-4.5984805421060898E-2</v>
      </c>
      <c r="AT66">
        <f t="shared" si="27"/>
        <v>-3.0043406208426417E-2</v>
      </c>
      <c r="AU66">
        <f t="shared" si="23"/>
        <v>-7.6028211629487308E-2</v>
      </c>
      <c r="AW66">
        <v>63</v>
      </c>
      <c r="AX66">
        <f>IF(Z66&gt;0, (R66*SUMPRODUCT(K66:$K$98, X66:$X$98)-K66*$AZ$3)/Z66, 0)</f>
        <v>-3.5266548047597912E+29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-2.8243489393356478E+30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-188.91837161545337</v>
      </c>
      <c r="AC67">
        <f t="shared" ref="AC67:AC69" si="30">S67*Z67</f>
        <v>-168.67711751379761</v>
      </c>
      <c r="AE67">
        <f t="shared" ref="AE67:AE69" si="31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2">-X67*R67</f>
        <v>-1.1765195395735159E-22</v>
      </c>
      <c r="AI67">
        <f t="shared" ref="AI67:AI69" si="33">SUM(AE67:AH67)</f>
        <v>-1.1765344701930264E-22</v>
      </c>
      <c r="AJ67">
        <f t="shared" ref="AJ67:AJ69" si="34">AB67-AC67</f>
        <v>-20.241254101655755</v>
      </c>
      <c r="AK67">
        <f t="shared" si="22"/>
        <v>-13.224286013081738</v>
      </c>
      <c r="AL67">
        <f t="shared" si="26"/>
        <v>-33.465540114737493</v>
      </c>
      <c r="AN67">
        <f t="shared" si="27"/>
        <v>0</v>
      </c>
      <c r="AO67">
        <f t="shared" si="27"/>
        <v>0</v>
      </c>
      <c r="AP67">
        <f t="shared" si="27"/>
        <v>-2.7040749131806738E-30</v>
      </c>
      <c r="AQ67">
        <f t="shared" si="27"/>
        <v>-2.1307869841330411E-25</v>
      </c>
      <c r="AR67">
        <f t="shared" si="27"/>
        <v>-2.1308140248821727E-25</v>
      </c>
      <c r="AS67">
        <f t="shared" si="27"/>
        <v>-3.6658805342044735E-2</v>
      </c>
      <c r="AT67">
        <f t="shared" si="27"/>
        <v>-2.3950419490135853E-2</v>
      </c>
      <c r="AU67">
        <f t="shared" si="23"/>
        <v>-6.0609224832180585E-2</v>
      </c>
      <c r="AW67">
        <v>64</v>
      </c>
      <c r="AX67">
        <f>IF(Z67&gt;0, (R67*SUMPRODUCT(K67:$K$98, X67:$X$98)-K67*$AZ$3)/Z67, 0)</f>
        <v>-2.8243489393356478E+30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8"/>
        <v>250000</v>
      </c>
      <c r="S68">
        <f t="shared" si="29"/>
        <v>-2.3664206715693334E+31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-168.67711751379761</v>
      </c>
      <c r="AC68">
        <f t="shared" si="30"/>
        <v>-150.60456920874788</v>
      </c>
      <c r="AE68">
        <f t="shared" si="31"/>
        <v>0</v>
      </c>
      <c r="AF68">
        <f t="shared" si="24"/>
        <v>0</v>
      </c>
      <c r="AG68">
        <f t="shared" si="24"/>
        <v>-1.5910587138853021E-28</v>
      </c>
      <c r="AH68">
        <f t="shared" si="32"/>
        <v>-1.3190254601630487E-23</v>
      </c>
      <c r="AI68">
        <f t="shared" si="33"/>
        <v>-1.3190413707501876E-23</v>
      </c>
      <c r="AJ68">
        <f t="shared" si="34"/>
        <v>-18.072548305049736</v>
      </c>
      <c r="AK68">
        <f t="shared" si="22"/>
        <v>-11.807398225965834</v>
      </c>
      <c r="AL68">
        <f t="shared" si="26"/>
        <v>-29.87994653101557</v>
      </c>
      <c r="AN68">
        <f t="shared" si="27"/>
        <v>0</v>
      </c>
      <c r="AO68">
        <f t="shared" si="27"/>
        <v>0</v>
      </c>
      <c r="AP68">
        <f t="shared" si="27"/>
        <v>-2.5728180545797424E-31</v>
      </c>
      <c r="AQ68">
        <f t="shared" si="27"/>
        <v>-2.132927269585657E-26</v>
      </c>
      <c r="AR68">
        <f t="shared" si="27"/>
        <v>-2.1329529977662027E-26</v>
      </c>
      <c r="AS68">
        <f t="shared" si="27"/>
        <v>-2.9224175177012625E-2</v>
      </c>
      <c r="AT68">
        <f t="shared" si="27"/>
        <v>-1.9093127782314926E-2</v>
      </c>
      <c r="AU68">
        <f t="shared" si="23"/>
        <v>-4.8317302959327554E-2</v>
      </c>
      <c r="AW68">
        <v>65</v>
      </c>
      <c r="AX68">
        <f>IF(Z68&gt;0, (R68*SUMPRODUCT(K68:$K$98, X68:$X$98)-K68*$AZ$3)/Z68, 0)</f>
        <v>-2.3664206715693334E+31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-150.60456920874788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-1.5910587138853021E-24</v>
      </c>
      <c r="AI69">
        <f t="shared" si="33"/>
        <v>-1.5910587138853021E-24</v>
      </c>
      <c r="AJ69">
        <f t="shared" si="34"/>
        <v>-150.60456920874788</v>
      </c>
      <c r="AK69">
        <f t="shared" si="22"/>
        <v>-10.542319844612352</v>
      </c>
      <c r="AL69">
        <f t="shared" si="26"/>
        <v>-161.14688905336024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-2.2971589773033411E-27</v>
      </c>
      <c r="AR69">
        <f t="shared" si="27"/>
        <v>-2.2971589773033411E-27</v>
      </c>
      <c r="AS69">
        <f t="shared" si="27"/>
        <v>-0.21744177959086786</v>
      </c>
      <c r="AT69">
        <f t="shared" si="27"/>
        <v>-1.5220924571360751E-2</v>
      </c>
      <c r="AU69">
        <f t="shared" si="23"/>
        <v>-0.23266270416222862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152181.16973619614</v>
      </c>
      <c r="AO71" s="8">
        <f t="shared" si="47"/>
        <v>-15218.116973619615</v>
      </c>
      <c r="AP71" s="8">
        <f t="shared" si="47"/>
        <v>-354.88514143395406</v>
      </c>
      <c r="AQ71" s="8">
        <f t="shared" si="47"/>
        <v>-93135.506323108842</v>
      </c>
      <c r="AR71" s="8">
        <f t="shared" si="47"/>
        <v>43472.661298033679</v>
      </c>
      <c r="AS71" s="8">
        <f t="shared" si="47"/>
        <v>-319.89609184729591</v>
      </c>
      <c r="AT71" s="8">
        <f t="shared" si="47"/>
        <v>-693.24294626385029</v>
      </c>
      <c r="AU71" s="8">
        <f t="shared" si="47"/>
        <v>42459.522259922545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983B-0EAA-4608-AA9B-D2CC7B977C6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33923.780254064382</v>
      </c>
      <c r="K3">
        <v>1</v>
      </c>
      <c r="L3" s="2">
        <v>0</v>
      </c>
      <c r="O3">
        <f>$C$3</f>
        <v>33923.780254064382</v>
      </c>
      <c r="P3">
        <f>O3*C5</f>
        <v>3392.3780254064386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33923.780254064382</v>
      </c>
      <c r="AF3">
        <f t="shared" ref="AF3:AG34" si="4">-$Z3*P3</f>
        <v>-3392.3780254064386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30331.402228657942</v>
      </c>
      <c r="AJ3">
        <f t="shared" ref="AJ3:AJ66" si="7">AB3-AC3</f>
        <v>0</v>
      </c>
      <c r="AL3">
        <f t="shared" ref="AL3:AL34" si="8">SUM(AI3:AK3)</f>
        <v>30331.402228657942</v>
      </c>
      <c r="AN3">
        <f t="shared" ref="AN3:AU34" si="9">AE3*$K3</f>
        <v>33923.780254064382</v>
      </c>
      <c r="AO3">
        <f t="shared" si="9"/>
        <v>-3392.3780254064386</v>
      </c>
      <c r="AP3">
        <f t="shared" si="9"/>
        <v>-200</v>
      </c>
      <c r="AQ3">
        <f t="shared" si="9"/>
        <v>0</v>
      </c>
      <c r="AR3">
        <f t="shared" si="9"/>
        <v>30331.402228657942</v>
      </c>
      <c r="AS3">
        <f t="shared" si="9"/>
        <v>0</v>
      </c>
      <c r="AT3">
        <f t="shared" si="9"/>
        <v>0</v>
      </c>
      <c r="AU3">
        <f t="shared" si="9"/>
        <v>30331.402228657942</v>
      </c>
      <c r="AW3">
        <v>0</v>
      </c>
      <c r="AX3">
        <f>IF(Z3&gt;0, (R3*SUMPRODUCT(K3:$K$98, X3:$X$98)-K3*$AZ$3)/Z3, 0)</f>
        <v>0</v>
      </c>
      <c r="AZ3">
        <f>C6*SUMPRODUCT(X4:X98, K4:K98)/1</f>
        <v>17115.406899192538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500000</v>
      </c>
      <c r="S4">
        <f t="shared" si="1"/>
        <v>1160.8768447228406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1148.0527624330098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-1148.0527624330098</v>
      </c>
      <c r="AK4">
        <f>G4*SUM(AB4, AE4:AF4)</f>
        <v>0</v>
      </c>
      <c r="AL4">
        <f t="shared" si="8"/>
        <v>-1671.4992624330098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-488.33519917902777</v>
      </c>
      <c r="AR4">
        <f t="shared" si="9"/>
        <v>-488.33519917902777</v>
      </c>
      <c r="AS4">
        <f t="shared" si="9"/>
        <v>-1071.0446519572813</v>
      </c>
      <c r="AT4">
        <f t="shared" si="9"/>
        <v>0</v>
      </c>
      <c r="AU4">
        <f t="shared" si="9"/>
        <v>-1559.3798511363091</v>
      </c>
      <c r="AW4">
        <v>1</v>
      </c>
      <c r="AX4">
        <f>IF(Z4&gt;0, (R4*SUMPRODUCT(K4:$K$98, X4:$X$98)-K4*$AZ$3)/Z4, 0)</f>
        <v>1160.8768447228406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500000</v>
      </c>
      <c r="S5">
        <f t="shared" si="1"/>
        <v>2036.3131992688457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1148.0527624330098</v>
      </c>
      <c r="AC5">
        <f t="shared" si="2"/>
        <v>1991.5500347893758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-523.01576226180589</v>
      </c>
      <c r="AI5">
        <f t="shared" si="6"/>
        <v>-547.46620087194276</v>
      </c>
      <c r="AJ5">
        <f t="shared" si="7"/>
        <v>-843.49727235636601</v>
      </c>
      <c r="AK5">
        <f>G5*SUM(AB5, AE5:AF5)</f>
        <v>47.0701632597534</v>
      </c>
      <c r="AL5">
        <f t="shared" si="8"/>
        <v>-1343.8933099685555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-447.23497167908408</v>
      </c>
      <c r="AR5">
        <f t="shared" si="9"/>
        <v>-468.14273777021759</v>
      </c>
      <c r="AS5">
        <f t="shared" si="9"/>
        <v>-721.28128047668349</v>
      </c>
      <c r="AT5">
        <f t="shared" si="9"/>
        <v>40.25007399656144</v>
      </c>
      <c r="AU5">
        <f t="shared" si="9"/>
        <v>-1149.1739442503397</v>
      </c>
      <c r="AW5">
        <v>2</v>
      </c>
      <c r="AX5">
        <f>IF(Z5&gt;0, (R5*SUMPRODUCT(K5:$K$98, X5:$X$98)-K5*$AZ$3)/Z5, 0)</f>
        <v>2036.3131992688457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500000</v>
      </c>
      <c r="S6">
        <f t="shared" si="1"/>
        <v>3077.8246182902262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1991.5500347893758</v>
      </c>
      <c r="AC6">
        <f t="shared" si="2"/>
        <v>2976.8401877623637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-523.84771316955005</v>
      </c>
      <c r="AI6">
        <f t="shared" si="6"/>
        <v>-548.02745500792707</v>
      </c>
      <c r="AJ6">
        <f t="shared" si="7"/>
        <v>-985.29015297298793</v>
      </c>
      <c r="AK6">
        <f>G6*SUM(AB6, AE6:AF6)</f>
        <v>116.50567703517849</v>
      </c>
      <c r="AL6">
        <f t="shared" si="8"/>
        <v>-1416.8119309457365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-404.10137985620736</v>
      </c>
      <c r="AR6">
        <f t="shared" si="9"/>
        <v>-422.75387522043258</v>
      </c>
      <c r="AS6">
        <f t="shared" si="9"/>
        <v>-760.0627059457056</v>
      </c>
      <c r="AT6">
        <f t="shared" si="9"/>
        <v>89.87364775563924</v>
      </c>
      <c r="AU6">
        <f t="shared" si="9"/>
        <v>-1092.9429334104989</v>
      </c>
      <c r="AW6">
        <v>3</v>
      </c>
      <c r="AX6">
        <f>IF(Z6&gt;0, (R6*SUMPRODUCT(K6:$K$98, X6:$X$98)-K6*$AZ$3)/Z6, 0)</f>
        <v>3077.8246182902262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500000</v>
      </c>
      <c r="S7">
        <f t="shared" si="1"/>
        <v>3934.4587066322724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2976.8401877623637</v>
      </c>
      <c r="AC7">
        <f t="shared" si="2"/>
        <v>3763.1827685746048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-525.02585721792684</v>
      </c>
      <c r="AI7">
        <f t="shared" si="6"/>
        <v>-548.93755034505921</v>
      </c>
      <c r="AJ7">
        <f t="shared" si="7"/>
        <v>-786.34258081224107</v>
      </c>
      <c r="AK7">
        <f>G7*SUM(AB7, AE7:AF7)</f>
        <v>146.16285321913205</v>
      </c>
      <c r="AL7">
        <f t="shared" si="8"/>
        <v>-1189.1172779381682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-368.49259575224346</v>
      </c>
      <c r="AR7">
        <f t="shared" si="9"/>
        <v>-385.27516321651734</v>
      </c>
      <c r="AS7">
        <f t="shared" si="9"/>
        <v>-551.89932985290534</v>
      </c>
      <c r="AT7">
        <f t="shared" si="9"/>
        <v>102.58528879067386</v>
      </c>
      <c r="AU7">
        <f t="shared" si="9"/>
        <v>-834.58920427874875</v>
      </c>
      <c r="AW7">
        <v>4</v>
      </c>
      <c r="AX7">
        <f>IF(Z7&gt;0, (R7*SUMPRODUCT(K7:$K$98, X7:$X$98)-K7*$AZ$3)/Z7, 0)</f>
        <v>3934.4587066322724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500000</v>
      </c>
      <c r="S8">
        <f t="shared" si="1"/>
        <v>4434.3109801249902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3763.1827685746048</v>
      </c>
      <c r="AC8">
        <f t="shared" si="2"/>
        <v>4194.1814441255647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-527.83149642694582</v>
      </c>
      <c r="AI8">
        <f t="shared" si="6"/>
        <v>-551.47768104798558</v>
      </c>
      <c r="AJ8">
        <f t="shared" si="7"/>
        <v>-430.99867555095989</v>
      </c>
      <c r="AK8">
        <f t="shared" ref="AK8:AK71" si="22">G8*SUM(AB8:AB8, AE8:AF8)</f>
        <v>80.155792970639084</v>
      </c>
      <c r="AL8">
        <f t="shared" si="8"/>
        <v>-902.32056362830645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-345.80579736756744</v>
      </c>
      <c r="AR8">
        <f t="shared" si="9"/>
        <v>-361.29746048909755</v>
      </c>
      <c r="AS8">
        <f t="shared" si="9"/>
        <v>-282.3663265117284</v>
      </c>
      <c r="AT8">
        <f t="shared" si="9"/>
        <v>52.513611047229055</v>
      </c>
      <c r="AU8">
        <f t="shared" si="9"/>
        <v>-591.15017595359689</v>
      </c>
      <c r="AW8">
        <v>5</v>
      </c>
      <c r="AX8">
        <f>IF(Z8&gt;0, (R8*SUMPRODUCT(K8:$K$98, X8:$X$98)-K8*$AZ$3)/Z8, 0)</f>
        <v>4434.3109801249902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500000</v>
      </c>
      <c r="S9">
        <f t="shared" si="1"/>
        <v>4749.1864377066131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4194.1814441255647</v>
      </c>
      <c r="AC9">
        <f t="shared" si="2"/>
        <v>4442.0020575457274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-535.19260915445557</v>
      </c>
      <c r="AI9">
        <f t="shared" si="6"/>
        <v>-558.57557229882718</v>
      </c>
      <c r="AJ9">
        <f t="shared" si="7"/>
        <v>-247.82061342016277</v>
      </c>
      <c r="AK9">
        <f t="shared" si="22"/>
        <v>24.74567052034083</v>
      </c>
      <c r="AL9">
        <f t="shared" si="8"/>
        <v>-781.65051519864915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-332.06590437381755</v>
      </c>
      <c r="AR9">
        <f t="shared" si="9"/>
        <v>-346.57411071049086</v>
      </c>
      <c r="AS9">
        <f t="shared" si="9"/>
        <v>-153.76291583670027</v>
      </c>
      <c r="AT9">
        <f t="shared" si="9"/>
        <v>15.353712514183893</v>
      </c>
      <c r="AU9">
        <f t="shared" si="9"/>
        <v>-484.98331403300728</v>
      </c>
      <c r="AW9">
        <v>6</v>
      </c>
      <c r="AX9">
        <f>IF(Z9&gt;0, (R9*SUMPRODUCT(K9:$K$98, X9:$X$98)-K9*$AZ$3)/Z9, 0)</f>
        <v>4749.1864377066131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500000</v>
      </c>
      <c r="S10">
        <f t="shared" si="1"/>
        <v>5033.0675750160544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4442.0020575457274</v>
      </c>
      <c r="AC10">
        <f t="shared" si="2"/>
        <v>4654.9616991084113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-544.83987699732234</v>
      </c>
      <c r="AI10">
        <f t="shared" si="6"/>
        <v>-567.9617685164003</v>
      </c>
      <c r="AJ10">
        <f t="shared" si="7"/>
        <v>-212.95964156268383</v>
      </c>
      <c r="AK10">
        <f t="shared" si="22"/>
        <v>18.212208435937484</v>
      </c>
      <c r="AL10">
        <f t="shared" si="8"/>
        <v>-762.70920164314668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-320.70169201503734</v>
      </c>
      <c r="AR10">
        <f t="shared" si="9"/>
        <v>-334.3116167760931</v>
      </c>
      <c r="AS10">
        <f t="shared" si="9"/>
        <v>-125.35153953205268</v>
      </c>
      <c r="AT10">
        <f t="shared" si="9"/>
        <v>10.720004734096202</v>
      </c>
      <c r="AU10">
        <f t="shared" si="9"/>
        <v>-448.94315157404958</v>
      </c>
      <c r="AW10">
        <v>7</v>
      </c>
      <c r="AX10">
        <f>IF(Z10&gt;0, (R10*SUMPRODUCT(K10:$K$98, X10:$X$98)-K10*$AZ$3)/Z10, 0)</f>
        <v>5033.0675750160544</v>
      </c>
    </row>
    <row r="11" spans="1:52" x14ac:dyDescent="0.25">
      <c r="A11" t="s">
        <v>33</v>
      </c>
      <c r="C11" s="12">
        <f>AU100</f>
        <v>10251.35532017834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500000</v>
      </c>
      <c r="S11">
        <f t="shared" si="1"/>
        <v>5287.8863549967764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4654.9616991084113</v>
      </c>
      <c r="AC11">
        <f t="shared" si="2"/>
        <v>4835.8744598093672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-553.77068919540966</v>
      </c>
      <c r="AI11">
        <f t="shared" si="6"/>
        <v>-576.63367326483717</v>
      </c>
      <c r="AJ11">
        <f t="shared" si="7"/>
        <v>-180.91276070095591</v>
      </c>
      <c r="AK11">
        <f t="shared" si="22"/>
        <v>11.171908077860186</v>
      </c>
      <c r="AL11">
        <f t="shared" si="8"/>
        <v>-746.37452588793292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-309.7287292120605</v>
      </c>
      <c r="AR11">
        <f t="shared" si="9"/>
        <v>-322.51619366256801</v>
      </c>
      <c r="AS11">
        <f t="shared" si="9"/>
        <v>-101.18606954724528</v>
      </c>
      <c r="AT11">
        <f t="shared" si="9"/>
        <v>6.2485446762397396</v>
      </c>
      <c r="AU11">
        <f t="shared" si="9"/>
        <v>-417.45371853357358</v>
      </c>
      <c r="AW11">
        <v>8</v>
      </c>
      <c r="AX11">
        <f>IF(Z11&gt;0, (R11*SUMPRODUCT(K11:$K$98, X11:$X$98)-K11*$AZ$3)/Z11, 0)</f>
        <v>5287.8863549967764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500000</v>
      </c>
      <c r="S12">
        <f t="shared" si="1"/>
        <v>5531.6220041802189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4835.8744598093672</v>
      </c>
      <c r="AC12">
        <f t="shared" si="2"/>
        <v>5001.9199140298606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-566.53925812423586</v>
      </c>
      <c r="AI12">
        <f t="shared" si="6"/>
        <v>-589.14528539006278</v>
      </c>
      <c r="AJ12">
        <f t="shared" si="7"/>
        <v>-166.04545422049341</v>
      </c>
      <c r="AK12">
        <f t="shared" si="22"/>
        <v>11.122511257561545</v>
      </c>
      <c r="AL12">
        <f t="shared" si="8"/>
        <v>-744.06822835299465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-301.1216384036</v>
      </c>
      <c r="AR12">
        <f t="shared" si="9"/>
        <v>-313.13698221334795</v>
      </c>
      <c r="AS12">
        <f t="shared" si="9"/>
        <v>-88.254924098094023</v>
      </c>
      <c r="AT12">
        <f t="shared" si="9"/>
        <v>5.9117329735073154</v>
      </c>
      <c r="AU12">
        <f t="shared" si="9"/>
        <v>-395.48017333793467</v>
      </c>
      <c r="AW12">
        <v>9</v>
      </c>
      <c r="AX12">
        <f>IF(Z12&gt;0, (R12*SUMPRODUCT(K12:$K$98, X12:$X$98)-K12*$AZ$3)/Z12, 0)</f>
        <v>5531.6220041802189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500000</v>
      </c>
      <c r="S13">
        <f t="shared" si="1"/>
        <v>5760.8893901316469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5001.9199140298606</v>
      </c>
      <c r="AC13">
        <f t="shared" si="2"/>
        <v>5150.4608965557672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-579.7437764868564</v>
      </c>
      <c r="AI13">
        <f t="shared" si="6"/>
        <v>-602.09475629120072</v>
      </c>
      <c r="AJ13">
        <f t="shared" si="7"/>
        <v>-148.54098252590666</v>
      </c>
      <c r="AK13">
        <f t="shared" si="22"/>
        <v>10.003839828059721</v>
      </c>
      <c r="AL13">
        <f t="shared" si="8"/>
        <v>-740.63189898904761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-292.90872650821791</v>
      </c>
      <c r="AR13">
        <f t="shared" si="9"/>
        <v>-304.20129625406975</v>
      </c>
      <c r="AS13">
        <f t="shared" si="9"/>
        <v>-75.048584893138866</v>
      </c>
      <c r="AT13">
        <f t="shared" si="9"/>
        <v>5.054322449109713</v>
      </c>
      <c r="AU13">
        <f t="shared" si="9"/>
        <v>-374.19555869809886</v>
      </c>
      <c r="AW13">
        <v>10</v>
      </c>
      <c r="AX13">
        <f>IF(Z13&gt;0, (R13*SUMPRODUCT(K13:$K$98, X13:$X$98)-K13*$AZ$3)/Z13, 0)</f>
        <v>5760.8893901316469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500000</v>
      </c>
      <c r="S14">
        <f t="shared" si="1"/>
        <v>5977.3524320589913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5150.4608965557672</v>
      </c>
      <c r="AC14">
        <f t="shared" si="2"/>
        <v>5283.425101508421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-595.77922429227772</v>
      </c>
      <c r="AI14">
        <f t="shared" si="6"/>
        <v>-617.87690533736406</v>
      </c>
      <c r="AJ14">
        <f t="shared" si="7"/>
        <v>-132.96420495265374</v>
      </c>
      <c r="AK14">
        <f t="shared" si="22"/>
        <v>9.2708296138003803</v>
      </c>
      <c r="AL14">
        <f t="shared" si="8"/>
        <v>-741.57028067621741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-286.18601252036984</v>
      </c>
      <c r="AR14">
        <f t="shared" si="9"/>
        <v>-296.80076202217145</v>
      </c>
      <c r="AS14">
        <f t="shared" si="9"/>
        <v>-63.870128517058475</v>
      </c>
      <c r="AT14">
        <f t="shared" si="9"/>
        <v>4.4532968786902369</v>
      </c>
      <c r="AU14">
        <f t="shared" si="9"/>
        <v>-356.21759366053971</v>
      </c>
      <c r="AW14">
        <v>11</v>
      </c>
      <c r="AX14">
        <f>IF(Z14&gt;0, (R14*SUMPRODUCT(K14:$K$98, X14:$X$98)-K14*$AZ$3)/Z14, 0)</f>
        <v>5977.3524320589913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500000</v>
      </c>
      <c r="S15">
        <f t="shared" si="1"/>
        <v>6201.6657096750305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5283.425101508421</v>
      </c>
      <c r="AC15">
        <f t="shared" si="2"/>
        <v>5419.1936922861669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-619.71797411530224</v>
      </c>
      <c r="AI15">
        <f t="shared" si="6"/>
        <v>-641.56369245123187</v>
      </c>
      <c r="AJ15">
        <f t="shared" si="7"/>
        <v>-135.76859077774589</v>
      </c>
      <c r="AK15">
        <f t="shared" si="22"/>
        <v>21.662042916184529</v>
      </c>
      <c r="AL15">
        <f t="shared" si="8"/>
        <v>-755.67024031279323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-282.40691595511385</v>
      </c>
      <c r="AR15">
        <f t="shared" si="9"/>
        <v>-292.36206039138949</v>
      </c>
      <c r="AS15">
        <f t="shared" si="9"/>
        <v>-61.870061232049032</v>
      </c>
      <c r="AT15">
        <f t="shared" si="9"/>
        <v>9.871443122139933</v>
      </c>
      <c r="AU15">
        <f t="shared" si="9"/>
        <v>-344.36067850129859</v>
      </c>
      <c r="AW15">
        <v>12</v>
      </c>
      <c r="AX15">
        <f>IF(Z15&gt;0, (R15*SUMPRODUCT(K15:$K$98, X15:$X$98)-K15*$AZ$3)/Z15, 0)</f>
        <v>6201.6657096750305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500000</v>
      </c>
      <c r="S16">
        <f t="shared" si="1"/>
        <v>6434.4941514319189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5419.1936922861669</v>
      </c>
      <c r="AC16">
        <f t="shared" si="2"/>
        <v>5558.0839052481242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-647.72074260228112</v>
      </c>
      <c r="AI16">
        <f t="shared" si="6"/>
        <v>-669.31561771772135</v>
      </c>
      <c r="AJ16">
        <f t="shared" si="7"/>
        <v>-138.89021296195733</v>
      </c>
      <c r="AK16">
        <f t="shared" si="22"/>
        <v>38.476275215231787</v>
      </c>
      <c r="AL16">
        <f t="shared" si="8"/>
        <v>-769.72955546444689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-279.22414379320571</v>
      </c>
      <c r="AR16">
        <f t="shared" si="9"/>
        <v>-288.53341879064465</v>
      </c>
      <c r="AS16">
        <f t="shared" si="9"/>
        <v>-59.87379783415625</v>
      </c>
      <c r="AT16">
        <f t="shared" si="9"/>
        <v>16.586631084503733</v>
      </c>
      <c r="AU16">
        <f t="shared" si="9"/>
        <v>-331.82058554029715</v>
      </c>
      <c r="AW16">
        <v>13</v>
      </c>
      <c r="AX16">
        <f>IF(Z16&gt;0, (R16*SUMPRODUCT(K16:$K$98, X16:$X$98)-K16*$AZ$3)/Z16, 0)</f>
        <v>6434.4941514319189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500000</v>
      </c>
      <c r="S17">
        <f t="shared" si="1"/>
        <v>6701.0096743724089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5558.0839052481242</v>
      </c>
      <c r="AC17">
        <f t="shared" si="2"/>
        <v>5721.3595667807203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-675.72869241725994</v>
      </c>
      <c r="AI17">
        <f t="shared" si="6"/>
        <v>-697.07383234692497</v>
      </c>
      <c r="AJ17">
        <f t="shared" si="7"/>
        <v>-163.27566153259613</v>
      </c>
      <c r="AK17">
        <f t="shared" si="22"/>
        <v>76.70155789242412</v>
      </c>
      <c r="AL17">
        <f t="shared" si="8"/>
        <v>-783.64793598709696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-273.82779980152486</v>
      </c>
      <c r="AR17">
        <f t="shared" si="9"/>
        <v>-282.47756230086037</v>
      </c>
      <c r="AS17">
        <f t="shared" si="9"/>
        <v>-66.16474283291403</v>
      </c>
      <c r="AT17">
        <f t="shared" si="9"/>
        <v>31.082029037272985</v>
      </c>
      <c r="AU17">
        <f t="shared" si="9"/>
        <v>-317.56027609650141</v>
      </c>
      <c r="AW17">
        <v>14</v>
      </c>
      <c r="AX17">
        <f>IF(Z17&gt;0, (R17*SUMPRODUCT(K17:$K$98, X17:$X$98)-K17*$AZ$3)/Z17, 0)</f>
        <v>6701.0096743724089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500000</v>
      </c>
      <c r="S18">
        <f t="shared" si="1"/>
        <v>7004.6749995943928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5721.3595667807203</v>
      </c>
      <c r="AC18">
        <f t="shared" si="2"/>
        <v>5910.9495792291136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-704.87457925814715</v>
      </c>
      <c r="AI18">
        <f t="shared" si="6"/>
        <v>-725.97102405955263</v>
      </c>
      <c r="AJ18">
        <f t="shared" si="7"/>
        <v>-189.59001244839328</v>
      </c>
      <c r="AK18">
        <f t="shared" si="22"/>
        <v>123.58136664246356</v>
      </c>
      <c r="AL18">
        <f t="shared" si="8"/>
        <v>-791.97966986548238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-266.55345752338292</v>
      </c>
      <c r="AR18">
        <f t="shared" si="9"/>
        <v>-274.53123182357712</v>
      </c>
      <c r="AS18">
        <f t="shared" si="9"/>
        <v>-71.694844468937248</v>
      </c>
      <c r="AT18">
        <f t="shared" si="9"/>
        <v>46.733194150202834</v>
      </c>
      <c r="AU18">
        <f t="shared" si="9"/>
        <v>-299.49288214231154</v>
      </c>
      <c r="AW18">
        <v>15</v>
      </c>
      <c r="AX18">
        <f>IF(Z18&gt;0, (R18*SUMPRODUCT(K18:$K$98, X18:$X$98)-K18*$AZ$3)/Z18, 0)</f>
        <v>7004.6749995943928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500000</v>
      </c>
      <c r="S19">
        <f t="shared" si="1"/>
        <v>7291.630980041672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5910.9495792291136</v>
      </c>
      <c r="AC19">
        <f t="shared" si="2"/>
        <v>6080.7930566301011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-738.89960373805764</v>
      </c>
      <c r="AI19">
        <f t="shared" si="6"/>
        <v>-759.74813911126216</v>
      </c>
      <c r="AJ19">
        <f t="shared" si="7"/>
        <v>-169.84347740098747</v>
      </c>
      <c r="AK19">
        <f t="shared" si="22"/>
        <v>131.81417561680922</v>
      </c>
      <c r="AL19">
        <f t="shared" si="8"/>
        <v>-797.77744089544035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-260.58031187206245</v>
      </c>
      <c r="AR19">
        <f t="shared" si="9"/>
        <v>-267.93275572524828</v>
      </c>
      <c r="AS19">
        <f t="shared" si="9"/>
        <v>-59.896995595459089</v>
      </c>
      <c r="AT19">
        <f t="shared" si="9"/>
        <v>46.485583180206305</v>
      </c>
      <c r="AU19">
        <f t="shared" si="9"/>
        <v>-281.3441681405011</v>
      </c>
      <c r="AW19">
        <v>16</v>
      </c>
      <c r="AX19">
        <f>IF(Z19&gt;0, (R19*SUMPRODUCT(K19:$K$98, X19:$X$98)-K19*$AZ$3)/Z19, 0)</f>
        <v>7291.630980041672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500000</v>
      </c>
      <c r="S20">
        <f t="shared" si="1"/>
        <v>7440.1033202776989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6080.7930566301011</v>
      </c>
      <c r="AC20">
        <f t="shared" si="2"/>
        <v>6131.0828909300699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-771.58177774409512</v>
      </c>
      <c r="AI20">
        <f t="shared" si="6"/>
        <v>-792.18324867468039</v>
      </c>
      <c r="AJ20">
        <f t="shared" si="7"/>
        <v>-50.289834299968788</v>
      </c>
      <c r="AK20">
        <f t="shared" si="22"/>
        <v>26.147410143509436</v>
      </c>
      <c r="AL20">
        <f t="shared" si="8"/>
        <v>-816.32567283113974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-258.09163081385503</v>
      </c>
      <c r="AR20">
        <f t="shared" si="9"/>
        <v>-264.98275678780516</v>
      </c>
      <c r="AS20">
        <f t="shared" si="9"/>
        <v>-16.821788334330343</v>
      </c>
      <c r="AT20">
        <f t="shared" si="9"/>
        <v>8.7462248593113969</v>
      </c>
      <c r="AU20">
        <f t="shared" si="9"/>
        <v>-273.05832026282411</v>
      </c>
      <c r="AW20">
        <v>17</v>
      </c>
      <c r="AX20">
        <f>IF(Z20&gt;0, (R20*SUMPRODUCT(K20:$K$98, X20:$X$98)-K20*$AZ$3)/Z20, 0)</f>
        <v>7440.1033202776989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500000</v>
      </c>
      <c r="S21">
        <f t="shared" si="1"/>
        <v>7558.2295160432432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6131.0828909300699</v>
      </c>
      <c r="AC21">
        <f t="shared" si="2"/>
        <v>6153.9084478248633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-809.25832847745869</v>
      </c>
      <c r="AI21">
        <f t="shared" si="6"/>
        <v>-829.61332178231419</v>
      </c>
      <c r="AJ21">
        <f t="shared" si="7"/>
        <v>-22.825556894793408</v>
      </c>
      <c r="AK21">
        <f t="shared" si="22"/>
        <v>9.8097326254881114</v>
      </c>
      <c r="AL21">
        <f t="shared" si="8"/>
        <v>-842.6291460516195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-257.41186405078082</v>
      </c>
      <c r="AR21">
        <f t="shared" si="9"/>
        <v>-263.88645514853556</v>
      </c>
      <c r="AS21">
        <f t="shared" si="9"/>
        <v>-7.2604370465241166</v>
      </c>
      <c r="AT21">
        <f t="shared" si="9"/>
        <v>3.1203158152446386</v>
      </c>
      <c r="AU21">
        <f t="shared" si="9"/>
        <v>-268.02657637981503</v>
      </c>
      <c r="AW21">
        <v>18</v>
      </c>
      <c r="AX21">
        <f>IF(Z21&gt;0, (R21*SUMPRODUCT(K21:$K$98, X21:$X$98)-K21*$AZ$3)/Z21, 0)</f>
        <v>7558.2295160432432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500000</v>
      </c>
      <c r="S22">
        <f t="shared" si="1"/>
        <v>7779.3716358066304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6153.9084478248633</v>
      </c>
      <c r="AC22">
        <f t="shared" si="2"/>
        <v>6257.4053976644964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-849.50831778055522</v>
      </c>
      <c r="AI22">
        <f t="shared" si="6"/>
        <v>-869.61728573647315</v>
      </c>
      <c r="AJ22">
        <f t="shared" si="7"/>
        <v>-103.49694983963309</v>
      </c>
      <c r="AK22">
        <f t="shared" si="22"/>
        <v>129.23207740432213</v>
      </c>
      <c r="AL22">
        <f t="shared" si="8"/>
        <v>-843.88215817178411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-252.30133390476021</v>
      </c>
      <c r="AR22">
        <f t="shared" si="9"/>
        <v>-258.27363497884664</v>
      </c>
      <c r="AS22">
        <f t="shared" si="9"/>
        <v>-30.738272896297691</v>
      </c>
      <c r="AT22">
        <f t="shared" si="9"/>
        <v>38.381525913223982</v>
      </c>
      <c r="AU22">
        <f t="shared" si="9"/>
        <v>-250.63038196192036</v>
      </c>
      <c r="AW22">
        <v>19</v>
      </c>
      <c r="AX22">
        <f>IF(Z22&gt;0, (R22*SUMPRODUCT(K22:$K$98, X22:$X$98)-K22*$AZ$3)/Z22, 0)</f>
        <v>7779.3716358066304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500000</v>
      </c>
      <c r="S23">
        <f t="shared" si="1"/>
        <v>8243.54137890112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6257.4053976644964</v>
      </c>
      <c r="AC23">
        <f t="shared" si="2"/>
        <v>6549.735070636616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-892.92102619073466</v>
      </c>
      <c r="AI23">
        <f t="shared" si="6"/>
        <v>-912.78425841578382</v>
      </c>
      <c r="AJ23">
        <f t="shared" si="7"/>
        <v>-292.32967297211962</v>
      </c>
      <c r="AK23">
        <f t="shared" si="22"/>
        <v>438.01837783651479</v>
      </c>
      <c r="AL23">
        <f t="shared" si="8"/>
        <v>-767.09555355138866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-236.78104783023494</v>
      </c>
      <c r="AR23">
        <f t="shared" si="9"/>
        <v>-242.04829633440198</v>
      </c>
      <c r="AS23">
        <f t="shared" si="9"/>
        <v>-77.518755016328711</v>
      </c>
      <c r="AT23">
        <f t="shared" si="9"/>
        <v>116.15187394061381</v>
      </c>
      <c r="AU23">
        <f t="shared" si="9"/>
        <v>-203.41517741011688</v>
      </c>
      <c r="AW23">
        <v>20</v>
      </c>
      <c r="AX23">
        <f>IF(Z23&gt;0, (R23*SUMPRODUCT(K23:$K$98, X23:$X$98)-K23*$AZ$3)/Z23, 0)</f>
        <v>8243.54137890112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500000</v>
      </c>
      <c r="S24">
        <f t="shared" si="1"/>
        <v>8664.6704505348098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6549.735070636616</v>
      </c>
      <c r="AC24">
        <f t="shared" si="2"/>
        <v>6799.2317075178826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-938.25844558849144</v>
      </c>
      <c r="AI24">
        <f t="shared" si="6"/>
        <v>-957.87613256901079</v>
      </c>
      <c r="AJ24">
        <f t="shared" si="7"/>
        <v>-249.49663688126657</v>
      </c>
      <c r="AK24">
        <f t="shared" si="22"/>
        <v>458.48145494456315</v>
      </c>
      <c r="AL24">
        <f t="shared" si="8"/>
        <v>-748.89131450571404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-222.14592348921778</v>
      </c>
      <c r="AR24">
        <f t="shared" si="9"/>
        <v>-226.790687638691</v>
      </c>
      <c r="AS24">
        <f t="shared" si="9"/>
        <v>-59.071848559465636</v>
      </c>
      <c r="AT24">
        <f t="shared" si="9"/>
        <v>108.55195249264</v>
      </c>
      <c r="AU24">
        <f t="shared" si="9"/>
        <v>-177.31058370551659</v>
      </c>
      <c r="AW24">
        <v>21</v>
      </c>
      <c r="AX24">
        <f>IF(Z24&gt;0, (R24*SUMPRODUCT(K24:$K$98, X24:$X$98)-K24*$AZ$3)/Z24, 0)</f>
        <v>8664.6704505348098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500000</v>
      </c>
      <c r="S25">
        <f t="shared" si="1"/>
        <v>9048.2358791089773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6799.2317075178826</v>
      </c>
      <c r="AC25">
        <f t="shared" si="2"/>
        <v>7011.2622882353589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-992.12136012840654</v>
      </c>
      <c r="AI25">
        <f t="shared" si="6"/>
        <v>-1011.4932641711142</v>
      </c>
      <c r="AJ25">
        <f t="shared" si="7"/>
        <v>-212.03058071747637</v>
      </c>
      <c r="AK25">
        <f t="shared" si="22"/>
        <v>475.94621952625181</v>
      </c>
      <c r="AL25">
        <f t="shared" si="8"/>
        <v>-747.57762536233895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-209.7310074807836</v>
      </c>
      <c r="AR25">
        <f t="shared" si="9"/>
        <v>-213.82616066967603</v>
      </c>
      <c r="AS25">
        <f t="shared" si="9"/>
        <v>-44.822527865801035</v>
      </c>
      <c r="AT25">
        <f t="shared" si="9"/>
        <v>100.61337668910946</v>
      </c>
      <c r="AU25">
        <f t="shared" si="9"/>
        <v>-158.03531184636765</v>
      </c>
      <c r="AW25">
        <v>22</v>
      </c>
      <c r="AX25">
        <f>IF(Z25&gt;0, (R25*SUMPRODUCT(K25:$K$98, X25:$X$98)-K25*$AZ$3)/Z25, 0)</f>
        <v>9048.2358791089773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500000</v>
      </c>
      <c r="S26">
        <f t="shared" si="1"/>
        <v>9397.3884828807913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7011.2622882353589</v>
      </c>
      <c r="AC26">
        <f t="shared" si="2"/>
        <v>7189.188873796269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-1053.7672652018766</v>
      </c>
      <c r="AI26">
        <f t="shared" si="6"/>
        <v>-1072.892761840897</v>
      </c>
      <c r="AJ26">
        <f t="shared" si="7"/>
        <v>-177.9265855609101</v>
      </c>
      <c r="AK26">
        <f t="shared" si="22"/>
        <v>490.78836017647518</v>
      </c>
      <c r="AL26">
        <f t="shared" si="8"/>
        <v>-760.03098722533196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-198.89530139925142</v>
      </c>
      <c r="AR26">
        <f t="shared" si="9"/>
        <v>-202.5051795422203</v>
      </c>
      <c r="AS26">
        <f t="shared" si="9"/>
        <v>-33.583090906982456</v>
      </c>
      <c r="AT26">
        <f t="shared" si="9"/>
        <v>92.634780035460295</v>
      </c>
      <c r="AU26">
        <f t="shared" si="9"/>
        <v>-143.45349041374246</v>
      </c>
      <c r="AW26">
        <v>23</v>
      </c>
      <c r="AX26">
        <f>IF(Z26&gt;0, (R26*SUMPRODUCT(K26:$K$98, X26:$X$98)-K26*$AZ$3)/Z26, 0)</f>
        <v>9397.3884828807913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500000</v>
      </c>
      <c r="S27">
        <f t="shared" si="1"/>
        <v>9728.3735146324452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7189.188873796269</v>
      </c>
      <c r="AC27">
        <f t="shared" si="2"/>
        <v>7336.4164233270985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-1621.9867037435313</v>
      </c>
      <c r="AI27">
        <f t="shared" si="6"/>
        <v>-1640.8398460809744</v>
      </c>
      <c r="AJ27">
        <f t="shared" si="7"/>
        <v>-147.22754953082949</v>
      </c>
      <c r="AK27">
        <f t="shared" si="22"/>
        <v>503.24322116573887</v>
      </c>
      <c r="AL27">
        <f t="shared" si="8"/>
        <v>-1284.8241744460652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-273.34371178796675</v>
      </c>
      <c r="AR27">
        <f t="shared" si="9"/>
        <v>-276.52091903232304</v>
      </c>
      <c r="AS27">
        <f t="shared" si="9"/>
        <v>-24.811377783382248</v>
      </c>
      <c r="AT27">
        <f t="shared" si="9"/>
        <v>84.808568213347371</v>
      </c>
      <c r="AU27">
        <f t="shared" si="9"/>
        <v>-216.52372860235795</v>
      </c>
      <c r="AW27">
        <v>24</v>
      </c>
      <c r="AX27">
        <f>IF(Z27&gt;0, (R27*SUMPRODUCT(K27:$K$98, X27:$X$98)-K27*$AZ$3)/Z27, 0)</f>
        <v>9728.3735146324452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500000</v>
      </c>
      <c r="S28">
        <f t="shared" si="1"/>
        <v>9933.7500285315346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7336.4164233270985</v>
      </c>
      <c r="AC28">
        <f t="shared" si="2"/>
        <v>7372.1109712981361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-2228.3727988476703</v>
      </c>
      <c r="AI28">
        <f t="shared" si="6"/>
        <v>-2246.9259911217964</v>
      </c>
      <c r="AJ28">
        <f t="shared" si="7"/>
        <v>-35.694547971037537</v>
      </c>
      <c r="AK28">
        <f t="shared" si="22"/>
        <v>513.54914963289696</v>
      </c>
      <c r="AL28">
        <f t="shared" si="8"/>
        <v>-1769.0713894599371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-335.29851004334569</v>
      </c>
      <c r="AR28">
        <f t="shared" si="9"/>
        <v>-338.09016937847986</v>
      </c>
      <c r="AS28">
        <f t="shared" si="9"/>
        <v>-5.3708826267977425</v>
      </c>
      <c r="AT28">
        <f t="shared" si="9"/>
        <v>77.272647016235837</v>
      </c>
      <c r="AU28">
        <f t="shared" si="9"/>
        <v>-266.18840498904177</v>
      </c>
      <c r="AW28">
        <v>25</v>
      </c>
      <c r="AX28">
        <f>IF(Z28&gt;0, (R28*SUMPRODUCT(K28:$K$98, X28:$X$98)-K28*$AZ$3)/Z28, 0)</f>
        <v>9933.7500285315346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500000</v>
      </c>
      <c r="S29">
        <f t="shared" si="1"/>
        <v>10031.32262015693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7372.1109712981361</v>
      </c>
      <c r="AC29">
        <f t="shared" si="2"/>
        <v>7312.7394788967576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-2857.927800884891</v>
      </c>
      <c r="AI29">
        <f t="shared" si="6"/>
        <v>-2876.1525648462316</v>
      </c>
      <c r="AJ29">
        <f t="shared" si="7"/>
        <v>59.371492401378418</v>
      </c>
      <c r="AK29">
        <f t="shared" si="22"/>
        <v>516.0477679908696</v>
      </c>
      <c r="AL29">
        <f t="shared" si="8"/>
        <v>-2300.7333044539837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-383.95206308311424</v>
      </c>
      <c r="AR29">
        <f t="shared" si="9"/>
        <v>-386.40049292798051</v>
      </c>
      <c r="AS29">
        <f t="shared" si="9"/>
        <v>7.9763411058790545</v>
      </c>
      <c r="AT29">
        <f t="shared" si="9"/>
        <v>69.329115000099719</v>
      </c>
      <c r="AU29">
        <f t="shared" si="9"/>
        <v>-309.09503682200176</v>
      </c>
      <c r="AW29">
        <v>26</v>
      </c>
      <c r="AX29">
        <f>IF(Z29&gt;0, (R29*SUMPRODUCT(K29:$K$98, X29:$X$98)-K29*$AZ$3)/Z29, 0)</f>
        <v>10031.32262015693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500000</v>
      </c>
      <c r="S30">
        <f t="shared" si="1"/>
        <v>10041.04395257903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7312.7394788967576</v>
      </c>
      <c r="AC30">
        <f t="shared" si="2"/>
        <v>7175.1508244225424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-3559.2490172635617</v>
      </c>
      <c r="AI30">
        <f t="shared" si="6"/>
        <v>-3577.1135711344259</v>
      </c>
      <c r="AJ30">
        <f t="shared" si="7"/>
        <v>137.58865447421522</v>
      </c>
      <c r="AK30">
        <f t="shared" si="22"/>
        <v>511.89176352277309</v>
      </c>
      <c r="AL30">
        <f t="shared" si="8"/>
        <v>-2927.6331531374376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-426.93927034355892</v>
      </c>
      <c r="AR30">
        <f t="shared" si="9"/>
        <v>-429.08216047505749</v>
      </c>
      <c r="AS30">
        <f t="shared" si="9"/>
        <v>16.504043258523055</v>
      </c>
      <c r="AT30">
        <f t="shared" si="9"/>
        <v>61.402474216685867</v>
      </c>
      <c r="AU30">
        <f t="shared" si="9"/>
        <v>-351.17564299984855</v>
      </c>
      <c r="AW30">
        <v>27</v>
      </c>
      <c r="AX30">
        <f>IF(Z30&gt;0, (R30*SUMPRODUCT(K30:$K$98, X30:$X$98)-K30*$AZ$3)/Z30, 0)</f>
        <v>10041.04395257903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500000</v>
      </c>
      <c r="S31">
        <f t="shared" si="1"/>
        <v>9971.9114712804294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7175.1508244225424</v>
      </c>
      <c r="AC31">
        <f t="shared" si="2"/>
        <v>6968.178883194073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-4327.8364510139872</v>
      </c>
      <c r="AI31">
        <f t="shared" si="6"/>
        <v>-4345.3059675235918</v>
      </c>
      <c r="AJ31">
        <f t="shared" si="7"/>
        <v>206.9719412284694</v>
      </c>
      <c r="AK31">
        <f t="shared" si="22"/>
        <v>502.26055770957799</v>
      </c>
      <c r="AL31">
        <f t="shared" si="8"/>
        <v>-3636.0734685855446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-463.51153602108349</v>
      </c>
      <c r="AR31">
        <f t="shared" si="9"/>
        <v>-465.38252225694629</v>
      </c>
      <c r="AS31">
        <f t="shared" si="9"/>
        <v>22.166706962689524</v>
      </c>
      <c r="AT31">
        <f t="shared" si="9"/>
        <v>53.792134989811828</v>
      </c>
      <c r="AU31">
        <f t="shared" si="9"/>
        <v>-389.42368030444493</v>
      </c>
      <c r="AW31">
        <v>28</v>
      </c>
      <c r="AX31">
        <f>IF(Z31&gt;0, (R31*SUMPRODUCT(K31:$K$98, X31:$X$98)-K31*$AZ$3)/Z31, 0)</f>
        <v>9971.9114712804294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500000</v>
      </c>
      <c r="S32">
        <f t="shared" si="1"/>
        <v>9832.648438430555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6968.178883194073</v>
      </c>
      <c r="AC32">
        <f t="shared" si="2"/>
        <v>6701.0667481686041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-5140.4855927271828</v>
      </c>
      <c r="AI32">
        <f t="shared" si="6"/>
        <v>-5157.5233897920552</v>
      </c>
      <c r="AJ32">
        <f t="shared" si="7"/>
        <v>267.11213502546889</v>
      </c>
      <c r="AK32">
        <f t="shared" si="22"/>
        <v>487.77252182358518</v>
      </c>
      <c r="AL32">
        <f t="shared" si="8"/>
        <v>-4402.6387329430008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-491.55920217796847</v>
      </c>
      <c r="AR32">
        <f t="shared" si="9"/>
        <v>-493.1884424084883</v>
      </c>
      <c r="AS32">
        <f t="shared" si="9"/>
        <v>25.542611805184322</v>
      </c>
      <c r="AT32">
        <f t="shared" si="9"/>
        <v>46.643272770021035</v>
      </c>
      <c r="AU32">
        <f t="shared" si="9"/>
        <v>-421.00255783328294</v>
      </c>
      <c r="AW32">
        <v>29</v>
      </c>
      <c r="AX32">
        <f>IF(Z32&gt;0, (R32*SUMPRODUCT(K32:$K$98, X32:$X$98)-K32*$AZ$3)/Z32, 0)</f>
        <v>9832.648438430555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500000</v>
      </c>
      <c r="S33">
        <f t="shared" si="1"/>
        <v>9635.2387602872477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6701.0667481686041</v>
      </c>
      <c r="AC33">
        <f t="shared" si="2"/>
        <v>6384.8641540224353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-6019.5838717890229</v>
      </c>
      <c r="AI33">
        <f t="shared" si="6"/>
        <v>-6036.1503116896574</v>
      </c>
      <c r="AJ33">
        <f t="shared" si="7"/>
        <v>316.20259414616885</v>
      </c>
      <c r="AK33">
        <f t="shared" si="22"/>
        <v>469.07467237180231</v>
      </c>
      <c r="AL33">
        <f t="shared" si="8"/>
        <v>-5250.8730451716865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-513.94912574823866</v>
      </c>
      <c r="AR33">
        <f t="shared" si="9"/>
        <v>-515.36356028142859</v>
      </c>
      <c r="AS33">
        <f t="shared" si="9"/>
        <v>26.997222778532358</v>
      </c>
      <c r="AT33">
        <f t="shared" si="9"/>
        <v>40.049366021123326</v>
      </c>
      <c r="AU33">
        <f t="shared" si="9"/>
        <v>-448.31697148177295</v>
      </c>
      <c r="AW33">
        <v>30</v>
      </c>
      <c r="AX33">
        <f>IF(Z33&gt;0, (R33*SUMPRODUCT(K33:$K$98, X33:$X$98)-K33*$AZ$3)/Z33, 0)</f>
        <v>9635.2387602872477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500000</v>
      </c>
      <c r="S34">
        <f t="shared" si="1"/>
        <v>9387.0214171754233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6384.8641540224353</v>
      </c>
      <c r="AC34">
        <f t="shared" si="2"/>
        <v>6027.4834283025921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-6961.4098856205846</v>
      </c>
      <c r="AI34">
        <f t="shared" si="6"/>
        <v>-6977.4625906279316</v>
      </c>
      <c r="AJ34">
        <f t="shared" si="7"/>
        <v>357.38072571984321</v>
      </c>
      <c r="AK34">
        <f t="shared" si="22"/>
        <v>446.94049078157053</v>
      </c>
      <c r="AL34">
        <f t="shared" si="8"/>
        <v>-6173.1413741265178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-530.68015178421149</v>
      </c>
      <c r="AR34">
        <f t="shared" si="9"/>
        <v>-531.90387687292423</v>
      </c>
      <c r="AS34">
        <f t="shared" si="9"/>
        <v>27.243742415097142</v>
      </c>
      <c r="AT34">
        <f t="shared" si="9"/>
        <v>34.071036095201841</v>
      </c>
      <c r="AU34">
        <f t="shared" ref="AU34:AU97" si="23">AL34*$K34</f>
        <v>-470.58909836262518</v>
      </c>
      <c r="AW34">
        <v>31</v>
      </c>
      <c r="AX34">
        <f>IF(Z34&gt;0, (R34*SUMPRODUCT(K34:$K$98, X34:$X$98)-K34*$AZ$3)/Z34, 0)</f>
        <v>9387.0214171754233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500000</v>
      </c>
      <c r="S35">
        <f t="shared" si="1"/>
        <v>9091.930720149765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6027.4834283025921</v>
      </c>
      <c r="AC35">
        <f t="shared" si="2"/>
        <v>5636.5964908294454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-7865.5872314576864</v>
      </c>
      <c r="AI35">
        <f t="shared" ref="AI35:AI66" si="25">SUM(AE35:AH35)</f>
        <v>-7881.086130053387</v>
      </c>
      <c r="AJ35">
        <f t="shared" si="7"/>
        <v>390.88693747314665</v>
      </c>
      <c r="AK35">
        <f t="shared" si="22"/>
        <v>421.92383998118146</v>
      </c>
      <c r="AL35">
        <f t="shared" ref="AL35:AL98" si="26">SUM(AI35:AK35)</f>
        <v>-7068.2753525990593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-535.36351195435088</v>
      </c>
      <c r="AR35">
        <f t="shared" si="27"/>
        <v>-536.41842934824024</v>
      </c>
      <c r="AS35">
        <f t="shared" si="27"/>
        <v>26.605337588242897</v>
      </c>
      <c r="AT35">
        <f t="shared" si="27"/>
        <v>28.717834041200923</v>
      </c>
      <c r="AU35">
        <f t="shared" si="23"/>
        <v>-481.09525771879646</v>
      </c>
      <c r="AW35">
        <v>32</v>
      </c>
      <c r="AX35">
        <f>IF(Z35&gt;0, (R35*SUMPRODUCT(K35:$K$98, X35:$X$98)-K35*$AZ$3)/Z35, 0)</f>
        <v>9091.930720149765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500000</v>
      </c>
      <c r="S36">
        <f t="shared" si="1"/>
        <v>8764.8097055130984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5636.5964908294454</v>
      </c>
      <c r="AC36">
        <f t="shared" si="2"/>
        <v>5226.0483487956881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-8751.4487523707248</v>
      </c>
      <c r="AI36">
        <f t="shared" si="25"/>
        <v>-8766.3550895428507</v>
      </c>
      <c r="AJ36">
        <f t="shared" si="7"/>
        <v>410.54814203375736</v>
      </c>
      <c r="AK36">
        <f t="shared" si="22"/>
        <v>394.56175435806119</v>
      </c>
      <c r="AL36">
        <f t="shared" si="26"/>
        <v>-7961.2451931510313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-531.83822418102329</v>
      </c>
      <c r="AR36">
        <f t="shared" si="27"/>
        <v>-532.74410389476998</v>
      </c>
      <c r="AS36">
        <f t="shared" si="27"/>
        <v>24.949605599976046</v>
      </c>
      <c r="AT36">
        <f t="shared" si="27"/>
        <v>23.978089651807071</v>
      </c>
      <c r="AU36">
        <f t="shared" si="23"/>
        <v>-483.81640864298686</v>
      </c>
      <c r="AW36">
        <v>33</v>
      </c>
      <c r="AX36">
        <f>IF(Z36&gt;0, (R36*SUMPRODUCT(K36:$K$98, X36:$X$98)-K36*$AZ$3)/Z36, 0)</f>
        <v>8764.8097055130984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500000</v>
      </c>
      <c r="S37">
        <f t="shared" si="1"/>
        <v>8416.133731484746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5226.0483487956881</v>
      </c>
      <c r="AC37">
        <f t="shared" si="2"/>
        <v>4805.652419186622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-9643.0961439890816</v>
      </c>
      <c r="AI37">
        <f t="shared" si="25"/>
        <v>-9657.3712629822858</v>
      </c>
      <c r="AJ37">
        <f t="shared" si="7"/>
        <v>420.39592960906612</v>
      </c>
      <c r="AK37">
        <f t="shared" si="22"/>
        <v>365.82338441569817</v>
      </c>
      <c r="AL37">
        <f t="shared" si="26"/>
        <v>-8871.1519489575203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-523.23654324710708</v>
      </c>
      <c r="AR37">
        <f t="shared" si="27"/>
        <v>-524.0111143812029</v>
      </c>
      <c r="AS37">
        <f t="shared" si="27"/>
        <v>22.810776717280334</v>
      </c>
      <c r="AT37">
        <f t="shared" si="27"/>
        <v>19.84965826768638</v>
      </c>
      <c r="AU37">
        <f t="shared" si="23"/>
        <v>-481.35067939623616</v>
      </c>
      <c r="AW37">
        <v>34</v>
      </c>
      <c r="AX37">
        <f>IF(Z37&gt;0, (R37*SUMPRODUCT(K37:$K$98, X37:$X$98)-K37*$AZ$3)/Z37, 0)</f>
        <v>8416.133731484746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500000</v>
      </c>
      <c r="S38">
        <f t="shared" si="1"/>
        <v>8054.7603382983352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4805.652419186622</v>
      </c>
      <c r="AC38">
        <f t="shared" si="2"/>
        <v>4381.9179246644771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-10639.391791848921</v>
      </c>
      <c r="AI38">
        <f t="shared" si="25"/>
        <v>-10652.9921900626</v>
      </c>
      <c r="AJ38">
        <f t="shared" si="7"/>
        <v>423.73449452214481</v>
      </c>
      <c r="AK38">
        <f t="shared" si="22"/>
        <v>336.39566934306356</v>
      </c>
      <c r="AL38">
        <f t="shared" si="26"/>
        <v>-9892.862026197392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-515.44264898860456</v>
      </c>
      <c r="AR38">
        <f t="shared" si="27"/>
        <v>-516.10154241218618</v>
      </c>
      <c r="AS38">
        <f t="shared" si="27"/>
        <v>20.528507136251072</v>
      </c>
      <c r="AT38">
        <f t="shared" si="27"/>
        <v>16.297235622747106</v>
      </c>
      <c r="AU38">
        <f t="shared" si="23"/>
        <v>-479.27579965318807</v>
      </c>
      <c r="AW38">
        <v>35</v>
      </c>
      <c r="AX38">
        <f>IF(Z38&gt;0, (R38*SUMPRODUCT(K38:$K$98, X38:$X$98)-K38*$AZ$3)/Z38, 0)</f>
        <v>8054.7603382983352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500000</v>
      </c>
      <c r="S39">
        <f t="shared" si="1"/>
        <v>7673.5428774134962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4381.9179246644771</v>
      </c>
      <c r="AC39">
        <f t="shared" si="2"/>
        <v>3955.3163906088744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-11563.619985708865</v>
      </c>
      <c r="AI39">
        <f t="shared" si="25"/>
        <v>-11576.506198941122</v>
      </c>
      <c r="AJ39">
        <f t="shared" si="7"/>
        <v>426.60153405560277</v>
      </c>
      <c r="AK39">
        <f t="shared" si="22"/>
        <v>306.73425472651343</v>
      </c>
      <c r="AL39">
        <f t="shared" si="26"/>
        <v>-10843.170410159008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-500.19498915155248</v>
      </c>
      <c r="AR39">
        <f t="shared" si="27"/>
        <v>-500.75239412472524</v>
      </c>
      <c r="AS39">
        <f t="shared" si="27"/>
        <v>18.453040653592282</v>
      </c>
      <c r="AT39">
        <f t="shared" si="27"/>
        <v>13.268071538579937</v>
      </c>
      <c r="AU39">
        <f t="shared" si="23"/>
        <v>-469.03128193255304</v>
      </c>
      <c r="AW39">
        <v>36</v>
      </c>
      <c r="AX39">
        <f>IF(Z39&gt;0, (R39*SUMPRODUCT(K39:$K$98, X39:$X$98)-K39*$AZ$3)/Z39, 0)</f>
        <v>7673.5428774134962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500000</v>
      </c>
      <c r="S40">
        <f t="shared" si="1"/>
        <v>7277.1954310238725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3955.3163906088744</v>
      </c>
      <c r="AC40">
        <f t="shared" si="2"/>
        <v>3534.4438255046452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-12303.205379681745</v>
      </c>
      <c r="AI40">
        <f t="shared" si="25"/>
        <v>-12315.347570512697</v>
      </c>
      <c r="AJ40">
        <f t="shared" si="7"/>
        <v>420.87256510422912</v>
      </c>
      <c r="AK40">
        <f t="shared" si="22"/>
        <v>276.87214734262125</v>
      </c>
      <c r="AL40">
        <f t="shared" si="26"/>
        <v>-11617.602858065846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-475.16645870416846</v>
      </c>
      <c r="AR40">
        <f t="shared" si="27"/>
        <v>-475.63540656287705</v>
      </c>
      <c r="AS40">
        <f t="shared" si="27"/>
        <v>16.254668613155289</v>
      </c>
      <c r="AT40">
        <f t="shared" si="27"/>
        <v>10.69317740431114</v>
      </c>
      <c r="AU40">
        <f t="shared" si="23"/>
        <v>-448.68756054541058</v>
      </c>
      <c r="AW40">
        <v>37</v>
      </c>
      <c r="AX40">
        <f>IF(Z40&gt;0, (R40*SUMPRODUCT(K40:$K$98, X40:$X$98)-K40*$AZ$3)/Z40, 0)</f>
        <v>7277.1954310238725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500000</v>
      </c>
      <c r="S41">
        <f t="shared" si="1"/>
        <v>6881.5697243115937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3534.4438255046452</v>
      </c>
      <c r="AC41">
        <f t="shared" si="2"/>
        <v>3130.1009596998697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-12989.000090223737</v>
      </c>
      <c r="AI41">
        <f t="shared" si="25"/>
        <v>-13000.371409141868</v>
      </c>
      <c r="AJ41">
        <f t="shared" si="7"/>
        <v>404.34286580477556</v>
      </c>
      <c r="AK41">
        <f t="shared" si="22"/>
        <v>247.4110677853252</v>
      </c>
      <c r="AL41">
        <f t="shared" si="26"/>
        <v>-12348.617475551766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-447.90426737464912</v>
      </c>
      <c r="AR41">
        <f t="shared" si="27"/>
        <v>-448.29638857210313</v>
      </c>
      <c r="AS41">
        <f t="shared" si="27"/>
        <v>13.943097530098983</v>
      </c>
      <c r="AT41">
        <f t="shared" si="27"/>
        <v>8.5315630369555961</v>
      </c>
      <c r="AU41">
        <f t="shared" si="23"/>
        <v>-425.8217280050485</v>
      </c>
      <c r="AW41">
        <v>38</v>
      </c>
      <c r="AX41">
        <f>IF(Z41&gt;0, (R41*SUMPRODUCT(K41:$K$98, X41:$X$98)-K41*$AZ$3)/Z41, 0)</f>
        <v>6881.5697243115937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500000</v>
      </c>
      <c r="S42">
        <f t="shared" si="1"/>
        <v>6487.4043225076339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3130.1009596998697</v>
      </c>
      <c r="AC42">
        <f t="shared" si="2"/>
        <v>2745.4320431282531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-13555.002186650139</v>
      </c>
      <c r="AI42">
        <f t="shared" si="25"/>
        <v>-13565.582042269756</v>
      </c>
      <c r="AJ42">
        <f t="shared" si="7"/>
        <v>384.66891657161659</v>
      </c>
      <c r="AK42">
        <f t="shared" si="22"/>
        <v>219.10706717899089</v>
      </c>
      <c r="AL42">
        <f t="shared" si="26"/>
        <v>-12961.806058519149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-417.34099743056936</v>
      </c>
      <c r="AR42">
        <f t="shared" si="27"/>
        <v>-417.66673751059022</v>
      </c>
      <c r="AS42">
        <f t="shared" si="27"/>
        <v>11.843458755074451</v>
      </c>
      <c r="AT42">
        <f t="shared" si="27"/>
        <v>6.7460234016505947</v>
      </c>
      <c r="AU42">
        <f t="shared" si="23"/>
        <v>-399.07725535386516</v>
      </c>
      <c r="AW42">
        <v>39</v>
      </c>
      <c r="AX42">
        <f>IF(Z42&gt;0, (R42*SUMPRODUCT(K42:$K$98, X42:$X$98)-K42*$AZ$3)/Z42, 0)</f>
        <v>6487.4043225076339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500000</v>
      </c>
      <c r="S43">
        <f t="shared" si="1"/>
        <v>6100.8089016534359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2745.4320431282531</v>
      </c>
      <c r="AC43">
        <f t="shared" si="2"/>
        <v>2384.5511803432482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-14052.041719246468</v>
      </c>
      <c r="AI43">
        <f t="shared" si="25"/>
        <v>-14061.813174223926</v>
      </c>
      <c r="AJ43">
        <f t="shared" si="7"/>
        <v>360.88086278500487</v>
      </c>
      <c r="AK43">
        <f t="shared" si="22"/>
        <v>192.18024301897773</v>
      </c>
      <c r="AL43">
        <f t="shared" si="26"/>
        <v>-13508.752068419943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-386.28946626210598</v>
      </c>
      <c r="AR43">
        <f t="shared" si="27"/>
        <v>-386.55808275238275</v>
      </c>
      <c r="AS43">
        <f t="shared" si="27"/>
        <v>9.9205851117344466</v>
      </c>
      <c r="AT43">
        <f t="shared" si="27"/>
        <v>5.2830190078530208</v>
      </c>
      <c r="AU43">
        <f t="shared" si="23"/>
        <v>-371.35447863279524</v>
      </c>
      <c r="AW43">
        <v>40</v>
      </c>
      <c r="AX43">
        <f>IF(Z43&gt;0, (R43*SUMPRODUCT(K43:$K$98, X43:$X$98)-K43*$AZ$3)/Z43, 0)</f>
        <v>6100.8089016534359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500000</v>
      </c>
      <c r="S44">
        <f t="shared" si="1"/>
        <v>5723.7638466653834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2384.5511803432482</v>
      </c>
      <c r="AC44">
        <f t="shared" si="2"/>
        <v>2048.6725485861102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-14512.800033727299</v>
      </c>
      <c r="AI44">
        <f t="shared" si="25"/>
        <v>-14521.748134153297</v>
      </c>
      <c r="AJ44">
        <f t="shared" si="7"/>
        <v>335.87863175713801</v>
      </c>
      <c r="AK44">
        <f t="shared" si="22"/>
        <v>166.91858262402738</v>
      </c>
      <c r="AL44">
        <f t="shared" si="26"/>
        <v>-14018.950919772131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-356.2104234569486</v>
      </c>
      <c r="AR44">
        <f t="shared" si="27"/>
        <v>-356.43005072628824</v>
      </c>
      <c r="AS44">
        <f t="shared" si="27"/>
        <v>8.2439962908813538</v>
      </c>
      <c r="AT44">
        <f t="shared" si="27"/>
        <v>4.0969446875282216</v>
      </c>
      <c r="AU44">
        <f t="shared" si="23"/>
        <v>-344.08910974787869</v>
      </c>
      <c r="AW44">
        <v>41</v>
      </c>
      <c r="AX44">
        <f>IF(Z44&gt;0, (R44*SUMPRODUCT(K44:$K$98, X44:$X$98)-K44*$AZ$3)/Z44, 0)</f>
        <v>5723.7638466653834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500000</v>
      </c>
      <c r="S45">
        <f t="shared" si="1"/>
        <v>5350.0210879623373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2048.6725485861102</v>
      </c>
      <c r="AC45">
        <f t="shared" si="2"/>
        <v>1737.471798794312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-14792.486540179816</v>
      </c>
      <c r="AI45">
        <f t="shared" si="25"/>
        <v>-14800.605535274544</v>
      </c>
      <c r="AJ45">
        <f t="shared" si="7"/>
        <v>311.20074979179822</v>
      </c>
      <c r="AK45">
        <f t="shared" si="22"/>
        <v>143.40707840102772</v>
      </c>
      <c r="AL45">
        <f t="shared" si="26"/>
        <v>-14345.997707081719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-324.1742930755903</v>
      </c>
      <c r="AR45">
        <f t="shared" si="27"/>
        <v>-324.35221917937071</v>
      </c>
      <c r="AS45">
        <f t="shared" si="27"/>
        <v>6.8199002780450408</v>
      </c>
      <c r="AT45">
        <f t="shared" si="27"/>
        <v>3.1427365599701131</v>
      </c>
      <c r="AU45">
        <f t="shared" si="23"/>
        <v>-314.38958234135555</v>
      </c>
      <c r="AW45">
        <v>42</v>
      </c>
      <c r="AX45">
        <f>IF(Z45&gt;0, (R45*SUMPRODUCT(K45:$K$98, X45:$X$98)-K45*$AZ$3)/Z45, 0)</f>
        <v>5350.0210879623373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500000</v>
      </c>
      <c r="S46">
        <f t="shared" si="1"/>
        <v>4981.574584970569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1737.471798794312</v>
      </c>
      <c r="AC46">
        <f t="shared" si="2"/>
        <v>1453.4847143483214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-14870.029149700256</v>
      </c>
      <c r="AI46">
        <f t="shared" si="25"/>
        <v>-14877.323453386553</v>
      </c>
      <c r="AJ46">
        <f t="shared" si="7"/>
        <v>283.9870844459906</v>
      </c>
      <c r="AK46">
        <f t="shared" si="22"/>
        <v>121.62302591560186</v>
      </c>
      <c r="AL46">
        <f t="shared" si="26"/>
        <v>-14471.71334302496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-290.95859230171385</v>
      </c>
      <c r="AR46">
        <f t="shared" si="27"/>
        <v>-291.10131833883321</v>
      </c>
      <c r="AS46">
        <f t="shared" si="27"/>
        <v>5.556712867905774</v>
      </c>
      <c r="AT46">
        <f t="shared" si="27"/>
        <v>2.379771018309786</v>
      </c>
      <c r="AU46">
        <f t="shared" si="23"/>
        <v>-283.16483445261764</v>
      </c>
      <c r="AW46">
        <v>43</v>
      </c>
      <c r="AX46">
        <f>IF(Z46&gt;0, (R46*SUMPRODUCT(K46:$K$98, X46:$X$98)-K46*$AZ$3)/Z46, 0)</f>
        <v>4981.574584970569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500000</v>
      </c>
      <c r="S47">
        <f t="shared" si="1"/>
        <v>4623.4058269991701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1453.4847143483214</v>
      </c>
      <c r="AC47">
        <f t="shared" si="2"/>
        <v>1198.4075583230349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-14824.967029115718</v>
      </c>
      <c r="AI47">
        <f t="shared" si="25"/>
        <v>-14831.447141413695</v>
      </c>
      <c r="AJ47">
        <f t="shared" si="7"/>
        <v>255.07715602528651</v>
      </c>
      <c r="AK47">
        <f t="shared" si="22"/>
        <v>101.74393000438251</v>
      </c>
      <c r="AL47">
        <f t="shared" si="26"/>
        <v>-14474.626055384026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-258.99720686767273</v>
      </c>
      <c r="AR47">
        <f t="shared" si="27"/>
        <v>-259.11041662942591</v>
      </c>
      <c r="AS47">
        <f t="shared" si="27"/>
        <v>4.4562845108896934</v>
      </c>
      <c r="AT47">
        <f t="shared" si="27"/>
        <v>1.7775009978181977</v>
      </c>
      <c r="AU47">
        <f t="shared" si="23"/>
        <v>-252.87663112071803</v>
      </c>
      <c r="AW47">
        <v>44</v>
      </c>
      <c r="AX47">
        <f>IF(Z47&gt;0, (R47*SUMPRODUCT(K47:$K$98, X47:$X$98)-K47*$AZ$3)/Z47, 0)</f>
        <v>4623.4058269991701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500000</v>
      </c>
      <c r="S48">
        <f t="shared" si="1"/>
        <v>4273.1776701318277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1198.4075583230349</v>
      </c>
      <c r="AC48">
        <f t="shared" si="2"/>
        <v>971.44734813074331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-14638.19666819656</v>
      </c>
      <c r="AI48">
        <f t="shared" si="25"/>
        <v>-14643.880069538149</v>
      </c>
      <c r="AJ48">
        <f t="shared" si="7"/>
        <v>226.96021019229158</v>
      </c>
      <c r="AK48">
        <f t="shared" si="22"/>
        <v>83.88852908261245</v>
      </c>
      <c r="AL48">
        <f t="shared" si="26"/>
        <v>-14333.031330263244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-228.33416540757943</v>
      </c>
      <c r="AR48">
        <f t="shared" si="27"/>
        <v>-228.42281804228733</v>
      </c>
      <c r="AS48">
        <f t="shared" si="27"/>
        <v>3.5402427873904441</v>
      </c>
      <c r="AT48">
        <f t="shared" si="27"/>
        <v>1.3085366804070706</v>
      </c>
      <c r="AU48">
        <f t="shared" si="23"/>
        <v>-223.5740385744898</v>
      </c>
      <c r="AW48">
        <v>45</v>
      </c>
      <c r="AX48">
        <f>IF(Z48&gt;0, (R48*SUMPRODUCT(K48:$K$98, X48:$X$98)-K48*$AZ$3)/Z48, 0)</f>
        <v>4273.1776701318277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500000</v>
      </c>
      <c r="S49">
        <f t="shared" si="1"/>
        <v>3928.5439977487122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971.44734813074331</v>
      </c>
      <c r="AC49">
        <f t="shared" si="2"/>
        <v>771.71764404046883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-14312.051516371439</v>
      </c>
      <c r="AI49">
        <f t="shared" si="25"/>
        <v>-14316.962481123792</v>
      </c>
      <c r="AJ49">
        <f t="shared" si="7"/>
        <v>199.72970409027448</v>
      </c>
      <c r="AK49">
        <f t="shared" si="22"/>
        <v>68.001314369152041</v>
      </c>
      <c r="AL49">
        <f t="shared" si="26"/>
        <v>-14049.231462664366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-199.32748623436325</v>
      </c>
      <c r="AR49">
        <f t="shared" si="27"/>
        <v>-199.39588245680224</v>
      </c>
      <c r="AS49">
        <f t="shared" si="27"/>
        <v>2.7816850573174254</v>
      </c>
      <c r="AT49">
        <f t="shared" si="27"/>
        <v>0.94707114758012456</v>
      </c>
      <c r="AU49">
        <f t="shared" si="23"/>
        <v>-195.66712625190468</v>
      </c>
      <c r="AW49">
        <v>46</v>
      </c>
      <c r="AX49">
        <f>IF(Z49&gt;0, (R49*SUMPRODUCT(K49:$K$98, X49:$X$98)-K49*$AZ$3)/Z49, 0)</f>
        <v>3928.5439977487122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500000</v>
      </c>
      <c r="S50">
        <f t="shared" si="1"/>
        <v>3584.6669507575516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771.71764404046883</v>
      </c>
      <c r="AC50">
        <f t="shared" si="2"/>
        <v>597.92985541084204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-13836.068803317035</v>
      </c>
      <c r="AI50">
        <f t="shared" si="25"/>
        <v>-13840.238854981699</v>
      </c>
      <c r="AJ50">
        <f t="shared" si="7"/>
        <v>173.78778862962679</v>
      </c>
      <c r="AK50">
        <f t="shared" si="22"/>
        <v>54.020235082832826</v>
      </c>
      <c r="AL50">
        <f t="shared" si="26"/>
        <v>-13612.430831269239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-172.05210455329311</v>
      </c>
      <c r="AR50">
        <f t="shared" si="27"/>
        <v>-172.10395932325704</v>
      </c>
      <c r="AS50">
        <f t="shared" si="27"/>
        <v>2.1610585495369787</v>
      </c>
      <c r="AT50">
        <f t="shared" si="27"/>
        <v>0.67174392282848638</v>
      </c>
      <c r="AU50">
        <f t="shared" si="23"/>
        <v>-169.2711568508916</v>
      </c>
      <c r="AW50">
        <v>47</v>
      </c>
      <c r="AX50">
        <f>IF(Z50&gt;0, (R50*SUMPRODUCT(K50:$K$98, X50:$X$98)-K50*$AZ$3)/Z50, 0)</f>
        <v>3584.6669507575516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500000</v>
      </c>
      <c r="S51">
        <f t="shared" si="1"/>
        <v>3233.500753449991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597.92985541084204</v>
      </c>
      <c r="AC51">
        <f t="shared" si="2"/>
        <v>448.68105229034938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-13186.947540280911</v>
      </c>
      <c r="AI51">
        <f t="shared" si="25"/>
        <v>-13190.416544051914</v>
      </c>
      <c r="AJ51">
        <f t="shared" si="7"/>
        <v>149.24880312049265</v>
      </c>
      <c r="AK51">
        <f t="shared" si="22"/>
        <v>41.855089878758946</v>
      </c>
      <c r="AL51">
        <f t="shared" si="26"/>
        <v>-12999.312651052662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-146.41094108496713</v>
      </c>
      <c r="AR51">
        <f t="shared" si="27"/>
        <v>-146.44945645064888</v>
      </c>
      <c r="AS51">
        <f t="shared" si="27"/>
        <v>1.6570671608367391</v>
      </c>
      <c r="AT51">
        <f t="shared" si="27"/>
        <v>0.46470520032223012</v>
      </c>
      <c r="AU51">
        <f t="shared" si="23"/>
        <v>-144.32768408948991</v>
      </c>
      <c r="AW51">
        <v>48</v>
      </c>
      <c r="AX51">
        <f>IF(Z51&gt;0, (R51*SUMPRODUCT(K51:$K$98, X51:$X$98)-K51*$AZ$3)/Z51, 0)</f>
        <v>3233.500753449991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500000</v>
      </c>
      <c r="S52">
        <f t="shared" si="1"/>
        <v>2865.7401638782667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448.68105229034938</v>
      </c>
      <c r="AC52">
        <f t="shared" si="2"/>
        <v>322.63020177038254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-12395.371911128897</v>
      </c>
      <c r="AI52">
        <f t="shared" si="25"/>
        <v>-12398.186456266634</v>
      </c>
      <c r="AJ52">
        <f t="shared" si="7"/>
        <v>126.05085051996684</v>
      </c>
      <c r="AK52">
        <f t="shared" si="22"/>
        <v>31.407673660324459</v>
      </c>
      <c r="AL52">
        <f t="shared" si="26"/>
        <v>-12240.727932086344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-122.87705466380662</v>
      </c>
      <c r="AR52">
        <f t="shared" si="27"/>
        <v>-122.90495564323854</v>
      </c>
      <c r="AS52">
        <f t="shared" si="27"/>
        <v>1.2495597034773165</v>
      </c>
      <c r="AT52">
        <f t="shared" si="27"/>
        <v>0.31134865987826638</v>
      </c>
      <c r="AU52">
        <f t="shared" si="23"/>
        <v>-121.34404727988296</v>
      </c>
      <c r="AW52">
        <v>49</v>
      </c>
      <c r="AX52">
        <f>IF(Z52&gt;0, (R52*SUMPRODUCT(K52:$K$98, X52:$X$98)-K52*$AZ$3)/Z52, 0)</f>
        <v>2865.7401638782667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500000</v>
      </c>
      <c r="S53">
        <f t="shared" si="1"/>
        <v>2457.6522148384365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322.63020177038254</v>
      </c>
      <c r="AC53">
        <f t="shared" si="2"/>
        <v>217.93179939675451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-11390.597638149746</v>
      </c>
      <c r="AI53">
        <f t="shared" si="25"/>
        <v>-11392.814507954197</v>
      </c>
      <c r="AJ53">
        <f t="shared" si="7"/>
        <v>104.69840237362803</v>
      </c>
      <c r="AK53">
        <f t="shared" si="22"/>
        <v>22.584114123926781</v>
      </c>
      <c r="AL53">
        <f t="shared" si="26"/>
        <v>-11265.531991456643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-100.81838109412459</v>
      </c>
      <c r="AR53">
        <f t="shared" si="27"/>
        <v>-100.83800264796059</v>
      </c>
      <c r="AS53">
        <f t="shared" si="27"/>
        <v>0.9266874105970998</v>
      </c>
      <c r="AT53">
        <f t="shared" si="27"/>
        <v>0.19989239342397697</v>
      </c>
      <c r="AU53">
        <f t="shared" si="23"/>
        <v>-99.711422843939516</v>
      </c>
      <c r="AW53">
        <v>50</v>
      </c>
      <c r="AX53">
        <f>IF(Z53&gt;0, (R53*SUMPRODUCT(K53:$K$98, X53:$X$98)-K53*$AZ$3)/Z53, 0)</f>
        <v>2457.6522148384365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500000</v>
      </c>
      <c r="S54">
        <f t="shared" si="1"/>
        <v>1977.4722102711448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217.93179939675451</v>
      </c>
      <c r="AC54">
        <f t="shared" si="2"/>
        <v>133.34435784743249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-10178.16074843846</v>
      </c>
      <c r="AI54">
        <f t="shared" si="25"/>
        <v>-10179.846541507446</v>
      </c>
      <c r="AJ54">
        <f t="shared" si="7"/>
        <v>84.587441549322023</v>
      </c>
      <c r="AK54">
        <f t="shared" si="22"/>
        <v>15.255225957772817</v>
      </c>
      <c r="AL54">
        <f t="shared" si="26"/>
        <v>-10080.003874000351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-80.434893523224943</v>
      </c>
      <c r="AR54">
        <f t="shared" si="27"/>
        <v>-80.448215830600262</v>
      </c>
      <c r="AS54">
        <f t="shared" si="27"/>
        <v>0.66846869710380341</v>
      </c>
      <c r="AT54">
        <f t="shared" si="27"/>
        <v>0.12055738810908925</v>
      </c>
      <c r="AU54">
        <f t="shared" si="23"/>
        <v>-79.659189745387366</v>
      </c>
      <c r="AW54">
        <v>51</v>
      </c>
      <c r="AX54">
        <f>IF(Z54&gt;0, (R54*SUMPRODUCT(K54:$K$98, X54:$X$98)-K54*$AZ$3)/Z54, 0)</f>
        <v>1977.4722102711448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500000</v>
      </c>
      <c r="S55">
        <f t="shared" si="1"/>
        <v>1371.1099444398276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133.34435784743249</v>
      </c>
      <c r="AC55">
        <f t="shared" si="2"/>
        <v>67.401374632066975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-8799.574408841625</v>
      </c>
      <c r="AI55">
        <f t="shared" si="25"/>
        <v>-8800.8033652594786</v>
      </c>
      <c r="AJ55">
        <f t="shared" si="7"/>
        <v>65.942983215365516</v>
      </c>
      <c r="AK55">
        <f t="shared" si="22"/>
        <v>9.3341050493202751</v>
      </c>
      <c r="AL55">
        <f t="shared" si="26"/>
        <v>-8725.5262769947931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-62.089595567003343</v>
      </c>
      <c r="AR55">
        <f t="shared" si="27"/>
        <v>-62.098267055351386</v>
      </c>
      <c r="AS55">
        <f t="shared" si="27"/>
        <v>0.46529217983653798</v>
      </c>
      <c r="AT55">
        <f t="shared" si="27"/>
        <v>6.5861231528413389E-2</v>
      </c>
      <c r="AU55">
        <f t="shared" si="23"/>
        <v>-61.567113643986438</v>
      </c>
      <c r="AW55">
        <v>52</v>
      </c>
      <c r="AX55">
        <f>IF(Z55&gt;0, (R55*SUMPRODUCT(K55:$K$98, X55:$X$98)-K55*$AZ$3)/Z55, 0)</f>
        <v>1371.1099444398276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500000</v>
      </c>
      <c r="S56">
        <f t="shared" si="1"/>
        <v>535.07537907970777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67.401374632066975</v>
      </c>
      <c r="AC56">
        <f t="shared" si="2"/>
        <v>18.250984697080952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-7278.7449443700652</v>
      </c>
      <c r="AI56">
        <f t="shared" si="25"/>
        <v>-7279.597673976521</v>
      </c>
      <c r="AJ56">
        <f t="shared" si="7"/>
        <v>49.150389934986023</v>
      </c>
      <c r="AK56">
        <f t="shared" si="22"/>
        <v>4.7180962242446887</v>
      </c>
      <c r="AL56">
        <f t="shared" si="26"/>
        <v>-7225.72918781729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-45.855944360990662</v>
      </c>
      <c r="AR56">
        <f t="shared" si="27"/>
        <v>-45.861316540080253</v>
      </c>
      <c r="AS56">
        <f t="shared" si="27"/>
        <v>0.30964645188220313</v>
      </c>
      <c r="AT56">
        <f t="shared" si="27"/>
        <v>2.9723909767728329E-2</v>
      </c>
      <c r="AU56">
        <f t="shared" si="23"/>
        <v>-45.521946178430326</v>
      </c>
      <c r="AW56">
        <v>53</v>
      </c>
      <c r="AX56">
        <f>IF(Z56&gt;0, (R56*SUMPRODUCT(K56:$K$98, X56:$X$98)-K56*$AZ$3)/Z56, 0)</f>
        <v>535.07537907970777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500000</v>
      </c>
      <c r="S57">
        <f t="shared" si="1"/>
        <v>-718.75944869003013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18.250984697080952</v>
      </c>
      <c r="AC57">
        <f t="shared" si="2"/>
        <v>-16.052097492465791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-5717.5164865731977</v>
      </c>
      <c r="AI57">
        <f t="shared" si="25"/>
        <v>-5718.074813059261</v>
      </c>
      <c r="AJ57">
        <f t="shared" si="7"/>
        <v>34.303082189546743</v>
      </c>
      <c r="AK57">
        <f t="shared" si="22"/>
        <v>1.2775689287956669</v>
      </c>
      <c r="AL57">
        <f t="shared" si="26"/>
        <v>-5682.4941619409192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-32.160925884587691</v>
      </c>
      <c r="AR57">
        <f t="shared" si="27"/>
        <v>-32.164066460881585</v>
      </c>
      <c r="AS57">
        <f t="shared" si="27"/>
        <v>0.19295421123868917</v>
      </c>
      <c r="AT57">
        <f t="shared" si="27"/>
        <v>7.1863019071197404E-3</v>
      </c>
      <c r="AU57">
        <f t="shared" si="23"/>
        <v>-31.963925947735778</v>
      </c>
      <c r="AW57">
        <v>54</v>
      </c>
      <c r="AX57">
        <f>IF(Z57&gt;0, (R57*SUMPRODUCT(K57:$K$98, X57:$X$98)-K57*$AZ$3)/Z57, 0)</f>
        <v>-718.75944869003013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500000</v>
      </c>
      <c r="S58">
        <f t="shared" si="1"/>
        <v>-2772.5076283731846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-16.052097492465791</v>
      </c>
      <c r="AC58">
        <f t="shared" si="2"/>
        <v>-37.897967866835543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-4220.2632350366493</v>
      </c>
      <c r="AI58">
        <f t="shared" si="25"/>
        <v>-4220.6049650960995</v>
      </c>
      <c r="AJ58">
        <f t="shared" si="7"/>
        <v>21.845870374369753</v>
      </c>
      <c r="AK58">
        <f t="shared" si="22"/>
        <v>-1.1236468244726054</v>
      </c>
      <c r="AL58">
        <f t="shared" si="26"/>
        <v>-4199.8827415462019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-21.195449706772898</v>
      </c>
      <c r="AR58">
        <f t="shared" si="27"/>
        <v>-21.197165979404481</v>
      </c>
      <c r="AS58">
        <f t="shared" si="27"/>
        <v>0.10971662691003044</v>
      </c>
      <c r="AT58">
        <f t="shared" si="27"/>
        <v>-5.6432972139183069E-3</v>
      </c>
      <c r="AU58">
        <f t="shared" si="23"/>
        <v>-21.093092649708368</v>
      </c>
      <c r="AW58">
        <v>55</v>
      </c>
      <c r="AX58">
        <f>IF(Z58&gt;0, (R58*SUMPRODUCT(K58:$K$98, X58:$X$98)-K58*$AZ$3)/Z58, 0)</f>
        <v>-2772.5076283731846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500000</v>
      </c>
      <c r="S59">
        <f t="shared" si="1"/>
        <v>-6457.4456290134012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-37.897967866835543</v>
      </c>
      <c r="AC59">
        <f t="shared" si="2"/>
        <v>-49.883546582342461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-2903.7722815443608</v>
      </c>
      <c r="AI59">
        <f t="shared" si="25"/>
        <v>-2903.9654056891395</v>
      </c>
      <c r="AJ59">
        <f t="shared" si="7"/>
        <v>11.985578715506918</v>
      </c>
      <c r="AK59">
        <f t="shared" si="22"/>
        <v>-2.6528577506784883</v>
      </c>
      <c r="AL59">
        <f t="shared" si="26"/>
        <v>-2894.6326847243108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-13.021098601663624</v>
      </c>
      <c r="AR59">
        <f t="shared" si="27"/>
        <v>-13.021964609148959</v>
      </c>
      <c r="AS59">
        <f t="shared" si="27"/>
        <v>5.3745744197824491E-2</v>
      </c>
      <c r="AT59">
        <f t="shared" si="27"/>
        <v>-1.1895947408589676E-2</v>
      </c>
      <c r="AU59">
        <f t="shared" si="23"/>
        <v>-12.980114812359723</v>
      </c>
      <c r="AW59">
        <v>56</v>
      </c>
      <c r="AX59">
        <f>IF(Z59&gt;0, (R59*SUMPRODUCT(K59:$K$98, X59:$X$98)-K59*$AZ$3)/Z59, 0)</f>
        <v>-6457.4456290134012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500000</v>
      </c>
      <c r="S60">
        <f t="shared" si="1"/>
        <v>-13815.925540951377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-49.883546582342461</v>
      </c>
      <c r="AC60">
        <f t="shared" si="2"/>
        <v>-54.681546084661484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-1844.9263648459776</v>
      </c>
      <c r="AI60">
        <f t="shared" si="25"/>
        <v>-1845.0253114310663</v>
      </c>
      <c r="AJ60">
        <f t="shared" si="7"/>
        <v>4.7979995023190227</v>
      </c>
      <c r="AK60">
        <f t="shared" si="22"/>
        <v>-3.4918482607639727</v>
      </c>
      <c r="AL60">
        <f t="shared" si="26"/>
        <v>-1843.7191601895113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-7.3866255992224428</v>
      </c>
      <c r="AR60">
        <f t="shared" si="27"/>
        <v>-7.3870217567018406</v>
      </c>
      <c r="AS60">
        <f t="shared" si="27"/>
        <v>1.9209994840008154E-2</v>
      </c>
      <c r="AT60">
        <f t="shared" si="27"/>
        <v>-1.3980490627176241E-2</v>
      </c>
      <c r="AU60">
        <f t="shared" si="23"/>
        <v>-7.3817922524890092</v>
      </c>
      <c r="AW60">
        <v>57</v>
      </c>
      <c r="AX60">
        <f>IF(Z60&gt;0, (R60*SUMPRODUCT(K60:$K$98, X60:$X$98)-K60*$AZ$3)/Z60, 0)</f>
        <v>-13815.925540951377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500000</v>
      </c>
      <c r="S61">
        <f t="shared" si="1"/>
        <v>-30522.085352882532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-54.681546084661484</v>
      </c>
      <c r="AC61">
        <f t="shared" si="2"/>
        <v>-54.726118916611952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-1062.6420591080594</v>
      </c>
      <c r="AI61">
        <f t="shared" si="25"/>
        <v>-1062.6868841243418</v>
      </c>
      <c r="AJ61">
        <f t="shared" si="7"/>
        <v>4.4572831950468128E-2</v>
      </c>
      <c r="AK61">
        <f t="shared" si="22"/>
        <v>-3.8277082259263042</v>
      </c>
      <c r="AL61">
        <f t="shared" si="26"/>
        <v>-1066.4700195183175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-3.7987090211792309</v>
      </c>
      <c r="AR61">
        <f t="shared" si="27"/>
        <v>-3.7988692606429968</v>
      </c>
      <c r="AS61">
        <f t="shared" si="27"/>
        <v>1.5933796086696318E-4</v>
      </c>
      <c r="AT61">
        <f t="shared" si="27"/>
        <v>-1.3683205594622152E-2</v>
      </c>
      <c r="AU61">
        <f t="shared" si="23"/>
        <v>-3.8123931282767516</v>
      </c>
      <c r="AW61">
        <v>58</v>
      </c>
      <c r="AX61">
        <f>IF(Z61&gt;0, (R61*SUMPRODUCT(K61:$K$98, X61:$X$98)-K61*$AZ$3)/Z61, 0)</f>
        <v>-30522.085352882532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500000</v>
      </c>
      <c r="S62">
        <f t="shared" si="1"/>
        <v>-75066.980949802193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-54.726118916611952</v>
      </c>
      <c r="AC62">
        <f t="shared" si="2"/>
        <v>-51.969423681298338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-541.38164054772926</v>
      </c>
      <c r="AI62">
        <f t="shared" si="25"/>
        <v>-541.39894823182146</v>
      </c>
      <c r="AJ62">
        <f t="shared" si="7"/>
        <v>-2.7566952353136145</v>
      </c>
      <c r="AK62">
        <f t="shared" si="22"/>
        <v>-3.8308283241628369</v>
      </c>
      <c r="AL62">
        <f t="shared" si="26"/>
        <v>-547.98647179129784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-1.7279633547601529</v>
      </c>
      <c r="AR62">
        <f t="shared" si="27"/>
        <v>-1.7280185968327078</v>
      </c>
      <c r="AS62">
        <f t="shared" si="27"/>
        <v>-8.7987253170324041E-3</v>
      </c>
      <c r="AT62">
        <f t="shared" si="27"/>
        <v>-1.2227106474895392E-2</v>
      </c>
      <c r="AU62">
        <f t="shared" si="23"/>
        <v>-1.7490444286246354</v>
      </c>
      <c r="AW62">
        <v>59</v>
      </c>
      <c r="AX62">
        <f>IF(Z62&gt;0, (R62*SUMPRODUCT(K62:$K$98, X62:$X$98)-K62*$AZ$3)/Z62, 0)</f>
        <v>-75066.980949802193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500000</v>
      </c>
      <c r="S63">
        <f t="shared" si="1"/>
        <v>-220201.9536546345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-51.969423681298338</v>
      </c>
      <c r="AC63">
        <f t="shared" si="2"/>
        <v>-47.844347521332757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-234.05471759248132</v>
      </c>
      <c r="AI63">
        <f t="shared" si="25"/>
        <v>-234.06014946385295</v>
      </c>
      <c r="AJ63">
        <f t="shared" si="7"/>
        <v>-4.1250761599655803</v>
      </c>
      <c r="AK63">
        <f t="shared" si="22"/>
        <v>-3.6378596576908842</v>
      </c>
      <c r="AL63">
        <f t="shared" si="26"/>
        <v>-241.82308528150941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-0.6670069832137604</v>
      </c>
      <c r="AR63">
        <f t="shared" si="27"/>
        <v>-0.66702246291087597</v>
      </c>
      <c r="AS63">
        <f t="shared" si="27"/>
        <v>-1.1755604130895037E-2</v>
      </c>
      <c r="AT63">
        <f t="shared" si="27"/>
        <v>-1.0367139020270645E-2</v>
      </c>
      <c r="AU63">
        <f t="shared" si="23"/>
        <v>-0.68914520606204155</v>
      </c>
      <c r="AW63">
        <v>60</v>
      </c>
      <c r="AX63">
        <f>IF(Z63&gt;0, (R63*SUMPRODUCT(K63:$K$98, X63:$X$98)-K63*$AZ$3)/Z63, 0)</f>
        <v>-220201.9536546345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500000</v>
      </c>
      <c r="S64">
        <f t="shared" si="1"/>
        <v>-835921.73597935925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-47.844347521332757</v>
      </c>
      <c r="AC64">
        <f t="shared" si="2"/>
        <v>-43.285426366398532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-81.660216430761054</v>
      </c>
      <c r="AI64">
        <f t="shared" si="25"/>
        <v>-81.661510972597426</v>
      </c>
      <c r="AJ64">
        <f t="shared" si="7"/>
        <v>-4.5589211549342252</v>
      </c>
      <c r="AK64">
        <f t="shared" si="22"/>
        <v>-3.3491043264932934</v>
      </c>
      <c r="AL64">
        <f t="shared" si="26"/>
        <v>-89.569536454024941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-0.20778083421478649</v>
      </c>
      <c r="AR64">
        <f t="shared" si="27"/>
        <v>-0.20778412811963323</v>
      </c>
      <c r="AS64">
        <f t="shared" si="27"/>
        <v>-1.1599974652220537E-2</v>
      </c>
      <c r="AT64">
        <f t="shared" si="27"/>
        <v>-8.5216488670607077E-3</v>
      </c>
      <c r="AU64">
        <f t="shared" si="23"/>
        <v>-0.22790575163891447</v>
      </c>
      <c r="AW64">
        <v>61</v>
      </c>
      <c r="AX64">
        <f>IF(Z64&gt;0, (R64*SUMPRODUCT(K64:$K$98, X64:$X$98)-K64*$AZ$3)/Z64, 0)</f>
        <v>-835921.73597935925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500000</v>
      </c>
      <c r="S65">
        <f t="shared" si="1"/>
        <v>-3173730.8685068171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-43.285426366398532</v>
      </c>
      <c r="AC65">
        <f t="shared" si="2"/>
        <v>-38.827199934409762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-19.514963572855113</v>
      </c>
      <c r="AI65">
        <f t="shared" si="25"/>
        <v>-19.51526942109448</v>
      </c>
      <c r="AJ65">
        <f t="shared" si="7"/>
        <v>-4.4582264319887699</v>
      </c>
      <c r="AK65">
        <f t="shared" si="22"/>
        <v>-3.0299798456478975</v>
      </c>
      <c r="AL65">
        <f t="shared" si="26"/>
        <v>-27.003475698731148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-4.4334792606720283E-2</v>
      </c>
      <c r="AR65">
        <f t="shared" si="27"/>
        <v>-4.4335487443695559E-2</v>
      </c>
      <c r="AS65">
        <f t="shared" si="27"/>
        <v>-1.0128358350151051E-2</v>
      </c>
      <c r="AT65">
        <f t="shared" si="27"/>
        <v>-6.8836166441118484E-3</v>
      </c>
      <c r="AU65">
        <f t="shared" si="23"/>
        <v>-6.134746243795846E-2</v>
      </c>
      <c r="AW65">
        <v>62</v>
      </c>
      <c r="AX65">
        <f>IF(Z65&gt;0, (R65*SUMPRODUCT(K65:$K$98, X65:$X$98)-K65*$AZ$3)/Z65, 0)</f>
        <v>-3173730.8685068171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500000</v>
      </c>
      <c r="S66">
        <f t="shared" si="1"/>
        <v>-12121564.823701357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-38.827199934409762</v>
      </c>
      <c r="AC66">
        <f t="shared" si="2"/>
        <v>-34.705456810763302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-4.6242367014631993</v>
      </c>
      <c r="AI66">
        <f t="shared" si="25"/>
        <v>-4.6243082793851</v>
      </c>
      <c r="AJ66">
        <f t="shared" si="7"/>
        <v>-4.1217431236464606</v>
      </c>
      <c r="AK66">
        <f t="shared" si="22"/>
        <v>-2.7179039954086837</v>
      </c>
      <c r="AL66">
        <f t="shared" si="26"/>
        <v>-11.463955398440245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-9.3799164474836095E-3</v>
      </c>
      <c r="AR66">
        <f t="shared" si="27"/>
        <v>-9.3800616379161612E-3</v>
      </c>
      <c r="AS66">
        <f t="shared" si="27"/>
        <v>-8.3606460079261539E-3</v>
      </c>
      <c r="AT66">
        <f t="shared" si="27"/>
        <v>-5.5130638925011376E-3</v>
      </c>
      <c r="AU66">
        <f t="shared" si="23"/>
        <v>-2.3253771538343453E-2</v>
      </c>
      <c r="AW66">
        <v>63</v>
      </c>
      <c r="AX66">
        <f>IF(Z66&gt;0, (R66*SUMPRODUCT(K66:$K$98, X66:$X$98)-K66*$AZ$3)/Z66, 0)</f>
        <v>-12121564.823701357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-46748011.57767453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-34.705456810763302</v>
      </c>
      <c r="AC67">
        <f t="shared" ref="AC67:AC98" si="30">S67*Z67</f>
        <v>-30.995124301984731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-1.6575637795034627E-5</v>
      </c>
      <c r="AH67">
        <f t="shared" ref="AH67:AH98" si="33">-X67*R67</f>
        <v>-1.0857300977395614</v>
      </c>
      <c r="AI67">
        <f t="shared" ref="AI67:AI98" si="34">SUM(AE67:AH67)</f>
        <v>-1.0857466733773564</v>
      </c>
      <c r="AJ67">
        <f t="shared" ref="AJ67:AJ98" si="35">AB67-AC67</f>
        <v>-3.7103325087785706</v>
      </c>
      <c r="AK67">
        <f t="shared" si="22"/>
        <v>-2.4293819767534313</v>
      </c>
      <c r="AL67">
        <f t="shared" si="26"/>
        <v>-7.2254611589093578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-1.9663588089523553E-3</v>
      </c>
      <c r="AR67">
        <f t="shared" si="36"/>
        <v>-1.9663888289835397E-3</v>
      </c>
      <c r="AS67">
        <f t="shared" si="36"/>
        <v>-6.7197593840021908E-3</v>
      </c>
      <c r="AT67">
        <f t="shared" si="36"/>
        <v>-4.3998380999520584E-3</v>
      </c>
      <c r="AU67">
        <f t="shared" si="23"/>
        <v>-1.3085986312937789E-2</v>
      </c>
      <c r="AW67">
        <v>64</v>
      </c>
      <c r="AX67">
        <f>IF(Z67&gt;0, (R67*SUMPRODUCT(K67:$K$98, X67:$X$98)-K67*$AZ$3)/Z67, 0)</f>
        <v>-46748011.57767453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8"/>
        <v>500000</v>
      </c>
      <c r="S68">
        <f t="shared" si="29"/>
        <v>-182391550.19483253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-30.995124301984731</v>
      </c>
      <c r="AC68">
        <f t="shared" si="30"/>
        <v>-27.675918852556141</v>
      </c>
      <c r="AE68">
        <f t="shared" si="31"/>
        <v>0</v>
      </c>
      <c r="AF68">
        <f t="shared" si="32"/>
        <v>0</v>
      </c>
      <c r="AG68">
        <f t="shared" si="32"/>
        <v>-3.7934760167058779E-6</v>
      </c>
      <c r="AH68">
        <f t="shared" si="33"/>
        <v>-0.25232810800756811</v>
      </c>
      <c r="AI68">
        <f t="shared" si="34"/>
        <v>-0.25233190148358481</v>
      </c>
      <c r="AJ68">
        <f t="shared" si="35"/>
        <v>-3.3192054494285905</v>
      </c>
      <c r="AK68">
        <f t="shared" si="22"/>
        <v>-2.1696587011389314</v>
      </c>
      <c r="AL68">
        <f t="shared" si="26"/>
        <v>-5.7411960520511069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-4.0802662170430639E-4</v>
      </c>
      <c r="AR68">
        <f t="shared" si="36"/>
        <v>-4.0803275593650047E-4</v>
      </c>
      <c r="AS68">
        <f t="shared" si="36"/>
        <v>-5.3673139982972152E-3</v>
      </c>
      <c r="AT68">
        <f t="shared" si="36"/>
        <v>-3.5084419134570584E-3</v>
      </c>
      <c r="AU68">
        <f t="shared" si="23"/>
        <v>-9.2837886676907736E-3</v>
      </c>
      <c r="AW68">
        <v>65</v>
      </c>
      <c r="AX68">
        <f>IF(Z68&gt;0, (R68*SUMPRODUCT(K68:$K$98, X68:$X$98)-K68*$AZ$3)/Z68, 0)</f>
        <v>-182391550.19483253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8"/>
        <v>500000</v>
      </c>
      <c r="S69">
        <f t="shared" si="29"/>
        <v>-720071281.85550749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-27.675918852556141</v>
      </c>
      <c r="AC69">
        <f t="shared" si="30"/>
        <v>-24.710994907537177</v>
      </c>
      <c r="AE69">
        <f t="shared" si="31"/>
        <v>0</v>
      </c>
      <c r="AF69">
        <f t="shared" si="32"/>
        <v>0</v>
      </c>
      <c r="AG69">
        <f t="shared" si="32"/>
        <v>-8.5793571866457892E-7</v>
      </c>
      <c r="AH69">
        <f t="shared" si="33"/>
        <v>-5.7952110757484798E-2</v>
      </c>
      <c r="AI69">
        <f t="shared" si="34"/>
        <v>-5.795296869320346E-2</v>
      </c>
      <c r="AJ69">
        <f t="shared" si="35"/>
        <v>-2.9649239450189633</v>
      </c>
      <c r="AK69">
        <f t="shared" si="22"/>
        <v>-1.93731431967893</v>
      </c>
      <c r="AL69">
        <f t="shared" si="26"/>
        <v>-4.9601912333910967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-8.3670835223388624E-5</v>
      </c>
      <c r="AR69">
        <f t="shared" si="36"/>
        <v>-8.3672073904727574E-5</v>
      </c>
      <c r="AS69">
        <f t="shared" si="36"/>
        <v>-4.280735586865929E-3</v>
      </c>
      <c r="AT69">
        <f t="shared" si="36"/>
        <v>-2.7970802978359403E-3</v>
      </c>
      <c r="AU69">
        <f t="shared" si="23"/>
        <v>-7.1614879586065971E-3</v>
      </c>
      <c r="AW69">
        <v>66</v>
      </c>
      <c r="AX69">
        <f>IF(Z69&gt;0, (R69*SUMPRODUCT(K69:$K$98, X69:$X$98)-K69*$AZ$3)/Z69, 0)</f>
        <v>-720071281.85550749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8"/>
        <v>500000</v>
      </c>
      <c r="S70">
        <f t="shared" si="29"/>
        <v>-2879867272.1977916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-24.710994907537177</v>
      </c>
      <c r="AC70">
        <f t="shared" si="30"/>
        <v>-22.06346074655038</v>
      </c>
      <c r="AE70">
        <f t="shared" si="31"/>
        <v>0</v>
      </c>
      <c r="AF70">
        <f t="shared" si="32"/>
        <v>0</v>
      </c>
      <c r="AG70">
        <f t="shared" si="32"/>
        <v>-1.9153192370661313E-7</v>
      </c>
      <c r="AH70">
        <f t="shared" si="33"/>
        <v>-1.3156488755426401E-2</v>
      </c>
      <c r="AI70">
        <f t="shared" si="34"/>
        <v>-1.3156680287350108E-2</v>
      </c>
      <c r="AJ70">
        <f t="shared" si="35"/>
        <v>-2.6475341609867975</v>
      </c>
      <c r="AK70">
        <f t="shared" si="22"/>
        <v>-1.7297696435276027</v>
      </c>
      <c r="AL70">
        <f t="shared" si="26"/>
        <v>-4.3904604848017499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-1.6960038031911178E-5</v>
      </c>
      <c r="AR70">
        <f t="shared" si="36"/>
        <v>-1.6960284935835984E-5</v>
      </c>
      <c r="AS70">
        <f t="shared" si="36"/>
        <v>-3.4129379727246881E-3</v>
      </c>
      <c r="AT70">
        <f t="shared" si="36"/>
        <v>-2.2298471488886831E-3</v>
      </c>
      <c r="AU70">
        <f t="shared" si="23"/>
        <v>-5.6597454065492074E-3</v>
      </c>
      <c r="AW70">
        <v>67</v>
      </c>
      <c r="AX70">
        <f>IF(Z70&gt;0, (R70*SUMPRODUCT(K70:$K$98, X70:$X$98)-K70*$AZ$3)/Z70, 0)</f>
        <v>-2879867272.1977916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8"/>
        <v>500000</v>
      </c>
      <c r="S71">
        <f t="shared" si="29"/>
        <v>-11677448733.177197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-22.06346074655038</v>
      </c>
      <c r="AC71">
        <f t="shared" si="30"/>
        <v>-19.699533213890177</v>
      </c>
      <c r="AE71">
        <f t="shared" si="31"/>
        <v>0</v>
      </c>
      <c r="AF71">
        <f t="shared" si="32"/>
        <v>0</v>
      </c>
      <c r="AG71">
        <f t="shared" si="32"/>
        <v>-4.2174308926574777E-8</v>
      </c>
      <c r="AH71">
        <f t="shared" si="33"/>
        <v>-2.9488459108594446E-3</v>
      </c>
      <c r="AI71">
        <f t="shared" si="34"/>
        <v>-2.9488880851683713E-3</v>
      </c>
      <c r="AJ71">
        <f t="shared" si="35"/>
        <v>-2.3639275326602025</v>
      </c>
      <c r="AK71">
        <f t="shared" si="22"/>
        <v>-1.5444422522585268</v>
      </c>
      <c r="AL71">
        <f t="shared" si="26"/>
        <v>-3.9113186730038976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-3.3940706619137593E-6</v>
      </c>
      <c r="AR71">
        <f t="shared" si="36"/>
        <v>-3.3941192038141983E-6</v>
      </c>
      <c r="AS71">
        <f t="shared" si="36"/>
        <v>-2.7208397210398026E-3</v>
      </c>
      <c r="AT71">
        <f t="shared" si="36"/>
        <v>-1.7776263310696028E-3</v>
      </c>
      <c r="AU71">
        <f t="shared" si="23"/>
        <v>-4.5018601713132196E-3</v>
      </c>
      <c r="AW71">
        <v>68</v>
      </c>
      <c r="AX71">
        <f>IF(Z71&gt;0, (R71*SUMPRODUCT(K71:$K$98, X71:$X$98)-K71*$AZ$3)/Z71, 0)</f>
        <v>-11677448733.177197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8"/>
        <v>500000</v>
      </c>
      <c r="S72">
        <f t="shared" si="29"/>
        <v>-48038473660.953033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-19.699533213890177</v>
      </c>
      <c r="AC72">
        <f t="shared" si="30"/>
        <v>-17.588871882337415</v>
      </c>
      <c r="AE72">
        <f t="shared" si="31"/>
        <v>0</v>
      </c>
      <c r="AF72">
        <f t="shared" si="32"/>
        <v>0</v>
      </c>
      <c r="AG72">
        <f t="shared" si="32"/>
        <v>-9.1535338978901211E-9</v>
      </c>
      <c r="AH72">
        <f t="shared" si="33"/>
        <v>-6.5198063878837823E-4</v>
      </c>
      <c r="AI72">
        <f t="shared" si="34"/>
        <v>-6.519897923222761E-4</v>
      </c>
      <c r="AJ72">
        <f t="shared" si="35"/>
        <v>-2.1106613315527625</v>
      </c>
      <c r="AK72">
        <f t="shared" ref="AK72:AK98" si="49">G72*SUM(AB72:AB72, AE72:AF72)</f>
        <v>-1.3789673249723124</v>
      </c>
      <c r="AL72">
        <f t="shared" si="26"/>
        <v>-3.4902806463173972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-6.7001646731955944E-7</v>
      </c>
      <c r="AR72">
        <f t="shared" si="36"/>
        <v>-6.7002587406890273E-7</v>
      </c>
      <c r="AS72">
        <f t="shared" si="36"/>
        <v>-2.1690488412402032E-3</v>
      </c>
      <c r="AT72">
        <f t="shared" si="36"/>
        <v>-1.4171138844614431E-3</v>
      </c>
      <c r="AU72">
        <f t="shared" si="23"/>
        <v>-3.5868327515757152E-3</v>
      </c>
      <c r="AW72">
        <v>69</v>
      </c>
      <c r="AX72">
        <f>IF(Z72&gt;0, (R72*SUMPRODUCT(K72:$K$98, X72:$X$98)-K72*$AZ$3)/Z72, 0)</f>
        <v>-48038473660.953033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8"/>
        <v>500000</v>
      </c>
      <c r="S73">
        <f t="shared" si="29"/>
        <v>-200750083273.26175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-17.588871882337415</v>
      </c>
      <c r="AC73">
        <f t="shared" si="30"/>
        <v>-15.704350475904398</v>
      </c>
      <c r="AE73">
        <f t="shared" si="31"/>
        <v>0</v>
      </c>
      <c r="AF73">
        <f t="shared" si="32"/>
        <v>0</v>
      </c>
      <c r="AG73">
        <f t="shared" si="32"/>
        <v>-1.9557090861237125E-9</v>
      </c>
      <c r="AH73">
        <f t="shared" si="33"/>
        <v>-1.4212578945575015E-4</v>
      </c>
      <c r="AI73">
        <f t="shared" si="34"/>
        <v>-1.4212774516483628E-4</v>
      </c>
      <c r="AJ73">
        <f t="shared" si="35"/>
        <v>-1.8845214064330165</v>
      </c>
      <c r="AK73">
        <f t="shared" si="49"/>
        <v>-1.2312210317636192</v>
      </c>
      <c r="AL73">
        <f t="shared" si="26"/>
        <v>-3.1158845659418004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-1.3040842355258702E-7</v>
      </c>
      <c r="AR73">
        <f t="shared" si="36"/>
        <v>-1.3041021802591819E-7</v>
      </c>
      <c r="AS73">
        <f t="shared" si="36"/>
        <v>-1.7291546221493365E-3</v>
      </c>
      <c r="AT73">
        <f t="shared" si="36"/>
        <v>-1.1297147014059188E-3</v>
      </c>
      <c r="AU73">
        <f t="shared" si="23"/>
        <v>-2.8589997337732809E-3</v>
      </c>
      <c r="AW73">
        <v>70</v>
      </c>
      <c r="AX73">
        <f>IF(Z73&gt;0, (R73*SUMPRODUCT(K73:$K$98, X73:$X$98)-K73*$AZ$3)/Z73, 0)</f>
        <v>-200750083273.26175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8"/>
        <v>500000</v>
      </c>
      <c r="S74">
        <f t="shared" si="29"/>
        <v>-852815794627.76404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-15.704350475904398</v>
      </c>
      <c r="AC74">
        <f t="shared" si="30"/>
        <v>-14.021741609482925</v>
      </c>
      <c r="AE74">
        <f t="shared" si="31"/>
        <v>0</v>
      </c>
      <c r="AF74">
        <f t="shared" si="32"/>
        <v>0</v>
      </c>
      <c r="AG74">
        <f t="shared" si="32"/>
        <v>-4.1104250465961172E-10</v>
      </c>
      <c r="AH74">
        <f t="shared" si="33"/>
        <v>-3.0502189812057277E-5</v>
      </c>
      <c r="AI74">
        <f t="shared" si="34"/>
        <v>-3.0502600854561937E-5</v>
      </c>
      <c r="AJ74">
        <f t="shared" si="35"/>
        <v>-1.6826088664214733</v>
      </c>
      <c r="AK74">
        <f t="shared" si="49"/>
        <v>-1.099304533313308</v>
      </c>
      <c r="AL74">
        <f t="shared" si="26"/>
        <v>-2.7819439023356356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-2.4988820162182886E-8</v>
      </c>
      <c r="AR74">
        <f t="shared" si="36"/>
        <v>-2.4989156907422856E-8</v>
      </c>
      <c r="AS74">
        <f t="shared" si="36"/>
        <v>-1.3784718613769817E-3</v>
      </c>
      <c r="AT74">
        <f t="shared" si="36"/>
        <v>-9.0060167665666528E-4</v>
      </c>
      <c r="AU74">
        <f t="shared" si="23"/>
        <v>-2.279098527190554E-3</v>
      </c>
      <c r="AW74">
        <v>71</v>
      </c>
      <c r="AX74">
        <f>IF(Z74&gt;0, (R74*SUMPRODUCT(K74:$K$98, X74:$X$98)-K74*$AZ$3)/Z74, 0)</f>
        <v>-852815794627.76404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8"/>
        <v>500000</v>
      </c>
      <c r="S75">
        <f t="shared" si="29"/>
        <v>-3687564714764.0127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-14.021741609482925</v>
      </c>
      <c r="AC75">
        <f t="shared" si="30"/>
        <v>-12.519412173016478</v>
      </c>
      <c r="AE75">
        <f t="shared" si="31"/>
        <v>0</v>
      </c>
      <c r="AF75">
        <f t="shared" si="32"/>
        <v>0</v>
      </c>
      <c r="AG75">
        <f t="shared" si="32"/>
        <v>-8.4875881112622478E-11</v>
      </c>
      <c r="AH75">
        <f t="shared" si="33"/>
        <v>-6.4411239700078617E-6</v>
      </c>
      <c r="AI75">
        <f t="shared" si="34"/>
        <v>-6.4412088458889747E-6</v>
      </c>
      <c r="AJ75">
        <f t="shared" si="35"/>
        <v>-1.5023294364664466</v>
      </c>
      <c r="AK75">
        <f t="shared" si="49"/>
        <v>-0.98152191266380484</v>
      </c>
      <c r="AL75">
        <f t="shared" si="26"/>
        <v>-2.4838577903390973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-4.7114910180161659E-9</v>
      </c>
      <c r="AR75">
        <f t="shared" si="36"/>
        <v>-4.7115531022041692E-9</v>
      </c>
      <c r="AS75">
        <f t="shared" si="36"/>
        <v>-1.0989093951570554E-3</v>
      </c>
      <c r="AT75">
        <f t="shared" si="36"/>
        <v>-7.1795414853596112E-4</v>
      </c>
      <c r="AU75">
        <f t="shared" si="23"/>
        <v>-1.8168682552461186E-3</v>
      </c>
      <c r="AW75">
        <v>72</v>
      </c>
      <c r="AX75">
        <f>IF(Z75&gt;0, (R75*SUMPRODUCT(K75:$K$98, X75:$X$98)-K75*$AZ$3)/Z75, 0)</f>
        <v>-3687564714764.0127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8"/>
        <v>500000</v>
      </c>
      <c r="S76">
        <f t="shared" si="29"/>
        <v>-16252134690957.15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-12.519412173016478</v>
      </c>
      <c r="AC76">
        <f t="shared" si="30"/>
        <v>-11.178046587142912</v>
      </c>
      <c r="AE76">
        <f t="shared" si="31"/>
        <v>0</v>
      </c>
      <c r="AF76">
        <f t="shared" si="32"/>
        <v>0</v>
      </c>
      <c r="AG76">
        <f t="shared" si="32"/>
        <v>-1.7194735952690708E-11</v>
      </c>
      <c r="AH76">
        <f t="shared" si="33"/>
        <v>-1.336647726976111E-6</v>
      </c>
      <c r="AI76">
        <f t="shared" si="34"/>
        <v>-1.3366649217120637E-6</v>
      </c>
      <c r="AJ76">
        <f t="shared" si="35"/>
        <v>-1.3413655858735662</v>
      </c>
      <c r="AK76">
        <f t="shared" si="49"/>
        <v>-0.87635885211115361</v>
      </c>
      <c r="AL76">
        <f t="shared" si="26"/>
        <v>-2.2177257746496415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-8.729626267236023E-10</v>
      </c>
      <c r="AR76">
        <f t="shared" si="36"/>
        <v>-8.7297385657987645E-10</v>
      </c>
      <c r="AS76">
        <f t="shared" si="36"/>
        <v>-8.7604385329700257E-4</v>
      </c>
      <c r="AT76">
        <f t="shared" si="36"/>
        <v>-5.7234865256693503E-4</v>
      </c>
      <c r="AU76">
        <f t="shared" si="23"/>
        <v>-1.4483933788377941E-3</v>
      </c>
      <c r="AW76">
        <v>73</v>
      </c>
      <c r="AX76">
        <f>IF(Z76&gt;0, (R76*SUMPRODUCT(K76:$K$98, X76:$X$98)-K76*$AZ$3)/Z76, 0)</f>
        <v>-16252134690957.15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8"/>
        <v>500000</v>
      </c>
      <c r="S77">
        <f t="shared" si="29"/>
        <v>-73061095086177.938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-11.178046587142912</v>
      </c>
      <c r="AC77">
        <f t="shared" si="30"/>
        <v>-9.9803987392792148</v>
      </c>
      <c r="AE77">
        <f t="shared" si="31"/>
        <v>0</v>
      </c>
      <c r="AF77">
        <f t="shared" si="32"/>
        <v>0</v>
      </c>
      <c r="AG77">
        <f t="shared" si="32"/>
        <v>-3.4150866228828795E-12</v>
      </c>
      <c r="AH77">
        <f t="shared" si="33"/>
        <v>-2.721540394056184E-7</v>
      </c>
      <c r="AI77">
        <f t="shared" si="34"/>
        <v>-2.7215745449224128E-7</v>
      </c>
      <c r="AJ77">
        <f t="shared" si="35"/>
        <v>-1.1976478478636974</v>
      </c>
      <c r="AK77">
        <f t="shared" si="49"/>
        <v>-0.78246326110000397</v>
      </c>
      <c r="AL77">
        <f t="shared" si="26"/>
        <v>-1.9801113811211559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-1.5869945995582685E-10</v>
      </c>
      <c r="AR77">
        <f t="shared" si="36"/>
        <v>-1.587014513736428E-10</v>
      </c>
      <c r="AS77">
        <f t="shared" si="36"/>
        <v>-6.9837679825855009E-4</v>
      </c>
      <c r="AT77">
        <f t="shared" si="36"/>
        <v>-4.5627284181798644E-4</v>
      </c>
      <c r="AU77">
        <f t="shared" si="23"/>
        <v>-1.154649798777988E-3</v>
      </c>
      <c r="AW77">
        <v>74</v>
      </c>
      <c r="AX77">
        <f>IF(Z77&gt;0, (R77*SUMPRODUCT(K77:$K$98, X77:$X$98)-K77*$AZ$3)/Z77, 0)</f>
        <v>-73061095086177.938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8"/>
        <v>500000</v>
      </c>
      <c r="S78">
        <f t="shared" si="29"/>
        <v>-335459888278993.19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-9.9803987392792148</v>
      </c>
      <c r="AC78">
        <f t="shared" si="30"/>
        <v>-8.9110703030658982</v>
      </c>
      <c r="AE78">
        <f t="shared" si="31"/>
        <v>0</v>
      </c>
      <c r="AF78">
        <f t="shared" si="32"/>
        <v>0</v>
      </c>
      <c r="AG78">
        <f t="shared" si="32"/>
        <v>-6.6409357828012473E-13</v>
      </c>
      <c r="AH78">
        <f t="shared" si="33"/>
        <v>-5.4336843567478523E-8</v>
      </c>
      <c r="AI78">
        <f t="shared" si="34"/>
        <v>-5.4337507661056803E-8</v>
      </c>
      <c r="AJ78">
        <f t="shared" si="35"/>
        <v>-1.0693284362133166</v>
      </c>
      <c r="AK78">
        <f t="shared" si="49"/>
        <v>-0.69862791174954508</v>
      </c>
      <c r="AL78">
        <f t="shared" si="26"/>
        <v>-1.7679564023003693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-2.8290267121911015E-11</v>
      </c>
      <c r="AR78">
        <f t="shared" si="36"/>
        <v>-2.8290612879660086E-11</v>
      </c>
      <c r="AS78">
        <f t="shared" si="36"/>
        <v>-5.5674170811858084E-4</v>
      </c>
      <c r="AT78">
        <f t="shared" si="36"/>
        <v>-3.6373791601775703E-4</v>
      </c>
      <c r="AU78">
        <f t="shared" si="23"/>
        <v>-9.2047965242695066E-4</v>
      </c>
      <c r="AW78">
        <v>75</v>
      </c>
      <c r="AX78">
        <f>IF(Z78&gt;0, (R78*SUMPRODUCT(K78:$K$98, X78:$X$98)-K78*$AZ$3)/Z78, 0)</f>
        <v>-335459888278993.19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8"/>
        <v>500000</v>
      </c>
      <c r="S79">
        <f t="shared" si="29"/>
        <v>-1574112734943209.3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-8.9110703030658982</v>
      </c>
      <c r="AC79">
        <f t="shared" si="30"/>
        <v>-7.9563127706191734</v>
      </c>
      <c r="AE79">
        <f t="shared" si="31"/>
        <v>0</v>
      </c>
      <c r="AF79">
        <f t="shared" si="32"/>
        <v>0</v>
      </c>
      <c r="AG79">
        <f t="shared" si="32"/>
        <v>-1.2636186395674863E-13</v>
      </c>
      <c r="AH79">
        <f t="shared" si="33"/>
        <v>-1.0621815570811498E-8</v>
      </c>
      <c r="AI79">
        <f t="shared" si="34"/>
        <v>-1.0621941932675454E-8</v>
      </c>
      <c r="AJ79">
        <f t="shared" si="35"/>
        <v>-0.95475753244672479</v>
      </c>
      <c r="AK79">
        <f t="shared" si="49"/>
        <v>-0.62377492121461298</v>
      </c>
      <c r="AL79">
        <f t="shared" si="26"/>
        <v>-1.5785324642832796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-4.9376849391327815E-12</v>
      </c>
      <c r="AR79">
        <f t="shared" si="36"/>
        <v>-4.9377436800390211E-12</v>
      </c>
      <c r="AS79">
        <f t="shared" si="36"/>
        <v>-4.4383108114214818E-4</v>
      </c>
      <c r="AT79">
        <f t="shared" si="36"/>
        <v>-2.8996963968701462E-4</v>
      </c>
      <c r="AU79">
        <f t="shared" si="23"/>
        <v>-7.3380072576690648E-4</v>
      </c>
      <c r="AW79">
        <v>76</v>
      </c>
      <c r="AX79">
        <f>IF(Z79&gt;0, (R79*SUMPRODUCT(K79:$K$98, X79:$X$98)-K79*$AZ$3)/Z79, 0)</f>
        <v>-1574112734943209.3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8"/>
        <v>500000</v>
      </c>
      <c r="S80">
        <f t="shared" si="29"/>
        <v>-7549565116722183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-7.9563127706191734</v>
      </c>
      <c r="AC80">
        <f t="shared" si="30"/>
        <v>-7.1038506880571326</v>
      </c>
      <c r="AE80">
        <f t="shared" si="31"/>
        <v>0</v>
      </c>
      <c r="AF80">
        <f t="shared" si="32"/>
        <v>0</v>
      </c>
      <c r="AG80">
        <f t="shared" si="32"/>
        <v>-2.3524039392422091E-14</v>
      </c>
      <c r="AH80">
        <f t="shared" si="33"/>
        <v>-2.0314841184951813E-9</v>
      </c>
      <c r="AI80">
        <f t="shared" si="34"/>
        <v>-2.0315076425345736E-9</v>
      </c>
      <c r="AJ80">
        <f t="shared" si="35"/>
        <v>-0.85246208256204081</v>
      </c>
      <c r="AK80">
        <f t="shared" si="49"/>
        <v>-0.55694189394334215</v>
      </c>
      <c r="AL80">
        <f t="shared" si="26"/>
        <v>-1.4094039785368906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-8.4317947787919796E-13</v>
      </c>
      <c r="AR80">
        <f t="shared" si="36"/>
        <v>-8.4318924167064084E-13</v>
      </c>
      <c r="AS80">
        <f t="shared" si="36"/>
        <v>-3.5381942056180555E-4</v>
      </c>
      <c r="AT80">
        <f t="shared" si="36"/>
        <v>-2.3116202143487875E-4</v>
      </c>
      <c r="AU80">
        <f t="shared" si="23"/>
        <v>-5.8498144283987354E-4</v>
      </c>
      <c r="AW80">
        <v>77</v>
      </c>
      <c r="AX80">
        <f>IF(Z80&gt;0, (R80*SUMPRODUCT(K80:$K$98, X80:$X$98)-K80*$AZ$3)/Z80, 0)</f>
        <v>-7549565116722183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8"/>
        <v>500000</v>
      </c>
      <c r="S81">
        <f t="shared" si="29"/>
        <v>-3.7046370517938552E+16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-7.1038506880571326</v>
      </c>
      <c r="AC81">
        <f t="shared" si="30"/>
        <v>-6.3427238286231749</v>
      </c>
      <c r="AE81">
        <f t="shared" si="31"/>
        <v>0</v>
      </c>
      <c r="AF81">
        <f t="shared" si="32"/>
        <v>0</v>
      </c>
      <c r="AG81">
        <f t="shared" si="32"/>
        <v>-4.2802599417613046E-15</v>
      </c>
      <c r="AH81">
        <f t="shared" si="33"/>
        <v>-3.8017078113473128E-10</v>
      </c>
      <c r="AI81">
        <f t="shared" si="34"/>
        <v>-3.8017506139467303E-10</v>
      </c>
      <c r="AJ81">
        <f t="shared" si="35"/>
        <v>-0.76112685943395775</v>
      </c>
      <c r="AK81">
        <f t="shared" si="49"/>
        <v>-0.49726954816399932</v>
      </c>
      <c r="AL81">
        <f t="shared" si="26"/>
        <v>-1.2583964079781322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-1.4088582799415477E-13</v>
      </c>
      <c r="AR81">
        <f t="shared" si="36"/>
        <v>-1.4088741419697689E-13</v>
      </c>
      <c r="AS81">
        <f t="shared" si="36"/>
        <v>-2.8206267583184179E-4</v>
      </c>
      <c r="AT81">
        <f t="shared" si="36"/>
        <v>-1.8428094821031462E-4</v>
      </c>
      <c r="AU81">
        <f t="shared" si="23"/>
        <v>-4.6634362418304388E-4</v>
      </c>
      <c r="AW81">
        <v>78</v>
      </c>
      <c r="AX81">
        <f>IF(Z81&gt;0, (R81*SUMPRODUCT(K81:$K$98, X81:$X$98)-K81*$AZ$3)/Z81, 0)</f>
        <v>-3.7046370517938552E+16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8"/>
        <v>500000</v>
      </c>
      <c r="S82">
        <f t="shared" si="29"/>
        <v>-1.8617439037782646E+17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-6.3427238286231749</v>
      </c>
      <c r="AC82">
        <f t="shared" si="30"/>
        <v>-5.6631462755565281</v>
      </c>
      <c r="AE82">
        <f t="shared" si="31"/>
        <v>0</v>
      </c>
      <c r="AF82">
        <f t="shared" si="32"/>
        <v>0</v>
      </c>
      <c r="AG82">
        <f t="shared" si="32"/>
        <v>-7.6046257813220345E-16</v>
      </c>
      <c r="AH82">
        <f t="shared" si="33"/>
        <v>-6.9539895284229764E-11</v>
      </c>
      <c r="AI82">
        <f t="shared" si="34"/>
        <v>-6.9540655746807902E-11</v>
      </c>
      <c r="AJ82">
        <f t="shared" si="35"/>
        <v>-0.6795775530666468</v>
      </c>
      <c r="AK82">
        <f t="shared" si="49"/>
        <v>-0.4439906680036223</v>
      </c>
      <c r="AL82">
        <f t="shared" si="26"/>
        <v>-1.1235682211398097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-2.3009362342420142E-14</v>
      </c>
      <c r="AR82">
        <f t="shared" si="36"/>
        <v>-2.300961396429758E-14</v>
      </c>
      <c r="AS82">
        <f t="shared" si="36"/>
        <v>-2.2485863825900528E-4</v>
      </c>
      <c r="AT82">
        <f t="shared" si="36"/>
        <v>-1.4690764366257649E-4</v>
      </c>
      <c r="AU82">
        <f t="shared" si="23"/>
        <v>-3.7176628194459142E-4</v>
      </c>
      <c r="AW82">
        <v>79</v>
      </c>
      <c r="AX82">
        <f>IF(Z82&gt;0, (R82*SUMPRODUCT(K82:$K$98, X82:$X$98)-K82*$AZ$3)/Z82, 0)</f>
        <v>-1.8617439037782646E+17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8"/>
        <v>500000</v>
      </c>
      <c r="S83">
        <f t="shared" si="29"/>
        <v>-9.5898719713530662E+17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-5.6631462755565281</v>
      </c>
      <c r="AC83">
        <f t="shared" si="30"/>
        <v>-5.0563806031754908</v>
      </c>
      <c r="AE83">
        <f t="shared" si="31"/>
        <v>0</v>
      </c>
      <c r="AF83">
        <f t="shared" si="32"/>
        <v>0</v>
      </c>
      <c r="AG83">
        <f t="shared" si="32"/>
        <v>-1.3181564410557167E-16</v>
      </c>
      <c r="AH83">
        <f t="shared" si="33"/>
        <v>-1.2420846164906195E-11</v>
      </c>
      <c r="AI83">
        <f t="shared" si="34"/>
        <v>-1.24209779805503E-11</v>
      </c>
      <c r="AJ83">
        <f t="shared" si="35"/>
        <v>-0.60676567238103729</v>
      </c>
      <c r="AK83">
        <f t="shared" si="49"/>
        <v>-0.39642023928895698</v>
      </c>
      <c r="AL83">
        <f t="shared" si="26"/>
        <v>-1.0031859116824151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-3.6694731240202879E-15</v>
      </c>
      <c r="AR83">
        <f t="shared" si="36"/>
        <v>-3.6695120661307481E-15</v>
      </c>
      <c r="AS83">
        <f t="shared" si="36"/>
        <v>-1.7925592973456895E-4</v>
      </c>
      <c r="AT83">
        <f t="shared" si="36"/>
        <v>-1.1711387409325545E-4</v>
      </c>
      <c r="AU83">
        <f t="shared" si="23"/>
        <v>-2.9636980383149387E-4</v>
      </c>
      <c r="AW83">
        <v>80</v>
      </c>
      <c r="AX83">
        <f>IF(Z83&gt;0, (R83*SUMPRODUCT(K83:$K$98, X83:$X$98)-K83*$AZ$3)/Z83, 0)</f>
        <v>-9.5898719713530662E+17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8"/>
        <v>500000</v>
      </c>
      <c r="S84">
        <f t="shared" si="29"/>
        <v>-5.0669141255552E+18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-5.0563806031754908</v>
      </c>
      <c r="AC84">
        <f t="shared" si="30"/>
        <v>-4.5146255385495486</v>
      </c>
      <c r="AE84">
        <f t="shared" si="31"/>
        <v>0</v>
      </c>
      <c r="AF84">
        <f t="shared" si="32"/>
        <v>0</v>
      </c>
      <c r="AG84">
        <f t="shared" si="32"/>
        <v>-2.2275024929768596E-17</v>
      </c>
      <c r="AH84">
        <f t="shared" si="33"/>
        <v>-2.1644492546949468E-12</v>
      </c>
      <c r="AI84">
        <f t="shared" si="34"/>
        <v>-2.1644715297198765E-12</v>
      </c>
      <c r="AJ84">
        <f t="shared" si="35"/>
        <v>-0.54175506462594214</v>
      </c>
      <c r="AK84">
        <f t="shared" si="49"/>
        <v>-0.35394664222228439</v>
      </c>
      <c r="AL84">
        <f t="shared" si="26"/>
        <v>-0.89570170685039097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-5.7092875090228492E-16</v>
      </c>
      <c r="AR84">
        <f t="shared" si="36"/>
        <v>-5.7093462650880785E-16</v>
      </c>
      <c r="AS84">
        <f t="shared" si="36"/>
        <v>-1.429017296991185E-4</v>
      </c>
      <c r="AT84">
        <f t="shared" si="36"/>
        <v>-9.336246340342466E-5</v>
      </c>
      <c r="AU84">
        <f t="shared" si="23"/>
        <v>-2.3626419310311409E-4</v>
      </c>
      <c r="AW84">
        <v>81</v>
      </c>
      <c r="AX84">
        <f>IF(Z84&gt;0, (R84*SUMPRODUCT(K84:$K$98, X84:$X$98)-K84*$AZ$3)/Z84, 0)</f>
        <v>-5.0669141255552E+18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8"/>
        <v>500000</v>
      </c>
      <c r="S85">
        <f t="shared" si="29"/>
        <v>-2.7482798986407387E+19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-4.5146255385495486</v>
      </c>
      <c r="AC85">
        <f t="shared" si="30"/>
        <v>-4.0309156594192403</v>
      </c>
      <c r="AE85">
        <f t="shared" si="31"/>
        <v>0</v>
      </c>
      <c r="AF85">
        <f t="shared" si="32"/>
        <v>0</v>
      </c>
      <c r="AG85">
        <f t="shared" si="32"/>
        <v>-3.6667623095930618E-18</v>
      </c>
      <c r="AH85">
        <f t="shared" si="33"/>
        <v>-3.6771024741755697E-13</v>
      </c>
      <c r="AI85">
        <f t="shared" si="34"/>
        <v>-3.6771391417986654E-13</v>
      </c>
      <c r="AJ85">
        <f t="shared" si="35"/>
        <v>-0.48370987913030827</v>
      </c>
      <c r="AK85">
        <f t="shared" si="49"/>
        <v>-0.31602378769846845</v>
      </c>
      <c r="AL85">
        <f t="shared" si="26"/>
        <v>-0.79973366682914437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-8.6600862204116255E-17</v>
      </c>
      <c r="AR85">
        <f t="shared" si="36"/>
        <v>-8.6601725777486149E-17</v>
      </c>
      <c r="AS85">
        <f t="shared" si="36"/>
        <v>-1.1392038400758874E-4</v>
      </c>
      <c r="AT85">
        <f t="shared" si="36"/>
        <v>-7.4427984218291404E-5</v>
      </c>
      <c r="AU85">
        <f t="shared" si="23"/>
        <v>-1.8834836822596672E-4</v>
      </c>
      <c r="AW85">
        <v>82</v>
      </c>
      <c r="AX85">
        <f>IF(Z85&gt;0, (R85*SUMPRODUCT(K85:$K$98, X85:$X$98)-K85*$AZ$3)/Z85, 0)</f>
        <v>-2.7482798986407387E+19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8"/>
        <v>500000</v>
      </c>
      <c r="S86">
        <f t="shared" si="29"/>
        <v>-1.5316372713455085E+20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-4.0309156594192403</v>
      </c>
      <c r="AC86">
        <f t="shared" si="30"/>
        <v>-3.5990318387671785</v>
      </c>
      <c r="AE86">
        <f t="shared" si="31"/>
        <v>0</v>
      </c>
      <c r="AF86">
        <f t="shared" si="32"/>
        <v>0</v>
      </c>
      <c r="AG86">
        <f t="shared" si="32"/>
        <v>-5.8744846219456244E-19</v>
      </c>
      <c r="AH86">
        <f t="shared" si="33"/>
        <v>-6.0852924486051375E-14</v>
      </c>
      <c r="AI86">
        <f t="shared" si="34"/>
        <v>-6.0853511934513576E-14</v>
      </c>
      <c r="AJ86">
        <f t="shared" si="35"/>
        <v>-0.43188382065206188</v>
      </c>
      <c r="AK86">
        <f t="shared" si="49"/>
        <v>-0.28216409615934684</v>
      </c>
      <c r="AL86">
        <f t="shared" si="26"/>
        <v>-0.71404791681146951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-1.2796167452947097E-17</v>
      </c>
      <c r="AR86">
        <f t="shared" si="36"/>
        <v>-1.2796290981749629E-17</v>
      </c>
      <c r="AS86">
        <f t="shared" si="36"/>
        <v>-9.0816632659111113E-5</v>
      </c>
      <c r="AT86">
        <f t="shared" si="36"/>
        <v>-5.9333533337285871E-5</v>
      </c>
      <c r="AU86">
        <f t="shared" si="23"/>
        <v>-1.5015016599640978E-4</v>
      </c>
      <c r="AW86">
        <v>83</v>
      </c>
      <c r="AX86">
        <f>IF(Z86&gt;0, (R86*SUMPRODUCT(K86:$K$98, X86:$X$98)-K86*$AZ$3)/Z86, 0)</f>
        <v>-1.5316372713455085E+20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8"/>
        <v>500000</v>
      </c>
      <c r="S87">
        <f t="shared" si="29"/>
        <v>-8.7775599319105208E+20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-3.5990318387671785</v>
      </c>
      <c r="AC87">
        <f t="shared" si="30"/>
        <v>-3.2134212846135521</v>
      </c>
      <c r="AE87">
        <f t="shared" si="31"/>
        <v>0</v>
      </c>
      <c r="AF87">
        <f t="shared" si="32"/>
        <v>0</v>
      </c>
      <c r="AG87">
        <f t="shared" si="32"/>
        <v>-9.1523763709412811E-20</v>
      </c>
      <c r="AH87">
        <f t="shared" si="33"/>
        <v>-9.8010042772640794E-15</v>
      </c>
      <c r="AI87">
        <f t="shared" si="34"/>
        <v>-9.8010958010277893E-15</v>
      </c>
      <c r="AJ87">
        <f t="shared" si="35"/>
        <v>-0.38561055415362633</v>
      </c>
      <c r="AK87">
        <f t="shared" si="49"/>
        <v>-0.25193222871370252</v>
      </c>
      <c r="AL87">
        <f t="shared" si="26"/>
        <v>-0.63754278286733868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-1.840140637067454E-18</v>
      </c>
      <c r="AR87">
        <f t="shared" si="36"/>
        <v>-1.8401578206735519E-18</v>
      </c>
      <c r="AS87">
        <f t="shared" si="36"/>
        <v>-7.2398463535643362E-5</v>
      </c>
      <c r="AT87">
        <f t="shared" si="36"/>
        <v>-4.7300329509953656E-5</v>
      </c>
      <c r="AU87">
        <f t="shared" si="23"/>
        <v>-1.1969879304559885E-4</v>
      </c>
      <c r="AW87">
        <v>84</v>
      </c>
      <c r="AX87">
        <f>IF(Z87&gt;0, (R87*SUMPRODUCT(K87:$K$98, X87:$X$98)-K87*$AZ$3)/Z87, 0)</f>
        <v>-8.7775599319105208E+20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8"/>
        <v>500000</v>
      </c>
      <c r="S88">
        <f t="shared" si="29"/>
        <v>-5.1761481031429726E+21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-3.2134212846135521</v>
      </c>
      <c r="AC88">
        <f t="shared" si="30"/>
        <v>-2.8691261469763858</v>
      </c>
      <c r="AE88">
        <f t="shared" si="31"/>
        <v>0</v>
      </c>
      <c r="AF88">
        <f t="shared" si="32"/>
        <v>0</v>
      </c>
      <c r="AG88">
        <f t="shared" si="32"/>
        <v>-1.3857438435901032E-20</v>
      </c>
      <c r="AH88">
        <f t="shared" si="33"/>
        <v>-1.5350217527283529E-15</v>
      </c>
      <c r="AI88">
        <f t="shared" si="34"/>
        <v>-1.5350356101667889E-15</v>
      </c>
      <c r="AJ88">
        <f t="shared" si="35"/>
        <v>-0.34429513763716635</v>
      </c>
      <c r="AK88">
        <f t="shared" si="49"/>
        <v>-0.22493948992294868</v>
      </c>
      <c r="AL88">
        <f t="shared" si="26"/>
        <v>-0.56923462756011656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-2.5732201827689035E-19</v>
      </c>
      <c r="AR88">
        <f t="shared" si="36"/>
        <v>-2.5732434125636617E-19</v>
      </c>
      <c r="AS88">
        <f t="shared" si="36"/>
        <v>-5.7715611874715682E-5</v>
      </c>
      <c r="AT88">
        <f t="shared" si="36"/>
        <v>-3.7707533091480915E-5</v>
      </c>
      <c r="AU88">
        <f t="shared" si="23"/>
        <v>-9.5423144966196854E-5</v>
      </c>
      <c r="AW88">
        <v>85</v>
      </c>
      <c r="AX88">
        <f>IF(Z88&gt;0, (R88*SUMPRODUCT(K88:$K$98, X88:$X$98)-K88*$AZ$3)/Z88, 0)</f>
        <v>-5.1761481031429726E+21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8"/>
        <v>500000</v>
      </c>
      <c r="S89">
        <f t="shared" si="29"/>
        <v>-3.1587344980746061E+22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-2.8691261469763858</v>
      </c>
      <c r="AC89">
        <f t="shared" si="30"/>
        <v>-2.5617197740860584</v>
      </c>
      <c r="AE89">
        <f t="shared" si="31"/>
        <v>0</v>
      </c>
      <c r="AF89">
        <f t="shared" si="32"/>
        <v>0</v>
      </c>
      <c r="AG89">
        <f t="shared" si="32"/>
        <v>-2.0274889957097885E-21</v>
      </c>
      <c r="AH89">
        <f t="shared" si="33"/>
        <v>-2.3382750111664464E-16</v>
      </c>
      <c r="AI89">
        <f t="shared" si="34"/>
        <v>-2.3382952860564036E-16</v>
      </c>
      <c r="AJ89">
        <f t="shared" si="35"/>
        <v>-0.30740637289032735</v>
      </c>
      <c r="AK89">
        <f t="shared" si="49"/>
        <v>-0.20083883028834704</v>
      </c>
      <c r="AL89">
        <f t="shared" si="26"/>
        <v>-0.50824520317867461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-3.4997738403981375E-20</v>
      </c>
      <c r="AR89">
        <f t="shared" si="36"/>
        <v>-3.499804186499067E-20</v>
      </c>
      <c r="AS89">
        <f t="shared" si="36"/>
        <v>-4.6010532425634344E-5</v>
      </c>
      <c r="AT89">
        <f t="shared" si="36"/>
        <v>-3.0060214518081081E-5</v>
      </c>
      <c r="AU89">
        <f t="shared" si="23"/>
        <v>-7.6070746943715452E-5</v>
      </c>
      <c r="AW89">
        <v>86</v>
      </c>
      <c r="AX89">
        <f>IF(Z89&gt;0, (R89*SUMPRODUCT(K89:$K$98, X89:$X$98)-K89*$AZ$3)/Z89, 0)</f>
        <v>-3.1587344980746061E+22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8"/>
        <v>500000</v>
      </c>
      <c r="S90">
        <f t="shared" si="29"/>
        <v>-1.9968040068604791E+23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-2.5617197740860584</v>
      </c>
      <c r="AC90">
        <f t="shared" si="30"/>
        <v>-2.2872497982911235</v>
      </c>
      <c r="AE90">
        <f t="shared" si="31"/>
        <v>0</v>
      </c>
      <c r="AF90">
        <f t="shared" si="32"/>
        <v>0</v>
      </c>
      <c r="AG90">
        <f t="shared" si="32"/>
        <v>-2.8636383320956278E-22</v>
      </c>
      <c r="AH90">
        <f t="shared" si="33"/>
        <v>-3.4417005450862557E-17</v>
      </c>
      <c r="AI90">
        <f t="shared" si="34"/>
        <v>-3.4417291814695769E-17</v>
      </c>
      <c r="AJ90">
        <f t="shared" si="35"/>
        <v>-0.27446997579493493</v>
      </c>
      <c r="AK90">
        <f t="shared" si="49"/>
        <v>-0.17932038418602411</v>
      </c>
      <c r="AL90">
        <f t="shared" si="26"/>
        <v>-0.45379035998095907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-4.5993816704985094E-21</v>
      </c>
      <c r="AR90">
        <f t="shared" si="36"/>
        <v>-4.5994199392714117E-21</v>
      </c>
      <c r="AS90">
        <f t="shared" si="36"/>
        <v>-3.667931475257837E-5</v>
      </c>
      <c r="AT90">
        <f t="shared" si="36"/>
        <v>-2.396381897168453E-5</v>
      </c>
      <c r="AU90">
        <f t="shared" si="23"/>
        <v>-6.0643133724262907E-5</v>
      </c>
      <c r="AW90">
        <v>87</v>
      </c>
      <c r="AX90">
        <f>IF(Z90&gt;0, (R90*SUMPRODUCT(K90:$K$98, X90:$X$98)-K90*$AZ$3)/Z90, 0)</f>
        <v>-1.9968040068604791E+23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8"/>
        <v>500000</v>
      </c>
      <c r="S91">
        <f t="shared" si="29"/>
        <v>-1.3089565586968038E+24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-2.2872497982911235</v>
      </c>
      <c r="AC91">
        <f t="shared" si="30"/>
        <v>-2.0421873199027889</v>
      </c>
      <c r="AE91">
        <f t="shared" si="31"/>
        <v>0</v>
      </c>
      <c r="AF91">
        <f t="shared" si="32"/>
        <v>0</v>
      </c>
      <c r="AG91">
        <f t="shared" si="32"/>
        <v>-3.9004108011345868E-23</v>
      </c>
      <c r="AH91">
        <f t="shared" si="33"/>
        <v>-4.8899217373224254E-18</v>
      </c>
      <c r="AI91">
        <f t="shared" si="34"/>
        <v>-4.8899607414304365E-18</v>
      </c>
      <c r="AJ91">
        <f t="shared" si="35"/>
        <v>-0.24506247838833461</v>
      </c>
      <c r="AK91">
        <f t="shared" si="49"/>
        <v>-0.16010748588037865</v>
      </c>
      <c r="AL91">
        <f t="shared" si="26"/>
        <v>-0.40516996426871327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-5.8345888158510524E-22</v>
      </c>
      <c r="AR91">
        <f t="shared" si="36"/>
        <v>-5.8346353550278734E-22</v>
      </c>
      <c r="AS91">
        <f t="shared" si="36"/>
        <v>-2.924052515352228E-5</v>
      </c>
      <c r="AT91">
        <f t="shared" si="36"/>
        <v>-1.9103809766967893E-5</v>
      </c>
      <c r="AU91">
        <f t="shared" si="23"/>
        <v>-4.8344334920490176E-5</v>
      </c>
      <c r="AW91">
        <v>88</v>
      </c>
      <c r="AX91">
        <f>IF(Z91&gt;0, (R91*SUMPRODUCT(K91:$K$98, X91:$X$98)-K91*$AZ$3)/Z91, 0)</f>
        <v>-1.3089565586968038E+24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8"/>
        <v>500000</v>
      </c>
      <c r="S92">
        <f t="shared" si="29"/>
        <v>-8.9072432739232595E+24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-2.0421873199027889</v>
      </c>
      <c r="AC92">
        <f t="shared" si="30"/>
        <v>-1.8233815356274898</v>
      </c>
      <c r="AE92">
        <f t="shared" si="31"/>
        <v>0</v>
      </c>
      <c r="AF92">
        <f t="shared" si="32"/>
        <v>0</v>
      </c>
      <c r="AG92">
        <f t="shared" si="32"/>
        <v>-5.11769320639754E-24</v>
      </c>
      <c r="AH92">
        <f t="shared" si="33"/>
        <v>-6.6992747449669735E-19</v>
      </c>
      <c r="AI92">
        <f t="shared" si="34"/>
        <v>-6.6993259218990374E-19</v>
      </c>
      <c r="AJ92">
        <f t="shared" si="35"/>
        <v>-0.21880578427529906</v>
      </c>
      <c r="AK92">
        <f t="shared" si="49"/>
        <v>-0.14295311239319525</v>
      </c>
      <c r="AL92">
        <f t="shared" si="26"/>
        <v>-0.36175889666849431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-7.1370397116557183E-23</v>
      </c>
      <c r="AR92">
        <f t="shared" si="36"/>
        <v>-7.137094232750966E-23</v>
      </c>
      <c r="AS92">
        <f t="shared" si="36"/>
        <v>-2.3310367628764604E-5</v>
      </c>
      <c r="AT92">
        <f t="shared" si="36"/>
        <v>-1.5229440184126192E-5</v>
      </c>
      <c r="AU92">
        <f t="shared" si="23"/>
        <v>-3.8539807812890796E-5</v>
      </c>
      <c r="AW92">
        <v>89</v>
      </c>
      <c r="AX92">
        <f>IF(Z92&gt;0, (R92*SUMPRODUCT(K92:$K$98, X92:$X$98)-K92*$AZ$3)/Z92, 0)</f>
        <v>-8.9072432739232595E+24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8"/>
        <v>500000</v>
      </c>
      <c r="S93">
        <f t="shared" si="29"/>
        <v>-6.2988338025565006E+25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-1.8233815356274898</v>
      </c>
      <c r="AC93">
        <f t="shared" si="30"/>
        <v>-1.6280192282388302</v>
      </c>
      <c r="AE93">
        <f t="shared" si="31"/>
        <v>0</v>
      </c>
      <c r="AF93">
        <f t="shared" si="32"/>
        <v>0</v>
      </c>
      <c r="AG93">
        <f t="shared" si="32"/>
        <v>-6.4615898723112359E-25</v>
      </c>
      <c r="AH93">
        <f t="shared" si="33"/>
        <v>-8.840714574204882E-20</v>
      </c>
      <c r="AI93">
        <f t="shared" si="34"/>
        <v>-8.8407791901036048E-20</v>
      </c>
      <c r="AJ93">
        <f t="shared" si="35"/>
        <v>-0.19536230738865967</v>
      </c>
      <c r="AK93">
        <f t="shared" si="49"/>
        <v>-0.12763670749392431</v>
      </c>
      <c r="AL93">
        <f t="shared" si="26"/>
        <v>-0.32299901488258398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-8.4092966079911479E-24</v>
      </c>
      <c r="AR93">
        <f t="shared" si="36"/>
        <v>-8.4093580706990991E-24</v>
      </c>
      <c r="AS93">
        <f t="shared" si="36"/>
        <v>-1.8582882357114619E-5</v>
      </c>
      <c r="AT93">
        <f t="shared" si="36"/>
        <v>-1.2140816473314883E-5</v>
      </c>
      <c r="AU93">
        <f t="shared" si="23"/>
        <v>-3.0723698830429502E-5</v>
      </c>
      <c r="AW93">
        <v>90</v>
      </c>
      <c r="AX93">
        <f>IF(Z93&gt;0, (R93*SUMPRODUCT(K93:$K$98, X93:$X$98)-K93*$AZ$3)/Z93, 0)</f>
        <v>-6.2988338025565006E+25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8"/>
        <v>500000</v>
      </c>
      <c r="S94">
        <f t="shared" si="29"/>
        <v>-4.6350409658396697E+26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-1.6280192282388302</v>
      </c>
      <c r="AC94">
        <f t="shared" si="30"/>
        <v>-1.4535885966418125</v>
      </c>
      <c r="AE94">
        <f t="shared" si="31"/>
        <v>0</v>
      </c>
      <c r="AF94">
        <f t="shared" si="32"/>
        <v>0</v>
      </c>
      <c r="AG94">
        <f t="shared" si="32"/>
        <v>-7.8402143980753621E-26</v>
      </c>
      <c r="AH94">
        <f t="shared" si="33"/>
        <v>-1.1225905067561174E-20</v>
      </c>
      <c r="AI94">
        <f t="shared" si="34"/>
        <v>-1.1225983469705154E-20</v>
      </c>
      <c r="AJ94">
        <f t="shared" si="35"/>
        <v>-0.17443063159701766</v>
      </c>
      <c r="AK94">
        <f t="shared" si="49"/>
        <v>-0.11396134597671813</v>
      </c>
      <c r="AL94">
        <f t="shared" si="26"/>
        <v>-0.2883919775737358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-9.5340108998286776E-25</v>
      </c>
      <c r="AR94">
        <f t="shared" si="36"/>
        <v>-9.5340774857200397E-25</v>
      </c>
      <c r="AS94">
        <f t="shared" si="36"/>
        <v>-1.4814160042342655E-5</v>
      </c>
      <c r="AT94">
        <f t="shared" si="36"/>
        <v>-9.6785845609971957E-6</v>
      </c>
      <c r="AU94">
        <f t="shared" si="23"/>
        <v>-2.4492744603339851E-5</v>
      </c>
      <c r="AW94">
        <v>91</v>
      </c>
      <c r="AX94">
        <f>IF(Z94&gt;0, (R94*SUMPRODUCT(K94:$K$98, X94:$X$98)-K94*$AZ$3)/Z94, 0)</f>
        <v>-4.6350409658396697E+26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8"/>
        <v>500000</v>
      </c>
      <c r="S95">
        <f t="shared" si="29"/>
        <v>-3.5549934991820998E+27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-1.4535885966418125</v>
      </c>
      <c r="AC95">
        <f t="shared" si="30"/>
        <v>-1.2978469612873325</v>
      </c>
      <c r="AE95">
        <f t="shared" si="31"/>
        <v>0</v>
      </c>
      <c r="AF95">
        <f t="shared" si="32"/>
        <v>0</v>
      </c>
      <c r="AG95">
        <f t="shared" si="32"/>
        <v>-9.126929216508618E-27</v>
      </c>
      <c r="AH95">
        <f t="shared" si="33"/>
        <v>-1.3698238664887494E-21</v>
      </c>
      <c r="AI95">
        <f t="shared" si="34"/>
        <v>-1.369832993417966E-21</v>
      </c>
      <c r="AJ95">
        <f t="shared" si="35"/>
        <v>-0.15574163535448005</v>
      </c>
      <c r="AK95">
        <f t="shared" si="49"/>
        <v>-0.10175120176492689</v>
      </c>
      <c r="AL95">
        <f t="shared" si="26"/>
        <v>-0.25749283711940696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-1.0387259579000492E-25</v>
      </c>
      <c r="AR95">
        <f t="shared" si="36"/>
        <v>-1.0387328787739841E-25</v>
      </c>
      <c r="AS95">
        <f t="shared" si="36"/>
        <v>-1.1809757686816529E-5</v>
      </c>
      <c r="AT95">
        <f t="shared" si="36"/>
        <v>-7.7157083553867929E-6</v>
      </c>
      <c r="AU95">
        <f t="shared" si="23"/>
        <v>-1.9525466042203323E-5</v>
      </c>
      <c r="AW95">
        <v>92</v>
      </c>
      <c r="AX95">
        <f>IF(Z95&gt;0, (R95*SUMPRODUCT(K95:$K$98, X95:$X$98)-K95*$AZ$3)/Z95, 0)</f>
        <v>-3.5549934991820998E+27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8"/>
        <v>500000</v>
      </c>
      <c r="S96">
        <f t="shared" si="29"/>
        <v>-2.8470442032514095E+28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-1.2978469612873325</v>
      </c>
      <c r="AC96">
        <f t="shared" si="30"/>
        <v>-1.1587919297208324</v>
      </c>
      <c r="AE96">
        <f t="shared" si="31"/>
        <v>0</v>
      </c>
      <c r="AF96">
        <f t="shared" si="32"/>
        <v>0</v>
      </c>
      <c r="AG96">
        <f t="shared" si="32"/>
        <v>-1.0175394610992143E-27</v>
      </c>
      <c r="AH96">
        <f t="shared" si="33"/>
        <v>-1.6036240926488635E-22</v>
      </c>
      <c r="AI96">
        <f t="shared" si="34"/>
        <v>-1.6036342680434745E-22</v>
      </c>
      <c r="AJ96">
        <f t="shared" si="35"/>
        <v>-0.13905503156650001</v>
      </c>
      <c r="AK96">
        <f t="shared" si="49"/>
        <v>-9.0849287290113281E-2</v>
      </c>
      <c r="AL96">
        <f t="shared" si="26"/>
        <v>-0.22990431885661328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-1.0857274196356173E-26</v>
      </c>
      <c r="AR96">
        <f t="shared" si="36"/>
        <v>-1.0857343088467392E-26</v>
      </c>
      <c r="AS96">
        <f t="shared" si="36"/>
        <v>-9.4146665232912341E-6</v>
      </c>
      <c r="AT96">
        <f t="shared" si="36"/>
        <v>-6.1509154618836018E-6</v>
      </c>
      <c r="AU96">
        <f t="shared" si="23"/>
        <v>-1.5565581985174836E-5</v>
      </c>
      <c r="AW96">
        <v>93</v>
      </c>
      <c r="AX96">
        <f>IF(Z96&gt;0, (R96*SUMPRODUCT(K96:$K$98, X96:$X$98)-K96*$AZ$3)/Z96, 0)</f>
        <v>-2.8470442032514095E+28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8"/>
        <v>500000</v>
      </c>
      <c r="S97">
        <f t="shared" si="29"/>
        <v>-2.3854362191629723E+29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-1.1587919297208324</v>
      </c>
      <c r="AC97">
        <f t="shared" si="30"/>
        <v>-1.0346356515364574</v>
      </c>
      <c r="AE97">
        <f t="shared" si="31"/>
        <v>0</v>
      </c>
      <c r="AF97">
        <f t="shared" si="32"/>
        <v>0</v>
      </c>
      <c r="AG97">
        <f t="shared" si="32"/>
        <v>-1.0843254194189916E-28</v>
      </c>
      <c r="AH97">
        <f t="shared" si="33"/>
        <v>-1.7978630490926458E-23</v>
      </c>
      <c r="AI97">
        <f t="shared" si="34"/>
        <v>-1.7978738923468399E-23</v>
      </c>
      <c r="AJ97">
        <f t="shared" si="35"/>
        <v>-0.12415627818437502</v>
      </c>
      <c r="AK97">
        <f t="shared" si="49"/>
        <v>-8.1115435080458279E-2</v>
      </c>
      <c r="AL97">
        <f t="shared" si="26"/>
        <v>-0.20527171326483329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-1.0868179869326086E-27</v>
      </c>
      <c r="AR97">
        <f t="shared" si="36"/>
        <v>-1.0868245417387164E-27</v>
      </c>
      <c r="AS97">
        <f t="shared" si="36"/>
        <v>-7.5053145115523237E-6</v>
      </c>
      <c r="AT97">
        <f t="shared" si="36"/>
        <v>-4.9034721475475141E-6</v>
      </c>
      <c r="AU97">
        <f t="shared" si="23"/>
        <v>-1.2408786659099837E-5</v>
      </c>
      <c r="AW97">
        <v>94</v>
      </c>
      <c r="AX97">
        <f>IF(Z97&gt;0, (R97*SUMPRODUCT(K97:$K$98, X97:$X$98)-K97*$AZ$3)/Z97, 0)</f>
        <v>-2.3854362191629723E+29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-1.0346356515364574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-2.1686508388379833E-24</v>
      </c>
      <c r="AI98">
        <f t="shared" si="34"/>
        <v>-2.1686508388379833E-24</v>
      </c>
      <c r="AJ98">
        <f t="shared" si="35"/>
        <v>-1.0346356515364574</v>
      </c>
      <c r="AK98">
        <f t="shared" si="49"/>
        <v>-7.2424495607552028E-2</v>
      </c>
      <c r="AL98">
        <f t="shared" si="26"/>
        <v>-1.1070601471440094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-1.1705010906733712E-28</v>
      </c>
      <c r="AR98">
        <f t="shared" si="36"/>
        <v>-1.1705010906733712E-28</v>
      </c>
      <c r="AS98">
        <f t="shared" si="36"/>
        <v>-5.5843113925240437E-5</v>
      </c>
      <c r="AT98">
        <f t="shared" si="36"/>
        <v>-3.9090179747668312E-6</v>
      </c>
      <c r="AU98">
        <f t="shared" si="36"/>
        <v>-5.975213190000726E-5</v>
      </c>
      <c r="AW98">
        <v>95</v>
      </c>
    </row>
    <row r="100" spans="5:50" x14ac:dyDescent="0.25">
      <c r="AN100" s="8">
        <f t="shared" ref="AN100:AU100" si="50">SUM(AN3:AN98)</f>
        <v>33923.780254064382</v>
      </c>
      <c r="AO100" s="8">
        <f t="shared" si="50"/>
        <v>-3392.3780254064386</v>
      </c>
      <c r="AP100" s="8">
        <f t="shared" si="50"/>
        <v>-449.9500285932333</v>
      </c>
      <c r="AQ100" s="8">
        <f t="shared" si="50"/>
        <v>-17115.406899192545</v>
      </c>
      <c r="AR100" s="8">
        <f t="shared" si="50"/>
        <v>12966.045300872183</v>
      </c>
      <c r="AS100" s="8">
        <f t="shared" si="50"/>
        <v>-4282.7596127092584</v>
      </c>
      <c r="AT100" s="8">
        <f t="shared" si="50"/>
        <v>1568.0696320154336</v>
      </c>
      <c r="AU100" s="8">
        <f t="shared" si="50"/>
        <v>10251.35532017834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5573-FDBD-450F-A100-462509658D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74374.697107287953</v>
      </c>
      <c r="K3">
        <v>1</v>
      </c>
      <c r="L3" s="2">
        <v>0</v>
      </c>
      <c r="O3">
        <f>$C$3</f>
        <v>74374.697107287953</v>
      </c>
      <c r="P3">
        <f>O3*C5</f>
        <v>7437.4697107287957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74374.697107287953</v>
      </c>
      <c r="AF3">
        <f t="shared" ref="AF3:AG34" si="4">-$Z3*P3</f>
        <v>-7437.4697107287957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66737.227396559159</v>
      </c>
      <c r="AJ3">
        <f t="shared" ref="AJ3:AJ66" si="7">AB3-AC3</f>
        <v>0</v>
      </c>
      <c r="AL3">
        <f t="shared" ref="AL3:AL34" si="8">SUM(AI3:AK3)</f>
        <v>66737.227396559159</v>
      </c>
      <c r="AN3">
        <f t="shared" ref="AN3:AU34" si="9">AE3*$K3</f>
        <v>74374.697107287953</v>
      </c>
      <c r="AO3">
        <f t="shared" si="9"/>
        <v>-7437.4697107287957</v>
      </c>
      <c r="AP3">
        <f t="shared" si="9"/>
        <v>-200</v>
      </c>
      <c r="AQ3">
        <f t="shared" si="9"/>
        <v>0</v>
      </c>
      <c r="AR3">
        <f t="shared" si="9"/>
        <v>66737.227396559159</v>
      </c>
      <c r="AS3">
        <f t="shared" si="9"/>
        <v>0</v>
      </c>
      <c r="AT3">
        <f t="shared" si="9"/>
        <v>0</v>
      </c>
      <c r="AU3">
        <f t="shared" si="9"/>
        <v>66737.227396559159</v>
      </c>
      <c r="AW3">
        <v>0</v>
      </c>
      <c r="AX3">
        <f>IF(Z3&gt;0, (R3*SUMPRODUCT(K3:$K$98, X3:$X$98)-K3*$AZ$3)/Z3, 0)</f>
        <v>0</v>
      </c>
      <c r="AZ3">
        <f>C6*SUMPRODUCT(X4:X89, K4:K89)/1</f>
        <v>37815.022568758308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500000</v>
      </c>
      <c r="S4">
        <f t="shared" si="1"/>
        <v>2565.4683687052839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2536.5240439348127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-2536.5240439348127</v>
      </c>
      <c r="AK4">
        <f>G4*SUM(AB4, AE4:AF4)</f>
        <v>0</v>
      </c>
      <c r="AL4">
        <f t="shared" si="8"/>
        <v>-3177.6625439348127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-598.13275492116804</v>
      </c>
      <c r="AR4">
        <f t="shared" si="9"/>
        <v>-598.13275492116804</v>
      </c>
      <c r="AS4">
        <f t="shared" si="9"/>
        <v>-2366.3812332631892</v>
      </c>
      <c r="AT4">
        <f t="shared" si="9"/>
        <v>0</v>
      </c>
      <c r="AU4">
        <f t="shared" si="9"/>
        <v>-2964.5139881843575</v>
      </c>
      <c r="AW4">
        <v>1</v>
      </c>
      <c r="AX4">
        <f>IF(Z4&gt;0, (R4*SUMPRODUCT(K4:$K$98, X4:$X$98)-K4*$AZ$3)/Z4, 0)</f>
        <v>2565.4683687052839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500000</v>
      </c>
      <c r="S5">
        <f t="shared" si="1"/>
        <v>4993.2449160458073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2536.5240439348127</v>
      </c>
      <c r="AC5">
        <f t="shared" si="2"/>
        <v>4880.9608268311786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-658.87209778883141</v>
      </c>
      <c r="AI5">
        <f t="shared" si="6"/>
        <v>-683.30991782819194</v>
      </c>
      <c r="AJ5">
        <f t="shared" si="7"/>
        <v>-2344.4367828963659</v>
      </c>
      <c r="AK5">
        <f>G5*SUM(AB5, AE5:AF5)</f>
        <v>103.99748580132733</v>
      </c>
      <c r="AL5">
        <f t="shared" si="8"/>
        <v>-2923.7492149232303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-563.40681343982806</v>
      </c>
      <c r="AR5">
        <f t="shared" si="9"/>
        <v>-584.30378928991911</v>
      </c>
      <c r="AS5">
        <f t="shared" si="9"/>
        <v>-2004.7466899806448</v>
      </c>
      <c r="AT5">
        <f t="shared" si="9"/>
        <v>88.929083926481013</v>
      </c>
      <c r="AU5">
        <f t="shared" si="9"/>
        <v>-2500.1213953440829</v>
      </c>
      <c r="AW5">
        <v>2</v>
      </c>
      <c r="AX5">
        <f>IF(Z5&gt;0, (R5*SUMPRODUCT(K5:$K$98, X5:$X$98)-K5*$AZ$3)/Z5, 0)</f>
        <v>4993.2449160458073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500000</v>
      </c>
      <c r="S6">
        <f t="shared" si="1"/>
        <v>7743.0163366061342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4880.9608268311786</v>
      </c>
      <c r="AC6">
        <f t="shared" si="2"/>
        <v>7482.5953260572496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-685.34595533744653</v>
      </c>
      <c r="AI6">
        <f t="shared" si="6"/>
        <v>-709.50512987864658</v>
      </c>
      <c r="AJ6">
        <f t="shared" si="7"/>
        <v>-2601.6344992260711</v>
      </c>
      <c r="AK6">
        <f>G6*SUM(AB6, AE6:AF6)</f>
        <v>285.53620836962398</v>
      </c>
      <c r="AL6">
        <f t="shared" si="8"/>
        <v>-3025.6034207350936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-528.68274360700434</v>
      </c>
      <c r="AR6">
        <f t="shared" si="9"/>
        <v>-547.31937315190817</v>
      </c>
      <c r="AS6">
        <f t="shared" si="9"/>
        <v>-2006.9269457295384</v>
      </c>
      <c r="AT6">
        <f t="shared" si="9"/>
        <v>220.26549491441335</v>
      </c>
      <c r="AU6">
        <f t="shared" si="9"/>
        <v>-2333.9808239670328</v>
      </c>
      <c r="AW6">
        <v>3</v>
      </c>
      <c r="AX6">
        <f>IF(Z6&gt;0, (R6*SUMPRODUCT(K6:$K$98, X6:$X$98)-K6*$AZ$3)/Z6, 0)</f>
        <v>7743.0163366061342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500000</v>
      </c>
      <c r="S7">
        <f t="shared" si="1"/>
        <v>10032.859279555121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7482.5953260572496</v>
      </c>
      <c r="AC7">
        <f t="shared" si="2"/>
        <v>9584.0963405496914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-716.31421012818339</v>
      </c>
      <c r="AI7">
        <f t="shared" si="6"/>
        <v>-740.19597721346508</v>
      </c>
      <c r="AJ7">
        <f t="shared" si="7"/>
        <v>-2101.5010144924418</v>
      </c>
      <c r="AK7">
        <f>G7*SUM(AB7, AE7:AF7)</f>
        <v>367.39543050941091</v>
      </c>
      <c r="AL7">
        <f t="shared" si="8"/>
        <v>-2474.3015611964961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-502.74949135465084</v>
      </c>
      <c r="AR7">
        <f t="shared" si="9"/>
        <v>-519.51105504417626</v>
      </c>
      <c r="AS7">
        <f t="shared" si="9"/>
        <v>-1474.9512869893977</v>
      </c>
      <c r="AT7">
        <f t="shared" si="9"/>
        <v>257.85872066055498</v>
      </c>
      <c r="AU7">
        <f t="shared" si="9"/>
        <v>-1736.603621373019</v>
      </c>
      <c r="AW7">
        <v>4</v>
      </c>
      <c r="AX7">
        <f>IF(Z7&gt;0, (R7*SUMPRODUCT(K7:$K$98, X7:$X$98)-K7*$AZ$3)/Z7, 0)</f>
        <v>10032.859279555121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500000</v>
      </c>
      <c r="S8">
        <f t="shared" si="1"/>
        <v>11488.5462407921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9584.0963405496914</v>
      </c>
      <c r="AC8">
        <f t="shared" si="2"/>
        <v>10847.754194689252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-747.28819494828235</v>
      </c>
      <c r="AI8">
        <f t="shared" si="6"/>
        <v>-770.89377995296377</v>
      </c>
      <c r="AJ8">
        <f t="shared" si="7"/>
        <v>-1263.6578541395611</v>
      </c>
      <c r="AK8">
        <f t="shared" ref="AK8:AK71" si="22">G8*SUM(AB8:AB8, AE8:AF8)</f>
        <v>204.14125205370843</v>
      </c>
      <c r="AL8">
        <f t="shared" si="8"/>
        <v>-1830.4103820388164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-489.58160296754278</v>
      </c>
      <c r="AR8">
        <f t="shared" si="9"/>
        <v>-505.04666748174714</v>
      </c>
      <c r="AS8">
        <f t="shared" si="9"/>
        <v>-827.87824297824966</v>
      </c>
      <c r="AT8">
        <f t="shared" si="9"/>
        <v>133.74197811216939</v>
      </c>
      <c r="AU8">
        <f t="shared" si="9"/>
        <v>-1199.1829323478273</v>
      </c>
      <c r="AW8">
        <v>5</v>
      </c>
      <c r="AX8">
        <f>IF(Z8&gt;0, (R8*SUMPRODUCT(K8:$K$98, X8:$X$98)-K8*$AZ$3)/Z8, 0)</f>
        <v>11488.5462407921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500000</v>
      </c>
      <c r="S9">
        <f t="shared" si="1"/>
        <v>12504.78196451521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10847.754194689252</v>
      </c>
      <c r="AC9">
        <f t="shared" si="2"/>
        <v>11669.739196802428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-779.52062404579385</v>
      </c>
      <c r="AI9">
        <f t="shared" si="6"/>
        <v>-802.85117716922616</v>
      </c>
      <c r="AJ9">
        <f t="shared" si="7"/>
        <v>-821.98500211317514</v>
      </c>
      <c r="AK9">
        <f t="shared" si="22"/>
        <v>64.001749748666583</v>
      </c>
      <c r="AL9">
        <f t="shared" si="8"/>
        <v>-1560.8344295337347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-483.661800581975</v>
      </c>
      <c r="AR9">
        <f t="shared" si="9"/>
        <v>-498.13748856786435</v>
      </c>
      <c r="AS9">
        <f t="shared" si="9"/>
        <v>-510.00927224996872</v>
      </c>
      <c r="AT9">
        <f t="shared" si="9"/>
        <v>39.710561297501407</v>
      </c>
      <c r="AU9">
        <f t="shared" si="9"/>
        <v>-968.43619952033168</v>
      </c>
      <c r="AW9">
        <v>6</v>
      </c>
      <c r="AX9">
        <f>IF(Z9&gt;0, (R9*SUMPRODUCT(K9:$K$98, X9:$X$98)-K9*$AZ$3)/Z9, 0)</f>
        <v>12504.78196451521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500000</v>
      </c>
      <c r="S10">
        <f t="shared" si="1"/>
        <v>13434.740306641221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11669.739196802428</v>
      </c>
      <c r="AC10">
        <f t="shared" si="2"/>
        <v>12390.264561709981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-817.14889025971775</v>
      </c>
      <c r="AI10">
        <f t="shared" si="6"/>
        <v>-840.20528040740282</v>
      </c>
      <c r="AJ10">
        <f t="shared" si="7"/>
        <v>-720.52536490755301</v>
      </c>
      <c r="AK10">
        <f t="shared" si="22"/>
        <v>47.845930706889959</v>
      </c>
      <c r="AL10">
        <f t="shared" si="8"/>
        <v>-1512.8847146080659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-480.98724560828987</v>
      </c>
      <c r="AR10">
        <f t="shared" si="9"/>
        <v>-494.55861518731535</v>
      </c>
      <c r="AS10">
        <f t="shared" si="9"/>
        <v>-424.11305306630499</v>
      </c>
      <c r="AT10">
        <f t="shared" si="9"/>
        <v>28.162899929971996</v>
      </c>
      <c r="AU10">
        <f t="shared" si="9"/>
        <v>-890.50876832364838</v>
      </c>
      <c r="AW10">
        <v>7</v>
      </c>
      <c r="AX10">
        <f>IF(Z10&gt;0, (R10*SUMPRODUCT(K10:$K$98, X10:$X$98)-K10*$AZ$3)/Z10, 0)</f>
        <v>13434.740306641221</v>
      </c>
    </row>
    <row r="11" spans="1:52" x14ac:dyDescent="0.25">
      <c r="A11" t="s">
        <v>33</v>
      </c>
      <c r="C11" s="12">
        <f>AU91</f>
        <v>22131.717655707624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500000</v>
      </c>
      <c r="S11">
        <f t="shared" si="1"/>
        <v>14284.180134818724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12390.264561709981</v>
      </c>
      <c r="AC11">
        <f t="shared" si="2"/>
        <v>13017.551396992258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-853.29209846446327</v>
      </c>
      <c r="AI11">
        <f t="shared" si="6"/>
        <v>-876.07526010574827</v>
      </c>
      <c r="AJ11">
        <f t="shared" si="7"/>
        <v>-627.28683528227702</v>
      </c>
      <c r="AK11">
        <f t="shared" si="22"/>
        <v>29.736634948103951</v>
      </c>
      <c r="AL11">
        <f t="shared" si="8"/>
        <v>-1473.6254604399214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-477.25364028942062</v>
      </c>
      <c r="AR11">
        <f t="shared" si="9"/>
        <v>-489.99645936646658</v>
      </c>
      <c r="AS11">
        <f t="shared" si="9"/>
        <v>-350.84694465451543</v>
      </c>
      <c r="AT11">
        <f t="shared" si="9"/>
        <v>16.631956752534329</v>
      </c>
      <c r="AU11">
        <f t="shared" si="9"/>
        <v>-824.21144726844773</v>
      </c>
      <c r="AW11">
        <v>8</v>
      </c>
      <c r="AX11">
        <f>IF(Z11&gt;0, (R11*SUMPRODUCT(K11:$K$98, X11:$X$98)-K11*$AZ$3)/Z11, 0)</f>
        <v>14284.180134818724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500000</v>
      </c>
      <c r="S12">
        <f t="shared" si="1"/>
        <v>15094.54522625891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13017.551396992258</v>
      </c>
      <c r="AC12">
        <f t="shared" si="2"/>
        <v>13591.479980421009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-894.95858666506615</v>
      </c>
      <c r="AI12">
        <f t="shared" si="6"/>
        <v>-917.46916876060504</v>
      </c>
      <c r="AJ12">
        <f t="shared" si="7"/>
        <v>-573.92858342875115</v>
      </c>
      <c r="AK12">
        <f t="shared" si="22"/>
        <v>29.940368213082191</v>
      </c>
      <c r="AL12">
        <f t="shared" si="8"/>
        <v>-1461.4573839762741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-475.68000285137953</v>
      </c>
      <c r="AR12">
        <f t="shared" si="9"/>
        <v>-487.64461653847013</v>
      </c>
      <c r="AS12">
        <f t="shared" si="9"/>
        <v>-305.04914335667223</v>
      </c>
      <c r="AT12">
        <f t="shared" si="9"/>
        <v>15.913623992414188</v>
      </c>
      <c r="AU12">
        <f t="shared" si="9"/>
        <v>-776.78013590272826</v>
      </c>
      <c r="AW12">
        <v>9</v>
      </c>
      <c r="AX12">
        <f>IF(Z12&gt;0, (R12*SUMPRODUCT(K12:$K$98, X12:$X$98)-K12*$AZ$3)/Z12, 0)</f>
        <v>15094.54522625891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500000</v>
      </c>
      <c r="S13">
        <f t="shared" si="1"/>
        <v>15861.331944238013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13591.479980421009</v>
      </c>
      <c r="AC13">
        <f t="shared" si="2"/>
        <v>14109.290945031142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-939.47103994775955</v>
      </c>
      <c r="AI13">
        <f t="shared" si="6"/>
        <v>-961.70954267034563</v>
      </c>
      <c r="AJ13">
        <f t="shared" si="7"/>
        <v>-517.81096461013294</v>
      </c>
      <c r="AK13">
        <f t="shared" si="22"/>
        <v>27.18295996084202</v>
      </c>
      <c r="AL13">
        <f t="shared" si="8"/>
        <v>-1452.3375473196365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-474.65669673935349</v>
      </c>
      <c r="AR13">
        <f t="shared" si="9"/>
        <v>-485.89243876213982</v>
      </c>
      <c r="AS13">
        <f t="shared" si="9"/>
        <v>-261.61790150650199</v>
      </c>
      <c r="AT13">
        <f t="shared" si="9"/>
        <v>13.733870906046068</v>
      </c>
      <c r="AU13">
        <f t="shared" si="9"/>
        <v>-733.77646936259578</v>
      </c>
      <c r="AW13">
        <v>10</v>
      </c>
      <c r="AX13">
        <f>IF(Z13&gt;0, (R13*SUMPRODUCT(K13:$K$98, X13:$X$98)-K13*$AZ$3)/Z13, 0)</f>
        <v>15861.331944238013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500000</v>
      </c>
      <c r="S14">
        <f t="shared" si="1"/>
        <v>16588.216463441557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14109.290945031142</v>
      </c>
      <c r="AC14">
        <f t="shared" si="2"/>
        <v>14575.563938685296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-987.48114351403888</v>
      </c>
      <c r="AI14">
        <f t="shared" si="6"/>
        <v>-1009.4478871522234</v>
      </c>
      <c r="AJ14">
        <f t="shared" si="7"/>
        <v>-466.27299365415456</v>
      </c>
      <c r="AK14">
        <f t="shared" si="22"/>
        <v>25.396723701056054</v>
      </c>
      <c r="AL14">
        <f t="shared" si="8"/>
        <v>-1450.3241571053218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-474.3423056368581</v>
      </c>
      <c r="AR14">
        <f t="shared" si="9"/>
        <v>-484.89415859436434</v>
      </c>
      <c r="AS14">
        <f t="shared" si="9"/>
        <v>-223.97694205992443</v>
      </c>
      <c r="AT14">
        <f t="shared" si="9"/>
        <v>12.199463812657505</v>
      </c>
      <c r="AU14">
        <f t="shared" si="9"/>
        <v>-696.6716368416312</v>
      </c>
      <c r="AW14">
        <v>11</v>
      </c>
      <c r="AX14">
        <f>IF(Z14&gt;0, (R14*SUMPRODUCT(K14:$K$98, X14:$X$98)-K14*$AZ$3)/Z14, 0)</f>
        <v>16588.216463441557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500000</v>
      </c>
      <c r="S15">
        <f t="shared" si="1"/>
        <v>17323.529434009455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14575.563938685296</v>
      </c>
      <c r="AC15">
        <f t="shared" si="2"/>
        <v>15033.494113667202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-1037.6197844886656</v>
      </c>
      <c r="AI15">
        <f t="shared" si="6"/>
        <v>-1059.3149797012438</v>
      </c>
      <c r="AJ15">
        <f t="shared" si="7"/>
        <v>-457.93017498190602</v>
      </c>
      <c r="AK15">
        <f t="shared" si="22"/>
        <v>59.759812148609718</v>
      </c>
      <c r="AL15">
        <f t="shared" si="8"/>
        <v>-1457.4853425345402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-472.84573872458594</v>
      </c>
      <c r="AR15">
        <f t="shared" si="9"/>
        <v>-482.73228942496701</v>
      </c>
      <c r="AS15">
        <f t="shared" si="9"/>
        <v>-208.67984121978114</v>
      </c>
      <c r="AT15">
        <f t="shared" si="9"/>
        <v>27.23268478865489</v>
      </c>
      <c r="AU15">
        <f t="shared" si="9"/>
        <v>-664.17944585609337</v>
      </c>
      <c r="AW15">
        <v>12</v>
      </c>
      <c r="AX15">
        <f>IF(Z15&gt;0, (R15*SUMPRODUCT(K15:$K$98, X15:$X$98)-K15*$AZ$3)/Z15, 0)</f>
        <v>17323.529434009455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500000</v>
      </c>
      <c r="S16">
        <f t="shared" si="1"/>
        <v>18077.755921668067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15033.494113667202</v>
      </c>
      <c r="AC16">
        <f t="shared" si="2"/>
        <v>15491.468222345937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-1097.1867684466765</v>
      </c>
      <c r="AI16">
        <f t="shared" si="6"/>
        <v>-1118.6101523687066</v>
      </c>
      <c r="AJ16">
        <f t="shared" si="7"/>
        <v>-457.97410867873441</v>
      </c>
      <c r="AK16">
        <f t="shared" si="22"/>
        <v>106.73780820703715</v>
      </c>
      <c r="AL16">
        <f t="shared" si="8"/>
        <v>-1469.8464528404038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-472.98320997089303</v>
      </c>
      <c r="AR16">
        <f t="shared" si="9"/>
        <v>-482.21855730398755</v>
      </c>
      <c r="AS16">
        <f t="shared" si="9"/>
        <v>-197.42679207943249</v>
      </c>
      <c r="AT16">
        <f t="shared" si="9"/>
        <v>46.013306579057193</v>
      </c>
      <c r="AU16">
        <f t="shared" si="9"/>
        <v>-633.63204280436287</v>
      </c>
      <c r="AW16">
        <v>13</v>
      </c>
      <c r="AX16">
        <f>IF(Z16&gt;0, (R16*SUMPRODUCT(K16:$K$98, X16:$X$98)-K16*$AZ$3)/Z16, 0)</f>
        <v>18077.755921668067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500000</v>
      </c>
      <c r="S17">
        <f t="shared" si="1"/>
        <v>18907.19064007718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15491.468222345937</v>
      </c>
      <c r="AC17">
        <f t="shared" si="2"/>
        <v>15996.150353527753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-1165.3609597238171</v>
      </c>
      <c r="AI17">
        <f t="shared" si="6"/>
        <v>-1186.5118417586407</v>
      </c>
      <c r="AJ17">
        <f t="shared" si="7"/>
        <v>-504.68213118181666</v>
      </c>
      <c r="AK17">
        <f t="shared" si="22"/>
        <v>213.78226146837392</v>
      </c>
      <c r="AL17">
        <f t="shared" si="8"/>
        <v>-1477.4117114720834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-472.24312236059103</v>
      </c>
      <c r="AR17">
        <f t="shared" si="9"/>
        <v>-480.81416508298736</v>
      </c>
      <c r="AS17">
        <f t="shared" si="9"/>
        <v>-204.5140292715673</v>
      </c>
      <c r="AT17">
        <f t="shared" si="9"/>
        <v>86.631701378652124</v>
      </c>
      <c r="AU17">
        <f t="shared" si="9"/>
        <v>-598.69649297590252</v>
      </c>
      <c r="AW17">
        <v>14</v>
      </c>
      <c r="AX17">
        <f>IF(Z17&gt;0, (R17*SUMPRODUCT(K17:$K$98, X17:$X$98)-K17*$AZ$3)/Z17, 0)</f>
        <v>18907.19064007718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500000</v>
      </c>
      <c r="S18">
        <f t="shared" si="1"/>
        <v>19841.773068297622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15996.150353527753</v>
      </c>
      <c r="AC18">
        <f t="shared" si="2"/>
        <v>16547.789113275503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-1793.7546972212269</v>
      </c>
      <c r="AI18">
        <f t="shared" si="6"/>
        <v>-1814.6043827008414</v>
      </c>
      <c r="AJ18">
        <f t="shared" si="7"/>
        <v>-551.63875974774965</v>
      </c>
      <c r="AK18">
        <f t="shared" si="22"/>
        <v>345.51684763619949</v>
      </c>
      <c r="AL18">
        <f t="shared" si="8"/>
        <v>-2020.7262948123916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-678.32140718756182</v>
      </c>
      <c r="AR18">
        <f t="shared" si="9"/>
        <v>-686.20586765245105</v>
      </c>
      <c r="AS18">
        <f t="shared" si="9"/>
        <v>-208.60621597310055</v>
      </c>
      <c r="AT18">
        <f t="shared" si="9"/>
        <v>130.65971320307671</v>
      </c>
      <c r="AU18">
        <f t="shared" si="9"/>
        <v>-764.15237042247497</v>
      </c>
      <c r="AW18">
        <v>15</v>
      </c>
      <c r="AX18">
        <f>IF(Z18&gt;0, (R18*SUMPRODUCT(K18:$K$98, X18:$X$98)-K18*$AZ$3)/Z18, 0)</f>
        <v>19841.773068297622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500000</v>
      </c>
      <c r="S19">
        <f t="shared" si="1"/>
        <v>20510.860285348506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16547.789113275503</v>
      </c>
      <c r="AC19">
        <f t="shared" si="2"/>
        <v>16833.649278883644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-2464.356930835268</v>
      </c>
      <c r="AI19">
        <f t="shared" si="6"/>
        <v>-2484.8749016135444</v>
      </c>
      <c r="AJ19">
        <f t="shared" si="7"/>
        <v>-285.86016560814096</v>
      </c>
      <c r="AK19">
        <f t="shared" si="22"/>
        <v>369.0156972260437</v>
      </c>
      <c r="AL19">
        <f t="shared" si="8"/>
        <v>-2401.7193699956415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-869.08004057988592</v>
      </c>
      <c r="AR19">
        <f t="shared" si="9"/>
        <v>-876.3159075330376</v>
      </c>
      <c r="AS19">
        <f t="shared" si="9"/>
        <v>-100.81143734430202</v>
      </c>
      <c r="AT19">
        <f t="shared" si="9"/>
        <v>130.13706460578567</v>
      </c>
      <c r="AU19">
        <f t="shared" si="9"/>
        <v>-846.99028027155396</v>
      </c>
      <c r="AW19">
        <v>16</v>
      </c>
      <c r="AX19">
        <f>IF(Z19&gt;0, (R19*SUMPRODUCT(K19:$K$98, X19:$X$98)-K19*$AZ$3)/Z19, 0)</f>
        <v>20510.860285348506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500000</v>
      </c>
      <c r="S20">
        <f t="shared" si="1"/>
        <v>20654.43659798614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16833.649278883644</v>
      </c>
      <c r="AC20">
        <f t="shared" si="2"/>
        <v>16651.410145019399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-3160.5816529350514</v>
      </c>
      <c r="AI20">
        <f t="shared" si="6"/>
        <v>-3180.7364149228983</v>
      </c>
      <c r="AJ20">
        <f t="shared" si="7"/>
        <v>182.23913386424465</v>
      </c>
      <c r="AK20">
        <f t="shared" si="22"/>
        <v>72.384691899199666</v>
      </c>
      <c r="AL20">
        <f t="shared" si="8"/>
        <v>-2926.1125891594538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-1057.2044294660632</v>
      </c>
      <c r="AR20">
        <f t="shared" si="9"/>
        <v>-1063.9461327309034</v>
      </c>
      <c r="AS20">
        <f t="shared" si="9"/>
        <v>60.958405983412021</v>
      </c>
      <c r="AT20">
        <f t="shared" si="9"/>
        <v>24.212447360853776</v>
      </c>
      <c r="AU20">
        <f t="shared" si="9"/>
        <v>-978.77527938663752</v>
      </c>
      <c r="AW20">
        <v>17</v>
      </c>
      <c r="AX20">
        <f>IF(Z20&gt;0, (R20*SUMPRODUCT(K20:$K$98, X20:$X$98)-K20*$AZ$3)/Z20, 0)</f>
        <v>20654.43659798614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500000</v>
      </c>
      <c r="S21">
        <f t="shared" si="1"/>
        <v>20518.494541674005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16651.410145019399</v>
      </c>
      <c r="AC21">
        <f t="shared" si="2"/>
        <v>16214.868131335923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-3936.1726138453323</v>
      </c>
      <c r="AI21">
        <f t="shared" si="6"/>
        <v>-3955.9290195826084</v>
      </c>
      <c r="AJ21">
        <f t="shared" si="7"/>
        <v>436.5420136834764</v>
      </c>
      <c r="AK21">
        <f t="shared" si="22"/>
        <v>26.642256232031041</v>
      </c>
      <c r="AL21">
        <f t="shared" si="8"/>
        <v>-3492.7447496671011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-1252.0322548447937</v>
      </c>
      <c r="AR21">
        <f t="shared" si="9"/>
        <v>-1258.3164450085744</v>
      </c>
      <c r="AS21">
        <f t="shared" si="9"/>
        <v>138.85688849215859</v>
      </c>
      <c r="AT21">
        <f t="shared" si="9"/>
        <v>8.4744668023477345</v>
      </c>
      <c r="AU21">
        <f t="shared" si="9"/>
        <v>-1110.9850897140682</v>
      </c>
      <c r="AW21">
        <v>18</v>
      </c>
      <c r="AX21">
        <f>IF(Z21&gt;0, (R21*SUMPRODUCT(K21:$K$98, X21:$X$98)-K21*$AZ$3)/Z21, 0)</f>
        <v>20518.494541674005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500000</v>
      </c>
      <c r="S22">
        <f t="shared" si="1"/>
        <v>20394.16803656819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16214.868131335923</v>
      </c>
      <c r="AC22">
        <f t="shared" si="2"/>
        <v>15760.232924829697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-4786.153268022772</v>
      </c>
      <c r="AI22">
        <f t="shared" si="6"/>
        <v>-4805.472802039274</v>
      </c>
      <c r="AJ22">
        <f t="shared" si="7"/>
        <v>454.63520650622559</v>
      </c>
      <c r="AK22">
        <f t="shared" si="22"/>
        <v>340.51223075805439</v>
      </c>
      <c r="AL22">
        <f t="shared" si="8"/>
        <v>-4010.3253647749939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-1421.4726666239746</v>
      </c>
      <c r="AR22">
        <f t="shared" si="9"/>
        <v>-1427.2105082680878</v>
      </c>
      <c r="AS22">
        <f t="shared" si="9"/>
        <v>135.02524535753565</v>
      </c>
      <c r="AT22">
        <f t="shared" si="9"/>
        <v>101.13107574461128</v>
      </c>
      <c r="AU22">
        <f t="shared" si="9"/>
        <v>-1191.0541871659409</v>
      </c>
      <c r="AW22">
        <v>19</v>
      </c>
      <c r="AX22">
        <f>IF(Z22&gt;0, (R22*SUMPRODUCT(K22:$K$98, X22:$X$98)-K22*$AZ$3)/Z22, 0)</f>
        <v>20394.16803656819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500000</v>
      </c>
      <c r="S23">
        <f t="shared" si="1"/>
        <v>20621.479774371288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15760.232924829697</v>
      </c>
      <c r="AC23">
        <f t="shared" si="2"/>
        <v>15542.075723505382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-5684.8617542122684</v>
      </c>
      <c r="AI23">
        <f t="shared" si="6"/>
        <v>-5703.7038498008951</v>
      </c>
      <c r="AJ23">
        <f t="shared" si="7"/>
        <v>218.15720132431488</v>
      </c>
      <c r="AK23">
        <f t="shared" si="22"/>
        <v>1103.2163047380789</v>
      </c>
      <c r="AL23">
        <f t="shared" si="8"/>
        <v>-4382.3303437385011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-1507.4877659392</v>
      </c>
      <c r="AR23">
        <f t="shared" si="9"/>
        <v>-1512.4842337184675</v>
      </c>
      <c r="AS23">
        <f t="shared" si="9"/>
        <v>57.850010478136952</v>
      </c>
      <c r="AT23">
        <f t="shared" si="9"/>
        <v>292.54626664316379</v>
      </c>
      <c r="AU23">
        <f t="shared" si="9"/>
        <v>-1162.0879565971668</v>
      </c>
      <c r="AW23">
        <v>20</v>
      </c>
      <c r="AX23">
        <f>IF(Z23&gt;0, (R23*SUMPRODUCT(K23:$K$98, X23:$X$98)-K23*$AZ$3)/Z23, 0)</f>
        <v>20621.479774371288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500000</v>
      </c>
      <c r="S24">
        <f t="shared" si="1"/>
        <v>20617.220282488906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15542.075723505382</v>
      </c>
      <c r="AC24">
        <f t="shared" si="2"/>
        <v>15108.976765869444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-6657.0563250720861</v>
      </c>
      <c r="AI24">
        <f t="shared" si="6"/>
        <v>-6675.3771468885725</v>
      </c>
      <c r="AJ24">
        <f t="shared" si="7"/>
        <v>433.09895763593886</v>
      </c>
      <c r="AK24">
        <f t="shared" si="22"/>
        <v>1087.9453006453768</v>
      </c>
      <c r="AL24">
        <f t="shared" si="8"/>
        <v>-5154.3328886072568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-1576.1519994902098</v>
      </c>
      <c r="AR24">
        <f t="shared" si="9"/>
        <v>-1580.4897125165519</v>
      </c>
      <c r="AS24">
        <f t="shared" si="9"/>
        <v>102.54228817083334</v>
      </c>
      <c r="AT24">
        <f t="shared" si="9"/>
        <v>257.58639813365551</v>
      </c>
      <c r="AU24">
        <f t="shared" si="9"/>
        <v>-1220.3610262120631</v>
      </c>
      <c r="AW24">
        <v>21</v>
      </c>
      <c r="AX24">
        <f>IF(Z24&gt;0, (R24*SUMPRODUCT(K24:$K$98, X24:$X$98)-K24*$AZ$3)/Z24, 0)</f>
        <v>20617.220282488906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500000</v>
      </c>
      <c r="S25">
        <f t="shared" si="1"/>
        <v>20408.324866287036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15108.976765869444</v>
      </c>
      <c r="AC25">
        <f t="shared" si="2"/>
        <v>14492.100488078573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-7698.6214824043718</v>
      </c>
      <c r="AI25">
        <f t="shared" si="6"/>
        <v>-7716.3741649285739</v>
      </c>
      <c r="AJ25">
        <f t="shared" si="7"/>
        <v>616.87627779087052</v>
      </c>
      <c r="AK25">
        <f t="shared" si="22"/>
        <v>1057.6283736108612</v>
      </c>
      <c r="AL25">
        <f t="shared" si="8"/>
        <v>-6041.8695135268426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-1627.4618253445283</v>
      </c>
      <c r="AR25">
        <f t="shared" si="9"/>
        <v>-1631.2146807319029</v>
      </c>
      <c r="AS25">
        <f t="shared" si="9"/>
        <v>130.4055012134101</v>
      </c>
      <c r="AT25">
        <f t="shared" si="9"/>
        <v>223.57896246580108</v>
      </c>
      <c r="AU25">
        <f t="shared" si="9"/>
        <v>-1277.2302170526918</v>
      </c>
      <c r="AW25">
        <v>22</v>
      </c>
      <c r="AX25">
        <f>IF(Z25&gt;0, (R25*SUMPRODUCT(K25:$K$98, X25:$X$98)-K25*$AZ$3)/Z25, 0)</f>
        <v>20408.324866287036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500000</v>
      </c>
      <c r="S26">
        <f t="shared" si="1"/>
        <v>20013.057473708763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14492.100488078573</v>
      </c>
      <c r="AC26">
        <f t="shared" si="2"/>
        <v>13721.134842822748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-8698.550987050161</v>
      </c>
      <c r="AI26">
        <f t="shared" si="6"/>
        <v>-8715.6912151997676</v>
      </c>
      <c r="AJ26">
        <f t="shared" si="7"/>
        <v>770.96564525582471</v>
      </c>
      <c r="AK26">
        <f t="shared" si="22"/>
        <v>1014.4470341655002</v>
      </c>
      <c r="AL26">
        <f t="shared" si="8"/>
        <v>-6930.2785357784423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-1641.8245066425097</v>
      </c>
      <c r="AR26">
        <f t="shared" si="9"/>
        <v>-1645.0596715185175</v>
      </c>
      <c r="AS26">
        <f t="shared" si="9"/>
        <v>145.51737318605078</v>
      </c>
      <c r="AT26">
        <f t="shared" si="9"/>
        <v>191.47372980434139</v>
      </c>
      <c r="AU26">
        <f t="shared" si="9"/>
        <v>-1308.0685685281253</v>
      </c>
      <c r="AW26">
        <v>23</v>
      </c>
      <c r="AX26">
        <f>IF(Z26&gt;0, (R26*SUMPRODUCT(K26:$K$98, X26:$X$98)-K26*$AZ$3)/Z26, 0)</f>
        <v>20013.057473708763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500000</v>
      </c>
      <c r="S27">
        <f t="shared" si="1"/>
        <v>19478.473754545877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13721.134842822748</v>
      </c>
      <c r="AC27">
        <f t="shared" si="2"/>
        <v>12844.039068402286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-9678.2250254117971</v>
      </c>
      <c r="AI27">
        <f t="shared" si="6"/>
        <v>-9694.709940028637</v>
      </c>
      <c r="AJ27">
        <f t="shared" si="7"/>
        <v>877.09577442046248</v>
      </c>
      <c r="AK27">
        <f t="shared" si="22"/>
        <v>960.47943899759252</v>
      </c>
      <c r="AL27">
        <f t="shared" si="8"/>
        <v>-7857.1347266105822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-1631.0133405283161</v>
      </c>
      <c r="AR27">
        <f t="shared" si="9"/>
        <v>-1633.7914445284753</v>
      </c>
      <c r="AS27">
        <f t="shared" si="9"/>
        <v>147.81170155112409</v>
      </c>
      <c r="AT27">
        <f t="shared" si="9"/>
        <v>161.86385150117664</v>
      </c>
      <c r="AU27">
        <f t="shared" si="9"/>
        <v>-1324.1158914761745</v>
      </c>
      <c r="AW27">
        <v>24</v>
      </c>
      <c r="AX27">
        <f>IF(Z27&gt;0, (R27*SUMPRODUCT(K27:$K$98, X27:$X$98)-K27*$AZ$3)/Z27, 0)</f>
        <v>19478.473754545877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500000</v>
      </c>
      <c r="S28">
        <f t="shared" si="1"/>
        <v>18838.176703772158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12844.039068402286</v>
      </c>
      <c r="AC28">
        <f t="shared" si="2"/>
        <v>11895.819238786518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-10664.297656765115</v>
      </c>
      <c r="AI28">
        <f t="shared" si="6"/>
        <v>-10680.084507352949</v>
      </c>
      <c r="AJ28">
        <f t="shared" si="7"/>
        <v>948.21982961576759</v>
      </c>
      <c r="AK28">
        <f t="shared" si="22"/>
        <v>899.08273478816011</v>
      </c>
      <c r="AL28">
        <f t="shared" si="8"/>
        <v>-8832.781942949021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-1604.6341603259352</v>
      </c>
      <c r="AR28">
        <f t="shared" si="9"/>
        <v>-1607.0095741180596</v>
      </c>
      <c r="AS28">
        <f t="shared" si="9"/>
        <v>142.67661866458451</v>
      </c>
      <c r="AT28">
        <f t="shared" si="9"/>
        <v>135.28306463624816</v>
      </c>
      <c r="AU28">
        <f t="shared" si="9"/>
        <v>-1329.0498908172269</v>
      </c>
      <c r="AW28">
        <v>25</v>
      </c>
      <c r="AX28">
        <f>IF(Z28&gt;0, (R28*SUMPRODUCT(K28:$K$98, X28:$X$98)-K28*$AZ$3)/Z28, 0)</f>
        <v>18838.176703772158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500000</v>
      </c>
      <c r="S29">
        <f t="shared" si="1"/>
        <v>18118.902011930841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11895.819238786518</v>
      </c>
      <c r="AC29">
        <f t="shared" si="2"/>
        <v>10900.822141775358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-11766.100768988546</v>
      </c>
      <c r="AI29">
        <f t="shared" si="6"/>
        <v>-11781.141446032052</v>
      </c>
      <c r="AJ29">
        <f t="shared" si="7"/>
        <v>994.9970970111608</v>
      </c>
      <c r="AK29">
        <f t="shared" si="22"/>
        <v>832.70734671505636</v>
      </c>
      <c r="AL29">
        <f t="shared" si="8"/>
        <v>-9953.4370023058345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-1580.7322575812425</v>
      </c>
      <c r="AR29">
        <f t="shared" si="9"/>
        <v>-1582.7529170881876</v>
      </c>
      <c r="AS29">
        <f t="shared" si="9"/>
        <v>133.6741915036684</v>
      </c>
      <c r="AT29">
        <f t="shared" si="9"/>
        <v>111.87116190154217</v>
      </c>
      <c r="AU29">
        <f t="shared" si="9"/>
        <v>-1337.207563682977</v>
      </c>
      <c r="AW29">
        <v>26</v>
      </c>
      <c r="AX29">
        <f>IF(Z29&gt;0, (R29*SUMPRODUCT(K29:$K$98, X29:$X$98)-K29*$AZ$3)/Z29, 0)</f>
        <v>18118.902011930841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500000</v>
      </c>
      <c r="S30">
        <f t="shared" si="1"/>
        <v>17304.93573283252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10900.822141775358</v>
      </c>
      <c r="AC30">
        <f t="shared" si="2"/>
        <v>9864.408690725164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-12788.204501537208</v>
      </c>
      <c r="AI30">
        <f t="shared" si="6"/>
        <v>-12802.455361585202</v>
      </c>
      <c r="AJ30">
        <f t="shared" si="7"/>
        <v>1036.4134510501935</v>
      </c>
      <c r="AK30">
        <f t="shared" si="22"/>
        <v>763.05754992427512</v>
      </c>
      <c r="AL30">
        <f t="shared" si="8"/>
        <v>-11002.984360610733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-1533.9715407403919</v>
      </c>
      <c r="AR30">
        <f t="shared" si="9"/>
        <v>-1535.6809608346725</v>
      </c>
      <c r="AS30">
        <f t="shared" si="9"/>
        <v>124.31993390162212</v>
      </c>
      <c r="AT30">
        <f t="shared" si="9"/>
        <v>91.530329014540527</v>
      </c>
      <c r="AU30">
        <f t="shared" si="9"/>
        <v>-1319.8306979185099</v>
      </c>
      <c r="AW30">
        <v>27</v>
      </c>
      <c r="AX30">
        <f>IF(Z30&gt;0, (R30*SUMPRODUCT(K30:$K$98, X30:$X$98)-K30*$AZ$3)/Z30, 0)</f>
        <v>17304.93573283252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500000</v>
      </c>
      <c r="S31">
        <f t="shared" si="1"/>
        <v>16414.220241296913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9864.408690725164</v>
      </c>
      <c r="AC31">
        <f t="shared" si="2"/>
        <v>8816.4360843874965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-13606.11180704915</v>
      </c>
      <c r="AI31">
        <f t="shared" si="6"/>
        <v>-13619.539852906311</v>
      </c>
      <c r="AJ31">
        <f t="shared" si="7"/>
        <v>1047.9726063376675</v>
      </c>
      <c r="AK31">
        <f t="shared" si="22"/>
        <v>690.50860835076151</v>
      </c>
      <c r="AL31">
        <f t="shared" si="8"/>
        <v>-11881.058638217883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-1457.2153671570361</v>
      </c>
      <c r="AR31">
        <f t="shared" si="9"/>
        <v>-1458.653511650587</v>
      </c>
      <c r="AS31">
        <f t="shared" si="9"/>
        <v>112.23792718825653</v>
      </c>
      <c r="AT31">
        <f t="shared" si="9"/>
        <v>73.95351217984549</v>
      </c>
      <c r="AU31">
        <f t="shared" si="9"/>
        <v>-1272.462072282485</v>
      </c>
      <c r="AW31">
        <v>28</v>
      </c>
      <c r="AX31">
        <f>IF(Z31&gt;0, (R31*SUMPRODUCT(K31:$K$98, X31:$X$98)-K31*$AZ$3)/Z31, 0)</f>
        <v>16414.220241296913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500000</v>
      </c>
      <c r="S32">
        <f t="shared" si="1"/>
        <v>15492.672843537526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8816.4360843874965</v>
      </c>
      <c r="AC32">
        <f t="shared" si="2"/>
        <v>7793.1483372328876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-14364.53200896881</v>
      </c>
      <c r="AI32">
        <f t="shared" si="6"/>
        <v>-14377.107547766953</v>
      </c>
      <c r="AJ32">
        <f t="shared" si="7"/>
        <v>1023.287747154609</v>
      </c>
      <c r="AK32">
        <f t="shared" si="22"/>
        <v>617.1505259071248</v>
      </c>
      <c r="AL32">
        <f t="shared" si="8"/>
        <v>-12736.669274705218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-1373.6091205038308</v>
      </c>
      <c r="AR32">
        <f t="shared" si="9"/>
        <v>-1374.811657055498</v>
      </c>
      <c r="AS32">
        <f t="shared" si="9"/>
        <v>97.851944046194703</v>
      </c>
      <c r="AT32">
        <f t="shared" si="9"/>
        <v>59.015051139881727</v>
      </c>
      <c r="AU32">
        <f t="shared" si="9"/>
        <v>-1217.9446618694215</v>
      </c>
      <c r="AW32">
        <v>29</v>
      </c>
      <c r="AX32">
        <f>IF(Z32&gt;0, (R32*SUMPRODUCT(K32:$K$98, X32:$X$98)-K32*$AZ$3)/Z32, 0)</f>
        <v>15492.672843537526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500000</v>
      </c>
      <c r="S33">
        <f t="shared" si="1"/>
        <v>14544.494627427297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7793.1483372328876</v>
      </c>
      <c r="AC33">
        <f t="shared" si="2"/>
        <v>6806.9745917312284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-14990.473588365663</v>
      </c>
      <c r="AI33">
        <f t="shared" si="6"/>
        <v>-15002.173848096405</v>
      </c>
      <c r="AJ33">
        <f t="shared" si="7"/>
        <v>986.17374550165914</v>
      </c>
      <c r="AK33">
        <f t="shared" si="22"/>
        <v>545.52038360630218</v>
      </c>
      <c r="AL33">
        <f t="shared" si="8"/>
        <v>-13470.479718988443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-1279.8793005276063</v>
      </c>
      <c r="AR33">
        <f t="shared" si="9"/>
        <v>-1280.8782629787856</v>
      </c>
      <c r="AS33">
        <f t="shared" si="9"/>
        <v>84.199031881884835</v>
      </c>
      <c r="AT33">
        <f t="shared" si="9"/>
        <v>46.576263443435799</v>
      </c>
      <c r="AU33">
        <f t="shared" si="9"/>
        <v>-1150.1029676534649</v>
      </c>
      <c r="AW33">
        <v>30</v>
      </c>
      <c r="AX33">
        <f>IF(Z33&gt;0, (R33*SUMPRODUCT(K33:$K$98, X33:$X$98)-K33*$AZ$3)/Z33, 0)</f>
        <v>14544.494627427297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500000</v>
      </c>
      <c r="S34">
        <f t="shared" si="1"/>
        <v>13587.090615170251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6806.9745917312284</v>
      </c>
      <c r="AC34">
        <f t="shared" si="2"/>
        <v>5873.0197331698455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-15540.149485363818</v>
      </c>
      <c r="AI34">
        <f t="shared" si="6"/>
        <v>-15550.955735022984</v>
      </c>
      <c r="AJ34">
        <f t="shared" si="7"/>
        <v>933.95485856138293</v>
      </c>
      <c r="AK34">
        <f t="shared" si="22"/>
        <v>476.48822142118604</v>
      </c>
      <c r="AL34">
        <f t="shared" si="8"/>
        <v>-14140.512655040415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-1184.6521068493341</v>
      </c>
      <c r="AR34">
        <f t="shared" si="9"/>
        <v>-1185.4758856963736</v>
      </c>
      <c r="AS34">
        <f t="shared" si="9"/>
        <v>71.196972200233077</v>
      </c>
      <c r="AT34">
        <f t="shared" si="9"/>
        <v>36.323510010449873</v>
      </c>
      <c r="AU34">
        <f t="shared" ref="AU34:AU89" si="23">AL34*$K34</f>
        <v>-1077.9554034856903</v>
      </c>
      <c r="AW34">
        <v>31</v>
      </c>
      <c r="AX34">
        <f>IF(Z34&gt;0, (R34*SUMPRODUCT(K34:$K$98, X34:$X$98)-K34*$AZ$3)/Z34, 0)</f>
        <v>13587.090615170251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500000</v>
      </c>
      <c r="S35">
        <f t="shared" si="1"/>
        <v>12624.74532736889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5873.0197331698455</v>
      </c>
      <c r="AC35">
        <f t="shared" si="2"/>
        <v>4997.2287352189278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-16049.701992160697</v>
      </c>
      <c r="AI35">
        <f t="shared" ref="AI35:AI66" si="25">SUM(AE35:AH35)</f>
        <v>-16059.597694223663</v>
      </c>
      <c r="AJ35">
        <f t="shared" si="7"/>
        <v>875.7909979509177</v>
      </c>
      <c r="AK35">
        <f t="shared" si="22"/>
        <v>411.11138132188921</v>
      </c>
      <c r="AL35">
        <f t="shared" ref="AL35:AL89" si="26">SUM(AI35:AK35)</f>
        <v>-14772.695314950857</v>
      </c>
      <c r="AN35">
        <f t="shared" ref="AN35:AT66" si="27">AE35*$K35</f>
        <v>0</v>
      </c>
      <c r="AO35">
        <f t="shared" si="27"/>
        <v>0</v>
      </c>
      <c r="AP35">
        <f t="shared" si="27"/>
        <v>-0.67354129498376203</v>
      </c>
      <c r="AQ35">
        <f t="shared" si="27"/>
        <v>-1092.4072890552009</v>
      </c>
      <c r="AR35">
        <f t="shared" si="27"/>
        <v>-1093.0808303501844</v>
      </c>
      <c r="AS35">
        <f t="shared" si="27"/>
        <v>59.609858819672205</v>
      </c>
      <c r="AT35">
        <f t="shared" si="27"/>
        <v>27.98189460395853</v>
      </c>
      <c r="AU35">
        <f t="shared" si="23"/>
        <v>-1005.4890769265538</v>
      </c>
      <c r="AW35">
        <v>32</v>
      </c>
      <c r="AX35">
        <f>IF(Z35&gt;0, (R35*SUMPRODUCT(K35:$K$98, X35:$X$98)-K35*$AZ$3)/Z35, 0)</f>
        <v>12624.74532736889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500000</v>
      </c>
      <c r="S36">
        <f t="shared" si="1"/>
        <v>11640.176777676983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4997.2287352189278</v>
      </c>
      <c r="AC36">
        <f t="shared" si="2"/>
        <v>4180.5902933944535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-16359.007230940213</v>
      </c>
      <c r="AI36">
        <f t="shared" si="25"/>
        <v>-16367.986025621003</v>
      </c>
      <c r="AJ36">
        <f t="shared" si="7"/>
        <v>816.63844182447428</v>
      </c>
      <c r="AK36">
        <f t="shared" si="22"/>
        <v>349.80601146532496</v>
      </c>
      <c r="AL36">
        <f t="shared" si="26"/>
        <v>-15201.541572331203</v>
      </c>
      <c r="AN36">
        <f t="shared" si="27"/>
        <v>0</v>
      </c>
      <c r="AO36">
        <f t="shared" si="27"/>
        <v>0</v>
      </c>
      <c r="AP36">
        <f t="shared" si="27"/>
        <v>-0.54565436574416004</v>
      </c>
      <c r="AQ36">
        <f t="shared" si="27"/>
        <v>-994.16057857973294</v>
      </c>
      <c r="AR36">
        <f t="shared" si="27"/>
        <v>-994.70623294547704</v>
      </c>
      <c r="AS36">
        <f t="shared" si="27"/>
        <v>49.628301666079139</v>
      </c>
      <c r="AT36">
        <f t="shared" si="27"/>
        <v>21.258218291590602</v>
      </c>
      <c r="AU36">
        <f t="shared" si="23"/>
        <v>-923.81971298780729</v>
      </c>
      <c r="AW36">
        <v>33</v>
      </c>
      <c r="AX36">
        <f>IF(Z36&gt;0, (R36*SUMPRODUCT(K36:$K$98, X36:$X$98)-K36*$AZ$3)/Z36, 0)</f>
        <v>11640.176777676983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500000</v>
      </c>
      <c r="S37">
        <f t="shared" si="1"/>
        <v>10638.249486063189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4180.5902933944535</v>
      </c>
      <c r="AC37">
        <f t="shared" si="2"/>
        <v>3432.6518998421543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-16444.761583760155</v>
      </c>
      <c r="AI37">
        <f t="shared" si="25"/>
        <v>-16452.828352414948</v>
      </c>
      <c r="AJ37">
        <f t="shared" si="7"/>
        <v>747.9383935522992</v>
      </c>
      <c r="AK37">
        <f t="shared" si="22"/>
        <v>292.64132053761176</v>
      </c>
      <c r="AL37">
        <f t="shared" si="26"/>
        <v>-15412.248638325036</v>
      </c>
      <c r="AN37">
        <f t="shared" si="27"/>
        <v>0</v>
      </c>
      <c r="AO37">
        <f t="shared" si="27"/>
        <v>0</v>
      </c>
      <c r="AP37">
        <f t="shared" si="27"/>
        <v>-0.43770466280579212</v>
      </c>
      <c r="AQ37">
        <f t="shared" si="27"/>
        <v>-892.29642400413127</v>
      </c>
      <c r="AR37">
        <f t="shared" si="27"/>
        <v>-892.73412866693707</v>
      </c>
      <c r="AS37">
        <f t="shared" si="27"/>
        <v>40.583303719111242</v>
      </c>
      <c r="AT37">
        <f t="shared" si="27"/>
        <v>15.87878319193309</v>
      </c>
      <c r="AU37">
        <f t="shared" si="23"/>
        <v>-836.2720417558927</v>
      </c>
      <c r="AW37">
        <v>34</v>
      </c>
      <c r="AX37">
        <f>IF(Z37&gt;0, (R37*SUMPRODUCT(K37:$K$98, X37:$X$98)-K37*$AZ$3)/Z37, 0)</f>
        <v>10638.249486063189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500000</v>
      </c>
      <c r="S38">
        <f t="shared" si="1"/>
        <v>9629.0124726101767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3432.6518998421543</v>
      </c>
      <c r="AC38">
        <f t="shared" si="2"/>
        <v>2760.1967124696607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-16394.92739567544</v>
      </c>
      <c r="AI38">
        <f t="shared" si="25"/>
        <v>-16402.093750273903</v>
      </c>
      <c r="AJ38">
        <f t="shared" si="7"/>
        <v>672.45518737249358</v>
      </c>
      <c r="AK38">
        <f t="shared" si="22"/>
        <v>240.28563298895082</v>
      </c>
      <c r="AL38">
        <f t="shared" si="26"/>
        <v>-15489.352929912458</v>
      </c>
      <c r="AN38">
        <f t="shared" si="27"/>
        <v>0</v>
      </c>
      <c r="AO38">
        <f t="shared" si="27"/>
        <v>0</v>
      </c>
      <c r="AP38">
        <f t="shared" si="27"/>
        <v>-0.34718571043253177</v>
      </c>
      <c r="AQ38">
        <f t="shared" si="27"/>
        <v>-794.27893738033242</v>
      </c>
      <c r="AR38">
        <f t="shared" si="27"/>
        <v>-794.62612309076508</v>
      </c>
      <c r="AS38">
        <f t="shared" si="27"/>
        <v>32.578185848081453</v>
      </c>
      <c r="AT38">
        <f t="shared" si="27"/>
        <v>11.641028510352948</v>
      </c>
      <c r="AU38">
        <f t="shared" si="23"/>
        <v>-750.40690873233063</v>
      </c>
      <c r="AW38">
        <v>35</v>
      </c>
      <c r="AX38">
        <f>IF(Z38&gt;0, (R38*SUMPRODUCT(K38:$K$98, X38:$X$98)-K38*$AZ$3)/Z38, 0)</f>
        <v>9629.0124726101767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500000</v>
      </c>
      <c r="S39">
        <f t="shared" si="1"/>
        <v>8600.2823058666854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2760.1967124696607</v>
      </c>
      <c r="AC39">
        <f t="shared" si="2"/>
        <v>2162.2045935104302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-16188.378099415972</v>
      </c>
      <c r="AI39">
        <f t="shared" si="25"/>
        <v>-16194.663371563478</v>
      </c>
      <c r="AJ39">
        <f t="shared" si="7"/>
        <v>597.99211895923054</v>
      </c>
      <c r="AK39">
        <f t="shared" si="22"/>
        <v>193.21376987287627</v>
      </c>
      <c r="AL39">
        <f t="shared" si="26"/>
        <v>-15403.45748273137</v>
      </c>
      <c r="AN39">
        <f t="shared" si="27"/>
        <v>0</v>
      </c>
      <c r="AO39">
        <f t="shared" si="27"/>
        <v>0</v>
      </c>
      <c r="AP39">
        <f t="shared" si="27"/>
        <v>-0.27187521187328895</v>
      </c>
      <c r="AQ39">
        <f t="shared" si="27"/>
        <v>-700.24314339505031</v>
      </c>
      <c r="AR39">
        <f t="shared" si="27"/>
        <v>-700.51501860692349</v>
      </c>
      <c r="AS39">
        <f t="shared" si="27"/>
        <v>25.866697610712794</v>
      </c>
      <c r="AT39">
        <f t="shared" si="27"/>
        <v>8.3576388401671835</v>
      </c>
      <c r="AU39">
        <f t="shared" si="23"/>
        <v>-666.29068215604354</v>
      </c>
      <c r="AW39">
        <v>36</v>
      </c>
      <c r="AX39">
        <f>IF(Z39&gt;0, (R39*SUMPRODUCT(K39:$K$98, X39:$X$98)-K39*$AZ$3)/Z39, 0)</f>
        <v>8600.2823058666854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500000</v>
      </c>
      <c r="S40">
        <f t="shared" si="1"/>
        <v>7536.3978709458479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2162.2045935104302</v>
      </c>
      <c r="AC40">
        <f t="shared" si="2"/>
        <v>1637.217537991366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-15827.694256131676</v>
      </c>
      <c r="AI40">
        <f t="shared" si="25"/>
        <v>-15833.125290844901</v>
      </c>
      <c r="AJ40">
        <f t="shared" si="7"/>
        <v>524.98705551906414</v>
      </c>
      <c r="AK40">
        <f t="shared" si="22"/>
        <v>151.35432154573013</v>
      </c>
      <c r="AL40">
        <f t="shared" si="26"/>
        <v>-15156.783913780106</v>
      </c>
      <c r="AN40">
        <f t="shared" si="27"/>
        <v>0</v>
      </c>
      <c r="AO40">
        <f t="shared" si="27"/>
        <v>0</v>
      </c>
      <c r="AP40">
        <f t="shared" si="27"/>
        <v>-0.20975391795413809</v>
      </c>
      <c r="AQ40">
        <f t="shared" si="27"/>
        <v>-611.28699367716661</v>
      </c>
      <c r="AR40">
        <f t="shared" si="27"/>
        <v>-611.49674759512072</v>
      </c>
      <c r="AS40">
        <f t="shared" si="27"/>
        <v>20.275711275086852</v>
      </c>
      <c r="AT40">
        <f t="shared" si="27"/>
        <v>5.8455089351940064</v>
      </c>
      <c r="AU40">
        <f t="shared" si="23"/>
        <v>-585.37552738483976</v>
      </c>
      <c r="AW40">
        <v>37</v>
      </c>
      <c r="AX40">
        <f>IF(Z40&gt;0, (R40*SUMPRODUCT(K40:$K$98, X40:$X$98)-K40*$AZ$3)/Z40, 0)</f>
        <v>7536.3978709458479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500000</v>
      </c>
      <c r="S41">
        <f t="shared" si="1"/>
        <v>6409.8904840989926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1637.217537991366</v>
      </c>
      <c r="AC41">
        <f t="shared" si="2"/>
        <v>1182.4091942034736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-15301.305090692225</v>
      </c>
      <c r="AI41">
        <f t="shared" si="25"/>
        <v>-15305.916749803784</v>
      </c>
      <c r="AJ41">
        <f t="shared" si="7"/>
        <v>454.80834378789245</v>
      </c>
      <c r="AK41">
        <f t="shared" si="22"/>
        <v>114.60522765939564</v>
      </c>
      <c r="AL41">
        <f t="shared" si="26"/>
        <v>-14736.503178356495</v>
      </c>
      <c r="AN41">
        <f t="shared" si="27"/>
        <v>0</v>
      </c>
      <c r="AO41">
        <f t="shared" si="27"/>
        <v>0</v>
      </c>
      <c r="AP41">
        <f t="shared" si="27"/>
        <v>-0.15902546627117831</v>
      </c>
      <c r="AQ41">
        <f t="shared" si="27"/>
        <v>-527.64029555137506</v>
      </c>
      <c r="AR41">
        <f t="shared" si="27"/>
        <v>-527.79932101764632</v>
      </c>
      <c r="AS41">
        <f t="shared" si="27"/>
        <v>15.683316391191479</v>
      </c>
      <c r="AT41">
        <f t="shared" si="27"/>
        <v>3.9519724517302914</v>
      </c>
      <c r="AU41">
        <f t="shared" si="23"/>
        <v>-508.16403217472447</v>
      </c>
      <c r="AW41">
        <v>38</v>
      </c>
      <c r="AX41">
        <f>IF(Z41&gt;0, (R41*SUMPRODUCT(K41:$K$98, X41:$X$98)-K41*$AZ$3)/Z41, 0)</f>
        <v>6409.8904840989926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500000</v>
      </c>
      <c r="S42">
        <f t="shared" si="1"/>
        <v>5177.3023216587289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1182.4091942034736</v>
      </c>
      <c r="AC42">
        <f t="shared" si="2"/>
        <v>794.48197891037819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-14583.442045360302</v>
      </c>
      <c r="AI42">
        <f t="shared" si="25"/>
        <v>-14587.278415778477</v>
      </c>
      <c r="AJ42">
        <f t="shared" si="7"/>
        <v>387.9272152930954</v>
      </c>
      <c r="AK42">
        <f t="shared" si="22"/>
        <v>82.768643594243159</v>
      </c>
      <c r="AL42">
        <f t="shared" si="26"/>
        <v>-14116.582556891139</v>
      </c>
      <c r="AN42">
        <f t="shared" si="27"/>
        <v>0</v>
      </c>
      <c r="AO42">
        <f t="shared" si="27"/>
        <v>0</v>
      </c>
      <c r="AP42">
        <f t="shared" si="27"/>
        <v>-0.11811688665097088</v>
      </c>
      <c r="AQ42">
        <f t="shared" si="27"/>
        <v>-449.00533141748434</v>
      </c>
      <c r="AR42">
        <f t="shared" si="27"/>
        <v>-449.12344830413531</v>
      </c>
      <c r="AS42">
        <f t="shared" si="27"/>
        <v>11.943777561344211</v>
      </c>
      <c r="AT42">
        <f t="shared" si="27"/>
        <v>2.5483395574525782</v>
      </c>
      <c r="AU42">
        <f t="shared" si="23"/>
        <v>-434.63133118533852</v>
      </c>
      <c r="AW42">
        <v>39</v>
      </c>
      <c r="AX42">
        <f>IF(Z42&gt;0, (R42*SUMPRODUCT(K42:$K$98, X42:$X$98)-K42*$AZ$3)/Z42, 0)</f>
        <v>5177.3023216587289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500000</v>
      </c>
      <c r="S43">
        <f t="shared" si="1"/>
        <v>3776.7441012335821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794.48197891037819</v>
      </c>
      <c r="AC43">
        <f t="shared" si="2"/>
        <v>470.22046915207216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-13708.038751535405</v>
      </c>
      <c r="AI43">
        <f t="shared" si="25"/>
        <v>-13711.151356311821</v>
      </c>
      <c r="AJ43">
        <f t="shared" si="7"/>
        <v>324.26150975830603</v>
      </c>
      <c r="AK43">
        <f t="shared" si="22"/>
        <v>55.613738523726475</v>
      </c>
      <c r="AL43">
        <f t="shared" si="26"/>
        <v>-13331.276108029788</v>
      </c>
      <c r="AN43">
        <f t="shared" si="27"/>
        <v>0</v>
      </c>
      <c r="AO43">
        <f t="shared" si="27"/>
        <v>0</v>
      </c>
      <c r="AP43">
        <f t="shared" si="27"/>
        <v>-8.5565248224385257E-2</v>
      </c>
      <c r="AQ43">
        <f t="shared" si="27"/>
        <v>-376.83285309195855</v>
      </c>
      <c r="AR43">
        <f t="shared" si="27"/>
        <v>-376.91841834018294</v>
      </c>
      <c r="AS43">
        <f t="shared" si="27"/>
        <v>8.9139221215319324</v>
      </c>
      <c r="AT43">
        <f t="shared" si="27"/>
        <v>1.5288170787129314</v>
      </c>
      <c r="AU43">
        <f t="shared" si="23"/>
        <v>-366.47567913993805</v>
      </c>
      <c r="AW43">
        <v>40</v>
      </c>
      <c r="AX43">
        <f>IF(Z43&gt;0, (R43*SUMPRODUCT(K43:$K$98, X43:$X$98)-K43*$AZ$3)/Z43, 0)</f>
        <v>3776.7441012335821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500000</v>
      </c>
      <c r="S44">
        <f t="shared" si="1"/>
        <v>2088.0551526168906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470.22046915207216</v>
      </c>
      <c r="AC44">
        <f t="shared" si="2"/>
        <v>204.76602825580846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-12596.859129875338</v>
      </c>
      <c r="AI44">
        <f t="shared" si="25"/>
        <v>-12599.310765647497</v>
      </c>
      <c r="AJ44">
        <f t="shared" si="7"/>
        <v>265.45444089626369</v>
      </c>
      <c r="AK44">
        <f t="shared" si="22"/>
        <v>32.915432840645053</v>
      </c>
      <c r="AL44">
        <f t="shared" si="26"/>
        <v>-12300.940891910588</v>
      </c>
      <c r="AN44">
        <f t="shared" si="27"/>
        <v>0</v>
      </c>
      <c r="AO44">
        <f t="shared" si="27"/>
        <v>0</v>
      </c>
      <c r="AP44">
        <f t="shared" si="27"/>
        <v>-6.017434365065491E-2</v>
      </c>
      <c r="AQ44">
        <f t="shared" si="27"/>
        <v>-309.184479525141</v>
      </c>
      <c r="AR44">
        <f t="shared" si="27"/>
        <v>-309.24465386879166</v>
      </c>
      <c r="AS44">
        <f t="shared" si="27"/>
        <v>6.5154648710405016</v>
      </c>
      <c r="AT44">
        <f t="shared" si="27"/>
        <v>0.8078951162550857</v>
      </c>
      <c r="AU44">
        <f t="shared" si="23"/>
        <v>-301.92129388149607</v>
      </c>
      <c r="AW44">
        <v>41</v>
      </c>
      <c r="AX44">
        <f>IF(Z44&gt;0, (R44*SUMPRODUCT(K44:$K$98, X44:$X$98)-K44*$AZ$3)/Z44, 0)</f>
        <v>2088.0551526168906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500000</v>
      </c>
      <c r="S45">
        <f t="shared" si="1"/>
        <v>-66.69248492647209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204.76602825580846</v>
      </c>
      <c r="AC45">
        <f t="shared" si="2"/>
        <v>-4.9734403803183795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-11256.025471384512</v>
      </c>
      <c r="AI45">
        <f t="shared" si="25"/>
        <v>-11257.889789525379</v>
      </c>
      <c r="AJ45">
        <f t="shared" si="7"/>
        <v>209.73946863612684</v>
      </c>
      <c r="AK45">
        <f t="shared" si="22"/>
        <v>14.333621977906594</v>
      </c>
      <c r="AL45">
        <f t="shared" si="26"/>
        <v>-11033.816698911345</v>
      </c>
      <c r="AN45">
        <f t="shared" si="27"/>
        <v>0</v>
      </c>
      <c r="AO45">
        <f t="shared" si="27"/>
        <v>0</v>
      </c>
      <c r="AP45">
        <f t="shared" si="27"/>
        <v>-4.0856147730278722E-2</v>
      </c>
      <c r="AQ45">
        <f t="shared" si="27"/>
        <v>-246.67347778993189</v>
      </c>
      <c r="AR45">
        <f t="shared" si="27"/>
        <v>-246.71433393766216</v>
      </c>
      <c r="AS45">
        <f t="shared" si="27"/>
        <v>4.5963972176336938</v>
      </c>
      <c r="AT45">
        <f t="shared" si="27"/>
        <v>0.31411837078772364</v>
      </c>
      <c r="AU45">
        <f t="shared" si="23"/>
        <v>-241.80381834924074</v>
      </c>
      <c r="AW45">
        <v>42</v>
      </c>
      <c r="AX45">
        <f>IF(Z45&gt;0, (R45*SUMPRODUCT(K45:$K$98, X45:$X$98)-K45*$AZ$3)/Z45, 0)</f>
        <v>-66.69248492647209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500000</v>
      </c>
      <c r="S46">
        <f t="shared" si="1"/>
        <v>-2995.6665855103352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-4.9734403803183795</v>
      </c>
      <c r="AC46">
        <f t="shared" si="2"/>
        <v>-162.85672987648832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-9731.4471770806631</v>
      </c>
      <c r="AI46">
        <f t="shared" si="25"/>
        <v>-9732.8062796812683</v>
      </c>
      <c r="AJ46">
        <f t="shared" si="7"/>
        <v>157.88328949616994</v>
      </c>
      <c r="AK46">
        <f t="shared" si="22"/>
        <v>-0.34814082662228663</v>
      </c>
      <c r="AL46">
        <f t="shared" si="26"/>
        <v>-9575.2711310117193</v>
      </c>
      <c r="AN46">
        <f t="shared" si="27"/>
        <v>0</v>
      </c>
      <c r="AO46">
        <f t="shared" si="27"/>
        <v>0</v>
      </c>
      <c r="AP46">
        <f t="shared" si="27"/>
        <v>-2.6593261888364396E-2</v>
      </c>
      <c r="AQ46">
        <f t="shared" si="27"/>
        <v>-190.41308817871095</v>
      </c>
      <c r="AR46">
        <f t="shared" si="27"/>
        <v>-190.43968144059932</v>
      </c>
      <c r="AS46">
        <f t="shared" si="27"/>
        <v>3.0892676266674002</v>
      </c>
      <c r="AT46">
        <f t="shared" si="27"/>
        <v>-6.8119950416383277E-3</v>
      </c>
      <c r="AU46">
        <f t="shared" si="23"/>
        <v>-187.35722580897351</v>
      </c>
      <c r="AW46">
        <v>43</v>
      </c>
      <c r="AX46">
        <f>IF(Z46&gt;0, (R46*SUMPRODUCT(K46:$K$98, X46:$X$98)-K46*$AZ$3)/Z46, 0)</f>
        <v>-2995.6665855103352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500000</v>
      </c>
      <c r="S47">
        <f t="shared" si="1"/>
        <v>-7263.6039752083643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-162.85672987648832</v>
      </c>
      <c r="AC47">
        <f t="shared" si="2"/>
        <v>-273.99286422148316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-8049.5622459205542</v>
      </c>
      <c r="AI47">
        <f t="shared" si="25"/>
        <v>-8050.5052793828572</v>
      </c>
      <c r="AJ47">
        <f t="shared" si="7"/>
        <v>111.13613434499484</v>
      </c>
      <c r="AK47">
        <f t="shared" si="22"/>
        <v>-11.399971091354184</v>
      </c>
      <c r="AL47">
        <f t="shared" si="26"/>
        <v>-7950.7691161292169</v>
      </c>
      <c r="AN47">
        <f t="shared" si="27"/>
        <v>0</v>
      </c>
      <c r="AO47">
        <f t="shared" si="27"/>
        <v>0</v>
      </c>
      <c r="AP47">
        <f t="shared" si="27"/>
        <v>-1.6475114733104604E-2</v>
      </c>
      <c r="AQ47">
        <f t="shared" si="27"/>
        <v>-140.6285851500642</v>
      </c>
      <c r="AR47">
        <f t="shared" si="27"/>
        <v>-140.64506026479731</v>
      </c>
      <c r="AS47">
        <f t="shared" si="27"/>
        <v>1.9415859961707456</v>
      </c>
      <c r="AT47">
        <f t="shared" si="27"/>
        <v>-0.19916136509674676</v>
      </c>
      <c r="AU47">
        <f t="shared" si="23"/>
        <v>-138.90263563372332</v>
      </c>
      <c r="AW47">
        <v>44</v>
      </c>
      <c r="AX47">
        <f>IF(Z47&gt;0, (R47*SUMPRODUCT(K47:$K$98, X47:$X$98)-K47*$AZ$3)/Z47, 0)</f>
        <v>-7263.6039752083643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500000</v>
      </c>
      <c r="S48">
        <f t="shared" si="1"/>
        <v>-13921.642049982469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-273.99286422148316</v>
      </c>
      <c r="AC48">
        <f t="shared" si="2"/>
        <v>-343.83845487715803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-6323.0000779661923</v>
      </c>
      <c r="AI48">
        <f t="shared" si="25"/>
        <v>-6323.6175310899735</v>
      </c>
      <c r="AJ48">
        <f t="shared" si="7"/>
        <v>69.845590655674869</v>
      </c>
      <c r="AK48">
        <f t="shared" si="22"/>
        <v>-19.179500495503824</v>
      </c>
      <c r="AL48">
        <f t="shared" si="26"/>
        <v>-6272.9514409298026</v>
      </c>
      <c r="AN48">
        <f t="shared" si="27"/>
        <v>0</v>
      </c>
      <c r="AO48">
        <f t="shared" si="27"/>
        <v>0</v>
      </c>
      <c r="AP48">
        <f t="shared" si="27"/>
        <v>-9.6313532938966315E-3</v>
      </c>
      <c r="AQ48">
        <f t="shared" si="27"/>
        <v>-98.629426725166581</v>
      </c>
      <c r="AR48">
        <f t="shared" si="27"/>
        <v>-98.639058078460479</v>
      </c>
      <c r="AS48">
        <f t="shared" si="27"/>
        <v>1.0894876610322093</v>
      </c>
      <c r="AT48">
        <f t="shared" si="27"/>
        <v>-0.29917177216848118</v>
      </c>
      <c r="AU48">
        <f t="shared" si="23"/>
        <v>-97.848742189596749</v>
      </c>
      <c r="AW48">
        <v>45</v>
      </c>
      <c r="AX48">
        <f>IF(Z48&gt;0, (R48*SUMPRODUCT(K48:$K$98, X48:$X$98)-K48*$AZ$3)/Z48, 0)</f>
        <v>-13921.642049982469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500000</v>
      </c>
      <c r="S49">
        <f t="shared" si="1"/>
        <v>-25089.277722362083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-343.83845487715803</v>
      </c>
      <c r="AC49">
        <f t="shared" si="2"/>
        <v>-379.26877937519129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-4667.1880748993035</v>
      </c>
      <c r="AI49">
        <f t="shared" si="25"/>
        <v>-4667.5659940881023</v>
      </c>
      <c r="AJ49">
        <f t="shared" si="7"/>
        <v>35.430324498033258</v>
      </c>
      <c r="AK49">
        <f t="shared" si="22"/>
        <v>-24.068691841401066</v>
      </c>
      <c r="AL49">
        <f t="shared" si="26"/>
        <v>-4656.2043614314707</v>
      </c>
      <c r="AN49">
        <f t="shared" si="27"/>
        <v>0</v>
      </c>
      <c r="AO49">
        <f t="shared" si="27"/>
        <v>0</v>
      </c>
      <c r="AP49">
        <f t="shared" si="27"/>
        <v>-5.2633741442867843E-3</v>
      </c>
      <c r="AQ49">
        <f t="shared" si="27"/>
        <v>-65.001084274222592</v>
      </c>
      <c r="AR49">
        <f t="shared" si="27"/>
        <v>-65.006347648366884</v>
      </c>
      <c r="AS49">
        <f t="shared" si="27"/>
        <v>0.4934469045602799</v>
      </c>
      <c r="AT49">
        <f t="shared" si="27"/>
        <v>-0.33521063253637129</v>
      </c>
      <c r="AU49">
        <f t="shared" si="23"/>
        <v>-64.848111376342985</v>
      </c>
      <c r="AW49">
        <v>46</v>
      </c>
      <c r="AX49">
        <f>IF(Z49&gt;0, (R49*SUMPRODUCT(K49:$K$98, X49:$X$98)-K49*$AZ$3)/Z49, 0)</f>
        <v>-25089.277722362083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500000</v>
      </c>
      <c r="S50">
        <f t="shared" si="1"/>
        <v>-45398.616301483962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-379.26877937519129</v>
      </c>
      <c r="AC50">
        <f t="shared" si="2"/>
        <v>-387.8420938037591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-3211.281052834443</v>
      </c>
      <c r="AI50">
        <f t="shared" si="25"/>
        <v>-3211.494628778712</v>
      </c>
      <c r="AJ50">
        <f t="shared" si="7"/>
        <v>8.5733144285678122</v>
      </c>
      <c r="AK50">
        <f t="shared" si="22"/>
        <v>-26.548814556263391</v>
      </c>
      <c r="AL50">
        <f t="shared" si="26"/>
        <v>-3229.4701289064078</v>
      </c>
      <c r="AN50">
        <f t="shared" si="27"/>
        <v>0</v>
      </c>
      <c r="AO50">
        <f t="shared" si="27"/>
        <v>0</v>
      </c>
      <c r="AP50">
        <f t="shared" si="27"/>
        <v>-2.65582595864392E-3</v>
      </c>
      <c r="AQ50">
        <f t="shared" si="27"/>
        <v>-39.93241659219153</v>
      </c>
      <c r="AR50">
        <f t="shared" si="27"/>
        <v>-39.93507241815017</v>
      </c>
      <c r="AS50">
        <f t="shared" si="27"/>
        <v>0.10660952987445235</v>
      </c>
      <c r="AT50">
        <f t="shared" si="27"/>
        <v>-0.33013563915677752</v>
      </c>
      <c r="AU50">
        <f t="shared" si="23"/>
        <v>-40.158598527432503</v>
      </c>
      <c r="AW50">
        <v>47</v>
      </c>
      <c r="AX50">
        <f>IF(Z50&gt;0, (R50*SUMPRODUCT(K50:$K$98, X50:$X$98)-K50*$AZ$3)/Z50, 0)</f>
        <v>-45398.616301483962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500000</v>
      </c>
      <c r="S51">
        <f t="shared" si="1"/>
        <v>-86221.740631837718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-387.8420938037591</v>
      </c>
      <c r="AC51">
        <f t="shared" si="2"/>
        <v>-377.39257303375882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-2040.303613668234</v>
      </c>
      <c r="AI51">
        <f t="shared" si="25"/>
        <v>-2040.4130386723768</v>
      </c>
      <c r="AJ51">
        <f t="shared" si="7"/>
        <v>-10.449520770000277</v>
      </c>
      <c r="AK51">
        <f t="shared" si="22"/>
        <v>-27.148946566263138</v>
      </c>
      <c r="AL51">
        <f t="shared" si="26"/>
        <v>-2078.01150600864</v>
      </c>
      <c r="AN51">
        <f t="shared" si="27"/>
        <v>0</v>
      </c>
      <c r="AO51">
        <f t="shared" si="27"/>
        <v>0</v>
      </c>
      <c r="AP51">
        <f t="shared" si="27"/>
        <v>-1.2149148076797593E-3</v>
      </c>
      <c r="AQ51">
        <f t="shared" si="27"/>
        <v>-22.652912758145536</v>
      </c>
      <c r="AR51">
        <f t="shared" si="27"/>
        <v>-22.654127672953216</v>
      </c>
      <c r="AS51">
        <f t="shared" si="27"/>
        <v>-0.11601806749813309</v>
      </c>
      <c r="AT51">
        <f t="shared" si="27"/>
        <v>-0.3014270591499903</v>
      </c>
      <c r="AU51">
        <f t="shared" si="23"/>
        <v>-23.071572799601338</v>
      </c>
      <c r="AW51">
        <v>48</v>
      </c>
      <c r="AX51">
        <f>IF(Z51&gt;0, (R51*SUMPRODUCT(K51:$K$98, X51:$X$98)-K51*$AZ$3)/Z51, 0)</f>
        <v>-86221.740631837718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500000</v>
      </c>
      <c r="S52">
        <f t="shared" si="1"/>
        <v>-179063.68303999657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-377.39257303375882</v>
      </c>
      <c r="AC52">
        <f t="shared" si="2"/>
        <v>-355.06161314709033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-1175.175592124529</v>
      </c>
      <c r="AI52">
        <f t="shared" si="25"/>
        <v>-1175.2251640990241</v>
      </c>
      <c r="AJ52">
        <f t="shared" si="7"/>
        <v>-22.330959886668495</v>
      </c>
      <c r="AK52">
        <f t="shared" si="22"/>
        <v>-26.417480112363119</v>
      </c>
      <c r="AL52">
        <f t="shared" si="26"/>
        <v>-1223.9736040980558</v>
      </c>
      <c r="AN52">
        <f t="shared" si="27"/>
        <v>0</v>
      </c>
      <c r="AO52">
        <f t="shared" si="27"/>
        <v>0</v>
      </c>
      <c r="AP52">
        <f t="shared" si="27"/>
        <v>-4.9141391347620451E-4</v>
      </c>
      <c r="AQ52">
        <f t="shared" si="27"/>
        <v>-11.649679937671653</v>
      </c>
      <c r="AR52">
        <f t="shared" si="27"/>
        <v>-11.650171351585129</v>
      </c>
      <c r="AS52">
        <f t="shared" si="27"/>
        <v>-0.22136992728921948</v>
      </c>
      <c r="AT52">
        <f t="shared" si="27"/>
        <v>-0.26188017359385801</v>
      </c>
      <c r="AU52">
        <f t="shared" si="23"/>
        <v>-12.133421452468207</v>
      </c>
      <c r="AW52">
        <v>49</v>
      </c>
      <c r="AX52">
        <f>IF(Z52&gt;0, (R52*SUMPRODUCT(K52:$K$98, X52:$X$98)-K52*$AZ$3)/Z52, 0)</f>
        <v>-179063.68303999657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500000</v>
      </c>
      <c r="S53">
        <f t="shared" si="1"/>
        <v>-426511.8939893255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-355.06161314709033</v>
      </c>
      <c r="AC53">
        <f t="shared" si="2"/>
        <v>-326.54712108046363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-598.71382328875995</v>
      </c>
      <c r="AI53">
        <f t="shared" si="25"/>
        <v>-598.73296385234573</v>
      </c>
      <c r="AJ53">
        <f t="shared" si="7"/>
        <v>-28.514492066626701</v>
      </c>
      <c r="AK53">
        <f t="shared" si="22"/>
        <v>-24.854312920296326</v>
      </c>
      <c r="AL53">
        <f t="shared" si="26"/>
        <v>-652.10176883926886</v>
      </c>
      <c r="AN53">
        <f t="shared" si="27"/>
        <v>0</v>
      </c>
      <c r="AO53">
        <f t="shared" si="27"/>
        <v>0</v>
      </c>
      <c r="AP53">
        <f t="shared" si="27"/>
        <v>-1.6941346672526953E-4</v>
      </c>
      <c r="AQ53">
        <f t="shared" si="27"/>
        <v>-5.299226635877508</v>
      </c>
      <c r="AR53">
        <f t="shared" si="27"/>
        <v>-5.2993960493442325</v>
      </c>
      <c r="AS53">
        <f t="shared" si="27"/>
        <v>-0.25238227345071373</v>
      </c>
      <c r="AT53">
        <f t="shared" si="27"/>
        <v>-0.21998596311036842</v>
      </c>
      <c r="AU53">
        <f t="shared" si="23"/>
        <v>-5.7717642859053155</v>
      </c>
      <c r="AW53">
        <v>50</v>
      </c>
      <c r="AX53">
        <f>IF(Z53&gt;0, (R53*SUMPRODUCT(K53:$K$98, X53:$X$98)-K53*$AZ$3)/Z53, 0)</f>
        <v>-426511.8939893255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500000</v>
      </c>
      <c r="S54">
        <f t="shared" si="1"/>
        <v>-1231814.1152692488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-326.54712108046363</v>
      </c>
      <c r="AC54">
        <f t="shared" si="2"/>
        <v>-295.98547985536061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-258.84105468887088</v>
      </c>
      <c r="AI54">
        <f t="shared" si="25"/>
        <v>-258.84706179408641</v>
      </c>
      <c r="AJ54">
        <f t="shared" si="7"/>
        <v>-30.561641225103017</v>
      </c>
      <c r="AK54">
        <f t="shared" si="22"/>
        <v>-22.858298475632456</v>
      </c>
      <c r="AL54">
        <f t="shared" si="26"/>
        <v>-312.2670014948219</v>
      </c>
      <c r="AN54">
        <f t="shared" si="27"/>
        <v>0</v>
      </c>
      <c r="AO54">
        <f t="shared" si="27"/>
        <v>0</v>
      </c>
      <c r="AP54">
        <f t="shared" si="27"/>
        <v>-4.7472316495612652E-5</v>
      </c>
      <c r="AQ54">
        <f t="shared" si="27"/>
        <v>-2.0455417425523339</v>
      </c>
      <c r="AR54">
        <f t="shared" si="27"/>
        <v>-2.0455892148688295</v>
      </c>
      <c r="AS54">
        <f t="shared" si="27"/>
        <v>-0.24151930968601623</v>
      </c>
      <c r="AT54">
        <f t="shared" si="27"/>
        <v>-0.18064214640073076</v>
      </c>
      <c r="AU54">
        <f t="shared" si="23"/>
        <v>-2.4677506709555765</v>
      </c>
      <c r="AW54">
        <v>51</v>
      </c>
      <c r="AX54">
        <f>IF(Z54&gt;0, (R54*SUMPRODUCT(K54:$K$98, X54:$X$98)-K54*$AZ$3)/Z54, 0)</f>
        <v>-1231814.1152692488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500000</v>
      </c>
      <c r="S55">
        <f t="shared" si="1"/>
        <v>-4645259.9390041959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-295.98547985536061</v>
      </c>
      <c r="AC55">
        <f t="shared" si="2"/>
        <v>-266.01238957918025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-90.308013290558264</v>
      </c>
      <c r="AI55">
        <f t="shared" si="25"/>
        <v>-90.309444924057104</v>
      </c>
      <c r="AJ55">
        <f t="shared" si="7"/>
        <v>-29.973090276180358</v>
      </c>
      <c r="AK55">
        <f t="shared" si="22"/>
        <v>-20.718983589875243</v>
      </c>
      <c r="AL55">
        <f t="shared" si="26"/>
        <v>-141.0015187901127</v>
      </c>
      <c r="AN55">
        <f t="shared" si="27"/>
        <v>0</v>
      </c>
      <c r="AO55">
        <f t="shared" si="27"/>
        <v>0</v>
      </c>
      <c r="AP55">
        <f t="shared" si="27"/>
        <v>-1.0101573191265919E-5</v>
      </c>
      <c r="AQ55">
        <f t="shared" si="27"/>
        <v>-0.63721127422211943</v>
      </c>
      <c r="AR55">
        <f t="shared" si="27"/>
        <v>-0.6372213757953108</v>
      </c>
      <c r="AS55">
        <f t="shared" si="27"/>
        <v>-0.2114894387700624</v>
      </c>
      <c r="AT55">
        <f t="shared" si="27"/>
        <v>-0.14619267385956214</v>
      </c>
      <c r="AU55">
        <f t="shared" si="23"/>
        <v>-0.99490348842493526</v>
      </c>
      <c r="AW55">
        <v>52</v>
      </c>
      <c r="AX55">
        <f>IF(Z55&gt;0, (R55*SUMPRODUCT(K55:$K$98, X55:$X$98)-K55*$AZ$3)/Z55, 0)</f>
        <v>-4645259.9390041959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500000</v>
      </c>
      <c r="S56">
        <f t="shared" si="1"/>
        <v>-17595738.32217792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-266.01238957918025</v>
      </c>
      <c r="AC56">
        <f t="shared" si="2"/>
        <v>-238.06153655096247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-21.581593421276878</v>
      </c>
      <c r="AI56">
        <f t="shared" si="25"/>
        <v>-21.581931658769662</v>
      </c>
      <c r="AJ56">
        <f t="shared" si="7"/>
        <v>-27.950853028217779</v>
      </c>
      <c r="AK56">
        <f t="shared" si="22"/>
        <v>-18.620867270542618</v>
      </c>
      <c r="AL56">
        <f t="shared" si="26"/>
        <v>-68.153651957530059</v>
      </c>
      <c r="AN56">
        <f t="shared" si="27"/>
        <v>0</v>
      </c>
      <c r="AO56">
        <f t="shared" si="27"/>
        <v>0</v>
      </c>
      <c r="AP56">
        <f t="shared" si="27"/>
        <v>-2.1308892904529785E-6</v>
      </c>
      <c r="AQ56">
        <f t="shared" si="27"/>
        <v>-0.13596359739367717</v>
      </c>
      <c r="AR56">
        <f t="shared" si="27"/>
        <v>-0.13596572828296763</v>
      </c>
      <c r="AS56">
        <f t="shared" si="27"/>
        <v>-0.17608980272011812</v>
      </c>
      <c r="AT56">
        <f t="shared" si="27"/>
        <v>-0.11731108316576584</v>
      </c>
      <c r="AU56">
        <f t="shared" si="23"/>
        <v>-0.42936661416885158</v>
      </c>
      <c r="AW56">
        <v>53</v>
      </c>
      <c r="AX56">
        <f>IF(Z56&gt;0, (R56*SUMPRODUCT(K56:$K$98, X56:$X$98)-K56*$AZ$3)/Z56, 0)</f>
        <v>-17595738.32217792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500000</v>
      </c>
      <c r="S57">
        <f t="shared" si="1"/>
        <v>-67167066.484773278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-238.06153655096247</v>
      </c>
      <c r="AC57">
        <f t="shared" si="2"/>
        <v>-212.67244273546345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-5.1139422321824224</v>
      </c>
      <c r="AI57">
        <f t="shared" si="25"/>
        <v>-5.1140213901886691</v>
      </c>
      <c r="AJ57">
        <f t="shared" si="7"/>
        <v>-25.389093815499024</v>
      </c>
      <c r="AK57">
        <f t="shared" si="22"/>
        <v>-16.664307558567376</v>
      </c>
      <c r="AL57">
        <f t="shared" si="26"/>
        <v>-47.167422764255065</v>
      </c>
      <c r="AN57">
        <f t="shared" si="27"/>
        <v>0</v>
      </c>
      <c r="AO57">
        <f t="shared" si="27"/>
        <v>0</v>
      </c>
      <c r="AP57">
        <f t="shared" si="27"/>
        <v>-4.4526234039835814E-7</v>
      </c>
      <c r="AQ57">
        <f t="shared" si="27"/>
        <v>-2.8765831719683704E-2</v>
      </c>
      <c r="AR57">
        <f t="shared" si="27"/>
        <v>-2.8766276982024101E-2</v>
      </c>
      <c r="AS57">
        <f t="shared" si="27"/>
        <v>-0.14281318932698003</v>
      </c>
      <c r="AT57">
        <f t="shared" si="27"/>
        <v>-9.3736425870854984E-2</v>
      </c>
      <c r="AU57">
        <f t="shared" si="23"/>
        <v>-0.26531589217985907</v>
      </c>
      <c r="AW57">
        <v>54</v>
      </c>
      <c r="AX57">
        <f>IF(Z57&gt;0, (R57*SUMPRODUCT(K57:$K$98, X57:$X$98)-K57*$AZ$3)/Z57, 0)</f>
        <v>-67167066.484773278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500000</v>
      </c>
      <c r="S58">
        <f t="shared" si="1"/>
        <v>-259002568.494362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-212.67244273546345</v>
      </c>
      <c r="AC58">
        <f t="shared" si="2"/>
        <v>-189.91097873424317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-1.2007086483754208</v>
      </c>
      <c r="AI58">
        <f t="shared" si="25"/>
        <v>-1.2007269793691864</v>
      </c>
      <c r="AJ58">
        <f t="shared" si="7"/>
        <v>-22.761464001220276</v>
      </c>
      <c r="AK58">
        <f t="shared" si="22"/>
        <v>-14.887070991482442</v>
      </c>
      <c r="AL58">
        <f t="shared" si="26"/>
        <v>-38.849261972071901</v>
      </c>
      <c r="AN58">
        <f t="shared" si="27"/>
        <v>0</v>
      </c>
      <c r="AO58">
        <f t="shared" si="27"/>
        <v>0</v>
      </c>
      <c r="AP58">
        <f t="shared" si="27"/>
        <v>-9.2063844077136789E-8</v>
      </c>
      <c r="AQ58">
        <f t="shared" si="27"/>
        <v>-6.0303252076425251E-3</v>
      </c>
      <c r="AR58">
        <f t="shared" si="27"/>
        <v>-6.030417271486602E-3</v>
      </c>
      <c r="AS58">
        <f t="shared" si="27"/>
        <v>-0.11431501748165163</v>
      </c>
      <c r="AT58">
        <f t="shared" si="27"/>
        <v>-7.4767413051755688E-2</v>
      </c>
      <c r="AU58">
        <f t="shared" si="23"/>
        <v>-0.19511284780489388</v>
      </c>
      <c r="AW58">
        <v>55</v>
      </c>
      <c r="AX58">
        <f>IF(Z58&gt;0, (R58*SUMPRODUCT(K58:$K$98, X58:$X$98)-K58*$AZ$3)/Z58, 0)</f>
        <v>-259002568.494362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500000</v>
      </c>
      <c r="S59">
        <f t="shared" si="1"/>
        <v>-1010490679.8593521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-189.91097873424317</v>
      </c>
      <c r="AC59">
        <f t="shared" si="2"/>
        <v>-169.56858956575439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-0.27904959265997015</v>
      </c>
      <c r="AI59">
        <f t="shared" si="25"/>
        <v>-0.27905378786416513</v>
      </c>
      <c r="AJ59">
        <f t="shared" si="7"/>
        <v>-20.342389168488779</v>
      </c>
      <c r="AK59">
        <f t="shared" si="22"/>
        <v>-13.293768511397023</v>
      </c>
      <c r="AL59">
        <f t="shared" si="26"/>
        <v>-33.91521146774997</v>
      </c>
      <c r="AN59">
        <f t="shared" si="27"/>
        <v>0</v>
      </c>
      <c r="AO59">
        <f t="shared" si="27"/>
        <v>0</v>
      </c>
      <c r="AP59">
        <f t="shared" si="27"/>
        <v>-1.8812138894038856E-8</v>
      </c>
      <c r="AQ59">
        <f t="shared" si="27"/>
        <v>-1.2513144656257481E-3</v>
      </c>
      <c r="AR59">
        <f t="shared" si="27"/>
        <v>-1.2513332777646421E-3</v>
      </c>
      <c r="AS59">
        <f t="shared" si="27"/>
        <v>-9.121936208283897E-2</v>
      </c>
      <c r="AT59">
        <f t="shared" si="27"/>
        <v>-5.9611930203607201E-2</v>
      </c>
      <c r="AU59">
        <f t="shared" si="23"/>
        <v>-0.15208262556421084</v>
      </c>
      <c r="AW59">
        <v>56</v>
      </c>
      <c r="AX59">
        <f>IF(Z59&gt;0, (R59*SUMPRODUCT(K59:$K$98, X59:$X$98)-K59*$AZ$3)/Z59, 0)</f>
        <v>-1010490679.8593521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500000</v>
      </c>
      <c r="S60">
        <f t="shared" si="1"/>
        <v>-3989330238.8126917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-169.56858956575439</v>
      </c>
      <c r="AC60">
        <f t="shared" si="2"/>
        <v>-151.4016091894197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-6.4089225050490931E-2</v>
      </c>
      <c r="AI60">
        <f t="shared" si="25"/>
        <v>-6.4090173841391443E-2</v>
      </c>
      <c r="AJ60">
        <f t="shared" si="7"/>
        <v>-18.166980376334692</v>
      </c>
      <c r="AK60">
        <f t="shared" si="22"/>
        <v>-11.869801269602808</v>
      </c>
      <c r="AL60">
        <f t="shared" si="26"/>
        <v>-30.100871819778895</v>
      </c>
      <c r="AN60">
        <f t="shared" si="27"/>
        <v>0</v>
      </c>
      <c r="AO60">
        <f t="shared" si="27"/>
        <v>0</v>
      </c>
      <c r="AP60">
        <f t="shared" si="27"/>
        <v>-3.7987224246967484E-9</v>
      </c>
      <c r="AQ60">
        <f t="shared" si="27"/>
        <v>-2.5659729266853764E-4</v>
      </c>
      <c r="AR60">
        <f t="shared" si="27"/>
        <v>-2.5660109139096231E-4</v>
      </c>
      <c r="AS60">
        <f t="shared" si="27"/>
        <v>-7.2736064086551547E-2</v>
      </c>
      <c r="AT60">
        <f t="shared" si="27"/>
        <v>-4.7523727551614707E-2</v>
      </c>
      <c r="AU60">
        <f t="shared" si="23"/>
        <v>-0.12051639272955723</v>
      </c>
      <c r="AW60">
        <v>57</v>
      </c>
      <c r="AX60">
        <f>IF(Z60&gt;0, (R60*SUMPRODUCT(K60:$K$98, X60:$X$98)-K60*$AZ$3)/Z60, 0)</f>
        <v>-3989330238.8126917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500000</v>
      </c>
      <c r="S61">
        <f t="shared" si="1"/>
        <v>-15954979796.161264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-151.4016091894197</v>
      </c>
      <c r="AC61">
        <f t="shared" si="2"/>
        <v>-135.18023034849776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-1.4549757682672053E-2</v>
      </c>
      <c r="AI61">
        <f t="shared" si="25"/>
        <v>-1.4549969497779428E-2</v>
      </c>
      <c r="AJ61">
        <f t="shared" si="7"/>
        <v>-16.221378840921943</v>
      </c>
      <c r="AK61">
        <f t="shared" si="22"/>
        <v>-10.59811264325938</v>
      </c>
      <c r="AL61">
        <f t="shared" si="26"/>
        <v>-26.834041453679102</v>
      </c>
      <c r="AN61">
        <f t="shared" si="27"/>
        <v>0</v>
      </c>
      <c r="AO61">
        <f t="shared" si="27"/>
        <v>0</v>
      </c>
      <c r="AP61">
        <f t="shared" si="27"/>
        <v>-7.5719189948891036E-10</v>
      </c>
      <c r="AQ61">
        <f t="shared" si="27"/>
        <v>-5.2012147732539305E-5</v>
      </c>
      <c r="AR61">
        <f t="shared" si="27"/>
        <v>-5.2012904924438791E-5</v>
      </c>
      <c r="AS61">
        <f t="shared" si="27"/>
        <v>-5.7987821591305902E-2</v>
      </c>
      <c r="AT61">
        <f t="shared" si="27"/>
        <v>-3.7885895594246516E-2</v>
      </c>
      <c r="AU61">
        <f t="shared" si="23"/>
        <v>-9.5925730090476849E-2</v>
      </c>
      <c r="AW61">
        <v>58</v>
      </c>
      <c r="AX61">
        <f>IF(Z61&gt;0, (R61*SUMPRODUCT(K61:$K$98, X61:$X$98)-K61*$AZ$3)/Z61, 0)</f>
        <v>-15954979796.161264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500000</v>
      </c>
      <c r="S62">
        <f t="shared" si="1"/>
        <v>-64695130575.656944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-135.18023034849776</v>
      </c>
      <c r="AC62">
        <f t="shared" si="2"/>
        <v>-120.69667929081105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-3.2611279684214428E-3</v>
      </c>
      <c r="AI62">
        <f t="shared" si="25"/>
        <v>-3.2611746089793244E-3</v>
      </c>
      <c r="AJ62">
        <f t="shared" si="7"/>
        <v>-14.483551057686711</v>
      </c>
      <c r="AK62">
        <f t="shared" si="22"/>
        <v>-9.4626161243948435</v>
      </c>
      <c r="AL62">
        <f t="shared" si="26"/>
        <v>-23.949428356690532</v>
      </c>
      <c r="AN62">
        <f t="shared" si="27"/>
        <v>0</v>
      </c>
      <c r="AO62">
        <f t="shared" si="27"/>
        <v>0</v>
      </c>
      <c r="AP62">
        <f t="shared" si="27"/>
        <v>-1.4886573320698722E-10</v>
      </c>
      <c r="AQ62">
        <f t="shared" si="27"/>
        <v>-1.0408756416110635E-5</v>
      </c>
      <c r="AR62">
        <f t="shared" si="27"/>
        <v>-1.0408905281843842E-5</v>
      </c>
      <c r="AS62">
        <f t="shared" si="27"/>
        <v>-4.6228101583126839E-2</v>
      </c>
      <c r="AT62">
        <f t="shared" si="27"/>
        <v>-3.0202453645406337E-2</v>
      </c>
      <c r="AU62">
        <f t="shared" si="23"/>
        <v>-7.6440964133815015E-2</v>
      </c>
      <c r="AW62">
        <v>59</v>
      </c>
      <c r="AX62">
        <f>IF(Z62&gt;0, (R62*SUMPRODUCT(K62:$K$98, X62:$X$98)-K62*$AZ$3)/Z62, 0)</f>
        <v>-64695130575.656944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500000</v>
      </c>
      <c r="S63">
        <f t="shared" si="1"/>
        <v>-266141615140.6441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-120.69667929081105</v>
      </c>
      <c r="AC63">
        <f t="shared" si="2"/>
        <v>-107.76490124435813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-7.2102522827392421E-4</v>
      </c>
      <c r="AI63">
        <f t="shared" si="25"/>
        <v>-7.2103535116481324E-4</v>
      </c>
      <c r="AJ63">
        <f t="shared" si="7"/>
        <v>-12.931778046452919</v>
      </c>
      <c r="AK63">
        <f t="shared" si="22"/>
        <v>-8.4487675503567736</v>
      </c>
      <c r="AL63">
        <f t="shared" si="26"/>
        <v>-21.381266632160859</v>
      </c>
      <c r="AN63">
        <f t="shared" si="27"/>
        <v>0</v>
      </c>
      <c r="AO63">
        <f t="shared" si="27"/>
        <v>0</v>
      </c>
      <c r="AP63">
        <f t="shared" si="27"/>
        <v>-2.884812142550003E-11</v>
      </c>
      <c r="AQ63">
        <f t="shared" si="27"/>
        <v>-2.054771069256381E-6</v>
      </c>
      <c r="AR63">
        <f t="shared" si="27"/>
        <v>-2.0547999173778061E-6</v>
      </c>
      <c r="AS63">
        <f t="shared" si="27"/>
        <v>-3.685286223272255E-2</v>
      </c>
      <c r="AT63">
        <f t="shared" si="27"/>
        <v>-2.4077220120167372E-2</v>
      </c>
      <c r="AU63">
        <f t="shared" si="23"/>
        <v>-6.0932137152807306E-2</v>
      </c>
      <c r="AW63">
        <v>60</v>
      </c>
      <c r="AX63">
        <f>IF(Z63&gt;0, (R63*SUMPRODUCT(K63:$K$98, X63:$X$98)-K63*$AZ$3)/Z63, 0)</f>
        <v>-266141615140.6441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500000</v>
      </c>
      <c r="S64">
        <f t="shared" si="1"/>
        <v>-1112190840863.7351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-107.76490124435813</v>
      </c>
      <c r="AC64">
        <f t="shared" si="2"/>
        <v>-96.218663606978026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-1.5717687564523823E-4</v>
      </c>
      <c r="AI64">
        <f t="shared" si="25"/>
        <v>-1.5717903846343615E-4</v>
      </c>
      <c r="AJ64">
        <f t="shared" si="7"/>
        <v>-11.546237637380102</v>
      </c>
      <c r="AK64">
        <f t="shared" si="22"/>
        <v>-7.5435430871050695</v>
      </c>
      <c r="AL64">
        <f t="shared" si="26"/>
        <v>-19.089937903523634</v>
      </c>
      <c r="AN64">
        <f t="shared" si="27"/>
        <v>0</v>
      </c>
      <c r="AO64">
        <f t="shared" si="27"/>
        <v>0</v>
      </c>
      <c r="AP64">
        <f t="shared" si="27"/>
        <v>-5.5031959142397247E-12</v>
      </c>
      <c r="AQ64">
        <f t="shared" si="27"/>
        <v>-3.9992965691600962E-7</v>
      </c>
      <c r="AR64">
        <f t="shared" si="27"/>
        <v>-3.9993516011192385E-7</v>
      </c>
      <c r="AS64">
        <f t="shared" si="27"/>
        <v>-2.9378894560868167E-2</v>
      </c>
      <c r="AT64">
        <f t="shared" si="27"/>
        <v>-1.9194214074889998E-2</v>
      </c>
      <c r="AU64">
        <f t="shared" si="23"/>
        <v>-4.8573508570918272E-2</v>
      </c>
      <c r="AW64">
        <v>61</v>
      </c>
      <c r="AX64">
        <f>IF(Z64&gt;0, (R64*SUMPRODUCT(K64:$K$98, X64:$X$98)-K64*$AZ$3)/Z64, 0)</f>
        <v>-1112190840863.7351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500000</v>
      </c>
      <c r="S65">
        <f t="shared" si="1"/>
        <v>-4724749780628.1094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-96.218663606978026</v>
      </c>
      <c r="AC65">
        <f t="shared" si="2"/>
        <v>-85.90952142462983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-3.3732364220146225E-5</v>
      </c>
      <c r="AI65">
        <f t="shared" si="25"/>
        <v>-3.3732818791951153E-5</v>
      </c>
      <c r="AJ65">
        <f t="shared" si="7"/>
        <v>-10.309142182348197</v>
      </c>
      <c r="AK65">
        <f t="shared" si="22"/>
        <v>-6.7353064524884623</v>
      </c>
      <c r="AL65">
        <f t="shared" si="26"/>
        <v>-17.044482367655451</v>
      </c>
      <c r="AN65">
        <f t="shared" si="27"/>
        <v>0</v>
      </c>
      <c r="AO65">
        <f t="shared" si="27"/>
        <v>0</v>
      </c>
      <c r="AP65">
        <f t="shared" si="27"/>
        <v>-1.032712493729749E-12</v>
      </c>
      <c r="AQ65">
        <f t="shared" si="27"/>
        <v>-7.6634392180714429E-8</v>
      </c>
      <c r="AR65">
        <f t="shared" si="27"/>
        <v>-7.6635424893208155E-8</v>
      </c>
      <c r="AS65">
        <f t="shared" si="27"/>
        <v>-2.3420678132515232E-2</v>
      </c>
      <c r="AT65">
        <f t="shared" si="27"/>
        <v>-1.5301510228240379E-2</v>
      </c>
      <c r="AU65">
        <f t="shared" si="23"/>
        <v>-3.8722264996180505E-2</v>
      </c>
      <c r="AW65">
        <v>62</v>
      </c>
      <c r="AX65">
        <f>IF(Z65&gt;0, (R65*SUMPRODUCT(K65:$K$98, X65:$X$98)-K65*$AZ$3)/Z65, 0)</f>
        <v>-4724749780628.1094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500000</v>
      </c>
      <c r="S66">
        <f t="shared" si="1"/>
        <v>-20429758303972.215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-85.90952142462983</v>
      </c>
      <c r="AC66">
        <f t="shared" si="2"/>
        <v>-76.70492990994471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-7.1232374161389727E-6</v>
      </c>
      <c r="AI66">
        <f t="shared" si="25"/>
        <v>-7.1233312803550449E-6</v>
      </c>
      <c r="AJ66">
        <f t="shared" si="7"/>
        <v>-9.20459151468512</v>
      </c>
      <c r="AK66">
        <f t="shared" si="22"/>
        <v>-6.0136664997240885</v>
      </c>
      <c r="AL66">
        <f t="shared" si="26"/>
        <v>-15.218265137740488</v>
      </c>
      <c r="AN66">
        <f t="shared" si="27"/>
        <v>0</v>
      </c>
      <c r="AO66">
        <f t="shared" si="27"/>
        <v>0</v>
      </c>
      <c r="AP66">
        <f t="shared" si="27"/>
        <v>-1.9039650454917204E-13</v>
      </c>
      <c r="AQ66">
        <f t="shared" si="27"/>
        <v>-1.4448951494596048E-8</v>
      </c>
      <c r="AR66">
        <f t="shared" si="27"/>
        <v>-1.4449141891100597E-8</v>
      </c>
      <c r="AS66">
        <f t="shared" si="27"/>
        <v>-1.8670821784197138E-2</v>
      </c>
      <c r="AT66">
        <f t="shared" si="27"/>
        <v>-1.2198270320503848E-2</v>
      </c>
      <c r="AU66">
        <f t="shared" si="23"/>
        <v>-3.0869106553842875E-2</v>
      </c>
      <c r="AW66">
        <v>63</v>
      </c>
      <c r="AX66">
        <f>IF(Z66&gt;0, (R66*SUMPRODUCT(K66:$K$98, X66:$X$98)-K66*$AZ$3)/Z66, 0)</f>
        <v>-20429758303972.215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-90039689953045.328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-76.70492990994471</v>
      </c>
      <c r="AC67">
        <f t="shared" ref="AC67:AC89" si="30">S67*Z67</f>
        <v>-68.486544575001233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-1.901565426611203E-11</v>
      </c>
      <c r="AH67">
        <f t="shared" ref="AH67:AH89" si="33">-X67*R67</f>
        <v>-1.4781983929090129E-6</v>
      </c>
      <c r="AI67">
        <f t="shared" ref="AI67:AI89" si="34">SUM(AE67:AH67)</f>
        <v>-1.478217408563279E-6</v>
      </c>
      <c r="AJ67">
        <f t="shared" ref="AJ67:AJ89" si="35">AB67-AC67</f>
        <v>-8.218385334943477</v>
      </c>
      <c r="AK67">
        <f t="shared" si="22"/>
        <v>-5.36934509369613</v>
      </c>
      <c r="AL67">
        <f t="shared" si="26"/>
        <v>-13.587731906857016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-2.6771556184427397E-9</v>
      </c>
      <c r="AR67">
        <f t="shared" si="36"/>
        <v>-2.677190057572089E-9</v>
      </c>
      <c r="AS67">
        <f t="shared" si="36"/>
        <v>-1.4884264912961263E-2</v>
      </c>
      <c r="AT67">
        <f t="shared" si="36"/>
        <v>-9.7243864246518274E-3</v>
      </c>
      <c r="AU67">
        <f t="shared" si="23"/>
        <v>-2.4608654014803149E-2</v>
      </c>
      <c r="AW67">
        <v>64</v>
      </c>
      <c r="AX67">
        <f>IF(Z67&gt;0, (R67*SUMPRODUCT(K67:$K$98, X67:$X$98)-K67*$AZ$3)/Z67, 0)</f>
        <v>-90039689953045.328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8"/>
        <v>500000</v>
      </c>
      <c r="S68">
        <f t="shared" si="29"/>
        <v>-404771340751927.25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-68.486544575001233</v>
      </c>
      <c r="AC68">
        <f t="shared" si="30"/>
        <v>-61.148700515720876</v>
      </c>
      <c r="AE68">
        <f t="shared" si="31"/>
        <v>0</v>
      </c>
      <c r="AF68">
        <f t="shared" si="32"/>
        <v>0</v>
      </c>
      <c r="AG68">
        <f t="shared" si="32"/>
        <v>-3.7767434573139135E-12</v>
      </c>
      <c r="AH68">
        <f t="shared" si="33"/>
        <v>-3.0097508532273988E-7</v>
      </c>
      <c r="AI68">
        <f t="shared" si="34"/>
        <v>-3.009788620661972E-7</v>
      </c>
      <c r="AJ68">
        <f t="shared" si="35"/>
        <v>-7.3378440592803571</v>
      </c>
      <c r="AK68">
        <f t="shared" si="22"/>
        <v>-4.7940581202500869</v>
      </c>
      <c r="AL68">
        <f t="shared" si="26"/>
        <v>-12.131902480509307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-4.8669111123252112E-10</v>
      </c>
      <c r="AR68">
        <f t="shared" si="36"/>
        <v>-4.8669721840736621E-10</v>
      </c>
      <c r="AS68">
        <f t="shared" si="36"/>
        <v>-1.1865644876992373E-2</v>
      </c>
      <c r="AT68">
        <f t="shared" si="36"/>
        <v>-7.7522213220933391E-3</v>
      </c>
      <c r="AU68">
        <f t="shared" si="23"/>
        <v>-1.9617866685782932E-2</v>
      </c>
      <c r="AW68">
        <v>65</v>
      </c>
      <c r="AX68">
        <f>IF(Z68&gt;0, (R68*SUMPRODUCT(K68:$K$98, X68:$X$98)-K68*$AZ$3)/Z68, 0)</f>
        <v>-404771340751927.25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8"/>
        <v>500000</v>
      </c>
      <c r="S69">
        <f t="shared" si="29"/>
        <v>-1858506891882294.5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-61.148700515720876</v>
      </c>
      <c r="AC69">
        <f t="shared" si="30"/>
        <v>-54.597054032316933</v>
      </c>
      <c r="AE69">
        <f t="shared" si="31"/>
        <v>0</v>
      </c>
      <c r="AF69">
        <f t="shared" si="32"/>
        <v>0</v>
      </c>
      <c r="AG69">
        <f t="shared" si="32"/>
        <v>-7.3442092508224534E-13</v>
      </c>
      <c r="AH69">
        <f t="shared" si="33"/>
        <v>-6.0091101953170584E-8</v>
      </c>
      <c r="AI69">
        <f t="shared" si="34"/>
        <v>-6.0091836374095668E-8</v>
      </c>
      <c r="AJ69">
        <f t="shared" si="35"/>
        <v>-6.5516464834039425</v>
      </c>
      <c r="AK69">
        <f t="shared" si="22"/>
        <v>-4.2804090361004619</v>
      </c>
      <c r="AL69">
        <f t="shared" si="26"/>
        <v>-10.83205557959624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-8.6759095125214356E-11</v>
      </c>
      <c r="AR69">
        <f t="shared" si="36"/>
        <v>-8.6760155476794387E-11</v>
      </c>
      <c r="AS69">
        <f t="shared" si="36"/>
        <v>-9.4592194518813878E-3</v>
      </c>
      <c r="AT69">
        <f t="shared" si="36"/>
        <v>-6.1800233756284578E-3</v>
      </c>
      <c r="AU69">
        <f t="shared" si="23"/>
        <v>-1.5639242914269998E-2</v>
      </c>
      <c r="AW69">
        <v>66</v>
      </c>
      <c r="AX69">
        <f>IF(Z69&gt;0, (R69*SUMPRODUCT(K69:$K$98, X69:$X$98)-K69*$AZ$3)/Z69, 0)</f>
        <v>-1858506891882294.5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8"/>
        <v>500000</v>
      </c>
      <c r="S70">
        <f t="shared" si="29"/>
        <v>-8720861923301121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-54.597054032316933</v>
      </c>
      <c r="AC70">
        <f t="shared" si="30"/>
        <v>-48.747369671787055</v>
      </c>
      <c r="AE70">
        <f t="shared" si="31"/>
        <v>0</v>
      </c>
      <c r="AF70">
        <f t="shared" si="32"/>
        <v>0</v>
      </c>
      <c r="AG70">
        <f t="shared" si="32"/>
        <v>-1.3974355430837575E-13</v>
      </c>
      <c r="AH70">
        <f t="shared" si="33"/>
        <v>-1.1746663230460942E-8</v>
      </c>
      <c r="AI70">
        <f t="shared" si="34"/>
        <v>-1.174680297401525E-8</v>
      </c>
      <c r="AJ70">
        <f t="shared" si="35"/>
        <v>-5.8496843605298778</v>
      </c>
      <c r="AK70">
        <f t="shared" si="22"/>
        <v>-3.8217937822621857</v>
      </c>
      <c r="AL70">
        <f t="shared" si="26"/>
        <v>-9.6714781545388657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-1.5142631049982863E-11</v>
      </c>
      <c r="AR70">
        <f t="shared" si="36"/>
        <v>-1.51428111934877E-11</v>
      </c>
      <c r="AS70">
        <f t="shared" si="36"/>
        <v>-7.5408318338996919E-3</v>
      </c>
      <c r="AT70">
        <f t="shared" si="36"/>
        <v>-4.9266767982113933E-3</v>
      </c>
      <c r="AU70">
        <f t="shared" si="23"/>
        <v>-1.2467508647253895E-2</v>
      </c>
      <c r="AW70">
        <v>67</v>
      </c>
      <c r="AX70">
        <f>IF(Z70&gt;0, (R70*SUMPRODUCT(K70:$K$98, X70:$X$98)-K70*$AZ$3)/Z70, 0)</f>
        <v>-8720861923301121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8"/>
        <v>500000</v>
      </c>
      <c r="S71">
        <f t="shared" si="29"/>
        <v>-4.1825921042599456E+16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-48.747369671787055</v>
      </c>
      <c r="AC71">
        <f t="shared" si="30"/>
        <v>-43.524437206965914</v>
      </c>
      <c r="AE71">
        <f t="shared" si="31"/>
        <v>0</v>
      </c>
      <c r="AF71">
        <f t="shared" si="32"/>
        <v>0</v>
      </c>
      <c r="AG71">
        <f t="shared" si="32"/>
        <v>-2.6015229385287495E-14</v>
      </c>
      <c r="AH71">
        <f t="shared" si="33"/>
        <v>-2.2466177876000903E-9</v>
      </c>
      <c r="AI71">
        <f t="shared" si="34"/>
        <v>-2.2466438028294755E-9</v>
      </c>
      <c r="AJ71">
        <f t="shared" si="35"/>
        <v>-5.2229324648211417</v>
      </c>
      <c r="AK71">
        <f t="shared" si="22"/>
        <v>-3.4123158770250943</v>
      </c>
      <c r="AL71">
        <f t="shared" si="26"/>
        <v>-8.6352483440928793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-2.5858182325995787E-12</v>
      </c>
      <c r="AR71">
        <f t="shared" si="36"/>
        <v>-2.5858481756788335E-12</v>
      </c>
      <c r="AS71">
        <f t="shared" si="36"/>
        <v>-6.0115049696983997E-3</v>
      </c>
      <c r="AT71">
        <f t="shared" si="36"/>
        <v>-3.9275165802128698E-3</v>
      </c>
      <c r="AU71">
        <f t="shared" si="23"/>
        <v>-9.9390215524971168E-3</v>
      </c>
      <c r="AW71">
        <v>68</v>
      </c>
      <c r="AX71">
        <f>IF(Z71&gt;0, (R71*SUMPRODUCT(K71:$K$98, X71:$X$98)-K71*$AZ$3)/Z71, 0)</f>
        <v>-4.1825921042599456E+16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8"/>
        <v>500000</v>
      </c>
      <c r="S72">
        <f t="shared" si="29"/>
        <v>-2.0524342054696285E+17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-43.524437206965914</v>
      </c>
      <c r="AC72">
        <f t="shared" si="30"/>
        <v>-38.86110464907896</v>
      </c>
      <c r="AE72">
        <f t="shared" si="31"/>
        <v>0</v>
      </c>
      <c r="AF72">
        <f t="shared" si="32"/>
        <v>0</v>
      </c>
      <c r="AG72">
        <f t="shared" si="32"/>
        <v>-4.7335384181276279E-15</v>
      </c>
      <c r="AH72">
        <f t="shared" si="33"/>
        <v>-4.2043077346613981E-10</v>
      </c>
      <c r="AI72">
        <f t="shared" si="34"/>
        <v>-4.2043550700455794E-10</v>
      </c>
      <c r="AJ72">
        <f t="shared" si="35"/>
        <v>-4.6633325578869531</v>
      </c>
      <c r="AK72">
        <f t="shared" ref="AK72:AK89" si="49">G72*SUM(AB72:AB72, AE72:AF72)</f>
        <v>-3.0467106044876142</v>
      </c>
      <c r="AL72">
        <f t="shared" si="26"/>
        <v>-7.710043162795003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-4.3206120677710264E-13</v>
      </c>
      <c r="AR72">
        <f t="shared" si="36"/>
        <v>-4.3206607126003383E-13</v>
      </c>
      <c r="AS72">
        <f t="shared" si="36"/>
        <v>-4.7923349567223321E-3</v>
      </c>
      <c r="AT72">
        <f t="shared" si="36"/>
        <v>-3.1309921717267695E-3</v>
      </c>
      <c r="AU72">
        <f t="shared" si="23"/>
        <v>-7.9233271288811687E-3</v>
      </c>
      <c r="AW72">
        <v>69</v>
      </c>
      <c r="AX72">
        <f>IF(Z72&gt;0, (R72*SUMPRODUCT(K72:$K$98, X72:$X$98)-K72*$AZ$3)/Z72, 0)</f>
        <v>-2.0524342054696285E+17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8"/>
        <v>500000</v>
      </c>
      <c r="S73">
        <f t="shared" si="29"/>
        <v>-1.0314389281640357E+18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-38.86110464907896</v>
      </c>
      <c r="AC73">
        <f t="shared" si="30"/>
        <v>-34.697414865249449</v>
      </c>
      <c r="AE73">
        <f t="shared" si="31"/>
        <v>0</v>
      </c>
      <c r="AF73">
        <f t="shared" si="32"/>
        <v>0</v>
      </c>
      <c r="AG73">
        <f t="shared" si="32"/>
        <v>-8.4099537834515678E-16</v>
      </c>
      <c r="AH73">
        <f t="shared" si="33"/>
        <v>-7.6904153112023895E-11</v>
      </c>
      <c r="AI73">
        <f t="shared" si="34"/>
        <v>-7.6904994107402244E-11</v>
      </c>
      <c r="AJ73">
        <f t="shared" si="35"/>
        <v>-4.1636897838295113</v>
      </c>
      <c r="AK73">
        <f t="shared" si="49"/>
        <v>-2.7202773254355277</v>
      </c>
      <c r="AL73">
        <f t="shared" si="26"/>
        <v>-6.8839671093419437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-7.0563895619438287E-14</v>
      </c>
      <c r="AR73">
        <f t="shared" si="36"/>
        <v>-7.0564667280105389E-14</v>
      </c>
      <c r="AS73">
        <f t="shared" si="36"/>
        <v>-3.8204200866744976E-3</v>
      </c>
      <c r="AT73">
        <f t="shared" si="36"/>
        <v>-2.4960077899608985E-3</v>
      </c>
      <c r="AU73">
        <f t="shared" si="23"/>
        <v>-6.3164278767059608E-3</v>
      </c>
      <c r="AW73">
        <v>70</v>
      </c>
      <c r="AX73">
        <f>IF(Z73&gt;0, (R73*SUMPRODUCT(K73:$K$98, X73:$X$98)-K73*$AZ$3)/Z73, 0)</f>
        <v>-1.0314389281640357E+18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8"/>
        <v>500000</v>
      </c>
      <c r="S74">
        <f t="shared" si="29"/>
        <v>-5.3129580536232468E+18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-34.697414865249449</v>
      </c>
      <c r="AC74">
        <f t="shared" si="30"/>
        <v>-30.979834701115639</v>
      </c>
      <c r="AE74">
        <f t="shared" si="31"/>
        <v>0</v>
      </c>
      <c r="AF74">
        <f t="shared" si="32"/>
        <v>0</v>
      </c>
      <c r="AG74">
        <f t="shared" si="32"/>
        <v>-1.4577488843521221E-16</v>
      </c>
      <c r="AH74">
        <f t="shared" si="33"/>
        <v>-1.3736210722529859E-11</v>
      </c>
      <c r="AI74">
        <f t="shared" si="34"/>
        <v>-1.3736356497418294E-11</v>
      </c>
      <c r="AJ74">
        <f t="shared" si="35"/>
        <v>-3.7175801641338104</v>
      </c>
      <c r="AK74">
        <f t="shared" si="49"/>
        <v>-2.4288190405674617</v>
      </c>
      <c r="AL74">
        <f t="shared" si="26"/>
        <v>-6.1463992047150082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-1.1253346122692548E-14</v>
      </c>
      <c r="AR74">
        <f t="shared" si="36"/>
        <v>-1.1253465548297518E-14</v>
      </c>
      <c r="AS74">
        <f t="shared" si="36"/>
        <v>-3.0456155027701092E-3</v>
      </c>
      <c r="AT74">
        <f t="shared" si="36"/>
        <v>-1.989802128476503E-3</v>
      </c>
      <c r="AU74">
        <f t="shared" si="23"/>
        <v>-5.0354176312578649E-3</v>
      </c>
      <c r="AW74">
        <v>71</v>
      </c>
      <c r="AX74">
        <f>IF(Z74&gt;0, (R74*SUMPRODUCT(K74:$K$98, X74:$X$98)-K74*$AZ$3)/Z74, 0)</f>
        <v>-5.3129580536232468E+18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8"/>
        <v>500000</v>
      </c>
      <c r="S75">
        <f t="shared" si="29"/>
        <v>-2.8071597087846834E+19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-30.979834701115639</v>
      </c>
      <c r="AC75">
        <f t="shared" si="30"/>
        <v>-27.660566697424684</v>
      </c>
      <c r="AE75">
        <f t="shared" si="31"/>
        <v>0</v>
      </c>
      <c r="AF75">
        <f t="shared" si="32"/>
        <v>0</v>
      </c>
      <c r="AG75">
        <f t="shared" si="32"/>
        <v>-2.4633944597865348E-17</v>
      </c>
      <c r="AH75">
        <f t="shared" si="33"/>
        <v>-2.3936638990598946E-12</v>
      </c>
      <c r="AI75">
        <f t="shared" si="34"/>
        <v>-2.3936885330044923E-12</v>
      </c>
      <c r="AJ75">
        <f t="shared" si="35"/>
        <v>-3.3192680036909543</v>
      </c>
      <c r="AK75">
        <f t="shared" si="49"/>
        <v>-2.168588429078095</v>
      </c>
      <c r="AL75">
        <f t="shared" si="26"/>
        <v>-5.4878564327714425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-1.7508941006388489E-15</v>
      </c>
      <c r="AR75">
        <f t="shared" si="36"/>
        <v>-1.7509121196382115E-15</v>
      </c>
      <c r="AS75">
        <f t="shared" si="36"/>
        <v>-2.4279460321828417E-3</v>
      </c>
      <c r="AT75">
        <f t="shared" si="36"/>
        <v>-1.5862580743594601E-3</v>
      </c>
      <c r="AU75">
        <f t="shared" si="23"/>
        <v>-4.0142041065440526E-3</v>
      </c>
      <c r="AW75">
        <v>72</v>
      </c>
      <c r="AX75">
        <f>IF(Z75&gt;0, (R75*SUMPRODUCT(K75:$K$98, X75:$X$98)-K75*$AZ$3)/Z75, 0)</f>
        <v>-2.8071597087846834E+19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8"/>
        <v>500000</v>
      </c>
      <c r="S76">
        <f t="shared" si="29"/>
        <v>-1.5225954908169667E+20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-27.660566697424684</v>
      </c>
      <c r="AC76">
        <f t="shared" si="30"/>
        <v>-24.696934551272044</v>
      </c>
      <c r="AE76">
        <f t="shared" si="31"/>
        <v>0</v>
      </c>
      <c r="AF76">
        <f t="shared" si="32"/>
        <v>0</v>
      </c>
      <c r="AG76">
        <f t="shared" si="32"/>
        <v>-4.0550715374213759E-18</v>
      </c>
      <c r="AH76">
        <f t="shared" si="33"/>
        <v>-4.0665067228930634E-13</v>
      </c>
      <c r="AI76">
        <f t="shared" si="34"/>
        <v>-4.0665472736084374E-13</v>
      </c>
      <c r="AJ76">
        <f t="shared" si="35"/>
        <v>-2.9636321461526407</v>
      </c>
      <c r="AK76">
        <f t="shared" si="49"/>
        <v>-1.9362396688197281</v>
      </c>
      <c r="AL76">
        <f t="shared" si="26"/>
        <v>-4.8998718149727756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-2.6558294446337405E-16</v>
      </c>
      <c r="AR76">
        <f t="shared" si="36"/>
        <v>-2.6558559282451617E-16</v>
      </c>
      <c r="AS76">
        <f t="shared" si="36"/>
        <v>-1.9355437118804559E-3</v>
      </c>
      <c r="AT76">
        <f t="shared" si="36"/>
        <v>-1.2645552250952329E-3</v>
      </c>
      <c r="AU76">
        <f t="shared" si="23"/>
        <v>-3.2000989369759545E-3</v>
      </c>
      <c r="AW76">
        <v>73</v>
      </c>
      <c r="AX76">
        <f>IF(Z76&gt;0, (R76*SUMPRODUCT(K76:$K$98, X76:$X$98)-K76*$AZ$3)/Z76, 0)</f>
        <v>-1.5225954908169667E+20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8"/>
        <v>500000</v>
      </c>
      <c r="S77">
        <f t="shared" si="29"/>
        <v>-8.4855403704378117E+20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-24.696934551272044</v>
      </c>
      <c r="AC77">
        <f t="shared" si="30"/>
        <v>-22.050834420778607</v>
      </c>
      <c r="AE77">
        <f t="shared" si="31"/>
        <v>0</v>
      </c>
      <c r="AF77">
        <f t="shared" si="32"/>
        <v>0</v>
      </c>
      <c r="AG77">
        <f t="shared" si="32"/>
        <v>-6.4965911003145968E-19</v>
      </c>
      <c r="AH77">
        <f t="shared" si="33"/>
        <v>-6.7297234240314049E-14</v>
      </c>
      <c r="AI77">
        <f t="shared" si="34"/>
        <v>-6.7297883899424075E-14</v>
      </c>
      <c r="AJ77">
        <f t="shared" si="35"/>
        <v>-2.6461001304934371</v>
      </c>
      <c r="AK77">
        <f t="shared" si="49"/>
        <v>-1.7287854185890432</v>
      </c>
      <c r="AL77">
        <f t="shared" si="26"/>
        <v>-4.3748855490825473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-3.9242609640421671E-17</v>
      </c>
      <c r="AR77">
        <f t="shared" si="36"/>
        <v>-3.9242988472020648E-17</v>
      </c>
      <c r="AS77">
        <f t="shared" si="36"/>
        <v>-1.5430035968434801E-3</v>
      </c>
      <c r="AT77">
        <f t="shared" si="36"/>
        <v>-1.0080956832710724E-3</v>
      </c>
      <c r="AU77">
        <f t="shared" si="23"/>
        <v>-2.5510992801145915E-3</v>
      </c>
      <c r="AW77">
        <v>74</v>
      </c>
      <c r="AX77">
        <f>IF(Z77&gt;0, (R77*SUMPRODUCT(K77:$K$98, X77:$X$98)-K77*$AZ$3)/Z77, 0)</f>
        <v>-8.4855403704378117E+20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8"/>
        <v>500000</v>
      </c>
      <c r="S78">
        <f t="shared" si="29"/>
        <v>-4.8629228701605754E+21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-22.050834420778607</v>
      </c>
      <c r="AC78">
        <f t="shared" si="30"/>
        <v>-19.688245018552333</v>
      </c>
      <c r="AE78">
        <f t="shared" si="31"/>
        <v>0</v>
      </c>
      <c r="AF78">
        <f t="shared" si="32"/>
        <v>0</v>
      </c>
      <c r="AG78">
        <f t="shared" si="32"/>
        <v>-1.0121610780299205E-19</v>
      </c>
      <c r="AH78">
        <f t="shared" si="33"/>
        <v>-1.0838928222563061E-14</v>
      </c>
      <c r="AI78">
        <f t="shared" si="34"/>
        <v>-1.0839029438670865E-14</v>
      </c>
      <c r="AJ78">
        <f t="shared" si="35"/>
        <v>-2.3625894022262734</v>
      </c>
      <c r="AK78">
        <f t="shared" si="49"/>
        <v>-1.5435584094545025</v>
      </c>
      <c r="AL78">
        <f t="shared" si="26"/>
        <v>-3.9061478116807864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-5.643245992946411E-18</v>
      </c>
      <c r="AR78">
        <f t="shared" si="36"/>
        <v>-5.643298690720864E-18</v>
      </c>
      <c r="AS78">
        <f t="shared" si="36"/>
        <v>-1.2300730204428203E-3</v>
      </c>
      <c r="AT78">
        <f t="shared" si="36"/>
        <v>-8.0364770668931134E-4</v>
      </c>
      <c r="AU78">
        <f t="shared" si="23"/>
        <v>-2.0337207271321372E-3</v>
      </c>
      <c r="AW78">
        <v>75</v>
      </c>
      <c r="AX78">
        <f>IF(Z78&gt;0, (R78*SUMPRODUCT(K78:$K$98, X78:$X$98)-K78*$AZ$3)/Z78, 0)</f>
        <v>-4.8629228701605754E+21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8"/>
        <v>500000</v>
      </c>
      <c r="S79">
        <f t="shared" si="29"/>
        <v>-2.8676772571615458E+22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-19.688245018552333</v>
      </c>
      <c r="AC79">
        <f t="shared" si="30"/>
        <v>-17.578790195136005</v>
      </c>
      <c r="AE79">
        <f t="shared" si="31"/>
        <v>0</v>
      </c>
      <c r="AF79">
        <f t="shared" si="32"/>
        <v>0</v>
      </c>
      <c r="AG79">
        <f t="shared" si="32"/>
        <v>-1.5324937762117327E-20</v>
      </c>
      <c r="AH79">
        <f t="shared" si="33"/>
        <v>-1.697580179256896E-15</v>
      </c>
      <c r="AI79">
        <f t="shared" si="34"/>
        <v>-1.6975955041946581E-15</v>
      </c>
      <c r="AJ79">
        <f t="shared" si="35"/>
        <v>-2.1094548234163284</v>
      </c>
      <c r="AK79">
        <f t="shared" si="49"/>
        <v>-1.3781771512986634</v>
      </c>
      <c r="AL79">
        <f t="shared" si="26"/>
        <v>-3.4876319747149935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-7.8914155759971607E-19</v>
      </c>
      <c r="AR79">
        <f t="shared" si="36"/>
        <v>-7.8914868159032539E-19</v>
      </c>
      <c r="AS79">
        <f t="shared" si="36"/>
        <v>-9.8060668083771343E-4</v>
      </c>
      <c r="AT79">
        <f t="shared" si="36"/>
        <v>-6.4066303148063741E-4</v>
      </c>
      <c r="AU79">
        <f t="shared" si="23"/>
        <v>-1.6212697123183517E-3</v>
      </c>
      <c r="AW79">
        <v>76</v>
      </c>
      <c r="AX79">
        <f>IF(Z79&gt;0, (R79*SUMPRODUCT(K79:$K$98, X79:$X$98)-K79*$AZ$3)/Z79, 0)</f>
        <v>-2.8676772571615458E+22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8"/>
        <v>500000</v>
      </c>
      <c r="S80">
        <f t="shared" si="29"/>
        <v>-1.7499945714536165E+23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-17.578790195136005</v>
      </c>
      <c r="AC80">
        <f t="shared" si="30"/>
        <v>-15.695348388514288</v>
      </c>
      <c r="AE80">
        <f t="shared" si="31"/>
        <v>0</v>
      </c>
      <c r="AF80">
        <f t="shared" si="32"/>
        <v>0</v>
      </c>
      <c r="AG80">
        <f t="shared" si="32"/>
        <v>-2.242199582293146E-21</v>
      </c>
      <c r="AH80">
        <f t="shared" si="33"/>
        <v>-2.5858977604406014E-16</v>
      </c>
      <c r="AI80">
        <f t="shared" si="34"/>
        <v>-2.5859201824364242E-16</v>
      </c>
      <c r="AJ80">
        <f t="shared" si="35"/>
        <v>-1.8834418066217165</v>
      </c>
      <c r="AK80">
        <f t="shared" si="49"/>
        <v>-1.2305153136595204</v>
      </c>
      <c r="AL80">
        <f t="shared" si="26"/>
        <v>-3.1139571202812371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-1.0732921333947733E-19</v>
      </c>
      <c r="AR80">
        <f t="shared" si="36"/>
        <v>-1.0733014397765258E-19</v>
      </c>
      <c r="AS80">
        <f t="shared" si="36"/>
        <v>-7.817336422494504E-4</v>
      </c>
      <c r="AT80">
        <f t="shared" si="36"/>
        <v>-5.1073264626964052E-4</v>
      </c>
      <c r="AU80">
        <f t="shared" si="23"/>
        <v>-1.2924662885190911E-3</v>
      </c>
      <c r="AW80">
        <v>77</v>
      </c>
      <c r="AX80">
        <f>IF(Z80&gt;0, (R80*SUMPRODUCT(K80:$K$98, X80:$X$98)-K80*$AZ$3)/Z80, 0)</f>
        <v>-1.7499945714536165E+23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8"/>
        <v>500000</v>
      </c>
      <c r="S81">
        <f t="shared" si="29"/>
        <v>-1.1062646051425543E+24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-15.695348388514288</v>
      </c>
      <c r="AC81">
        <f t="shared" si="30"/>
        <v>-14.013703918316329</v>
      </c>
      <c r="AE81">
        <f t="shared" si="31"/>
        <v>0</v>
      </c>
      <c r="AF81">
        <f t="shared" si="32"/>
        <v>0</v>
      </c>
      <c r="AG81">
        <f t="shared" si="32"/>
        <v>-3.1668969279981868E-22</v>
      </c>
      <c r="AH81">
        <f t="shared" si="33"/>
        <v>-3.806175787340792E-17</v>
      </c>
      <c r="AI81">
        <f t="shared" si="34"/>
        <v>-3.806207456310072E-17</v>
      </c>
      <c r="AJ81">
        <f t="shared" si="35"/>
        <v>-1.6816444701979592</v>
      </c>
      <c r="AK81">
        <f t="shared" si="49"/>
        <v>-1.0986743871960003</v>
      </c>
      <c r="AL81">
        <f t="shared" si="26"/>
        <v>-2.7803188573939597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-1.4105140476347421E-20</v>
      </c>
      <c r="AR81">
        <f t="shared" si="36"/>
        <v>-1.4105257836996374E-20</v>
      </c>
      <c r="AS81">
        <f t="shared" si="36"/>
        <v>-6.2319327347692076E-4</v>
      </c>
      <c r="AT81">
        <f t="shared" si="36"/>
        <v>-4.0715293867158841E-4</v>
      </c>
      <c r="AU81">
        <f t="shared" si="23"/>
        <v>-1.0303462121485092E-3</v>
      </c>
      <c r="AW81">
        <v>78</v>
      </c>
      <c r="AX81">
        <f>IF(Z81&gt;0, (R81*SUMPRODUCT(K81:$K$98, X81:$X$98)-K81*$AZ$3)/Z81, 0)</f>
        <v>-1.1062646051425543E+24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8"/>
        <v>500000</v>
      </c>
      <c r="S82">
        <f t="shared" si="29"/>
        <v>-7.2518499841765171E+24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-14.013703918316329</v>
      </c>
      <c r="AC82">
        <f t="shared" si="30"/>
        <v>-12.512235641353865</v>
      </c>
      <c r="AE82">
        <f t="shared" si="31"/>
        <v>0</v>
      </c>
      <c r="AF82">
        <f t="shared" si="32"/>
        <v>0</v>
      </c>
      <c r="AG82">
        <f t="shared" si="32"/>
        <v>-4.3134633468202836E-23</v>
      </c>
      <c r="AH82">
        <f t="shared" si="33"/>
        <v>-5.4077632480723533E-18</v>
      </c>
      <c r="AI82">
        <f t="shared" si="34"/>
        <v>-5.4078063827058217E-18</v>
      </c>
      <c r="AJ82">
        <f t="shared" si="35"/>
        <v>-1.5014682769624645</v>
      </c>
      <c r="AK82">
        <f t="shared" si="49"/>
        <v>-0.98095927428214313</v>
      </c>
      <c r="AL82">
        <f t="shared" si="26"/>
        <v>-2.4824275512446077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-1.789320842781563E-21</v>
      </c>
      <c r="AR82">
        <f t="shared" si="36"/>
        <v>-1.7893351151701958E-21</v>
      </c>
      <c r="AS82">
        <f t="shared" si="36"/>
        <v>-4.968058621467803E-4</v>
      </c>
      <c r="AT82">
        <f t="shared" si="36"/>
        <v>-3.2457982993589634E-4</v>
      </c>
      <c r="AU82">
        <f t="shared" si="23"/>
        <v>-8.2138569208267665E-4</v>
      </c>
      <c r="AW82">
        <v>79</v>
      </c>
      <c r="AX82">
        <f>IF(Z82&gt;0, (R82*SUMPRODUCT(K82:$K$98, X82:$X$98)-K82*$AZ$3)/Z82, 0)</f>
        <v>-7.2518499841765171E+24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8"/>
        <v>500000</v>
      </c>
      <c r="S83">
        <f t="shared" si="29"/>
        <v>-4.9347697267636226E+25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-12.512235641353865</v>
      </c>
      <c r="AC83">
        <f t="shared" si="30"/>
        <v>-11.17163896549452</v>
      </c>
      <c r="AE83">
        <f t="shared" si="31"/>
        <v>0</v>
      </c>
      <c r="AF83">
        <f t="shared" si="32"/>
        <v>0</v>
      </c>
      <c r="AG83">
        <f t="shared" si="32"/>
        <v>-5.6596556597693727E-24</v>
      </c>
      <c r="AH83">
        <f t="shared" si="33"/>
        <v>-7.4087262947502873E-19</v>
      </c>
      <c r="AI83">
        <f t="shared" si="34"/>
        <v>-7.4087828913068848E-19</v>
      </c>
      <c r="AJ83">
        <f t="shared" si="35"/>
        <v>-1.3405966758593451</v>
      </c>
      <c r="AK83">
        <f t="shared" si="49"/>
        <v>-0.87585649489477058</v>
      </c>
      <c r="AL83">
        <f t="shared" si="26"/>
        <v>-2.2164531707541157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-2.1887495957095208E-22</v>
      </c>
      <c r="AR83">
        <f t="shared" si="36"/>
        <v>-2.1887663159506856E-22</v>
      </c>
      <c r="AS83">
        <f t="shared" si="36"/>
        <v>-3.960505916348699E-4</v>
      </c>
      <c r="AT83">
        <f t="shared" si="36"/>
        <v>-2.5875305320144788E-4</v>
      </c>
      <c r="AU83">
        <f t="shared" si="23"/>
        <v>-6.5480364483631783E-4</v>
      </c>
      <c r="AW83">
        <v>80</v>
      </c>
      <c r="AX83">
        <f>IF(Z83&gt;0, (R83*SUMPRODUCT(K83:$K$98, X83:$X$98)-K83*$AZ$3)/Z83, 0)</f>
        <v>-4.9347697267636226E+25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8"/>
        <v>500000</v>
      </c>
      <c r="S84">
        <f t="shared" si="29"/>
        <v>-3.4896649172893127E+26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-11.17163896549452</v>
      </c>
      <c r="AC84">
        <f t="shared" si="30"/>
        <v>-9.9746776477629648</v>
      </c>
      <c r="AE84">
        <f t="shared" si="31"/>
        <v>0</v>
      </c>
      <c r="AF84">
        <f t="shared" si="32"/>
        <v>0</v>
      </c>
      <c r="AG84">
        <f t="shared" si="32"/>
        <v>-7.1458706524687281E-25</v>
      </c>
      <c r="AH84">
        <f t="shared" si="33"/>
        <v>-9.7769440758496127E-20</v>
      </c>
      <c r="AI84">
        <f t="shared" si="34"/>
        <v>-9.7770155345561368E-20</v>
      </c>
      <c r="AJ84">
        <f t="shared" si="35"/>
        <v>-1.1969613177315548</v>
      </c>
      <c r="AK84">
        <f t="shared" si="49"/>
        <v>-0.78201472758461643</v>
      </c>
      <c r="AL84">
        <f t="shared" si="26"/>
        <v>-1.9789760453161711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-2.5789186125562556E-23</v>
      </c>
      <c r="AR84">
        <f t="shared" si="36"/>
        <v>-2.5789374616144946E-23</v>
      </c>
      <c r="AS84">
        <f t="shared" si="36"/>
        <v>-3.1572910685177683E-4</v>
      </c>
      <c r="AT84">
        <f t="shared" si="36"/>
        <v>-2.062763498098277E-4</v>
      </c>
      <c r="AU84">
        <f t="shared" si="23"/>
        <v>-5.2200545666160445E-4</v>
      </c>
      <c r="AW84">
        <v>81</v>
      </c>
      <c r="AX84">
        <f>IF(Z84&gt;0, (R84*SUMPRODUCT(K84:$K$98, X84:$X$98)-K84*$AZ$3)/Z84, 0)</f>
        <v>-3.4896649172893127E+26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8"/>
        <v>500000</v>
      </c>
      <c r="S85">
        <f t="shared" si="29"/>
        <v>-2.567894368339207E+27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-9.9746776477629648</v>
      </c>
      <c r="AC85">
        <f t="shared" si="30"/>
        <v>-8.9059621855026467</v>
      </c>
      <c r="AE85">
        <f t="shared" si="31"/>
        <v>0</v>
      </c>
      <c r="AF85">
        <f t="shared" si="32"/>
        <v>0</v>
      </c>
      <c r="AG85">
        <f t="shared" si="32"/>
        <v>-8.6704911768456068E-26</v>
      </c>
      <c r="AH85">
        <f t="shared" si="33"/>
        <v>-1.2414725656518961E-20</v>
      </c>
      <c r="AI85">
        <f t="shared" si="34"/>
        <v>-1.2414812361430729E-20</v>
      </c>
      <c r="AJ85">
        <f t="shared" si="35"/>
        <v>-1.0687154622603181</v>
      </c>
      <c r="AK85">
        <f t="shared" si="49"/>
        <v>-0.69822743534340759</v>
      </c>
      <c r="AL85">
        <f t="shared" si="26"/>
        <v>-1.7669428976037258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-2.9238400437103821E-24</v>
      </c>
      <c r="AR85">
        <f t="shared" si="36"/>
        <v>-2.9238604639194169E-24</v>
      </c>
      <c r="AS85">
        <f t="shared" si="36"/>
        <v>-2.5169731094688868E-4</v>
      </c>
      <c r="AT85">
        <f t="shared" si="36"/>
        <v>-1.6444224315196722E-4</v>
      </c>
      <c r="AU85">
        <f t="shared" si="23"/>
        <v>-4.1613955409885593E-4</v>
      </c>
      <c r="AW85">
        <v>82</v>
      </c>
      <c r="AX85">
        <f>IF(Z85&gt;0, (R85*SUMPRODUCT(K85:$K$98, X85:$X$98)-K85*$AZ$3)/Z85, 0)</f>
        <v>-2.567894368339207E+27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8"/>
        <v>500000</v>
      </c>
      <c r="S86">
        <f t="shared" si="29"/>
        <v>-1.9695290404792456E+28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-8.9059621855026467</v>
      </c>
      <c r="AC86">
        <f t="shared" si="30"/>
        <v>-7.9517519513416479</v>
      </c>
      <c r="AE86">
        <f t="shared" si="31"/>
        <v>0</v>
      </c>
      <c r="AF86">
        <f t="shared" si="32"/>
        <v>0</v>
      </c>
      <c r="AG86">
        <f t="shared" si="32"/>
        <v>-1.0093468778463338E-26</v>
      </c>
      <c r="AH86">
        <f t="shared" si="33"/>
        <v>-1.5148878774461634E-21</v>
      </c>
      <c r="AI86">
        <f t="shared" si="34"/>
        <v>-1.5148979709149419E-21</v>
      </c>
      <c r="AJ86">
        <f t="shared" si="35"/>
        <v>-0.95421023416099882</v>
      </c>
      <c r="AK86">
        <f t="shared" si="49"/>
        <v>-0.6234173529851853</v>
      </c>
      <c r="AL86">
        <f t="shared" si="26"/>
        <v>-1.5776275871461842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-3.1855098363734439E-25</v>
      </c>
      <c r="AR86">
        <f t="shared" si="36"/>
        <v>-3.1855310609436292E-25</v>
      </c>
      <c r="AS86">
        <f t="shared" si="36"/>
        <v>-2.006515552829152E-4</v>
      </c>
      <c r="AT86">
        <f t="shared" si="36"/>
        <v>-1.3109234945150446E-4</v>
      </c>
      <c r="AU86">
        <f t="shared" si="23"/>
        <v>-3.3174390473441966E-4</v>
      </c>
      <c r="AW86">
        <v>83</v>
      </c>
      <c r="AX86">
        <f>IF(Z86&gt;0, (R86*SUMPRODUCT(K86:$K$98, X86:$X$98)-K86*$AZ$3)/Z86, 0)</f>
        <v>-1.9695290404792456E+28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8"/>
        <v>500000</v>
      </c>
      <c r="S87">
        <f t="shared" si="29"/>
        <v>-1.5773126558801959E+29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-7.9517519513416479</v>
      </c>
      <c r="AC87">
        <f t="shared" si="30"/>
        <v>-7.0997785279836139</v>
      </c>
      <c r="AE87">
        <f t="shared" si="31"/>
        <v>0</v>
      </c>
      <c r="AF87">
        <f t="shared" si="32"/>
        <v>0</v>
      </c>
      <c r="AG87">
        <f t="shared" si="32"/>
        <v>-1.1252966400662156E-27</v>
      </c>
      <c r="AH87">
        <f t="shared" si="33"/>
        <v>-1.7734474901224976E-22</v>
      </c>
      <c r="AI87">
        <f t="shared" si="34"/>
        <v>-1.7734587430888982E-22</v>
      </c>
      <c r="AJ87">
        <f t="shared" si="35"/>
        <v>-0.85197342335803405</v>
      </c>
      <c r="AK87">
        <f t="shared" si="49"/>
        <v>-0.55662263659391542</v>
      </c>
      <c r="AL87">
        <f t="shared" si="26"/>
        <v>-1.4085960599519494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-3.3296514336290611E-26</v>
      </c>
      <c r="AR87">
        <f t="shared" si="36"/>
        <v>-3.3296725610974058E-26</v>
      </c>
      <c r="AS87">
        <f t="shared" si="36"/>
        <v>-1.5995819139262999E-4</v>
      </c>
      <c r="AT87">
        <f t="shared" si="36"/>
        <v>-1.0450601837651822E-4</v>
      </c>
      <c r="AU87">
        <f t="shared" si="23"/>
        <v>-2.6446420976914819E-4</v>
      </c>
      <c r="AW87">
        <v>84</v>
      </c>
      <c r="AX87">
        <f>IF(Z87&gt;0, (R87*SUMPRODUCT(K87:$K$98, X87:$X$98)-K87*$AZ$3)/Z87, 0)</f>
        <v>-1.5773126558801959E+29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8"/>
        <v>500000</v>
      </c>
      <c r="S88">
        <f t="shared" si="29"/>
        <v>-1.3215736987798736E+30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-7.0997785279836139</v>
      </c>
      <c r="AC88">
        <f t="shared" si="30"/>
        <v>-6.3390879714139405</v>
      </c>
      <c r="AE88">
        <f t="shared" si="31"/>
        <v>0</v>
      </c>
      <c r="AF88">
        <f t="shared" si="32"/>
        <v>0</v>
      </c>
      <c r="AG88">
        <f t="shared" si="32"/>
        <v>-1.1991552149657685E-28</v>
      </c>
      <c r="AH88">
        <f t="shared" si="33"/>
        <v>-1.9882563043379532E-23</v>
      </c>
      <c r="AI88">
        <f t="shared" si="34"/>
        <v>-1.9882682958901028E-23</v>
      </c>
      <c r="AJ88">
        <f t="shared" si="35"/>
        <v>-0.76069055656967333</v>
      </c>
      <c r="AK88">
        <f t="shared" si="49"/>
        <v>-0.49698449695885299</v>
      </c>
      <c r="AL88">
        <f t="shared" si="26"/>
        <v>-1.2576750535285264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-3.3329959277426157E-27</v>
      </c>
      <c r="AR88">
        <f t="shared" si="36"/>
        <v>-3.333016029675347E-27</v>
      </c>
      <c r="AS88">
        <f t="shared" si="36"/>
        <v>-1.2751769084233896E-4</v>
      </c>
      <c r="AT88">
        <f t="shared" si="36"/>
        <v>-8.3311558016994742E-5</v>
      </c>
      <c r="AU88">
        <f t="shared" si="23"/>
        <v>-2.1082924885933372E-4</v>
      </c>
      <c r="AW88">
        <v>85</v>
      </c>
      <c r="AX88">
        <f>IF(Z88&gt;0, (R88*SUMPRODUCT(K88:$K$98, X88:$X$98)-K88*$AZ$3)/Z88, 0)</f>
        <v>-1.3215736987798736E+30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-6.3390879714139405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-2.3983104299315371E-24</v>
      </c>
      <c r="AI89">
        <f t="shared" si="34"/>
        <v>-2.3983104299315371E-24</v>
      </c>
      <c r="AJ89">
        <f t="shared" si="35"/>
        <v>-6.3390879714139405</v>
      </c>
      <c r="AK89">
        <f t="shared" si="49"/>
        <v>-0.44373615799897587</v>
      </c>
      <c r="AL89">
        <f t="shared" si="26"/>
        <v>-6.7828241294129166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-3.5896308448514326E-28</v>
      </c>
      <c r="AR89">
        <f t="shared" si="36"/>
        <v>-3.5896308448514326E-28</v>
      </c>
      <c r="AS89">
        <f t="shared" si="36"/>
        <v>-9.4879234257692609E-4</v>
      </c>
      <c r="AT89">
        <f t="shared" si="36"/>
        <v>-6.6415463980384827E-5</v>
      </c>
      <c r="AU89">
        <f t="shared" si="23"/>
        <v>-1.0152078065573109E-3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74374.697107287953</v>
      </c>
      <c r="AO91" s="8">
        <f t="shared" si="50"/>
        <v>-7437.4697107287957</v>
      </c>
      <c r="AP91" s="8">
        <f t="shared" si="50"/>
        <v>-440.56055115483929</v>
      </c>
      <c r="AQ91" s="8">
        <f t="shared" si="50"/>
        <v>-37815.022568758352</v>
      </c>
      <c r="AR91" s="8">
        <f t="shared" si="50"/>
        <v>28681.644276645991</v>
      </c>
      <c r="AS91" s="8">
        <f t="shared" si="50"/>
        <v>-9710.4229338556743</v>
      </c>
      <c r="AT91" s="8">
        <f t="shared" si="50"/>
        <v>3160.4963129172966</v>
      </c>
      <c r="AU91" s="8">
        <f t="shared" si="50"/>
        <v>22131.717655707624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87D2-188B-45D6-A6AB-13C8C64E53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170928.43189312186</v>
      </c>
      <c r="K3">
        <v>1</v>
      </c>
      <c r="L3" s="2">
        <v>0</v>
      </c>
      <c r="O3">
        <f>$C$3</f>
        <v>170928.43189312186</v>
      </c>
      <c r="P3">
        <f>O3*C5</f>
        <v>17092.843189312185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170928.43189312186</v>
      </c>
      <c r="AF3">
        <f t="shared" ref="AF3:AG34" si="4">-$Z3*P3</f>
        <v>-17092.843189312185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153635.58870380968</v>
      </c>
      <c r="AJ3">
        <f t="shared" ref="AJ3:AJ66" si="7">AB3-AC3</f>
        <v>0</v>
      </c>
      <c r="AL3">
        <f t="shared" ref="AL3:AL34" si="8">SUM(AI3:AK3)</f>
        <v>153635.58870380968</v>
      </c>
      <c r="AN3">
        <f t="shared" ref="AN3:AU34" si="9">AE3*$K3</f>
        <v>170928.43189312186</v>
      </c>
      <c r="AO3">
        <f t="shared" si="9"/>
        <v>-17092.843189312185</v>
      </c>
      <c r="AP3">
        <f t="shared" si="9"/>
        <v>-200</v>
      </c>
      <c r="AQ3">
        <f t="shared" si="9"/>
        <v>0</v>
      </c>
      <c r="AR3">
        <f t="shared" si="9"/>
        <v>153635.58870380968</v>
      </c>
      <c r="AS3">
        <f t="shared" si="9"/>
        <v>0</v>
      </c>
      <c r="AT3">
        <f t="shared" si="9"/>
        <v>0</v>
      </c>
      <c r="AU3">
        <f t="shared" si="9"/>
        <v>153635.58870380968</v>
      </c>
      <c r="AW3">
        <v>0</v>
      </c>
      <c r="AX3">
        <f>IF(Z3&gt;0, (R3*SUMPRODUCT(K3:$K$98, X3:$X$98)-K3*$AZ$3)/Z3, 0)</f>
        <v>0</v>
      </c>
      <c r="AZ3">
        <f>C6*ABS(SUMPRODUCT(X4:X79, K4:K79))/1</f>
        <v>92470.060327147046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500000</v>
      </c>
      <c r="S4">
        <f t="shared" si="1"/>
        <v>6279.3634737406428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6202.6283585426572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-6202.6283585426572</v>
      </c>
      <c r="AK4">
        <f>G4*SUM(AB4, AE4:AF4)</f>
        <v>0</v>
      </c>
      <c r="AL4">
        <f t="shared" si="8"/>
        <v>-7312.7313585426573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-1035.640451534658</v>
      </c>
      <c r="AR4">
        <f t="shared" si="9"/>
        <v>-1035.640451534658</v>
      </c>
      <c r="AS4">
        <f t="shared" si="9"/>
        <v>-5786.5737088745755</v>
      </c>
      <c r="AT4">
        <f t="shared" si="9"/>
        <v>0</v>
      </c>
      <c r="AU4">
        <f t="shared" si="9"/>
        <v>-6822.214160409233</v>
      </c>
      <c r="AW4">
        <v>1</v>
      </c>
      <c r="AX4">
        <f>IF(Z4&gt;0, (R4*SUMPRODUCT(K4:$K$98, X4:$X$98)-K4*$AZ$3)/Z4, 0)</f>
        <v>6279.3634737406428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500000</v>
      </c>
      <c r="S5">
        <f t="shared" si="1"/>
        <v>12672.121731985357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6202.6283585426572</v>
      </c>
      <c r="AC5">
        <f t="shared" si="2"/>
        <v>12362.529895223401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-1166.4676770649091</v>
      </c>
      <c r="AI5">
        <f t="shared" si="6"/>
        <v>-1190.8569035825558</v>
      </c>
      <c r="AJ5">
        <f t="shared" si="7"/>
        <v>-6159.9015366807434</v>
      </c>
      <c r="AK5">
        <f>G5*SUM(AB5, AE5:AF5)</f>
        <v>254.30776270024896</v>
      </c>
      <c r="AL5">
        <f t="shared" si="8"/>
        <v>-7096.4506775630507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-997.45586301384128</v>
      </c>
      <c r="AR5">
        <f t="shared" si="9"/>
        <v>-1018.3112861539079</v>
      </c>
      <c r="AS5">
        <f t="shared" si="9"/>
        <v>-5267.3811920879116</v>
      </c>
      <c r="AT5">
        <f t="shared" si="9"/>
        <v>217.46060684129938</v>
      </c>
      <c r="AU5">
        <f t="shared" si="9"/>
        <v>-6068.2318714005205</v>
      </c>
      <c r="AW5">
        <v>2</v>
      </c>
      <c r="AX5">
        <f>IF(Z5&gt;0, (R5*SUMPRODUCT(K5:$K$98, X5:$X$98)-K5*$AZ$3)/Z5, 0)</f>
        <v>12672.121731985357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500000</v>
      </c>
      <c r="S6">
        <f t="shared" si="1"/>
        <v>19831.526775005837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12362.529895223401</v>
      </c>
      <c r="AC6">
        <f t="shared" si="2"/>
        <v>19104.632050136686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-1233.4314748316458</v>
      </c>
      <c r="AI6">
        <f t="shared" si="6"/>
        <v>-1257.5151375103744</v>
      </c>
      <c r="AJ6">
        <f t="shared" si="7"/>
        <v>-6742.1021549132856</v>
      </c>
      <c r="AK6">
        <f>G6*SUM(AB6, AE6:AF6)</f>
        <v>723.20799887056899</v>
      </c>
      <c r="AL6">
        <f t="shared" si="8"/>
        <v>-7276.4092935530907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-951.48141035450362</v>
      </c>
      <c r="AR6">
        <f t="shared" si="9"/>
        <v>-970.05978929135256</v>
      </c>
      <c r="AS6">
        <f t="shared" si="9"/>
        <v>-5200.9252220409153</v>
      </c>
      <c r="AT6">
        <f t="shared" si="9"/>
        <v>557.88990372485046</v>
      </c>
      <c r="AU6">
        <f t="shared" si="9"/>
        <v>-5613.095107607417</v>
      </c>
      <c r="AW6">
        <v>3</v>
      </c>
      <c r="AX6">
        <f>IF(Z6&gt;0, (R6*SUMPRODUCT(K6:$K$98, X6:$X$98)-K6*$AZ$3)/Z6, 0)</f>
        <v>19831.526775005837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500000</v>
      </c>
      <c r="S7">
        <f t="shared" si="1"/>
        <v>25849.007548765003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19104.632050136686</v>
      </c>
      <c r="AC7">
        <f t="shared" si="2"/>
        <v>24584.807538590256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-1310.0712919627483</v>
      </c>
      <c r="AI7">
        <f t="shared" si="6"/>
        <v>-1333.8486144500916</v>
      </c>
      <c r="AJ7">
        <f t="shared" si="7"/>
        <v>-5480.1754884535694</v>
      </c>
      <c r="AK7">
        <f>G7*SUM(AB7, AE7:AF7)</f>
        <v>938.03743366171125</v>
      </c>
      <c r="AL7">
        <f t="shared" si="8"/>
        <v>-5875.9866692419491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-919.48151573698328</v>
      </c>
      <c r="AR7">
        <f t="shared" si="9"/>
        <v>-936.1697743492872</v>
      </c>
      <c r="AS7">
        <f t="shared" si="9"/>
        <v>-3846.2945456034249</v>
      </c>
      <c r="AT7">
        <f t="shared" si="9"/>
        <v>658.36728627881837</v>
      </c>
      <c r="AU7">
        <f t="shared" si="9"/>
        <v>-4124.0970336738928</v>
      </c>
      <c r="AW7">
        <v>4</v>
      </c>
      <c r="AX7">
        <f>IF(Z7&gt;0, (R7*SUMPRODUCT(K7:$K$98, X7:$X$98)-K7*$AZ$3)/Z7, 0)</f>
        <v>25849.007548765003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500000</v>
      </c>
      <c r="S8">
        <f t="shared" si="1"/>
        <v>29848.859771136798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24584.807538590256</v>
      </c>
      <c r="AC8">
        <f t="shared" si="2"/>
        <v>27984.767945786618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-2016.496703484715</v>
      </c>
      <c r="AI8">
        <f t="shared" si="6"/>
        <v>-2039.9354279120107</v>
      </c>
      <c r="AJ8">
        <f t="shared" si="7"/>
        <v>-3399.9604071963622</v>
      </c>
      <c r="AK8">
        <f t="shared" ref="AK8:AK71" si="22">G8*SUM(AB8:AB8, AE8:AF8)</f>
        <v>523.65640057197243</v>
      </c>
      <c r="AL8">
        <f t="shared" si="8"/>
        <v>-4916.2394345364009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-1321.0963255469819</v>
      </c>
      <c r="AR8">
        <f t="shared" si="9"/>
        <v>-1336.4520723046624</v>
      </c>
      <c r="AS8">
        <f t="shared" si="9"/>
        <v>-2227.4646882339334</v>
      </c>
      <c r="AT8">
        <f t="shared" si="9"/>
        <v>343.07050710734529</v>
      </c>
      <c r="AU8">
        <f t="shared" si="9"/>
        <v>-3220.8462534312507</v>
      </c>
      <c r="AW8">
        <v>5</v>
      </c>
      <c r="AX8">
        <f>IF(Z8&gt;0, (R8*SUMPRODUCT(K8:$K$98, X8:$X$98)-K8*$AZ$3)/Z8, 0)</f>
        <v>29848.859771136798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500000</v>
      </c>
      <c r="S9">
        <f t="shared" si="1"/>
        <v>32375.698603542041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27984.767945786618</v>
      </c>
      <c r="AC9">
        <f t="shared" si="2"/>
        <v>29870.879625321832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-2770.3719103494263</v>
      </c>
      <c r="AI9">
        <f t="shared" si="6"/>
        <v>-2793.4377289369313</v>
      </c>
      <c r="AJ9">
        <f t="shared" si="7"/>
        <v>-1886.1116795352136</v>
      </c>
      <c r="AK9">
        <f t="shared" si="22"/>
        <v>165.11013088014104</v>
      </c>
      <c r="AL9">
        <f t="shared" si="8"/>
        <v>-4514.4392775920041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-1718.9064985695798</v>
      </c>
      <c r="AR9">
        <f t="shared" si="9"/>
        <v>-1733.2179292178528</v>
      </c>
      <c r="AS9">
        <f t="shared" si="9"/>
        <v>-1170.2579032329795</v>
      </c>
      <c r="AT9">
        <f t="shared" si="9"/>
        <v>102.44432377086568</v>
      </c>
      <c r="AU9">
        <f t="shared" si="9"/>
        <v>-2801.0315086799669</v>
      </c>
      <c r="AW9">
        <v>6</v>
      </c>
      <c r="AX9">
        <f>IF(Z9&gt;0, (R9*SUMPRODUCT(K9:$K$98, X9:$X$98)-K9*$AZ$3)/Z9, 0)</f>
        <v>32375.698603542041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500000</v>
      </c>
      <c r="S10">
        <f t="shared" si="1"/>
        <v>34311.588474969009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29870.879625321832</v>
      </c>
      <c r="AC10">
        <f t="shared" si="2"/>
        <v>31096.60338938202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-3553.0513141573515</v>
      </c>
      <c r="AI10">
        <f t="shared" si="6"/>
        <v>-3575.7088219932739</v>
      </c>
      <c r="AJ10">
        <f t="shared" si="7"/>
        <v>-1225.7237640601888</v>
      </c>
      <c r="AK10">
        <f t="shared" si="22"/>
        <v>122.47060646381952</v>
      </c>
      <c r="AL10">
        <f t="shared" si="8"/>
        <v>-4678.9619795896433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-2091.3843064246093</v>
      </c>
      <c r="AR10">
        <f t="shared" si="9"/>
        <v>-2104.7208873295713</v>
      </c>
      <c r="AS10">
        <f t="shared" si="9"/>
        <v>-721.48112073499135</v>
      </c>
      <c r="AT10">
        <f t="shared" si="9"/>
        <v>72.088208615552034</v>
      </c>
      <c r="AU10">
        <f t="shared" si="9"/>
        <v>-2754.1137994490109</v>
      </c>
      <c r="AW10">
        <v>7</v>
      </c>
      <c r="AX10">
        <f>IF(Z10&gt;0, (R10*SUMPRODUCT(K10:$K$98, X10:$X$98)-K10*$AZ$3)/Z10, 0)</f>
        <v>34311.588474969009</v>
      </c>
    </row>
    <row r="11" spans="1:52" x14ac:dyDescent="0.25">
      <c r="A11" t="s">
        <v>33</v>
      </c>
      <c r="C11" s="12">
        <f>AU81</f>
        <v>49627.638041622253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500000</v>
      </c>
      <c r="S11">
        <f t="shared" si="1"/>
        <v>35699.865150432612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31096.60338938202</v>
      </c>
      <c r="AC11">
        <f t="shared" si="2"/>
        <v>31715.310579865083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-4424.9523708352453</v>
      </c>
      <c r="AI11">
        <f t="shared" si="6"/>
        <v>-4447.1620559742669</v>
      </c>
      <c r="AJ11">
        <f t="shared" si="7"/>
        <v>-618.70719048306273</v>
      </c>
      <c r="AK11">
        <f t="shared" si="22"/>
        <v>74.631848134516844</v>
      </c>
      <c r="AL11">
        <f t="shared" si="8"/>
        <v>-4991.2373983228126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-2474.9140779444047</v>
      </c>
      <c r="AR11">
        <f t="shared" si="9"/>
        <v>-2487.3361466607967</v>
      </c>
      <c r="AS11">
        <f t="shared" si="9"/>
        <v>-346.0482752185934</v>
      </c>
      <c r="AT11">
        <f t="shared" si="9"/>
        <v>41.742237233676612</v>
      </c>
      <c r="AU11">
        <f t="shared" si="9"/>
        <v>-2791.6421846457133</v>
      </c>
      <c r="AW11">
        <v>8</v>
      </c>
      <c r="AX11">
        <f>IF(Z11&gt;0, (R11*SUMPRODUCT(K11:$K$98, X11:$X$98)-K11*$AZ$3)/Z11, 0)</f>
        <v>35699.865150432612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500000</v>
      </c>
      <c r="S12">
        <f t="shared" si="1"/>
        <v>36617.153201875975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31715.310579865083</v>
      </c>
      <c r="AC12">
        <f t="shared" si="2"/>
        <v>31810.879792398755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-5380.4805653145595</v>
      </c>
      <c r="AI12">
        <f t="shared" si="6"/>
        <v>-5402.1991295739244</v>
      </c>
      <c r="AJ12">
        <f t="shared" si="7"/>
        <v>-95.569212533671816</v>
      </c>
      <c r="AK12">
        <f t="shared" si="22"/>
        <v>72.945214333689691</v>
      </c>
      <c r="AL12">
        <f t="shared" si="8"/>
        <v>-5424.8231277739069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-2859.7826187553633</v>
      </c>
      <c r="AR12">
        <f t="shared" si="9"/>
        <v>-2871.326266542821</v>
      </c>
      <c r="AS12">
        <f t="shared" si="9"/>
        <v>-50.796052429557193</v>
      </c>
      <c r="AT12">
        <f t="shared" si="9"/>
        <v>38.771156877262044</v>
      </c>
      <c r="AU12">
        <f t="shared" si="9"/>
        <v>-2883.3511620951163</v>
      </c>
      <c r="AW12">
        <v>9</v>
      </c>
      <c r="AX12">
        <f>IF(Z12&gt;0, (R12*SUMPRODUCT(K12:$K$98, X12:$X$98)-K12*$AZ$3)/Z12, 0)</f>
        <v>36617.153201875975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500000</v>
      </c>
      <c r="S13">
        <f t="shared" si="1"/>
        <v>37037.041694972555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31810.879792398755</v>
      </c>
      <c r="AC13">
        <f t="shared" si="2"/>
        <v>31380.506531487874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-6390.7874387138454</v>
      </c>
      <c r="AI13">
        <f t="shared" si="6"/>
        <v>-6411.9692779586812</v>
      </c>
      <c r="AJ13">
        <f t="shared" si="7"/>
        <v>430.37326091088107</v>
      </c>
      <c r="AK13">
        <f t="shared" si="22"/>
        <v>63.621759584797509</v>
      </c>
      <c r="AL13">
        <f t="shared" si="8"/>
        <v>-5917.9742574630027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-3228.8702112541382</v>
      </c>
      <c r="AR13">
        <f t="shared" si="9"/>
        <v>-3239.5720864789209</v>
      </c>
      <c r="AS13">
        <f t="shared" si="9"/>
        <v>217.44102979508762</v>
      </c>
      <c r="AT13">
        <f t="shared" si="9"/>
        <v>32.144145972764115</v>
      </c>
      <c r="AU13">
        <f t="shared" si="9"/>
        <v>-2989.9869107110694</v>
      </c>
      <c r="AW13">
        <v>10</v>
      </c>
      <c r="AX13">
        <f>IF(Z13&gt;0, (R13*SUMPRODUCT(K13:$K$98, X13:$X$98)-K13*$AZ$3)/Z13, 0)</f>
        <v>37037.041694972555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500000</v>
      </c>
      <c r="S14">
        <f t="shared" si="1"/>
        <v>36964.409762331241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31380.506531487874</v>
      </c>
      <c r="AC14">
        <f t="shared" si="2"/>
        <v>30452.516217266362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-7483.7056344523889</v>
      </c>
      <c r="AI14">
        <f t="shared" si="6"/>
        <v>-7504.3014700230542</v>
      </c>
      <c r="AJ14">
        <f t="shared" si="7"/>
        <v>927.99031422151165</v>
      </c>
      <c r="AK14">
        <f t="shared" si="22"/>
        <v>56.484911756678173</v>
      </c>
      <c r="AL14">
        <f t="shared" si="8"/>
        <v>-6519.8262440448643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-3594.8414900575008</v>
      </c>
      <c r="AR14">
        <f t="shared" si="9"/>
        <v>-3604.734819358293</v>
      </c>
      <c r="AS14">
        <f t="shared" si="9"/>
        <v>445.765540079142</v>
      </c>
      <c r="AT14">
        <f t="shared" si="9"/>
        <v>27.132855601689052</v>
      </c>
      <c r="AU14">
        <f t="shared" si="9"/>
        <v>-3131.8364236774614</v>
      </c>
      <c r="AW14">
        <v>11</v>
      </c>
      <c r="AX14">
        <f>IF(Z14&gt;0, (R14*SUMPRODUCT(K14:$K$98, X14:$X$98)-K14*$AZ$3)/Z14, 0)</f>
        <v>36964.409762331241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500000</v>
      </c>
      <c r="S15">
        <f t="shared" si="1"/>
        <v>36499.938139919221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30452.516217266362</v>
      </c>
      <c r="AC15">
        <f t="shared" si="2"/>
        <v>29137.384923531165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-8654.6086065693489</v>
      </c>
      <c r="AI15">
        <f t="shared" si="6"/>
        <v>-8674.5657533539779</v>
      </c>
      <c r="AJ15">
        <f t="shared" si="7"/>
        <v>1315.1312937351977</v>
      </c>
      <c r="AK15">
        <f t="shared" si="22"/>
        <v>124.85531649079209</v>
      </c>
      <c r="AL15">
        <f t="shared" si="8"/>
        <v>-7234.5791431279886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-3943.9251844663968</v>
      </c>
      <c r="AR15">
        <f t="shared" si="9"/>
        <v>-3953.0197024731669</v>
      </c>
      <c r="AS15">
        <f t="shared" si="9"/>
        <v>599.30837615291523</v>
      </c>
      <c r="AT15">
        <f t="shared" si="9"/>
        <v>56.896856866384724</v>
      </c>
      <c r="AU15">
        <f t="shared" si="9"/>
        <v>-3296.8144694538669</v>
      </c>
      <c r="AW15">
        <v>12</v>
      </c>
      <c r="AX15">
        <f>IF(Z15&gt;0, (R15*SUMPRODUCT(K15:$K$98, X15:$X$98)-K15*$AZ$3)/Z15, 0)</f>
        <v>36499.938139919221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500000</v>
      </c>
      <c r="S16">
        <f t="shared" si="1"/>
        <v>35640.317288243721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29137.384923531165</v>
      </c>
      <c r="AC16">
        <f t="shared" si="2"/>
        <v>27469.617773522798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-9778.7057604103666</v>
      </c>
      <c r="AI16">
        <f t="shared" si="6"/>
        <v>-9797.9744004391305</v>
      </c>
      <c r="AJ16">
        <f t="shared" si="7"/>
        <v>1667.767150008367</v>
      </c>
      <c r="AK16">
        <f t="shared" si="22"/>
        <v>206.87543295707127</v>
      </c>
      <c r="AL16">
        <f t="shared" si="8"/>
        <v>-7923.3318174736924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-4215.4752253053093</v>
      </c>
      <c r="AR16">
        <f t="shared" si="9"/>
        <v>-4223.7816900519456</v>
      </c>
      <c r="AS16">
        <f t="shared" si="9"/>
        <v>718.95312883852228</v>
      </c>
      <c r="AT16">
        <f t="shared" si="9"/>
        <v>89.18135832305137</v>
      </c>
      <c r="AU16">
        <f t="shared" si="9"/>
        <v>-3415.6472028903722</v>
      </c>
      <c r="AW16">
        <v>13</v>
      </c>
      <c r="AX16">
        <f>IF(Z16&gt;0, (R16*SUMPRODUCT(K16:$K$98, X16:$X$98)-K16*$AZ$3)/Z16, 0)</f>
        <v>35640.317288243721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500000</v>
      </c>
      <c r="S17">
        <f t="shared" si="1"/>
        <v>34595.455815697445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27469.617773522798</v>
      </c>
      <c r="AC17">
        <f t="shared" si="2"/>
        <v>25644.853089557764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-10880.032197021867</v>
      </c>
      <c r="AI17">
        <f t="shared" si="6"/>
        <v>-10898.564149040491</v>
      </c>
      <c r="AJ17">
        <f t="shared" si="7"/>
        <v>1824.7646839650333</v>
      </c>
      <c r="AK17">
        <f t="shared" si="22"/>
        <v>379.08072527461462</v>
      </c>
      <c r="AL17">
        <f t="shared" si="8"/>
        <v>-8694.7187398008427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-4408.9518644275195</v>
      </c>
      <c r="AR17">
        <f t="shared" si="9"/>
        <v>-4416.4616293734689</v>
      </c>
      <c r="AS17">
        <f t="shared" si="9"/>
        <v>739.45550066582746</v>
      </c>
      <c r="AT17">
        <f t="shared" si="9"/>
        <v>153.61615114756168</v>
      </c>
      <c r="AU17">
        <f t="shared" si="9"/>
        <v>-3523.3899775600798</v>
      </c>
      <c r="AW17">
        <v>14</v>
      </c>
      <c r="AX17">
        <f>IF(Z17&gt;0, (R17*SUMPRODUCT(K17:$K$98, X17:$X$98)-K17*$AZ$3)/Z17, 0)</f>
        <v>34595.455815697445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500000</v>
      </c>
      <c r="S18">
        <f t="shared" si="1"/>
        <v>33441.359357561596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25644.853089557764</v>
      </c>
      <c r="AC18">
        <f t="shared" si="2"/>
        <v>23739.626278692707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-11988.551780887372</v>
      </c>
      <c r="AI18">
        <f t="shared" si="6"/>
        <v>-12006.298985796766</v>
      </c>
      <c r="AJ18">
        <f t="shared" si="7"/>
        <v>1905.2268108650569</v>
      </c>
      <c r="AK18">
        <f t="shared" si="22"/>
        <v>553.92882673444774</v>
      </c>
      <c r="AL18">
        <f t="shared" si="8"/>
        <v>-9547.1433481972617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-4533.558198760511</v>
      </c>
      <c r="AR18">
        <f t="shared" si="9"/>
        <v>-4540.2694335945916</v>
      </c>
      <c r="AS18">
        <f t="shared" si="9"/>
        <v>720.4753990941424</v>
      </c>
      <c r="AT18">
        <f t="shared" si="9"/>
        <v>209.47222148844625</v>
      </c>
      <c r="AU18">
        <f t="shared" si="9"/>
        <v>-3610.3218130120031</v>
      </c>
      <c r="AW18">
        <v>15</v>
      </c>
      <c r="AX18">
        <f>IF(Z18&gt;0, (R18*SUMPRODUCT(K18:$K$98, X18:$X$98)-K18*$AZ$3)/Z18, 0)</f>
        <v>33441.359357561596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500000</v>
      </c>
      <c r="S19">
        <f t="shared" si="1"/>
        <v>31883.323217067318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23739.626278692707</v>
      </c>
      <c r="AC19">
        <f t="shared" si="2"/>
        <v>21563.80641105782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-13227.172840461237</v>
      </c>
      <c r="AI19">
        <f t="shared" si="6"/>
        <v>-13244.081214679514</v>
      </c>
      <c r="AJ19">
        <f t="shared" si="7"/>
        <v>2175.8198676348875</v>
      </c>
      <c r="AK19">
        <f t="shared" si="22"/>
        <v>529.39366601484733</v>
      </c>
      <c r="AL19">
        <f t="shared" si="8"/>
        <v>-10538.86768102978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-4664.694373249311</v>
      </c>
      <c r="AR19">
        <f t="shared" si="9"/>
        <v>-4670.6572799889527</v>
      </c>
      <c r="AS19">
        <f t="shared" si="9"/>
        <v>767.32456861179128</v>
      </c>
      <c r="AT19">
        <f t="shared" si="9"/>
        <v>186.69595422079419</v>
      </c>
      <c r="AU19">
        <f t="shared" si="9"/>
        <v>-3716.6367571563674</v>
      </c>
      <c r="AW19">
        <v>16</v>
      </c>
      <c r="AX19">
        <f>IF(Z19&gt;0, (R19*SUMPRODUCT(K19:$K$98, X19:$X$98)-K19*$AZ$3)/Z19, 0)</f>
        <v>31883.323217067318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500000</v>
      </c>
      <c r="S20">
        <f t="shared" si="1"/>
        <v>28992.048499912136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21563.80641105782</v>
      </c>
      <c r="AC20">
        <f t="shared" si="2"/>
        <v>18578.662009348649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-14376.197738066621</v>
      </c>
      <c r="AI20">
        <f t="shared" si="6"/>
        <v>-14392.218218655811</v>
      </c>
      <c r="AJ20">
        <f t="shared" si="7"/>
        <v>2985.1444017091708</v>
      </c>
      <c r="AK20">
        <f t="shared" si="22"/>
        <v>92.724367567548626</v>
      </c>
      <c r="AL20">
        <f t="shared" si="8"/>
        <v>-11314.349449379091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-4808.7920504917129</v>
      </c>
      <c r="AR20">
        <f t="shared" si="9"/>
        <v>-4814.150849884014</v>
      </c>
      <c r="AS20">
        <f t="shared" si="9"/>
        <v>998.5212314170227</v>
      </c>
      <c r="AT20">
        <f t="shared" si="9"/>
        <v>31.016003658952531</v>
      </c>
      <c r="AU20">
        <f t="shared" si="9"/>
        <v>-3784.6136148080382</v>
      </c>
      <c r="AW20">
        <v>17</v>
      </c>
      <c r="AX20">
        <f>IF(Z20&gt;0, (R20*SUMPRODUCT(K20:$K$98, X20:$X$98)-K20*$AZ$3)/Z20, 0)</f>
        <v>28992.048499912136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500000</v>
      </c>
      <c r="S21">
        <f t="shared" si="1"/>
        <v>25318.140750431361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18578.662009348649</v>
      </c>
      <c r="AC21">
        <f t="shared" si="2"/>
        <v>15287.591941591512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-15295.669830809235</v>
      </c>
      <c r="AI21">
        <f t="shared" si="6"/>
        <v>-15310.765323100994</v>
      </c>
      <c r="AJ21">
        <f t="shared" si="7"/>
        <v>3291.0700677571367</v>
      </c>
      <c r="AK21">
        <f t="shared" si="22"/>
        <v>29.72585921495784</v>
      </c>
      <c r="AL21">
        <f t="shared" si="8"/>
        <v>-11989.969396128899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-4865.3028884627247</v>
      </c>
      <c r="AR21">
        <f t="shared" si="9"/>
        <v>-4870.1045181436903</v>
      </c>
      <c r="AS21">
        <f t="shared" si="9"/>
        <v>1046.8356655123273</v>
      </c>
      <c r="AT21">
        <f t="shared" si="9"/>
        <v>9.4553105748438551</v>
      </c>
      <c r="AU21">
        <f t="shared" si="9"/>
        <v>-3813.8135420565191</v>
      </c>
      <c r="AW21">
        <v>18</v>
      </c>
      <c r="AX21">
        <f>IF(Z21&gt;0, (R21*SUMPRODUCT(K21:$K$98, X21:$X$98)-K21*$AZ$3)/Z21, 0)</f>
        <v>25318.140750431361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500000</v>
      </c>
      <c r="S22">
        <f t="shared" si="1"/>
        <v>21878.892877017985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15287.591941591512</v>
      </c>
      <c r="AC22">
        <f t="shared" si="2"/>
        <v>12372.184839399568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-16148.267925407332</v>
      </c>
      <c r="AI22">
        <f t="shared" si="6"/>
        <v>-16162.405049379902</v>
      </c>
      <c r="AJ22">
        <f t="shared" si="7"/>
        <v>2915.4071021919444</v>
      </c>
      <c r="AK22">
        <f t="shared" si="22"/>
        <v>321.03943077342177</v>
      </c>
      <c r="AL22">
        <f t="shared" si="8"/>
        <v>-12925.958516414536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-4795.9854571832202</v>
      </c>
      <c r="AR22">
        <f t="shared" si="9"/>
        <v>-4800.1841391280605</v>
      </c>
      <c r="AS22">
        <f t="shared" si="9"/>
        <v>865.86686129240366</v>
      </c>
      <c r="AT22">
        <f t="shared" si="9"/>
        <v>95.347714583629056</v>
      </c>
      <c r="AU22">
        <f t="shared" si="9"/>
        <v>-3838.9695632520275</v>
      </c>
      <c r="AW22">
        <v>19</v>
      </c>
      <c r="AX22">
        <f>IF(Z22&gt;0, (R22*SUMPRODUCT(K22:$K$98, X22:$X$98)-K22*$AZ$3)/Z22, 0)</f>
        <v>21878.892877017985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500000</v>
      </c>
      <c r="S23">
        <f t="shared" si="1"/>
        <v>19992.726716105783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12372.184839399568</v>
      </c>
      <c r="AC23">
        <f t="shared" si="2"/>
        <v>10518.698053651151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-16851.936678656093</v>
      </c>
      <c r="AI23">
        <f t="shared" si="6"/>
        <v>-16865.089834555005</v>
      </c>
      <c r="AJ23">
        <f t="shared" si="7"/>
        <v>1853.4867857484169</v>
      </c>
      <c r="AK23">
        <f t="shared" si="22"/>
        <v>866.05293875796986</v>
      </c>
      <c r="AL23">
        <f t="shared" si="8"/>
        <v>-14145.550110048618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-4468.7257973569303</v>
      </c>
      <c r="AR23">
        <f t="shared" si="9"/>
        <v>-4472.2136960004473</v>
      </c>
      <c r="AS23">
        <f t="shared" si="9"/>
        <v>491.49984197511583</v>
      </c>
      <c r="AT23">
        <f t="shared" si="9"/>
        <v>229.65628123954937</v>
      </c>
      <c r="AU23">
        <f t="shared" si="9"/>
        <v>-3751.0575727857822</v>
      </c>
      <c r="AW23">
        <v>20</v>
      </c>
      <c r="AX23">
        <f>IF(Z23&gt;0, (R23*SUMPRODUCT(K23:$K$98, X23:$X$98)-K23*$AZ$3)/Z23, 0)</f>
        <v>19992.726716105783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500000</v>
      </c>
      <c r="S24">
        <f t="shared" si="1"/>
        <v>17857.074689325349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10518.698053651151</v>
      </c>
      <c r="AC24">
        <f t="shared" si="2"/>
        <v>8677.2032129324325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-17469.86935138937</v>
      </c>
      <c r="AI24">
        <f t="shared" si="6"/>
        <v>-17482.017482261723</v>
      </c>
      <c r="AJ24">
        <f t="shared" si="7"/>
        <v>1841.4948407187185</v>
      </c>
      <c r="AK24">
        <f t="shared" si="22"/>
        <v>736.30886375558066</v>
      </c>
      <c r="AL24">
        <f t="shared" si="8"/>
        <v>-14904.213777787423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-4136.2380254048585</v>
      </c>
      <c r="AR24">
        <f t="shared" si="9"/>
        <v>-4139.11426676884</v>
      </c>
      <c r="AS24">
        <f t="shared" si="9"/>
        <v>435.99988245830019</v>
      </c>
      <c r="AT24">
        <f t="shared" si="9"/>
        <v>174.33151098329577</v>
      </c>
      <c r="AU24">
        <f t="shared" si="9"/>
        <v>-3528.782873327244</v>
      </c>
      <c r="AW24">
        <v>21</v>
      </c>
      <c r="AX24">
        <f>IF(Z24&gt;0, (R24*SUMPRODUCT(K24:$K$98, X24:$X$98)-K24*$AZ$3)/Z24, 0)</f>
        <v>17857.074689325349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500000</v>
      </c>
      <c r="S25">
        <f t="shared" si="1"/>
        <v>15476.421370588019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8677.2032129324325</v>
      </c>
      <c r="AC25">
        <f t="shared" si="2"/>
        <v>6886.7071130974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-18042.696255647814</v>
      </c>
      <c r="AI25">
        <f t="shared" si="6"/>
        <v>-18053.820770398663</v>
      </c>
      <c r="AJ25">
        <f t="shared" si="7"/>
        <v>1790.4960998350325</v>
      </c>
      <c r="AK25">
        <f t="shared" si="22"/>
        <v>607.40422490527033</v>
      </c>
      <c r="AL25">
        <f t="shared" si="8"/>
        <v>-15655.920445658359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-3814.1632822793113</v>
      </c>
      <c r="AR25">
        <f t="shared" si="9"/>
        <v>-3816.5149660351458</v>
      </c>
      <c r="AS25">
        <f t="shared" si="9"/>
        <v>378.50465275761485</v>
      </c>
      <c r="AT25">
        <f t="shared" si="9"/>
        <v>128.40314215287029</v>
      </c>
      <c r="AU25">
        <f t="shared" si="9"/>
        <v>-3309.6071711246605</v>
      </c>
      <c r="AW25">
        <v>22</v>
      </c>
      <c r="AX25">
        <f>IF(Z25&gt;0, (R25*SUMPRODUCT(K25:$K$98, X25:$X$98)-K25*$AZ$3)/Z25, 0)</f>
        <v>15476.421370588019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500000</v>
      </c>
      <c r="S26">
        <f t="shared" si="1"/>
        <v>12797.416027158832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6886.7071130974</v>
      </c>
      <c r="AC26">
        <f t="shared" si="2"/>
        <v>5166.9562643625795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-18390.409906424964</v>
      </c>
      <c r="AI26">
        <f t="shared" si="6"/>
        <v>-18400.503655532983</v>
      </c>
      <c r="AJ26">
        <f t="shared" si="7"/>
        <v>1719.7508487348205</v>
      </c>
      <c r="AK26">
        <f t="shared" si="22"/>
        <v>482.06949791681802</v>
      </c>
      <c r="AL26">
        <f t="shared" si="8"/>
        <v>-16198.683308881344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-3471.1328032128913</v>
      </c>
      <c r="AR26">
        <f t="shared" si="9"/>
        <v>-3473.0379670354773</v>
      </c>
      <c r="AS26">
        <f t="shared" si="9"/>
        <v>324.59763620119844</v>
      </c>
      <c r="AT26">
        <f t="shared" si="9"/>
        <v>90.98912183914041</v>
      </c>
      <c r="AU26">
        <f t="shared" si="9"/>
        <v>-3057.4512089951386</v>
      </c>
      <c r="AW26">
        <v>23</v>
      </c>
      <c r="AX26">
        <f>IF(Z26&gt;0, (R26*SUMPRODUCT(K26:$K$98, X26:$X$98)-K26*$AZ$3)/Z26, 0)</f>
        <v>12797.416027158832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500000</v>
      </c>
      <c r="S27">
        <f t="shared" si="1"/>
        <v>9830.3081469875251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5166.9562643625795</v>
      </c>
      <c r="AC27">
        <f t="shared" si="2"/>
        <v>3565.8345625286966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-18486.812926324372</v>
      </c>
      <c r="AI27">
        <f t="shared" si="6"/>
        <v>-18495.881397294994</v>
      </c>
      <c r="AJ27">
        <f t="shared" si="7"/>
        <v>1601.121701833883</v>
      </c>
      <c r="AK27">
        <f t="shared" si="22"/>
        <v>361.68693850538062</v>
      </c>
      <c r="AL27">
        <f t="shared" si="8"/>
        <v>-16533.072756955731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-3115.4719411376186</v>
      </c>
      <c r="AR27">
        <f t="shared" si="9"/>
        <v>-3117.0001962765973</v>
      </c>
      <c r="AS27">
        <f t="shared" si="9"/>
        <v>269.82745789064251</v>
      </c>
      <c r="AT27">
        <f t="shared" si="9"/>
        <v>60.952935093800455</v>
      </c>
      <c r="AU27">
        <f t="shared" si="9"/>
        <v>-2786.2198032921547</v>
      </c>
      <c r="AW27">
        <v>24</v>
      </c>
      <c r="AX27">
        <f>IF(Z27&gt;0, (R27*SUMPRODUCT(K27:$K$98, X27:$X$98)-K27*$AZ$3)/Z27, 0)</f>
        <v>9830.3081469875251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500000</v>
      </c>
      <c r="S28">
        <f t="shared" si="1"/>
        <v>6578.793637035199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3565.8345625286966</v>
      </c>
      <c r="AC28">
        <f t="shared" si="2"/>
        <v>2120.015390479477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-18430.790508014143</v>
      </c>
      <c r="AI28">
        <f t="shared" si="6"/>
        <v>-18438.846754749658</v>
      </c>
      <c r="AJ28">
        <f t="shared" si="7"/>
        <v>1445.8191720492196</v>
      </c>
      <c r="AK28">
        <f t="shared" si="22"/>
        <v>249.60841937700877</v>
      </c>
      <c r="AL28">
        <f t="shared" si="8"/>
        <v>-16743.41916332343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-2773.2418020242703</v>
      </c>
      <c r="AR28">
        <f t="shared" si="9"/>
        <v>-2774.454008315945</v>
      </c>
      <c r="AS28">
        <f t="shared" si="9"/>
        <v>217.54933215433948</v>
      </c>
      <c r="AT28">
        <f t="shared" si="9"/>
        <v>37.558047358442387</v>
      </c>
      <c r="AU28">
        <f t="shared" si="9"/>
        <v>-2519.3466288031632</v>
      </c>
      <c r="AW28">
        <v>25</v>
      </c>
      <c r="AX28">
        <f>IF(Z28&gt;0, (R28*SUMPRODUCT(K28:$K$98, X28:$X$98)-K28*$AZ$3)/Z28, 0)</f>
        <v>6578.793637035199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500000</v>
      </c>
      <c r="S29">
        <f t="shared" si="1"/>
        <v>2963.3600113912639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2120.015390479477</v>
      </c>
      <c r="AC29">
        <f t="shared" si="2"/>
        <v>837.53498942699844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-18198.59266309168</v>
      </c>
      <c r="AI29">
        <f t="shared" si="6"/>
        <v>-18205.658417726685</v>
      </c>
      <c r="AJ29">
        <f t="shared" si="7"/>
        <v>1282.4804010524786</v>
      </c>
      <c r="AK29">
        <f t="shared" si="22"/>
        <v>148.40107733356339</v>
      </c>
      <c r="AL29">
        <f t="shared" si="8"/>
        <v>-16774.776939340642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-2444.9138274381162</v>
      </c>
      <c r="AR29">
        <f t="shared" si="9"/>
        <v>-2445.863085522421</v>
      </c>
      <c r="AS29">
        <f t="shared" si="9"/>
        <v>172.29651347220712</v>
      </c>
      <c r="AT29">
        <f t="shared" si="9"/>
        <v>19.937137596105913</v>
      </c>
      <c r="AU29">
        <f t="shared" si="9"/>
        <v>-2253.6294344541075</v>
      </c>
      <c r="AW29">
        <v>26</v>
      </c>
      <c r="AX29">
        <f>IF(Z29&gt;0, (R29*SUMPRODUCT(K29:$K$98, X29:$X$98)-K29*$AZ$3)/Z29, 0)</f>
        <v>2963.3600113912639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500000</v>
      </c>
      <c r="S30">
        <f t="shared" si="1"/>
        <v>-1131.5393504936274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837.53498942699844</v>
      </c>
      <c r="AC30">
        <f t="shared" si="2"/>
        <v>-276.34187285773623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-17793.120397508381</v>
      </c>
      <c r="AI30">
        <f t="shared" si="6"/>
        <v>-17799.22583857716</v>
      </c>
      <c r="AJ30">
        <f t="shared" si="7"/>
        <v>1113.8768622847347</v>
      </c>
      <c r="AK30">
        <f t="shared" si="22"/>
        <v>58.627449259889893</v>
      </c>
      <c r="AL30">
        <f t="shared" si="8"/>
        <v>-16626.721527032536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-2134.3215388418544</v>
      </c>
      <c r="AR30">
        <f t="shared" si="9"/>
        <v>-2135.053899107289</v>
      </c>
      <c r="AS30">
        <f t="shared" si="9"/>
        <v>133.61183006016196</v>
      </c>
      <c r="AT30">
        <f t="shared" si="9"/>
        <v>7.0324836187959034</v>
      </c>
      <c r="AU30">
        <f t="shared" si="9"/>
        <v>-1994.4095854283312</v>
      </c>
      <c r="AW30">
        <v>27</v>
      </c>
      <c r="AX30">
        <f>IF(Z30&gt;0, (R30*SUMPRODUCT(K30:$K$98, X30:$X$98)-K30*$AZ$3)/Z30, 0)</f>
        <v>-1131.5393504936274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500000</v>
      </c>
      <c r="S31">
        <f t="shared" si="1"/>
        <v>-5893.9163595608834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-276.34187285773623</v>
      </c>
      <c r="AC31">
        <f t="shared" si="2"/>
        <v>-1222.2375499554983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-17201.366118897673</v>
      </c>
      <c r="AI31">
        <f t="shared" si="6"/>
        <v>-17206.550437249818</v>
      </c>
      <c r="AJ31">
        <f t="shared" si="7"/>
        <v>945.89567709776202</v>
      </c>
      <c r="AK31">
        <f t="shared" si="22"/>
        <v>-19.343931100041537</v>
      </c>
      <c r="AL31">
        <f t="shared" si="8"/>
        <v>-16279.998691252098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-1842.267313397032</v>
      </c>
      <c r="AR31">
        <f t="shared" si="9"/>
        <v>-1842.8225541945583</v>
      </c>
      <c r="AS31">
        <f t="shared" si="9"/>
        <v>101.30548212018594</v>
      </c>
      <c r="AT31">
        <f t="shared" si="9"/>
        <v>-2.0717361476923521</v>
      </c>
      <c r="AU31">
        <f t="shared" si="9"/>
        <v>-1743.5888082220649</v>
      </c>
      <c r="AW31">
        <v>28</v>
      </c>
      <c r="AX31">
        <f>IF(Z31&gt;0, (R31*SUMPRODUCT(K31:$K$98, X31:$X$98)-K31*$AZ$3)/Z31, 0)</f>
        <v>-5893.9163595608834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500000</v>
      </c>
      <c r="S32">
        <f t="shared" si="1"/>
        <v>-11613.280661600449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-1222.2375499554983</v>
      </c>
      <c r="AC32">
        <f t="shared" si="2"/>
        <v>-2003.4103439381597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-16394.361422710499</v>
      </c>
      <c r="AI32">
        <f t="shared" si="6"/>
        <v>-16398.674179807989</v>
      </c>
      <c r="AJ32">
        <f t="shared" si="7"/>
        <v>781.17279398266146</v>
      </c>
      <c r="AK32">
        <f t="shared" si="22"/>
        <v>-85.556628496884883</v>
      </c>
      <c r="AL32">
        <f t="shared" si="8"/>
        <v>-15703.058014322212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-1567.7116637709319</v>
      </c>
      <c r="AR32">
        <f t="shared" si="9"/>
        <v>-1568.1240713927</v>
      </c>
      <c r="AS32">
        <f t="shared" si="9"/>
        <v>74.699689055938364</v>
      </c>
      <c r="AT32">
        <f t="shared" si="9"/>
        <v>-8.1813570500940784</v>
      </c>
      <c r="AU32">
        <f t="shared" si="9"/>
        <v>-1501.6057393868557</v>
      </c>
      <c r="AW32">
        <v>29</v>
      </c>
      <c r="AX32">
        <f>IF(Z32&gt;0, (R32*SUMPRODUCT(K32:$K$98, X32:$X$98)-K32*$AZ$3)/Z32, 0)</f>
        <v>-11613.280661600449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500000</v>
      </c>
      <c r="S33">
        <f t="shared" si="1"/>
        <v>-18745.559990657996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-2003.4103439381597</v>
      </c>
      <c r="AC33">
        <f t="shared" si="2"/>
        <v>-2623.7161868034073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-15410.253696636151</v>
      </c>
      <c r="AI33">
        <f t="shared" si="6"/>
        <v>-15413.752813477833</v>
      </c>
      <c r="AJ33">
        <f t="shared" si="7"/>
        <v>620.30584286524754</v>
      </c>
      <c r="AK33">
        <f t="shared" si="22"/>
        <v>-140.2387240756712</v>
      </c>
      <c r="AL33">
        <f t="shared" si="8"/>
        <v>-14933.685694688256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-1315.7199207843016</v>
      </c>
      <c r="AR33">
        <f t="shared" si="9"/>
        <v>-1316.0186736682178</v>
      </c>
      <c r="AS33">
        <f t="shared" si="9"/>
        <v>52.96140936439334</v>
      </c>
      <c r="AT33">
        <f t="shared" si="9"/>
        <v>-11.97351364643729</v>
      </c>
      <c r="AU33">
        <f t="shared" si="9"/>
        <v>-1275.0307779502618</v>
      </c>
      <c r="AW33">
        <v>30</v>
      </c>
      <c r="AX33">
        <f>IF(Z33&gt;0, (R33*SUMPRODUCT(K33:$K$98, X33:$X$98)-K33*$AZ$3)/Z33, 0)</f>
        <v>-18745.559990657996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500000</v>
      </c>
      <c r="S34">
        <f t="shared" si="1"/>
        <v>-28061.123597537822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-2623.7161868034073</v>
      </c>
      <c r="AC34">
        <f t="shared" si="2"/>
        <v>-3093.5380532076351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-14161.091786410603</v>
      </c>
      <c r="AI34">
        <f t="shared" si="6"/>
        <v>-14163.847857494549</v>
      </c>
      <c r="AJ34">
        <f t="shared" si="7"/>
        <v>469.82186640422788</v>
      </c>
      <c r="AK34">
        <f t="shared" si="22"/>
        <v>-183.66013307623854</v>
      </c>
      <c r="AL34">
        <f t="shared" si="8"/>
        <v>-13877.686124166561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-1079.5241857781507</v>
      </c>
      <c r="AR34">
        <f t="shared" si="9"/>
        <v>-1079.7342857787521</v>
      </c>
      <c r="AS34">
        <f t="shared" si="9"/>
        <v>35.815322394669018</v>
      </c>
      <c r="AT34">
        <f t="shared" si="9"/>
        <v>-14.000725269593593</v>
      </c>
      <c r="AU34">
        <f t="shared" ref="AU34:AU79" si="23">AL34*$K34</f>
        <v>-1057.9196886536768</v>
      </c>
      <c r="AW34">
        <v>31</v>
      </c>
      <c r="AX34">
        <f>IF(Z34&gt;0, (R34*SUMPRODUCT(K34:$K$98, X34:$X$98)-K34*$AZ$3)/Z34, 0)</f>
        <v>-28061.123597537822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500000</v>
      </c>
      <c r="S35">
        <f t="shared" si="1"/>
        <v>-40769.151268535497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-3093.5380532076351</v>
      </c>
      <c r="AC35">
        <f t="shared" si="2"/>
        <v>-3417.7961190035785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-12653.758227113653</v>
      </c>
      <c r="AI35">
        <f t="shared" ref="AI35:AI66" si="25">SUM(AE35:AH35)</f>
        <v>-12655.854049575402</v>
      </c>
      <c r="AJ35">
        <f t="shared" si="7"/>
        <v>324.25806579594337</v>
      </c>
      <c r="AK35">
        <f t="shared" si="22"/>
        <v>-216.54766372453449</v>
      </c>
      <c r="AL35">
        <f t="shared" ref="AL35:AL79" si="26">SUM(AI35:AK35)</f>
        <v>-12548.143647503992</v>
      </c>
      <c r="AN35">
        <f t="shared" ref="AN35:AT66" si="27">AE35*$K35</f>
        <v>0</v>
      </c>
      <c r="AO35">
        <f t="shared" si="27"/>
        <v>0</v>
      </c>
      <c r="AP35">
        <f t="shared" si="27"/>
        <v>-0.14265010869982761</v>
      </c>
      <c r="AQ35">
        <f t="shared" si="27"/>
        <v>-861.26569378003978</v>
      </c>
      <c r="AR35">
        <f t="shared" si="27"/>
        <v>-861.40834388873952</v>
      </c>
      <c r="AS35">
        <f t="shared" si="27"/>
        <v>22.070308519338568</v>
      </c>
      <c r="AT35">
        <f t="shared" si="27"/>
        <v>-14.739105211803949</v>
      </c>
      <c r="AU35">
        <f t="shared" si="23"/>
        <v>-854.07714058120484</v>
      </c>
      <c r="AW35">
        <v>32</v>
      </c>
      <c r="AX35">
        <f>IF(Z35&gt;0, (R35*SUMPRODUCT(K35:$K$98, X35:$X$98)-K35*$AZ$3)/Z35, 0)</f>
        <v>-40769.151268535497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500000</v>
      </c>
      <c r="S36">
        <f t="shared" si="1"/>
        <v>-58982.677378103996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-3417.7961190035785</v>
      </c>
      <c r="AC36">
        <f t="shared" si="2"/>
        <v>-3604.717062799501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-10939.863284047808</v>
      </c>
      <c r="AI36">
        <f t="shared" si="25"/>
        <v>-10941.391155120738</v>
      </c>
      <c r="AJ36">
        <f t="shared" si="7"/>
        <v>186.92094379592254</v>
      </c>
      <c r="AK36">
        <f t="shared" si="22"/>
        <v>-239.24572833025053</v>
      </c>
      <c r="AL36">
        <f t="shared" si="26"/>
        <v>-10993.715939655067</v>
      </c>
      <c r="AN36">
        <f t="shared" si="27"/>
        <v>0</v>
      </c>
      <c r="AO36">
        <f t="shared" si="27"/>
        <v>0</v>
      </c>
      <c r="AP36">
        <f t="shared" si="27"/>
        <v>-9.2850939449848208E-2</v>
      </c>
      <c r="AQ36">
        <f t="shared" si="27"/>
        <v>-664.83134694641626</v>
      </c>
      <c r="AR36">
        <f t="shared" si="27"/>
        <v>-664.92419788586619</v>
      </c>
      <c r="AS36">
        <f t="shared" si="27"/>
        <v>11.359456659531276</v>
      </c>
      <c r="AT36">
        <f t="shared" si="27"/>
        <v>-14.539309650140757</v>
      </c>
      <c r="AU36">
        <f t="shared" si="23"/>
        <v>-668.10405087647564</v>
      </c>
      <c r="AW36">
        <v>33</v>
      </c>
      <c r="AX36">
        <f>IF(Z36&gt;0, (R36*SUMPRODUCT(K36:$K$98, X36:$X$98)-K36*$AZ$3)/Z36, 0)</f>
        <v>-58982.677378103996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500000</v>
      </c>
      <c r="S37">
        <f t="shared" si="1"/>
        <v>-86485.483983600338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-3604.717062799501</v>
      </c>
      <c r="AC37">
        <f t="shared" si="2"/>
        <v>-3667.4548829743844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-9049.1279317842564</v>
      </c>
      <c r="AI37">
        <f t="shared" si="25"/>
        <v>-9050.1880677498684</v>
      </c>
      <c r="AJ37">
        <f t="shared" si="7"/>
        <v>62.737820174883382</v>
      </c>
      <c r="AK37">
        <f t="shared" si="22"/>
        <v>-252.33019439596509</v>
      </c>
      <c r="AL37">
        <f t="shared" si="26"/>
        <v>-9239.7804419709501</v>
      </c>
      <c r="AN37">
        <f t="shared" si="27"/>
        <v>0</v>
      </c>
      <c r="AO37">
        <f t="shared" si="27"/>
        <v>0</v>
      </c>
      <c r="AP37">
        <f t="shared" si="27"/>
        <v>-5.7523213471684535E-2</v>
      </c>
      <c r="AQ37">
        <f t="shared" si="27"/>
        <v>-491.00769584041166</v>
      </c>
      <c r="AR37">
        <f t="shared" si="27"/>
        <v>-491.06521905388337</v>
      </c>
      <c r="AS37">
        <f t="shared" si="27"/>
        <v>3.4041680876143467</v>
      </c>
      <c r="AT37">
        <f t="shared" si="27"/>
        <v>-13.691492514560665</v>
      </c>
      <c r="AU37">
        <f t="shared" si="23"/>
        <v>-501.35254348082969</v>
      </c>
      <c r="AW37">
        <v>34</v>
      </c>
      <c r="AX37">
        <f>IF(Z37&gt;0, (R37*SUMPRODUCT(K37:$K$98, X37:$X$98)-K37*$AZ$3)/Z37, 0)</f>
        <v>-86485.483983600338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500000</v>
      </c>
      <c r="S38">
        <f t="shared" si="1"/>
        <v>-130411.40455291342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-3667.4548829743844</v>
      </c>
      <c r="AC38">
        <f t="shared" si="2"/>
        <v>-3620.8790727687865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-7108.1674841629156</v>
      </c>
      <c r="AI38">
        <f t="shared" si="25"/>
        <v>-7108.8616103946633</v>
      </c>
      <c r="AJ38">
        <f t="shared" si="7"/>
        <v>-46.575810205597918</v>
      </c>
      <c r="AK38">
        <f t="shared" si="22"/>
        <v>-256.72184180820693</v>
      </c>
      <c r="AL38">
        <f t="shared" si="26"/>
        <v>-7412.1592624084678</v>
      </c>
      <c r="AN38">
        <f t="shared" si="27"/>
        <v>0</v>
      </c>
      <c r="AO38">
        <f t="shared" si="27"/>
        <v>0</v>
      </c>
      <c r="AP38">
        <f t="shared" si="27"/>
        <v>-3.3628074858427774E-2</v>
      </c>
      <c r="AQ38">
        <f t="shared" si="27"/>
        <v>-344.36674099158171</v>
      </c>
      <c r="AR38">
        <f t="shared" si="27"/>
        <v>-344.40036906644013</v>
      </c>
      <c r="AS38">
        <f t="shared" si="27"/>
        <v>-2.2564409188837562</v>
      </c>
      <c r="AT38">
        <f t="shared" si="27"/>
        <v>-12.437307393476489</v>
      </c>
      <c r="AU38">
        <f t="shared" si="23"/>
        <v>-359.09411737880038</v>
      </c>
      <c r="AW38">
        <v>35</v>
      </c>
      <c r="AX38">
        <f>IF(Z38&gt;0, (R38*SUMPRODUCT(K38:$K$98, X38:$X$98)-K38*$AZ$3)/Z38, 0)</f>
        <v>-130411.40455291342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500000</v>
      </c>
      <c r="S39">
        <f t="shared" si="1"/>
        <v>-205088.75525828748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-3620.8790727687865</v>
      </c>
      <c r="AC39">
        <f t="shared" si="2"/>
        <v>-3485.2605405050012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-5246.7427024203052</v>
      </c>
      <c r="AI39">
        <f t="shared" si="25"/>
        <v>-5247.1675502546141</v>
      </c>
      <c r="AJ39">
        <f t="shared" si="7"/>
        <v>-135.61853226378526</v>
      </c>
      <c r="AK39">
        <f t="shared" si="22"/>
        <v>-253.46153509381509</v>
      </c>
      <c r="AL39">
        <f t="shared" si="26"/>
        <v>-5636.2476176122145</v>
      </c>
      <c r="AN39">
        <f t="shared" si="27"/>
        <v>0</v>
      </c>
      <c r="AO39">
        <f t="shared" si="27"/>
        <v>0</v>
      </c>
      <c r="AP39">
        <f t="shared" si="27"/>
        <v>-1.8377182762483846E-2</v>
      </c>
      <c r="AQ39">
        <f t="shared" si="27"/>
        <v>-226.95266814038536</v>
      </c>
      <c r="AR39">
        <f t="shared" si="27"/>
        <v>-226.97104532314785</v>
      </c>
      <c r="AS39">
        <f t="shared" si="27"/>
        <v>-5.8663040084566669</v>
      </c>
      <c r="AT39">
        <f t="shared" si="27"/>
        <v>-10.963711186745202</v>
      </c>
      <c r="AU39">
        <f t="shared" si="23"/>
        <v>-243.80106051834971</v>
      </c>
      <c r="AW39">
        <v>36</v>
      </c>
      <c r="AX39">
        <f>IF(Z39&gt;0, (R39*SUMPRODUCT(K39:$K$98, X39:$X$98)-K39*$AZ$3)/Z39, 0)</f>
        <v>-205088.75525828748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500000</v>
      </c>
      <c r="S40">
        <f t="shared" si="1"/>
        <v>-341909.1477155973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-3485.2605405050012</v>
      </c>
      <c r="AC40">
        <f t="shared" si="2"/>
        <v>-3283.6549289530944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-3610.0463831732832</v>
      </c>
      <c r="AI40">
        <f t="shared" si="25"/>
        <v>-3610.2864802100903</v>
      </c>
      <c r="AJ40">
        <f t="shared" si="7"/>
        <v>-201.6056115519068</v>
      </c>
      <c r="AK40">
        <f t="shared" si="22"/>
        <v>-243.96823783535012</v>
      </c>
      <c r="AL40">
        <f t="shared" si="26"/>
        <v>-4055.8603295973471</v>
      </c>
      <c r="AN40">
        <f t="shared" si="27"/>
        <v>0</v>
      </c>
      <c r="AO40">
        <f t="shared" si="27"/>
        <v>0</v>
      </c>
      <c r="AP40">
        <f t="shared" si="27"/>
        <v>-9.2728728168272271E-3</v>
      </c>
      <c r="AQ40">
        <f t="shared" si="27"/>
        <v>-139.42488178593774</v>
      </c>
      <c r="AR40">
        <f t="shared" si="27"/>
        <v>-139.43415465875458</v>
      </c>
      <c r="AS40">
        <f t="shared" si="27"/>
        <v>-7.7862818297913989</v>
      </c>
      <c r="AT40">
        <f t="shared" si="27"/>
        <v>-9.4223838447796737</v>
      </c>
      <c r="AU40">
        <f t="shared" si="23"/>
        <v>-156.64282033332563</v>
      </c>
      <c r="AW40">
        <v>37</v>
      </c>
      <c r="AX40">
        <f>IF(Z40&gt;0, (R40*SUMPRODUCT(K40:$K$98, X40:$X$98)-K40*$AZ$3)/Z40, 0)</f>
        <v>-341909.1477155973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500000</v>
      </c>
      <c r="S41">
        <f t="shared" si="1"/>
        <v>-617909.95721798239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-3283.6549289530944</v>
      </c>
      <c r="AC41">
        <f t="shared" si="2"/>
        <v>-3040.4384895851995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-2293.661177553156</v>
      </c>
      <c r="AI41">
        <f t="shared" si="25"/>
        <v>-2293.7841905607174</v>
      </c>
      <c r="AJ41">
        <f t="shared" si="7"/>
        <v>-243.21643936789496</v>
      </c>
      <c r="AK41">
        <f t="shared" si="22"/>
        <v>-229.85584502671662</v>
      </c>
      <c r="AL41">
        <f t="shared" si="26"/>
        <v>-2766.8564749553288</v>
      </c>
      <c r="AN41">
        <f t="shared" si="27"/>
        <v>0</v>
      </c>
      <c r="AO41">
        <f t="shared" si="27"/>
        <v>0</v>
      </c>
      <c r="AP41">
        <f t="shared" si="27"/>
        <v>-4.2419008889599359E-3</v>
      </c>
      <c r="AQ41">
        <f t="shared" si="27"/>
        <v>-79.093126661139721</v>
      </c>
      <c r="AR41">
        <f t="shared" si="27"/>
        <v>-79.097368562028677</v>
      </c>
      <c r="AS41">
        <f t="shared" si="27"/>
        <v>-8.3869181870697247</v>
      </c>
      <c r="AT41">
        <f t="shared" si="27"/>
        <v>-7.9262001041913157</v>
      </c>
      <c r="AU41">
        <f t="shared" si="23"/>
        <v>-95.410486853289711</v>
      </c>
      <c r="AW41">
        <v>38</v>
      </c>
      <c r="AX41">
        <f>IF(Z41&gt;0, (R41*SUMPRODUCT(K41:$K$98, X41:$X$98)-K41*$AZ$3)/Z41, 0)</f>
        <v>-617909.95721798239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500000</v>
      </c>
      <c r="S42">
        <f t="shared" si="1"/>
        <v>-1246189.2254414407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-3040.4384895851995</v>
      </c>
      <c r="AC42">
        <f t="shared" si="2"/>
        <v>-2777.8875795018475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-1321.104670112285</v>
      </c>
      <c r="AI42">
        <f t="shared" si="25"/>
        <v>-1321.1603977562654</v>
      </c>
      <c r="AJ42">
        <f t="shared" si="7"/>
        <v>-262.55091008335194</v>
      </c>
      <c r="AK42">
        <f t="shared" si="22"/>
        <v>-212.83069427096399</v>
      </c>
      <c r="AL42">
        <f t="shared" si="26"/>
        <v>-1796.5420021105813</v>
      </c>
      <c r="AN42">
        <f t="shared" si="27"/>
        <v>0</v>
      </c>
      <c r="AO42">
        <f t="shared" si="27"/>
        <v>0</v>
      </c>
      <c r="AP42">
        <f t="shared" si="27"/>
        <v>-1.7157821299445847E-3</v>
      </c>
      <c r="AQ42">
        <f t="shared" si="27"/>
        <v>-40.67510525950717</v>
      </c>
      <c r="AR42">
        <f t="shared" si="27"/>
        <v>-40.676821041637119</v>
      </c>
      <c r="AS42">
        <f t="shared" si="27"/>
        <v>-8.0836031733292373</v>
      </c>
      <c r="AT42">
        <f t="shared" si="27"/>
        <v>-6.552781992050388</v>
      </c>
      <c r="AU42">
        <f t="shared" si="23"/>
        <v>-55.313206207016741</v>
      </c>
      <c r="AW42">
        <v>39</v>
      </c>
      <c r="AX42">
        <f>IF(Z42&gt;0, (R42*SUMPRODUCT(K42:$K$98, X42:$X$98)-K42*$AZ$3)/Z42, 0)</f>
        <v>-1246189.2254414407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500000</v>
      </c>
      <c r="S43">
        <f t="shared" si="1"/>
        <v>-2920342.2340608779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-2777.8875795018475</v>
      </c>
      <c r="AC43">
        <f t="shared" si="2"/>
        <v>-2513.5233662394858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-673.05995232391331</v>
      </c>
      <c r="AI43">
        <f t="shared" si="25"/>
        <v>-673.08146969383768</v>
      </c>
      <c r="AJ43">
        <f t="shared" si="7"/>
        <v>-264.36421326236177</v>
      </c>
      <c r="AK43">
        <f t="shared" si="22"/>
        <v>-194.45213056512935</v>
      </c>
      <c r="AL43">
        <f t="shared" si="26"/>
        <v>-1131.8978135213288</v>
      </c>
      <c r="AN43">
        <f t="shared" si="27"/>
        <v>0</v>
      </c>
      <c r="AO43">
        <f t="shared" si="27"/>
        <v>0</v>
      </c>
      <c r="AP43">
        <f t="shared" si="27"/>
        <v>-5.9151072203667747E-4</v>
      </c>
      <c r="AQ43">
        <f t="shared" si="27"/>
        <v>-18.502362499358213</v>
      </c>
      <c r="AR43">
        <f t="shared" si="27"/>
        <v>-18.502954010080252</v>
      </c>
      <c r="AS43">
        <f t="shared" si="27"/>
        <v>-7.2673503879545462</v>
      </c>
      <c r="AT43">
        <f t="shared" si="27"/>
        <v>-5.3454730088547695</v>
      </c>
      <c r="AU43">
        <f t="shared" si="23"/>
        <v>-31.115777406889567</v>
      </c>
      <c r="AW43">
        <v>40</v>
      </c>
      <c r="AX43">
        <f>IF(Z43&gt;0, (R43*SUMPRODUCT(K43:$K$98, X43:$X$98)-K43*$AZ$3)/Z43, 0)</f>
        <v>-2920342.2340608779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500000</v>
      </c>
      <c r="S44">
        <f t="shared" si="1"/>
        <v>-8365370.2952874135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-2513.5233662394858</v>
      </c>
      <c r="AC44">
        <f t="shared" si="2"/>
        <v>-2259.6691943443188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-290.98300582303182</v>
      </c>
      <c r="AI44">
        <f t="shared" si="25"/>
        <v>-290.98975886896579</v>
      </c>
      <c r="AJ44">
        <f t="shared" si="7"/>
        <v>-253.85417189516693</v>
      </c>
      <c r="AK44">
        <f t="shared" si="22"/>
        <v>-175.94663563676403</v>
      </c>
      <c r="AL44">
        <f t="shared" si="26"/>
        <v>-720.79056640089675</v>
      </c>
      <c r="AN44">
        <f t="shared" si="27"/>
        <v>0</v>
      </c>
      <c r="AO44">
        <f t="shared" si="27"/>
        <v>0</v>
      </c>
      <c r="AP44">
        <f t="shared" si="27"/>
        <v>-1.6575060265197362E-4</v>
      </c>
      <c r="AQ44">
        <f t="shared" si="27"/>
        <v>-7.1420524972517896</v>
      </c>
      <c r="AR44">
        <f t="shared" si="27"/>
        <v>-7.1422182478544416</v>
      </c>
      <c r="AS44">
        <f t="shared" si="27"/>
        <v>-6.230741266808911</v>
      </c>
      <c r="AT44">
        <f t="shared" si="27"/>
        <v>-4.3185343586588845</v>
      </c>
      <c r="AU44">
        <f t="shared" si="23"/>
        <v>-17.691493873322237</v>
      </c>
      <c r="AW44">
        <v>41</v>
      </c>
      <c r="AX44">
        <f>IF(Z44&gt;0, (R44*SUMPRODUCT(K44:$K$98, X44:$X$98)-K44*$AZ$3)/Z44, 0)</f>
        <v>-8365370.2952874135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500000</v>
      </c>
      <c r="S45">
        <f t="shared" si="1"/>
        <v>-31434462.528757747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-2259.6691943443188</v>
      </c>
      <c r="AC45">
        <f t="shared" si="2"/>
        <v>-2023.6357697036015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-101.52213754800002</v>
      </c>
      <c r="AI45">
        <f t="shared" si="25"/>
        <v>-101.52374695659724</v>
      </c>
      <c r="AJ45">
        <f t="shared" si="7"/>
        <v>-236.03342464071739</v>
      </c>
      <c r="AK45">
        <f t="shared" si="22"/>
        <v>-158.17684360410234</v>
      </c>
      <c r="AL45">
        <f t="shared" si="26"/>
        <v>-495.73401520141692</v>
      </c>
      <c r="AN45">
        <f t="shared" si="27"/>
        <v>0</v>
      </c>
      <c r="AO45">
        <f t="shared" si="27"/>
        <v>0</v>
      </c>
      <c r="AP45">
        <f t="shared" si="27"/>
        <v>-3.5269857630395755E-5</v>
      </c>
      <c r="AQ45">
        <f t="shared" si="27"/>
        <v>-2.224836715703761</v>
      </c>
      <c r="AR45">
        <f t="shared" si="27"/>
        <v>-2.2248719855613914</v>
      </c>
      <c r="AS45">
        <f t="shared" si="27"/>
        <v>-5.1726238430084157</v>
      </c>
      <c r="AT45">
        <f t="shared" si="27"/>
        <v>-3.4664129196270181</v>
      </c>
      <c r="AU45">
        <f t="shared" si="23"/>
        <v>-10.863908748196824</v>
      </c>
      <c r="AW45">
        <v>42</v>
      </c>
      <c r="AX45">
        <f>IF(Z45&gt;0, (R45*SUMPRODUCT(K45:$K$98, X45:$X$98)-K45*$AZ$3)/Z45, 0)</f>
        <v>-31434462.528757747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500000</v>
      </c>
      <c r="S46">
        <f t="shared" si="1"/>
        <v>-118921356.653299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-2023.6357697036015</v>
      </c>
      <c r="AC46">
        <f t="shared" si="2"/>
        <v>-1808.7396446889754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-24.26151806452102</v>
      </c>
      <c r="AI46">
        <f t="shared" si="25"/>
        <v>-24.261898303129037</v>
      </c>
      <c r="AJ46">
        <f t="shared" si="7"/>
        <v>-214.89612501462602</v>
      </c>
      <c r="AK46">
        <f t="shared" si="22"/>
        <v>-141.6545038792521</v>
      </c>
      <c r="AL46">
        <f t="shared" si="26"/>
        <v>-380.81252719700717</v>
      </c>
      <c r="AN46">
        <f t="shared" si="27"/>
        <v>0</v>
      </c>
      <c r="AO46">
        <f t="shared" si="27"/>
        <v>0</v>
      </c>
      <c r="AP46">
        <f t="shared" si="27"/>
        <v>-7.4400452758579757E-6</v>
      </c>
      <c r="AQ46">
        <f t="shared" si="27"/>
        <v>-0.47471979187733682</v>
      </c>
      <c r="AR46">
        <f t="shared" si="27"/>
        <v>-0.47472723192261268</v>
      </c>
      <c r="AS46">
        <f t="shared" si="27"/>
        <v>-4.2048252492234743</v>
      </c>
      <c r="AT46">
        <f t="shared" si="27"/>
        <v>-2.7717225451932395</v>
      </c>
      <c r="AU46">
        <f t="shared" si="23"/>
        <v>-7.4512750263393261</v>
      </c>
      <c r="AW46">
        <v>43</v>
      </c>
      <c r="AX46">
        <f>IF(Z46&gt;0, (R46*SUMPRODUCT(K46:$K$98, X46:$X$98)-K46*$AZ$3)/Z46, 0)</f>
        <v>-118921356.653299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500000</v>
      </c>
      <c r="S47">
        <f t="shared" si="1"/>
        <v>-453815205.54038721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-1808.7396446889754</v>
      </c>
      <c r="AC47">
        <f t="shared" si="2"/>
        <v>-1615.3563629359157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-5.7489731840045959</v>
      </c>
      <c r="AI47">
        <f t="shared" si="25"/>
        <v>-5.7490621715673313</v>
      </c>
      <c r="AJ47">
        <f t="shared" si="7"/>
        <v>-193.38328175305969</v>
      </c>
      <c r="AK47">
        <f t="shared" si="22"/>
        <v>-126.61177512822829</v>
      </c>
      <c r="AL47">
        <f t="shared" si="26"/>
        <v>-325.74411905285535</v>
      </c>
      <c r="AN47">
        <f t="shared" si="27"/>
        <v>0</v>
      </c>
      <c r="AO47">
        <f t="shared" si="27"/>
        <v>0</v>
      </c>
      <c r="AP47">
        <f t="shared" si="27"/>
        <v>-1.5546429310243752E-6</v>
      </c>
      <c r="AQ47">
        <f t="shared" si="27"/>
        <v>-0.10043651322057313</v>
      </c>
      <c r="AR47">
        <f t="shared" si="27"/>
        <v>-0.10043806786350415</v>
      </c>
      <c r="AS47">
        <f t="shared" si="27"/>
        <v>-3.3784715831461898</v>
      </c>
      <c r="AT47">
        <f t="shared" si="27"/>
        <v>-2.2119506944174967</v>
      </c>
      <c r="AU47">
        <f t="shared" si="23"/>
        <v>-5.6908603454271915</v>
      </c>
      <c r="AW47">
        <v>44</v>
      </c>
      <c r="AX47">
        <f>IF(Z47&gt;0, (R47*SUMPRODUCT(K47:$K$98, X47:$X$98)-K47*$AZ$3)/Z47, 0)</f>
        <v>-453815205.54038721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500000</v>
      </c>
      <c r="S48">
        <f t="shared" si="1"/>
        <v>-1749830585.9562521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-1615.3563629359157</v>
      </c>
      <c r="AC48">
        <f t="shared" si="2"/>
        <v>-1442.3692980697285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-1.3498083294474059</v>
      </c>
      <c r="AI48">
        <f t="shared" si="25"/>
        <v>-1.3498289367180418</v>
      </c>
      <c r="AJ48">
        <f t="shared" si="7"/>
        <v>-172.98706486618721</v>
      </c>
      <c r="AK48">
        <f t="shared" si="22"/>
        <v>-113.07494540551411</v>
      </c>
      <c r="AL48">
        <f t="shared" si="26"/>
        <v>-287.41183920841934</v>
      </c>
      <c r="AN48">
        <f t="shared" si="27"/>
        <v>0</v>
      </c>
      <c r="AO48">
        <f t="shared" si="27"/>
        <v>0</v>
      </c>
      <c r="AP48">
        <f t="shared" si="27"/>
        <v>-3.2144286954383261E-7</v>
      </c>
      <c r="AQ48">
        <f t="shared" si="27"/>
        <v>-2.1055008711161408E-2</v>
      </c>
      <c r="AR48">
        <f t="shared" si="27"/>
        <v>-2.1055330154030952E-2</v>
      </c>
      <c r="AS48">
        <f t="shared" si="27"/>
        <v>-2.6983417409839978</v>
      </c>
      <c r="AT48">
        <f t="shared" si="27"/>
        <v>-1.7638015032118424</v>
      </c>
      <c r="AU48">
        <f t="shared" si="23"/>
        <v>-4.4831985743498706</v>
      </c>
      <c r="AW48">
        <v>45</v>
      </c>
      <c r="AX48">
        <f>IF(Z48&gt;0, (R48*SUMPRODUCT(K48:$K$98, X48:$X$98)-K48*$AZ$3)/Z48, 0)</f>
        <v>-1749830585.9562521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500000</v>
      </c>
      <c r="S49">
        <f t="shared" si="1"/>
        <v>-6826797603.6441231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-1442.3692980697285</v>
      </c>
      <c r="AC49">
        <f t="shared" si="2"/>
        <v>-1287.8479411325395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-0.31370096735037734</v>
      </c>
      <c r="AI49">
        <f t="shared" si="25"/>
        <v>-0.31370568349993933</v>
      </c>
      <c r="AJ49">
        <f t="shared" si="7"/>
        <v>-154.52135693718901</v>
      </c>
      <c r="AK49">
        <f t="shared" si="22"/>
        <v>-100.96585086488101</v>
      </c>
      <c r="AL49">
        <f t="shared" si="26"/>
        <v>-255.80091348556994</v>
      </c>
      <c r="AN49">
        <f t="shared" si="27"/>
        <v>0</v>
      </c>
      <c r="AO49">
        <f t="shared" si="27"/>
        <v>0</v>
      </c>
      <c r="AP49">
        <f t="shared" si="27"/>
        <v>-6.5682983031758016E-8</v>
      </c>
      <c r="AQ49">
        <f t="shared" si="27"/>
        <v>-4.3689910688004515E-3</v>
      </c>
      <c r="AR49">
        <f t="shared" si="27"/>
        <v>-4.3690567517834823E-3</v>
      </c>
      <c r="AS49">
        <f t="shared" si="27"/>
        <v>-2.1520572094490018</v>
      </c>
      <c r="AT49">
        <f t="shared" si="27"/>
        <v>-1.4061764119133591</v>
      </c>
      <c r="AU49">
        <f t="shared" si="23"/>
        <v>-3.562602678114144</v>
      </c>
      <c r="AW49">
        <v>46</v>
      </c>
      <c r="AX49">
        <f>IF(Z49&gt;0, (R49*SUMPRODUCT(K49:$K$98, X49:$X$98)-K49*$AZ$3)/Z49, 0)</f>
        <v>-6826797603.6441231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500000</v>
      </c>
      <c r="S50">
        <f t="shared" si="1"/>
        <v>-26951505268.822994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-1287.8479411325395</v>
      </c>
      <c r="AC50">
        <f t="shared" si="2"/>
        <v>-1149.8680137433403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-7.2047594491827016E-2</v>
      </c>
      <c r="AI50">
        <f t="shared" si="25"/>
        <v>-7.2048661100168804E-2</v>
      </c>
      <c r="AJ50">
        <f t="shared" si="7"/>
        <v>-137.97992738919925</v>
      </c>
      <c r="AK50">
        <f t="shared" si="22"/>
        <v>-90.149355879277778</v>
      </c>
      <c r="AL50">
        <f t="shared" si="26"/>
        <v>-228.20133192957718</v>
      </c>
      <c r="AN50">
        <f t="shared" si="27"/>
        <v>0</v>
      </c>
      <c r="AO50">
        <f t="shared" si="27"/>
        <v>0</v>
      </c>
      <c r="AP50">
        <f t="shared" si="27"/>
        <v>-1.326332013436174E-8</v>
      </c>
      <c r="AQ50">
        <f t="shared" si="27"/>
        <v>-8.9591490448134414E-4</v>
      </c>
      <c r="AR50">
        <f t="shared" si="27"/>
        <v>-8.9592816780147838E-4</v>
      </c>
      <c r="AS50">
        <f t="shared" si="27"/>
        <v>-1.7157862707166487</v>
      </c>
      <c r="AT50">
        <f t="shared" si="27"/>
        <v>-1.1210110779035078</v>
      </c>
      <c r="AU50">
        <f t="shared" si="23"/>
        <v>-2.8376932767879581</v>
      </c>
      <c r="AW50">
        <v>47</v>
      </c>
      <c r="AX50">
        <f>IF(Z50&gt;0, (R50*SUMPRODUCT(K50:$K$98, X50:$X$98)-K50*$AZ$3)/Z50, 0)</f>
        <v>-26951505268.822994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500000</v>
      </c>
      <c r="S51">
        <f t="shared" si="1"/>
        <v>-107790108744.16219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-1149.8680137433403</v>
      </c>
      <c r="AC51">
        <f t="shared" si="2"/>
        <v>-1026.6686450330055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-1.6356494257024425E-2</v>
      </c>
      <c r="AI51">
        <f t="shared" si="25"/>
        <v>-1.6356732374569947E-2</v>
      </c>
      <c r="AJ51">
        <f t="shared" si="7"/>
        <v>-123.19936871033474</v>
      </c>
      <c r="AK51">
        <f t="shared" si="22"/>
        <v>-80.490760962033832</v>
      </c>
      <c r="AL51">
        <f t="shared" si="26"/>
        <v>-203.70648640474315</v>
      </c>
      <c r="AN51">
        <f t="shared" si="27"/>
        <v>0</v>
      </c>
      <c r="AO51">
        <f t="shared" si="27"/>
        <v>0</v>
      </c>
      <c r="AP51">
        <f t="shared" si="27"/>
        <v>-2.6437516204855636E-9</v>
      </c>
      <c r="AQ51">
        <f t="shared" si="27"/>
        <v>-1.8160151996561235E-4</v>
      </c>
      <c r="AR51">
        <f t="shared" si="27"/>
        <v>-1.8160416371723281E-4</v>
      </c>
      <c r="AS51">
        <f t="shared" si="27"/>
        <v>-1.3678476735314078</v>
      </c>
      <c r="AT51">
        <f t="shared" si="27"/>
        <v>-0.89366610620834153</v>
      </c>
      <c r="AU51">
        <f t="shared" si="23"/>
        <v>-2.2616953839034664</v>
      </c>
      <c r="AW51">
        <v>48</v>
      </c>
      <c r="AX51">
        <f>IF(Z51&gt;0, (R51*SUMPRODUCT(K51:$K$98, X51:$X$98)-K51*$AZ$3)/Z51, 0)</f>
        <v>-107790108744.16219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500000</v>
      </c>
      <c r="S52">
        <f t="shared" si="1"/>
        <v>-437073179832.72559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-1026.6686450330055</v>
      </c>
      <c r="AC52">
        <f t="shared" si="2"/>
        <v>-916.6685903619906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-3.6660831094412496E-3</v>
      </c>
      <c r="AI52">
        <f t="shared" si="25"/>
        <v>-3.6661355416558452E-3</v>
      </c>
      <c r="AJ52">
        <f t="shared" si="7"/>
        <v>-110.00005467101494</v>
      </c>
      <c r="AK52">
        <f t="shared" si="22"/>
        <v>-71.866805152310391</v>
      </c>
      <c r="AL52">
        <f t="shared" si="26"/>
        <v>-181.87052595886698</v>
      </c>
      <c r="AN52">
        <f t="shared" si="27"/>
        <v>0</v>
      </c>
      <c r="AO52">
        <f t="shared" si="27"/>
        <v>0</v>
      </c>
      <c r="AP52">
        <f t="shared" si="27"/>
        <v>-5.1976787346297807E-10</v>
      </c>
      <c r="AQ52">
        <f t="shared" si="27"/>
        <v>-3.6342394392895931E-5</v>
      </c>
      <c r="AR52">
        <f t="shared" si="27"/>
        <v>-3.6342914160769393E-5</v>
      </c>
      <c r="AS52">
        <f t="shared" si="27"/>
        <v>-1.0904459202790484</v>
      </c>
      <c r="AT52">
        <f t="shared" si="27"/>
        <v>-0.71242568666173467</v>
      </c>
      <c r="AU52">
        <f t="shared" si="23"/>
        <v>-1.8029079498549438</v>
      </c>
      <c r="AW52">
        <v>49</v>
      </c>
      <c r="AX52">
        <f>IF(Z52&gt;0, (R52*SUMPRODUCT(K52:$K$98, X52:$X$98)-K52*$AZ$3)/Z52, 0)</f>
        <v>-437073179832.72559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500000</v>
      </c>
      <c r="S53">
        <f t="shared" si="1"/>
        <v>-1798023370843.1917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-916.6685903619906</v>
      </c>
      <c r="AC53">
        <f t="shared" si="2"/>
        <v>-818.45413003247882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-8.1055954763270717E-4</v>
      </c>
      <c r="AI53">
        <f t="shared" si="25"/>
        <v>-8.1057092754777539E-4</v>
      </c>
      <c r="AJ53">
        <f t="shared" si="7"/>
        <v>-98.21446032951178</v>
      </c>
      <c r="AK53">
        <f t="shared" si="22"/>
        <v>-64.16680132533935</v>
      </c>
      <c r="AL53">
        <f t="shared" si="26"/>
        <v>-162.38207222577867</v>
      </c>
      <c r="AN53">
        <f t="shared" si="27"/>
        <v>0</v>
      </c>
      <c r="AO53">
        <f t="shared" si="27"/>
        <v>0</v>
      </c>
      <c r="AP53">
        <f t="shared" si="27"/>
        <v>-1.0072382947850987E-10</v>
      </c>
      <c r="AQ53">
        <f t="shared" si="27"/>
        <v>-7.1742768877217345E-6</v>
      </c>
      <c r="AR53">
        <f t="shared" si="27"/>
        <v>-7.1743776115512131E-6</v>
      </c>
      <c r="AS53">
        <f t="shared" si="27"/>
        <v>-0.86929792492107738</v>
      </c>
      <c r="AT53">
        <f t="shared" si="27"/>
        <v>-0.56794149307339392</v>
      </c>
      <c r="AU53">
        <f t="shared" si="23"/>
        <v>-1.4372465923720827</v>
      </c>
      <c r="AW53">
        <v>50</v>
      </c>
      <c r="AX53">
        <f>IF(Z53&gt;0, (R53*SUMPRODUCT(K53:$K$98, X53:$X$98)-K53*$AZ$3)/Z53, 0)</f>
        <v>-1798023370843.1917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500000</v>
      </c>
      <c r="S54">
        <f t="shared" si="1"/>
        <v>-7513838463962.8896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-818.45413003247882</v>
      </c>
      <c r="AC54">
        <f t="shared" si="2"/>
        <v>-730.76262232112504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-1.7669453470624708E-4</v>
      </c>
      <c r="AI54">
        <f t="shared" si="25"/>
        <v>-1.7669696609542927E-4</v>
      </c>
      <c r="AJ54">
        <f t="shared" si="7"/>
        <v>-87.691507711353779</v>
      </c>
      <c r="AK54">
        <f t="shared" si="22"/>
        <v>-57.291789102273519</v>
      </c>
      <c r="AL54">
        <f t="shared" si="26"/>
        <v>-144.9834735105934</v>
      </c>
      <c r="AN54">
        <f t="shared" si="27"/>
        <v>0</v>
      </c>
      <c r="AO54">
        <f t="shared" si="27"/>
        <v>0</v>
      </c>
      <c r="AP54">
        <f t="shared" si="27"/>
        <v>-1.9214525572633763E-11</v>
      </c>
      <c r="AQ54">
        <f t="shared" si="27"/>
        <v>-1.3963629025424102E-6</v>
      </c>
      <c r="AR54">
        <f t="shared" si="27"/>
        <v>-1.3963821170679828E-6</v>
      </c>
      <c r="AS54">
        <f t="shared" si="27"/>
        <v>-0.69299918324987608</v>
      </c>
      <c r="AT54">
        <f t="shared" si="27"/>
        <v>-0.45275949850796293</v>
      </c>
      <c r="AU54">
        <f t="shared" si="23"/>
        <v>-1.1457600781399562</v>
      </c>
      <c r="AW54">
        <v>51</v>
      </c>
      <c r="AX54">
        <f>IF(Z54&gt;0, (R54*SUMPRODUCT(K54:$K$98, X54:$X$98)-K54*$AZ$3)/Z54, 0)</f>
        <v>-7513838463962.8896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500000</v>
      </c>
      <c r="S55">
        <f t="shared" si="1"/>
        <v>-31919887534092.637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-730.76262232112504</v>
      </c>
      <c r="AC55">
        <f t="shared" si="2"/>
        <v>-652.46662828388924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-3.7921127875536608E-5</v>
      </c>
      <c r="AI55">
        <f t="shared" si="25"/>
        <v>-3.7921638894433199E-5</v>
      </c>
      <c r="AJ55">
        <f t="shared" si="7"/>
        <v>-78.295994037235801</v>
      </c>
      <c r="AK55">
        <f t="shared" si="22"/>
        <v>-51.153383562478759</v>
      </c>
      <c r="AL55">
        <f t="shared" si="26"/>
        <v>-129.44941552135344</v>
      </c>
      <c r="AN55">
        <f t="shared" si="27"/>
        <v>0</v>
      </c>
      <c r="AO55">
        <f t="shared" si="27"/>
        <v>0</v>
      </c>
      <c r="AP55">
        <f t="shared" si="27"/>
        <v>-3.6057376348539455E-12</v>
      </c>
      <c r="AQ55">
        <f t="shared" si="27"/>
        <v>-2.6757061010483938E-7</v>
      </c>
      <c r="AR55">
        <f t="shared" si="27"/>
        <v>-2.6757421584247416E-7</v>
      </c>
      <c r="AS55">
        <f t="shared" si="27"/>
        <v>-0.55245474137975115</v>
      </c>
      <c r="AT55">
        <f t="shared" si="27"/>
        <v>-0.36093710328613532</v>
      </c>
      <c r="AU55">
        <f t="shared" si="23"/>
        <v>-0.91339211224010219</v>
      </c>
      <c r="AW55">
        <v>52</v>
      </c>
      <c r="AX55">
        <f>IF(Z55&gt;0, (R55*SUMPRODUCT(K55:$K$98, X55:$X$98)-K55*$AZ$3)/Z55, 0)</f>
        <v>-31919887534092.637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500000</v>
      </c>
      <c r="S56">
        <f t="shared" si="1"/>
        <v>-138021189985479.22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-652.46662828388924</v>
      </c>
      <c r="AC56">
        <f t="shared" si="2"/>
        <v>-582.55948977146102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-8.0077754165800918E-6</v>
      </c>
      <c r="AI56">
        <f t="shared" si="25"/>
        <v>-8.0078809365168912E-6</v>
      </c>
      <c r="AJ56">
        <f t="shared" si="7"/>
        <v>-69.907138512428219</v>
      </c>
      <c r="AK56">
        <f t="shared" si="22"/>
        <v>-45.672663979872247</v>
      </c>
      <c r="AL56">
        <f t="shared" si="26"/>
        <v>-115.5798105001814</v>
      </c>
      <c r="AN56">
        <f t="shared" si="27"/>
        <v>0</v>
      </c>
      <c r="AO56">
        <f t="shared" si="27"/>
        <v>0</v>
      </c>
      <c r="AP56">
        <f t="shared" si="27"/>
        <v>-6.6477344485119194E-13</v>
      </c>
      <c r="AQ56">
        <f t="shared" si="27"/>
        <v>-5.0448821433429826E-8</v>
      </c>
      <c r="AR56">
        <f t="shared" si="27"/>
        <v>-5.0449486206874675E-8</v>
      </c>
      <c r="AS56">
        <f t="shared" si="27"/>
        <v>-0.44041354362079627</v>
      </c>
      <c r="AT56">
        <f t="shared" si="27"/>
        <v>-0.28773684945495775</v>
      </c>
      <c r="AU56">
        <f t="shared" si="23"/>
        <v>-0.72815044352524017</v>
      </c>
      <c r="AW56">
        <v>53</v>
      </c>
      <c r="AX56">
        <f>IF(Z56&gt;0, (R56*SUMPRODUCT(K56:$K$98, X56:$X$98)-K56*$AZ$3)/Z56, 0)</f>
        <v>-138021189985479.22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500000</v>
      </c>
      <c r="S57">
        <f t="shared" si="1"/>
        <v>-608298197516913.38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-582.55948977146102</v>
      </c>
      <c r="AC57">
        <f t="shared" si="2"/>
        <v>-520.14240162548242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-1.6617557523417606E-6</v>
      </c>
      <c r="AI57">
        <f t="shared" si="25"/>
        <v>-1.6617771292915753E-6</v>
      </c>
      <c r="AJ57">
        <f t="shared" si="7"/>
        <v>-62.417088145978596</v>
      </c>
      <c r="AK57">
        <f t="shared" si="22"/>
        <v>-40.779164284002277</v>
      </c>
      <c r="AL57">
        <f t="shared" si="26"/>
        <v>-103.19625409175799</v>
      </c>
      <c r="AN57">
        <f t="shared" si="27"/>
        <v>0</v>
      </c>
      <c r="AO57">
        <f t="shared" si="27"/>
        <v>0</v>
      </c>
      <c r="AP57">
        <f t="shared" si="27"/>
        <v>-1.202449525490207E-13</v>
      </c>
      <c r="AQ57">
        <f t="shared" si="27"/>
        <v>-9.3473457776388715E-9</v>
      </c>
      <c r="AR57">
        <f t="shared" si="27"/>
        <v>-9.3474660225914214E-9</v>
      </c>
      <c r="AS57">
        <f t="shared" si="27"/>
        <v>-0.35109498162509495</v>
      </c>
      <c r="AT57">
        <f t="shared" si="27"/>
        <v>-0.22938205482276966</v>
      </c>
      <c r="AU57">
        <f t="shared" si="23"/>
        <v>-0.58047704579533055</v>
      </c>
      <c r="AW57">
        <v>54</v>
      </c>
      <c r="AX57">
        <f>IF(Z57&gt;0, (R57*SUMPRODUCT(K57:$K$98, X57:$X$98)-K57*$AZ$3)/Z57, 0)</f>
        <v>-608298197516913.38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500000</v>
      </c>
      <c r="S58">
        <f t="shared" si="1"/>
        <v>-2734590457932955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-520.14240162548242</v>
      </c>
      <c r="AC58">
        <f t="shared" si="2"/>
        <v>-464.41285860230516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-3.383490888272131E-7</v>
      </c>
      <c r="AI58">
        <f t="shared" si="25"/>
        <v>-3.383533345530882E-7</v>
      </c>
      <c r="AJ58">
        <f t="shared" si="7"/>
        <v>-55.729543023177257</v>
      </c>
      <c r="AK58">
        <f t="shared" si="22"/>
        <v>-36.409968113783776</v>
      </c>
      <c r="AL58">
        <f t="shared" si="26"/>
        <v>-92.139511475314364</v>
      </c>
      <c r="AN58">
        <f t="shared" si="27"/>
        <v>0</v>
      </c>
      <c r="AO58">
        <f t="shared" si="27"/>
        <v>0</v>
      </c>
      <c r="AP58">
        <f t="shared" si="27"/>
        <v>-2.1323330854674376E-14</v>
      </c>
      <c r="AQ58">
        <f t="shared" si="27"/>
        <v>-1.6992923654695566E-9</v>
      </c>
      <c r="AR58">
        <f t="shared" si="27"/>
        <v>-1.6993136888004114E-9</v>
      </c>
      <c r="AS58">
        <f t="shared" si="27"/>
        <v>-0.27989076996969176</v>
      </c>
      <c r="AT58">
        <f t="shared" si="27"/>
        <v>-0.1828619697401902</v>
      </c>
      <c r="AU58">
        <f t="shared" si="23"/>
        <v>-0.46275274140919564</v>
      </c>
      <c r="AW58">
        <v>55</v>
      </c>
      <c r="AX58">
        <f>IF(Z58&gt;0, (R58*SUMPRODUCT(K58:$K$98, X58:$X$98)-K58*$AZ$3)/Z58, 0)</f>
        <v>-2734590457932955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500000</v>
      </c>
      <c r="S59">
        <f t="shared" si="1"/>
        <v>-1.2555867228844732E+16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-464.41285860230516</v>
      </c>
      <c r="AC59">
        <f t="shared" si="2"/>
        <v>-414.65433803925038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-6.7552998849311349E-8</v>
      </c>
      <c r="AI59">
        <f t="shared" si="25"/>
        <v>-6.7553824467985234E-8</v>
      </c>
      <c r="AJ59">
        <f t="shared" si="7"/>
        <v>-49.758520563054788</v>
      </c>
      <c r="AK59">
        <f t="shared" si="22"/>
        <v>-32.508900102161363</v>
      </c>
      <c r="AL59">
        <f t="shared" si="26"/>
        <v>-82.267420732769978</v>
      </c>
      <c r="AN59">
        <f t="shared" si="27"/>
        <v>0</v>
      </c>
      <c r="AO59">
        <f t="shared" si="27"/>
        <v>0</v>
      </c>
      <c r="AP59">
        <f t="shared" si="27"/>
        <v>-3.7022400924431558E-15</v>
      </c>
      <c r="AQ59">
        <f t="shared" si="27"/>
        <v>-3.0292122576055887E-10</v>
      </c>
      <c r="AR59">
        <f t="shared" si="27"/>
        <v>-3.0292492800065128E-10</v>
      </c>
      <c r="AS59">
        <f t="shared" si="27"/>
        <v>-0.22312720823268362</v>
      </c>
      <c r="AT59">
        <f t="shared" si="27"/>
        <v>-0.14577644271634976</v>
      </c>
      <c r="AU59">
        <f t="shared" si="23"/>
        <v>-0.36890365125195829</v>
      </c>
      <c r="AW59">
        <v>56</v>
      </c>
      <c r="AX59">
        <f>IF(Z59&gt;0, (R59*SUMPRODUCT(K59:$K$98, X59:$X$98)-K59*$AZ$3)/Z59, 0)</f>
        <v>-1.2555867228844732E+16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500000</v>
      </c>
      <c r="S60">
        <f t="shared" si="1"/>
        <v>-5.8917179650092808E+16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-414.65433803925038</v>
      </c>
      <c r="AC60">
        <f t="shared" si="2"/>
        <v>-370.22708753530861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-1.3205321618315033E-8</v>
      </c>
      <c r="AI60">
        <f t="shared" si="25"/>
        <v>-1.3205478714721266E-8</v>
      </c>
      <c r="AJ60">
        <f t="shared" si="7"/>
        <v>-44.427250503941764</v>
      </c>
      <c r="AK60">
        <f t="shared" si="22"/>
        <v>-29.025803662747528</v>
      </c>
      <c r="AL60">
        <f t="shared" si="26"/>
        <v>-73.453054179894764</v>
      </c>
      <c r="AN60">
        <f t="shared" si="27"/>
        <v>0</v>
      </c>
      <c r="AO60">
        <f t="shared" si="27"/>
        <v>0</v>
      </c>
      <c r="AP60">
        <f t="shared" si="27"/>
        <v>-6.2897487831148618E-16</v>
      </c>
      <c r="AQ60">
        <f t="shared" si="27"/>
        <v>-5.2870818353747493E-11</v>
      </c>
      <c r="AR60">
        <f t="shared" si="27"/>
        <v>-5.2871447328625806E-11</v>
      </c>
      <c r="AS60">
        <f t="shared" si="27"/>
        <v>-0.17787564432300865</v>
      </c>
      <c r="AT60">
        <f t="shared" si="27"/>
        <v>-0.11621208762505526</v>
      </c>
      <c r="AU60">
        <f t="shared" si="23"/>
        <v>-0.29408773200093535</v>
      </c>
      <c r="AW60">
        <v>57</v>
      </c>
      <c r="AX60">
        <f>IF(Z60&gt;0, (R60*SUMPRODUCT(K60:$K$98, X60:$X$98)-K60*$AZ$3)/Z60, 0)</f>
        <v>-5.8917179650092808E+16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500000</v>
      </c>
      <c r="S61">
        <f t="shared" si="1"/>
        <v>-2.8257130152614826E+17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-370.22708753530861</v>
      </c>
      <c r="AC61">
        <f t="shared" si="2"/>
        <v>-330.559899585143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-2.5255947035030814E-9</v>
      </c>
      <c r="AI61">
        <f t="shared" si="25"/>
        <v>-2.5256239492100763E-9</v>
      </c>
      <c r="AJ61">
        <f t="shared" si="7"/>
        <v>-39.667187950165612</v>
      </c>
      <c r="AK61">
        <f t="shared" si="22"/>
        <v>-25.915896127471605</v>
      </c>
      <c r="AL61">
        <f t="shared" si="26"/>
        <v>-65.583084080162848</v>
      </c>
      <c r="AN61">
        <f t="shared" si="27"/>
        <v>0</v>
      </c>
      <c r="AO61">
        <f t="shared" si="27"/>
        <v>0</v>
      </c>
      <c r="AP61">
        <f t="shared" si="27"/>
        <v>-1.0454689802689332E-16</v>
      </c>
      <c r="AQ61">
        <f t="shared" si="27"/>
        <v>-9.0284393524687632E-12</v>
      </c>
      <c r="AR61">
        <f t="shared" si="27"/>
        <v>-9.0285438993667897E-12</v>
      </c>
      <c r="AS61">
        <f t="shared" si="27"/>
        <v>-0.14180137462052331</v>
      </c>
      <c r="AT61">
        <f t="shared" si="27"/>
        <v>-9.264356475218273E-2</v>
      </c>
      <c r="AU61">
        <f t="shared" si="23"/>
        <v>-0.23444493938173461</v>
      </c>
      <c r="AW61">
        <v>58</v>
      </c>
      <c r="AX61">
        <f>IF(Z61&gt;0, (R61*SUMPRODUCT(K61:$K$98, X61:$X$98)-K61*$AZ$3)/Z61, 0)</f>
        <v>-2.8257130152614826E+17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500000</v>
      </c>
      <c r="S62">
        <f t="shared" si="1"/>
        <v>-1.3866018733828616E+18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-330.559899585143</v>
      </c>
      <c r="AC62">
        <f t="shared" si="2"/>
        <v>-295.14276748674263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-4.7263835464868982E-10</v>
      </c>
      <c r="AI62">
        <f t="shared" si="25"/>
        <v>-4.7264367598088242E-10</v>
      </c>
      <c r="AJ62">
        <f t="shared" si="7"/>
        <v>-35.417132098400373</v>
      </c>
      <c r="AK62">
        <f t="shared" si="22"/>
        <v>-23.139192970960011</v>
      </c>
      <c r="AL62">
        <f t="shared" si="26"/>
        <v>-58.556325069833029</v>
      </c>
      <c r="AN62">
        <f t="shared" si="27"/>
        <v>0</v>
      </c>
      <c r="AO62">
        <f t="shared" si="27"/>
        <v>0</v>
      </c>
      <c r="AP62">
        <f t="shared" si="27"/>
        <v>-1.6984445608529405E-17</v>
      </c>
      <c r="AQ62">
        <f t="shared" si="27"/>
        <v>-1.5085508922334187E-12</v>
      </c>
      <c r="AR62">
        <f t="shared" si="27"/>
        <v>-1.5085678766790271E-12</v>
      </c>
      <c r="AS62">
        <f t="shared" si="27"/>
        <v>-0.11304318767592181</v>
      </c>
      <c r="AT62">
        <f t="shared" si="27"/>
        <v>-7.3854882614951864E-2</v>
      </c>
      <c r="AU62">
        <f t="shared" si="23"/>
        <v>-0.18689807029238226</v>
      </c>
      <c r="AW62">
        <v>59</v>
      </c>
      <c r="AX62">
        <f>IF(Z62&gt;0, (R62*SUMPRODUCT(K62:$K$98, X62:$X$98)-K62*$AZ$3)/Z62, 0)</f>
        <v>-1.3866018733828616E+18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500000</v>
      </c>
      <c r="S63">
        <f t="shared" si="1"/>
        <v>-6.9682874425930916E+18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-295.14276748674263</v>
      </c>
      <c r="AC63">
        <f t="shared" si="2"/>
        <v>-263.5203281131644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-8.6453834225446485E-11</v>
      </c>
      <c r="AI63">
        <f t="shared" si="25"/>
        <v>-8.6454779652605898E-11</v>
      </c>
      <c r="AJ63">
        <f t="shared" si="7"/>
        <v>-31.622439373578231</v>
      </c>
      <c r="AK63">
        <f t="shared" si="22"/>
        <v>-20.659993724071985</v>
      </c>
      <c r="AL63">
        <f t="shared" si="26"/>
        <v>-52.282433097736671</v>
      </c>
      <c r="AN63">
        <f t="shared" si="27"/>
        <v>0</v>
      </c>
      <c r="AO63">
        <f t="shared" si="27"/>
        <v>0</v>
      </c>
      <c r="AP63">
        <f t="shared" si="27"/>
        <v>-2.6942696303471577E-18</v>
      </c>
      <c r="AQ63">
        <f t="shared" si="27"/>
        <v>-2.4637534225813023E-13</v>
      </c>
      <c r="AR63">
        <f t="shared" si="27"/>
        <v>-2.463780365277606E-13</v>
      </c>
      <c r="AS63">
        <f t="shared" si="27"/>
        <v>-9.0117337114114265E-2</v>
      </c>
      <c r="AT63">
        <f t="shared" si="27"/>
        <v>-5.8876660247890476E-2</v>
      </c>
      <c r="AU63">
        <f t="shared" si="23"/>
        <v>-0.14899399736225113</v>
      </c>
      <c r="AW63">
        <v>60</v>
      </c>
      <c r="AX63">
        <f>IF(Z63&gt;0, (R63*SUMPRODUCT(K63:$K$98, X63:$X$98)-K63*$AZ$3)/Z63, 0)</f>
        <v>-6.9682874425930916E+18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500000</v>
      </c>
      <c r="S64">
        <f t="shared" si="1"/>
        <v>-3.5893757620711784E+19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-263.5203281131644</v>
      </c>
      <c r="AC64">
        <f t="shared" si="2"/>
        <v>-235.28600724389699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-1.5441923961655658E-11</v>
      </c>
      <c r="AI64">
        <f t="shared" si="25"/>
        <v>-1.5442087838345396E-11</v>
      </c>
      <c r="AJ64">
        <f t="shared" si="7"/>
        <v>-28.234320869267407</v>
      </c>
      <c r="AK64">
        <f t="shared" si="22"/>
        <v>-18.44642296792151</v>
      </c>
      <c r="AL64">
        <f t="shared" si="26"/>
        <v>-46.680743837204361</v>
      </c>
      <c r="AN64">
        <f t="shared" si="27"/>
        <v>0</v>
      </c>
      <c r="AO64">
        <f t="shared" si="27"/>
        <v>0</v>
      </c>
      <c r="AP64">
        <f t="shared" si="27"/>
        <v>-4.1697703961808503E-19</v>
      </c>
      <c r="AQ64">
        <f t="shared" si="27"/>
        <v>-3.9291297315561259E-14</v>
      </c>
      <c r="AR64">
        <f t="shared" si="27"/>
        <v>-3.9291714292600882E-14</v>
      </c>
      <c r="AS64">
        <f t="shared" si="27"/>
        <v>-7.1840989408576111E-2</v>
      </c>
      <c r="AT64">
        <f t="shared" si="27"/>
        <v>-4.6936113080270077E-2</v>
      </c>
      <c r="AU64">
        <f t="shared" si="23"/>
        <v>-0.11877710248888548</v>
      </c>
      <c r="AW64">
        <v>61</v>
      </c>
      <c r="AX64">
        <f>IF(Z64&gt;0, (R64*SUMPRODUCT(K64:$K$98, X64:$X$98)-K64*$AZ$3)/Z64, 0)</f>
        <v>-3.5893757620711784E+19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500000</v>
      </c>
      <c r="S65">
        <f t="shared" si="1"/>
        <v>-1.8964860850168188E+20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-235.28600724389699</v>
      </c>
      <c r="AC65">
        <f t="shared" si="2"/>
        <v>-210.07679218205092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-2.6909004721671532E-12</v>
      </c>
      <c r="AI65">
        <f t="shared" si="25"/>
        <v>-2.6909281650663843E-12</v>
      </c>
      <c r="AJ65">
        <f t="shared" si="7"/>
        <v>-25.209215061846066</v>
      </c>
      <c r="AK65">
        <f t="shared" si="22"/>
        <v>-16.470020507072793</v>
      </c>
      <c r="AL65">
        <f t="shared" si="26"/>
        <v>-41.679235568921548</v>
      </c>
      <c r="AN65">
        <f t="shared" si="27"/>
        <v>0</v>
      </c>
      <c r="AO65">
        <f t="shared" si="27"/>
        <v>0</v>
      </c>
      <c r="AP65">
        <f t="shared" si="27"/>
        <v>-6.2913719490434541E-20</v>
      </c>
      <c r="AQ65">
        <f t="shared" si="27"/>
        <v>-6.1132839891538842E-15</v>
      </c>
      <c r="AR65">
        <f t="shared" si="27"/>
        <v>-6.1133469028733742E-15</v>
      </c>
      <c r="AS65">
        <f t="shared" si="27"/>
        <v>-5.7271196913724953E-2</v>
      </c>
      <c r="AT65">
        <f t="shared" si="27"/>
        <v>-3.7417181983633703E-2</v>
      </c>
      <c r="AU65">
        <f t="shared" si="23"/>
        <v>-9.4688378897364769E-2</v>
      </c>
      <c r="AW65">
        <v>62</v>
      </c>
      <c r="AX65">
        <f>IF(Z65&gt;0, (R65*SUMPRODUCT(K65:$K$98, X65:$X$98)-K65*$AZ$3)/Z65, 0)</f>
        <v>-1.8964860850168188E+20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500000</v>
      </c>
      <c r="S66">
        <f t="shared" si="1"/>
        <v>-1.0286486915608605E+21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-210.07679218205092</v>
      </c>
      <c r="AC66">
        <f t="shared" si="2"/>
        <v>-187.56856444825974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-4.5714709007398711E-13</v>
      </c>
      <c r="AI66">
        <f t="shared" si="25"/>
        <v>-4.5715164868972215E-13</v>
      </c>
      <c r="AJ66">
        <f t="shared" si="7"/>
        <v>-22.508227733791188</v>
      </c>
      <c r="AK66">
        <f t="shared" si="22"/>
        <v>-14.705375452743565</v>
      </c>
      <c r="AL66">
        <f t="shared" si="26"/>
        <v>-37.213603186535209</v>
      </c>
      <c r="AN66">
        <f t="shared" si="27"/>
        <v>0</v>
      </c>
      <c r="AO66">
        <f t="shared" si="27"/>
        <v>0</v>
      </c>
      <c r="AP66">
        <f t="shared" si="27"/>
        <v>-9.2468092512635431E-21</v>
      </c>
      <c r="AQ66">
        <f t="shared" si="27"/>
        <v>-9.2728849882348239E-16</v>
      </c>
      <c r="AR66">
        <f t="shared" si="27"/>
        <v>-9.2729774563273361E-16</v>
      </c>
      <c r="AS66">
        <f t="shared" si="27"/>
        <v>-4.5656247539640538E-2</v>
      </c>
      <c r="AT66">
        <f t="shared" si="27"/>
        <v>-2.9828748392565132E-2</v>
      </c>
      <c r="AU66">
        <f t="shared" si="23"/>
        <v>-7.5484995932206589E-2</v>
      </c>
      <c r="AW66">
        <v>63</v>
      </c>
      <c r="AX66">
        <f>IF(Z66&gt;0, (R66*SUMPRODUCT(K66:$K$98, X66:$X$98)-K66*$AZ$3)/Z66, 0)</f>
        <v>-1.0286486915608605E+21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-5.7327373237879875E+21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-187.56856444825974</v>
      </c>
      <c r="AC67">
        <f t="shared" ref="AC67:AC79" si="30">S67*Z67</f>
        <v>-167.47193254308903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-7.3033144152691434E-19</v>
      </c>
      <c r="AH67">
        <f t="shared" ref="AH67:AH79" si="33">-X67*R67</f>
        <v>-7.5653962723808978E-14</v>
      </c>
      <c r="AI67">
        <f t="shared" ref="AI67:AI79" si="34">SUM(AE67:AH67)</f>
        <v>-7.565469305525051E-14</v>
      </c>
      <c r="AJ67">
        <f t="shared" ref="AJ67:AJ79" si="35">AB67-AC67</f>
        <v>-20.09663190517071</v>
      </c>
      <c r="AK67">
        <f t="shared" si="22"/>
        <v>-13.129799511378183</v>
      </c>
      <c r="AL67">
        <f t="shared" si="26"/>
        <v>-33.226431416548969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-1.3701640614350847E-16</v>
      </c>
      <c r="AR67">
        <f t="shared" si="36"/>
        <v>-1.3701772884209305E-16</v>
      </c>
      <c r="AS67">
        <f t="shared" si="36"/>
        <v>-3.6396881010555285E-2</v>
      </c>
      <c r="AT67">
        <f t="shared" si="36"/>
        <v>-2.377929559356276E-2</v>
      </c>
      <c r="AU67">
        <f t="shared" si="23"/>
        <v>-6.0176176604118184E-2</v>
      </c>
      <c r="AW67">
        <v>64</v>
      </c>
      <c r="AX67">
        <f>IF(Z67&gt;0, (R67*SUMPRODUCT(K67:$K$98, X67:$X$98)-K67*$AZ$3)/Z67, 0)</f>
        <v>-5.7327373237879875E+21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8"/>
        <v>500000</v>
      </c>
      <c r="S68">
        <f t="shared" si="29"/>
        <v>-3.2853369642307618E+22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-167.47193254308903</v>
      </c>
      <c r="AC68">
        <f t="shared" si="30"/>
        <v>-149.52851119918662</v>
      </c>
      <c r="AE68">
        <f t="shared" si="31"/>
        <v>0</v>
      </c>
      <c r="AF68">
        <f t="shared" si="32"/>
        <v>0</v>
      </c>
      <c r="AG68">
        <f t="shared" si="32"/>
        <v>-1.1378476000116905E-19</v>
      </c>
      <c r="AH68">
        <f t="shared" si="33"/>
        <v>-1.2184867342209523E-14</v>
      </c>
      <c r="AI68">
        <f t="shared" si="34"/>
        <v>-1.2184981126969524E-14</v>
      </c>
      <c r="AJ68">
        <f t="shared" si="35"/>
        <v>-17.943421343902401</v>
      </c>
      <c r="AK68">
        <f t="shared" si="22"/>
        <v>-11.723035278016233</v>
      </c>
      <c r="AL68">
        <f t="shared" si="26"/>
        <v>-29.666456621918645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-1.9703513400923864E-17</v>
      </c>
      <c r="AR68">
        <f t="shared" si="36"/>
        <v>-1.9703697396324105E-17</v>
      </c>
      <c r="AS68">
        <f t="shared" si="36"/>
        <v>-2.9015370703567637E-2</v>
      </c>
      <c r="AT68">
        <f t="shared" si="36"/>
        <v>-1.8956708859664186E-2</v>
      </c>
      <c r="AU68">
        <f t="shared" si="23"/>
        <v>-4.7972079563231844E-2</v>
      </c>
      <c r="AW68">
        <v>65</v>
      </c>
      <c r="AX68">
        <f>IF(Z68&gt;0, (R68*SUMPRODUCT(K68:$K$98, X68:$X$98)-K68*$AZ$3)/Z68, 0)</f>
        <v>-3.2853369642307618E+22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8"/>
        <v>500000</v>
      </c>
      <c r="S69">
        <f t="shared" si="29"/>
        <v>-1.9373710720864497E+23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-149.52851119918662</v>
      </c>
      <c r="AC69">
        <f t="shared" si="30"/>
        <v>-133.50759928498806</v>
      </c>
      <c r="AE69">
        <f t="shared" si="31"/>
        <v>0</v>
      </c>
      <c r="AF69">
        <f t="shared" si="32"/>
        <v>0</v>
      </c>
      <c r="AG69">
        <f t="shared" si="32"/>
        <v>-1.722793341045492E-20</v>
      </c>
      <c r="AH69">
        <f t="shared" si="33"/>
        <v>-1.9083795798140487E-15</v>
      </c>
      <c r="AI69">
        <f t="shared" si="34"/>
        <v>-1.9083968077474591E-15</v>
      </c>
      <c r="AJ69">
        <f t="shared" si="35"/>
        <v>-16.020911914198564</v>
      </c>
      <c r="AK69">
        <f t="shared" si="22"/>
        <v>-10.466995783943064</v>
      </c>
      <c r="AL69">
        <f t="shared" si="26"/>
        <v>-26.487907698141633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-2.7553045312620985E-18</v>
      </c>
      <c r="AR69">
        <f t="shared" si="36"/>
        <v>-2.7553294048268193E-18</v>
      </c>
      <c r="AS69">
        <f t="shared" si="36"/>
        <v>-2.3130875879757352E-2</v>
      </c>
      <c r="AT69">
        <f t="shared" si="36"/>
        <v>-1.5112172241441473E-2</v>
      </c>
      <c r="AU69">
        <f t="shared" si="23"/>
        <v>-3.824304812119883E-2</v>
      </c>
      <c r="AW69">
        <v>66</v>
      </c>
      <c r="AX69">
        <f>IF(Z69&gt;0, (R69*SUMPRODUCT(K69:$K$98, X69:$X$98)-K69*$AZ$3)/Z69, 0)</f>
        <v>-1.9373710720864497E+23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8"/>
        <v>500000</v>
      </c>
      <c r="S70">
        <f t="shared" si="29"/>
        <v>-1.182276998074183E+24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-133.50759928498806</v>
      </c>
      <c r="AC70">
        <f t="shared" si="30"/>
        <v>-119.20321364731076</v>
      </c>
      <c r="AE70">
        <f t="shared" si="31"/>
        <v>0</v>
      </c>
      <c r="AF70">
        <f t="shared" si="32"/>
        <v>0</v>
      </c>
      <c r="AG70">
        <f t="shared" si="32"/>
        <v>-2.5206278613531659E-21</v>
      </c>
      <c r="AH70">
        <f t="shared" si="33"/>
        <v>-2.907005242999441E-16</v>
      </c>
      <c r="AI70">
        <f t="shared" si="34"/>
        <v>-2.9070304492780544E-16</v>
      </c>
      <c r="AJ70">
        <f t="shared" si="35"/>
        <v>-14.304385637677299</v>
      </c>
      <c r="AK70">
        <f t="shared" si="22"/>
        <v>-9.3455319499491658</v>
      </c>
      <c r="AL70">
        <f t="shared" si="26"/>
        <v>-23.649917587626465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-3.747422309763363E-19</v>
      </c>
      <c r="AR70">
        <f t="shared" si="36"/>
        <v>-3.7474548031931734E-19</v>
      </c>
      <c r="AS70">
        <f t="shared" si="36"/>
        <v>-1.8439792633735144E-2</v>
      </c>
      <c r="AT70">
        <f t="shared" si="36"/>
        <v>-1.2047331187373625E-2</v>
      </c>
      <c r="AU70">
        <f t="shared" si="23"/>
        <v>-3.0487123821108769E-2</v>
      </c>
      <c r="AW70">
        <v>67</v>
      </c>
      <c r="AX70">
        <f>IF(Z70&gt;0, (R70*SUMPRODUCT(K70:$K$98, X70:$X$98)-K70*$AZ$3)/Z70, 0)</f>
        <v>-1.182276998074183E+24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8"/>
        <v>500000</v>
      </c>
      <c r="S71">
        <f t="shared" si="29"/>
        <v>-7.4738014493225338E+24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-119.20321364731076</v>
      </c>
      <c r="AC71">
        <f t="shared" si="30"/>
        <v>-106.43144075652748</v>
      </c>
      <c r="AE71">
        <f t="shared" si="31"/>
        <v>0</v>
      </c>
      <c r="AF71">
        <f t="shared" si="32"/>
        <v>0</v>
      </c>
      <c r="AG71">
        <f t="shared" si="32"/>
        <v>-3.5601507973621311E-22</v>
      </c>
      <c r="AH71">
        <f t="shared" si="33"/>
        <v>-4.2788130060068423E-17</v>
      </c>
      <c r="AI71">
        <f t="shared" si="34"/>
        <v>-4.2788486075148157E-17</v>
      </c>
      <c r="AJ71">
        <f t="shared" si="35"/>
        <v>-12.771772890783282</v>
      </c>
      <c r="AK71">
        <f t="shared" si="22"/>
        <v>-8.3442249553117538</v>
      </c>
      <c r="AL71">
        <f t="shared" si="26"/>
        <v>-21.115997846095034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-4.9248397951286025E-20</v>
      </c>
      <c r="AR71">
        <f t="shared" si="36"/>
        <v>-4.9248807718487793E-20</v>
      </c>
      <c r="AS71">
        <f t="shared" si="36"/>
        <v>-1.4700089790924039E-2</v>
      </c>
      <c r="AT71">
        <f t="shared" si="36"/>
        <v>-9.604058663403716E-3</v>
      </c>
      <c r="AU71">
        <f t="shared" si="23"/>
        <v>-2.4304148454327754E-2</v>
      </c>
      <c r="AW71">
        <v>68</v>
      </c>
      <c r="AX71">
        <f>IF(Z71&gt;0, (R71*SUMPRODUCT(K71:$K$98, X71:$X$98)-K71*$AZ$3)/Z71, 0)</f>
        <v>-7.4738014493225338E+24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8"/>
        <v>500000</v>
      </c>
      <c r="S72">
        <f t="shared" si="29"/>
        <v>-4.8992697289654228E+25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-106.43144075652748</v>
      </c>
      <c r="AC72">
        <f t="shared" si="30"/>
        <v>-95.028072104042366</v>
      </c>
      <c r="AE72">
        <f t="shared" si="31"/>
        <v>0</v>
      </c>
      <c r="AF72">
        <f t="shared" si="32"/>
        <v>0</v>
      </c>
      <c r="AG72">
        <f t="shared" si="32"/>
        <v>-4.8490937099369195E-23</v>
      </c>
      <c r="AH72">
        <f t="shared" si="33"/>
        <v>-6.0792798367896347E-18</v>
      </c>
      <c r="AI72">
        <f t="shared" si="34"/>
        <v>-6.079328327726734E-18</v>
      </c>
      <c r="AJ72">
        <f t="shared" si="35"/>
        <v>-11.403368652485113</v>
      </c>
      <c r="AK72">
        <f t="shared" ref="AK72:AK79" si="49">G72*SUM(AB72:AB72, AE72:AF72)</f>
        <v>-7.4502008529569244</v>
      </c>
      <c r="AL72">
        <f t="shared" si="26"/>
        <v>-18.853569505442039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-6.2474517765778563E-21</v>
      </c>
      <c r="AR72">
        <f t="shared" si="36"/>
        <v>-6.2475016089263022E-21</v>
      </c>
      <c r="AS72">
        <f t="shared" si="36"/>
        <v>-1.1718821580774945E-2</v>
      </c>
      <c r="AT72">
        <f t="shared" si="36"/>
        <v>-7.6562967661062799E-3</v>
      </c>
      <c r="AU72">
        <f t="shared" si="23"/>
        <v>-1.9375118346881225E-2</v>
      </c>
      <c r="AW72">
        <v>69</v>
      </c>
      <c r="AX72">
        <f>IF(Z72&gt;0, (R72*SUMPRODUCT(K72:$K$98, X72:$X$98)-K72*$AZ$3)/Z72, 0)</f>
        <v>-4.8992697289654228E+25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8"/>
        <v>500000</v>
      </c>
      <c r="S73">
        <f t="shared" si="29"/>
        <v>-3.333875906768827E+26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-95.028072104042366</v>
      </c>
      <c r="AC73">
        <f t="shared" si="30"/>
        <v>-84.846492950037828</v>
      </c>
      <c r="AE73">
        <f t="shared" si="31"/>
        <v>0</v>
      </c>
      <c r="AF73">
        <f t="shared" si="32"/>
        <v>0</v>
      </c>
      <c r="AG73">
        <f t="shared" si="32"/>
        <v>-6.3624513421279795E-24</v>
      </c>
      <c r="AH73">
        <f t="shared" si="33"/>
        <v>-8.3287152772495049E-19</v>
      </c>
      <c r="AI73">
        <f t="shared" si="34"/>
        <v>-8.3287789017629265E-19</v>
      </c>
      <c r="AJ73">
        <f t="shared" si="35"/>
        <v>-10.181579154004538</v>
      </c>
      <c r="AK73">
        <f t="shared" si="49"/>
        <v>-6.6519650472829666</v>
      </c>
      <c r="AL73">
        <f t="shared" si="26"/>
        <v>-16.833544201287506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-7.6420657621931171E-22</v>
      </c>
      <c r="AR73">
        <f t="shared" si="36"/>
        <v>-7.6421241412707375E-22</v>
      </c>
      <c r="AS73">
        <f t="shared" si="36"/>
        <v>-9.3421728163065303E-3</v>
      </c>
      <c r="AT73">
        <f t="shared" si="36"/>
        <v>-6.103552906653602E-3</v>
      </c>
      <c r="AU73">
        <f t="shared" si="23"/>
        <v>-1.5445725722960133E-2</v>
      </c>
      <c r="AW73">
        <v>70</v>
      </c>
      <c r="AX73">
        <f>IF(Z73&gt;0, (R73*SUMPRODUCT(K73:$K$98, X73:$X$98)-K73*$AZ$3)/Z73, 0)</f>
        <v>-3.333875906768827E+26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8"/>
        <v>500000</v>
      </c>
      <c r="S74">
        <f t="shared" si="29"/>
        <v>-2.3575790633856561E+27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-84.846492950037828</v>
      </c>
      <c r="AC74">
        <f t="shared" si="30"/>
        <v>-75.755797276819493</v>
      </c>
      <c r="AE74">
        <f t="shared" si="31"/>
        <v>0</v>
      </c>
      <c r="AF74">
        <f t="shared" si="32"/>
        <v>0</v>
      </c>
      <c r="AG74">
        <f t="shared" si="32"/>
        <v>-8.0332191667867783E-25</v>
      </c>
      <c r="AH74">
        <f t="shared" si="33"/>
        <v>-1.0991009824056044E-19</v>
      </c>
      <c r="AI74">
        <f t="shared" si="34"/>
        <v>-1.0991090156247712E-19</v>
      </c>
      <c r="AJ74">
        <f t="shared" si="35"/>
        <v>-9.0906956732183346</v>
      </c>
      <c r="AK74">
        <f t="shared" si="49"/>
        <v>-5.9392545065026487</v>
      </c>
      <c r="AL74">
        <f t="shared" si="26"/>
        <v>-15.029950179720984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-9.0043491823512915E-23</v>
      </c>
      <c r="AR74">
        <f t="shared" si="36"/>
        <v>-9.0044149942390018E-23</v>
      </c>
      <c r="AS74">
        <f t="shared" si="36"/>
        <v>-7.4475229721831376E-3</v>
      </c>
      <c r="AT74">
        <f t="shared" si="36"/>
        <v>-4.8657150084929863E-3</v>
      </c>
      <c r="AU74">
        <f t="shared" si="23"/>
        <v>-1.2313237980676125E-2</v>
      </c>
      <c r="AW74">
        <v>71</v>
      </c>
      <c r="AX74">
        <f>IF(Z74&gt;0, (R74*SUMPRODUCT(K74:$K$98, X74:$X$98)-K74*$AZ$3)/Z74, 0)</f>
        <v>-2.3575790633856561E+27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8"/>
        <v>500000</v>
      </c>
      <c r="S75">
        <f t="shared" si="29"/>
        <v>-1.7348410644782076E+28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-75.755797276819493</v>
      </c>
      <c r="AC75">
        <f t="shared" si="30"/>
        <v>-67.639104711445967</v>
      </c>
      <c r="AE75">
        <f t="shared" si="31"/>
        <v>0</v>
      </c>
      <c r="AF75">
        <f t="shared" si="32"/>
        <v>0</v>
      </c>
      <c r="AG75">
        <f t="shared" si="32"/>
        <v>-9.7471615839042211E-26</v>
      </c>
      <c r="AH75">
        <f t="shared" si="33"/>
        <v>-1.3956341633456977E-20</v>
      </c>
      <c r="AI75">
        <f t="shared" si="34"/>
        <v>-1.3956439105072816E-20</v>
      </c>
      <c r="AJ75">
        <f t="shared" si="35"/>
        <v>-8.1166925653735262</v>
      </c>
      <c r="AK75">
        <f t="shared" si="49"/>
        <v>-5.3029058093773651</v>
      </c>
      <c r="AL75">
        <f t="shared" si="26"/>
        <v>-13.41959837475089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-1.0208649694770173E-23</v>
      </c>
      <c r="AR75">
        <f t="shared" si="36"/>
        <v>-1.0208720992364301E-23</v>
      </c>
      <c r="AS75">
        <f t="shared" si="36"/>
        <v>-5.9371197163449844E-3</v>
      </c>
      <c r="AT75">
        <f t="shared" si="36"/>
        <v>-3.8789182146787195E-3</v>
      </c>
      <c r="AU75">
        <f t="shared" si="23"/>
        <v>-9.816037931023704E-3</v>
      </c>
      <c r="AW75">
        <v>72</v>
      </c>
      <c r="AX75">
        <f>IF(Z75&gt;0, (R75*SUMPRODUCT(K75:$K$98, X75:$X$98)-K75*$AZ$3)/Z75, 0)</f>
        <v>-1.7348410644782076E+28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8"/>
        <v>500000</v>
      </c>
      <c r="S76">
        <f t="shared" si="29"/>
        <v>-1.3305920598733947E+29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-67.639104711445967</v>
      </c>
      <c r="AC76">
        <f t="shared" si="30"/>
        <v>-60.392057778076747</v>
      </c>
      <c r="AE76">
        <f t="shared" si="31"/>
        <v>0</v>
      </c>
      <c r="AF76">
        <f t="shared" si="32"/>
        <v>0</v>
      </c>
      <c r="AG76">
        <f t="shared" si="32"/>
        <v>-1.134683942571832E-26</v>
      </c>
      <c r="AH76">
        <f t="shared" si="33"/>
        <v>-1.7030012050986692E-21</v>
      </c>
      <c r="AI76">
        <f t="shared" si="34"/>
        <v>-1.703012551938095E-21</v>
      </c>
      <c r="AJ76">
        <f t="shared" si="35"/>
        <v>-7.2470469333692193</v>
      </c>
      <c r="AK76">
        <f t="shared" si="49"/>
        <v>-4.7347373298012183</v>
      </c>
      <c r="AL76">
        <f t="shared" si="26"/>
        <v>-11.981784263170438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-1.112227534086073E-24</v>
      </c>
      <c r="AR76">
        <f t="shared" si="36"/>
        <v>-1.1122349446898919E-24</v>
      </c>
      <c r="AS76">
        <f t="shared" si="36"/>
        <v>-4.7330354881576723E-3</v>
      </c>
      <c r="AT76">
        <f t="shared" si="36"/>
        <v>-3.0922498522630093E-3</v>
      </c>
      <c r="AU76">
        <f t="shared" si="23"/>
        <v>-7.8252853404206808E-3</v>
      </c>
      <c r="AW76">
        <v>73</v>
      </c>
      <c r="AX76">
        <f>IF(Z76&gt;0, (R76*SUMPRODUCT(K76:$K$98, X76:$X$98)-K76*$AZ$3)/Z76, 0)</f>
        <v>-1.3305920598733947E+29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8"/>
        <v>500000</v>
      </c>
      <c r="S77">
        <f t="shared" si="29"/>
        <v>-1.0656150037479583E+30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-60.392057778076747</v>
      </c>
      <c r="AC77">
        <f t="shared" si="30"/>
        <v>-53.921480158997092</v>
      </c>
      <c r="AE77">
        <f t="shared" si="31"/>
        <v>0</v>
      </c>
      <c r="AF77">
        <f t="shared" si="32"/>
        <v>0</v>
      </c>
      <c r="AG77">
        <f t="shared" si="32"/>
        <v>-1.2650319291992327E-27</v>
      </c>
      <c r="AH77">
        <f t="shared" si="33"/>
        <v>-1.9936678204523808E-22</v>
      </c>
      <c r="AI77">
        <f t="shared" si="34"/>
        <v>-1.9936804707716728E-22</v>
      </c>
      <c r="AJ77">
        <f t="shared" si="35"/>
        <v>-6.4705776190796556</v>
      </c>
      <c r="AK77">
        <f t="shared" si="49"/>
        <v>-4.2274440444653729</v>
      </c>
      <c r="AL77">
        <f t="shared" si="26"/>
        <v>-10.698021663545028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-1.1625548793179938E-25</v>
      </c>
      <c r="AR77">
        <f t="shared" si="36"/>
        <v>-1.1625622560184987E-25</v>
      </c>
      <c r="AS77">
        <f t="shared" si="36"/>
        <v>-3.7731469133909985E-3</v>
      </c>
      <c r="AT77">
        <f t="shared" si="36"/>
        <v>-2.4651226500821181E-3</v>
      </c>
      <c r="AU77">
        <f t="shared" si="23"/>
        <v>-6.2382695634731157E-3</v>
      </c>
      <c r="AW77">
        <v>74</v>
      </c>
      <c r="AX77">
        <f>IF(Z77&gt;0, (R77*SUMPRODUCT(K77:$K$98, X77:$X$98)-K77*$AZ$3)/Z77, 0)</f>
        <v>-1.0656150037479583E+30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8"/>
        <v>500000</v>
      </c>
      <c r="S78">
        <f t="shared" si="29"/>
        <v>-8.9284058980218058E+30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-53.921480158997092</v>
      </c>
      <c r="AC78">
        <f t="shared" si="30"/>
        <v>-48.144178713390261</v>
      </c>
      <c r="AE78">
        <f t="shared" si="31"/>
        <v>0</v>
      </c>
      <c r="AF78">
        <f t="shared" si="32"/>
        <v>0</v>
      </c>
      <c r="AG78">
        <f t="shared" si="32"/>
        <v>-1.3480619962645621E-28</v>
      </c>
      <c r="AH78">
        <f t="shared" si="33"/>
        <v>-2.2351508205615681E-23</v>
      </c>
      <c r="AI78">
        <f t="shared" si="34"/>
        <v>-2.2351643011815309E-23</v>
      </c>
      <c r="AJ78">
        <f t="shared" si="35"/>
        <v>-5.777301445606831</v>
      </c>
      <c r="AK78">
        <f t="shared" si="49"/>
        <v>-3.7745036111297967</v>
      </c>
      <c r="AL78">
        <f t="shared" si="26"/>
        <v>-9.5518050567366277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-1.1637226165505744E-26</v>
      </c>
      <c r="AR78">
        <f t="shared" si="36"/>
        <v>-1.1637296351831389E-26</v>
      </c>
      <c r="AS78">
        <f t="shared" si="36"/>
        <v>-3.007929618455832E-3</v>
      </c>
      <c r="AT78">
        <f t="shared" si="36"/>
        <v>-1.9651806840578104E-3</v>
      </c>
      <c r="AU78">
        <f t="shared" si="23"/>
        <v>-4.9731103025136428E-3</v>
      </c>
      <c r="AW78">
        <v>75</v>
      </c>
      <c r="AX78">
        <f>IF(Z78&gt;0, (R78*SUMPRODUCT(K78:$K$98, X78:$X$98)-K78*$AZ$3)/Z78, 0)</f>
        <v>-8.9284058980218058E+30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-48.144178713390261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-2.6961239925291242E-24</v>
      </c>
      <c r="AI79">
        <f t="shared" si="34"/>
        <v>-2.6961239925291242E-24</v>
      </c>
      <c r="AJ79">
        <f t="shared" si="35"/>
        <v>-48.144178713390261</v>
      </c>
      <c r="AK79">
        <f t="shared" si="49"/>
        <v>-3.3700925099373187</v>
      </c>
      <c r="AL79">
        <f t="shared" si="26"/>
        <v>-51.514271223327583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-1.2533272436520499E-27</v>
      </c>
      <c r="AR79">
        <f t="shared" si="36"/>
        <v>-1.2533272436520499E-27</v>
      </c>
      <c r="AS79">
        <f t="shared" si="36"/>
        <v>-2.2380428708748751E-2</v>
      </c>
      <c r="AT79">
        <f t="shared" si="36"/>
        <v>-1.5666300096124127E-3</v>
      </c>
      <c r="AU79">
        <f t="shared" si="23"/>
        <v>-2.3947058718361166E-2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170928.43189312186</v>
      </c>
      <c r="AO81" s="8">
        <f t="shared" si="50"/>
        <v>-17092.843189312185</v>
      </c>
      <c r="AP81" s="8">
        <f t="shared" si="50"/>
        <v>-412.51137099549271</v>
      </c>
      <c r="AQ81" s="8">
        <f t="shared" si="50"/>
        <v>-92470.060327147032</v>
      </c>
      <c r="AR81" s="8">
        <f t="shared" si="50"/>
        <v>60953.017005667163</v>
      </c>
      <c r="AS81" s="8">
        <f t="shared" si="50"/>
        <v>-14843.727370607505</v>
      </c>
      <c r="AT81" s="8">
        <f t="shared" si="50"/>
        <v>3518.3484065626362</v>
      </c>
      <c r="AU81" s="8">
        <f t="shared" si="50"/>
        <v>49627.638041622253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A9BA-45FF-4E44-9E8F-521C357A47B7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303818.57194099133</v>
      </c>
      <c r="K3">
        <v>1</v>
      </c>
      <c r="L3" s="2">
        <v>0</v>
      </c>
      <c r="O3">
        <f>$C$3</f>
        <v>303818.57194099133</v>
      </c>
      <c r="P3" s="2">
        <f>O3*C5</f>
        <v>30381.857194099135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303818.57194099133</v>
      </c>
      <c r="AF3">
        <f t="shared" ref="AF3:AG34" si="4">-$Z3*P3</f>
        <v>-30381.857194099135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273236.71474689222</v>
      </c>
      <c r="AJ3">
        <f t="shared" ref="AJ3:AJ66" si="7">AB3-AC3</f>
        <v>0</v>
      </c>
      <c r="AL3">
        <f t="shared" ref="AL3:AL34" si="8">SUM(AI3:AK3)</f>
        <v>273236.71474689222</v>
      </c>
      <c r="AN3">
        <f t="shared" ref="AN3:AU34" si="9">AE3*$K3</f>
        <v>303818.57194099133</v>
      </c>
      <c r="AO3">
        <f t="shared" si="9"/>
        <v>-30381.857194099135</v>
      </c>
      <c r="AP3">
        <f t="shared" si="9"/>
        <v>-200</v>
      </c>
      <c r="AQ3">
        <f t="shared" si="9"/>
        <v>0</v>
      </c>
      <c r="AR3">
        <f t="shared" si="9"/>
        <v>273236.71474689222</v>
      </c>
      <c r="AS3">
        <f t="shared" si="9"/>
        <v>0</v>
      </c>
      <c r="AT3">
        <f t="shared" si="9"/>
        <v>0</v>
      </c>
      <c r="AU3">
        <f t="shared" si="9"/>
        <v>273236.71474689222</v>
      </c>
      <c r="AW3">
        <v>0</v>
      </c>
      <c r="AX3">
        <f>IF(Z3&gt;0, (R3*SUMPRODUCT(K3:$K$98, X3:$X$98)-K3*$AZ$3)/Z3, 0)</f>
        <v>0</v>
      </c>
      <c r="AZ3">
        <f>C6*ABS(SUMPRODUCT(X4:X69, K4:K69))/1</f>
        <v>186271.01264621783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500000</v>
      </c>
      <c r="S4">
        <f t="shared" si="1"/>
        <v>12850.030155442537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12494.5291624807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-12494.5291624807</v>
      </c>
      <c r="AK4">
        <f>G4*SUM(AB4, AE4:AF4)</f>
        <v>0</v>
      </c>
      <c r="AL4">
        <f t="shared" si="8"/>
        <v>-21327.220162480698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-8240.2192368691121</v>
      </c>
      <c r="AR4">
        <f t="shared" si="9"/>
        <v>-8240.2192368691121</v>
      </c>
      <c r="AS4">
        <f t="shared" si="9"/>
        <v>-11656.431721691108</v>
      </c>
      <c r="AT4">
        <f t="shared" si="9"/>
        <v>0</v>
      </c>
      <c r="AU4">
        <f t="shared" si="9"/>
        <v>-19896.650958560218</v>
      </c>
      <c r="AW4">
        <v>1</v>
      </c>
      <c r="AX4">
        <f>IF(Z4&gt;0, (R4*SUMPRODUCT(K4:$K$98, X4:$X$98)-K4*$AZ$3)/Z4, 0)</f>
        <v>12850.030155442537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500000</v>
      </c>
      <c r="S5">
        <f t="shared" si="1"/>
        <v>19899.507591070771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12494.5291624807</v>
      </c>
      <c r="AC5">
        <f t="shared" si="2"/>
        <v>18748.957035620784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-10214.65665296191</v>
      </c>
      <c r="AI5">
        <f t="shared" si="6"/>
        <v>-10238.211201924762</v>
      </c>
      <c r="AJ5">
        <f t="shared" si="7"/>
        <v>-6254.4278731400846</v>
      </c>
      <c r="AK5">
        <f>G5*SUM(AB5, AE5:AF5)</f>
        <v>512.27569566170871</v>
      </c>
      <c r="AL5">
        <f t="shared" si="8"/>
        <v>-15980.363379403138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-8734.6348017179043</v>
      </c>
      <c r="AR5">
        <f t="shared" si="9"/>
        <v>-8754.7764853886947</v>
      </c>
      <c r="AS5">
        <f t="shared" si="9"/>
        <v>-5348.2114202754874</v>
      </c>
      <c r="AT5">
        <f t="shared" si="9"/>
        <v>438.05105461900598</v>
      </c>
      <c r="AU5">
        <f t="shared" si="9"/>
        <v>-13664.936851045177</v>
      </c>
      <c r="AW5">
        <v>2</v>
      </c>
      <c r="AX5">
        <f>IF(Z5&gt;0, (R5*SUMPRODUCT(K5:$K$98, X5:$X$98)-K5*$AZ$3)/Z5, 0)</f>
        <v>19899.507591070771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500000</v>
      </c>
      <c r="S6">
        <f t="shared" si="1"/>
        <v>28147.156138741739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18748.957035620784</v>
      </c>
      <c r="AC6">
        <f t="shared" si="2"/>
        <v>25604.831251989934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-11541.379442290825</v>
      </c>
      <c r="AI6">
        <f t="shared" si="6"/>
        <v>-11564.121376791934</v>
      </c>
      <c r="AJ6">
        <f t="shared" si="7"/>
        <v>-6855.8742163691495</v>
      </c>
      <c r="AK6">
        <f>G6*SUM(AB6, AE6:AF6)</f>
        <v>1096.8139865838159</v>
      </c>
      <c r="AL6">
        <f t="shared" si="8"/>
        <v>-17323.181606577265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-8903.1358557525291</v>
      </c>
      <c r="AR6">
        <f t="shared" si="9"/>
        <v>-8920.6792121163344</v>
      </c>
      <c r="AS6">
        <f t="shared" si="9"/>
        <v>-5288.6901313219441</v>
      </c>
      <c r="AT6">
        <f t="shared" si="9"/>
        <v>846.09330971852989</v>
      </c>
      <c r="AU6">
        <f t="shared" si="9"/>
        <v>-13363.276033719745</v>
      </c>
      <c r="AW6">
        <v>3</v>
      </c>
      <c r="AX6">
        <f>IF(Z6&gt;0, (R6*SUMPRODUCT(K6:$K$98, X6:$X$98)-K6*$AZ$3)/Z6, 0)</f>
        <v>28147.156138741739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500000</v>
      </c>
      <c r="S7">
        <f t="shared" si="1"/>
        <v>33898.320500712754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25604.831251989934</v>
      </c>
      <c r="AC7">
        <f t="shared" si="2"/>
        <v>29657.577973749896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-12841.22694830945</v>
      </c>
      <c r="AI7">
        <f t="shared" si="6"/>
        <v>-12863.099402118132</v>
      </c>
      <c r="AJ7">
        <f t="shared" si="7"/>
        <v>-4052.7467217599624</v>
      </c>
      <c r="AK7">
        <f>G7*SUM(AB7, AE7:AF7)</f>
        <v>1257.1972144727056</v>
      </c>
      <c r="AL7">
        <f t="shared" si="8"/>
        <v>-15658.648909405389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-9012.6933479051513</v>
      </c>
      <c r="AR7">
        <f t="shared" si="9"/>
        <v>-9028.0446628330319</v>
      </c>
      <c r="AS7">
        <f t="shared" si="9"/>
        <v>-2844.4449714175562</v>
      </c>
      <c r="AT7">
        <f t="shared" si="9"/>
        <v>882.37152240150488</v>
      </c>
      <c r="AU7">
        <f t="shared" si="9"/>
        <v>-10990.118111849082</v>
      </c>
      <c r="AW7">
        <v>4</v>
      </c>
      <c r="AX7">
        <f>IF(Z7&gt;0, (R7*SUMPRODUCT(K7:$K$98, X7:$X$98)-K7*$AZ$3)/Z7, 0)</f>
        <v>33898.320500712754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500000</v>
      </c>
      <c r="S8">
        <f t="shared" si="1"/>
        <v>35025.285352041043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29657.577973749896</v>
      </c>
      <c r="AC8">
        <f t="shared" si="2"/>
        <v>29345.936817276252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-14149.564211958255</v>
      </c>
      <c r="AI8">
        <f t="shared" si="6"/>
        <v>-14170.510463018252</v>
      </c>
      <c r="AJ8">
        <f t="shared" si="7"/>
        <v>311.64115647364451</v>
      </c>
      <c r="AK8">
        <f t="shared" ref="AK8:AK69" si="22">G8*SUM(AB8:AB8, AE8:AF8)</f>
        <v>631.70641084087276</v>
      </c>
      <c r="AL8">
        <f t="shared" si="8"/>
        <v>-13227.162895703736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-9270.0063710522318</v>
      </c>
      <c r="AR8">
        <f t="shared" si="9"/>
        <v>-9283.7291880851208</v>
      </c>
      <c r="AS8">
        <f t="shared" si="9"/>
        <v>204.16992797214587</v>
      </c>
      <c r="AT8">
        <f t="shared" si="9"/>
        <v>413.85885567983775</v>
      </c>
      <c r="AU8">
        <f t="shared" si="9"/>
        <v>-8665.700404433137</v>
      </c>
      <c r="AW8">
        <v>5</v>
      </c>
      <c r="AX8">
        <f>IF(Z8&gt;0, (R8*SUMPRODUCT(K8:$K$98, X8:$X$98)-K8*$AZ$3)/Z8, 0)</f>
        <v>35025.285352041043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500000</v>
      </c>
      <c r="S9">
        <f t="shared" si="1"/>
        <v>33243.410239927609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29345.936817276252</v>
      </c>
      <c r="AC9">
        <f t="shared" si="2"/>
        <v>26536.506775039557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-15611.454566776985</v>
      </c>
      <c r="AI9">
        <f t="shared" si="6"/>
        <v>-15631.410782598045</v>
      </c>
      <c r="AJ9">
        <f t="shared" si="7"/>
        <v>2809.4300422366941</v>
      </c>
      <c r="AK9">
        <f t="shared" si="22"/>
        <v>173.14102722192987</v>
      </c>
      <c r="AL9">
        <f t="shared" si="8"/>
        <v>-12648.839713139421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-9686.2917959531496</v>
      </c>
      <c r="AR9">
        <f t="shared" si="9"/>
        <v>-9698.6738407369303</v>
      </c>
      <c r="AS9">
        <f t="shared" si="9"/>
        <v>1743.1405288354094</v>
      </c>
      <c r="AT9">
        <f t="shared" si="9"/>
        <v>107.42717818823462</v>
      </c>
      <c r="AU9">
        <f t="shared" si="9"/>
        <v>-7848.1061337132878</v>
      </c>
      <c r="AW9">
        <v>6</v>
      </c>
      <c r="AX9">
        <f>IF(Z9&gt;0, (R9*SUMPRODUCT(K9:$K$98, X9:$X$98)-K9*$AZ$3)/Z9, 0)</f>
        <v>33243.410239927609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500000</v>
      </c>
      <c r="S10">
        <f t="shared" si="1"/>
        <v>30121.544859720412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26536.506775039557</v>
      </c>
      <c r="AC10">
        <f t="shared" si="2"/>
        <v>22781.856625563421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-16967.598483653223</v>
      </c>
      <c r="AI10">
        <f t="shared" si="6"/>
        <v>-16986.50675739189</v>
      </c>
      <c r="AJ10">
        <f t="shared" si="7"/>
        <v>3754.650149476136</v>
      </c>
      <c r="AK10">
        <f t="shared" si="22"/>
        <v>108.7996777776622</v>
      </c>
      <c r="AL10">
        <f t="shared" si="8"/>
        <v>-13123.056930138091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-9987.4068930643134</v>
      </c>
      <c r="AR10">
        <f t="shared" si="9"/>
        <v>-9998.5366132575073</v>
      </c>
      <c r="AS10">
        <f t="shared" si="9"/>
        <v>2210.0486889791796</v>
      </c>
      <c r="AT10">
        <f t="shared" si="9"/>
        <v>64.041275661176698</v>
      </c>
      <c r="AU10">
        <f t="shared" si="9"/>
        <v>-7724.4466486171505</v>
      </c>
      <c r="AW10">
        <v>7</v>
      </c>
      <c r="AX10">
        <f>IF(Z10&gt;0, (R10*SUMPRODUCT(K10:$K$98, X10:$X$98)-K10*$AZ$3)/Z10, 0)</f>
        <v>30121.544859720412</v>
      </c>
    </row>
    <row r="11" spans="1:52" x14ac:dyDescent="0.25">
      <c r="A11" t="s">
        <v>33</v>
      </c>
      <c r="C11" s="12">
        <f>AU71</f>
        <v>84784.538883018118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500000</v>
      </c>
      <c r="S11">
        <f t="shared" si="1"/>
        <v>25613.317051376031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22781.856625563421</v>
      </c>
      <c r="AC11">
        <f t="shared" si="2"/>
        <v>18253.638206118936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-18052.811247892732</v>
      </c>
      <c r="AI11">
        <f t="shared" si="6"/>
        <v>-18070.627798331618</v>
      </c>
      <c r="AJ11">
        <f t="shared" si="7"/>
        <v>4528.2184194444853</v>
      </c>
      <c r="AK11">
        <f t="shared" si="22"/>
        <v>54.676455901352206</v>
      </c>
      <c r="AL11">
        <f t="shared" si="8"/>
        <v>-13487.732922985781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-10097.093247457773</v>
      </c>
      <c r="AR11">
        <f t="shared" si="9"/>
        <v>-10107.058197994242</v>
      </c>
      <c r="AS11">
        <f t="shared" si="9"/>
        <v>2532.6716708082704</v>
      </c>
      <c r="AT11">
        <f t="shared" si="9"/>
        <v>30.581014009156519</v>
      </c>
      <c r="AU11">
        <f t="shared" si="9"/>
        <v>-7543.8055131768151</v>
      </c>
      <c r="AW11">
        <v>8</v>
      </c>
      <c r="AX11">
        <f>IF(Z11&gt;0, (R11*SUMPRODUCT(K11:$K$98, X11:$X$98)-K11*$AZ$3)/Z11, 0)</f>
        <v>25613.317051376031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500000</v>
      </c>
      <c r="S12">
        <f t="shared" si="1"/>
        <v>19979.268676010252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18253.638206118936</v>
      </c>
      <c r="AC12">
        <f t="shared" si="2"/>
        <v>13334.507683175221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-19059.095552035433</v>
      </c>
      <c r="AI12">
        <f t="shared" si="6"/>
        <v>-19075.780982192326</v>
      </c>
      <c r="AJ12">
        <f t="shared" si="7"/>
        <v>4919.1305229437148</v>
      </c>
      <c r="AK12">
        <f t="shared" si="22"/>
        <v>41.983367874073551</v>
      </c>
      <c r="AL12">
        <f t="shared" si="8"/>
        <v>-14114.667091374537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-10130.111897490344</v>
      </c>
      <c r="AR12">
        <f t="shared" si="9"/>
        <v>-10138.980380996583</v>
      </c>
      <c r="AS12">
        <f t="shared" si="9"/>
        <v>2614.5701667599983</v>
      </c>
      <c r="AT12">
        <f t="shared" si="9"/>
        <v>22.314606337783246</v>
      </c>
      <c r="AU12">
        <f t="shared" si="9"/>
        <v>-7502.095607898802</v>
      </c>
      <c r="AW12">
        <v>9</v>
      </c>
      <c r="AX12">
        <f>IF(Z12&gt;0, (R12*SUMPRODUCT(K12:$K$98, X12:$X$98)-K12*$AZ$3)/Z12, 0)</f>
        <v>19979.268676010252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500000</v>
      </c>
      <c r="S13">
        <f t="shared" si="1"/>
        <v>13041.307558800707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13334.507683175221</v>
      </c>
      <c r="AC13">
        <f t="shared" si="2"/>
        <v>8098.1802129568096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-19889.605057271518</v>
      </c>
      <c r="AI13">
        <f t="shared" si="6"/>
        <v>-19905.129152873978</v>
      </c>
      <c r="AJ13">
        <f t="shared" si="7"/>
        <v>5236.3274702184117</v>
      </c>
      <c r="AK13">
        <f t="shared" si="22"/>
        <v>26.669015366350443</v>
      </c>
      <c r="AL13">
        <f t="shared" si="8"/>
        <v>-14642.132667289216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-10048.989095459294</v>
      </c>
      <c r="AR13">
        <f t="shared" si="9"/>
        <v>-10056.832462231876</v>
      </c>
      <c r="AS13">
        <f t="shared" si="9"/>
        <v>2645.5928861815833</v>
      </c>
      <c r="AT13">
        <f t="shared" si="9"/>
        <v>13.474206442581625</v>
      </c>
      <c r="AU13">
        <f t="shared" si="9"/>
        <v>-7397.7653696077114</v>
      </c>
      <c r="AW13">
        <v>10</v>
      </c>
      <c r="AX13">
        <f>IF(Z13&gt;0, (R13*SUMPRODUCT(K13:$K$98, X13:$X$98)-K13*$AZ$3)/Z13, 0)</f>
        <v>13041.307558800707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500000</v>
      </c>
      <c r="S14">
        <f t="shared" si="1"/>
        <v>4680.0179221786984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8098.1802129568096</v>
      </c>
      <c r="AC14">
        <f t="shared" si="2"/>
        <v>2684.0667397400834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-20618.924010161703</v>
      </c>
      <c r="AI14">
        <f t="shared" si="6"/>
        <v>-20633.26191860763</v>
      </c>
      <c r="AJ14">
        <f t="shared" si="7"/>
        <v>5414.1134732167266</v>
      </c>
      <c r="AK14">
        <f t="shared" si="22"/>
        <v>14.576724383322256</v>
      </c>
      <c r="AL14">
        <f t="shared" si="8"/>
        <v>-15204.571721007582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-9904.419966873249</v>
      </c>
      <c r="AR14">
        <f t="shared" si="9"/>
        <v>-9911.3072645142438</v>
      </c>
      <c r="AS14">
        <f t="shared" si="9"/>
        <v>2600.7008688046803</v>
      </c>
      <c r="AT14">
        <f t="shared" si="9"/>
        <v>7.0020142643055818</v>
      </c>
      <c r="AU14">
        <f t="shared" si="9"/>
        <v>-7303.6043814452587</v>
      </c>
      <c r="AW14">
        <v>11</v>
      </c>
      <c r="AX14">
        <f>IF(Z14&gt;0, (R14*SUMPRODUCT(K14:$K$98, X14:$X$98)-K14*$AZ$3)/Z14, 0)</f>
        <v>4680.0179221786984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500000</v>
      </c>
      <c r="S15">
        <f t="shared" si="1"/>
        <v>-5004.1240006416783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2684.0667397400834</v>
      </c>
      <c r="AC15">
        <f t="shared" si="2"/>
        <v>-2628.1216950402013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-21295.006593970018</v>
      </c>
      <c r="AI15">
        <f t="shared" si="6"/>
        <v>-21308.136373001787</v>
      </c>
      <c r="AJ15">
        <f t="shared" si="7"/>
        <v>5312.1884347802843</v>
      </c>
      <c r="AK15">
        <f t="shared" si="22"/>
        <v>11.004673632934344</v>
      </c>
      <c r="AL15">
        <f t="shared" si="8"/>
        <v>-15984.943264588568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-9704.183820119395</v>
      </c>
      <c r="AR15">
        <f t="shared" si="9"/>
        <v>-9710.1670908302822</v>
      </c>
      <c r="AS15">
        <f t="shared" si="9"/>
        <v>2420.7765717629527</v>
      </c>
      <c r="AT15">
        <f t="shared" si="9"/>
        <v>5.0148552592914184</v>
      </c>
      <c r="AU15">
        <f t="shared" si="9"/>
        <v>-7284.3756638080376</v>
      </c>
      <c r="AW15">
        <v>12</v>
      </c>
      <c r="AX15">
        <f>IF(Z15&gt;0, (R15*SUMPRODUCT(K15:$K$98, X15:$X$98)-K15*$AZ$3)/Z15, 0)</f>
        <v>-5004.1240006416783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500000</v>
      </c>
      <c r="S16">
        <f t="shared" si="1"/>
        <v>-16257.64289004738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-2628.1216950402013</v>
      </c>
      <c r="AC16">
        <f t="shared" si="2"/>
        <v>-7747.2294319243811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-21705.397833793446</v>
      </c>
      <c r="AI16">
        <f t="shared" si="6"/>
        <v>-21717.311045143208</v>
      </c>
      <c r="AJ16">
        <f t="shared" si="7"/>
        <v>5119.1077368841798</v>
      </c>
      <c r="AK16">
        <f t="shared" si="22"/>
        <v>-18.659664034785429</v>
      </c>
      <c r="AL16">
        <f t="shared" si="8"/>
        <v>-16616.862972293813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-9356.9199304665472</v>
      </c>
      <c r="AR16">
        <f t="shared" si="9"/>
        <v>-9362.0555638038404</v>
      </c>
      <c r="AS16">
        <f t="shared" si="9"/>
        <v>2206.7819984797661</v>
      </c>
      <c r="AT16">
        <f t="shared" si="9"/>
        <v>-8.0439429693871389</v>
      </c>
      <c r="AU16">
        <f t="shared" si="9"/>
        <v>-7163.3175082934622</v>
      </c>
      <c r="AW16">
        <v>13</v>
      </c>
      <c r="AX16">
        <f>IF(Z16&gt;0, (R16*SUMPRODUCT(K16:$K$98, X16:$X$98)-K16*$AZ$3)/Z16, 0)</f>
        <v>-16257.64289004738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500000</v>
      </c>
      <c r="S17">
        <f t="shared" si="1"/>
        <v>-28702.656720649615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-7747.2294319243811</v>
      </c>
      <c r="AC17">
        <f t="shared" si="2"/>
        <v>-12288.319547811385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-21819.178108944616</v>
      </c>
      <c r="AI17">
        <f t="shared" si="6"/>
        <v>-21829.881229275434</v>
      </c>
      <c r="AJ17">
        <f t="shared" si="7"/>
        <v>4541.0901158870038</v>
      </c>
      <c r="AK17">
        <f t="shared" si="22"/>
        <v>-106.91176616055645</v>
      </c>
      <c r="AL17">
        <f t="shared" si="8"/>
        <v>-17395.702879548986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-8841.8585774074927</v>
      </c>
      <c r="AR17">
        <f t="shared" si="9"/>
        <v>-8846.1958386842271</v>
      </c>
      <c r="AS17">
        <f t="shared" si="9"/>
        <v>1840.2011474243386</v>
      </c>
      <c r="AT17">
        <f t="shared" si="9"/>
        <v>-43.32421285222388</v>
      </c>
      <c r="AU17">
        <f t="shared" si="9"/>
        <v>-7049.3189041121113</v>
      </c>
      <c r="AW17">
        <v>14</v>
      </c>
      <c r="AX17">
        <f>IF(Z17&gt;0, (R17*SUMPRODUCT(K17:$K$98, X17:$X$98)-K17*$AZ$3)/Z17, 0)</f>
        <v>-28702.656720649615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500000</v>
      </c>
      <c r="S18">
        <f t="shared" si="1"/>
        <v>-42295.841976297714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-12288.319547811385</v>
      </c>
      <c r="AC18">
        <f t="shared" si="2"/>
        <v>-16086.692704480236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-21753.057294714697</v>
      </c>
      <c r="AI18">
        <f t="shared" si="6"/>
        <v>-21762.565730977472</v>
      </c>
      <c r="AJ18">
        <f t="shared" si="7"/>
        <v>3798.3731566688512</v>
      </c>
      <c r="AK18">
        <f t="shared" si="22"/>
        <v>-265.42770223272595</v>
      </c>
      <c r="AL18">
        <f t="shared" si="8"/>
        <v>-18229.620276541347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-8226.0770983016409</v>
      </c>
      <c r="AR18">
        <f t="shared" si="9"/>
        <v>-8229.6727827482991</v>
      </c>
      <c r="AS18">
        <f t="shared" si="9"/>
        <v>1436.3824823129144</v>
      </c>
      <c r="AT18">
        <f t="shared" si="9"/>
        <v>-100.37341937778825</v>
      </c>
      <c r="AU18">
        <f t="shared" si="9"/>
        <v>-6893.6637198131739</v>
      </c>
      <c r="AW18">
        <v>15</v>
      </c>
      <c r="AX18">
        <f>IF(Z18&gt;0, (R18*SUMPRODUCT(K18:$K$98, X18:$X$98)-K18*$AZ$3)/Z18, 0)</f>
        <v>-42295.841976297714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500000</v>
      </c>
      <c r="S19">
        <f t="shared" si="1"/>
        <v>-58647.369762499831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-16086.692704480236</v>
      </c>
      <c r="AC19">
        <f t="shared" si="2"/>
        <v>-19563.358967103595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-21479.00431678566</v>
      </c>
      <c r="AI19">
        <f t="shared" si="6"/>
        <v>-21487.343718469969</v>
      </c>
      <c r="AJ19">
        <f t="shared" si="7"/>
        <v>3476.6662626233592</v>
      </c>
      <c r="AK19">
        <f t="shared" si="22"/>
        <v>-358.73324730990925</v>
      </c>
      <c r="AL19">
        <f t="shared" si="8"/>
        <v>-18369.410703156518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-7574.7850117314983</v>
      </c>
      <c r="AR19">
        <f t="shared" si="9"/>
        <v>-7577.7259848768763</v>
      </c>
      <c r="AS19">
        <f t="shared" si="9"/>
        <v>1226.0810188641476</v>
      </c>
      <c r="AT19">
        <f t="shared" si="9"/>
        <v>-126.51085612983006</v>
      </c>
      <c r="AU19">
        <f t="shared" si="9"/>
        <v>-6478.1558221425585</v>
      </c>
      <c r="AW19">
        <v>16</v>
      </c>
      <c r="AX19">
        <f>IF(Z19&gt;0, (R19*SUMPRODUCT(K19:$K$98, X19:$X$98)-K19*$AZ$3)/Z19, 0)</f>
        <v>-58647.369762499831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500000</v>
      </c>
      <c r="S20">
        <f t="shared" si="1"/>
        <v>-82413.678081457809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-19563.358967103595</v>
      </c>
      <c r="AC20">
        <f t="shared" si="2"/>
        <v>-23754.87081039678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-21000.443105815568</v>
      </c>
      <c r="AI20">
        <f t="shared" si="6"/>
        <v>-21007.649091327741</v>
      </c>
      <c r="AJ20">
        <f t="shared" si="7"/>
        <v>4191.5118432931849</v>
      </c>
      <c r="AK20">
        <f t="shared" si="22"/>
        <v>-84.122443558545456</v>
      </c>
      <c r="AL20">
        <f t="shared" si="8"/>
        <v>-16900.259691593103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-7024.5808873821579</v>
      </c>
      <c r="AR20">
        <f t="shared" si="9"/>
        <v>-7026.9912664321855</v>
      </c>
      <c r="AS20">
        <f t="shared" si="9"/>
        <v>1402.0472727777617</v>
      </c>
      <c r="AT20">
        <f t="shared" si="9"/>
        <v>-28.138687657385681</v>
      </c>
      <c r="AU20">
        <f t="shared" si="9"/>
        <v>-5653.0826813118101</v>
      </c>
      <c r="AW20">
        <v>17</v>
      </c>
      <c r="AX20">
        <f>IF(Z20&gt;0, (R20*SUMPRODUCT(K20:$K$98, X20:$X$98)-K20*$AZ$3)/Z20, 0)</f>
        <v>-82413.678081457809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500000</v>
      </c>
      <c r="S21">
        <f t="shared" si="1"/>
        <v>-113265.88646184116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-23754.87081039678</v>
      </c>
      <c r="AC21">
        <f t="shared" si="2"/>
        <v>-27722.163645416796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-20302.021368483463</v>
      </c>
      <c r="AI21">
        <f t="shared" si="6"/>
        <v>-20308.140193072089</v>
      </c>
      <c r="AJ21">
        <f t="shared" si="7"/>
        <v>3967.2928350200164</v>
      </c>
      <c r="AK21">
        <f t="shared" si="22"/>
        <v>-38.007793296634851</v>
      </c>
      <c r="AL21">
        <f t="shared" si="8"/>
        <v>-16378.855151348707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-6457.7415895024405</v>
      </c>
      <c r="AR21">
        <f t="shared" si="9"/>
        <v>-6459.6878877211093</v>
      </c>
      <c r="AS21">
        <f t="shared" si="9"/>
        <v>1261.9310891976256</v>
      </c>
      <c r="AT21">
        <f t="shared" si="9"/>
        <v>-12.089658612906158</v>
      </c>
      <c r="AU21">
        <f t="shared" si="9"/>
        <v>-5209.8464571363893</v>
      </c>
      <c r="AW21">
        <v>18</v>
      </c>
      <c r="AX21">
        <f>IF(Z21&gt;0, (R21*SUMPRODUCT(K21:$K$98, X21:$X$98)-K21*$AZ$3)/Z21, 0)</f>
        <v>-113265.88646184116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500000</v>
      </c>
      <c r="S22">
        <f t="shared" si="1"/>
        <v>-148581.06624126647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-27722.163645416796</v>
      </c>
      <c r="AC22">
        <f t="shared" si="2"/>
        <v>-30252.049436207013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-19349.548961744851</v>
      </c>
      <c r="AI22">
        <f t="shared" si="6"/>
        <v>-19354.639120639506</v>
      </c>
      <c r="AJ22">
        <f t="shared" si="7"/>
        <v>2529.8857907902166</v>
      </c>
      <c r="AK22">
        <f t="shared" si="22"/>
        <v>-582.16543655375278</v>
      </c>
      <c r="AL22">
        <f t="shared" si="8"/>
        <v>-17406.918766403043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-5746.7559896980192</v>
      </c>
      <c r="AR22">
        <f t="shared" si="9"/>
        <v>-5748.2677510922613</v>
      </c>
      <c r="AS22">
        <f t="shared" si="9"/>
        <v>751.36822828373363</v>
      </c>
      <c r="AT22">
        <f t="shared" si="9"/>
        <v>-172.90132788752891</v>
      </c>
      <c r="AU22">
        <f t="shared" si="9"/>
        <v>-5169.8008506960568</v>
      </c>
      <c r="AW22">
        <v>19</v>
      </c>
      <c r="AX22">
        <f>IF(Z22&gt;0, (R22*SUMPRODUCT(K22:$K$98, X22:$X$98)-K22*$AZ$3)/Z22, 0)</f>
        <v>-148581.06624126647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500000</v>
      </c>
      <c r="S23">
        <f t="shared" si="1"/>
        <v>-182037.01403293278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-30252.049436207013</v>
      </c>
      <c r="AC23">
        <f t="shared" si="2"/>
        <v>-30071.45764112804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-18188.049581663556</v>
      </c>
      <c r="AI23">
        <f t="shared" si="6"/>
        <v>-18192.17943649018</v>
      </c>
      <c r="AJ23">
        <f t="shared" si="7"/>
        <v>-180.59179507897352</v>
      </c>
      <c r="AK23">
        <f t="shared" si="22"/>
        <v>-2117.6434605344912</v>
      </c>
      <c r="AL23">
        <f t="shared" si="8"/>
        <v>-20490.414692103644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-4823.0306058608185</v>
      </c>
      <c r="AR23">
        <f t="shared" si="9"/>
        <v>-4824.1257434200797</v>
      </c>
      <c r="AS23">
        <f t="shared" si="9"/>
        <v>-47.888573808999325</v>
      </c>
      <c r="AT23">
        <f t="shared" si="9"/>
        <v>-561.54779964728368</v>
      </c>
      <c r="AU23">
        <f t="shared" si="9"/>
        <v>-5433.5621168763619</v>
      </c>
      <c r="AW23">
        <v>20</v>
      </c>
      <c r="AX23">
        <f>IF(Z23&gt;0, (R23*SUMPRODUCT(K23:$K$98, X23:$X$98)-K23*$AZ$3)/Z23, 0)</f>
        <v>-182037.01403293278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500000</v>
      </c>
      <c r="S24">
        <f t="shared" si="1"/>
        <v>-227508.40136599203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-30071.45764112804</v>
      </c>
      <c r="AC24">
        <f t="shared" si="2"/>
        <v>-29602.213439152256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-16713.718321064822</v>
      </c>
      <c r="AI24">
        <f t="shared" si="6"/>
        <v>-16716.971191427128</v>
      </c>
      <c r="AJ24">
        <f t="shared" si="7"/>
        <v>-469.24420197578365</v>
      </c>
      <c r="AK24">
        <f t="shared" si="22"/>
        <v>-2105.0020348789631</v>
      </c>
      <c r="AL24">
        <f t="shared" si="8"/>
        <v>-19291.217428281874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-3957.2086015626751</v>
      </c>
      <c r="AR24">
        <f t="shared" si="9"/>
        <v>-3957.9787645108722</v>
      </c>
      <c r="AS24">
        <f t="shared" si="9"/>
        <v>-111.10018468790865</v>
      </c>
      <c r="AT24">
        <f t="shared" si="9"/>
        <v>-498.38892810772649</v>
      </c>
      <c r="AU24">
        <f t="shared" si="9"/>
        <v>-4567.467877306507</v>
      </c>
      <c r="AW24">
        <v>21</v>
      </c>
      <c r="AX24">
        <f>IF(Z24&gt;0, (R24*SUMPRODUCT(K24:$K$98, X24:$X$98)-K24*$AZ$3)/Z24, 0)</f>
        <v>-227508.40136599203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500000</v>
      </c>
      <c r="S25">
        <f t="shared" si="1"/>
        <v>-291418.24093743367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-29602.213439152256</v>
      </c>
      <c r="AC25">
        <f t="shared" si="2"/>
        <v>-28834.176676575113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-14934.678335591854</v>
      </c>
      <c r="AI25">
        <f t="shared" si="6"/>
        <v>-14937.151943333756</v>
      </c>
      <c r="AJ25">
        <f t="shared" si="7"/>
        <v>-768.03676257714324</v>
      </c>
      <c r="AK25">
        <f t="shared" si="22"/>
        <v>-2072.1549407406583</v>
      </c>
      <c r="AL25">
        <f t="shared" si="8"/>
        <v>-17777.343646651556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-3157.1390956845385</v>
      </c>
      <c r="AR25">
        <f t="shared" si="9"/>
        <v>-3157.6620077643211</v>
      </c>
      <c r="AS25">
        <f t="shared" si="9"/>
        <v>-162.36030234923629</v>
      </c>
      <c r="AT25">
        <f t="shared" si="9"/>
        <v>-438.04635283890434</v>
      </c>
      <c r="AU25">
        <f t="shared" si="9"/>
        <v>-3758.0686629524612</v>
      </c>
      <c r="AW25">
        <v>22</v>
      </c>
      <c r="AX25">
        <f>IF(Z25&gt;0, (R25*SUMPRODUCT(K25:$K$98, X25:$X$98)-K25*$AZ$3)/Z25, 0)</f>
        <v>-291418.24093743367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500000</v>
      </c>
      <c r="S26">
        <f t="shared" si="1"/>
        <v>-385025.53887764085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-28834.176676575113</v>
      </c>
      <c r="AC26">
        <f t="shared" si="2"/>
        <v>-27772.346697134821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-12911.842967926978</v>
      </c>
      <c r="AI26">
        <f t="shared" si="6"/>
        <v>-12913.646247443065</v>
      </c>
      <c r="AJ26">
        <f t="shared" si="7"/>
        <v>-1061.8299794402919</v>
      </c>
      <c r="AK26">
        <f t="shared" si="22"/>
        <v>-2018.392367360258</v>
      </c>
      <c r="AL26">
        <f t="shared" si="8"/>
        <v>-15993.868594243615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-2437.070293916991</v>
      </c>
      <c r="AR26">
        <f t="shared" si="9"/>
        <v>-2437.41065732996</v>
      </c>
      <c r="AS26">
        <f t="shared" si="9"/>
        <v>-200.41711369263143</v>
      </c>
      <c r="AT26">
        <f t="shared" si="9"/>
        <v>-380.96529613790875</v>
      </c>
      <c r="AU26">
        <f t="shared" si="9"/>
        <v>-3018.7930671605004</v>
      </c>
      <c r="AW26">
        <v>23</v>
      </c>
      <c r="AX26">
        <f>IF(Z26&gt;0, (R26*SUMPRODUCT(K26:$K$98, X26:$X$98)-K26*$AZ$3)/Z26, 0)</f>
        <v>-385025.53887764085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500000</v>
      </c>
      <c r="S27">
        <f t="shared" si="1"/>
        <v>-528328.80448750651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-27772.346697134821</v>
      </c>
      <c r="AC27">
        <f t="shared" si="2"/>
        <v>-26442.480316833193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-10680.290586652411</v>
      </c>
      <c r="AI27">
        <f t="shared" si="6"/>
        <v>-10681.541818844004</v>
      </c>
      <c r="AJ27">
        <f t="shared" si="7"/>
        <v>-1329.8663803016279</v>
      </c>
      <c r="AK27">
        <f t="shared" si="22"/>
        <v>-1944.0642687994377</v>
      </c>
      <c r="AL27">
        <f t="shared" si="8"/>
        <v>-13955.47246794507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-1799.8854523232053</v>
      </c>
      <c r="AR27">
        <f t="shared" si="9"/>
        <v>-1800.0963149959814</v>
      </c>
      <c r="AS27">
        <f t="shared" si="9"/>
        <v>-224.11442198305042</v>
      </c>
      <c r="AT27">
        <f t="shared" si="9"/>
        <v>-327.62151623162902</v>
      </c>
      <c r="AU27">
        <f t="shared" si="9"/>
        <v>-2351.8322532106608</v>
      </c>
      <c r="AW27">
        <v>24</v>
      </c>
      <c r="AX27">
        <f>IF(Z27&gt;0, (R27*SUMPRODUCT(K27:$K$98, X27:$X$98)-K27*$AZ$3)/Z27, 0)</f>
        <v>-528328.80448750651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500000</v>
      </c>
      <c r="S28">
        <f t="shared" si="1"/>
        <v>-759204.27486496279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-26442.480316833193</v>
      </c>
      <c r="AC28">
        <f t="shared" si="2"/>
        <v>-24879.029452889787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-8389.4597183007227</v>
      </c>
      <c r="AI28">
        <f t="shared" si="6"/>
        <v>-8390.2789651844851</v>
      </c>
      <c r="AJ28">
        <f t="shared" si="7"/>
        <v>-1563.4508639434061</v>
      </c>
      <c r="AK28">
        <f t="shared" si="22"/>
        <v>-1850.9736221783237</v>
      </c>
      <c r="AL28">
        <f t="shared" si="8"/>
        <v>-11804.703451306215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-1262.3441396652909</v>
      </c>
      <c r="AR28">
        <f t="shared" si="9"/>
        <v>-1262.4674099994222</v>
      </c>
      <c r="AS28">
        <f t="shared" si="9"/>
        <v>-235.24912235389436</v>
      </c>
      <c r="AT28">
        <f t="shared" si="9"/>
        <v>-278.5120595471567</v>
      </c>
      <c r="AU28">
        <f t="shared" si="9"/>
        <v>-1776.2285919004735</v>
      </c>
      <c r="AW28">
        <v>25</v>
      </c>
      <c r="AX28">
        <f>IF(Z28&gt;0, (R28*SUMPRODUCT(K28:$K$98, X28:$X$98)-K28*$AZ$3)/Z28, 0)</f>
        <v>-759204.27486496279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500000</v>
      </c>
      <c r="S29">
        <f t="shared" si="1"/>
        <v>-1153621.8809653281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-24879.029452889787</v>
      </c>
      <c r="AC29">
        <f t="shared" si="2"/>
        <v>-23138.394738745603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-6192.5013236273053</v>
      </c>
      <c r="AI29">
        <f t="shared" si="6"/>
        <v>-6193.0027529760491</v>
      </c>
      <c r="AJ29">
        <f t="shared" si="7"/>
        <v>-1740.6347141441838</v>
      </c>
      <c r="AK29">
        <f t="shared" si="22"/>
        <v>-1741.5320617022853</v>
      </c>
      <c r="AL29">
        <f t="shared" si="8"/>
        <v>-9675.1695288225183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-831.93972154070639</v>
      </c>
      <c r="AR29">
        <f t="shared" si="9"/>
        <v>-832.00708672497774</v>
      </c>
      <c r="AS29">
        <f t="shared" si="9"/>
        <v>-233.84785625543668</v>
      </c>
      <c r="AT29">
        <f t="shared" si="9"/>
        <v>-233.96841159141437</v>
      </c>
      <c r="AU29">
        <f t="shared" si="9"/>
        <v>-1299.8233545718288</v>
      </c>
      <c r="AW29">
        <v>26</v>
      </c>
      <c r="AX29">
        <f>IF(Z29&gt;0, (R29*SUMPRODUCT(K29:$K$98, X29:$X$98)-K29*$AZ$3)/Z29, 0)</f>
        <v>-1153621.8809653281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500000</v>
      </c>
      <c r="S30">
        <f t="shared" si="1"/>
        <v>-1878167.1387045048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-23138.394738745603</v>
      </c>
      <c r="AC30">
        <f t="shared" si="2"/>
        <v>-21289.103340813559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-4260.780120939442</v>
      </c>
      <c r="AI30">
        <f t="shared" si="6"/>
        <v>-4261.0634969886514</v>
      </c>
      <c r="AJ30">
        <f t="shared" si="7"/>
        <v>-1849.2913979320438</v>
      </c>
      <c r="AK30">
        <f t="shared" si="22"/>
        <v>-1619.6876317121923</v>
      </c>
      <c r="AL30">
        <f t="shared" si="8"/>
        <v>-7730.0425266328875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-511.08937506339208</v>
      </c>
      <c r="AR30">
        <f t="shared" si="9"/>
        <v>-511.12336660573584</v>
      </c>
      <c r="AS30">
        <f t="shared" si="9"/>
        <v>-221.82632242257131</v>
      </c>
      <c r="AT30">
        <f t="shared" si="9"/>
        <v>-194.28487647636945</v>
      </c>
      <c r="AU30">
        <f t="shared" si="9"/>
        <v>-927.23456550467665</v>
      </c>
      <c r="AW30">
        <v>27</v>
      </c>
      <c r="AX30">
        <f>IF(Z30&gt;0, (R30*SUMPRODUCT(K30:$K$98, X30:$X$98)-K30*$AZ$3)/Z30, 0)</f>
        <v>-1878167.1387045048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500000</v>
      </c>
      <c r="S31">
        <f t="shared" si="1"/>
        <v>-3341596.0397700192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-21289.103340813559</v>
      </c>
      <c r="AC31">
        <f t="shared" si="2"/>
        <v>-19406.236359204857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-2707.108139950994</v>
      </c>
      <c r="AI31">
        <f t="shared" si="6"/>
        <v>-2707.2533268327134</v>
      </c>
      <c r="AJ31">
        <f t="shared" si="7"/>
        <v>-1882.8669816087022</v>
      </c>
      <c r="AK31">
        <f t="shared" si="22"/>
        <v>-1490.2372338569494</v>
      </c>
      <c r="AL31">
        <f t="shared" si="8"/>
        <v>-6080.3575422983649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-289.93143949094394</v>
      </c>
      <c r="AR31">
        <f t="shared" si="9"/>
        <v>-289.94698901443394</v>
      </c>
      <c r="AS31">
        <f t="shared" si="9"/>
        <v>-201.65516341643524</v>
      </c>
      <c r="AT31">
        <f t="shared" si="9"/>
        <v>-159.60449455963342</v>
      </c>
      <c r="AU31">
        <f t="shared" si="9"/>
        <v>-651.20664699050258</v>
      </c>
      <c r="AW31">
        <v>28</v>
      </c>
      <c r="AX31">
        <f>IF(Z31&gt;0, (R31*SUMPRODUCT(K31:$K$98, X31:$X$98)-K31*$AZ$3)/Z31, 0)</f>
        <v>-3341596.0397700192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500000</v>
      </c>
      <c r="S32">
        <f t="shared" si="1"/>
        <v>-6673989.3793964256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-19406.236359204857</v>
      </c>
      <c r="AC32">
        <f t="shared" si="2"/>
        <v>-17558.706765952858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-1559.242158863002</v>
      </c>
      <c r="AI32">
        <f t="shared" si="6"/>
        <v>-1559.307931767961</v>
      </c>
      <c r="AJ32">
        <f t="shared" si="7"/>
        <v>-1847.5295932519984</v>
      </c>
      <c r="AK32">
        <f t="shared" si="22"/>
        <v>-1358.43654514434</v>
      </c>
      <c r="AL32">
        <f t="shared" si="8"/>
        <v>-4765.2740701642997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-149.10261254254783</v>
      </c>
      <c r="AR32">
        <f t="shared" si="9"/>
        <v>-149.10890208000558</v>
      </c>
      <c r="AS32">
        <f t="shared" si="9"/>
        <v>-176.67011345076588</v>
      </c>
      <c r="AT32">
        <f t="shared" si="9"/>
        <v>-129.90056528614548</v>
      </c>
      <c r="AU32">
        <f t="shared" si="9"/>
        <v>-455.679580816917</v>
      </c>
      <c r="AW32">
        <v>29</v>
      </c>
      <c r="AX32">
        <f>IF(Z32&gt;0, (R32*SUMPRODUCT(K32:$K$98, X32:$X$98)-K32*$AZ$3)/Z32, 0)</f>
        <v>-6673989.3793964256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500000</v>
      </c>
      <c r="S33">
        <f t="shared" si="1"/>
        <v>-15552994.990610246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-17558.706765952858</v>
      </c>
      <c r="AC33">
        <f t="shared" si="2"/>
        <v>-15799.362027832063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-794.38327397371972</v>
      </c>
      <c r="AI33">
        <f t="shared" si="6"/>
        <v>-794.40866998593049</v>
      </c>
      <c r="AJ33">
        <f t="shared" si="7"/>
        <v>-1759.3447381207952</v>
      </c>
      <c r="AK33">
        <f t="shared" si="22"/>
        <v>-1229.1094736167001</v>
      </c>
      <c r="AL33">
        <f t="shared" si="8"/>
        <v>-3782.8628817234257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-67.82405526089596</v>
      </c>
      <c r="AR33">
        <f t="shared" si="9"/>
        <v>-67.826223559992911</v>
      </c>
      <c r="AS33">
        <f t="shared" si="9"/>
        <v>-150.21199293934148</v>
      </c>
      <c r="AT33">
        <f t="shared" si="9"/>
        <v>-104.94076548624273</v>
      </c>
      <c r="AU33">
        <f t="shared" si="9"/>
        <v>-322.97898198557709</v>
      </c>
      <c r="AW33">
        <v>30</v>
      </c>
      <c r="AX33">
        <f>IF(Z33&gt;0, (R33*SUMPRODUCT(K33:$K$98, X33:$X$98)-K33*$AZ$3)/Z33, 0)</f>
        <v>-15552994.990610246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500000</v>
      </c>
      <c r="S34">
        <f t="shared" si="1"/>
        <v>-44424834.543813467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-15799.362027832063</v>
      </c>
      <c r="AC34">
        <f t="shared" si="2"/>
        <v>-14163.215234286405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-343.43453660896319</v>
      </c>
      <c r="AI34">
        <f t="shared" si="6"/>
        <v>-343.4425069342214</v>
      </c>
      <c r="AJ34">
        <f t="shared" si="7"/>
        <v>-1636.1467935456585</v>
      </c>
      <c r="AK34">
        <f t="shared" si="22"/>
        <v>-1105.9553419482445</v>
      </c>
      <c r="AL34">
        <f t="shared" si="8"/>
        <v>-3085.5446424281245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-26.180600626899828</v>
      </c>
      <c r="AR34">
        <f t="shared" si="9"/>
        <v>-26.181208218391681</v>
      </c>
      <c r="AS34">
        <f t="shared" si="9"/>
        <v>-124.72626134736755</v>
      </c>
      <c r="AT34">
        <f t="shared" si="9"/>
        <v>-84.3088624825793</v>
      </c>
      <c r="AU34">
        <f t="shared" ref="AU34:AU69" si="23">AL34*$K34</f>
        <v>-235.21633204833853</v>
      </c>
      <c r="AW34">
        <v>31</v>
      </c>
      <c r="AX34">
        <f>IF(Z34&gt;0, (R34*SUMPRODUCT(K34:$K$98, X34:$X$98)-K34*$AZ$3)/Z34, 0)</f>
        <v>-44424834.543813467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500000</v>
      </c>
      <c r="S35">
        <f t="shared" si="1"/>
        <v>-166726708.13130313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-14163.215234286405</v>
      </c>
      <c r="AC35">
        <f t="shared" si="2"/>
        <v>-12667.993291336024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-119.82214619624042</v>
      </c>
      <c r="AI35">
        <f t="shared" ref="AI35:AI66" si="25">SUM(AE35:AH35)</f>
        <v>-119.82404571093626</v>
      </c>
      <c r="AJ35">
        <f t="shared" si="7"/>
        <v>-1495.2219429503803</v>
      </c>
      <c r="AK35">
        <f t="shared" si="22"/>
        <v>-991.42506640004842</v>
      </c>
      <c r="AL35">
        <f t="shared" ref="AL35:AL69" si="26">SUM(AI35:AK35)</f>
        <v>-2606.471055061365</v>
      </c>
      <c r="AN35">
        <f t="shared" ref="AN35:AT69" si="27">AE35*$K35</f>
        <v>0</v>
      </c>
      <c r="AO35">
        <f t="shared" si="27"/>
        <v>0</v>
      </c>
      <c r="AP35">
        <f t="shared" si="27"/>
        <v>-1.2928861236238733E-4</v>
      </c>
      <c r="AQ35">
        <f t="shared" si="27"/>
        <v>-8.15557734087181</v>
      </c>
      <c r="AR35">
        <f t="shared" si="27"/>
        <v>-8.1557066294841736</v>
      </c>
      <c r="AS35">
        <f t="shared" si="27"/>
        <v>-101.77082104278865</v>
      </c>
      <c r="AT35">
        <f t="shared" si="27"/>
        <v>-67.480378739521043</v>
      </c>
      <c r="AU35">
        <f t="shared" si="23"/>
        <v>-177.40690641179387</v>
      </c>
      <c r="AW35">
        <v>32</v>
      </c>
      <c r="AX35">
        <f>IF(Z35&gt;0, (R35*SUMPRODUCT(K35:$K$98, X35:$X$98)-K35*$AZ$3)/Z35, 0)</f>
        <v>-166726708.13130313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500000</v>
      </c>
      <c r="S36">
        <f t="shared" si="1"/>
        <v>-630474747.40772212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-12667.993291336024</v>
      </c>
      <c r="AC36">
        <f t="shared" si="2"/>
        <v>-11317.753740482896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-28.634810443143945</v>
      </c>
      <c r="AI36">
        <f t="shared" si="25"/>
        <v>-28.635259222170664</v>
      </c>
      <c r="AJ36">
        <f t="shared" si="7"/>
        <v>-1350.2395508531281</v>
      </c>
      <c r="AK36">
        <f t="shared" si="22"/>
        <v>-886.7595303935218</v>
      </c>
      <c r="AL36">
        <f t="shared" si="26"/>
        <v>-2265.6343404688205</v>
      </c>
      <c r="AN36">
        <f t="shared" si="27"/>
        <v>0</v>
      </c>
      <c r="AO36">
        <f t="shared" si="27"/>
        <v>0</v>
      </c>
      <c r="AP36">
        <f t="shared" si="27"/>
        <v>-2.7272951870382116E-5</v>
      </c>
      <c r="AQ36">
        <f t="shared" si="27"/>
        <v>-1.7401789311417049</v>
      </c>
      <c r="AR36">
        <f t="shared" si="27"/>
        <v>-1.7402062040935753</v>
      </c>
      <c r="AS36">
        <f t="shared" si="27"/>
        <v>-82.056014411348499</v>
      </c>
      <c r="AT36">
        <f t="shared" si="27"/>
        <v>-53.88966184511235</v>
      </c>
      <c r="AU36">
        <f t="shared" si="23"/>
        <v>-137.68588246055444</v>
      </c>
      <c r="AW36">
        <v>33</v>
      </c>
      <c r="AX36">
        <f>IF(Z36&gt;0, (R36*SUMPRODUCT(K36:$K$98, X36:$X$98)-K36*$AZ$3)/Z36, 0)</f>
        <v>-630474747.40772212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500000</v>
      </c>
      <c r="S37">
        <f t="shared" si="1"/>
        <v>-2405698516.3236284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-11317.753740482896</v>
      </c>
      <c r="AC37">
        <f t="shared" si="2"/>
        <v>-10106.64112638368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-6.7852620321983661</v>
      </c>
      <c r="AI37">
        <f t="shared" si="25"/>
        <v>-6.7853670603332077</v>
      </c>
      <c r="AJ37">
        <f t="shared" si="7"/>
        <v>-1211.1126140992164</v>
      </c>
      <c r="AK37">
        <f t="shared" si="22"/>
        <v>-792.24276183380277</v>
      </c>
      <c r="AL37">
        <f t="shared" si="26"/>
        <v>-2010.1407429933524</v>
      </c>
      <c r="AN37">
        <f t="shared" si="27"/>
        <v>0</v>
      </c>
      <c r="AO37">
        <f t="shared" si="27"/>
        <v>0</v>
      </c>
      <c r="AP37">
        <f t="shared" si="27"/>
        <v>-5.6988499748838007E-6</v>
      </c>
      <c r="AQ37">
        <f t="shared" si="27"/>
        <v>-0.36816982821086491</v>
      </c>
      <c r="AR37">
        <f t="shared" si="27"/>
        <v>-0.36817552706083984</v>
      </c>
      <c r="AS37">
        <f t="shared" si="27"/>
        <v>-65.715240024776747</v>
      </c>
      <c r="AT37">
        <f t="shared" si="27"/>
        <v>-42.987268603855313</v>
      </c>
      <c r="AU37">
        <f t="shared" si="23"/>
        <v>-109.07068415569289</v>
      </c>
      <c r="AW37">
        <v>34</v>
      </c>
      <c r="AX37">
        <f>IF(Z37&gt;0, (R37*SUMPRODUCT(K37:$K$98, X37:$X$98)-K37*$AZ$3)/Z37, 0)</f>
        <v>-2405698516.3236284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500000</v>
      </c>
      <c r="S38">
        <f t="shared" si="1"/>
        <v>-9275713662.9179363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-10106.64112638368</v>
      </c>
      <c r="AC38">
        <f t="shared" si="2"/>
        <v>-9024.1050167205012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-1.5931198346910338</v>
      </c>
      <c r="AI38">
        <f t="shared" si="25"/>
        <v>-1.593144156552792</v>
      </c>
      <c r="AJ38">
        <f t="shared" si="7"/>
        <v>-1082.5361096631786</v>
      </c>
      <c r="AK38">
        <f t="shared" si="22"/>
        <v>-707.46487884685769</v>
      </c>
      <c r="AL38">
        <f t="shared" si="26"/>
        <v>-1791.5941326665893</v>
      </c>
      <c r="AN38">
        <f t="shared" si="27"/>
        <v>0</v>
      </c>
      <c r="AO38">
        <f t="shared" si="27"/>
        <v>0</v>
      </c>
      <c r="AP38">
        <f t="shared" si="27"/>
        <v>-1.1783121721843956E-6</v>
      </c>
      <c r="AQ38">
        <f t="shared" si="27"/>
        <v>-7.7181282898007852E-2</v>
      </c>
      <c r="AR38">
        <f t="shared" si="27"/>
        <v>-7.7182461210180034E-2</v>
      </c>
      <c r="AS38">
        <f t="shared" si="27"/>
        <v>-52.445223458928588</v>
      </c>
      <c r="AT38">
        <f t="shared" si="27"/>
        <v>-34.27428732332227</v>
      </c>
      <c r="AU38">
        <f t="shared" si="23"/>
        <v>-86.79669324346105</v>
      </c>
      <c r="AW38">
        <v>35</v>
      </c>
      <c r="AX38">
        <f>IF(Z38&gt;0, (R38*SUMPRODUCT(K38:$K$98, X38:$X$98)-K38*$AZ$3)/Z38, 0)</f>
        <v>-9275713662.9179363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500000</v>
      </c>
      <c r="S39">
        <f t="shared" si="1"/>
        <v>-36188102738.326775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-9024.1050167205012</v>
      </c>
      <c r="AC39">
        <f t="shared" si="2"/>
        <v>-8057.303377028943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-0.37024755466744458</v>
      </c>
      <c r="AI39">
        <f t="shared" si="25"/>
        <v>-0.37025312093285179</v>
      </c>
      <c r="AJ39">
        <f t="shared" si="7"/>
        <v>-966.80163969155819</v>
      </c>
      <c r="AK39">
        <f t="shared" si="22"/>
        <v>-631.68735117043514</v>
      </c>
      <c r="AL39">
        <f t="shared" si="26"/>
        <v>-1598.8592439829263</v>
      </c>
      <c r="AN39">
        <f t="shared" si="27"/>
        <v>0</v>
      </c>
      <c r="AO39">
        <f t="shared" si="27"/>
        <v>0</v>
      </c>
      <c r="AP39">
        <f t="shared" si="27"/>
        <v>-2.4077391581755961E-7</v>
      </c>
      <c r="AQ39">
        <f t="shared" si="27"/>
        <v>-1.6015397584765799E-2</v>
      </c>
      <c r="AR39">
        <f t="shared" si="27"/>
        <v>-1.6015638358681614E-2</v>
      </c>
      <c r="AS39">
        <f t="shared" si="27"/>
        <v>-41.819891718586035</v>
      </c>
      <c r="AT39">
        <f t="shared" si="27"/>
        <v>-27.324215786783274</v>
      </c>
      <c r="AU39">
        <f t="shared" si="23"/>
        <v>-69.160123143727986</v>
      </c>
      <c r="AW39">
        <v>36</v>
      </c>
      <c r="AX39">
        <f>IF(Z39&gt;0, (R39*SUMPRODUCT(K39:$K$98, X39:$X$98)-K39*$AZ$3)/Z39, 0)</f>
        <v>-36188102738.326775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500000</v>
      </c>
      <c r="S40">
        <f t="shared" si="1"/>
        <v>-142866768634.50922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-8057.303377028943</v>
      </c>
      <c r="AC40">
        <f t="shared" si="2"/>
        <v>-7194.0347308421915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-8.5034629971275741E-2</v>
      </c>
      <c r="AI40">
        <f t="shared" si="25"/>
        <v>-8.5035888842530341E-2</v>
      </c>
      <c r="AJ40">
        <f t="shared" si="7"/>
        <v>-863.26864618675154</v>
      </c>
      <c r="AK40">
        <f t="shared" si="22"/>
        <v>-564.01123639202603</v>
      </c>
      <c r="AL40">
        <f t="shared" si="26"/>
        <v>-1427.3649184676201</v>
      </c>
      <c r="AN40">
        <f t="shared" si="27"/>
        <v>0</v>
      </c>
      <c r="AO40">
        <f t="shared" si="27"/>
        <v>0</v>
      </c>
      <c r="AP40">
        <f t="shared" si="27"/>
        <v>-4.8619313223763067E-8</v>
      </c>
      <c r="AQ40">
        <f t="shared" si="27"/>
        <v>-3.2841526044423098E-3</v>
      </c>
      <c r="AR40">
        <f t="shared" si="27"/>
        <v>-3.2842012237555337E-3</v>
      </c>
      <c r="AS40">
        <f t="shared" si="27"/>
        <v>-33.340604570929408</v>
      </c>
      <c r="AT40">
        <f t="shared" si="27"/>
        <v>-21.782878005787719</v>
      </c>
      <c r="AU40">
        <f t="shared" si="23"/>
        <v>-55.126766777940887</v>
      </c>
      <c r="AW40">
        <v>37</v>
      </c>
      <c r="AX40">
        <f>IF(Z40&gt;0, (R40*SUMPRODUCT(K40:$K$98, X40:$X$98)-K40*$AZ$3)/Z40, 0)</f>
        <v>-142866768634.50922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500000</v>
      </c>
      <c r="S41">
        <f t="shared" si="1"/>
        <v>-571382546389.94653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-7194.0347308421915</v>
      </c>
      <c r="AC41">
        <f t="shared" si="2"/>
        <v>-6423.2481385802112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-1.9304855999476109E-2</v>
      </c>
      <c r="AI41">
        <f t="shared" si="25"/>
        <v>-1.9305137039218184E-2</v>
      </c>
      <c r="AJ41">
        <f t="shared" si="7"/>
        <v>-770.78659226198033</v>
      </c>
      <c r="AK41">
        <f t="shared" si="22"/>
        <v>-503.58243115895345</v>
      </c>
      <c r="AL41">
        <f t="shared" si="26"/>
        <v>-1274.388328557973</v>
      </c>
      <c r="AN41">
        <f t="shared" si="27"/>
        <v>0</v>
      </c>
      <c r="AO41">
        <f t="shared" si="27"/>
        <v>0</v>
      </c>
      <c r="AP41">
        <f t="shared" si="27"/>
        <v>-9.6911924631308982E-9</v>
      </c>
      <c r="AQ41">
        <f t="shared" si="27"/>
        <v>-6.6569615237176475E-4</v>
      </c>
      <c r="AR41">
        <f t="shared" si="27"/>
        <v>-6.6570584356422785E-4</v>
      </c>
      <c r="AS41">
        <f t="shared" si="27"/>
        <v>-26.579305682594534</v>
      </c>
      <c r="AT41">
        <f t="shared" si="27"/>
        <v>-17.365210433770233</v>
      </c>
      <c r="AU41">
        <f t="shared" si="23"/>
        <v>-43.945181822208326</v>
      </c>
      <c r="AW41">
        <v>38</v>
      </c>
      <c r="AX41">
        <f>IF(Z41&gt;0, (R41*SUMPRODUCT(K41:$K$98, X41:$X$98)-K41*$AZ$3)/Z41, 0)</f>
        <v>-571382546389.94653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500000</v>
      </c>
      <c r="S42">
        <f t="shared" si="1"/>
        <v>-2316872778179.3657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-6423.2481385802112</v>
      </c>
      <c r="AC42">
        <f t="shared" si="2"/>
        <v>-5735.0435574776257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-4.3269178222271453E-3</v>
      </c>
      <c r="AI42">
        <f t="shared" si="25"/>
        <v>-4.32697970568069E-3</v>
      </c>
      <c r="AJ42">
        <f t="shared" si="7"/>
        <v>-688.20458110258551</v>
      </c>
      <c r="AK42">
        <f t="shared" si="22"/>
        <v>-449.62736970061485</v>
      </c>
      <c r="AL42">
        <f t="shared" si="26"/>
        <v>-1137.8362777829061</v>
      </c>
      <c r="AN42">
        <f t="shared" si="27"/>
        <v>0</v>
      </c>
      <c r="AO42">
        <f t="shared" si="27"/>
        <v>0</v>
      </c>
      <c r="AP42">
        <f t="shared" si="27"/>
        <v>-1.9053115500149893E-9</v>
      </c>
      <c r="AQ42">
        <f t="shared" si="27"/>
        <v>-1.3322020718719286E-4</v>
      </c>
      <c r="AR42">
        <f t="shared" si="27"/>
        <v>-1.3322211249874289E-4</v>
      </c>
      <c r="AS42">
        <f t="shared" si="27"/>
        <v>-21.188929544881184</v>
      </c>
      <c r="AT42">
        <f t="shared" si="27"/>
        <v>-13.843445567846977</v>
      </c>
      <c r="AU42">
        <f t="shared" si="23"/>
        <v>-35.032508334840664</v>
      </c>
      <c r="AW42">
        <v>39</v>
      </c>
      <c r="AX42">
        <f>IF(Z42&gt;0, (R42*SUMPRODUCT(K42:$K$98, X42:$X$98)-K42*$AZ$3)/Z42, 0)</f>
        <v>-2316872778179.3657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500000</v>
      </c>
      <c r="S43">
        <f t="shared" si="1"/>
        <v>-9531107211042.2344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-5735.0435574776257</v>
      </c>
      <c r="AC43">
        <f t="shared" si="2"/>
        <v>-5120.5747203418186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-9.5666804268462779E-4</v>
      </c>
      <c r="AI43">
        <f t="shared" si="25"/>
        <v>-9.5668147390150259E-4</v>
      </c>
      <c r="AJ43">
        <f t="shared" si="7"/>
        <v>-614.46883713580701</v>
      </c>
      <c r="AK43">
        <f t="shared" si="22"/>
        <v>-401.45304902343383</v>
      </c>
      <c r="AL43">
        <f t="shared" si="26"/>
        <v>-1015.9228428407148</v>
      </c>
      <c r="AN43">
        <f t="shared" si="27"/>
        <v>0</v>
      </c>
      <c r="AO43">
        <f t="shared" si="27"/>
        <v>0</v>
      </c>
      <c r="AP43">
        <f t="shared" si="27"/>
        <v>-3.6922304256423895E-10</v>
      </c>
      <c r="AQ43">
        <f t="shared" si="27"/>
        <v>-2.6298725479337349E-5</v>
      </c>
      <c r="AR43">
        <f t="shared" si="27"/>
        <v>-2.6299094702379914E-5</v>
      </c>
      <c r="AS43">
        <f t="shared" si="27"/>
        <v>-16.891697582051886</v>
      </c>
      <c r="AT43">
        <f t="shared" si="27"/>
        <v>-11.035911160451155</v>
      </c>
      <c r="AU43">
        <f t="shared" si="23"/>
        <v>-27.927635041597746</v>
      </c>
      <c r="AW43">
        <v>40</v>
      </c>
      <c r="AX43">
        <f>IF(Z43&gt;0, (R43*SUMPRODUCT(K43:$K$98, X43:$X$98)-K43*$AZ$3)/Z43, 0)</f>
        <v>-9531107211042.2344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500000</v>
      </c>
      <c r="S44">
        <f t="shared" si="1"/>
        <v>-39829960430635.188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-5120.5747203418186</v>
      </c>
      <c r="AC44">
        <f t="shared" si="2"/>
        <v>-4571.9417373941014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-2.0854484431672308E-4</v>
      </c>
      <c r="AI44">
        <f t="shared" si="25"/>
        <v>-2.085477139792133E-4</v>
      </c>
      <c r="AJ44">
        <f t="shared" si="7"/>
        <v>-548.63298294771721</v>
      </c>
      <c r="AK44">
        <f t="shared" si="22"/>
        <v>-358.44023042392735</v>
      </c>
      <c r="AL44">
        <f t="shared" si="26"/>
        <v>-907.07342191935857</v>
      </c>
      <c r="AN44">
        <f t="shared" si="27"/>
        <v>0</v>
      </c>
      <c r="AO44">
        <f t="shared" si="27"/>
        <v>0</v>
      </c>
      <c r="AP44">
        <f t="shared" si="27"/>
        <v>-7.043462932343991E-11</v>
      </c>
      <c r="AQ44">
        <f t="shared" si="27"/>
        <v>-5.1186433445775682E-6</v>
      </c>
      <c r="AR44">
        <f t="shared" si="27"/>
        <v>-5.1187137792068919E-6</v>
      </c>
      <c r="AS44">
        <f t="shared" si="27"/>
        <v>-13.465960167857666</v>
      </c>
      <c r="AT44">
        <f t="shared" si="27"/>
        <v>-8.7977610086674307</v>
      </c>
      <c r="AU44">
        <f t="shared" si="23"/>
        <v>-22.263726295238875</v>
      </c>
      <c r="AW44">
        <v>41</v>
      </c>
      <c r="AX44">
        <f>IF(Z44&gt;0, (R44*SUMPRODUCT(K44:$K$98, X44:$X$98)-K44*$AZ$3)/Z44, 0)</f>
        <v>-39829960430635.188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500000</v>
      </c>
      <c r="S45">
        <f t="shared" si="1"/>
        <v>-169203511967065.59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-4571.9417373941014</v>
      </c>
      <c r="AC45">
        <f t="shared" si="2"/>
        <v>-4082.0908413998513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-4.4756651484810933E-5</v>
      </c>
      <c r="AI45">
        <f t="shared" si="25"/>
        <v>-4.4757254618102012E-5</v>
      </c>
      <c r="AJ45">
        <f t="shared" si="7"/>
        <v>-489.8508959942501</v>
      </c>
      <c r="AK45">
        <f t="shared" si="22"/>
        <v>-320.03592161758712</v>
      </c>
      <c r="AL45">
        <f t="shared" si="26"/>
        <v>-809.88686236909189</v>
      </c>
      <c r="AN45">
        <f t="shared" si="27"/>
        <v>0</v>
      </c>
      <c r="AO45">
        <f t="shared" si="27"/>
        <v>0</v>
      </c>
      <c r="AP45">
        <f t="shared" si="27"/>
        <v>-1.3217541738851413E-11</v>
      </c>
      <c r="AQ45">
        <f t="shared" si="27"/>
        <v>-9.8083279076235584E-7</v>
      </c>
      <c r="AR45">
        <f t="shared" si="27"/>
        <v>-9.8084600830409459E-7</v>
      </c>
      <c r="AS45">
        <f t="shared" si="27"/>
        <v>-10.734981403569369</v>
      </c>
      <c r="AT45">
        <f t="shared" si="27"/>
        <v>-7.0135212472476711</v>
      </c>
      <c r="AU45">
        <f t="shared" si="23"/>
        <v>-17.748503631663052</v>
      </c>
      <c r="AW45">
        <v>42</v>
      </c>
      <c r="AX45">
        <f>IF(Z45&gt;0, (R45*SUMPRODUCT(K45:$K$98, X45:$X$98)-K45*$AZ$3)/Z45, 0)</f>
        <v>-169203511967065.59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500000</v>
      </c>
      <c r="S46">
        <f t="shared" si="1"/>
        <v>-731633845596028.38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-4082.0908413998513</v>
      </c>
      <c r="AC46">
        <f t="shared" si="2"/>
        <v>-3644.7239663870282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-9.4512276814351032E-6</v>
      </c>
      <c r="AI46">
        <f t="shared" si="25"/>
        <v>-9.4513522220092E-6</v>
      </c>
      <c r="AJ46">
        <f t="shared" si="7"/>
        <v>-437.36687501282313</v>
      </c>
      <c r="AK46">
        <f t="shared" si="22"/>
        <v>-285.74635889798964</v>
      </c>
      <c r="AL46">
        <f t="shared" si="26"/>
        <v>-723.11324336216501</v>
      </c>
      <c r="AN46">
        <f t="shared" si="27"/>
        <v>0</v>
      </c>
      <c r="AO46">
        <f t="shared" si="27"/>
        <v>0</v>
      </c>
      <c r="AP46">
        <f t="shared" si="27"/>
        <v>-2.4368580423784991E-12</v>
      </c>
      <c r="AQ46">
        <f t="shared" si="27"/>
        <v>-1.8493009489283887E-7</v>
      </c>
      <c r="AR46">
        <f t="shared" si="27"/>
        <v>-1.8493253175088123E-7</v>
      </c>
      <c r="AS46">
        <f t="shared" si="27"/>
        <v>-8.5578615207822786</v>
      </c>
      <c r="AT46">
        <f t="shared" si="27"/>
        <v>-5.5911362044623347</v>
      </c>
      <c r="AU46">
        <f t="shared" si="23"/>
        <v>-14.148997910177146</v>
      </c>
      <c r="AW46">
        <v>43</v>
      </c>
      <c r="AX46">
        <f>IF(Z46&gt;0, (R46*SUMPRODUCT(K46:$K$98, X46:$X$98)-K46*$AZ$3)/Z46, 0)</f>
        <v>-731633845596028.38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500000</v>
      </c>
      <c r="S47">
        <f t="shared" si="1"/>
        <v>-3224516101837174.5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-3644.7239663870282</v>
      </c>
      <c r="AC47">
        <f t="shared" si="2"/>
        <v>-3254.2178272919077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-1.9612977574018824E-6</v>
      </c>
      <c r="AI47">
        <f t="shared" si="25"/>
        <v>-1.9613229876823687E-6</v>
      </c>
      <c r="AJ47">
        <f t="shared" si="7"/>
        <v>-390.50613909512049</v>
      </c>
      <c r="AK47">
        <f t="shared" si="22"/>
        <v>-255.130677647092</v>
      </c>
      <c r="AL47">
        <f t="shared" si="26"/>
        <v>-645.63681870353548</v>
      </c>
      <c r="AN47">
        <f t="shared" si="27"/>
        <v>0</v>
      </c>
      <c r="AO47">
        <f t="shared" si="27"/>
        <v>0</v>
      </c>
      <c r="AP47">
        <f t="shared" si="27"/>
        <v>-4.4078156542503581E-13</v>
      </c>
      <c r="AQ47">
        <f t="shared" si="27"/>
        <v>-3.4264537654976324E-8</v>
      </c>
      <c r="AR47">
        <f t="shared" si="27"/>
        <v>-3.4264978436541745E-8</v>
      </c>
      <c r="AS47">
        <f t="shared" si="27"/>
        <v>-6.8222748213658537</v>
      </c>
      <c r="AT47">
        <f t="shared" si="27"/>
        <v>-4.4572195517924778</v>
      </c>
      <c r="AU47">
        <f t="shared" si="23"/>
        <v>-11.279494407423309</v>
      </c>
      <c r="AW47">
        <v>44</v>
      </c>
      <c r="AX47">
        <f>IF(Z47&gt;0, (R47*SUMPRODUCT(K47:$K$98, X47:$X$98)-K47*$AZ$3)/Z47, 0)</f>
        <v>-3224516101837174.5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500000</v>
      </c>
      <c r="S48">
        <f t="shared" si="1"/>
        <v>-1.449573745157458E+16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-3254.2178272919077</v>
      </c>
      <c r="AC48">
        <f t="shared" si="2"/>
        <v>-2905.5516315404143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-3.9933865623791458E-7</v>
      </c>
      <c r="AI48">
        <f t="shared" si="25"/>
        <v>-3.9934366728278421E-7</v>
      </c>
      <c r="AJ48">
        <f t="shared" si="7"/>
        <v>-348.66619575149343</v>
      </c>
      <c r="AK48">
        <f t="shared" si="22"/>
        <v>-227.79524791043357</v>
      </c>
      <c r="AL48">
        <f t="shared" si="26"/>
        <v>-576.46144406127064</v>
      </c>
      <c r="AN48">
        <f t="shared" si="27"/>
        <v>0</v>
      </c>
      <c r="AO48">
        <f t="shared" si="27"/>
        <v>0</v>
      </c>
      <c r="AP48">
        <f t="shared" si="27"/>
        <v>-7.8164870582552232E-14</v>
      </c>
      <c r="AQ48">
        <f t="shared" si="27"/>
        <v>-6.2290909771129811E-9</v>
      </c>
      <c r="AR48">
        <f t="shared" si="27"/>
        <v>-6.2291691419835628E-9</v>
      </c>
      <c r="AS48">
        <f t="shared" si="27"/>
        <v>-5.4386757206044081</v>
      </c>
      <c r="AT48">
        <f t="shared" si="27"/>
        <v>-3.5532681377650603</v>
      </c>
      <c r="AU48">
        <f t="shared" si="23"/>
        <v>-8.9919438645986371</v>
      </c>
      <c r="AW48">
        <v>45</v>
      </c>
      <c r="AX48">
        <f>IF(Z48&gt;0, (R48*SUMPRODUCT(K48:$K$98, X48:$X$98)-K48*$AZ$3)/Z48, 0)</f>
        <v>-1.449573745157458E+16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500000</v>
      </c>
      <c r="S49">
        <f t="shared" si="1"/>
        <v>-6.655715275312944E+16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-2905.5516315404143</v>
      </c>
      <c r="AC49">
        <f t="shared" si="2"/>
        <v>-2594.2425281665014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-7.9729854981526638E-8</v>
      </c>
      <c r="AI49">
        <f t="shared" si="25"/>
        <v>-7.9730829423198521E-8</v>
      </c>
      <c r="AJ49">
        <f t="shared" si="7"/>
        <v>-311.30910337391288</v>
      </c>
      <c r="AK49">
        <f t="shared" si="22"/>
        <v>-203.38861420782902</v>
      </c>
      <c r="AL49">
        <f t="shared" si="26"/>
        <v>-514.69771766147278</v>
      </c>
      <c r="AN49">
        <f t="shared" si="27"/>
        <v>0</v>
      </c>
      <c r="AO49">
        <f t="shared" si="27"/>
        <v>0</v>
      </c>
      <c r="AP49">
        <f t="shared" si="27"/>
        <v>-1.3571290511018742E-14</v>
      </c>
      <c r="AQ49">
        <f t="shared" si="27"/>
        <v>-1.1104174375783162E-9</v>
      </c>
      <c r="AR49">
        <f t="shared" si="27"/>
        <v>-1.1104310088688274E-9</v>
      </c>
      <c r="AS49">
        <f t="shared" si="27"/>
        <v>-4.3356789867905574</v>
      </c>
      <c r="AT49">
        <f t="shared" si="27"/>
        <v>-2.8326436047524566</v>
      </c>
      <c r="AU49">
        <f t="shared" si="23"/>
        <v>-7.1683225926534462</v>
      </c>
      <c r="AW49">
        <v>46</v>
      </c>
      <c r="AX49">
        <f>IF(Z49&gt;0, (R49*SUMPRODUCT(K49:$K$98, X49:$X$98)-K49*$AZ$3)/Z49, 0)</f>
        <v>-6.655715275312944E+16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500000</v>
      </c>
      <c r="S50">
        <f t="shared" si="1"/>
        <v>-3.1231293341052998E+17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-2594.2425281665014</v>
      </c>
      <c r="AC50">
        <f t="shared" si="2"/>
        <v>-2316.2879715781996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-1.5585664523365707E-8</v>
      </c>
      <c r="AI50">
        <f t="shared" si="25"/>
        <v>-1.5585849937394696E-8</v>
      </c>
      <c r="AJ50">
        <f t="shared" si="7"/>
        <v>-277.95455658830178</v>
      </c>
      <c r="AK50">
        <f t="shared" si="22"/>
        <v>-181.59697697165512</v>
      </c>
      <c r="AL50">
        <f t="shared" si="26"/>
        <v>-459.55153357554275</v>
      </c>
      <c r="AN50">
        <f t="shared" si="27"/>
        <v>0</v>
      </c>
      <c r="AO50">
        <f t="shared" si="27"/>
        <v>0</v>
      </c>
      <c r="AP50">
        <f t="shared" si="27"/>
        <v>-2.3056313433375471E-15</v>
      </c>
      <c r="AQ50">
        <f t="shared" si="27"/>
        <v>-1.9380840181018748E-10</v>
      </c>
      <c r="AR50">
        <f t="shared" si="27"/>
        <v>-1.9381070744153081E-10</v>
      </c>
      <c r="AS50">
        <f t="shared" si="27"/>
        <v>-3.4563767433513921</v>
      </c>
      <c r="AT50">
        <f t="shared" si="27"/>
        <v>-2.2581661389974261</v>
      </c>
      <c r="AU50">
        <f t="shared" si="23"/>
        <v>-5.714542882542629</v>
      </c>
      <c r="AW50">
        <v>47</v>
      </c>
      <c r="AX50">
        <f>IF(Z50&gt;0, (R50*SUMPRODUCT(K50:$K$98, X50:$X$98)-K50*$AZ$3)/Z50, 0)</f>
        <v>-3.1231293341052998E+17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500000</v>
      </c>
      <c r="S51">
        <f t="shared" si="1"/>
        <v>-1.4978767246052088E+18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-2316.2879715781996</v>
      </c>
      <c r="AC51">
        <f t="shared" si="2"/>
        <v>-2068.1142603378471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-2.9808491537376837E-9</v>
      </c>
      <c r="AI51">
        <f t="shared" si="25"/>
        <v>-2.9808836711686972E-9</v>
      </c>
      <c r="AJ51">
        <f t="shared" si="7"/>
        <v>-248.17371124035253</v>
      </c>
      <c r="AK51">
        <f t="shared" si="22"/>
        <v>-162.14015801047398</v>
      </c>
      <c r="AL51">
        <f t="shared" si="26"/>
        <v>-410.31386925380741</v>
      </c>
      <c r="AN51">
        <f t="shared" si="27"/>
        <v>0</v>
      </c>
      <c r="AO51">
        <f t="shared" si="27"/>
        <v>0</v>
      </c>
      <c r="AP51">
        <f t="shared" si="27"/>
        <v>-3.8323725358733076E-16</v>
      </c>
      <c r="AQ51">
        <f t="shared" si="27"/>
        <v>-3.3095523319399303E-11</v>
      </c>
      <c r="AR51">
        <f t="shared" si="27"/>
        <v>-3.3095906556652889E-11</v>
      </c>
      <c r="AS51">
        <f t="shared" si="27"/>
        <v>-2.7554023783183168</v>
      </c>
      <c r="AT51">
        <f t="shared" si="27"/>
        <v>-1.8001962205025253</v>
      </c>
      <c r="AU51">
        <f t="shared" si="23"/>
        <v>-4.5555985988539387</v>
      </c>
      <c r="AW51">
        <v>48</v>
      </c>
      <c r="AX51">
        <f>IF(Z51&gt;0, (R51*SUMPRODUCT(K51:$K$98, X51:$X$98)-K51*$AZ$3)/Z51, 0)</f>
        <v>-1.4978767246052088E+18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500000</v>
      </c>
      <c r="S52">
        <f t="shared" si="1"/>
        <v>-7.3502109422175324E+18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-2068.1142603378471</v>
      </c>
      <c r="AC52">
        <f t="shared" si="2"/>
        <v>-1846.5305895873919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-5.5783441322726028E-10</v>
      </c>
      <c r="AI52">
        <f t="shared" si="25"/>
        <v>-5.5784069376330243E-10</v>
      </c>
      <c r="AJ52">
        <f t="shared" si="7"/>
        <v>-221.58367075045521</v>
      </c>
      <c r="AK52">
        <f t="shared" si="22"/>
        <v>-144.7679982236493</v>
      </c>
      <c r="AL52">
        <f t="shared" si="26"/>
        <v>-366.35166897466235</v>
      </c>
      <c r="AN52">
        <f t="shared" si="27"/>
        <v>0</v>
      </c>
      <c r="AO52">
        <f t="shared" si="27"/>
        <v>0</v>
      </c>
      <c r="AP52">
        <f t="shared" si="27"/>
        <v>-6.2259831822478707E-17</v>
      </c>
      <c r="AQ52">
        <f t="shared" si="27"/>
        <v>-5.5298905251835944E-12</v>
      </c>
      <c r="AR52">
        <f t="shared" si="27"/>
        <v>-5.5299527850154167E-12</v>
      </c>
      <c r="AS52">
        <f t="shared" si="27"/>
        <v>-2.1965899061862748</v>
      </c>
      <c r="AT52">
        <f t="shared" si="27"/>
        <v>-1.435105405375217</v>
      </c>
      <c r="AU52">
        <f t="shared" si="23"/>
        <v>-3.6316953115670216</v>
      </c>
      <c r="AW52">
        <v>49</v>
      </c>
      <c r="AX52">
        <f>IF(Z52&gt;0, (R52*SUMPRODUCT(K52:$K$98, X52:$X$98)-K52*$AZ$3)/Z52, 0)</f>
        <v>-7.3502109422175324E+18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500000</v>
      </c>
      <c r="S53">
        <f t="shared" si="1"/>
        <v>-3.6938059577338028E+19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-1846.5305895873919</v>
      </c>
      <c r="AC53">
        <f t="shared" si="2"/>
        <v>-1648.688026417319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-1.0203768571055907E-10</v>
      </c>
      <c r="AI53">
        <f t="shared" si="25"/>
        <v>-1.0203880155695522E-10</v>
      </c>
      <c r="AJ53">
        <f t="shared" si="7"/>
        <v>-197.84256317007294</v>
      </c>
      <c r="AK53">
        <f t="shared" si="22"/>
        <v>-129.25714127111743</v>
      </c>
      <c r="AL53">
        <f t="shared" si="26"/>
        <v>-327.09970444129237</v>
      </c>
      <c r="AN53">
        <f t="shared" si="27"/>
        <v>0</v>
      </c>
      <c r="AO53">
        <f t="shared" si="27"/>
        <v>0</v>
      </c>
      <c r="AP53">
        <f t="shared" si="27"/>
        <v>-9.8763761818393522E-18</v>
      </c>
      <c r="AQ53">
        <f t="shared" si="27"/>
        <v>-9.0313736036774701E-13</v>
      </c>
      <c r="AR53">
        <f t="shared" si="27"/>
        <v>-9.0314723674392881E-13</v>
      </c>
      <c r="AS53">
        <f t="shared" si="27"/>
        <v>-1.7511080247022777</v>
      </c>
      <c r="AT53">
        <f t="shared" si="27"/>
        <v>-1.1440572428055156</v>
      </c>
      <c r="AU53">
        <f t="shared" si="23"/>
        <v>-2.8951652675086961</v>
      </c>
      <c r="AW53">
        <v>50</v>
      </c>
      <c r="AX53">
        <f>IF(Z53&gt;0, (R53*SUMPRODUCT(K53:$K$98, X53:$X$98)-K53*$AZ$3)/Z53, 0)</f>
        <v>-3.6938059577338028E+19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500000</v>
      </c>
      <c r="S54">
        <f t="shared" si="1"/>
        <v>-1.9026852269960308E+20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-1648.688026417319</v>
      </c>
      <c r="AC54">
        <f t="shared" si="2"/>
        <v>-1472.0428807297496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-1.8225428612650218E-11</v>
      </c>
      <c r="AI54">
        <f t="shared" si="25"/>
        <v>-1.8225622029151781E-11</v>
      </c>
      <c r="AJ54">
        <f t="shared" si="7"/>
        <v>-176.64514568756931</v>
      </c>
      <c r="AK54">
        <f t="shared" si="22"/>
        <v>-115.40816184921233</v>
      </c>
      <c r="AL54">
        <f t="shared" si="26"/>
        <v>-292.05330753679988</v>
      </c>
      <c r="AN54">
        <f t="shared" si="27"/>
        <v>0</v>
      </c>
      <c r="AO54">
        <f t="shared" si="27"/>
        <v>0</v>
      </c>
      <c r="AP54">
        <f t="shared" si="27"/>
        <v>-1.5285114956840096E-18</v>
      </c>
      <c r="AQ54">
        <f t="shared" si="27"/>
        <v>-1.4402999187240839E-13</v>
      </c>
      <c r="AR54">
        <f t="shared" si="27"/>
        <v>-1.4403152038390407E-13</v>
      </c>
      <c r="AS54">
        <f t="shared" si="27"/>
        <v>-1.39597259622315</v>
      </c>
      <c r="AT54">
        <f t="shared" si="27"/>
        <v>-0.91203542953246097</v>
      </c>
      <c r="AU54">
        <f t="shared" si="23"/>
        <v>-2.3080080257557549</v>
      </c>
      <c r="AW54">
        <v>51</v>
      </c>
      <c r="AX54">
        <f>IF(Z54&gt;0, (R54*SUMPRODUCT(K54:$K$98, X54:$X$98)-K54*$AZ$3)/Z54, 0)</f>
        <v>-1.9026852269960308E+20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500000</v>
      </c>
      <c r="S55">
        <f t="shared" si="1"/>
        <v>-1.005304625749987E+21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-1472.0428807297496</v>
      </c>
      <c r="AC55">
        <f t="shared" si="2"/>
        <v>-1314.3240006515623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-3.1759523347614576E-12</v>
      </c>
      <c r="AI55">
        <f t="shared" si="25"/>
        <v>-3.1759850194812675E-12</v>
      </c>
      <c r="AJ55">
        <f t="shared" si="7"/>
        <v>-157.71888007818734</v>
      </c>
      <c r="AK55">
        <f t="shared" si="22"/>
        <v>-103.04300165108249</v>
      </c>
      <c r="AL55">
        <f t="shared" si="26"/>
        <v>-260.761881729273</v>
      </c>
      <c r="AN55">
        <f t="shared" si="27"/>
        <v>0</v>
      </c>
      <c r="AO55">
        <f t="shared" si="27"/>
        <v>0</v>
      </c>
      <c r="AP55">
        <f t="shared" si="27"/>
        <v>-2.3062263467898986E-19</v>
      </c>
      <c r="AQ55">
        <f t="shared" si="27"/>
        <v>-2.2409446962262514E-14</v>
      </c>
      <c r="AR55">
        <f t="shared" si="27"/>
        <v>-2.2409677584897192E-14</v>
      </c>
      <c r="AS55">
        <f t="shared" si="27"/>
        <v>-1.112860806938101</v>
      </c>
      <c r="AT55">
        <f t="shared" si="27"/>
        <v>-0.72706906053289322</v>
      </c>
      <c r="AU55">
        <f t="shared" si="23"/>
        <v>-1.8399298674710165</v>
      </c>
      <c r="AW55">
        <v>52</v>
      </c>
      <c r="AX55">
        <f>IF(Z55&gt;0, (R55*SUMPRODUCT(K55:$K$98, X55:$X$98)-K55*$AZ$3)/Z55, 0)</f>
        <v>-1.005304625749987E+21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500000</v>
      </c>
      <c r="S56">
        <f t="shared" si="1"/>
        <v>-5.4527438723001939E+21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-1314.3240006515623</v>
      </c>
      <c r="AC56">
        <f t="shared" si="2"/>
        <v>-1173.5035720103233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-5.3955075004338456E-13</v>
      </c>
      <c r="AI56">
        <f t="shared" si="25"/>
        <v>-5.395561303784942E-13</v>
      </c>
      <c r="AJ56">
        <f t="shared" si="7"/>
        <v>-140.820428641239</v>
      </c>
      <c r="AK56">
        <f t="shared" si="22"/>
        <v>-92.002680045609367</v>
      </c>
      <c r="AL56">
        <f t="shared" si="26"/>
        <v>-232.82310868684891</v>
      </c>
      <c r="AN56">
        <f t="shared" si="27"/>
        <v>0</v>
      </c>
      <c r="AO56">
        <f t="shared" si="27"/>
        <v>0</v>
      </c>
      <c r="AP56">
        <f t="shared" si="27"/>
        <v>-3.389600120884106E-20</v>
      </c>
      <c r="AQ56">
        <f t="shared" si="27"/>
        <v>-3.3991586960410345E-15</v>
      </c>
      <c r="AR56">
        <f t="shared" si="27"/>
        <v>-3.3991925920422432E-15</v>
      </c>
      <c r="AS56">
        <f t="shared" si="27"/>
        <v>-0.887165821857544</v>
      </c>
      <c r="AT56">
        <f t="shared" si="27"/>
        <v>-0.57961500361359464</v>
      </c>
      <c r="AU56">
        <f t="shared" si="23"/>
        <v>-1.4667808254711421</v>
      </c>
      <c r="AW56">
        <v>53</v>
      </c>
      <c r="AX56">
        <f>IF(Z56&gt;0, (R56*SUMPRODUCT(K56:$K$98, X56:$X$98)-K56*$AZ$3)/Z56, 0)</f>
        <v>-5.4527438723001939E+21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500000</v>
      </c>
      <c r="S57">
        <f t="shared" si="1"/>
        <v>-3.0388555947472471E+22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-1173.5035720103233</v>
      </c>
      <c r="AC57">
        <f t="shared" si="2"/>
        <v>-1047.7710464377885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-8.9291068930962725E-14</v>
      </c>
      <c r="AI57">
        <f t="shared" si="25"/>
        <v>-8.9291930909274764E-14</v>
      </c>
      <c r="AJ57">
        <f t="shared" si="7"/>
        <v>-125.73252557253477</v>
      </c>
      <c r="AK57">
        <f t="shared" si="22"/>
        <v>-82.145250040722644</v>
      </c>
      <c r="AL57">
        <f t="shared" si="26"/>
        <v>-207.87777561325748</v>
      </c>
      <c r="AN57">
        <f t="shared" si="27"/>
        <v>0</v>
      </c>
      <c r="AO57">
        <f t="shared" si="27"/>
        <v>0</v>
      </c>
      <c r="AP57">
        <f t="shared" si="27"/>
        <v>-4.848612272960057E-21</v>
      </c>
      <c r="AQ57">
        <f t="shared" si="27"/>
        <v>-5.0226063305423896E-16</v>
      </c>
      <c r="AR57">
        <f t="shared" si="27"/>
        <v>-5.0226548166651195E-16</v>
      </c>
      <c r="AS57">
        <f t="shared" si="27"/>
        <v>-0.7072431615573529</v>
      </c>
      <c r="AT57">
        <f t="shared" si="27"/>
        <v>-0.46206553221747015</v>
      </c>
      <c r="AU57">
        <f t="shared" si="23"/>
        <v>-1.1693086937748236</v>
      </c>
      <c r="AW57">
        <v>54</v>
      </c>
      <c r="AX57">
        <f>IF(Z57&gt;0, (R57*SUMPRODUCT(K57:$K$98, X57:$X$98)-K57*$AZ$3)/Z57, 0)</f>
        <v>-3.0388555947472471E+22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500000</v>
      </c>
      <c r="S58">
        <f t="shared" si="1"/>
        <v>-1.7415178911050702E+23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-1047.7710464377885</v>
      </c>
      <c r="AC58">
        <f t="shared" si="2"/>
        <v>-935.50986289088257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-1.4381266897278648E-14</v>
      </c>
      <c r="AI58">
        <f t="shared" si="25"/>
        <v>-1.4381401192462703E-14</v>
      </c>
      <c r="AJ58">
        <f t="shared" si="7"/>
        <v>-112.26118354690595</v>
      </c>
      <c r="AK58">
        <f t="shared" si="22"/>
        <v>-73.343973250645206</v>
      </c>
      <c r="AL58">
        <f t="shared" si="26"/>
        <v>-185.60515679755116</v>
      </c>
      <c r="AN58">
        <f t="shared" si="27"/>
        <v>0</v>
      </c>
      <c r="AO58">
        <f t="shared" si="27"/>
        <v>0</v>
      </c>
      <c r="AP58">
        <f t="shared" si="27"/>
        <v>-6.7447139218447581E-22</v>
      </c>
      <c r="AQ58">
        <f t="shared" si="27"/>
        <v>-7.2227110553282924E-17</v>
      </c>
      <c r="AR58">
        <f t="shared" si="27"/>
        <v>-7.222778502467511E-17</v>
      </c>
      <c r="AS58">
        <f t="shared" si="27"/>
        <v>-0.56380991833334848</v>
      </c>
      <c r="AT58">
        <f t="shared" si="27"/>
        <v>-0.36835581331112094</v>
      </c>
      <c r="AU58">
        <f t="shared" si="23"/>
        <v>-0.93216573164446948</v>
      </c>
      <c r="AW58">
        <v>55</v>
      </c>
      <c r="AX58">
        <f>IF(Z58&gt;0, (R58*SUMPRODUCT(K58:$K$98, X58:$X$98)-K58*$AZ$3)/Z58, 0)</f>
        <v>-1.7415178911050702E+23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500000</v>
      </c>
      <c r="S59">
        <f t="shared" si="1"/>
        <v>-1.0269772691453444E+24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-935.50986289088257</v>
      </c>
      <c r="AC59">
        <f t="shared" si="2"/>
        <v>-835.27666329543092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-2.2523770926541464E-15</v>
      </c>
      <c r="AI59">
        <f t="shared" si="25"/>
        <v>-2.2523974260317292E-15</v>
      </c>
      <c r="AJ59">
        <f t="shared" si="7"/>
        <v>-100.23319959545165</v>
      </c>
      <c r="AK59">
        <f t="shared" si="22"/>
        <v>-65.485690402361783</v>
      </c>
      <c r="AL59">
        <f t="shared" si="26"/>
        <v>-165.71888999781345</v>
      </c>
      <c r="AN59">
        <f t="shared" si="27"/>
        <v>0</v>
      </c>
      <c r="AO59">
        <f t="shared" si="27"/>
        <v>0</v>
      </c>
      <c r="AP59">
        <f t="shared" si="27"/>
        <v>-9.1178952320745647E-23</v>
      </c>
      <c r="AQ59">
        <f t="shared" si="27"/>
        <v>-1.0100111636846353E-17</v>
      </c>
      <c r="AR59">
        <f t="shared" si="27"/>
        <v>-1.0100202815798675E-17</v>
      </c>
      <c r="AS59">
        <f t="shared" si="27"/>
        <v>-0.44946581499788579</v>
      </c>
      <c r="AT59">
        <f t="shared" si="27"/>
        <v>-0.2936509991319522</v>
      </c>
      <c r="AU59">
        <f t="shared" si="23"/>
        <v>-0.7431168141298381</v>
      </c>
      <c r="AW59">
        <v>56</v>
      </c>
      <c r="AX59">
        <f>IF(Z59&gt;0, (R59*SUMPRODUCT(K59:$K$98, X59:$X$98)-K59*$AZ$3)/Z59, 0)</f>
        <v>-1.0269772691453444E+24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500000</v>
      </c>
      <c r="S60">
        <f t="shared" si="1"/>
        <v>-6.2671091787696611E+24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-835.27666329543092</v>
      </c>
      <c r="AC60">
        <f t="shared" si="2"/>
        <v>-745.78273508520613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-3.4310113600122683E-16</v>
      </c>
      <c r="AI60">
        <f t="shared" si="25"/>
        <v>-3.4310411098823366E-16</v>
      </c>
      <c r="AJ60">
        <f t="shared" si="7"/>
        <v>-89.493928210224794</v>
      </c>
      <c r="AK60">
        <f t="shared" si="22"/>
        <v>-58.469366430680168</v>
      </c>
      <c r="AL60">
        <f t="shared" si="26"/>
        <v>-147.96329464090496</v>
      </c>
      <c r="AN60">
        <f t="shared" si="27"/>
        <v>0</v>
      </c>
      <c r="AO60">
        <f t="shared" si="27"/>
        <v>0</v>
      </c>
      <c r="AP60">
        <f t="shared" si="27"/>
        <v>-1.191110691495142E-23</v>
      </c>
      <c r="AQ60">
        <f t="shared" si="27"/>
        <v>-1.3736914830855822E-18</v>
      </c>
      <c r="AR60">
        <f t="shared" si="27"/>
        <v>-1.3737033941924974E-18</v>
      </c>
      <c r="AS60">
        <f t="shared" si="27"/>
        <v>-0.35831139588479455</v>
      </c>
      <c r="AT60">
        <f t="shared" si="27"/>
        <v>-0.23409677864473233</v>
      </c>
      <c r="AU60">
        <f t="shared" si="23"/>
        <v>-0.59240817452952688</v>
      </c>
      <c r="AW60">
        <v>57</v>
      </c>
      <c r="AX60">
        <f>IF(Z60&gt;0, (R60*SUMPRODUCT(K60:$K$98, X60:$X$98)-K60*$AZ$3)/Z60, 0)</f>
        <v>-6.2671091787696611E+24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500000</v>
      </c>
      <c r="S61">
        <f t="shared" si="1"/>
        <v>-3.9617728958313276E+25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-745.78273508520613</v>
      </c>
      <c r="AC61">
        <f t="shared" si="2"/>
        <v>-665.87744204036267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-5.0500961655749344E-17</v>
      </c>
      <c r="AI61">
        <f t="shared" si="25"/>
        <v>-5.0501381844803303E-17</v>
      </c>
      <c r="AJ61">
        <f t="shared" si="7"/>
        <v>-79.905293044843461</v>
      </c>
      <c r="AK61">
        <f t="shared" si="22"/>
        <v>-52.204791455964433</v>
      </c>
      <c r="AL61">
        <f t="shared" si="26"/>
        <v>-132.11008450080789</v>
      </c>
      <c r="AN61">
        <f t="shared" si="27"/>
        <v>0</v>
      </c>
      <c r="AO61">
        <f t="shared" si="27"/>
        <v>0</v>
      </c>
      <c r="AP61">
        <f t="shared" si="27"/>
        <v>-1.5020824144827045E-24</v>
      </c>
      <c r="AQ61">
        <f t="shared" si="27"/>
        <v>-1.8052970609966564E-19</v>
      </c>
      <c r="AR61">
        <f t="shared" si="27"/>
        <v>-1.8053120818208011E-19</v>
      </c>
      <c r="AS61">
        <f t="shared" si="27"/>
        <v>-0.28564365105611772</v>
      </c>
      <c r="AT61">
        <f t="shared" si="27"/>
        <v>-0.18662051868999704</v>
      </c>
      <c r="AU61">
        <f t="shared" si="23"/>
        <v>-0.47226416974611474</v>
      </c>
      <c r="AW61">
        <v>58</v>
      </c>
      <c r="AX61">
        <f>IF(Z61&gt;0, (R61*SUMPRODUCT(K61:$K$98, X61:$X$98)-K61*$AZ$3)/Z61, 0)</f>
        <v>-3.9617728958313276E+25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500000</v>
      </c>
      <c r="S62">
        <f t="shared" si="1"/>
        <v>-2.5970443760372461E+26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-665.87744204036267</v>
      </c>
      <c r="AC62">
        <f t="shared" si="2"/>
        <v>-594.53343039318077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-7.1751085523318254E-18</v>
      </c>
      <c r="AI62">
        <f t="shared" si="25"/>
        <v>-7.175165784067628E-18</v>
      </c>
      <c r="AJ62">
        <f t="shared" si="7"/>
        <v>-71.344011647181901</v>
      </c>
      <c r="AK62">
        <f t="shared" si="22"/>
        <v>-46.61142094282539</v>
      </c>
      <c r="AL62">
        <f t="shared" si="26"/>
        <v>-117.95543259000729</v>
      </c>
      <c r="AN62">
        <f t="shared" si="27"/>
        <v>0</v>
      </c>
      <c r="AO62">
        <f t="shared" si="27"/>
        <v>0</v>
      </c>
      <c r="AP62">
        <f t="shared" si="27"/>
        <v>-1.8267029169482139E-25</v>
      </c>
      <c r="AQ62">
        <f t="shared" si="27"/>
        <v>-2.2901265422137093E-20</v>
      </c>
      <c r="AR62">
        <f t="shared" si="27"/>
        <v>-2.2901448092428786E-20</v>
      </c>
      <c r="AS62">
        <f t="shared" si="27"/>
        <v>-0.22771336978325785</v>
      </c>
      <c r="AT62">
        <f t="shared" si="27"/>
        <v>-0.14877273492506141</v>
      </c>
      <c r="AU62">
        <f t="shared" si="23"/>
        <v>-0.37648610470831928</v>
      </c>
      <c r="AW62">
        <v>59</v>
      </c>
      <c r="AX62">
        <f>IF(Z62&gt;0, (R62*SUMPRODUCT(K62:$K$98, X62:$X$98)-K62*$AZ$3)/Z62, 0)</f>
        <v>-2.5970443760372461E+26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500000</v>
      </c>
      <c r="S63">
        <f t="shared" si="1"/>
        <v>-1.7672478048903866E+27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-594.53343039318077</v>
      </c>
      <c r="AC63">
        <f t="shared" si="2"/>
        <v>-530.83341999391143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-9.8300189858158634E-19</v>
      </c>
      <c r="AI63">
        <f t="shared" si="25"/>
        <v>-9.8300940790510237E-19</v>
      </c>
      <c r="AJ63">
        <f t="shared" si="7"/>
        <v>-63.700010399269331</v>
      </c>
      <c r="AK63">
        <f t="shared" si="22"/>
        <v>-41.61734012752266</v>
      </c>
      <c r="AL63">
        <f t="shared" si="26"/>
        <v>-105.31735052679198</v>
      </c>
      <c r="AN63">
        <f t="shared" si="27"/>
        <v>0</v>
      </c>
      <c r="AO63">
        <f t="shared" si="27"/>
        <v>0</v>
      </c>
      <c r="AP63">
        <f t="shared" si="27"/>
        <v>-2.1400001144597977E-26</v>
      </c>
      <c r="AQ63">
        <f t="shared" si="27"/>
        <v>-2.8013497767129183E-21</v>
      </c>
      <c r="AR63">
        <f t="shared" si="27"/>
        <v>-2.8013711767140631E-21</v>
      </c>
      <c r="AS63">
        <f t="shared" si="27"/>
        <v>-0.18153170422772405</v>
      </c>
      <c r="AT63">
        <f t="shared" si="27"/>
        <v>-0.1186007134287798</v>
      </c>
      <c r="AU63">
        <f t="shared" si="23"/>
        <v>-0.30013241765650384</v>
      </c>
      <c r="AW63">
        <v>60</v>
      </c>
      <c r="AX63">
        <f>IF(Z63&gt;0, (R63*SUMPRODUCT(K63:$K$98, X63:$X$98)-K63*$AZ$3)/Z63, 0)</f>
        <v>-1.7672478048903866E+27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500000</v>
      </c>
      <c r="S64">
        <f t="shared" si="1"/>
        <v>-1.2497245071913648E+28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-530.83341999391143</v>
      </c>
      <c r="AC64">
        <f t="shared" si="2"/>
        <v>-473.9584107088495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-1.2972208995892039E-19</v>
      </c>
      <c r="AI64">
        <f t="shared" si="25"/>
        <v>-1.2972303808470328E-19</v>
      </c>
      <c r="AJ64">
        <f t="shared" si="7"/>
        <v>-56.875009285061935</v>
      </c>
      <c r="AK64">
        <f t="shared" si="22"/>
        <v>-37.158339399573805</v>
      </c>
      <c r="AL64">
        <f t="shared" si="26"/>
        <v>-94.03334868463574</v>
      </c>
      <c r="AN64">
        <f t="shared" si="27"/>
        <v>0</v>
      </c>
      <c r="AO64">
        <f t="shared" si="27"/>
        <v>0</v>
      </c>
      <c r="AP64">
        <f t="shared" si="27"/>
        <v>-2.4124644131399331E-27</v>
      </c>
      <c r="AQ64">
        <f t="shared" si="27"/>
        <v>-3.3007216054348698E-22</v>
      </c>
      <c r="AR64">
        <f t="shared" si="27"/>
        <v>-3.3007457300790014E-22</v>
      </c>
      <c r="AS64">
        <f t="shared" si="27"/>
        <v>-0.14471596319174437</v>
      </c>
      <c r="AT64">
        <f t="shared" si="27"/>
        <v>-9.4547762618606354E-2</v>
      </c>
      <c r="AU64">
        <f t="shared" si="23"/>
        <v>-0.23926372581035074</v>
      </c>
      <c r="AW64">
        <v>61</v>
      </c>
      <c r="AX64">
        <f>IF(Z64&gt;0, (R64*SUMPRODUCT(K64:$K$98, X64:$X$98)-K64*$AZ$3)/Z64, 0)</f>
        <v>-1.2497245071913648E+28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500000</v>
      </c>
      <c r="S65">
        <f t="shared" si="1"/>
        <v>-9.1961853073417521E+28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-473.9584107088495</v>
      </c>
      <c r="AC65">
        <f t="shared" si="2"/>
        <v>-423.17715241861561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-1.6472060655520517E-20</v>
      </c>
      <c r="AI65">
        <f t="shared" si="25"/>
        <v>-1.6472175697012797E-20</v>
      </c>
      <c r="AJ65">
        <f t="shared" si="7"/>
        <v>-50.781258290233893</v>
      </c>
      <c r="AK65">
        <f t="shared" si="22"/>
        <v>-33.177088749619465</v>
      </c>
      <c r="AL65">
        <f t="shared" si="26"/>
        <v>-83.958347039853351</v>
      </c>
      <c r="AN65">
        <f t="shared" si="27"/>
        <v>0</v>
      </c>
      <c r="AO65">
        <f t="shared" si="27"/>
        <v>0</v>
      </c>
      <c r="AP65">
        <f t="shared" si="27"/>
        <v>-2.613553790347512E-28</v>
      </c>
      <c r="AQ65">
        <f t="shared" si="27"/>
        <v>-3.7421816865885937E-23</v>
      </c>
      <c r="AR65">
        <f t="shared" si="27"/>
        <v>-3.7422078221264968E-23</v>
      </c>
      <c r="AS65">
        <f t="shared" si="27"/>
        <v>-0.11536667984035749</v>
      </c>
      <c r="AT65">
        <f t="shared" si="27"/>
        <v>-7.5372897495700211E-2</v>
      </c>
      <c r="AU65">
        <f t="shared" si="23"/>
        <v>-0.19073957733605768</v>
      </c>
      <c r="AW65">
        <v>62</v>
      </c>
      <c r="AX65">
        <f>IF(Z65&gt;0, (R65*SUMPRODUCT(K65:$K$98, X65:$X$98)-K65*$AZ$3)/Z65, 0)</f>
        <v>-9.1961853073417521E+28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500000</v>
      </c>
      <c r="S66">
        <f t="shared" si="1"/>
        <v>-7.0533096095195823E+29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-423.17715241861561</v>
      </c>
      <c r="AC66">
        <f t="shared" si="2"/>
        <v>-377.83674323090673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-2.0099779643944837E-21</v>
      </c>
      <c r="AI66">
        <f t="shared" si="25"/>
        <v>-2.0099913565736218E-21</v>
      </c>
      <c r="AJ66">
        <f t="shared" si="7"/>
        <v>-45.340409187708872</v>
      </c>
      <c r="AK66">
        <f t="shared" si="22"/>
        <v>-29.622400669303094</v>
      </c>
      <c r="AL66">
        <f t="shared" si="26"/>
        <v>-74.962809857011962</v>
      </c>
      <c r="AN66">
        <f t="shared" si="27"/>
        <v>0</v>
      </c>
      <c r="AO66">
        <f t="shared" si="27"/>
        <v>0</v>
      </c>
      <c r="AP66">
        <f t="shared" si="27"/>
        <v>-2.7165028409143853E-29</v>
      </c>
      <c r="AQ66">
        <f t="shared" si="27"/>
        <v>-4.0770891683243307E-24</v>
      </c>
      <c r="AR66">
        <f t="shared" si="27"/>
        <v>-4.0771163333527398E-24</v>
      </c>
      <c r="AS66">
        <f t="shared" si="27"/>
        <v>-9.1969610842121796E-2</v>
      </c>
      <c r="AT66">
        <f t="shared" si="27"/>
        <v>-6.0086812416852833E-2</v>
      </c>
      <c r="AU66">
        <f t="shared" si="23"/>
        <v>-0.15205642325897462</v>
      </c>
      <c r="AW66">
        <v>63</v>
      </c>
      <c r="AX66">
        <f>IF(Z66&gt;0, (R66*SUMPRODUCT(K66:$K$98, X66:$X$98)-K66*$AZ$3)/Z66, 0)</f>
        <v>-7.0533096095195823E+29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-5.6486978786712955E+30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-377.83674323090673</v>
      </c>
      <c r="AC67">
        <f t="shared" ref="AC67:AC69" si="30">S67*Z67</f>
        <v>-337.35423502759522</v>
      </c>
      <c r="AE67">
        <f t="shared" ref="AE67:AE69" si="31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2">-X67*R67</f>
        <v>-2.3530390791470318E-22</v>
      </c>
      <c r="AI67">
        <f t="shared" ref="AI67:AI69" si="33">SUM(AE67:AH67)</f>
        <v>-2.3530540097665426E-22</v>
      </c>
      <c r="AJ67">
        <f t="shared" ref="AJ67:AJ69" si="34">AB67-AC67</f>
        <v>-40.482508203311511</v>
      </c>
      <c r="AK67">
        <f t="shared" si="22"/>
        <v>-26.448572026163475</v>
      </c>
      <c r="AL67">
        <f t="shared" si="26"/>
        <v>-66.931080229474986</v>
      </c>
      <c r="AN67">
        <f t="shared" si="27"/>
        <v>0</v>
      </c>
      <c r="AO67">
        <f t="shared" si="27"/>
        <v>0</v>
      </c>
      <c r="AP67">
        <f t="shared" si="27"/>
        <v>-2.7040749131806738E-30</v>
      </c>
      <c r="AQ67">
        <f t="shared" si="27"/>
        <v>-4.2615739682660822E-25</v>
      </c>
      <c r="AR67">
        <f t="shared" si="27"/>
        <v>-4.2616010090152138E-25</v>
      </c>
      <c r="AS67">
        <f t="shared" si="27"/>
        <v>-7.3317610684089471E-2</v>
      </c>
      <c r="AT67">
        <f t="shared" si="27"/>
        <v>-4.7900838980271705E-2</v>
      </c>
      <c r="AU67">
        <f t="shared" si="23"/>
        <v>-0.12121844966436117</v>
      </c>
      <c r="AW67">
        <v>64</v>
      </c>
      <c r="AX67">
        <f>IF(Z67&gt;0, (R67*SUMPRODUCT(K67:$K$98, X67:$X$98)-K67*$AZ$3)/Z67, 0)</f>
        <v>-5.6486978786712955E+30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8"/>
        <v>500000</v>
      </c>
      <c r="S68">
        <f t="shared" si="29"/>
        <v>-4.7328413431386668E+31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-337.35423502759522</v>
      </c>
      <c r="AC68">
        <f t="shared" si="30"/>
        <v>-301.20913841749575</v>
      </c>
      <c r="AE68">
        <f t="shared" si="31"/>
        <v>0</v>
      </c>
      <c r="AF68">
        <f t="shared" si="24"/>
        <v>0</v>
      </c>
      <c r="AG68">
        <f t="shared" si="24"/>
        <v>-1.5910587138853021E-28</v>
      </c>
      <c r="AH68">
        <f t="shared" si="32"/>
        <v>-2.6380509203260975E-23</v>
      </c>
      <c r="AI68">
        <f t="shared" si="33"/>
        <v>-2.6380668309132363E-23</v>
      </c>
      <c r="AJ68">
        <f t="shared" si="34"/>
        <v>-36.145096610099472</v>
      </c>
      <c r="AK68">
        <f t="shared" si="22"/>
        <v>-23.614796451931667</v>
      </c>
      <c r="AL68">
        <f t="shared" si="26"/>
        <v>-59.759893062031139</v>
      </c>
      <c r="AN68">
        <f t="shared" si="27"/>
        <v>0</v>
      </c>
      <c r="AO68">
        <f t="shared" si="27"/>
        <v>0</v>
      </c>
      <c r="AP68">
        <f t="shared" si="27"/>
        <v>-2.5728180545797424E-31</v>
      </c>
      <c r="AQ68">
        <f t="shared" si="27"/>
        <v>-4.265854539171314E-26</v>
      </c>
      <c r="AR68">
        <f t="shared" si="27"/>
        <v>-4.2658802673518597E-26</v>
      </c>
      <c r="AS68">
        <f t="shared" si="27"/>
        <v>-5.844835035402525E-2</v>
      </c>
      <c r="AT68">
        <f t="shared" si="27"/>
        <v>-3.8186255564629852E-2</v>
      </c>
      <c r="AU68">
        <f t="shared" si="23"/>
        <v>-9.6634605918655109E-2</v>
      </c>
      <c r="AW68">
        <v>65</v>
      </c>
      <c r="AX68">
        <f>IF(Z68&gt;0, (R68*SUMPRODUCT(K68:$K$98, X68:$X$98)-K68*$AZ$3)/Z68, 0)</f>
        <v>-4.7328413431386668E+31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-301.20913841749575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-3.1821174277706042E-24</v>
      </c>
      <c r="AI69">
        <f t="shared" si="33"/>
        <v>-3.1821174277706042E-24</v>
      </c>
      <c r="AJ69">
        <f t="shared" si="34"/>
        <v>-301.20913841749575</v>
      </c>
      <c r="AK69">
        <f t="shared" si="22"/>
        <v>-21.084639689224705</v>
      </c>
      <c r="AL69">
        <f t="shared" si="26"/>
        <v>-322.29377810672048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-4.5943179546066821E-27</v>
      </c>
      <c r="AR69">
        <f t="shared" si="27"/>
        <v>-4.5943179546066821E-27</v>
      </c>
      <c r="AS69">
        <f t="shared" si="27"/>
        <v>-0.43488355918173571</v>
      </c>
      <c r="AT69">
        <f t="shared" si="27"/>
        <v>-3.0441849142721501E-2</v>
      </c>
      <c r="AU69">
        <f t="shared" si="23"/>
        <v>-0.46532540832445723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303818.57194099133</v>
      </c>
      <c r="AO71" s="8">
        <f t="shared" si="47"/>
        <v>-30381.857194099135</v>
      </c>
      <c r="AP71" s="8">
        <f t="shared" si="47"/>
        <v>-354.88514143395406</v>
      </c>
      <c r="AQ71" s="8">
        <f t="shared" si="47"/>
        <v>-186271.01264621768</v>
      </c>
      <c r="AR71" s="8">
        <f t="shared" si="47"/>
        <v>86810.81695924043</v>
      </c>
      <c r="AS71" s="8">
        <f t="shared" si="47"/>
        <v>-639.79218369459181</v>
      </c>
      <c r="AT71" s="8">
        <f t="shared" si="47"/>
        <v>-1386.4858925277006</v>
      </c>
      <c r="AU71" s="8">
        <f t="shared" si="47"/>
        <v>84784.538883018118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BF0A-C074-4490-AC4E-CF896AE56EF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67148.694662778857</v>
      </c>
      <c r="K3">
        <v>1</v>
      </c>
      <c r="L3" s="2">
        <v>0</v>
      </c>
      <c r="O3">
        <f>$C$3</f>
        <v>67148.694662778857</v>
      </c>
      <c r="P3">
        <f>O3*C5</f>
        <v>6714.8694662778862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67148.694662778857</v>
      </c>
      <c r="AF3">
        <f t="shared" ref="AF3:AG34" si="4">-$Z3*P3</f>
        <v>-6714.8694662778862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60233.825196500969</v>
      </c>
      <c r="AJ3">
        <f t="shared" ref="AJ3:AJ66" si="7">AB3-AC3</f>
        <v>0</v>
      </c>
      <c r="AL3">
        <f t="shared" ref="AL3:AL34" si="8">SUM(AI3:AK3)</f>
        <v>60233.825196500969</v>
      </c>
      <c r="AN3">
        <f t="shared" ref="AN3:AU34" si="9">AE3*$K3</f>
        <v>67148.694662778857</v>
      </c>
      <c r="AO3">
        <f t="shared" si="9"/>
        <v>-6714.8694662778862</v>
      </c>
      <c r="AP3">
        <f t="shared" si="9"/>
        <v>-200</v>
      </c>
      <c r="AQ3">
        <f t="shared" si="9"/>
        <v>0</v>
      </c>
      <c r="AR3">
        <f t="shared" si="9"/>
        <v>60233.825196500969</v>
      </c>
      <c r="AS3">
        <f t="shared" si="9"/>
        <v>0</v>
      </c>
      <c r="AT3">
        <f t="shared" si="9"/>
        <v>0</v>
      </c>
      <c r="AU3">
        <f t="shared" si="9"/>
        <v>60233.825196500969</v>
      </c>
      <c r="AW3">
        <v>0</v>
      </c>
      <c r="AX3">
        <f>IF(Z3&gt;0, (R3*SUMPRODUCT(K3:$K$98, X3:$X$98)-K3*$AZ$3)/Z3, 0)</f>
        <v>0</v>
      </c>
      <c r="AZ3">
        <f>C6*SUMPRODUCT(X4:X98, K4:K98)/1</f>
        <v>34230.813798385076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1000000</v>
      </c>
      <c r="S4">
        <f t="shared" si="1"/>
        <v>2321.7536894456812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2296.1055248660196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-2296.1055248660196</v>
      </c>
      <c r="AK4">
        <f>G4*SUM(AB4, AE4:AF4)</f>
        <v>0</v>
      </c>
      <c r="AL4">
        <f t="shared" si="8"/>
        <v>-3342.9985248660196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-976.67039835805554</v>
      </c>
      <c r="AR4">
        <f t="shared" si="9"/>
        <v>-976.67039835805554</v>
      </c>
      <c r="AS4">
        <f t="shared" si="9"/>
        <v>-2142.0893039145626</v>
      </c>
      <c r="AT4">
        <f t="shared" si="9"/>
        <v>0</v>
      </c>
      <c r="AU4">
        <f t="shared" si="9"/>
        <v>-3118.7597022726181</v>
      </c>
      <c r="AW4">
        <v>1</v>
      </c>
      <c r="AX4">
        <f>IF(Z4&gt;0, (R4*SUMPRODUCT(K4:$K$98, X4:$X$98)-K4*$AZ$3)/Z4, 0)</f>
        <v>2321.7536894456812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1000000</v>
      </c>
      <c r="S5">
        <f t="shared" si="1"/>
        <v>4072.6263985376913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2296.1055248660196</v>
      </c>
      <c r="AC5">
        <f t="shared" si="2"/>
        <v>3983.1000695787516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-1046.0315245236118</v>
      </c>
      <c r="AI5">
        <f t="shared" si="6"/>
        <v>-1070.4819631337486</v>
      </c>
      <c r="AJ5">
        <f t="shared" si="7"/>
        <v>-1686.994544712732</v>
      </c>
      <c r="AK5">
        <f>G5*SUM(AB5, AE5:AF5)</f>
        <v>94.1403265195068</v>
      </c>
      <c r="AL5">
        <f t="shared" si="8"/>
        <v>-2663.3361813269739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-894.46994335816817</v>
      </c>
      <c r="AR5">
        <f t="shared" si="9"/>
        <v>-915.37770944930162</v>
      </c>
      <c r="AS5">
        <f t="shared" si="9"/>
        <v>-1442.562560953367</v>
      </c>
      <c r="AT5">
        <f t="shared" si="9"/>
        <v>80.50014799312288</v>
      </c>
      <c r="AU5">
        <f t="shared" si="9"/>
        <v>-2277.4401224095459</v>
      </c>
      <c r="AW5">
        <v>2</v>
      </c>
      <c r="AX5">
        <f>IF(Z5&gt;0, (R5*SUMPRODUCT(K5:$K$98, X5:$X$98)-K5*$AZ$3)/Z5, 0)</f>
        <v>4072.6263985376913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1000000</v>
      </c>
      <c r="S6">
        <f t="shared" si="1"/>
        <v>6155.6492365804525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3983.1000695787516</v>
      </c>
      <c r="AC6">
        <f t="shared" si="2"/>
        <v>5953.6803755247274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-1047.6954263391001</v>
      </c>
      <c r="AI6">
        <f t="shared" si="6"/>
        <v>-1071.8751681774772</v>
      </c>
      <c r="AJ6">
        <f t="shared" si="7"/>
        <v>-1970.5803059459759</v>
      </c>
      <c r="AK6">
        <f>G6*SUM(AB6, AE6:AF6)</f>
        <v>233.01135407035699</v>
      </c>
      <c r="AL6">
        <f t="shared" si="8"/>
        <v>-2809.4441200530964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-808.20275971241472</v>
      </c>
      <c r="AR6">
        <f t="shared" si="9"/>
        <v>-826.85525507663999</v>
      </c>
      <c r="AS6">
        <f t="shared" si="9"/>
        <v>-1520.1254118914112</v>
      </c>
      <c r="AT6">
        <f t="shared" si="9"/>
        <v>179.74729551127848</v>
      </c>
      <c r="AU6">
        <f t="shared" si="9"/>
        <v>-2167.2333714567731</v>
      </c>
      <c r="AW6">
        <v>3</v>
      </c>
      <c r="AX6">
        <f>IF(Z6&gt;0, (R6*SUMPRODUCT(K6:$K$98, X6:$X$98)-K6*$AZ$3)/Z6, 0)</f>
        <v>6155.6492365804525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1000000</v>
      </c>
      <c r="S7">
        <f t="shared" si="1"/>
        <v>7868.9174132645448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5953.6803755247274</v>
      </c>
      <c r="AC7">
        <f t="shared" si="2"/>
        <v>7526.3655371492096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-1050.0517144358537</v>
      </c>
      <c r="AI7">
        <f t="shared" si="6"/>
        <v>-1073.963407562986</v>
      </c>
      <c r="AJ7">
        <f t="shared" si="7"/>
        <v>-1572.6851616244821</v>
      </c>
      <c r="AK7">
        <f>G7*SUM(AB7, AE7:AF7)</f>
        <v>292.32570643826409</v>
      </c>
      <c r="AL7">
        <f t="shared" si="8"/>
        <v>-2354.322862749204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-736.98519150448692</v>
      </c>
      <c r="AR7">
        <f t="shared" si="9"/>
        <v>-753.76775896876086</v>
      </c>
      <c r="AS7">
        <f t="shared" si="9"/>
        <v>-1103.7986597058107</v>
      </c>
      <c r="AT7">
        <f t="shared" si="9"/>
        <v>205.17057758134771</v>
      </c>
      <c r="AU7">
        <f t="shared" si="9"/>
        <v>-1652.3958410932237</v>
      </c>
      <c r="AW7">
        <v>4</v>
      </c>
      <c r="AX7">
        <f>IF(Z7&gt;0, (R7*SUMPRODUCT(K7:$K$98, X7:$X$98)-K7*$AZ$3)/Z7, 0)</f>
        <v>7868.9174132645448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1000000</v>
      </c>
      <c r="S8">
        <f t="shared" si="1"/>
        <v>8868.6219602499805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7526.3655371492096</v>
      </c>
      <c r="AC8">
        <f t="shared" si="2"/>
        <v>8388.3628882511293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-1055.6629928538916</v>
      </c>
      <c r="AI8">
        <f t="shared" si="6"/>
        <v>-1079.3091774749314</v>
      </c>
      <c r="AJ8">
        <f t="shared" si="7"/>
        <v>-861.99735110191978</v>
      </c>
      <c r="AK8">
        <f>G8*SUM(AB8, AE8:AF8)</f>
        <v>160.31158594127817</v>
      </c>
      <c r="AL8">
        <f t="shared" si="8"/>
        <v>-1780.9949426355729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-691.61159473513487</v>
      </c>
      <c r="AR8">
        <f t="shared" si="9"/>
        <v>-707.10325785666498</v>
      </c>
      <c r="AS8">
        <f t="shared" si="9"/>
        <v>-564.73265302345681</v>
      </c>
      <c r="AT8">
        <f t="shared" si="9"/>
        <v>105.02722209445811</v>
      </c>
      <c r="AU8">
        <f t="shared" si="9"/>
        <v>-1166.8086887856637</v>
      </c>
      <c r="AW8">
        <v>5</v>
      </c>
      <c r="AX8">
        <f>IF(Z8&gt;0, (R8*SUMPRODUCT(K8:$K$98, X8:$X$98)-K8*$AZ$3)/Z8, 0)</f>
        <v>8868.6219602499805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1000000</v>
      </c>
      <c r="S9">
        <f t="shared" si="1"/>
        <v>9498.3728754132262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8388.3628882511293</v>
      </c>
      <c r="AC9">
        <f t="shared" si="2"/>
        <v>8884.0041150914549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-1070.3852183089111</v>
      </c>
      <c r="AI9">
        <f t="shared" si="6"/>
        <v>-1093.7681814532828</v>
      </c>
      <c r="AJ9">
        <f t="shared" si="7"/>
        <v>-495.64122684032554</v>
      </c>
      <c r="AK9">
        <f t="shared" ref="AK9:AK72" si="22">G9*SUM(AB9:AB9, AE9:AF9)</f>
        <v>49.491341040681661</v>
      </c>
      <c r="AL9">
        <f t="shared" si="8"/>
        <v>-1539.9180672529267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-664.13180874763509</v>
      </c>
      <c r="AR9">
        <f t="shared" si="9"/>
        <v>-678.6400150843084</v>
      </c>
      <c r="AS9">
        <f t="shared" si="9"/>
        <v>-307.52583167340055</v>
      </c>
      <c r="AT9">
        <f t="shared" si="9"/>
        <v>30.707425028367787</v>
      </c>
      <c r="AU9">
        <f t="shared" si="9"/>
        <v>-955.45842172934124</v>
      </c>
      <c r="AW9">
        <v>6</v>
      </c>
      <c r="AX9">
        <f>IF(Z9&gt;0, (R9*SUMPRODUCT(K9:$K$98, X9:$X$98)-K9*$AZ$3)/Z9, 0)</f>
        <v>9498.3728754132262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1000000</v>
      </c>
      <c r="S10">
        <f t="shared" si="1"/>
        <v>10066.135150032109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8884.0041150914549</v>
      </c>
      <c r="AC10">
        <f t="shared" si="2"/>
        <v>9309.9233982168225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-1089.6797539946447</v>
      </c>
      <c r="AI10">
        <f t="shared" si="6"/>
        <v>-1112.8016455137226</v>
      </c>
      <c r="AJ10">
        <f t="shared" si="7"/>
        <v>-425.91928312536766</v>
      </c>
      <c r="AK10">
        <f t="shared" si="22"/>
        <v>36.424416871874968</v>
      </c>
      <c r="AL10">
        <f t="shared" si="8"/>
        <v>-1502.2965117672154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-641.40338403007468</v>
      </c>
      <c r="AR10">
        <f t="shared" si="9"/>
        <v>-655.01330879113038</v>
      </c>
      <c r="AS10">
        <f t="shared" si="9"/>
        <v>-250.70307906410537</v>
      </c>
      <c r="AT10">
        <f t="shared" si="9"/>
        <v>21.440009468192404</v>
      </c>
      <c r="AU10">
        <f t="shared" si="9"/>
        <v>-884.27637838704345</v>
      </c>
      <c r="AW10">
        <v>7</v>
      </c>
      <c r="AX10">
        <f>IF(Z10&gt;0, (R10*SUMPRODUCT(K10:$K$98, X10:$X$98)-K10*$AZ$3)/Z10, 0)</f>
        <v>10066.135150032109</v>
      </c>
    </row>
    <row r="11" spans="1:52" x14ac:dyDescent="0.25">
      <c r="A11" t="s">
        <v>33</v>
      </c>
      <c r="C11" s="12">
        <f>AU100</f>
        <v>20323.68140813502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1000000</v>
      </c>
      <c r="S11">
        <f t="shared" si="1"/>
        <v>10575.772709993553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9309.9233982168225</v>
      </c>
      <c r="AC11">
        <f t="shared" si="2"/>
        <v>9671.7489196187344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-1107.5413783908193</v>
      </c>
      <c r="AI11">
        <f t="shared" si="6"/>
        <v>-1130.4043624602468</v>
      </c>
      <c r="AJ11">
        <f t="shared" si="7"/>
        <v>-361.82552140191183</v>
      </c>
      <c r="AK11">
        <f t="shared" si="22"/>
        <v>22.343816155720372</v>
      </c>
      <c r="AL11">
        <f t="shared" si="8"/>
        <v>-1469.8860677064383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-619.457458424121</v>
      </c>
      <c r="AR11">
        <f t="shared" si="9"/>
        <v>-632.24492287462851</v>
      </c>
      <c r="AS11">
        <f t="shared" si="9"/>
        <v>-202.37213909449056</v>
      </c>
      <c r="AT11">
        <f t="shared" si="9"/>
        <v>12.497089352479479</v>
      </c>
      <c r="AU11">
        <f t="shared" si="9"/>
        <v>-822.11997261663964</v>
      </c>
      <c r="AW11">
        <v>8</v>
      </c>
      <c r="AX11">
        <f>IF(Z11&gt;0, (R11*SUMPRODUCT(K11:$K$98, X11:$X$98)-K11*$AZ$3)/Z11, 0)</f>
        <v>10575.772709993553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1000000</v>
      </c>
      <c r="S12">
        <f t="shared" si="1"/>
        <v>11063.244008360438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9671.7489196187344</v>
      </c>
      <c r="AC12">
        <f t="shared" si="2"/>
        <v>10003.839828059721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-1133.0785162484717</v>
      </c>
      <c r="AI12">
        <f t="shared" si="6"/>
        <v>-1155.6845435142986</v>
      </c>
      <c r="AJ12">
        <f t="shared" si="7"/>
        <v>-332.09090844098682</v>
      </c>
      <c r="AK12">
        <f t="shared" si="22"/>
        <v>22.24502251512309</v>
      </c>
      <c r="AL12">
        <f t="shared" si="8"/>
        <v>-1465.5304294401624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-602.2432768072</v>
      </c>
      <c r="AR12">
        <f t="shared" si="9"/>
        <v>-614.25862061694795</v>
      </c>
      <c r="AS12">
        <f t="shared" si="9"/>
        <v>-176.50984819618805</v>
      </c>
      <c r="AT12">
        <f t="shared" si="9"/>
        <v>11.823465947014631</v>
      </c>
      <c r="AU12">
        <f t="shared" si="9"/>
        <v>-778.9450028661214</v>
      </c>
      <c r="AW12">
        <v>9</v>
      </c>
      <c r="AX12">
        <f>IF(Z12&gt;0, (R12*SUMPRODUCT(K12:$K$98, X12:$X$98)-K12*$AZ$3)/Z12, 0)</f>
        <v>11063.244008360438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1000000</v>
      </c>
      <c r="S13">
        <f t="shared" si="1"/>
        <v>11521.778780263294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10003.839828059721</v>
      </c>
      <c r="AC13">
        <f t="shared" si="2"/>
        <v>10300.921793111534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-1159.4875529737128</v>
      </c>
      <c r="AI13">
        <f t="shared" si="6"/>
        <v>-1181.8385327780572</v>
      </c>
      <c r="AJ13">
        <f t="shared" si="7"/>
        <v>-297.08196505181331</v>
      </c>
      <c r="AK13">
        <f t="shared" si="22"/>
        <v>20.007679656119443</v>
      </c>
      <c r="AL13">
        <f t="shared" si="8"/>
        <v>-1458.912818173751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-585.81745301643582</v>
      </c>
      <c r="AR13">
        <f t="shared" si="9"/>
        <v>-597.11002276228771</v>
      </c>
      <c r="AS13">
        <f t="shared" si="9"/>
        <v>-150.09716978627773</v>
      </c>
      <c r="AT13">
        <f t="shared" si="9"/>
        <v>10.108644898219426</v>
      </c>
      <c r="AU13">
        <f t="shared" si="9"/>
        <v>-737.09854765034595</v>
      </c>
      <c r="AW13">
        <v>10</v>
      </c>
      <c r="AX13">
        <f>IF(Z13&gt;0, (R13*SUMPRODUCT(K13:$K$98, X13:$X$98)-K13*$AZ$3)/Z13, 0)</f>
        <v>11521.778780263294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1000000</v>
      </c>
      <c r="S14">
        <f t="shared" si="1"/>
        <v>11954.704864117983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10300.921793111534</v>
      </c>
      <c r="AC14">
        <f t="shared" si="2"/>
        <v>10566.850203016842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-1191.5584485845554</v>
      </c>
      <c r="AI14">
        <f t="shared" si="6"/>
        <v>-1213.6561296296418</v>
      </c>
      <c r="AJ14">
        <f t="shared" si="7"/>
        <v>-265.92840990530749</v>
      </c>
      <c r="AK14">
        <f t="shared" si="22"/>
        <v>18.541659227600761</v>
      </c>
      <c r="AL14">
        <f t="shared" si="8"/>
        <v>-1461.0428803073485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-572.37202504073969</v>
      </c>
      <c r="AR14">
        <f t="shared" si="9"/>
        <v>-582.9867745425413</v>
      </c>
      <c r="AS14">
        <f t="shared" si="9"/>
        <v>-127.74025703411695</v>
      </c>
      <c r="AT14">
        <f t="shared" si="9"/>
        <v>8.9065937573804739</v>
      </c>
      <c r="AU14">
        <f t="shared" si="9"/>
        <v>-701.8204378192778</v>
      </c>
      <c r="AW14">
        <v>11</v>
      </c>
      <c r="AX14">
        <f>IF(Z14&gt;0, (R14*SUMPRODUCT(K14:$K$98, X14:$X$98)-K14*$AZ$3)/Z14, 0)</f>
        <v>11954.704864117983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1000000</v>
      </c>
      <c r="S15">
        <f t="shared" si="1"/>
        <v>12403.331419350061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10566.850203016842</v>
      </c>
      <c r="AC15">
        <f t="shared" si="2"/>
        <v>10838.387384572334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-1239.4359482306045</v>
      </c>
      <c r="AI15">
        <f t="shared" si="6"/>
        <v>-1261.2816665665341</v>
      </c>
      <c r="AJ15">
        <f t="shared" si="7"/>
        <v>-271.53718155549177</v>
      </c>
      <c r="AK15">
        <f t="shared" si="22"/>
        <v>43.324085832369057</v>
      </c>
      <c r="AL15">
        <f t="shared" si="8"/>
        <v>-1489.4947622896568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-564.81383191022769</v>
      </c>
      <c r="AR15">
        <f t="shared" si="9"/>
        <v>-574.76897634650334</v>
      </c>
      <c r="AS15">
        <f t="shared" si="9"/>
        <v>-123.74012246409806</v>
      </c>
      <c r="AT15">
        <f t="shared" si="9"/>
        <v>19.742886244279866</v>
      </c>
      <c r="AU15">
        <f t="shared" si="9"/>
        <v>-678.76621256632154</v>
      </c>
      <c r="AW15">
        <v>12</v>
      </c>
      <c r="AX15">
        <f>IF(Z15&gt;0, (R15*SUMPRODUCT(K15:$K$98, X15:$X$98)-K15*$AZ$3)/Z15, 0)</f>
        <v>12403.331419350061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1000000</v>
      </c>
      <c r="S16">
        <f t="shared" si="1"/>
        <v>12868.988302863838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10838.387384572334</v>
      </c>
      <c r="AC16">
        <f t="shared" si="2"/>
        <v>11116.167810496248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-1295.4414852045622</v>
      </c>
      <c r="AI16">
        <f t="shared" si="6"/>
        <v>-1317.0363603200026</v>
      </c>
      <c r="AJ16">
        <f t="shared" si="7"/>
        <v>-277.78042592391466</v>
      </c>
      <c r="AK16">
        <f t="shared" si="22"/>
        <v>76.952550430463575</v>
      </c>
      <c r="AL16">
        <f t="shared" si="8"/>
        <v>-1517.8642358134537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-558.44828758641142</v>
      </c>
      <c r="AR16">
        <f t="shared" si="9"/>
        <v>-567.75756258385036</v>
      </c>
      <c r="AS16">
        <f t="shared" si="9"/>
        <v>-119.7475956683125</v>
      </c>
      <c r="AT16">
        <f t="shared" si="9"/>
        <v>33.173262169007465</v>
      </c>
      <c r="AU16">
        <f t="shared" si="9"/>
        <v>-654.33189608315547</v>
      </c>
      <c r="AW16">
        <v>13</v>
      </c>
      <c r="AX16">
        <f>IF(Z16&gt;0, (R16*SUMPRODUCT(K16:$K$98, X16:$X$98)-K16*$AZ$3)/Z16, 0)</f>
        <v>12868.988302863838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1000000</v>
      </c>
      <c r="S17">
        <f t="shared" si="1"/>
        <v>13402.019348744818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11116.167810496248</v>
      </c>
      <c r="AC17">
        <f t="shared" si="2"/>
        <v>11442.719133561441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-1351.4573848345199</v>
      </c>
      <c r="AI17">
        <f t="shared" si="6"/>
        <v>-1372.8025247641849</v>
      </c>
      <c r="AJ17">
        <f t="shared" si="7"/>
        <v>-326.55132306519226</v>
      </c>
      <c r="AK17">
        <f t="shared" si="22"/>
        <v>153.40311578484824</v>
      </c>
      <c r="AL17">
        <f t="shared" si="8"/>
        <v>-1545.9507320445289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-547.65559960304972</v>
      </c>
      <c r="AR17">
        <f t="shared" si="9"/>
        <v>-556.30536210238517</v>
      </c>
      <c r="AS17">
        <f t="shared" si="9"/>
        <v>-132.32948566582806</v>
      </c>
      <c r="AT17">
        <f t="shared" si="9"/>
        <v>62.16405807454597</v>
      </c>
      <c r="AU17">
        <f t="shared" si="9"/>
        <v>-626.47078969366726</v>
      </c>
      <c r="AW17">
        <v>14</v>
      </c>
      <c r="AX17">
        <f>IF(Z17&gt;0, (R17*SUMPRODUCT(K17:$K$98, X17:$X$98)-K17*$AZ$3)/Z17, 0)</f>
        <v>13402.019348744818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1000000</v>
      </c>
      <c r="S18">
        <f t="shared" si="1"/>
        <v>14009.349999188786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11442.719133561441</v>
      </c>
      <c r="AC18">
        <f t="shared" si="2"/>
        <v>11821.899158458227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-1409.7491585162943</v>
      </c>
      <c r="AI18">
        <f t="shared" si="6"/>
        <v>-1430.8456033176997</v>
      </c>
      <c r="AJ18">
        <f t="shared" si="7"/>
        <v>-379.18002489678656</v>
      </c>
      <c r="AK18">
        <f t="shared" si="22"/>
        <v>247.16273328492713</v>
      </c>
      <c r="AL18">
        <f t="shared" si="8"/>
        <v>-1562.8628949295592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-533.10691504676583</v>
      </c>
      <c r="AR18">
        <f t="shared" si="9"/>
        <v>-541.08468934695998</v>
      </c>
      <c r="AS18">
        <f t="shared" si="9"/>
        <v>-143.3896889378745</v>
      </c>
      <c r="AT18">
        <f t="shared" si="9"/>
        <v>93.466388300405669</v>
      </c>
      <c r="AU18">
        <f t="shared" si="9"/>
        <v>-591.00798998442883</v>
      </c>
      <c r="AW18">
        <v>15</v>
      </c>
      <c r="AX18">
        <f>IF(Z18&gt;0, (R18*SUMPRODUCT(K18:$K$98, X18:$X$98)-K18*$AZ$3)/Z18, 0)</f>
        <v>14009.349999188786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1000000</v>
      </c>
      <c r="S19">
        <f t="shared" si="1"/>
        <v>14583.261960083344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11821.899158458227</v>
      </c>
      <c r="AC19">
        <f t="shared" si="2"/>
        <v>12161.586113260202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-1477.7992074761153</v>
      </c>
      <c r="AI19">
        <f t="shared" si="6"/>
        <v>-1498.6477428493197</v>
      </c>
      <c r="AJ19">
        <f t="shared" si="7"/>
        <v>-339.68695480197493</v>
      </c>
      <c r="AK19">
        <f t="shared" si="22"/>
        <v>263.62835123361845</v>
      </c>
      <c r="AL19">
        <f t="shared" si="8"/>
        <v>-1574.7063464176763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-521.1606237441249</v>
      </c>
      <c r="AR19">
        <f t="shared" si="9"/>
        <v>-528.51306759731074</v>
      </c>
      <c r="AS19">
        <f t="shared" si="9"/>
        <v>-119.79399119091818</v>
      </c>
      <c r="AT19">
        <f t="shared" si="9"/>
        <v>92.97116636041261</v>
      </c>
      <c r="AU19">
        <f t="shared" si="9"/>
        <v>-555.33589242781625</v>
      </c>
      <c r="AW19">
        <v>16</v>
      </c>
      <c r="AX19">
        <f>IF(Z19&gt;0, (R19*SUMPRODUCT(K19:$K$98, X19:$X$98)-K19*$AZ$3)/Z19, 0)</f>
        <v>14583.261960083344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1000000</v>
      </c>
      <c r="S20">
        <f t="shared" si="1"/>
        <v>14880.206640555398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12161.586113260202</v>
      </c>
      <c r="AC20">
        <f t="shared" si="2"/>
        <v>12262.16578186014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-1543.1635554881902</v>
      </c>
      <c r="AI20">
        <f t="shared" si="6"/>
        <v>-1563.7650264187755</v>
      </c>
      <c r="AJ20">
        <f t="shared" si="7"/>
        <v>-100.57966859993758</v>
      </c>
      <c r="AK20">
        <f t="shared" si="22"/>
        <v>52.294820287018872</v>
      </c>
      <c r="AL20">
        <f t="shared" si="8"/>
        <v>-1612.0498747316942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-516.18326162771007</v>
      </c>
      <c r="AR20">
        <f t="shared" si="9"/>
        <v>-523.07438760166019</v>
      </c>
      <c r="AS20">
        <f t="shared" si="9"/>
        <v>-33.643576668660685</v>
      </c>
      <c r="AT20">
        <f t="shared" si="9"/>
        <v>17.492449718622794</v>
      </c>
      <c r="AU20">
        <f t="shared" si="9"/>
        <v>-539.2255145516981</v>
      </c>
      <c r="AW20">
        <v>17</v>
      </c>
      <c r="AX20">
        <f>IF(Z20&gt;0, (R20*SUMPRODUCT(K20:$K$98, X20:$X$98)-K20*$AZ$3)/Z20, 0)</f>
        <v>14880.206640555398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1000000</v>
      </c>
      <c r="S21">
        <f t="shared" si="1"/>
        <v>15116.459032086486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12262.16578186014</v>
      </c>
      <c r="AC21">
        <f t="shared" si="2"/>
        <v>12307.816895649727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-1618.5166569549174</v>
      </c>
      <c r="AI21">
        <f t="shared" si="6"/>
        <v>-1638.8716502597729</v>
      </c>
      <c r="AJ21">
        <f t="shared" si="7"/>
        <v>-45.651113789586816</v>
      </c>
      <c r="AK21">
        <f t="shared" si="22"/>
        <v>19.619465250976223</v>
      </c>
      <c r="AL21">
        <f t="shared" si="8"/>
        <v>-1664.9032987983835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-514.82372810156164</v>
      </c>
      <c r="AR21">
        <f t="shared" si="9"/>
        <v>-521.29831919931632</v>
      </c>
      <c r="AS21">
        <f t="shared" si="9"/>
        <v>-14.520874093048233</v>
      </c>
      <c r="AT21">
        <f t="shared" si="9"/>
        <v>6.2406316304892773</v>
      </c>
      <c r="AU21">
        <f t="shared" si="9"/>
        <v>-529.57856166187537</v>
      </c>
      <c r="AW21">
        <v>18</v>
      </c>
      <c r="AX21">
        <f>IF(Z21&gt;0, (R21*SUMPRODUCT(K21:$K$98, X21:$X$98)-K21*$AZ$3)/Z21, 0)</f>
        <v>15116.459032086486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1000000</v>
      </c>
      <c r="S22">
        <f t="shared" si="1"/>
        <v>15558.743271613261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12307.816895649727</v>
      </c>
      <c r="AC22">
        <f t="shared" si="2"/>
        <v>12514.810795328993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-1699.0166355611104</v>
      </c>
      <c r="AI22">
        <f t="shared" si="6"/>
        <v>-1719.1256035170284</v>
      </c>
      <c r="AJ22">
        <f t="shared" si="7"/>
        <v>-206.99389967926618</v>
      </c>
      <c r="AK22">
        <f t="shared" si="22"/>
        <v>258.46415480864425</v>
      </c>
      <c r="AL22">
        <f t="shared" si="8"/>
        <v>-1667.6553483876503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-504.60266780952043</v>
      </c>
      <c r="AR22">
        <f t="shared" si="9"/>
        <v>-510.57496888360686</v>
      </c>
      <c r="AS22">
        <f t="shared" si="9"/>
        <v>-61.476545792595381</v>
      </c>
      <c r="AT22">
        <f t="shared" si="9"/>
        <v>76.763051826447963</v>
      </c>
      <c r="AU22">
        <f t="shared" si="9"/>
        <v>-495.28846284975424</v>
      </c>
      <c r="AW22">
        <v>19</v>
      </c>
      <c r="AX22">
        <f>IF(Z22&gt;0, (R22*SUMPRODUCT(K22:$K$98, X22:$X$98)-K22*$AZ$3)/Z22, 0)</f>
        <v>15558.743271613261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1000000</v>
      </c>
      <c r="S23">
        <f t="shared" si="1"/>
        <v>16487.08275780224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12514.810795328993</v>
      </c>
      <c r="AC23">
        <f t="shared" si="2"/>
        <v>13099.470141273232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-1785.8420523814693</v>
      </c>
      <c r="AI23">
        <f t="shared" si="6"/>
        <v>-1805.7052846065185</v>
      </c>
      <c r="AJ23">
        <f t="shared" si="7"/>
        <v>-584.65934594423925</v>
      </c>
      <c r="AK23">
        <f t="shared" si="22"/>
        <v>876.03675567302957</v>
      </c>
      <c r="AL23">
        <f t="shared" si="8"/>
        <v>-1514.3278748777282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-473.56209566046988</v>
      </c>
      <c r="AR23">
        <f t="shared" si="9"/>
        <v>-478.82934416463695</v>
      </c>
      <c r="AS23">
        <f t="shared" si="9"/>
        <v>-155.03751003265742</v>
      </c>
      <c r="AT23">
        <f t="shared" si="9"/>
        <v>232.30374788122762</v>
      </c>
      <c r="AU23">
        <f t="shared" si="9"/>
        <v>-401.56310631606675</v>
      </c>
      <c r="AW23">
        <v>20</v>
      </c>
      <c r="AX23">
        <f>IF(Z23&gt;0, (R23*SUMPRODUCT(K23:$K$98, X23:$X$98)-K23*$AZ$3)/Z23, 0)</f>
        <v>16487.08275780224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1000000</v>
      </c>
      <c r="S24">
        <f t="shared" si="1"/>
        <v>17329.34090106962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13099.470141273232</v>
      </c>
      <c r="AC24">
        <f t="shared" si="2"/>
        <v>13598.463415035765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-1876.5168911769829</v>
      </c>
      <c r="AI24">
        <f t="shared" si="6"/>
        <v>-1896.1345781575021</v>
      </c>
      <c r="AJ24">
        <f t="shared" si="7"/>
        <v>-498.99327376253314</v>
      </c>
      <c r="AK24">
        <f t="shared" si="22"/>
        <v>916.96290988912631</v>
      </c>
      <c r="AL24">
        <f t="shared" si="8"/>
        <v>-1478.1649420309086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-444.29184697843556</v>
      </c>
      <c r="AR24">
        <f t="shared" si="9"/>
        <v>-448.93661112790875</v>
      </c>
      <c r="AS24">
        <f t="shared" si="9"/>
        <v>-118.14369711893127</v>
      </c>
      <c r="AT24">
        <f t="shared" si="9"/>
        <v>217.10390498528</v>
      </c>
      <c r="AU24">
        <f t="shared" si="9"/>
        <v>-349.97640326155994</v>
      </c>
      <c r="AW24">
        <v>21</v>
      </c>
      <c r="AX24">
        <f>IF(Z24&gt;0, (R24*SUMPRODUCT(K24:$K$98, X24:$X$98)-K24*$AZ$3)/Z24, 0)</f>
        <v>17329.34090106962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1000000</v>
      </c>
      <c r="S25">
        <f t="shared" si="1"/>
        <v>18096.471758217955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13598.463415035765</v>
      </c>
      <c r="AC25">
        <f t="shared" si="2"/>
        <v>14022.524576470718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-1984.2427202568131</v>
      </c>
      <c r="AI25">
        <f t="shared" si="6"/>
        <v>-2003.6146242995208</v>
      </c>
      <c r="AJ25">
        <f t="shared" si="7"/>
        <v>-424.06116143495274</v>
      </c>
      <c r="AK25">
        <f t="shared" si="22"/>
        <v>951.89243905250362</v>
      </c>
      <c r="AL25">
        <f t="shared" si="8"/>
        <v>-1475.7833466819702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-419.46201496156721</v>
      </c>
      <c r="AR25">
        <f t="shared" si="9"/>
        <v>-423.55716815045963</v>
      </c>
      <c r="AS25">
        <f t="shared" si="9"/>
        <v>-89.645055731602071</v>
      </c>
      <c r="AT25">
        <f t="shared" si="9"/>
        <v>201.22675337821892</v>
      </c>
      <c r="AU25">
        <f t="shared" si="9"/>
        <v>-311.97547050384287</v>
      </c>
      <c r="AW25">
        <v>22</v>
      </c>
      <c r="AX25">
        <f>IF(Z25&gt;0, (R25*SUMPRODUCT(K25:$K$98, X25:$X$98)-K25*$AZ$3)/Z25, 0)</f>
        <v>18096.471758217955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1000000</v>
      </c>
      <c r="S26">
        <f t="shared" si="1"/>
        <v>18794.776965761583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14022.524576470718</v>
      </c>
      <c r="AC26">
        <f t="shared" si="2"/>
        <v>14378.377747592538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-2107.5345304037533</v>
      </c>
      <c r="AI26">
        <f t="shared" si="6"/>
        <v>-2126.6600270427739</v>
      </c>
      <c r="AJ26">
        <f t="shared" si="7"/>
        <v>-355.8531711218202</v>
      </c>
      <c r="AK26">
        <f t="shared" si="22"/>
        <v>981.57672035295036</v>
      </c>
      <c r="AL26">
        <f t="shared" si="8"/>
        <v>-1500.9364778116437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-397.79060279850285</v>
      </c>
      <c r="AR26">
        <f t="shared" si="9"/>
        <v>-401.40048094147176</v>
      </c>
      <c r="AS26">
        <f t="shared" si="9"/>
        <v>-67.166181813964911</v>
      </c>
      <c r="AT26">
        <f t="shared" si="9"/>
        <v>185.26956007092059</v>
      </c>
      <c r="AU26">
        <f t="shared" si="9"/>
        <v>-283.29710268451606</v>
      </c>
      <c r="AW26">
        <v>23</v>
      </c>
      <c r="AX26">
        <f>IF(Z26&gt;0, (R26*SUMPRODUCT(K26:$K$98, X26:$X$98)-K26*$AZ$3)/Z26, 0)</f>
        <v>18794.776965761583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1000000</v>
      </c>
      <c r="S27">
        <f t="shared" si="1"/>
        <v>19456.74702926489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14378.377747592538</v>
      </c>
      <c r="AC27">
        <f t="shared" si="2"/>
        <v>14672.832846654197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-3243.9734074870626</v>
      </c>
      <c r="AI27">
        <f t="shared" si="6"/>
        <v>-3262.8265498245055</v>
      </c>
      <c r="AJ27">
        <f t="shared" si="7"/>
        <v>-294.45509906165898</v>
      </c>
      <c r="AK27">
        <f t="shared" si="22"/>
        <v>1006.4864423314777</v>
      </c>
      <c r="AL27">
        <f t="shared" si="8"/>
        <v>-2550.795206554687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-546.68742357593351</v>
      </c>
      <c r="AR27">
        <f t="shared" si="9"/>
        <v>-549.86463082028979</v>
      </c>
      <c r="AS27">
        <f t="shared" si="9"/>
        <v>-49.622755566764496</v>
      </c>
      <c r="AT27">
        <f t="shared" si="9"/>
        <v>169.61713642669474</v>
      </c>
      <c r="AU27">
        <f t="shared" si="9"/>
        <v>-429.87024996035956</v>
      </c>
      <c r="AW27">
        <v>24</v>
      </c>
      <c r="AX27">
        <f>IF(Z27&gt;0, (R27*SUMPRODUCT(K27:$K$98, X27:$X$98)-K27*$AZ$3)/Z27, 0)</f>
        <v>19456.74702926489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1000000</v>
      </c>
      <c r="S28">
        <f t="shared" si="1"/>
        <v>19867.500057063069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14672.832846654197</v>
      </c>
      <c r="AC28">
        <f t="shared" si="2"/>
        <v>14744.221942596272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-4456.7455976953406</v>
      </c>
      <c r="AI28">
        <f t="shared" si="6"/>
        <v>-4475.2987899694672</v>
      </c>
      <c r="AJ28">
        <f t="shared" si="7"/>
        <v>-71.389095942075073</v>
      </c>
      <c r="AK28">
        <f t="shared" si="22"/>
        <v>1027.0982992657939</v>
      </c>
      <c r="AL28">
        <f t="shared" si="8"/>
        <v>-3519.5895866457486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-670.59702008669137</v>
      </c>
      <c r="AR28">
        <f t="shared" si="9"/>
        <v>-673.3886794218256</v>
      </c>
      <c r="AS28">
        <f t="shared" si="9"/>
        <v>-10.741765253595485</v>
      </c>
      <c r="AT28">
        <f t="shared" si="9"/>
        <v>154.54529403247167</v>
      </c>
      <c r="AU28">
        <f t="shared" si="9"/>
        <v>-529.58515064294943</v>
      </c>
      <c r="AW28">
        <v>25</v>
      </c>
      <c r="AX28">
        <f>IF(Z28&gt;0, (R28*SUMPRODUCT(K28:$K$98, X28:$X$98)-K28*$AZ$3)/Z28, 0)</f>
        <v>19867.500057063069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1000000</v>
      </c>
      <c r="S29">
        <f t="shared" si="1"/>
        <v>20062.645240313861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14744.221942596272</v>
      </c>
      <c r="AC29">
        <f t="shared" si="2"/>
        <v>14625.478957793515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-5715.855601769782</v>
      </c>
      <c r="AI29">
        <f t="shared" si="6"/>
        <v>-5734.0803657311226</v>
      </c>
      <c r="AJ29">
        <f t="shared" si="7"/>
        <v>118.74298480275684</v>
      </c>
      <c r="AK29">
        <f t="shared" si="22"/>
        <v>1032.0955359817392</v>
      </c>
      <c r="AL29">
        <f t="shared" si="8"/>
        <v>-4583.2418449466268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-767.90412616622848</v>
      </c>
      <c r="AR29">
        <f t="shared" si="9"/>
        <v>-770.35255601109475</v>
      </c>
      <c r="AS29">
        <f t="shared" si="9"/>
        <v>15.952682211758109</v>
      </c>
      <c r="AT29">
        <f t="shared" si="9"/>
        <v>138.65823000019944</v>
      </c>
      <c r="AU29">
        <f t="shared" si="9"/>
        <v>-615.74164379913725</v>
      </c>
      <c r="AW29">
        <v>26</v>
      </c>
      <c r="AX29">
        <f>IF(Z29&gt;0, (R29*SUMPRODUCT(K29:$K$98, X29:$X$98)-K29*$AZ$3)/Z29, 0)</f>
        <v>20062.645240313861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1000000</v>
      </c>
      <c r="S30">
        <f t="shared" si="1"/>
        <v>20082.08790515806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14625.478957793515</v>
      </c>
      <c r="AC30">
        <f t="shared" si="2"/>
        <v>14350.301648845085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-7118.4980345271233</v>
      </c>
      <c r="AI30">
        <f t="shared" si="6"/>
        <v>-7136.3625883979876</v>
      </c>
      <c r="AJ30">
        <f t="shared" si="7"/>
        <v>275.17730894843044</v>
      </c>
      <c r="AK30">
        <f t="shared" si="22"/>
        <v>1023.7835270455462</v>
      </c>
      <c r="AL30">
        <f t="shared" si="8"/>
        <v>-5837.4017524040109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-853.87854068711783</v>
      </c>
      <c r="AR30">
        <f t="shared" si="9"/>
        <v>-856.02143081861641</v>
      </c>
      <c r="AS30">
        <f t="shared" si="9"/>
        <v>33.00808651704611</v>
      </c>
      <c r="AT30">
        <f t="shared" si="9"/>
        <v>122.80494843337173</v>
      </c>
      <c r="AU30">
        <f t="shared" si="9"/>
        <v>-700.20839586819864</v>
      </c>
      <c r="AW30">
        <v>27</v>
      </c>
      <c r="AX30">
        <f>IF(Z30&gt;0, (R30*SUMPRODUCT(K30:$K$98, X30:$X$98)-K30*$AZ$3)/Z30, 0)</f>
        <v>20082.08790515806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1000000</v>
      </c>
      <c r="S31">
        <f t="shared" si="1"/>
        <v>19943.822942560859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14350.301648845085</v>
      </c>
      <c r="AC31">
        <f t="shared" si="2"/>
        <v>13936.357766388146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-8655.6729020279745</v>
      </c>
      <c r="AI31">
        <f t="shared" si="6"/>
        <v>-8673.1424185375799</v>
      </c>
      <c r="AJ31">
        <f t="shared" si="7"/>
        <v>413.94388245693881</v>
      </c>
      <c r="AK31">
        <f t="shared" si="22"/>
        <v>1004.521115419156</v>
      </c>
      <c r="AL31">
        <f t="shared" si="8"/>
        <v>-7254.6774206614855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-927.02307204216697</v>
      </c>
      <c r="AR31">
        <f t="shared" si="9"/>
        <v>-928.89405827802989</v>
      </c>
      <c r="AS31">
        <f t="shared" si="9"/>
        <v>44.333413925379048</v>
      </c>
      <c r="AT31">
        <f t="shared" si="9"/>
        <v>107.58426997962366</v>
      </c>
      <c r="AU31">
        <f t="shared" si="9"/>
        <v>-776.97637437302717</v>
      </c>
      <c r="AW31">
        <v>28</v>
      </c>
      <c r="AX31">
        <f>IF(Z31&gt;0, (R31*SUMPRODUCT(K31:$K$98, X31:$X$98)-K31*$AZ$3)/Z31, 0)</f>
        <v>19943.822942560859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1000000</v>
      </c>
      <c r="S32">
        <f t="shared" si="1"/>
        <v>19665.29687686111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13936.357766388146</v>
      </c>
      <c r="AC32">
        <f t="shared" si="2"/>
        <v>13402.133496337208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-10280.971185454366</v>
      </c>
      <c r="AI32">
        <f t="shared" si="6"/>
        <v>-10298.008982519239</v>
      </c>
      <c r="AJ32">
        <f t="shared" si="7"/>
        <v>534.22427005093778</v>
      </c>
      <c r="AK32">
        <f t="shared" si="22"/>
        <v>975.54504364717036</v>
      </c>
      <c r="AL32">
        <f t="shared" si="8"/>
        <v>-8788.2396688211302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-983.11840435593695</v>
      </c>
      <c r="AR32">
        <f t="shared" si="9"/>
        <v>-984.74764458645689</v>
      </c>
      <c r="AS32">
        <f t="shared" si="9"/>
        <v>51.085223610368644</v>
      </c>
      <c r="AT32">
        <f t="shared" si="9"/>
        <v>93.28654554004207</v>
      </c>
      <c r="AU32">
        <f t="shared" si="9"/>
        <v>-840.37587543604604</v>
      </c>
      <c r="AW32">
        <v>29</v>
      </c>
      <c r="AX32">
        <f>IF(Z32&gt;0, (R32*SUMPRODUCT(K32:$K$98, X32:$X$98)-K32*$AZ$3)/Z32, 0)</f>
        <v>19665.29687686111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1000000</v>
      </c>
      <c r="S33">
        <f t="shared" si="1"/>
        <v>19270.477520574495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13402.133496337208</v>
      </c>
      <c r="AC33">
        <f t="shared" si="2"/>
        <v>12769.728308044871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-12039.167743578046</v>
      </c>
      <c r="AI33">
        <f t="shared" si="6"/>
        <v>-12055.73418347868</v>
      </c>
      <c r="AJ33">
        <f t="shared" si="7"/>
        <v>632.4051882923377</v>
      </c>
      <c r="AK33">
        <f t="shared" si="22"/>
        <v>938.14934474360462</v>
      </c>
      <c r="AL33">
        <f t="shared" si="8"/>
        <v>-10485.179650442738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-1027.8982514964773</v>
      </c>
      <c r="AR33">
        <f t="shared" si="9"/>
        <v>-1029.3126860296672</v>
      </c>
      <c r="AS33">
        <f t="shared" si="9"/>
        <v>53.994445557064715</v>
      </c>
      <c r="AT33">
        <f t="shared" si="9"/>
        <v>80.098732042246652</v>
      </c>
      <c r="AU33">
        <f t="shared" si="9"/>
        <v>-895.21950843035597</v>
      </c>
      <c r="AW33">
        <v>30</v>
      </c>
      <c r="AX33">
        <f>IF(Z33&gt;0, (R33*SUMPRODUCT(K33:$K$98, X33:$X$98)-K33*$AZ$3)/Z33, 0)</f>
        <v>19270.477520574495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1000000</v>
      </c>
      <c r="S34">
        <f t="shared" si="1"/>
        <v>18774.042834350847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12769.728308044871</v>
      </c>
      <c r="AC34">
        <f t="shared" si="2"/>
        <v>12054.966856605184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-13922.819771241169</v>
      </c>
      <c r="AI34">
        <f t="shared" si="6"/>
        <v>-13938.872476248516</v>
      </c>
      <c r="AJ34">
        <f t="shared" si="7"/>
        <v>714.76145143968643</v>
      </c>
      <c r="AK34">
        <f t="shared" si="22"/>
        <v>893.88098156314106</v>
      </c>
      <c r="AL34">
        <f t="shared" si="8"/>
        <v>-12330.230043245689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-1061.360303568423</v>
      </c>
      <c r="AR34">
        <f t="shared" si="9"/>
        <v>-1062.5840286571358</v>
      </c>
      <c r="AS34">
        <f t="shared" si="9"/>
        <v>54.487484830194283</v>
      </c>
      <c r="AT34">
        <f t="shared" si="9"/>
        <v>68.142072190403681</v>
      </c>
      <c r="AU34">
        <f t="shared" ref="AU34:AU97" si="23">AL34*$K34</f>
        <v>-939.95447163653773</v>
      </c>
      <c r="AW34">
        <v>31</v>
      </c>
      <c r="AX34">
        <f>IF(Z34&gt;0, (R34*SUMPRODUCT(K34:$K$98, X34:$X$98)-K34*$AZ$3)/Z34, 0)</f>
        <v>18774.042834350847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1000000</v>
      </c>
      <c r="S35">
        <f t="shared" si="1"/>
        <v>18183.86144029953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12054.966856605184</v>
      </c>
      <c r="AC35">
        <f t="shared" si="2"/>
        <v>11273.192981658891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-15731.174462915373</v>
      </c>
      <c r="AI35">
        <f t="shared" ref="AI35:AI66" si="25">SUM(AE35:AH35)</f>
        <v>-15746.673361511073</v>
      </c>
      <c r="AJ35">
        <f t="shared" si="7"/>
        <v>781.77387494629329</v>
      </c>
      <c r="AK35">
        <f t="shared" si="22"/>
        <v>843.84767996236292</v>
      </c>
      <c r="AL35">
        <f t="shared" ref="AL35:AL98" si="26">SUM(AI35:AK35)</f>
        <v>-14121.051806602418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-1070.7270239087018</v>
      </c>
      <c r="AR35">
        <f t="shared" si="27"/>
        <v>-1071.7819413025911</v>
      </c>
      <c r="AS35">
        <f t="shared" si="27"/>
        <v>53.210675176485793</v>
      </c>
      <c r="AT35">
        <f t="shared" si="27"/>
        <v>57.435668082401847</v>
      </c>
      <c r="AU35">
        <f t="shared" si="23"/>
        <v>-961.13559804370357</v>
      </c>
      <c r="AW35">
        <v>32</v>
      </c>
      <c r="AX35">
        <f>IF(Z35&gt;0, (R35*SUMPRODUCT(K35:$K$98, X35:$X$98)-K35*$AZ$3)/Z35, 0)</f>
        <v>18183.86144029953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1000000</v>
      </c>
      <c r="S36">
        <f t="shared" si="1"/>
        <v>17529.619411026197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11273.192981658891</v>
      </c>
      <c r="AC36">
        <f t="shared" si="2"/>
        <v>10452.096697591376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-17502.89750474145</v>
      </c>
      <c r="AI36">
        <f t="shared" si="25"/>
        <v>-17517.803841913574</v>
      </c>
      <c r="AJ36">
        <f t="shared" si="7"/>
        <v>821.09628406751472</v>
      </c>
      <c r="AK36">
        <f t="shared" si="22"/>
        <v>789.12350871612239</v>
      </c>
      <c r="AL36">
        <f t="shared" si="26"/>
        <v>-15907.584049129935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-1063.6764483620466</v>
      </c>
      <c r="AR36">
        <f t="shared" si="27"/>
        <v>-1064.5823280757932</v>
      </c>
      <c r="AS36">
        <f t="shared" si="27"/>
        <v>49.899211199952092</v>
      </c>
      <c r="AT36">
        <f t="shared" si="27"/>
        <v>47.956179303614142</v>
      </c>
      <c r="AU36">
        <f t="shared" si="23"/>
        <v>-966.7269375722268</v>
      </c>
      <c r="AW36">
        <v>33</v>
      </c>
      <c r="AX36">
        <f>IF(Z36&gt;0, (R36*SUMPRODUCT(K36:$K$98, X36:$X$98)-K36*$AZ$3)/Z36, 0)</f>
        <v>17529.619411026197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1000000</v>
      </c>
      <c r="S37">
        <f t="shared" si="1"/>
        <v>16832.267462969492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10452.096697591376</v>
      </c>
      <c r="AC37">
        <f t="shared" si="2"/>
        <v>9611.3048383732439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-19286.192287978163</v>
      </c>
      <c r="AI37">
        <f t="shared" si="25"/>
        <v>-19300.467406971369</v>
      </c>
      <c r="AJ37">
        <f t="shared" si="7"/>
        <v>840.79185921813223</v>
      </c>
      <c r="AK37">
        <f t="shared" si="22"/>
        <v>731.64676883139634</v>
      </c>
      <c r="AL37">
        <f t="shared" si="26"/>
        <v>-17728.028778921838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-1046.4730864942142</v>
      </c>
      <c r="AR37">
        <f t="shared" si="27"/>
        <v>-1047.2476576283102</v>
      </c>
      <c r="AS37">
        <f t="shared" si="27"/>
        <v>45.621553434560667</v>
      </c>
      <c r="AT37">
        <f t="shared" si="27"/>
        <v>39.699316535372759</v>
      </c>
      <c r="AU37">
        <f t="shared" si="23"/>
        <v>-961.9267876583765</v>
      </c>
      <c r="AW37">
        <v>34</v>
      </c>
      <c r="AX37">
        <f>IF(Z37&gt;0, (R37*SUMPRODUCT(K37:$K$98, X37:$X$98)-K37*$AZ$3)/Z37, 0)</f>
        <v>16832.267462969492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1000000</v>
      </c>
      <c r="S38">
        <f t="shared" si="1"/>
        <v>16109.52067659667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9611.3048383732439</v>
      </c>
      <c r="AC38">
        <f t="shared" si="2"/>
        <v>8763.8358493289543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-21278.783583697841</v>
      </c>
      <c r="AI38">
        <f t="shared" si="25"/>
        <v>-21292.38398191152</v>
      </c>
      <c r="AJ38">
        <f t="shared" si="7"/>
        <v>847.46898904428963</v>
      </c>
      <c r="AK38">
        <f t="shared" si="22"/>
        <v>672.79133868612712</v>
      </c>
      <c r="AL38">
        <f t="shared" si="26"/>
        <v>-19772.123654181105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-1030.8852979772091</v>
      </c>
      <c r="AR38">
        <f t="shared" si="27"/>
        <v>-1031.5441914007909</v>
      </c>
      <c r="AS38">
        <f t="shared" si="27"/>
        <v>41.057014272502144</v>
      </c>
      <c r="AT38">
        <f t="shared" si="27"/>
        <v>32.594471245494212</v>
      </c>
      <c r="AU38">
        <f t="shared" si="23"/>
        <v>-957.89270588279442</v>
      </c>
      <c r="AW38">
        <v>35</v>
      </c>
      <c r="AX38">
        <f>IF(Z38&gt;0, (R38*SUMPRODUCT(K38:$K$98, X38:$X$98)-K38*$AZ$3)/Z38, 0)</f>
        <v>16109.52067659667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1000000</v>
      </c>
      <c r="S39">
        <f t="shared" si="1"/>
        <v>15347.085754826992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8763.8358493289543</v>
      </c>
      <c r="AC39">
        <f t="shared" si="2"/>
        <v>7910.6327812177487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-23127.23997141773</v>
      </c>
      <c r="AI39">
        <f t="shared" si="25"/>
        <v>-23140.126184649987</v>
      </c>
      <c r="AJ39">
        <f t="shared" si="7"/>
        <v>853.20306811120554</v>
      </c>
      <c r="AK39">
        <f t="shared" si="22"/>
        <v>613.46850945302685</v>
      </c>
      <c r="AL39">
        <f t="shared" si="26"/>
        <v>-21673.454607085754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-1000.389978303105</v>
      </c>
      <c r="AR39">
        <f t="shared" si="27"/>
        <v>-1000.9473832762777</v>
      </c>
      <c r="AS39">
        <f t="shared" si="27"/>
        <v>36.906081307184564</v>
      </c>
      <c r="AT39">
        <f t="shared" si="27"/>
        <v>26.536143077159874</v>
      </c>
      <c r="AU39">
        <f t="shared" si="23"/>
        <v>-937.50515889193321</v>
      </c>
      <c r="AW39">
        <v>36</v>
      </c>
      <c r="AX39">
        <f>IF(Z39&gt;0, (R39*SUMPRODUCT(K39:$K$98, X39:$X$98)-K39*$AZ$3)/Z39, 0)</f>
        <v>15347.085754826992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1000000</v>
      </c>
      <c r="S40">
        <f t="shared" si="1"/>
        <v>14554.390862047745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7910.6327812177487</v>
      </c>
      <c r="AC40">
        <f t="shared" si="2"/>
        <v>7068.8876510092905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-24606.410759363491</v>
      </c>
      <c r="AI40">
        <f t="shared" si="25"/>
        <v>-24618.55295019444</v>
      </c>
      <c r="AJ40">
        <f t="shared" si="7"/>
        <v>841.74513020845825</v>
      </c>
      <c r="AK40">
        <f t="shared" si="22"/>
        <v>553.74429468524249</v>
      </c>
      <c r="AL40">
        <f t="shared" si="26"/>
        <v>-23223.063525300739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-950.33291740833693</v>
      </c>
      <c r="AR40">
        <f t="shared" si="27"/>
        <v>-950.80186526704551</v>
      </c>
      <c r="AS40">
        <f t="shared" si="27"/>
        <v>32.509337226310578</v>
      </c>
      <c r="AT40">
        <f t="shared" si="27"/>
        <v>21.386354808622279</v>
      </c>
      <c r="AU40">
        <f t="shared" si="23"/>
        <v>-896.90617323211256</v>
      </c>
      <c r="AW40">
        <v>37</v>
      </c>
      <c r="AX40">
        <f>IF(Z40&gt;0, (R40*SUMPRODUCT(K40:$K$98, X40:$X$98)-K40*$AZ$3)/Z40, 0)</f>
        <v>14554.390862047745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1000000</v>
      </c>
      <c r="S41">
        <f t="shared" si="1"/>
        <v>13763.139448623187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7068.8876510092905</v>
      </c>
      <c r="AC41">
        <f t="shared" si="2"/>
        <v>6260.2019193997394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-25978.000180447474</v>
      </c>
      <c r="AI41">
        <f t="shared" si="25"/>
        <v>-25989.371499365603</v>
      </c>
      <c r="AJ41">
        <f t="shared" si="7"/>
        <v>808.68573160955111</v>
      </c>
      <c r="AK41">
        <f t="shared" si="22"/>
        <v>494.8221355706504</v>
      </c>
      <c r="AL41">
        <f t="shared" si="26"/>
        <v>-24685.863632185399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-895.80853474929825</v>
      </c>
      <c r="AR41">
        <f t="shared" si="27"/>
        <v>-896.20065594675225</v>
      </c>
      <c r="AS41">
        <f t="shared" si="27"/>
        <v>27.886195060197966</v>
      </c>
      <c r="AT41">
        <f t="shared" si="27"/>
        <v>17.063126073911192</v>
      </c>
      <c r="AU41">
        <f t="shared" si="23"/>
        <v>-851.25133481264299</v>
      </c>
      <c r="AW41">
        <v>38</v>
      </c>
      <c r="AX41">
        <f>IF(Z41&gt;0, (R41*SUMPRODUCT(K41:$K$98, X41:$X$98)-K41*$AZ$3)/Z41, 0)</f>
        <v>13763.139448623187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1000000</v>
      </c>
      <c r="S42">
        <f t="shared" si="1"/>
        <v>12974.808645015268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6260.2019193997394</v>
      </c>
      <c r="AC42">
        <f t="shared" si="2"/>
        <v>5490.8640862565062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-27110.004373300279</v>
      </c>
      <c r="AI42">
        <f t="shared" si="25"/>
        <v>-27120.584228919895</v>
      </c>
      <c r="AJ42">
        <f t="shared" si="7"/>
        <v>769.33783314323318</v>
      </c>
      <c r="AK42">
        <f t="shared" si="22"/>
        <v>438.21413435798178</v>
      </c>
      <c r="AL42">
        <f t="shared" si="26"/>
        <v>-25913.032261418681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-834.68199486113872</v>
      </c>
      <c r="AR42">
        <f t="shared" si="27"/>
        <v>-835.00773494115958</v>
      </c>
      <c r="AS42">
        <f t="shared" si="27"/>
        <v>23.686917510148902</v>
      </c>
      <c r="AT42">
        <f t="shared" si="27"/>
        <v>13.492046803301189</v>
      </c>
      <c r="AU42">
        <f t="shared" si="23"/>
        <v>-797.82877062770945</v>
      </c>
      <c r="AW42">
        <v>39</v>
      </c>
      <c r="AX42">
        <f>IF(Z42&gt;0, (R42*SUMPRODUCT(K42:$K$98, X42:$X$98)-K42*$AZ$3)/Z42, 0)</f>
        <v>12974.808645015268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1000000</v>
      </c>
      <c r="S43">
        <f t="shared" si="1"/>
        <v>12201.617803306872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5490.8640862565062</v>
      </c>
      <c r="AC43">
        <f t="shared" si="2"/>
        <v>4769.1023606864965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-28104.083438492937</v>
      </c>
      <c r="AI43">
        <f t="shared" si="25"/>
        <v>-28113.854893470394</v>
      </c>
      <c r="AJ43">
        <f t="shared" si="7"/>
        <v>721.76172557000973</v>
      </c>
      <c r="AK43">
        <f t="shared" si="22"/>
        <v>384.36048603795547</v>
      </c>
      <c r="AL43">
        <f t="shared" si="26"/>
        <v>-27007.732681862428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-772.57893252421195</v>
      </c>
      <c r="AR43">
        <f t="shared" si="27"/>
        <v>-772.84754901448878</v>
      </c>
      <c r="AS43">
        <f t="shared" si="27"/>
        <v>19.841170223468893</v>
      </c>
      <c r="AT43">
        <f t="shared" si="27"/>
        <v>10.566038015706042</v>
      </c>
      <c r="AU43">
        <f t="shared" si="23"/>
        <v>-742.44034077531376</v>
      </c>
      <c r="AW43">
        <v>40</v>
      </c>
      <c r="AX43">
        <f>IF(Z43&gt;0, (R43*SUMPRODUCT(K43:$K$98, X43:$X$98)-K43*$AZ$3)/Z43, 0)</f>
        <v>12201.617803306872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1000000</v>
      </c>
      <c r="S44">
        <f t="shared" si="1"/>
        <v>11447.527693330767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4769.1023606864965</v>
      </c>
      <c r="AC44">
        <f t="shared" si="2"/>
        <v>4097.3450971722204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-29025.600067454598</v>
      </c>
      <c r="AI44">
        <f t="shared" si="25"/>
        <v>-29034.548167880595</v>
      </c>
      <c r="AJ44">
        <f t="shared" si="7"/>
        <v>671.75726351427602</v>
      </c>
      <c r="AK44">
        <f t="shared" si="22"/>
        <v>333.83716524805476</v>
      </c>
      <c r="AL44">
        <f t="shared" si="26"/>
        <v>-28028.953739118264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-712.42084691389721</v>
      </c>
      <c r="AR44">
        <f t="shared" si="27"/>
        <v>-712.64047418323685</v>
      </c>
      <c r="AS44">
        <f t="shared" si="27"/>
        <v>16.487992581762708</v>
      </c>
      <c r="AT44">
        <f t="shared" si="27"/>
        <v>8.1938893750564432</v>
      </c>
      <c r="AU44">
        <f t="shared" si="23"/>
        <v>-687.95859222641775</v>
      </c>
      <c r="AW44">
        <v>41</v>
      </c>
      <c r="AX44">
        <f>IF(Z44&gt;0, (R44*SUMPRODUCT(K44:$K$98, X44:$X$98)-K44*$AZ$3)/Z44, 0)</f>
        <v>11447.527693330767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1000000</v>
      </c>
      <c r="S45">
        <f t="shared" si="1"/>
        <v>10700.042175924675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4097.3450971722204</v>
      </c>
      <c r="AC45">
        <f t="shared" si="2"/>
        <v>3474.943597588624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-29584.973080359632</v>
      </c>
      <c r="AI45">
        <f t="shared" si="25"/>
        <v>-29593.092075454359</v>
      </c>
      <c r="AJ45">
        <f t="shared" si="7"/>
        <v>622.40149958359643</v>
      </c>
      <c r="AK45">
        <f t="shared" si="22"/>
        <v>286.81415680205544</v>
      </c>
      <c r="AL45">
        <f t="shared" si="26"/>
        <v>-28683.876419068707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-648.3485861511806</v>
      </c>
      <c r="AR45">
        <f t="shared" si="27"/>
        <v>-648.52651225496095</v>
      </c>
      <c r="AS45">
        <f t="shared" si="27"/>
        <v>13.639800556090082</v>
      </c>
      <c r="AT45">
        <f t="shared" si="27"/>
        <v>6.2854731199402263</v>
      </c>
      <c r="AU45">
        <f t="shared" si="23"/>
        <v>-628.60123857893063</v>
      </c>
      <c r="AW45">
        <v>42</v>
      </c>
      <c r="AX45">
        <f>IF(Z45&gt;0, (R45*SUMPRODUCT(K45:$K$98, X45:$X$98)-K45*$AZ$3)/Z45, 0)</f>
        <v>10700.042175924675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1000000</v>
      </c>
      <c r="S46">
        <f t="shared" si="1"/>
        <v>9963.1491699411381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3474.943597588624</v>
      </c>
      <c r="AC46">
        <f t="shared" si="2"/>
        <v>2906.9694286966428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-29740.058299400513</v>
      </c>
      <c r="AI46">
        <f t="shared" si="25"/>
        <v>-29747.352603086809</v>
      </c>
      <c r="AJ46">
        <f t="shared" si="7"/>
        <v>567.97416889198121</v>
      </c>
      <c r="AK46">
        <f t="shared" si="22"/>
        <v>243.24605183120372</v>
      </c>
      <c r="AL46">
        <f t="shared" si="26"/>
        <v>-28936.132382363623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-581.9171846034277</v>
      </c>
      <c r="AR46">
        <f t="shared" si="27"/>
        <v>-582.05991064054706</v>
      </c>
      <c r="AS46">
        <f t="shared" si="27"/>
        <v>11.113425735811548</v>
      </c>
      <c r="AT46">
        <f t="shared" si="27"/>
        <v>4.759542036619572</v>
      </c>
      <c r="AU46">
        <f t="shared" si="23"/>
        <v>-566.18694286811592</v>
      </c>
      <c r="AW46">
        <v>43</v>
      </c>
      <c r="AX46">
        <f>IF(Z46&gt;0, (R46*SUMPRODUCT(K46:$K$98, X46:$X$98)-K46*$AZ$3)/Z46, 0)</f>
        <v>9963.1491699411381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1000000</v>
      </c>
      <c r="S47">
        <f t="shared" si="1"/>
        <v>9246.8116539983403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2906.9694286966428</v>
      </c>
      <c r="AC47">
        <f t="shared" si="2"/>
        <v>2396.8151166460698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-29649.934058231436</v>
      </c>
      <c r="AI47">
        <f t="shared" si="25"/>
        <v>-29656.414170529413</v>
      </c>
      <c r="AJ47">
        <f t="shared" si="7"/>
        <v>510.15431205057303</v>
      </c>
      <c r="AK47">
        <f t="shared" si="22"/>
        <v>203.48786000876501</v>
      </c>
      <c r="AL47">
        <f t="shared" si="26"/>
        <v>-28942.771998470074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-517.99441373534546</v>
      </c>
      <c r="AR47">
        <f t="shared" si="27"/>
        <v>-518.10762349709864</v>
      </c>
      <c r="AS47">
        <f t="shared" si="27"/>
        <v>8.9125690217793867</v>
      </c>
      <c r="AT47">
        <f t="shared" si="27"/>
        <v>3.5550019956363954</v>
      </c>
      <c r="AU47">
        <f t="shared" si="23"/>
        <v>-505.64005247968288</v>
      </c>
      <c r="AW47">
        <v>44</v>
      </c>
      <c r="AX47">
        <f>IF(Z47&gt;0, (R47*SUMPRODUCT(K47:$K$98, X47:$X$98)-K47*$AZ$3)/Z47, 0)</f>
        <v>9246.8116539983403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1000000</v>
      </c>
      <c r="S48">
        <f t="shared" si="1"/>
        <v>8546.3553402636553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2396.8151166460698</v>
      </c>
      <c r="AC48">
        <f t="shared" si="2"/>
        <v>1942.8946962614866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-29276.393336393121</v>
      </c>
      <c r="AI48">
        <f t="shared" si="25"/>
        <v>-29282.076737734707</v>
      </c>
      <c r="AJ48">
        <f t="shared" si="7"/>
        <v>453.92042038458317</v>
      </c>
      <c r="AK48">
        <f t="shared" si="22"/>
        <v>167.7770581652249</v>
      </c>
      <c r="AL48">
        <f t="shared" si="26"/>
        <v>-28660.379259184898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-456.66833081515887</v>
      </c>
      <c r="AR48">
        <f t="shared" si="27"/>
        <v>-456.75698344986677</v>
      </c>
      <c r="AS48">
        <f t="shared" si="27"/>
        <v>7.0804855747808881</v>
      </c>
      <c r="AT48">
        <f t="shared" si="27"/>
        <v>2.6170733608141412</v>
      </c>
      <c r="AU48">
        <f t="shared" si="23"/>
        <v>-447.05942451427171</v>
      </c>
      <c r="AW48">
        <v>45</v>
      </c>
      <c r="AX48">
        <f>IF(Z48&gt;0, (R48*SUMPRODUCT(K48:$K$98, X48:$X$98)-K48*$AZ$3)/Z48, 0)</f>
        <v>8546.3553402636553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1000000</v>
      </c>
      <c r="S49">
        <f t="shared" si="1"/>
        <v>7857.0879954974243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1942.8946962614866</v>
      </c>
      <c r="AC49">
        <f t="shared" si="2"/>
        <v>1543.4352880809377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-28624.103032742878</v>
      </c>
      <c r="AI49">
        <f t="shared" si="25"/>
        <v>-28629.013997495233</v>
      </c>
      <c r="AJ49">
        <f t="shared" si="7"/>
        <v>399.45940818054896</v>
      </c>
      <c r="AK49">
        <f t="shared" si="22"/>
        <v>136.00262873830408</v>
      </c>
      <c r="AL49">
        <f t="shared" si="26"/>
        <v>-28093.55196057638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-398.6549724687265</v>
      </c>
      <c r="AR49">
        <f t="shared" si="27"/>
        <v>-398.72336869116549</v>
      </c>
      <c r="AS49">
        <f t="shared" si="27"/>
        <v>5.5633701146348509</v>
      </c>
      <c r="AT49">
        <f t="shared" si="27"/>
        <v>1.8941422951602491</v>
      </c>
      <c r="AU49">
        <f t="shared" si="23"/>
        <v>-391.26585628137042</v>
      </c>
      <c r="AW49">
        <v>46</v>
      </c>
      <c r="AX49">
        <f>IF(Z49&gt;0, (R49*SUMPRODUCT(K49:$K$98, X49:$X$98)-K49*$AZ$3)/Z49, 0)</f>
        <v>7857.0879954974243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1000000</v>
      </c>
      <c r="S50">
        <f t="shared" si="1"/>
        <v>7169.3339015151032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1543.4352880809377</v>
      </c>
      <c r="AC50">
        <f t="shared" si="2"/>
        <v>1195.8597108216841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-27672.137606634071</v>
      </c>
      <c r="AI50">
        <f t="shared" si="25"/>
        <v>-27676.307658298734</v>
      </c>
      <c r="AJ50">
        <f t="shared" si="7"/>
        <v>347.57557725925358</v>
      </c>
      <c r="AK50">
        <f t="shared" si="22"/>
        <v>108.04047016566565</v>
      </c>
      <c r="AL50">
        <f t="shared" si="26"/>
        <v>-27220.691610873815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-344.10420910658621</v>
      </c>
      <c r="AR50">
        <f t="shared" si="27"/>
        <v>-344.15606387655015</v>
      </c>
      <c r="AS50">
        <f t="shared" si="27"/>
        <v>4.3221170990739575</v>
      </c>
      <c r="AT50">
        <f t="shared" si="27"/>
        <v>1.3434878456569728</v>
      </c>
      <c r="AU50">
        <f t="shared" si="23"/>
        <v>-338.49045893181926</v>
      </c>
      <c r="AW50">
        <v>47</v>
      </c>
      <c r="AX50">
        <f>IF(Z50&gt;0, (R50*SUMPRODUCT(K50:$K$98, X50:$X$98)-K50*$AZ$3)/Z50, 0)</f>
        <v>7169.3339015151032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1000000</v>
      </c>
      <c r="S51">
        <f t="shared" si="1"/>
        <v>6467.0015068999819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1195.8597108216841</v>
      </c>
      <c r="AC51">
        <f t="shared" si="2"/>
        <v>897.36210458069877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-26373.895080561822</v>
      </c>
      <c r="AI51">
        <f t="shared" si="25"/>
        <v>-26377.364084332825</v>
      </c>
      <c r="AJ51">
        <f t="shared" si="7"/>
        <v>298.49760624098531</v>
      </c>
      <c r="AK51">
        <f t="shared" si="22"/>
        <v>83.710179757517892</v>
      </c>
      <c r="AL51">
        <f t="shared" si="26"/>
        <v>-25995.156298334321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-292.82188216993427</v>
      </c>
      <c r="AR51">
        <f t="shared" si="27"/>
        <v>-292.86039753561602</v>
      </c>
      <c r="AS51">
        <f t="shared" si="27"/>
        <v>3.3141343216734782</v>
      </c>
      <c r="AT51">
        <f t="shared" si="27"/>
        <v>0.92941040064446023</v>
      </c>
      <c r="AU51">
        <f t="shared" si="23"/>
        <v>-288.61685281329807</v>
      </c>
      <c r="AW51">
        <v>48</v>
      </c>
      <c r="AX51">
        <f>IF(Z51&gt;0, (R51*SUMPRODUCT(K51:$K$98, X51:$X$98)-K51*$AZ$3)/Z51, 0)</f>
        <v>6467.0015068999819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1000000</v>
      </c>
      <c r="S52">
        <f t="shared" si="1"/>
        <v>5731.4803277565334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897.36210458069877</v>
      </c>
      <c r="AC52">
        <f t="shared" si="2"/>
        <v>645.26040354076508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-24790.743822257795</v>
      </c>
      <c r="AI52">
        <f t="shared" si="25"/>
        <v>-24793.55836739553</v>
      </c>
      <c r="AJ52">
        <f t="shared" si="7"/>
        <v>252.10170103993369</v>
      </c>
      <c r="AK52">
        <f t="shared" si="22"/>
        <v>62.815347320648918</v>
      </c>
      <c r="AL52">
        <f t="shared" si="26"/>
        <v>-24478.641319034949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-245.75410932761324</v>
      </c>
      <c r="AR52">
        <f t="shared" si="27"/>
        <v>-245.78201030704514</v>
      </c>
      <c r="AS52">
        <f t="shared" si="27"/>
        <v>2.499119406954633</v>
      </c>
      <c r="AT52">
        <f t="shared" si="27"/>
        <v>0.62269731975653275</v>
      </c>
      <c r="AU52">
        <f t="shared" si="23"/>
        <v>-242.66019358033398</v>
      </c>
      <c r="AW52">
        <v>49</v>
      </c>
      <c r="AX52">
        <f>IF(Z52&gt;0, (R52*SUMPRODUCT(K52:$K$98, X52:$X$98)-K52*$AZ$3)/Z52, 0)</f>
        <v>5731.4803277565334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1000000</v>
      </c>
      <c r="S53">
        <f t="shared" si="1"/>
        <v>4915.304429676873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645.26040354076508</v>
      </c>
      <c r="AC53">
        <f t="shared" si="2"/>
        <v>435.86359879350903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-22781.195276299492</v>
      </c>
      <c r="AI53">
        <f t="shared" si="25"/>
        <v>-22783.412146103943</v>
      </c>
      <c r="AJ53">
        <f t="shared" si="7"/>
        <v>209.39680474725606</v>
      </c>
      <c r="AK53">
        <f t="shared" si="22"/>
        <v>45.168228247853563</v>
      </c>
      <c r="AL53">
        <f t="shared" si="26"/>
        <v>-22528.847113108834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-201.63676218824918</v>
      </c>
      <c r="AR53">
        <f t="shared" si="27"/>
        <v>-201.65638374208518</v>
      </c>
      <c r="AS53">
        <f t="shared" si="27"/>
        <v>1.8533748211941996</v>
      </c>
      <c r="AT53">
        <f t="shared" si="27"/>
        <v>0.39978478684795393</v>
      </c>
      <c r="AU53">
        <f t="shared" si="23"/>
        <v>-199.40322413404303</v>
      </c>
      <c r="AW53">
        <v>50</v>
      </c>
      <c r="AX53">
        <f>IF(Z53&gt;0, (R53*SUMPRODUCT(K53:$K$98, X53:$X$98)-K53*$AZ$3)/Z53, 0)</f>
        <v>4915.304429676873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1000000</v>
      </c>
      <c r="S54">
        <f t="shared" si="1"/>
        <v>3954.9444205422897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435.86359879350903</v>
      </c>
      <c r="AC54">
        <f t="shared" si="2"/>
        <v>266.68871569486498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-20356.321496876921</v>
      </c>
      <c r="AI54">
        <f t="shared" si="25"/>
        <v>-20358.007289945905</v>
      </c>
      <c r="AJ54">
        <f t="shared" si="7"/>
        <v>169.17488309864405</v>
      </c>
      <c r="AK54">
        <f t="shared" si="22"/>
        <v>30.510451915545634</v>
      </c>
      <c r="AL54">
        <f t="shared" si="26"/>
        <v>-20158.321954931715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-160.86978704644989</v>
      </c>
      <c r="AR54">
        <f t="shared" si="27"/>
        <v>-160.88310935382518</v>
      </c>
      <c r="AS54">
        <f t="shared" si="27"/>
        <v>1.3369373942076068</v>
      </c>
      <c r="AT54">
        <f t="shared" si="27"/>
        <v>0.24111477621817851</v>
      </c>
      <c r="AU54">
        <f t="shared" si="23"/>
        <v>-159.30505718339941</v>
      </c>
      <c r="AW54">
        <v>51</v>
      </c>
      <c r="AX54">
        <f>IF(Z54&gt;0, (R54*SUMPRODUCT(K54:$K$98, X54:$X$98)-K54*$AZ$3)/Z54, 0)</f>
        <v>3954.9444205422897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1000000</v>
      </c>
      <c r="S55">
        <f t="shared" si="1"/>
        <v>2742.2198888796552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266.68871569486498</v>
      </c>
      <c r="AC55">
        <f t="shared" si="2"/>
        <v>134.80274926413395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-17599.14881768325</v>
      </c>
      <c r="AI55">
        <f t="shared" si="25"/>
        <v>-17600.377774101104</v>
      </c>
      <c r="AJ55">
        <f t="shared" si="7"/>
        <v>131.88596643073103</v>
      </c>
      <c r="AK55">
        <f t="shared" si="22"/>
        <v>18.66821009864055</v>
      </c>
      <c r="AL55">
        <f t="shared" si="26"/>
        <v>-17449.823597571733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-124.17919113400669</v>
      </c>
      <c r="AR55">
        <f t="shared" si="27"/>
        <v>-124.18786262235473</v>
      </c>
      <c r="AS55">
        <f t="shared" si="27"/>
        <v>0.93058435967307596</v>
      </c>
      <c r="AT55">
        <f t="shared" si="27"/>
        <v>0.13172246305682678</v>
      </c>
      <c r="AU55">
        <f t="shared" si="23"/>
        <v>-123.12555579962483</v>
      </c>
      <c r="AW55">
        <v>52</v>
      </c>
      <c r="AX55">
        <f>IF(Z55&gt;0, (R55*SUMPRODUCT(K55:$K$98, X55:$X$98)-K55*$AZ$3)/Z55, 0)</f>
        <v>2742.2198888796552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1000000</v>
      </c>
      <c r="S56">
        <f t="shared" si="1"/>
        <v>1070.1507581594155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134.80274926413395</v>
      </c>
      <c r="AC56">
        <f t="shared" si="2"/>
        <v>36.501969394161904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-14557.48988874013</v>
      </c>
      <c r="AI56">
        <f t="shared" si="25"/>
        <v>-14558.342618346587</v>
      </c>
      <c r="AJ56">
        <f t="shared" si="7"/>
        <v>98.300779869972047</v>
      </c>
      <c r="AK56">
        <f t="shared" si="22"/>
        <v>9.4361924484893773</v>
      </c>
      <c r="AL56">
        <f t="shared" si="26"/>
        <v>-14450.605646028125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-91.711888721981325</v>
      </c>
      <c r="AR56">
        <f t="shared" si="27"/>
        <v>-91.717260901070929</v>
      </c>
      <c r="AS56">
        <f t="shared" si="27"/>
        <v>0.61929290376440627</v>
      </c>
      <c r="AT56">
        <f t="shared" si="27"/>
        <v>5.9447819535456657E-2</v>
      </c>
      <c r="AU56">
        <f t="shared" si="23"/>
        <v>-91.038520177771062</v>
      </c>
      <c r="AW56">
        <v>53</v>
      </c>
      <c r="AX56">
        <f>IF(Z56&gt;0, (R56*SUMPRODUCT(K56:$K$98, X56:$X$98)-K56*$AZ$3)/Z56, 0)</f>
        <v>1070.1507581594155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1000000</v>
      </c>
      <c r="S57">
        <f t="shared" si="1"/>
        <v>-1437.5188973800603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36.501969394161904</v>
      </c>
      <c r="AC57">
        <f t="shared" si="2"/>
        <v>-32.104194984931581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-11435.032973146395</v>
      </c>
      <c r="AI57">
        <f t="shared" si="25"/>
        <v>-11435.591299632459</v>
      </c>
      <c r="AJ57">
        <f t="shared" si="7"/>
        <v>68.606164379093485</v>
      </c>
      <c r="AK57">
        <f t="shared" si="22"/>
        <v>2.5551378575913337</v>
      </c>
      <c r="AL57">
        <f t="shared" si="26"/>
        <v>-11364.429997395775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-64.321851769175382</v>
      </c>
      <c r="AR57">
        <f t="shared" si="27"/>
        <v>-64.324992345469269</v>
      </c>
      <c r="AS57">
        <f t="shared" si="27"/>
        <v>0.38590842247737833</v>
      </c>
      <c r="AT57">
        <f t="shared" si="27"/>
        <v>1.4372603814239481E-2</v>
      </c>
      <c r="AU57">
        <f t="shared" si="23"/>
        <v>-63.924711319177661</v>
      </c>
      <c r="AW57">
        <v>54</v>
      </c>
      <c r="AX57">
        <f>IF(Z57&gt;0, (R57*SUMPRODUCT(K57:$K$98, X57:$X$98)-K57*$AZ$3)/Z57, 0)</f>
        <v>-1437.5188973800603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1000000</v>
      </c>
      <c r="S58">
        <f t="shared" si="1"/>
        <v>-5545.0152567463692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-32.104194984931581</v>
      </c>
      <c r="AC58">
        <f t="shared" si="2"/>
        <v>-75.795935733671087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-8440.5264700732987</v>
      </c>
      <c r="AI58">
        <f t="shared" si="25"/>
        <v>-8440.8682001327488</v>
      </c>
      <c r="AJ58">
        <f t="shared" si="7"/>
        <v>43.691740748739505</v>
      </c>
      <c r="AK58">
        <f t="shared" si="22"/>
        <v>-2.2472936489452109</v>
      </c>
      <c r="AL58">
        <f t="shared" si="26"/>
        <v>-8399.4237530329538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-42.390899413545796</v>
      </c>
      <c r="AR58">
        <f t="shared" si="27"/>
        <v>-42.392615686177379</v>
      </c>
      <c r="AS58">
        <f t="shared" si="27"/>
        <v>0.21943325382006088</v>
      </c>
      <c r="AT58">
        <f t="shared" si="27"/>
        <v>-1.1286594427836614E-2</v>
      </c>
      <c r="AU58">
        <f t="shared" si="23"/>
        <v>-42.184469026785152</v>
      </c>
      <c r="AW58">
        <v>55</v>
      </c>
      <c r="AX58">
        <f>IF(Z58&gt;0, (R58*SUMPRODUCT(K58:$K$98, X58:$X$98)-K58*$AZ$3)/Z58, 0)</f>
        <v>-5545.0152567463692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1000000</v>
      </c>
      <c r="S59">
        <f t="shared" si="1"/>
        <v>-12914.891258026802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-75.795935733671087</v>
      </c>
      <c r="AC59">
        <f t="shared" si="2"/>
        <v>-99.767093164684923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-5807.5445630887216</v>
      </c>
      <c r="AI59">
        <f t="shared" si="25"/>
        <v>-5807.7376872335008</v>
      </c>
      <c r="AJ59">
        <f t="shared" si="7"/>
        <v>23.971157431013836</v>
      </c>
      <c r="AK59">
        <f t="shared" si="22"/>
        <v>-5.3057155013569766</v>
      </c>
      <c r="AL59">
        <f t="shared" si="26"/>
        <v>-5789.0722453038434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-26.042197203327248</v>
      </c>
      <c r="AR59">
        <f t="shared" si="27"/>
        <v>-26.043063210812583</v>
      </c>
      <c r="AS59">
        <f t="shared" si="27"/>
        <v>0.10749148839564898</v>
      </c>
      <c r="AT59">
        <f t="shared" si="27"/>
        <v>-2.3791894817179353E-2</v>
      </c>
      <c r="AU59">
        <f t="shared" si="23"/>
        <v>-25.959363617234111</v>
      </c>
      <c r="AW59">
        <v>56</v>
      </c>
      <c r="AX59">
        <f>IF(Z59&gt;0, (R59*SUMPRODUCT(K59:$K$98, X59:$X$98)-K59*$AZ$3)/Z59, 0)</f>
        <v>-12914.891258026802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1000000</v>
      </c>
      <c r="S60">
        <f t="shared" si="1"/>
        <v>-27631.851081902754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-99.767093164684923</v>
      </c>
      <c r="AC60">
        <f t="shared" si="2"/>
        <v>-109.36309216932297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-3689.8527296919551</v>
      </c>
      <c r="AI60">
        <f t="shared" si="25"/>
        <v>-3689.9516762770436</v>
      </c>
      <c r="AJ60">
        <f t="shared" si="7"/>
        <v>9.5959990046380454</v>
      </c>
      <c r="AK60">
        <f t="shared" si="22"/>
        <v>-6.9836965215279454</v>
      </c>
      <c r="AL60">
        <f t="shared" si="26"/>
        <v>-3687.3393737939336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-14.773251198444886</v>
      </c>
      <c r="AR60">
        <f t="shared" si="27"/>
        <v>-14.773647355924282</v>
      </c>
      <c r="AS60">
        <f t="shared" si="27"/>
        <v>3.8419989680016309E-2</v>
      </c>
      <c r="AT60">
        <f t="shared" si="27"/>
        <v>-2.7960981254352483E-2</v>
      </c>
      <c r="AU60">
        <f t="shared" si="23"/>
        <v>-14.76318834749862</v>
      </c>
      <c r="AW60">
        <v>57</v>
      </c>
      <c r="AX60">
        <f>IF(Z60&gt;0, (R60*SUMPRODUCT(K60:$K$98, X60:$X$98)-K60*$AZ$3)/Z60, 0)</f>
        <v>-27631.851081902754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1000000</v>
      </c>
      <c r="S61">
        <f t="shared" si="1"/>
        <v>-61044.170705765064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-109.36309216932297</v>
      </c>
      <c r="AC61">
        <f t="shared" si="2"/>
        <v>-109.4522378332239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-2125.2841182161187</v>
      </c>
      <c r="AI61">
        <f t="shared" si="25"/>
        <v>-2125.3289432324009</v>
      </c>
      <c r="AJ61">
        <f t="shared" si="7"/>
        <v>8.9145663900936256E-2</v>
      </c>
      <c r="AK61">
        <f t="shared" si="22"/>
        <v>-7.6554164518526084</v>
      </c>
      <c r="AL61">
        <f t="shared" si="26"/>
        <v>-2132.8952140203523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-7.5974180423584619</v>
      </c>
      <c r="AR61">
        <f t="shared" si="27"/>
        <v>-7.5975782818222273</v>
      </c>
      <c r="AS61">
        <f t="shared" si="27"/>
        <v>3.1867592173392636E-4</v>
      </c>
      <c r="AT61">
        <f t="shared" si="27"/>
        <v>-2.7366411189244304E-2</v>
      </c>
      <c r="AU61">
        <f t="shared" si="23"/>
        <v>-7.6246260170897369</v>
      </c>
      <c r="AW61">
        <v>58</v>
      </c>
      <c r="AX61">
        <f>IF(Z61&gt;0, (R61*SUMPRODUCT(K61:$K$98, X61:$X$98)-K61*$AZ$3)/Z61, 0)</f>
        <v>-61044.170705765064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1000000</v>
      </c>
      <c r="S62">
        <f t="shared" si="1"/>
        <v>-150133.96189960439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-109.4522378332239</v>
      </c>
      <c r="AC62">
        <f t="shared" si="2"/>
        <v>-103.93884736259668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-1082.7632810954585</v>
      </c>
      <c r="AI62">
        <f t="shared" si="25"/>
        <v>-1082.7805887795507</v>
      </c>
      <c r="AJ62">
        <f t="shared" si="7"/>
        <v>-5.513390470627229</v>
      </c>
      <c r="AK62">
        <f t="shared" si="22"/>
        <v>-7.6616566483256738</v>
      </c>
      <c r="AL62">
        <f t="shared" si="26"/>
        <v>-1095.9556358985035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-3.4559267095203059</v>
      </c>
      <c r="AR62">
        <f t="shared" si="27"/>
        <v>-3.4559819515928605</v>
      </c>
      <c r="AS62">
        <f t="shared" si="27"/>
        <v>-1.7597450634064808E-2</v>
      </c>
      <c r="AT62">
        <f t="shared" si="27"/>
        <v>-2.4454212949790784E-2</v>
      </c>
      <c r="AU62">
        <f t="shared" si="23"/>
        <v>-3.4980336151767157</v>
      </c>
      <c r="AW62">
        <v>59</v>
      </c>
      <c r="AX62">
        <f>IF(Z62&gt;0, (R62*SUMPRODUCT(K62:$K$98, X62:$X$98)-K62*$AZ$3)/Z62, 0)</f>
        <v>-150133.96189960439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1000000</v>
      </c>
      <c r="S63">
        <f t="shared" si="1"/>
        <v>-440403.90730926901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-103.93884736259668</v>
      </c>
      <c r="AC63">
        <f t="shared" si="2"/>
        <v>-95.688695042665515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-468.10943518496265</v>
      </c>
      <c r="AI63">
        <f t="shared" si="25"/>
        <v>-468.11486705633428</v>
      </c>
      <c r="AJ63">
        <f t="shared" si="7"/>
        <v>-8.2501523199311606</v>
      </c>
      <c r="AK63">
        <f t="shared" si="22"/>
        <v>-7.2757193153817683</v>
      </c>
      <c r="AL63">
        <f t="shared" si="26"/>
        <v>-483.64073869164719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-1.3340139664275208</v>
      </c>
      <c r="AR63">
        <f t="shared" si="27"/>
        <v>-1.3340294461246363</v>
      </c>
      <c r="AS63">
        <f t="shared" si="27"/>
        <v>-2.3511208261790074E-2</v>
      </c>
      <c r="AT63">
        <f t="shared" si="27"/>
        <v>-2.0734278040541291E-2</v>
      </c>
      <c r="AU63">
        <f t="shared" si="23"/>
        <v>-1.3782749324269676</v>
      </c>
      <c r="AW63">
        <v>60</v>
      </c>
      <c r="AX63">
        <f>IF(Z63&gt;0, (R63*SUMPRODUCT(K63:$K$98, X63:$X$98)-K63*$AZ$3)/Z63, 0)</f>
        <v>-440403.90730926901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1000000</v>
      </c>
      <c r="S64">
        <f t="shared" si="1"/>
        <v>-1671843.4719587185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-95.688695042665515</v>
      </c>
      <c r="AC64">
        <f t="shared" si="2"/>
        <v>-86.570852732797064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-163.32043286152211</v>
      </c>
      <c r="AI64">
        <f t="shared" si="25"/>
        <v>-163.32172740335849</v>
      </c>
      <c r="AJ64">
        <f t="shared" si="7"/>
        <v>-9.1178423098684505</v>
      </c>
      <c r="AK64">
        <f t="shared" si="22"/>
        <v>-6.6982086529865867</v>
      </c>
      <c r="AL64">
        <f t="shared" si="26"/>
        <v>-179.13777836621352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-0.41556166842957298</v>
      </c>
      <c r="AR64">
        <f t="shared" si="27"/>
        <v>-0.41556496233441975</v>
      </c>
      <c r="AS64">
        <f t="shared" si="27"/>
        <v>-2.3199949304441074E-2</v>
      </c>
      <c r="AT64">
        <f t="shared" si="27"/>
        <v>-1.7043297734121415E-2</v>
      </c>
      <c r="AU64">
        <f t="shared" si="23"/>
        <v>-0.45580820937298222</v>
      </c>
      <c r="AW64">
        <v>61</v>
      </c>
      <c r="AX64">
        <f>IF(Z64&gt;0, (R64*SUMPRODUCT(K64:$K$98, X64:$X$98)-K64*$AZ$3)/Z64, 0)</f>
        <v>-1671843.4719587185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1000000</v>
      </c>
      <c r="S65">
        <f t="shared" si="1"/>
        <v>-6347461.7370136343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-86.570852732797064</v>
      </c>
      <c r="AC65">
        <f t="shared" si="2"/>
        <v>-77.654399868819524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-39.029927145710225</v>
      </c>
      <c r="AI65">
        <f t="shared" si="25"/>
        <v>-39.030232993949596</v>
      </c>
      <c r="AJ65">
        <f t="shared" si="7"/>
        <v>-8.9164528639775398</v>
      </c>
      <c r="AK65">
        <f t="shared" si="22"/>
        <v>-6.0599596912957949</v>
      </c>
      <c r="AL65">
        <f t="shared" si="26"/>
        <v>-54.006645549222931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-8.8669585213440566E-2</v>
      </c>
      <c r="AR65">
        <f t="shared" si="27"/>
        <v>-8.8670280050415856E-2</v>
      </c>
      <c r="AS65">
        <f t="shared" si="27"/>
        <v>-2.0256716700302102E-2</v>
      </c>
      <c r="AT65">
        <f t="shared" si="27"/>
        <v>-1.3767233288223697E-2</v>
      </c>
      <c r="AU65">
        <f t="shared" si="23"/>
        <v>-0.12269423003894166</v>
      </c>
      <c r="AW65">
        <v>62</v>
      </c>
      <c r="AX65">
        <f>IF(Z65&gt;0, (R65*SUMPRODUCT(K65:$K$98, X65:$X$98)-K65*$AZ$3)/Z65, 0)</f>
        <v>-6347461.7370136343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1000000</v>
      </c>
      <c r="S66">
        <f t="shared" si="1"/>
        <v>-24243129.647402715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-77.654399868819524</v>
      </c>
      <c r="AC66">
        <f t="shared" si="2"/>
        <v>-69.410913621526603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-9.2484734029263986</v>
      </c>
      <c r="AI66">
        <f t="shared" si="25"/>
        <v>-9.2485449808482993</v>
      </c>
      <c r="AJ66">
        <f t="shared" si="7"/>
        <v>-8.2434862472929211</v>
      </c>
      <c r="AK66">
        <f t="shared" si="22"/>
        <v>-5.4358079908173673</v>
      </c>
      <c r="AL66">
        <f t="shared" si="26"/>
        <v>-22.927839218958589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-1.8759832894967219E-2</v>
      </c>
      <c r="AR66">
        <f t="shared" si="27"/>
        <v>-1.8759978085399771E-2</v>
      </c>
      <c r="AS66">
        <f t="shared" si="27"/>
        <v>-1.6721292015852308E-2</v>
      </c>
      <c r="AT66">
        <f t="shared" si="27"/>
        <v>-1.1026127785002275E-2</v>
      </c>
      <c r="AU66">
        <f t="shared" si="23"/>
        <v>-4.6507397886254354E-2</v>
      </c>
      <c r="AW66">
        <v>63</v>
      </c>
      <c r="AX66">
        <f>IF(Z66&gt;0, (R66*SUMPRODUCT(K66:$K$98, X66:$X$98)-K66*$AZ$3)/Z66, 0)</f>
        <v>-24243129.647402715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-93496023.155349061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-69.410913621526603</v>
      </c>
      <c r="AC67">
        <f t="shared" ref="AC67:AC98" si="30">S67*Z67</f>
        <v>-61.990248603969462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-1.6575637795034627E-5</v>
      </c>
      <c r="AH67">
        <f t="shared" ref="AH67:AH98" si="33">-X67*R67</f>
        <v>-2.1714601954791228</v>
      </c>
      <c r="AI67">
        <f t="shared" ref="AI67:AI98" si="34">SUM(AE67:AH67)</f>
        <v>-2.1714767711169181</v>
      </c>
      <c r="AJ67">
        <f t="shared" ref="AJ67:AJ98" si="35">AB67-AC67</f>
        <v>-7.4206650175571411</v>
      </c>
      <c r="AK67">
        <f t="shared" si="22"/>
        <v>-4.8587639535068625</v>
      </c>
      <c r="AL67">
        <f t="shared" si="26"/>
        <v>-14.450905742180922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-3.9327176179047105E-3</v>
      </c>
      <c r="AR67">
        <f t="shared" si="36"/>
        <v>-3.9327476379358954E-3</v>
      </c>
      <c r="AS67">
        <f t="shared" si="36"/>
        <v>-1.3439518768004382E-2</v>
      </c>
      <c r="AT67">
        <f t="shared" si="36"/>
        <v>-8.7996761999041169E-3</v>
      </c>
      <c r="AU67">
        <f t="shared" si="23"/>
        <v>-2.6171942605844396E-2</v>
      </c>
      <c r="AW67">
        <v>64</v>
      </c>
      <c r="AX67">
        <f>IF(Z67&gt;0, (R67*SUMPRODUCT(K67:$K$98, X67:$X$98)-K67*$AZ$3)/Z67, 0)</f>
        <v>-93496023.155349061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8"/>
        <v>1000000</v>
      </c>
      <c r="S68">
        <f t="shared" si="29"/>
        <v>-364783100.38966507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-61.990248603969462</v>
      </c>
      <c r="AC68">
        <f t="shared" si="30"/>
        <v>-55.351837705112281</v>
      </c>
      <c r="AE68">
        <f t="shared" si="31"/>
        <v>0</v>
      </c>
      <c r="AF68">
        <f t="shared" si="32"/>
        <v>0</v>
      </c>
      <c r="AG68">
        <f t="shared" si="32"/>
        <v>-3.7934760167058779E-6</v>
      </c>
      <c r="AH68">
        <f t="shared" si="33"/>
        <v>-0.50465621601513622</v>
      </c>
      <c r="AI68">
        <f t="shared" si="34"/>
        <v>-0.50466000949115297</v>
      </c>
      <c r="AJ68">
        <f t="shared" si="35"/>
        <v>-6.6384108988571811</v>
      </c>
      <c r="AK68">
        <f t="shared" si="22"/>
        <v>-4.3393174022778629</v>
      </c>
      <c r="AL68">
        <f t="shared" si="26"/>
        <v>-11.482388310626197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-8.1605324340861278E-4</v>
      </c>
      <c r="AR68">
        <f t="shared" si="36"/>
        <v>-8.1605937764080703E-4</v>
      </c>
      <c r="AS68">
        <f t="shared" si="36"/>
        <v>-1.073462799659443E-2</v>
      </c>
      <c r="AT68">
        <f t="shared" si="36"/>
        <v>-7.0168838269141168E-3</v>
      </c>
      <c r="AU68">
        <f t="shared" si="23"/>
        <v>-1.8567571201149356E-2</v>
      </c>
      <c r="AW68">
        <v>65</v>
      </c>
      <c r="AX68">
        <f>IF(Z68&gt;0, (R68*SUMPRODUCT(K68:$K$98, X68:$X$98)-K68*$AZ$3)/Z68, 0)</f>
        <v>-364783100.38966507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8"/>
        <v>1000000</v>
      </c>
      <c r="S69">
        <f t="shared" si="29"/>
        <v>-1440142563.711015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-55.351837705112281</v>
      </c>
      <c r="AC69">
        <f t="shared" si="30"/>
        <v>-49.421989815074355</v>
      </c>
      <c r="AE69">
        <f t="shared" si="31"/>
        <v>0</v>
      </c>
      <c r="AF69">
        <f t="shared" si="32"/>
        <v>0</v>
      </c>
      <c r="AG69">
        <f t="shared" si="32"/>
        <v>-8.5793571866457892E-7</v>
      </c>
      <c r="AH69">
        <f t="shared" si="33"/>
        <v>-0.1159042215149696</v>
      </c>
      <c r="AI69">
        <f t="shared" si="34"/>
        <v>-0.11590507945068826</v>
      </c>
      <c r="AJ69">
        <f t="shared" si="35"/>
        <v>-5.9298478900379266</v>
      </c>
      <c r="AK69">
        <f t="shared" si="22"/>
        <v>-3.8746286393578599</v>
      </c>
      <c r="AL69">
        <f t="shared" si="26"/>
        <v>-9.9203816088464745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-1.6734167044677725E-4</v>
      </c>
      <c r="AR69">
        <f t="shared" si="36"/>
        <v>-1.673429091281162E-4</v>
      </c>
      <c r="AS69">
        <f t="shared" si="36"/>
        <v>-8.5614711737318581E-3</v>
      </c>
      <c r="AT69">
        <f t="shared" si="36"/>
        <v>-5.5941605956718807E-3</v>
      </c>
      <c r="AU69">
        <f t="shared" si="23"/>
        <v>-1.4322974678531854E-2</v>
      </c>
      <c r="AW69">
        <v>66</v>
      </c>
      <c r="AX69">
        <f>IF(Z69&gt;0, (R69*SUMPRODUCT(K69:$K$98, X69:$X$98)-K69*$AZ$3)/Z69, 0)</f>
        <v>-1440142563.711015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8"/>
        <v>1000000</v>
      </c>
      <c r="S70">
        <f t="shared" si="29"/>
        <v>-5759734544.3955832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-49.421989815074355</v>
      </c>
      <c r="AC70">
        <f t="shared" si="30"/>
        <v>-44.12692149310076</v>
      </c>
      <c r="AE70">
        <f t="shared" si="31"/>
        <v>0</v>
      </c>
      <c r="AF70">
        <f t="shared" si="32"/>
        <v>0</v>
      </c>
      <c r="AG70">
        <f t="shared" si="32"/>
        <v>-1.9153192370661313E-7</v>
      </c>
      <c r="AH70">
        <f t="shared" si="33"/>
        <v>-2.6312977510852802E-2</v>
      </c>
      <c r="AI70">
        <f t="shared" si="34"/>
        <v>-2.6313169042776509E-2</v>
      </c>
      <c r="AJ70">
        <f t="shared" si="35"/>
        <v>-5.295068321973595</v>
      </c>
      <c r="AK70">
        <f t="shared" si="22"/>
        <v>-3.4595392870552053</v>
      </c>
      <c r="AL70">
        <f t="shared" si="26"/>
        <v>-8.780920778071577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-3.3920076063822355E-5</v>
      </c>
      <c r="AR70">
        <f t="shared" si="36"/>
        <v>-3.3920322967747165E-5</v>
      </c>
      <c r="AS70">
        <f t="shared" si="36"/>
        <v>-6.8258759454493763E-3</v>
      </c>
      <c r="AT70">
        <f t="shared" si="36"/>
        <v>-4.4596942977773663E-3</v>
      </c>
      <c r="AU70">
        <f t="shared" si="23"/>
        <v>-1.131949056619449E-2</v>
      </c>
      <c r="AW70">
        <v>67</v>
      </c>
      <c r="AX70">
        <f>IF(Z70&gt;0, (R70*SUMPRODUCT(K70:$K$98, X70:$X$98)-K70*$AZ$3)/Z70, 0)</f>
        <v>-5759734544.3955832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8"/>
        <v>1000000</v>
      </c>
      <c r="S71">
        <f t="shared" si="29"/>
        <v>-23354897466.354393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-44.12692149310076</v>
      </c>
      <c r="AC71">
        <f t="shared" si="30"/>
        <v>-39.399066427780355</v>
      </c>
      <c r="AE71">
        <f t="shared" si="31"/>
        <v>0</v>
      </c>
      <c r="AF71">
        <f t="shared" si="32"/>
        <v>0</v>
      </c>
      <c r="AG71">
        <f t="shared" si="32"/>
        <v>-4.2174308926574777E-8</v>
      </c>
      <c r="AH71">
        <f t="shared" si="33"/>
        <v>-5.8976918217188892E-3</v>
      </c>
      <c r="AI71">
        <f t="shared" si="34"/>
        <v>-5.8977339960278154E-3</v>
      </c>
      <c r="AJ71">
        <f t="shared" si="35"/>
        <v>-4.727855065320405</v>
      </c>
      <c r="AK71">
        <f t="shared" si="22"/>
        <v>-3.0888845045170537</v>
      </c>
      <c r="AL71">
        <f t="shared" si="26"/>
        <v>-7.8226373038334867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-6.7881413238275185E-6</v>
      </c>
      <c r="AR71">
        <f t="shared" si="36"/>
        <v>-6.7881898657279567E-6</v>
      </c>
      <c r="AS71">
        <f t="shared" si="36"/>
        <v>-5.4416794420796052E-3</v>
      </c>
      <c r="AT71">
        <f t="shared" si="36"/>
        <v>-3.5552526621392055E-3</v>
      </c>
      <c r="AU71">
        <f t="shared" si="23"/>
        <v>-9.0037202940845378E-3</v>
      </c>
      <c r="AW71">
        <v>68</v>
      </c>
      <c r="AX71">
        <f>IF(Z71&gt;0, (R71*SUMPRODUCT(K71:$K$98, X71:$X$98)-K71*$AZ$3)/Z71, 0)</f>
        <v>-23354897466.354393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8"/>
        <v>1000000</v>
      </c>
      <c r="S72">
        <f t="shared" si="29"/>
        <v>-96076947321.906067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-39.399066427780355</v>
      </c>
      <c r="AC72">
        <f t="shared" si="30"/>
        <v>-35.17774376467483</v>
      </c>
      <c r="AE72">
        <f t="shared" si="31"/>
        <v>0</v>
      </c>
      <c r="AF72">
        <f t="shared" si="32"/>
        <v>0</v>
      </c>
      <c r="AG72">
        <f t="shared" si="32"/>
        <v>-9.1535338978901211E-9</v>
      </c>
      <c r="AH72">
        <f t="shared" si="33"/>
        <v>-1.3039612775767565E-3</v>
      </c>
      <c r="AI72">
        <f t="shared" si="34"/>
        <v>-1.3039704311106543E-3</v>
      </c>
      <c r="AJ72">
        <f t="shared" si="35"/>
        <v>-4.221322663105525</v>
      </c>
      <c r="AK72">
        <f t="shared" si="22"/>
        <v>-2.7579346499446249</v>
      </c>
      <c r="AL72">
        <f t="shared" si="26"/>
        <v>-6.9805612834812605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-1.3400329346391189E-6</v>
      </c>
      <c r="AR72">
        <f t="shared" si="36"/>
        <v>-1.3400423413884621E-6</v>
      </c>
      <c r="AS72">
        <f t="shared" si="36"/>
        <v>-4.3380976824804064E-3</v>
      </c>
      <c r="AT72">
        <f t="shared" si="36"/>
        <v>-2.8342277689228862E-3</v>
      </c>
      <c r="AU72">
        <f t="shared" si="23"/>
        <v>-7.1736654937446815E-3</v>
      </c>
      <c r="AW72">
        <v>69</v>
      </c>
      <c r="AX72">
        <f>IF(Z72&gt;0, (R72*SUMPRODUCT(K72:$K$98, X72:$X$98)-K72*$AZ$3)/Z72, 0)</f>
        <v>-96076947321.906067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8"/>
        <v>1000000</v>
      </c>
      <c r="S73">
        <f t="shared" si="29"/>
        <v>-401500166546.5235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-35.17774376467483</v>
      </c>
      <c r="AC73">
        <f t="shared" si="30"/>
        <v>-31.408700951808797</v>
      </c>
      <c r="AE73">
        <f t="shared" si="31"/>
        <v>0</v>
      </c>
      <c r="AF73">
        <f t="shared" si="32"/>
        <v>0</v>
      </c>
      <c r="AG73">
        <f t="shared" si="32"/>
        <v>-1.9557090861237125E-9</v>
      </c>
      <c r="AH73">
        <f t="shared" si="33"/>
        <v>-2.8425157891150029E-4</v>
      </c>
      <c r="AI73">
        <f t="shared" si="34"/>
        <v>-2.842535346205864E-4</v>
      </c>
      <c r="AJ73">
        <f t="shared" si="35"/>
        <v>-3.7690428128660329</v>
      </c>
      <c r="AK73">
        <f t="shared" ref="AK73:AK98" si="49">G73*SUM(AB73:AB73, AE73:AF73)</f>
        <v>-2.4624420635272384</v>
      </c>
      <c r="AL73">
        <f t="shared" si="26"/>
        <v>-6.2317691299278923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-2.6081684710517404E-7</v>
      </c>
      <c r="AR73">
        <f t="shared" si="36"/>
        <v>-2.6081864157850521E-7</v>
      </c>
      <c r="AS73">
        <f t="shared" si="36"/>
        <v>-3.458309244298673E-3</v>
      </c>
      <c r="AT73">
        <f t="shared" si="36"/>
        <v>-2.2594294028118376E-3</v>
      </c>
      <c r="AU73">
        <f t="shared" si="23"/>
        <v>-5.7179994657520893E-3</v>
      </c>
      <c r="AW73">
        <v>70</v>
      </c>
      <c r="AX73">
        <f>IF(Z73&gt;0, (R73*SUMPRODUCT(K73:$K$98, X73:$X$98)-K73*$AZ$3)/Z73, 0)</f>
        <v>-401500166546.5235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8"/>
        <v>1000000</v>
      </c>
      <c r="S74">
        <f t="shared" si="29"/>
        <v>-1705631589255.5281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-31.408700951808797</v>
      </c>
      <c r="AC74">
        <f t="shared" si="30"/>
        <v>-28.04348321896585</v>
      </c>
      <c r="AE74">
        <f t="shared" si="31"/>
        <v>0</v>
      </c>
      <c r="AF74">
        <f t="shared" si="32"/>
        <v>0</v>
      </c>
      <c r="AG74">
        <f t="shared" si="32"/>
        <v>-4.1104250465961172E-10</v>
      </c>
      <c r="AH74">
        <f t="shared" si="33"/>
        <v>-6.1004379624114554E-5</v>
      </c>
      <c r="AI74">
        <f t="shared" si="34"/>
        <v>-6.1004790666619214E-5</v>
      </c>
      <c r="AJ74">
        <f t="shared" si="35"/>
        <v>-3.3652177328429467</v>
      </c>
      <c r="AK74">
        <f t="shared" si="49"/>
        <v>-2.198609066626616</v>
      </c>
      <c r="AL74">
        <f t="shared" si="26"/>
        <v>-5.5638878042602293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-4.9977640324365772E-8</v>
      </c>
      <c r="AR74">
        <f t="shared" si="36"/>
        <v>-4.9977977069605742E-8</v>
      </c>
      <c r="AS74">
        <f t="shared" si="36"/>
        <v>-2.7569437227539634E-3</v>
      </c>
      <c r="AT74">
        <f t="shared" si="36"/>
        <v>-1.8012033533133306E-3</v>
      </c>
      <c r="AU74">
        <f t="shared" si="23"/>
        <v>-4.5581970540443635E-3</v>
      </c>
      <c r="AW74">
        <v>71</v>
      </c>
      <c r="AX74">
        <f>IF(Z74&gt;0, (R74*SUMPRODUCT(K74:$K$98, X74:$X$98)-K74*$AZ$3)/Z74, 0)</f>
        <v>-1705631589255.5281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8"/>
        <v>1000000</v>
      </c>
      <c r="S75">
        <f t="shared" si="29"/>
        <v>-7375129429528.0254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-28.04348321896585</v>
      </c>
      <c r="AC75">
        <f t="shared" si="30"/>
        <v>-25.038824346032957</v>
      </c>
      <c r="AE75">
        <f t="shared" si="31"/>
        <v>0</v>
      </c>
      <c r="AF75">
        <f t="shared" si="32"/>
        <v>0</v>
      </c>
      <c r="AG75">
        <f t="shared" si="32"/>
        <v>-8.4875881112622478E-11</v>
      </c>
      <c r="AH75">
        <f t="shared" si="33"/>
        <v>-1.2882247940015723E-5</v>
      </c>
      <c r="AI75">
        <f t="shared" si="34"/>
        <v>-1.2882332815896836E-5</v>
      </c>
      <c r="AJ75">
        <f t="shared" si="35"/>
        <v>-3.0046588729328931</v>
      </c>
      <c r="AK75">
        <f t="shared" si="49"/>
        <v>-1.9630438253276097</v>
      </c>
      <c r="AL75">
        <f t="shared" si="26"/>
        <v>-4.9677155805933193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-9.4229820360323319E-9</v>
      </c>
      <c r="AR75">
        <f t="shared" si="36"/>
        <v>-9.4230441202203344E-9</v>
      </c>
      <c r="AS75">
        <f t="shared" si="36"/>
        <v>-2.1978187903141108E-3</v>
      </c>
      <c r="AT75">
        <f t="shared" si="36"/>
        <v>-1.4359082970719222E-3</v>
      </c>
      <c r="AU75">
        <f t="shared" si="23"/>
        <v>-3.6337365104301537E-3</v>
      </c>
      <c r="AW75">
        <v>72</v>
      </c>
      <c r="AX75">
        <f>IF(Z75&gt;0, (R75*SUMPRODUCT(K75:$K$98, X75:$X$98)-K75*$AZ$3)/Z75, 0)</f>
        <v>-7375129429528.0254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8"/>
        <v>1000000</v>
      </c>
      <c r="S76">
        <f t="shared" si="29"/>
        <v>-32504269381914.301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-25.038824346032957</v>
      </c>
      <c r="AC76">
        <f t="shared" si="30"/>
        <v>-22.356093174285824</v>
      </c>
      <c r="AE76">
        <f t="shared" si="31"/>
        <v>0</v>
      </c>
      <c r="AF76">
        <f t="shared" si="32"/>
        <v>0</v>
      </c>
      <c r="AG76">
        <f t="shared" si="32"/>
        <v>-1.7194735952690708E-11</v>
      </c>
      <c r="AH76">
        <f t="shared" si="33"/>
        <v>-2.673295453952222E-6</v>
      </c>
      <c r="AI76">
        <f t="shared" si="34"/>
        <v>-2.6733126486881745E-6</v>
      </c>
      <c r="AJ76">
        <f t="shared" si="35"/>
        <v>-2.6827311717471325</v>
      </c>
      <c r="AK76">
        <f t="shared" si="49"/>
        <v>-1.7527177042223072</v>
      </c>
      <c r="AL76">
        <f t="shared" si="26"/>
        <v>-4.4354515492820887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-1.7459252534472046E-9</v>
      </c>
      <c r="AR76">
        <f t="shared" si="36"/>
        <v>-1.7459364833034786E-9</v>
      </c>
      <c r="AS76">
        <f t="shared" si="36"/>
        <v>-1.7520877065940051E-3</v>
      </c>
      <c r="AT76">
        <f t="shared" si="36"/>
        <v>-1.1446973051338701E-3</v>
      </c>
      <c r="AU76">
        <f t="shared" si="23"/>
        <v>-2.8967867576643585E-3</v>
      </c>
      <c r="AW76">
        <v>73</v>
      </c>
      <c r="AX76">
        <f>IF(Z76&gt;0, (R76*SUMPRODUCT(K76:$K$98, X76:$X$98)-K76*$AZ$3)/Z76, 0)</f>
        <v>-32504269381914.301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8"/>
        <v>1000000</v>
      </c>
      <c r="S77">
        <f t="shared" si="29"/>
        <v>-146122190172355.88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-22.356093174285824</v>
      </c>
      <c r="AC77">
        <f t="shared" si="30"/>
        <v>-19.96079747855843</v>
      </c>
      <c r="AE77">
        <f t="shared" si="31"/>
        <v>0</v>
      </c>
      <c r="AF77">
        <f t="shared" si="32"/>
        <v>0</v>
      </c>
      <c r="AG77">
        <f t="shared" si="32"/>
        <v>-3.4150866228828795E-12</v>
      </c>
      <c r="AH77">
        <f t="shared" si="33"/>
        <v>-5.443080788112368E-7</v>
      </c>
      <c r="AI77">
        <f t="shared" si="34"/>
        <v>-5.4431149389785969E-7</v>
      </c>
      <c r="AJ77">
        <f t="shared" si="35"/>
        <v>-2.3952956957273948</v>
      </c>
      <c r="AK77">
        <f t="shared" si="49"/>
        <v>-1.5649265222000079</v>
      </c>
      <c r="AL77">
        <f t="shared" si="26"/>
        <v>-3.9602227622388968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-3.1739891991165371E-10</v>
      </c>
      <c r="AR77">
        <f t="shared" si="36"/>
        <v>-3.1740091132946963E-10</v>
      </c>
      <c r="AS77">
        <f t="shared" si="36"/>
        <v>-1.3967535965171002E-3</v>
      </c>
      <c r="AT77">
        <f t="shared" si="36"/>
        <v>-9.1254568363597288E-4</v>
      </c>
      <c r="AU77">
        <f t="shared" si="23"/>
        <v>-2.3092995975539845E-3</v>
      </c>
      <c r="AW77">
        <v>74</v>
      </c>
      <c r="AX77">
        <f>IF(Z77&gt;0, (R77*SUMPRODUCT(K77:$K$98, X77:$X$98)-K77*$AZ$3)/Z77, 0)</f>
        <v>-146122190172355.88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8"/>
        <v>1000000</v>
      </c>
      <c r="S78">
        <f t="shared" si="29"/>
        <v>-670919776557986.38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-19.96079747855843</v>
      </c>
      <c r="AC78">
        <f t="shared" si="30"/>
        <v>-17.822140606131796</v>
      </c>
      <c r="AE78">
        <f t="shared" si="31"/>
        <v>0</v>
      </c>
      <c r="AF78">
        <f t="shared" si="32"/>
        <v>0</v>
      </c>
      <c r="AG78">
        <f t="shared" si="32"/>
        <v>-6.6409357828012473E-13</v>
      </c>
      <c r="AH78">
        <f t="shared" si="33"/>
        <v>-1.0867368713495705E-7</v>
      </c>
      <c r="AI78">
        <f t="shared" si="34"/>
        <v>-1.0867435122853533E-7</v>
      </c>
      <c r="AJ78">
        <f t="shared" si="35"/>
        <v>-2.1386568724266333</v>
      </c>
      <c r="AK78">
        <f t="shared" si="49"/>
        <v>-1.3972558234990902</v>
      </c>
      <c r="AL78">
        <f t="shared" si="26"/>
        <v>-3.5359128046000747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-5.658053424382203E-11</v>
      </c>
      <c r="AR78">
        <f t="shared" si="36"/>
        <v>-5.6580880001571098E-11</v>
      </c>
      <c r="AS78">
        <f t="shared" si="36"/>
        <v>-1.1134834162371617E-3</v>
      </c>
      <c r="AT78">
        <f t="shared" si="36"/>
        <v>-7.2747583203551405E-4</v>
      </c>
      <c r="AU78">
        <f t="shared" si="23"/>
        <v>-1.8409593048535557E-3</v>
      </c>
      <c r="AW78">
        <v>75</v>
      </c>
      <c r="AX78">
        <f>IF(Z78&gt;0, (R78*SUMPRODUCT(K78:$K$98, X78:$X$98)-K78*$AZ$3)/Z78, 0)</f>
        <v>-670919776557986.38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8"/>
        <v>1000000</v>
      </c>
      <c r="S79">
        <f t="shared" si="29"/>
        <v>-3148225469886418.5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-17.822140606131796</v>
      </c>
      <c r="AC79">
        <f t="shared" si="30"/>
        <v>-15.912625541238347</v>
      </c>
      <c r="AE79">
        <f t="shared" si="31"/>
        <v>0</v>
      </c>
      <c r="AF79">
        <f t="shared" si="32"/>
        <v>0</v>
      </c>
      <c r="AG79">
        <f t="shared" si="32"/>
        <v>-1.2636186395674863E-13</v>
      </c>
      <c r="AH79">
        <f t="shared" si="33"/>
        <v>-2.1243631141622995E-8</v>
      </c>
      <c r="AI79">
        <f t="shared" si="34"/>
        <v>-2.1243757503486952E-8</v>
      </c>
      <c r="AJ79">
        <f t="shared" si="35"/>
        <v>-1.9095150648934496</v>
      </c>
      <c r="AK79">
        <f t="shared" si="49"/>
        <v>-1.247549842429226</v>
      </c>
      <c r="AL79">
        <f t="shared" si="26"/>
        <v>-3.1570649285664327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-9.8753698782655629E-12</v>
      </c>
      <c r="AR79">
        <f t="shared" si="36"/>
        <v>-9.8754286191718026E-12</v>
      </c>
      <c r="AS79">
        <f t="shared" si="36"/>
        <v>-8.8766216228429635E-4</v>
      </c>
      <c r="AT79">
        <f t="shared" si="36"/>
        <v>-5.7993927937402925E-4</v>
      </c>
      <c r="AU79">
        <f t="shared" si="23"/>
        <v>-1.4676014515337542E-3</v>
      </c>
      <c r="AW79">
        <v>76</v>
      </c>
      <c r="AX79">
        <f>IF(Z79&gt;0, (R79*SUMPRODUCT(K79:$K$98, X79:$X$98)-K79*$AZ$3)/Z79, 0)</f>
        <v>-3148225469886418.5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8"/>
        <v>1000000</v>
      </c>
      <c r="S80">
        <f t="shared" si="29"/>
        <v>-1.5099130233444366E+16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-15.912625541238347</v>
      </c>
      <c r="AC80">
        <f t="shared" si="30"/>
        <v>-14.207701376114265</v>
      </c>
      <c r="AE80">
        <f t="shared" si="31"/>
        <v>0</v>
      </c>
      <c r="AF80">
        <f t="shared" si="32"/>
        <v>0</v>
      </c>
      <c r="AG80">
        <f t="shared" si="32"/>
        <v>-2.3524039392422091E-14</v>
      </c>
      <c r="AH80">
        <f t="shared" si="33"/>
        <v>-4.0629682369903626E-9</v>
      </c>
      <c r="AI80">
        <f t="shared" si="34"/>
        <v>-4.0629917610297549E-9</v>
      </c>
      <c r="AJ80">
        <f t="shared" si="35"/>
        <v>-1.7049241651240816</v>
      </c>
      <c r="AK80">
        <f t="shared" si="49"/>
        <v>-1.1138837878866843</v>
      </c>
      <c r="AL80">
        <f t="shared" si="26"/>
        <v>-2.8188079570737576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-1.6863589557583959E-12</v>
      </c>
      <c r="AR80">
        <f t="shared" si="36"/>
        <v>-1.6863687195498387E-12</v>
      </c>
      <c r="AS80">
        <f t="shared" si="36"/>
        <v>-7.076388411236111E-4</v>
      </c>
      <c r="AT80">
        <f t="shared" si="36"/>
        <v>-4.6232404286975751E-4</v>
      </c>
      <c r="AU80">
        <f t="shared" si="23"/>
        <v>-1.1699628856797373E-3</v>
      </c>
      <c r="AW80">
        <v>77</v>
      </c>
      <c r="AX80">
        <f>IF(Z80&gt;0, (R80*SUMPRODUCT(K80:$K$98, X80:$X$98)-K80*$AZ$3)/Z80, 0)</f>
        <v>-1.5099130233444366E+16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8"/>
        <v>1000000</v>
      </c>
      <c r="S81">
        <f t="shared" si="29"/>
        <v>-7.4092741035877104E+16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-14.207701376114265</v>
      </c>
      <c r="AC81">
        <f t="shared" si="30"/>
        <v>-12.68544765724635</v>
      </c>
      <c r="AE81">
        <f t="shared" si="31"/>
        <v>0</v>
      </c>
      <c r="AF81">
        <f t="shared" si="32"/>
        <v>0</v>
      </c>
      <c r="AG81">
        <f t="shared" si="32"/>
        <v>-4.2802599417613046E-15</v>
      </c>
      <c r="AH81">
        <f t="shared" si="33"/>
        <v>-7.6034156226946256E-10</v>
      </c>
      <c r="AI81">
        <f t="shared" si="34"/>
        <v>-7.6034584252940431E-10</v>
      </c>
      <c r="AJ81">
        <f t="shared" si="35"/>
        <v>-1.5222537188679155</v>
      </c>
      <c r="AK81">
        <f t="shared" si="49"/>
        <v>-0.99453909632799864</v>
      </c>
      <c r="AL81">
        <f t="shared" si="26"/>
        <v>-2.51679281595626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-2.8177165598830954E-13</v>
      </c>
      <c r="AR81">
        <f t="shared" si="36"/>
        <v>-2.8177324219113166E-13</v>
      </c>
      <c r="AS81">
        <f t="shared" si="36"/>
        <v>-5.6412535166368359E-4</v>
      </c>
      <c r="AT81">
        <f t="shared" si="36"/>
        <v>-3.6856189642062924E-4</v>
      </c>
      <c r="AU81">
        <f t="shared" si="23"/>
        <v>-9.3268724836608613E-4</v>
      </c>
      <c r="AW81">
        <v>78</v>
      </c>
      <c r="AX81">
        <f>IF(Z81&gt;0, (R81*SUMPRODUCT(K81:$K$98, X81:$X$98)-K81*$AZ$3)/Z81, 0)</f>
        <v>-7.4092741035877104E+16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8"/>
        <v>1000000</v>
      </c>
      <c r="S82">
        <f t="shared" si="29"/>
        <v>-3.7234878075565293E+17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-12.68544765724635</v>
      </c>
      <c r="AC82">
        <f t="shared" si="30"/>
        <v>-11.326292551113056</v>
      </c>
      <c r="AE82">
        <f t="shared" si="31"/>
        <v>0</v>
      </c>
      <c r="AF82">
        <f t="shared" si="32"/>
        <v>0</v>
      </c>
      <c r="AG82">
        <f t="shared" si="32"/>
        <v>-7.6046257813220345E-16</v>
      </c>
      <c r="AH82">
        <f t="shared" si="33"/>
        <v>-1.3907979056845953E-10</v>
      </c>
      <c r="AI82">
        <f t="shared" si="34"/>
        <v>-1.3908055103103767E-10</v>
      </c>
      <c r="AJ82">
        <f t="shared" si="35"/>
        <v>-1.3591551061332936</v>
      </c>
      <c r="AK82">
        <f t="shared" si="49"/>
        <v>-0.8879813360072446</v>
      </c>
      <c r="AL82">
        <f t="shared" si="26"/>
        <v>-2.2471364422796185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-4.6018724684840285E-14</v>
      </c>
      <c r="AR82">
        <f t="shared" si="36"/>
        <v>-4.6018976306717719E-14</v>
      </c>
      <c r="AS82">
        <f t="shared" si="36"/>
        <v>-4.4971727651801056E-4</v>
      </c>
      <c r="AT82">
        <f t="shared" si="36"/>
        <v>-2.9381528732515299E-4</v>
      </c>
      <c r="AU82">
        <f t="shared" si="23"/>
        <v>-7.4353256388918251E-4</v>
      </c>
      <c r="AW82">
        <v>79</v>
      </c>
      <c r="AX82">
        <f>IF(Z82&gt;0, (R82*SUMPRODUCT(K82:$K$98, X82:$X$98)-K82*$AZ$3)/Z82, 0)</f>
        <v>-3.7234878075565293E+17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8"/>
        <v>1000000</v>
      </c>
      <c r="S83">
        <f t="shared" si="29"/>
        <v>-1.9179743942706132E+18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-11.326292551113056</v>
      </c>
      <c r="AC83">
        <f t="shared" si="30"/>
        <v>-10.112761206350982</v>
      </c>
      <c r="AE83">
        <f t="shared" si="31"/>
        <v>0</v>
      </c>
      <c r="AF83">
        <f t="shared" si="32"/>
        <v>0</v>
      </c>
      <c r="AG83">
        <f t="shared" si="32"/>
        <v>-1.3181564410557167E-16</v>
      </c>
      <c r="AH83">
        <f t="shared" si="33"/>
        <v>-2.484169232981239E-11</v>
      </c>
      <c r="AI83">
        <f t="shared" si="34"/>
        <v>-2.4841824145456497E-11</v>
      </c>
      <c r="AJ83">
        <f t="shared" si="35"/>
        <v>-1.2135313447620746</v>
      </c>
      <c r="AK83">
        <f t="shared" si="49"/>
        <v>-0.79284047857791395</v>
      </c>
      <c r="AL83">
        <f t="shared" si="26"/>
        <v>-2.0063718233648302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-7.3389462480405758E-15</v>
      </c>
      <c r="AR83">
        <f t="shared" si="36"/>
        <v>-7.3389851901510367E-15</v>
      </c>
      <c r="AS83">
        <f t="shared" si="36"/>
        <v>-3.5851185946913789E-4</v>
      </c>
      <c r="AT83">
        <f t="shared" si="36"/>
        <v>-2.3422774818651089E-4</v>
      </c>
      <c r="AU83">
        <f t="shared" si="23"/>
        <v>-5.9273960766298775E-4</v>
      </c>
      <c r="AW83">
        <v>80</v>
      </c>
      <c r="AX83">
        <f>IF(Z83&gt;0, (R83*SUMPRODUCT(K83:$K$98, X83:$X$98)-K83*$AZ$3)/Z83, 0)</f>
        <v>-1.9179743942706132E+18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8"/>
        <v>1000000</v>
      </c>
      <c r="S84">
        <f t="shared" si="29"/>
        <v>-1.01338282511104E+19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-10.112761206350982</v>
      </c>
      <c r="AC84">
        <f t="shared" si="30"/>
        <v>-9.0292510770990972</v>
      </c>
      <c r="AE84">
        <f t="shared" si="31"/>
        <v>0</v>
      </c>
      <c r="AF84">
        <f t="shared" si="32"/>
        <v>0</v>
      </c>
      <c r="AG84">
        <f t="shared" si="32"/>
        <v>-2.2275024929768596E-17</v>
      </c>
      <c r="AH84">
        <f t="shared" si="33"/>
        <v>-4.3288985093898936E-12</v>
      </c>
      <c r="AI84">
        <f t="shared" si="34"/>
        <v>-4.3289207844148237E-12</v>
      </c>
      <c r="AJ84">
        <f t="shared" si="35"/>
        <v>-1.0835101292518843</v>
      </c>
      <c r="AK84">
        <f t="shared" si="49"/>
        <v>-0.70789328444456878</v>
      </c>
      <c r="AL84">
        <f t="shared" si="26"/>
        <v>-1.7914034137007819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-1.1418575018045698E-15</v>
      </c>
      <c r="AR84">
        <f t="shared" si="36"/>
        <v>-1.1418633774110928E-15</v>
      </c>
      <c r="AS84">
        <f t="shared" si="36"/>
        <v>-2.8580345939823701E-4</v>
      </c>
      <c r="AT84">
        <f t="shared" si="36"/>
        <v>-1.8672492680684932E-4</v>
      </c>
      <c r="AU84">
        <f t="shared" si="23"/>
        <v>-4.7252838620622818E-4</v>
      </c>
      <c r="AW84">
        <v>81</v>
      </c>
      <c r="AX84">
        <f>IF(Z84&gt;0, (R84*SUMPRODUCT(K84:$K$98, X84:$X$98)-K84*$AZ$3)/Z84, 0)</f>
        <v>-1.01338282511104E+19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8"/>
        <v>1000000</v>
      </c>
      <c r="S85">
        <f t="shared" si="29"/>
        <v>-5.4965597972814774E+19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-9.0292510770990972</v>
      </c>
      <c r="AC85">
        <f t="shared" si="30"/>
        <v>-8.0618313188384807</v>
      </c>
      <c r="AE85">
        <f t="shared" si="31"/>
        <v>0</v>
      </c>
      <c r="AF85">
        <f t="shared" si="32"/>
        <v>0</v>
      </c>
      <c r="AG85">
        <f t="shared" si="32"/>
        <v>-3.6667623095930618E-18</v>
      </c>
      <c r="AH85">
        <f t="shared" si="33"/>
        <v>-7.3542049483511394E-13</v>
      </c>
      <c r="AI85">
        <f t="shared" si="34"/>
        <v>-7.3542416159742356E-13</v>
      </c>
      <c r="AJ85">
        <f t="shared" si="35"/>
        <v>-0.96741975826061655</v>
      </c>
      <c r="AK85">
        <f t="shared" si="49"/>
        <v>-0.6320475753969369</v>
      </c>
      <c r="AL85">
        <f t="shared" si="26"/>
        <v>-1.5994673336582887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-1.7320172440823251E-16</v>
      </c>
      <c r="AR85">
        <f t="shared" si="36"/>
        <v>-1.732025879816024E-16</v>
      </c>
      <c r="AS85">
        <f t="shared" si="36"/>
        <v>-2.2784076801517748E-4</v>
      </c>
      <c r="AT85">
        <f t="shared" si="36"/>
        <v>-1.4885596843658281E-4</v>
      </c>
      <c r="AU85">
        <f t="shared" si="23"/>
        <v>-3.7669673645193344E-4</v>
      </c>
      <c r="AW85">
        <v>82</v>
      </c>
      <c r="AX85">
        <f>IF(Z85&gt;0, (R85*SUMPRODUCT(K85:$K$98, X85:$X$98)-K85*$AZ$3)/Z85, 0)</f>
        <v>-5.4965597972814774E+19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8"/>
        <v>1000000</v>
      </c>
      <c r="S86">
        <f t="shared" si="29"/>
        <v>-3.063274542691017E+20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-8.0618313188384807</v>
      </c>
      <c r="AC86">
        <f t="shared" si="30"/>
        <v>-7.1980636775343569</v>
      </c>
      <c r="AE86">
        <f t="shared" si="31"/>
        <v>0</v>
      </c>
      <c r="AF86">
        <f t="shared" si="32"/>
        <v>0</v>
      </c>
      <c r="AG86">
        <f t="shared" si="32"/>
        <v>-5.8744846219456244E-19</v>
      </c>
      <c r="AH86">
        <f t="shared" si="33"/>
        <v>-1.2170584897210275E-13</v>
      </c>
      <c r="AI86">
        <f t="shared" si="34"/>
        <v>-1.2170643642056495E-13</v>
      </c>
      <c r="AJ86">
        <f t="shared" si="35"/>
        <v>-0.86376764130412376</v>
      </c>
      <c r="AK86">
        <f t="shared" si="49"/>
        <v>-0.56432819231869369</v>
      </c>
      <c r="AL86">
        <f t="shared" si="26"/>
        <v>-1.428095833622939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-2.5592334905894193E-17</v>
      </c>
      <c r="AR86">
        <f t="shared" si="36"/>
        <v>-2.5592458434696726E-17</v>
      </c>
      <c r="AS86">
        <f t="shared" si="36"/>
        <v>-1.8163326531822223E-4</v>
      </c>
      <c r="AT86">
        <f t="shared" si="36"/>
        <v>-1.1866706667457174E-4</v>
      </c>
      <c r="AU86">
        <f t="shared" si="23"/>
        <v>-3.0030033199281956E-4</v>
      </c>
      <c r="AW86">
        <v>83</v>
      </c>
      <c r="AX86">
        <f>IF(Z86&gt;0, (R86*SUMPRODUCT(K86:$K$98, X86:$X$98)-K86*$AZ$3)/Z86, 0)</f>
        <v>-3.063274542691017E+20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8"/>
        <v>1000000</v>
      </c>
      <c r="S87">
        <f t="shared" si="29"/>
        <v>-1.7555119863821042E+21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-7.1980636775343569</v>
      </c>
      <c r="AC87">
        <f t="shared" si="30"/>
        <v>-6.4268425692271043</v>
      </c>
      <c r="AE87">
        <f t="shared" si="31"/>
        <v>0</v>
      </c>
      <c r="AF87">
        <f t="shared" si="32"/>
        <v>0</v>
      </c>
      <c r="AG87">
        <f t="shared" si="32"/>
        <v>-9.1523763709412811E-20</v>
      </c>
      <c r="AH87">
        <f t="shared" si="33"/>
        <v>-1.9602008554528159E-14</v>
      </c>
      <c r="AI87">
        <f t="shared" si="34"/>
        <v>-1.9602100078291867E-14</v>
      </c>
      <c r="AJ87">
        <f t="shared" si="35"/>
        <v>-0.77122110830725266</v>
      </c>
      <c r="AK87">
        <f t="shared" si="49"/>
        <v>-0.50386445742740504</v>
      </c>
      <c r="AL87">
        <f t="shared" si="26"/>
        <v>-1.2750855657346774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-3.6802812741349081E-18</v>
      </c>
      <c r="AR87">
        <f t="shared" si="36"/>
        <v>-3.6802984577410059E-18</v>
      </c>
      <c r="AS87">
        <f t="shared" si="36"/>
        <v>-1.4479692707128672E-4</v>
      </c>
      <c r="AT87">
        <f t="shared" si="36"/>
        <v>-9.4600659019907312E-5</v>
      </c>
      <c r="AU87">
        <f t="shared" si="23"/>
        <v>-2.3939758609119771E-4</v>
      </c>
      <c r="AW87">
        <v>84</v>
      </c>
      <c r="AX87">
        <f>IF(Z87&gt;0, (R87*SUMPRODUCT(K87:$K$98, X87:$X$98)-K87*$AZ$3)/Z87, 0)</f>
        <v>-1.7555119863821042E+21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8"/>
        <v>1000000</v>
      </c>
      <c r="S88">
        <f t="shared" si="29"/>
        <v>-1.0352296206285945E+22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-6.4268425692271043</v>
      </c>
      <c r="AC88">
        <f t="shared" si="30"/>
        <v>-5.7382522939527716</v>
      </c>
      <c r="AE88">
        <f t="shared" si="31"/>
        <v>0</v>
      </c>
      <c r="AF88">
        <f t="shared" si="32"/>
        <v>0</v>
      </c>
      <c r="AG88">
        <f t="shared" si="32"/>
        <v>-1.3857438435901032E-20</v>
      </c>
      <c r="AH88">
        <f t="shared" si="33"/>
        <v>-3.0700435054567057E-15</v>
      </c>
      <c r="AI88">
        <f t="shared" si="34"/>
        <v>-3.0700573628951417E-15</v>
      </c>
      <c r="AJ88">
        <f t="shared" si="35"/>
        <v>-0.6885902752743327</v>
      </c>
      <c r="AK88">
        <f t="shared" si="49"/>
        <v>-0.44987897984589736</v>
      </c>
      <c r="AL88">
        <f t="shared" si="26"/>
        <v>-1.1384692551202331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-5.1464403655378069E-19</v>
      </c>
      <c r="AR88">
        <f t="shared" si="36"/>
        <v>-5.1464635953325656E-19</v>
      </c>
      <c r="AS88">
        <f t="shared" si="36"/>
        <v>-1.1543122374943136E-4</v>
      </c>
      <c r="AT88">
        <f t="shared" si="36"/>
        <v>-7.541506618296183E-5</v>
      </c>
      <c r="AU88">
        <f t="shared" si="23"/>
        <v>-1.9084628993239371E-4</v>
      </c>
      <c r="AW88">
        <v>85</v>
      </c>
      <c r="AX88">
        <f>IF(Z88&gt;0, (R88*SUMPRODUCT(K88:$K$98, X88:$X$98)-K88*$AZ$3)/Z88, 0)</f>
        <v>-1.0352296206285945E+22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8"/>
        <v>1000000</v>
      </c>
      <c r="S89">
        <f t="shared" si="29"/>
        <v>-6.3174689961492122E+22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-5.7382522939527716</v>
      </c>
      <c r="AC89">
        <f t="shared" si="30"/>
        <v>-5.1234395481721169</v>
      </c>
      <c r="AE89">
        <f t="shared" si="31"/>
        <v>0</v>
      </c>
      <c r="AF89">
        <f t="shared" si="32"/>
        <v>0</v>
      </c>
      <c r="AG89">
        <f t="shared" si="32"/>
        <v>-2.0274889957097885E-21</v>
      </c>
      <c r="AH89">
        <f t="shared" si="33"/>
        <v>-4.6765500223328929E-16</v>
      </c>
      <c r="AI89">
        <f t="shared" si="34"/>
        <v>-4.67657029722285E-16</v>
      </c>
      <c r="AJ89">
        <f t="shared" si="35"/>
        <v>-0.6148127457806547</v>
      </c>
      <c r="AK89">
        <f t="shared" si="49"/>
        <v>-0.40167766057669407</v>
      </c>
      <c r="AL89">
        <f t="shared" si="26"/>
        <v>-1.0164904063573492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-6.9995476807962751E-20</v>
      </c>
      <c r="AR89">
        <f t="shared" si="36"/>
        <v>-6.9995780268972046E-20</v>
      </c>
      <c r="AS89">
        <f t="shared" si="36"/>
        <v>-9.2021064851268688E-5</v>
      </c>
      <c r="AT89">
        <f t="shared" si="36"/>
        <v>-6.0120429036162161E-5</v>
      </c>
      <c r="AU89">
        <f t="shared" si="23"/>
        <v>-1.521414938874309E-4</v>
      </c>
      <c r="AW89">
        <v>86</v>
      </c>
      <c r="AX89">
        <f>IF(Z89&gt;0, (R89*SUMPRODUCT(K89:$K$98, X89:$X$98)-K89*$AZ$3)/Z89, 0)</f>
        <v>-6.3174689961492122E+22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8"/>
        <v>1000000</v>
      </c>
      <c r="S90">
        <f t="shared" si="29"/>
        <v>-3.9936080137209582E+23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-5.1234395481721169</v>
      </c>
      <c r="AC90">
        <f t="shared" si="30"/>
        <v>-4.574499596582247</v>
      </c>
      <c r="AE90">
        <f t="shared" si="31"/>
        <v>0</v>
      </c>
      <c r="AF90">
        <f t="shared" si="32"/>
        <v>0</v>
      </c>
      <c r="AG90">
        <f t="shared" si="32"/>
        <v>-2.8636383320956278E-22</v>
      </c>
      <c r="AH90">
        <f t="shared" si="33"/>
        <v>-6.8834010901725115E-17</v>
      </c>
      <c r="AI90">
        <f t="shared" si="34"/>
        <v>-6.8834297265558321E-17</v>
      </c>
      <c r="AJ90">
        <f t="shared" si="35"/>
        <v>-0.54893995158986986</v>
      </c>
      <c r="AK90">
        <f t="shared" si="49"/>
        <v>-0.35864076837204822</v>
      </c>
      <c r="AL90">
        <f t="shared" si="26"/>
        <v>-0.90758071996191814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-9.1987633409970188E-21</v>
      </c>
      <c r="AR90">
        <f t="shared" si="36"/>
        <v>-9.1988016097699196E-21</v>
      </c>
      <c r="AS90">
        <f t="shared" si="36"/>
        <v>-7.335862950515674E-5</v>
      </c>
      <c r="AT90">
        <f t="shared" si="36"/>
        <v>-4.792763794336906E-5</v>
      </c>
      <c r="AU90">
        <f t="shared" si="23"/>
        <v>-1.2128626744852581E-4</v>
      </c>
      <c r="AW90">
        <v>87</v>
      </c>
      <c r="AX90">
        <f>IF(Z90&gt;0, (R90*SUMPRODUCT(K90:$K$98, X90:$X$98)-K90*$AZ$3)/Z90, 0)</f>
        <v>-3.9936080137209582E+23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8"/>
        <v>1000000</v>
      </c>
      <c r="S91">
        <f t="shared" si="29"/>
        <v>-2.6179131173936075E+24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-4.574499596582247</v>
      </c>
      <c r="AC91">
        <f t="shared" si="30"/>
        <v>-4.0843746398055778</v>
      </c>
      <c r="AE91">
        <f t="shared" si="31"/>
        <v>0</v>
      </c>
      <c r="AF91">
        <f t="shared" si="32"/>
        <v>0</v>
      </c>
      <c r="AG91">
        <f t="shared" si="32"/>
        <v>-3.9004108011345868E-23</v>
      </c>
      <c r="AH91">
        <f t="shared" si="33"/>
        <v>-9.7798434746448508E-18</v>
      </c>
      <c r="AI91">
        <f t="shared" si="34"/>
        <v>-9.7798824787528619E-18</v>
      </c>
      <c r="AJ91">
        <f t="shared" si="35"/>
        <v>-0.49012495677666923</v>
      </c>
      <c r="AK91">
        <f t="shared" si="49"/>
        <v>-0.32021497176075731</v>
      </c>
      <c r="AL91">
        <f t="shared" si="26"/>
        <v>-0.81033992853742653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-1.1669177631702105E-21</v>
      </c>
      <c r="AR91">
        <f t="shared" si="36"/>
        <v>-1.1669224170878927E-21</v>
      </c>
      <c r="AS91">
        <f t="shared" si="36"/>
        <v>-5.8481050307044559E-5</v>
      </c>
      <c r="AT91">
        <f t="shared" si="36"/>
        <v>-3.8207619533935785E-5</v>
      </c>
      <c r="AU91">
        <f t="shared" si="23"/>
        <v>-9.6688669840980351E-5</v>
      </c>
      <c r="AW91">
        <v>88</v>
      </c>
      <c r="AX91">
        <f>IF(Z91&gt;0, (R91*SUMPRODUCT(K91:$K$98, X91:$X$98)-K91*$AZ$3)/Z91, 0)</f>
        <v>-2.6179131173936075E+24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8"/>
        <v>1000000</v>
      </c>
      <c r="S92">
        <f t="shared" si="29"/>
        <v>-1.7814486547846519E+25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-4.0843746398055778</v>
      </c>
      <c r="AC92">
        <f t="shared" si="30"/>
        <v>-3.6467630712549797</v>
      </c>
      <c r="AE92">
        <f t="shared" si="31"/>
        <v>0</v>
      </c>
      <c r="AF92">
        <f t="shared" si="32"/>
        <v>0</v>
      </c>
      <c r="AG92">
        <f t="shared" si="32"/>
        <v>-5.11769320639754E-24</v>
      </c>
      <c r="AH92">
        <f t="shared" si="33"/>
        <v>-1.3398549489933947E-18</v>
      </c>
      <c r="AI92">
        <f t="shared" si="34"/>
        <v>-1.3398600666866012E-18</v>
      </c>
      <c r="AJ92">
        <f t="shared" si="35"/>
        <v>-0.43761156855059813</v>
      </c>
      <c r="AK92">
        <f t="shared" si="49"/>
        <v>-0.28590622478639049</v>
      </c>
      <c r="AL92">
        <f t="shared" si="26"/>
        <v>-0.72351779333698862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-1.4274079423311437E-22</v>
      </c>
      <c r="AR92">
        <f t="shared" si="36"/>
        <v>-1.4274133944406686E-22</v>
      </c>
      <c r="AS92">
        <f t="shared" si="36"/>
        <v>-4.6620735257529209E-5</v>
      </c>
      <c r="AT92">
        <f t="shared" si="36"/>
        <v>-3.0458880368252384E-5</v>
      </c>
      <c r="AU92">
        <f t="shared" si="23"/>
        <v>-7.7079615625781593E-5</v>
      </c>
      <c r="AW92">
        <v>89</v>
      </c>
      <c r="AX92">
        <f>IF(Z92&gt;0, (R92*SUMPRODUCT(K92:$K$98, X92:$X$98)-K92*$AZ$3)/Z92, 0)</f>
        <v>-1.7814486547846519E+25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8"/>
        <v>1000000</v>
      </c>
      <c r="S93">
        <f t="shared" si="29"/>
        <v>-1.2597667605113001E+26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-3.6467630712549797</v>
      </c>
      <c r="AC93">
        <f t="shared" si="30"/>
        <v>-3.2560384564776603</v>
      </c>
      <c r="AE93">
        <f t="shared" si="31"/>
        <v>0</v>
      </c>
      <c r="AF93">
        <f t="shared" si="32"/>
        <v>0</v>
      </c>
      <c r="AG93">
        <f t="shared" si="32"/>
        <v>-6.4615898723112359E-25</v>
      </c>
      <c r="AH93">
        <f t="shared" si="33"/>
        <v>-1.7681429148409764E-19</v>
      </c>
      <c r="AI93">
        <f t="shared" si="34"/>
        <v>-1.7681493764308487E-19</v>
      </c>
      <c r="AJ93">
        <f t="shared" si="35"/>
        <v>-0.39072461477731935</v>
      </c>
      <c r="AK93">
        <f t="shared" si="49"/>
        <v>-0.25527341498784861</v>
      </c>
      <c r="AL93">
        <f t="shared" si="26"/>
        <v>-0.64599802976516796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-1.6818593215982296E-23</v>
      </c>
      <c r="AR93">
        <f t="shared" si="36"/>
        <v>-1.6818654678690247E-23</v>
      </c>
      <c r="AS93">
        <f t="shared" si="36"/>
        <v>-3.7165764714229237E-5</v>
      </c>
      <c r="AT93">
        <f t="shared" si="36"/>
        <v>-2.4281632946629767E-5</v>
      </c>
      <c r="AU93">
        <f t="shared" si="23"/>
        <v>-6.1447397660859004E-5</v>
      </c>
      <c r="AW93">
        <v>90</v>
      </c>
      <c r="AX93">
        <f>IF(Z93&gt;0, (R93*SUMPRODUCT(K93:$K$98, X93:$X$98)-K93*$AZ$3)/Z93, 0)</f>
        <v>-1.2597667605113001E+26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8"/>
        <v>1000000</v>
      </c>
      <c r="S94">
        <f t="shared" si="29"/>
        <v>-9.2700819316793393E+26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-3.2560384564776603</v>
      </c>
      <c r="AC94">
        <f t="shared" si="30"/>
        <v>-2.907177193283625</v>
      </c>
      <c r="AE94">
        <f t="shared" si="31"/>
        <v>0</v>
      </c>
      <c r="AF94">
        <f t="shared" si="32"/>
        <v>0</v>
      </c>
      <c r="AG94">
        <f t="shared" si="32"/>
        <v>-7.8402143980753621E-26</v>
      </c>
      <c r="AH94">
        <f t="shared" si="33"/>
        <v>-2.2451810135122348E-20</v>
      </c>
      <c r="AI94">
        <f t="shared" si="34"/>
        <v>-2.2451888537266328E-20</v>
      </c>
      <c r="AJ94">
        <f t="shared" si="35"/>
        <v>-0.34886126319403532</v>
      </c>
      <c r="AK94">
        <f t="shared" si="49"/>
        <v>-0.22792269195343626</v>
      </c>
      <c r="AL94">
        <f t="shared" si="26"/>
        <v>-0.57678395514747161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-1.9068021799657355E-24</v>
      </c>
      <c r="AR94">
        <f t="shared" si="36"/>
        <v>-1.9068088385548717E-24</v>
      </c>
      <c r="AS94">
        <f t="shared" si="36"/>
        <v>-2.9628320084685311E-5</v>
      </c>
      <c r="AT94">
        <f t="shared" si="36"/>
        <v>-1.9357169121994391E-5</v>
      </c>
      <c r="AU94">
        <f t="shared" si="23"/>
        <v>-4.8985489206679702E-5</v>
      </c>
      <c r="AW94">
        <v>91</v>
      </c>
      <c r="AX94">
        <f>IF(Z94&gt;0, (R94*SUMPRODUCT(K94:$K$98, X94:$X$98)-K94*$AZ$3)/Z94, 0)</f>
        <v>-9.2700819316793393E+26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8"/>
        <v>1000000</v>
      </c>
      <c r="S95">
        <f t="shared" si="29"/>
        <v>-7.1099869983641997E+27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-2.907177193283625</v>
      </c>
      <c r="AC95">
        <f t="shared" si="30"/>
        <v>-2.5956939225746649</v>
      </c>
      <c r="AE95">
        <f t="shared" si="31"/>
        <v>0</v>
      </c>
      <c r="AF95">
        <f t="shared" si="32"/>
        <v>0</v>
      </c>
      <c r="AG95">
        <f t="shared" si="32"/>
        <v>-9.126929216508618E-27</v>
      </c>
      <c r="AH95">
        <f t="shared" si="33"/>
        <v>-2.7396477329774987E-21</v>
      </c>
      <c r="AI95">
        <f t="shared" si="34"/>
        <v>-2.7396568599067151E-21</v>
      </c>
      <c r="AJ95">
        <f t="shared" si="35"/>
        <v>-0.31148327070896009</v>
      </c>
      <c r="AK95">
        <f t="shared" si="49"/>
        <v>-0.20350240352985377</v>
      </c>
      <c r="AL95">
        <f t="shared" si="26"/>
        <v>-0.51498567423881392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-2.0774519158000984E-25</v>
      </c>
      <c r="AR95">
        <f t="shared" si="36"/>
        <v>-2.0774588366740333E-25</v>
      </c>
      <c r="AS95">
        <f t="shared" si="36"/>
        <v>-2.3619515373633058E-5</v>
      </c>
      <c r="AT95">
        <f t="shared" si="36"/>
        <v>-1.5431416710773586E-5</v>
      </c>
      <c r="AU95">
        <f t="shared" si="23"/>
        <v>-3.9050932084406647E-5</v>
      </c>
      <c r="AW95">
        <v>92</v>
      </c>
      <c r="AX95">
        <f>IF(Z95&gt;0, (R95*SUMPRODUCT(K95:$K$98, X95:$X$98)-K95*$AZ$3)/Z95, 0)</f>
        <v>-7.1099869983641997E+27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8"/>
        <v>1000000</v>
      </c>
      <c r="S96">
        <f t="shared" si="29"/>
        <v>-5.6940884065028191E+28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-2.5956939225746649</v>
      </c>
      <c r="AC96">
        <f t="shared" si="30"/>
        <v>-2.3175838594416649</v>
      </c>
      <c r="AE96">
        <f t="shared" si="31"/>
        <v>0</v>
      </c>
      <c r="AF96">
        <f t="shared" si="32"/>
        <v>0</v>
      </c>
      <c r="AG96">
        <f t="shared" si="32"/>
        <v>-1.0175394610992143E-27</v>
      </c>
      <c r="AH96">
        <f t="shared" si="33"/>
        <v>-3.2072481852977271E-22</v>
      </c>
      <c r="AI96">
        <f t="shared" si="34"/>
        <v>-3.207258360692338E-22</v>
      </c>
      <c r="AJ96">
        <f t="shared" si="35"/>
        <v>-0.27811006313300002</v>
      </c>
      <c r="AK96">
        <f t="shared" si="49"/>
        <v>-0.18169857458022656</v>
      </c>
      <c r="AL96">
        <f t="shared" si="26"/>
        <v>-0.45980863771322655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-2.1714548392712346E-26</v>
      </c>
      <c r="AR96">
        <f t="shared" si="36"/>
        <v>-2.1714617284823565E-26</v>
      </c>
      <c r="AS96">
        <f t="shared" si="36"/>
        <v>-1.8829333046582468E-5</v>
      </c>
      <c r="AT96">
        <f t="shared" si="36"/>
        <v>-1.2301830923767204E-5</v>
      </c>
      <c r="AU96">
        <f t="shared" si="23"/>
        <v>-3.1131163970349672E-5</v>
      </c>
      <c r="AW96">
        <v>93</v>
      </c>
      <c r="AX96">
        <f>IF(Z96&gt;0, (R96*SUMPRODUCT(K96:$K$98, X96:$X$98)-K96*$AZ$3)/Z96, 0)</f>
        <v>-5.6940884065028191E+28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8"/>
        <v>1000000</v>
      </c>
      <c r="S97">
        <f t="shared" si="29"/>
        <v>-4.7708724383259446E+29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-2.3175838594416649</v>
      </c>
      <c r="AC97">
        <f t="shared" si="30"/>
        <v>-2.0692713030729148</v>
      </c>
      <c r="AE97">
        <f t="shared" si="31"/>
        <v>0</v>
      </c>
      <c r="AF97">
        <f t="shared" si="32"/>
        <v>0</v>
      </c>
      <c r="AG97">
        <f t="shared" si="32"/>
        <v>-1.0843254194189916E-28</v>
      </c>
      <c r="AH97">
        <f t="shared" si="33"/>
        <v>-3.5957260981852916E-23</v>
      </c>
      <c r="AI97">
        <f t="shared" si="34"/>
        <v>-3.595736941439486E-23</v>
      </c>
      <c r="AJ97">
        <f t="shared" si="35"/>
        <v>-0.24831255636875005</v>
      </c>
      <c r="AK97">
        <f t="shared" si="49"/>
        <v>-0.16223087016091656</v>
      </c>
      <c r="AL97">
        <f t="shared" si="26"/>
        <v>-0.41054342652966658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-2.1736359738652171E-27</v>
      </c>
      <c r="AR97">
        <f t="shared" si="36"/>
        <v>-2.1736425286713251E-27</v>
      </c>
      <c r="AS97">
        <f t="shared" si="36"/>
        <v>-1.5010629023104647E-5</v>
      </c>
      <c r="AT97">
        <f t="shared" si="36"/>
        <v>-9.8069442950950281E-6</v>
      </c>
      <c r="AU97">
        <f t="shared" si="23"/>
        <v>-2.4817573318199674E-5</v>
      </c>
      <c r="AW97">
        <v>94</v>
      </c>
      <c r="AX97">
        <f>IF(Z97&gt;0, (R97*SUMPRODUCT(K97:$K$98, X97:$X$98)-K97*$AZ$3)/Z97, 0)</f>
        <v>-4.7708724383259446E+29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-2.0692713030729148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-4.3373016776759666E-24</v>
      </c>
      <c r="AI98">
        <f t="shared" si="34"/>
        <v>-4.3373016776759666E-24</v>
      </c>
      <c r="AJ98">
        <f t="shared" si="35"/>
        <v>-2.0692713030729148</v>
      </c>
      <c r="AK98">
        <f t="shared" si="49"/>
        <v>-0.14484899121510406</v>
      </c>
      <c r="AL98">
        <f t="shared" si="26"/>
        <v>-2.2141202942880187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-2.3410021813467424E-28</v>
      </c>
      <c r="AR98">
        <f t="shared" si="36"/>
        <v>-2.3410021813467424E-28</v>
      </c>
      <c r="AS98">
        <f t="shared" si="36"/>
        <v>-1.1168622785048087E-4</v>
      </c>
      <c r="AT98">
        <f t="shared" si="36"/>
        <v>-7.8180359495336623E-6</v>
      </c>
      <c r="AU98">
        <f t="shared" si="36"/>
        <v>-1.1950426380001452E-4</v>
      </c>
      <c r="AW98">
        <v>95</v>
      </c>
    </row>
    <row r="100" spans="5:50" x14ac:dyDescent="0.25">
      <c r="AN100" s="8">
        <f t="shared" ref="AN100:AU100" si="50">SUM(AN3:AN98)</f>
        <v>67148.694662778857</v>
      </c>
      <c r="AO100" s="8">
        <f t="shared" si="50"/>
        <v>-6714.8694662778862</v>
      </c>
      <c r="AP100" s="8">
        <f t="shared" si="50"/>
        <v>-449.9500285932333</v>
      </c>
      <c r="AQ100" s="8">
        <f t="shared" si="50"/>
        <v>-34230.81379838509</v>
      </c>
      <c r="AR100" s="8">
        <f t="shared" si="50"/>
        <v>25753.061369522689</v>
      </c>
      <c r="AS100" s="8">
        <f t="shared" si="50"/>
        <v>-8565.5192254185167</v>
      </c>
      <c r="AT100" s="8">
        <f t="shared" si="50"/>
        <v>3136.1392640308673</v>
      </c>
      <c r="AU100" s="8">
        <f t="shared" si="50"/>
        <v>20323.68140813502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7895-D78E-4C81-8CD3-02589F092B9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148066.08396901446</v>
      </c>
      <c r="K3">
        <v>1</v>
      </c>
      <c r="L3" s="2">
        <v>0</v>
      </c>
      <c r="O3">
        <f>$C$3</f>
        <v>148066.08396901446</v>
      </c>
      <c r="P3">
        <f>O3*C5</f>
        <v>14806.608396901447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148066.08396901446</v>
      </c>
      <c r="AF3">
        <f t="shared" ref="AF3:AG34" si="4">-$Z3*P3</f>
        <v>-14806.608396901447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133059.47557211301</v>
      </c>
      <c r="AJ3">
        <f t="shared" ref="AJ3:AJ66" si="7">AB3-AC3</f>
        <v>0</v>
      </c>
      <c r="AL3">
        <f t="shared" ref="AL3:AL34" si="8">SUM(AI3:AK3)</f>
        <v>133059.47557211301</v>
      </c>
      <c r="AN3">
        <f t="shared" ref="AN3:AU34" si="9">AE3*$K3</f>
        <v>148066.08396901446</v>
      </c>
      <c r="AO3">
        <f t="shared" si="9"/>
        <v>-14806.608396901447</v>
      </c>
      <c r="AP3">
        <f t="shared" si="9"/>
        <v>-200</v>
      </c>
      <c r="AQ3">
        <f t="shared" si="9"/>
        <v>0</v>
      </c>
      <c r="AR3">
        <f t="shared" si="9"/>
        <v>133059.47557211301</v>
      </c>
      <c r="AS3">
        <f t="shared" si="9"/>
        <v>0</v>
      </c>
      <c r="AT3">
        <f t="shared" si="9"/>
        <v>0</v>
      </c>
      <c r="AU3">
        <f t="shared" si="9"/>
        <v>133059.47557211301</v>
      </c>
      <c r="AW3">
        <v>0</v>
      </c>
      <c r="AX3">
        <f>IF(Z3&gt;0, (R3*SUMPRODUCT(K3:$K$98, X3:$X$98)-K3*$AZ$3)/Z3, 0)</f>
        <v>0</v>
      </c>
      <c r="AZ3">
        <f>C6*SUMPRODUCT(X4:X89, K4:K89)/1</f>
        <v>75630.045137516616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1000000</v>
      </c>
      <c r="S4">
        <f t="shared" si="1"/>
        <v>5130.9367374105677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5073.0480878696253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-5073.0480878696253</v>
      </c>
      <c r="AK4">
        <f>G4*SUM(AB4, AE4:AF4)</f>
        <v>0</v>
      </c>
      <c r="AL4">
        <f t="shared" si="8"/>
        <v>-6355.3250878696253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-1196.2655098423361</v>
      </c>
      <c r="AR4">
        <f t="shared" si="9"/>
        <v>-1196.2655098423361</v>
      </c>
      <c r="AS4">
        <f t="shared" si="9"/>
        <v>-4732.7624665263784</v>
      </c>
      <c r="AT4">
        <f t="shared" si="9"/>
        <v>0</v>
      </c>
      <c r="AU4">
        <f t="shared" si="9"/>
        <v>-5929.0279763687149</v>
      </c>
      <c r="AW4">
        <v>1</v>
      </c>
      <c r="AX4">
        <f>IF(Z4&gt;0, (R4*SUMPRODUCT(K4:$K$98, X4:$X$98)-K4*$AZ$3)/Z4, 0)</f>
        <v>5130.9367374105677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1000000</v>
      </c>
      <c r="S5">
        <f t="shared" si="1"/>
        <v>9986.4898320916145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5073.0480878696253</v>
      </c>
      <c r="AC5">
        <f t="shared" si="2"/>
        <v>9761.9216536623571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-1317.7441955776628</v>
      </c>
      <c r="AI5">
        <f t="shared" si="6"/>
        <v>-1342.1820156170234</v>
      </c>
      <c r="AJ5">
        <f t="shared" si="7"/>
        <v>-4688.8735657927318</v>
      </c>
      <c r="AK5">
        <f>G5*SUM(AB5, AE5:AF5)</f>
        <v>207.99497160265466</v>
      </c>
      <c r="AL5">
        <f t="shared" si="8"/>
        <v>-5823.0606098071003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-1126.8136268796561</v>
      </c>
      <c r="AR5">
        <f t="shared" si="9"/>
        <v>-1147.7106027297473</v>
      </c>
      <c r="AS5">
        <f t="shared" si="9"/>
        <v>-4009.4933799612895</v>
      </c>
      <c r="AT5">
        <f t="shared" si="9"/>
        <v>177.85816785296203</v>
      </c>
      <c r="AU5">
        <f t="shared" si="9"/>
        <v>-4979.3458148380741</v>
      </c>
      <c r="AW5">
        <v>2</v>
      </c>
      <c r="AX5">
        <f>IF(Z5&gt;0, (R5*SUMPRODUCT(K5:$K$98, X5:$X$98)-K5*$AZ$3)/Z5, 0)</f>
        <v>9986.4898320916145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1000000</v>
      </c>
      <c r="S6">
        <f t="shared" si="1"/>
        <v>15486.032673212268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9761.9216536623571</v>
      </c>
      <c r="AC6">
        <f t="shared" si="2"/>
        <v>14965.190652114499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-1370.6919106748931</v>
      </c>
      <c r="AI6">
        <f t="shared" si="6"/>
        <v>-1394.8510852160932</v>
      </c>
      <c r="AJ6">
        <f t="shared" si="7"/>
        <v>-5203.2689984521421</v>
      </c>
      <c r="AK6">
        <f>G6*SUM(AB6, AE6:AF6)</f>
        <v>571.07241673924796</v>
      </c>
      <c r="AL6">
        <f t="shared" si="8"/>
        <v>-6027.0476669289874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-1057.3654872140087</v>
      </c>
      <c r="AR6">
        <f t="shared" si="9"/>
        <v>-1076.0021167589125</v>
      </c>
      <c r="AS6">
        <f t="shared" si="9"/>
        <v>-4013.8538914590767</v>
      </c>
      <c r="AT6">
        <f t="shared" si="9"/>
        <v>440.5309898288267</v>
      </c>
      <c r="AU6">
        <f t="shared" si="9"/>
        <v>-4649.3250183891623</v>
      </c>
      <c r="AW6">
        <v>3</v>
      </c>
      <c r="AX6">
        <f>IF(Z6&gt;0, (R6*SUMPRODUCT(K6:$K$98, X6:$X$98)-K6*$AZ$3)/Z6, 0)</f>
        <v>15486.032673212268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1000000</v>
      </c>
      <c r="S7">
        <f t="shared" si="1"/>
        <v>20065.718559110242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14965.190652114499</v>
      </c>
      <c r="AC7">
        <f t="shared" si="2"/>
        <v>19168.192681099383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-1432.6284202563668</v>
      </c>
      <c r="AI7">
        <f t="shared" si="6"/>
        <v>-1456.5101873416484</v>
      </c>
      <c r="AJ7">
        <f t="shared" si="7"/>
        <v>-4203.0020289848835</v>
      </c>
      <c r="AK7">
        <f>G7*SUM(AB7, AE7:AF7)</f>
        <v>734.79086101882183</v>
      </c>
      <c r="AL7">
        <f t="shared" si="8"/>
        <v>-4924.7213553077099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-1005.4989827093017</v>
      </c>
      <c r="AR7">
        <f t="shared" si="9"/>
        <v>-1022.260546398827</v>
      </c>
      <c r="AS7">
        <f t="shared" si="9"/>
        <v>-2949.9025739787953</v>
      </c>
      <c r="AT7">
        <f t="shared" si="9"/>
        <v>515.71744132110996</v>
      </c>
      <c r="AU7">
        <f t="shared" si="9"/>
        <v>-3456.4456790565123</v>
      </c>
      <c r="AW7">
        <v>4</v>
      </c>
      <c r="AX7">
        <f>IF(Z7&gt;0, (R7*SUMPRODUCT(K7:$K$98, X7:$X$98)-K7*$AZ$3)/Z7, 0)</f>
        <v>20065.718559110242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1000000</v>
      </c>
      <c r="S8">
        <f t="shared" si="1"/>
        <v>22977.092481584201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19168.192681099383</v>
      </c>
      <c r="AC8">
        <f t="shared" si="2"/>
        <v>21695.508389378505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-1494.5763898965647</v>
      </c>
      <c r="AI8">
        <f t="shared" si="6"/>
        <v>-1518.1819749012461</v>
      </c>
      <c r="AJ8">
        <f t="shared" si="7"/>
        <v>-2527.3157082791222</v>
      </c>
      <c r="AK8">
        <f t="shared" ref="AK8:AK71" si="22">G8*SUM(AB8:AB8, AE8:AF8)</f>
        <v>408.28250410741686</v>
      </c>
      <c r="AL8">
        <f t="shared" si="8"/>
        <v>-3637.2151790729513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-979.16320593508556</v>
      </c>
      <c r="AR8">
        <f t="shared" si="9"/>
        <v>-994.62827044928997</v>
      </c>
      <c r="AS8">
        <f t="shared" si="9"/>
        <v>-1655.7564859564993</v>
      </c>
      <c r="AT8">
        <f t="shared" si="9"/>
        <v>267.48395622433878</v>
      </c>
      <c r="AU8">
        <f t="shared" si="9"/>
        <v>-2382.9008001814504</v>
      </c>
      <c r="AW8">
        <v>5</v>
      </c>
      <c r="AX8">
        <f>IF(Z8&gt;0, (R8*SUMPRODUCT(K8:$K$98, X8:$X$98)-K8*$AZ$3)/Z8, 0)</f>
        <v>22977.092481584201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1000000</v>
      </c>
      <c r="S9">
        <f t="shared" si="1"/>
        <v>25009.563929030421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21695.508389378505</v>
      </c>
      <c r="AC9">
        <f t="shared" si="2"/>
        <v>23339.478393604855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-1559.0412480915877</v>
      </c>
      <c r="AI9">
        <f t="shared" si="6"/>
        <v>-1582.37180121502</v>
      </c>
      <c r="AJ9">
        <f t="shared" si="7"/>
        <v>-1643.9700042263503</v>
      </c>
      <c r="AK9">
        <f t="shared" si="22"/>
        <v>128.00349949733317</v>
      </c>
      <c r="AL9">
        <f t="shared" si="8"/>
        <v>-3098.3383059440375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-967.32360116395</v>
      </c>
      <c r="AR9">
        <f t="shared" si="9"/>
        <v>-981.7992891498393</v>
      </c>
      <c r="AS9">
        <f t="shared" si="9"/>
        <v>-1020.0185444999374</v>
      </c>
      <c r="AT9">
        <f t="shared" si="9"/>
        <v>79.421122595002814</v>
      </c>
      <c r="AU9">
        <f t="shared" si="9"/>
        <v>-1922.3967110547742</v>
      </c>
      <c r="AW9">
        <v>6</v>
      </c>
      <c r="AX9">
        <f>IF(Z9&gt;0, (R9*SUMPRODUCT(K9:$K$98, X9:$X$98)-K9*$AZ$3)/Z9, 0)</f>
        <v>25009.563929030421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1000000</v>
      </c>
      <c r="S10">
        <f t="shared" si="1"/>
        <v>26869.480613282441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23339.478393604855</v>
      </c>
      <c r="AC10">
        <f t="shared" si="2"/>
        <v>24780.529123419961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-1634.2977805194355</v>
      </c>
      <c r="AI10">
        <f t="shared" si="6"/>
        <v>-1657.3541706671206</v>
      </c>
      <c r="AJ10">
        <f t="shared" si="7"/>
        <v>-1441.050729815106</v>
      </c>
      <c r="AK10">
        <f t="shared" si="22"/>
        <v>95.691861413779918</v>
      </c>
      <c r="AL10">
        <f t="shared" si="8"/>
        <v>-3002.7130390684465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-961.97449121657974</v>
      </c>
      <c r="AR10">
        <f t="shared" si="9"/>
        <v>-975.54586079560522</v>
      </c>
      <c r="AS10">
        <f t="shared" si="9"/>
        <v>-848.22610613260997</v>
      </c>
      <c r="AT10">
        <f t="shared" si="9"/>
        <v>56.325799859943992</v>
      </c>
      <c r="AU10">
        <f t="shared" si="9"/>
        <v>-1767.4461670682711</v>
      </c>
      <c r="AW10">
        <v>7</v>
      </c>
      <c r="AX10">
        <f>IF(Z10&gt;0, (R10*SUMPRODUCT(K10:$K$98, X10:$X$98)-K10*$AZ$3)/Z10, 0)</f>
        <v>26869.480613282441</v>
      </c>
    </row>
    <row r="11" spans="1:52" x14ac:dyDescent="0.25">
      <c r="A11" t="s">
        <v>33</v>
      </c>
      <c r="C11" s="12">
        <f>AU91</f>
        <v>44089.016641564769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1000000</v>
      </c>
      <c r="S11">
        <f t="shared" si="1"/>
        <v>28568.360269637447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24780.529123419961</v>
      </c>
      <c r="AC11">
        <f t="shared" si="2"/>
        <v>26035.102793984515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-1706.5841969289265</v>
      </c>
      <c r="AI11">
        <f t="shared" si="6"/>
        <v>-1729.3673585702115</v>
      </c>
      <c r="AJ11">
        <f t="shared" si="7"/>
        <v>-1254.573670564554</v>
      </c>
      <c r="AK11">
        <f t="shared" si="22"/>
        <v>59.473269896207903</v>
      </c>
      <c r="AL11">
        <f t="shared" si="8"/>
        <v>-2924.4677592385578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-954.50728057884123</v>
      </c>
      <c r="AR11">
        <f t="shared" si="9"/>
        <v>-967.2500996558872</v>
      </c>
      <c r="AS11">
        <f t="shared" si="9"/>
        <v>-701.69388930903085</v>
      </c>
      <c r="AT11">
        <f t="shared" si="9"/>
        <v>33.263913505068658</v>
      </c>
      <c r="AU11">
        <f t="shared" si="9"/>
        <v>-1635.6800754598496</v>
      </c>
      <c r="AW11">
        <v>8</v>
      </c>
      <c r="AX11">
        <f>IF(Z11&gt;0, (R11*SUMPRODUCT(K11:$K$98, X11:$X$98)-K11*$AZ$3)/Z11, 0)</f>
        <v>28568.360269637447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1000000</v>
      </c>
      <c r="S12">
        <f t="shared" si="1"/>
        <v>30189.090452517819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26035.102793984515</v>
      </c>
      <c r="AC12">
        <f t="shared" si="2"/>
        <v>27182.959960842018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-1789.9171733301323</v>
      </c>
      <c r="AI12">
        <f t="shared" si="6"/>
        <v>-1812.4277554256712</v>
      </c>
      <c r="AJ12">
        <f t="shared" si="7"/>
        <v>-1147.8571668575023</v>
      </c>
      <c r="AK12">
        <f t="shared" si="22"/>
        <v>59.880736426164383</v>
      </c>
      <c r="AL12">
        <f t="shared" si="8"/>
        <v>-2900.4041858570095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-951.36000570275905</v>
      </c>
      <c r="AR12">
        <f t="shared" si="9"/>
        <v>-963.32461938984966</v>
      </c>
      <c r="AS12">
        <f t="shared" si="9"/>
        <v>-610.09828671334446</v>
      </c>
      <c r="AT12">
        <f t="shared" si="9"/>
        <v>31.827247984828375</v>
      </c>
      <c r="AU12">
        <f t="shared" si="9"/>
        <v>-1541.5956581183659</v>
      </c>
      <c r="AW12">
        <v>9</v>
      </c>
      <c r="AX12">
        <f>IF(Z12&gt;0, (R12*SUMPRODUCT(K12:$K$98, X12:$X$98)-K12*$AZ$3)/Z12, 0)</f>
        <v>30189.090452517819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1000000</v>
      </c>
      <c r="S13">
        <f t="shared" si="1"/>
        <v>31722.663888476025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27182.959960842018</v>
      </c>
      <c r="AC13">
        <f t="shared" si="2"/>
        <v>28218.581890062283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-1878.9420798955191</v>
      </c>
      <c r="AI13">
        <f t="shared" si="6"/>
        <v>-1901.1805826181053</v>
      </c>
      <c r="AJ13">
        <f t="shared" si="7"/>
        <v>-1035.6219292202659</v>
      </c>
      <c r="AK13">
        <f t="shared" si="22"/>
        <v>54.365919921684039</v>
      </c>
      <c r="AL13">
        <f t="shared" si="8"/>
        <v>-2882.4365919166871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-949.31339347870698</v>
      </c>
      <c r="AR13">
        <f t="shared" si="9"/>
        <v>-960.54913550149342</v>
      </c>
      <c r="AS13">
        <f t="shared" si="9"/>
        <v>-523.23580301300399</v>
      </c>
      <c r="AT13">
        <f t="shared" si="9"/>
        <v>27.467741812092136</v>
      </c>
      <c r="AU13">
        <f t="shared" si="9"/>
        <v>-1456.3171967024052</v>
      </c>
      <c r="AW13">
        <v>10</v>
      </c>
      <c r="AX13">
        <f>IF(Z13&gt;0, (R13*SUMPRODUCT(K13:$K$98, X13:$X$98)-K13*$AZ$3)/Z13, 0)</f>
        <v>31722.663888476025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1000000</v>
      </c>
      <c r="S14">
        <f t="shared" si="1"/>
        <v>33176.432926883113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28218.581890062283</v>
      </c>
      <c r="AC14">
        <f t="shared" si="2"/>
        <v>29151.127877370593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-1974.9622870280778</v>
      </c>
      <c r="AI14">
        <f t="shared" si="6"/>
        <v>-1996.9290306662622</v>
      </c>
      <c r="AJ14">
        <f t="shared" si="7"/>
        <v>-932.54598730830912</v>
      </c>
      <c r="AK14">
        <f t="shared" si="22"/>
        <v>50.793447402112108</v>
      </c>
      <c r="AL14">
        <f t="shared" si="8"/>
        <v>-2878.6815705724593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-948.6846112737162</v>
      </c>
      <c r="AR14">
        <f t="shared" si="9"/>
        <v>-959.23646423122239</v>
      </c>
      <c r="AS14">
        <f t="shared" si="9"/>
        <v>-447.95388411984885</v>
      </c>
      <c r="AT14">
        <f t="shared" si="9"/>
        <v>24.398927625315011</v>
      </c>
      <c r="AU14">
        <f t="shared" si="9"/>
        <v>-1382.7914207257563</v>
      </c>
      <c r="AW14">
        <v>11</v>
      </c>
      <c r="AX14">
        <f>IF(Z14&gt;0, (R14*SUMPRODUCT(K14:$K$98, X14:$X$98)-K14*$AZ$3)/Z14, 0)</f>
        <v>33176.432926883113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1000000</v>
      </c>
      <c r="S15">
        <f t="shared" si="1"/>
        <v>34647.05886801891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29151.127877370593</v>
      </c>
      <c r="AC15">
        <f t="shared" si="2"/>
        <v>30066.988227334405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-2075.2395689773311</v>
      </c>
      <c r="AI15">
        <f t="shared" si="6"/>
        <v>-2096.9347641899094</v>
      </c>
      <c r="AJ15">
        <f t="shared" si="7"/>
        <v>-915.86034996381204</v>
      </c>
      <c r="AK15">
        <f t="shared" si="22"/>
        <v>119.51962429721944</v>
      </c>
      <c r="AL15">
        <f t="shared" si="8"/>
        <v>-2893.2754898565022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-945.69147744917188</v>
      </c>
      <c r="AR15">
        <f t="shared" si="9"/>
        <v>-955.57802814955301</v>
      </c>
      <c r="AS15">
        <f t="shared" si="9"/>
        <v>-417.35968243956228</v>
      </c>
      <c r="AT15">
        <f t="shared" si="9"/>
        <v>54.465369577309779</v>
      </c>
      <c r="AU15">
        <f t="shared" si="9"/>
        <v>-1318.4723410118056</v>
      </c>
      <c r="AW15">
        <v>12</v>
      </c>
      <c r="AX15">
        <f>IF(Z15&gt;0, (R15*SUMPRODUCT(K15:$K$98, X15:$X$98)-K15*$AZ$3)/Z15, 0)</f>
        <v>34647.05886801891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1000000</v>
      </c>
      <c r="S16">
        <f t="shared" si="1"/>
        <v>36155.511843336135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30066.988227334405</v>
      </c>
      <c r="AC16">
        <f t="shared" si="2"/>
        <v>30982.936444691873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-2194.373536893353</v>
      </c>
      <c r="AI16">
        <f t="shared" si="6"/>
        <v>-2215.7969208153831</v>
      </c>
      <c r="AJ16">
        <f t="shared" si="7"/>
        <v>-915.94821735746882</v>
      </c>
      <c r="AK16">
        <f t="shared" si="22"/>
        <v>213.4756164140743</v>
      </c>
      <c r="AL16">
        <f t="shared" si="8"/>
        <v>-2918.2695217587775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-945.96641994178606</v>
      </c>
      <c r="AR16">
        <f t="shared" si="9"/>
        <v>-955.20176727488058</v>
      </c>
      <c r="AS16">
        <f t="shared" si="9"/>
        <v>-394.85358415886498</v>
      </c>
      <c r="AT16">
        <f t="shared" si="9"/>
        <v>92.026613158114387</v>
      </c>
      <c r="AU16">
        <f t="shared" si="9"/>
        <v>-1258.0287382756312</v>
      </c>
      <c r="AW16">
        <v>13</v>
      </c>
      <c r="AX16">
        <f>IF(Z16&gt;0, (R16*SUMPRODUCT(K16:$K$98, X16:$X$98)-K16*$AZ$3)/Z16, 0)</f>
        <v>36155.511843336135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1000000</v>
      </c>
      <c r="S17">
        <f t="shared" si="1"/>
        <v>37814.381280154361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30982.936444691873</v>
      </c>
      <c r="AC17">
        <f t="shared" si="2"/>
        <v>31992.300707055507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-2330.7219194476343</v>
      </c>
      <c r="AI17">
        <f t="shared" si="6"/>
        <v>-2351.8728014824578</v>
      </c>
      <c r="AJ17">
        <f t="shared" si="7"/>
        <v>-1009.3642623636333</v>
      </c>
      <c r="AK17">
        <f t="shared" si="22"/>
        <v>427.56452293674784</v>
      </c>
      <c r="AL17">
        <f t="shared" si="8"/>
        <v>-2933.6725409093433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-944.48624472118206</v>
      </c>
      <c r="AR17">
        <f t="shared" si="9"/>
        <v>-953.05728744357839</v>
      </c>
      <c r="AS17">
        <f t="shared" si="9"/>
        <v>-409.02805854313459</v>
      </c>
      <c r="AT17">
        <f t="shared" si="9"/>
        <v>173.26340275730425</v>
      </c>
      <c r="AU17">
        <f t="shared" si="9"/>
        <v>-1188.8219432294088</v>
      </c>
      <c r="AW17">
        <v>14</v>
      </c>
      <c r="AX17">
        <f>IF(Z17&gt;0, (R17*SUMPRODUCT(K17:$K$98, X17:$X$98)-K17*$AZ$3)/Z17, 0)</f>
        <v>37814.381280154361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1000000</v>
      </c>
      <c r="S18">
        <f t="shared" si="1"/>
        <v>39683.546136595243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31992.300707055507</v>
      </c>
      <c r="AC18">
        <f t="shared" si="2"/>
        <v>33095.578226551006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-3587.5093944424539</v>
      </c>
      <c r="AI18">
        <f t="shared" si="6"/>
        <v>-3608.3590799220683</v>
      </c>
      <c r="AJ18">
        <f t="shared" si="7"/>
        <v>-1103.2775194954993</v>
      </c>
      <c r="AK18">
        <f t="shared" si="22"/>
        <v>691.03369527239897</v>
      </c>
      <c r="AL18">
        <f t="shared" si="8"/>
        <v>-4020.6029041451684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-1356.6428143751236</v>
      </c>
      <c r="AR18">
        <f t="shared" si="9"/>
        <v>-1364.5272748400128</v>
      </c>
      <c r="AS18">
        <f t="shared" si="9"/>
        <v>-417.21243194620109</v>
      </c>
      <c r="AT18">
        <f t="shared" si="9"/>
        <v>261.31942640615341</v>
      </c>
      <c r="AU18">
        <f t="shared" si="9"/>
        <v>-1520.4202803800604</v>
      </c>
      <c r="AW18">
        <v>15</v>
      </c>
      <c r="AX18">
        <f>IF(Z18&gt;0, (R18*SUMPRODUCT(K18:$K$98, X18:$X$98)-K18*$AZ$3)/Z18, 0)</f>
        <v>39683.546136595243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1000000</v>
      </c>
      <c r="S19">
        <f t="shared" si="1"/>
        <v>41021.720570697013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33095.578226551006</v>
      </c>
      <c r="AC19">
        <f t="shared" si="2"/>
        <v>33667.298557767288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-4928.7138616705361</v>
      </c>
      <c r="AI19">
        <f t="shared" si="6"/>
        <v>-4949.2318324488124</v>
      </c>
      <c r="AJ19">
        <f t="shared" si="7"/>
        <v>-571.72033121628192</v>
      </c>
      <c r="AK19">
        <f t="shared" si="22"/>
        <v>738.0313944520874</v>
      </c>
      <c r="AL19">
        <f t="shared" si="8"/>
        <v>-4782.9207692130067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-1738.1600811597718</v>
      </c>
      <c r="AR19">
        <f t="shared" si="9"/>
        <v>-1745.3959481129234</v>
      </c>
      <c r="AS19">
        <f t="shared" si="9"/>
        <v>-201.62287468860404</v>
      </c>
      <c r="AT19">
        <f t="shared" si="9"/>
        <v>260.27412921157133</v>
      </c>
      <c r="AU19">
        <f t="shared" si="9"/>
        <v>-1686.7446935899561</v>
      </c>
      <c r="AW19">
        <v>16</v>
      </c>
      <c r="AX19">
        <f>IF(Z19&gt;0, (R19*SUMPRODUCT(K19:$K$98, X19:$X$98)-K19*$AZ$3)/Z19, 0)</f>
        <v>41021.720570697013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1000000</v>
      </c>
      <c r="S20">
        <f t="shared" si="1"/>
        <v>41308.873195972279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33667.298557767288</v>
      </c>
      <c r="AC20">
        <f t="shared" si="2"/>
        <v>33302.820290038799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-6321.1633058701027</v>
      </c>
      <c r="AI20">
        <f t="shared" si="6"/>
        <v>-6341.3180678579492</v>
      </c>
      <c r="AJ20">
        <f t="shared" si="7"/>
        <v>364.4782677284893</v>
      </c>
      <c r="AK20">
        <f t="shared" si="22"/>
        <v>144.76938379839933</v>
      </c>
      <c r="AL20">
        <f t="shared" si="8"/>
        <v>-5832.0704163310602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-2114.4088589321263</v>
      </c>
      <c r="AR20">
        <f t="shared" si="9"/>
        <v>-2121.1505621969663</v>
      </c>
      <c r="AS20">
        <f t="shared" si="9"/>
        <v>121.91681196682404</v>
      </c>
      <c r="AT20">
        <f t="shared" si="9"/>
        <v>48.424894721707552</v>
      </c>
      <c r="AU20">
        <f t="shared" si="9"/>
        <v>-1950.8088555084348</v>
      </c>
      <c r="AW20">
        <v>17</v>
      </c>
      <c r="AX20">
        <f>IF(Z20&gt;0, (R20*SUMPRODUCT(K20:$K$98, X20:$X$98)-K20*$AZ$3)/Z20, 0)</f>
        <v>41308.873195972279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1000000</v>
      </c>
      <c r="S21">
        <f t="shared" si="1"/>
        <v>41036.989083348009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33302.820290038799</v>
      </c>
      <c r="AC21">
        <f t="shared" si="2"/>
        <v>32429.736262671846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-7872.3452276906646</v>
      </c>
      <c r="AI21">
        <f t="shared" si="6"/>
        <v>-7892.1016334279411</v>
      </c>
      <c r="AJ21">
        <f t="shared" si="7"/>
        <v>873.0840273669528</v>
      </c>
      <c r="AK21">
        <f t="shared" si="22"/>
        <v>53.284512464062082</v>
      </c>
      <c r="AL21">
        <f t="shared" si="8"/>
        <v>-6965.7330935969267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-2504.0645096895873</v>
      </c>
      <c r="AR21">
        <f t="shared" si="9"/>
        <v>-2510.3486998533681</v>
      </c>
      <c r="AS21">
        <f t="shared" si="9"/>
        <v>277.71377698431718</v>
      </c>
      <c r="AT21">
        <f t="shared" si="9"/>
        <v>16.948933604695469</v>
      </c>
      <c r="AU21">
        <f t="shared" si="9"/>
        <v>-2215.6859892643556</v>
      </c>
      <c r="AW21">
        <v>18</v>
      </c>
      <c r="AX21">
        <f>IF(Z21&gt;0, (R21*SUMPRODUCT(K21:$K$98, X21:$X$98)-K21*$AZ$3)/Z21, 0)</f>
        <v>41036.989083348009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1000000</v>
      </c>
      <c r="S22">
        <f t="shared" si="1"/>
        <v>40788.336073136379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32429.736262671846</v>
      </c>
      <c r="AC22">
        <f t="shared" si="2"/>
        <v>31520.465849659395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-9572.3065360455439</v>
      </c>
      <c r="AI22">
        <f t="shared" si="6"/>
        <v>-9591.626070062046</v>
      </c>
      <c r="AJ22">
        <f t="shared" si="7"/>
        <v>909.27041301245117</v>
      </c>
      <c r="AK22">
        <f t="shared" si="22"/>
        <v>681.02446151610877</v>
      </c>
      <c r="AL22">
        <f t="shared" si="8"/>
        <v>-8001.3311955334857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-2842.9453332479493</v>
      </c>
      <c r="AR22">
        <f t="shared" si="9"/>
        <v>-2848.6831748920627</v>
      </c>
      <c r="AS22">
        <f t="shared" si="9"/>
        <v>270.05049071507131</v>
      </c>
      <c r="AT22">
        <f t="shared" si="9"/>
        <v>202.26215148922256</v>
      </c>
      <c r="AU22">
        <f t="shared" si="9"/>
        <v>-2376.3705326877684</v>
      </c>
      <c r="AW22">
        <v>19</v>
      </c>
      <c r="AX22">
        <f>IF(Z22&gt;0, (R22*SUMPRODUCT(K22:$K$98, X22:$X$98)-K22*$AZ$3)/Z22, 0)</f>
        <v>40788.336073136379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1000000</v>
      </c>
      <c r="S23">
        <f t="shared" si="1"/>
        <v>41242.959548742576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31520.465849659395</v>
      </c>
      <c r="AC23">
        <f t="shared" si="2"/>
        <v>31084.151447010765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-11369.723508424537</v>
      </c>
      <c r="AI23">
        <f t="shared" si="6"/>
        <v>-11388.565604013163</v>
      </c>
      <c r="AJ23">
        <f t="shared" si="7"/>
        <v>436.31440264862977</v>
      </c>
      <c r="AK23">
        <f t="shared" si="22"/>
        <v>2206.4326094761577</v>
      </c>
      <c r="AL23">
        <f t="shared" si="8"/>
        <v>-8745.8185918883755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-3014.9755318784</v>
      </c>
      <c r="AR23">
        <f t="shared" si="9"/>
        <v>-3019.9719996576673</v>
      </c>
      <c r="AS23">
        <f t="shared" si="9"/>
        <v>115.7000209562739</v>
      </c>
      <c r="AT23">
        <f t="shared" si="9"/>
        <v>585.09253328632758</v>
      </c>
      <c r="AU23">
        <f t="shared" si="9"/>
        <v>-2319.1794454150659</v>
      </c>
      <c r="AW23">
        <v>20</v>
      </c>
      <c r="AX23">
        <f>IF(Z23&gt;0, (R23*SUMPRODUCT(K23:$K$98, X23:$X$98)-K23*$AZ$3)/Z23, 0)</f>
        <v>41242.959548742576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1000000</v>
      </c>
      <c r="S24">
        <f t="shared" si="1"/>
        <v>41234.440564977813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31084.151447010765</v>
      </c>
      <c r="AC24">
        <f t="shared" si="2"/>
        <v>30217.953531738887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-13314.112650144172</v>
      </c>
      <c r="AI24">
        <f t="shared" si="6"/>
        <v>-13332.43347196066</v>
      </c>
      <c r="AJ24">
        <f t="shared" si="7"/>
        <v>866.19791527187772</v>
      </c>
      <c r="AK24">
        <f t="shared" si="22"/>
        <v>2175.8906012907537</v>
      </c>
      <c r="AL24">
        <f t="shared" si="8"/>
        <v>-10290.344955398028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-3152.3039989804197</v>
      </c>
      <c r="AR24">
        <f t="shared" si="9"/>
        <v>-3156.6417120067617</v>
      </c>
      <c r="AS24">
        <f t="shared" si="9"/>
        <v>205.08457634166669</v>
      </c>
      <c r="AT24">
        <f t="shared" si="9"/>
        <v>515.17279626731101</v>
      </c>
      <c r="AU24">
        <f t="shared" si="9"/>
        <v>-2436.3843393977841</v>
      </c>
      <c r="AW24">
        <v>21</v>
      </c>
      <c r="AX24">
        <f>IF(Z24&gt;0, (R24*SUMPRODUCT(K24:$K$98, X24:$X$98)-K24*$AZ$3)/Z24, 0)</f>
        <v>41234.440564977813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1000000</v>
      </c>
      <c r="S25">
        <f t="shared" si="1"/>
        <v>40816.649732574071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30217.953531738887</v>
      </c>
      <c r="AC25">
        <f t="shared" si="2"/>
        <v>28984.200976157146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-15397.242964808744</v>
      </c>
      <c r="AI25">
        <f t="shared" si="6"/>
        <v>-15414.995647332946</v>
      </c>
      <c r="AJ25">
        <f t="shared" si="7"/>
        <v>1233.752555581741</v>
      </c>
      <c r="AK25">
        <f t="shared" si="22"/>
        <v>2115.2567472217224</v>
      </c>
      <c r="AL25">
        <f t="shared" si="8"/>
        <v>-12065.986344529483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-3254.9236506890566</v>
      </c>
      <c r="AR25">
        <f t="shared" si="9"/>
        <v>-3258.676506076431</v>
      </c>
      <c r="AS25">
        <f t="shared" si="9"/>
        <v>260.81100242682021</v>
      </c>
      <c r="AT25">
        <f t="shared" si="9"/>
        <v>447.15792493160217</v>
      </c>
      <c r="AU25">
        <f t="shared" si="9"/>
        <v>-2550.7075787180088</v>
      </c>
      <c r="AW25">
        <v>22</v>
      </c>
      <c r="AX25">
        <f>IF(Z25&gt;0, (R25*SUMPRODUCT(K25:$K$98, X25:$X$98)-K25*$AZ$3)/Z25, 0)</f>
        <v>40816.649732574071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1000000</v>
      </c>
      <c r="S26">
        <f t="shared" si="1"/>
        <v>40026.114947417525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28984.200976157146</v>
      </c>
      <c r="AC26">
        <f t="shared" si="2"/>
        <v>27442.269685645497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-17397.101974100322</v>
      </c>
      <c r="AI26">
        <f t="shared" si="6"/>
        <v>-17414.24220224993</v>
      </c>
      <c r="AJ26">
        <f t="shared" si="7"/>
        <v>1541.9312905116494</v>
      </c>
      <c r="AK26">
        <f t="shared" si="22"/>
        <v>2028.8940683310004</v>
      </c>
      <c r="AL26">
        <f t="shared" si="8"/>
        <v>-13843.41684340728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-3283.6490132850195</v>
      </c>
      <c r="AR26">
        <f t="shared" si="9"/>
        <v>-3286.8841781610276</v>
      </c>
      <c r="AS26">
        <f t="shared" si="9"/>
        <v>291.03474637210155</v>
      </c>
      <c r="AT26">
        <f t="shared" si="9"/>
        <v>382.94745960868278</v>
      </c>
      <c r="AU26">
        <f t="shared" si="9"/>
        <v>-2612.9019721802433</v>
      </c>
      <c r="AW26">
        <v>23</v>
      </c>
      <c r="AX26">
        <f>IF(Z26&gt;0, (R26*SUMPRODUCT(K26:$K$98, X26:$X$98)-K26*$AZ$3)/Z26, 0)</f>
        <v>40026.114947417525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1000000</v>
      </c>
      <c r="S27">
        <f t="shared" si="1"/>
        <v>38956.947509091755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27442.269685645497</v>
      </c>
      <c r="AC27">
        <f t="shared" si="2"/>
        <v>25688.078136804572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-19356.450050823594</v>
      </c>
      <c r="AI27">
        <f t="shared" si="6"/>
        <v>-19372.934965440436</v>
      </c>
      <c r="AJ27">
        <f t="shared" si="7"/>
        <v>1754.191548840925</v>
      </c>
      <c r="AK27">
        <f t="shared" si="22"/>
        <v>1920.958877995185</v>
      </c>
      <c r="AL27">
        <f t="shared" si="8"/>
        <v>-15697.784538604326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-3262.0266810566322</v>
      </c>
      <c r="AR27">
        <f t="shared" si="9"/>
        <v>-3264.8047850567918</v>
      </c>
      <c r="AS27">
        <f t="shared" si="9"/>
        <v>295.62340310224818</v>
      </c>
      <c r="AT27">
        <f t="shared" si="9"/>
        <v>323.72770300235328</v>
      </c>
      <c r="AU27">
        <f t="shared" si="9"/>
        <v>-2645.4536789521903</v>
      </c>
      <c r="AW27">
        <v>24</v>
      </c>
      <c r="AX27">
        <f>IF(Z27&gt;0, (R27*SUMPRODUCT(K27:$K$98, X27:$X$98)-K27*$AZ$3)/Z27, 0)</f>
        <v>38956.947509091755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1000000</v>
      </c>
      <c r="S28">
        <f t="shared" si="1"/>
        <v>37676.353407544317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25688.078136804572</v>
      </c>
      <c r="AC28">
        <f t="shared" si="2"/>
        <v>23791.638477573037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-21328.59531353023</v>
      </c>
      <c r="AI28">
        <f t="shared" si="6"/>
        <v>-21344.382164118062</v>
      </c>
      <c r="AJ28">
        <f t="shared" si="7"/>
        <v>1896.4396592315352</v>
      </c>
      <c r="AK28">
        <f t="shared" si="22"/>
        <v>1798.1654695763202</v>
      </c>
      <c r="AL28">
        <f t="shared" si="8"/>
        <v>-17649.777035310206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-3209.2683206518705</v>
      </c>
      <c r="AR28">
        <f t="shared" si="9"/>
        <v>-3211.6437344439946</v>
      </c>
      <c r="AS28">
        <f t="shared" si="9"/>
        <v>285.35323732916902</v>
      </c>
      <c r="AT28">
        <f t="shared" si="9"/>
        <v>270.56612927249631</v>
      </c>
      <c r="AU28">
        <f t="shared" si="9"/>
        <v>-2655.7243678423292</v>
      </c>
      <c r="AW28">
        <v>25</v>
      </c>
      <c r="AX28">
        <f>IF(Z28&gt;0, (R28*SUMPRODUCT(K28:$K$98, X28:$X$98)-K28*$AZ$3)/Z28, 0)</f>
        <v>37676.353407544317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1000000</v>
      </c>
      <c r="S29">
        <f t="shared" si="1"/>
        <v>36237.804023861681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23791.638477573037</v>
      </c>
      <c r="AC29">
        <f t="shared" si="2"/>
        <v>21801.644283550715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-23532.201537977093</v>
      </c>
      <c r="AI29">
        <f t="shared" si="6"/>
        <v>-23547.2422150206</v>
      </c>
      <c r="AJ29">
        <f t="shared" si="7"/>
        <v>1989.9941940223216</v>
      </c>
      <c r="AK29">
        <f t="shared" si="22"/>
        <v>1665.4146934301127</v>
      </c>
      <c r="AL29">
        <f t="shared" si="8"/>
        <v>-19891.833327568165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-3161.464515162485</v>
      </c>
      <c r="AR29">
        <f t="shared" si="9"/>
        <v>-3163.4851746694303</v>
      </c>
      <c r="AS29">
        <f t="shared" si="9"/>
        <v>267.34838300733679</v>
      </c>
      <c r="AT29">
        <f t="shared" si="9"/>
        <v>223.74232380308433</v>
      </c>
      <c r="AU29">
        <f t="shared" si="9"/>
        <v>-2672.3944678590092</v>
      </c>
      <c r="AW29">
        <v>26</v>
      </c>
      <c r="AX29">
        <f>IF(Z29&gt;0, (R29*SUMPRODUCT(K29:$K$98, X29:$X$98)-K29*$AZ$3)/Z29, 0)</f>
        <v>36237.804023861681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1000000</v>
      </c>
      <c r="S30">
        <f t="shared" si="1"/>
        <v>34609.871465665041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21801.644283550715</v>
      </c>
      <c r="AC30">
        <f t="shared" si="2"/>
        <v>19728.817381450328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-25576.409003074416</v>
      </c>
      <c r="AI30">
        <f t="shared" si="6"/>
        <v>-25590.659863122411</v>
      </c>
      <c r="AJ30">
        <f t="shared" si="7"/>
        <v>2072.8269021003871</v>
      </c>
      <c r="AK30">
        <f t="shared" si="22"/>
        <v>1526.1150998485502</v>
      </c>
      <c r="AL30">
        <f t="shared" si="8"/>
        <v>-21991.717861173474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-3067.9430814807838</v>
      </c>
      <c r="AR30">
        <f t="shared" si="9"/>
        <v>-3069.6525015750644</v>
      </c>
      <c r="AS30">
        <f t="shared" si="9"/>
        <v>248.63986780324424</v>
      </c>
      <c r="AT30">
        <f t="shared" si="9"/>
        <v>183.06065802908105</v>
      </c>
      <c r="AU30">
        <f t="shared" si="9"/>
        <v>-2637.9519757427393</v>
      </c>
      <c r="AW30">
        <v>27</v>
      </c>
      <c r="AX30">
        <f>IF(Z30&gt;0, (R30*SUMPRODUCT(K30:$K$98, X30:$X$98)-K30*$AZ$3)/Z30, 0)</f>
        <v>34609.871465665041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1000000</v>
      </c>
      <c r="S31">
        <f t="shared" si="1"/>
        <v>32828.440482593825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19728.817381450328</v>
      </c>
      <c r="AC31">
        <f t="shared" si="2"/>
        <v>17632.872168774993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-27212.2236140983</v>
      </c>
      <c r="AI31">
        <f t="shared" si="6"/>
        <v>-27225.651659955463</v>
      </c>
      <c r="AJ31">
        <f t="shared" si="7"/>
        <v>2095.9452126753349</v>
      </c>
      <c r="AK31">
        <f t="shared" si="22"/>
        <v>1381.017216701523</v>
      </c>
      <c r="AL31">
        <f t="shared" si="8"/>
        <v>-23748.689230578606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-2914.4307343140722</v>
      </c>
      <c r="AR31">
        <f t="shared" si="9"/>
        <v>-2915.8688788076233</v>
      </c>
      <c r="AS31">
        <f t="shared" si="9"/>
        <v>224.47585437651307</v>
      </c>
      <c r="AT31">
        <f t="shared" si="9"/>
        <v>147.90702435969098</v>
      </c>
      <c r="AU31">
        <f t="shared" si="9"/>
        <v>-2543.4860000714193</v>
      </c>
      <c r="AW31">
        <v>28</v>
      </c>
      <c r="AX31">
        <f>IF(Z31&gt;0, (R31*SUMPRODUCT(K31:$K$98, X31:$X$98)-K31*$AZ$3)/Z31, 0)</f>
        <v>32828.440482593825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1000000</v>
      </c>
      <c r="S32">
        <f t="shared" si="1"/>
        <v>30985.345687075052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17632.872168774993</v>
      </c>
      <c r="AC32">
        <f t="shared" si="2"/>
        <v>15586.296674465775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-28729.064017937621</v>
      </c>
      <c r="AI32">
        <f t="shared" si="6"/>
        <v>-28741.639556735761</v>
      </c>
      <c r="AJ32">
        <f t="shared" si="7"/>
        <v>2046.5754943092179</v>
      </c>
      <c r="AK32">
        <f t="shared" si="22"/>
        <v>1234.3010518142496</v>
      </c>
      <c r="AL32">
        <f t="shared" si="8"/>
        <v>-25460.763010612292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-2747.2182410076616</v>
      </c>
      <c r="AR32">
        <f t="shared" si="9"/>
        <v>-2748.4207775593286</v>
      </c>
      <c r="AS32">
        <f t="shared" si="9"/>
        <v>195.70388809238941</v>
      </c>
      <c r="AT32">
        <f t="shared" si="9"/>
        <v>118.03010227976345</v>
      </c>
      <c r="AU32">
        <f t="shared" si="9"/>
        <v>-2434.6867871871755</v>
      </c>
      <c r="AW32">
        <v>29</v>
      </c>
      <c r="AX32">
        <f>IF(Z32&gt;0, (R32*SUMPRODUCT(K32:$K$98, X32:$X$98)-K32*$AZ$3)/Z32, 0)</f>
        <v>30985.345687075052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1000000</v>
      </c>
      <c r="S33">
        <f t="shared" si="1"/>
        <v>29088.989254854594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15586.296674465775</v>
      </c>
      <c r="AC33">
        <f t="shared" si="2"/>
        <v>13613.949183462457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-29980.947176731326</v>
      </c>
      <c r="AI33">
        <f t="shared" si="6"/>
        <v>-29992.64743646207</v>
      </c>
      <c r="AJ33">
        <f t="shared" si="7"/>
        <v>1972.3474910033183</v>
      </c>
      <c r="AK33">
        <f t="shared" si="22"/>
        <v>1091.0407672126044</v>
      </c>
      <c r="AL33">
        <f t="shared" si="8"/>
        <v>-26929.259178246146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-2559.7586010552127</v>
      </c>
      <c r="AR33">
        <f t="shared" si="9"/>
        <v>-2560.7575635063922</v>
      </c>
      <c r="AS33">
        <f t="shared" si="9"/>
        <v>168.39806376376967</v>
      </c>
      <c r="AT33">
        <f t="shared" si="9"/>
        <v>93.152526886871598</v>
      </c>
      <c r="AU33">
        <f t="shared" si="9"/>
        <v>-2299.2069728557508</v>
      </c>
      <c r="AW33">
        <v>30</v>
      </c>
      <c r="AX33">
        <f>IF(Z33&gt;0, (R33*SUMPRODUCT(K33:$K$98, X33:$X$98)-K33*$AZ$3)/Z33, 0)</f>
        <v>29088.989254854594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1000000</v>
      </c>
      <c r="S34">
        <f t="shared" si="1"/>
        <v>27174.181230340502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13613.949183462457</v>
      </c>
      <c r="AC34">
        <f t="shared" si="2"/>
        <v>11746.039466339691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-31080.298970727636</v>
      </c>
      <c r="AI34">
        <f t="shared" si="6"/>
        <v>-31091.105220386802</v>
      </c>
      <c r="AJ34">
        <f t="shared" si="7"/>
        <v>1867.9097171227659</v>
      </c>
      <c r="AK34">
        <f t="shared" si="22"/>
        <v>952.97644284237208</v>
      </c>
      <c r="AL34">
        <f t="shared" si="8"/>
        <v>-28270.219060421663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-2369.3042136986683</v>
      </c>
      <c r="AR34">
        <f t="shared" si="9"/>
        <v>-2370.1279925457075</v>
      </c>
      <c r="AS34">
        <f t="shared" si="9"/>
        <v>142.39394440046615</v>
      </c>
      <c r="AT34">
        <f t="shared" si="9"/>
        <v>72.647020020899745</v>
      </c>
      <c r="AU34">
        <f t="shared" ref="AU34:AU89" si="23">AL34*$K34</f>
        <v>-2155.0870281243415</v>
      </c>
      <c r="AW34">
        <v>31</v>
      </c>
      <c r="AX34">
        <f>IF(Z34&gt;0, (R34*SUMPRODUCT(K34:$K$98, X34:$X$98)-K34*$AZ$3)/Z34, 0)</f>
        <v>27174.181230340502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1000000</v>
      </c>
      <c r="S35">
        <f t="shared" si="1"/>
        <v>25249.49065473778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11746.039466339691</v>
      </c>
      <c r="AC35">
        <f t="shared" si="2"/>
        <v>9994.4574704378556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-32099.403984321394</v>
      </c>
      <c r="AI35">
        <f t="shared" ref="AI35:AI66" si="25">SUM(AE35:AH35)</f>
        <v>-32109.299686384362</v>
      </c>
      <c r="AJ35">
        <f t="shared" si="7"/>
        <v>1751.5819959018354</v>
      </c>
      <c r="AK35">
        <f t="shared" si="22"/>
        <v>822.22276264377842</v>
      </c>
      <c r="AL35">
        <f t="shared" ref="AL35:AL89" si="26">SUM(AI35:AK35)</f>
        <v>-29535.494927838747</v>
      </c>
      <c r="AN35">
        <f t="shared" ref="AN35:AT66" si="27">AE35*$K35</f>
        <v>0</v>
      </c>
      <c r="AO35">
        <f t="shared" si="27"/>
        <v>0</v>
      </c>
      <c r="AP35">
        <f t="shared" si="27"/>
        <v>-0.67354129498376203</v>
      </c>
      <c r="AQ35">
        <f t="shared" si="27"/>
        <v>-2184.8145781104017</v>
      </c>
      <c r="AR35">
        <f t="shared" si="27"/>
        <v>-2185.4881194053855</v>
      </c>
      <c r="AS35">
        <f t="shared" si="27"/>
        <v>119.21971763934441</v>
      </c>
      <c r="AT35">
        <f t="shared" si="27"/>
        <v>55.96378920791706</v>
      </c>
      <c r="AU35">
        <f t="shared" si="23"/>
        <v>-2010.3046125581238</v>
      </c>
      <c r="AW35">
        <v>32</v>
      </c>
      <c r="AX35">
        <f>IF(Z35&gt;0, (R35*SUMPRODUCT(K35:$K$98, X35:$X$98)-K35*$AZ$3)/Z35, 0)</f>
        <v>25249.49065473778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1000000</v>
      </c>
      <c r="S36">
        <f t="shared" si="1"/>
        <v>23280.353555353966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9994.4574704378556</v>
      </c>
      <c r="AC36">
        <f t="shared" si="2"/>
        <v>8361.180586788907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-32718.014461880426</v>
      </c>
      <c r="AI36">
        <f t="shared" si="25"/>
        <v>-32726.993256561214</v>
      </c>
      <c r="AJ36">
        <f t="shared" si="7"/>
        <v>1633.2768836489486</v>
      </c>
      <c r="AK36">
        <f t="shared" si="22"/>
        <v>699.61202293064991</v>
      </c>
      <c r="AL36">
        <f t="shared" si="26"/>
        <v>-30394.104349981615</v>
      </c>
      <c r="AN36">
        <f t="shared" si="27"/>
        <v>0</v>
      </c>
      <c r="AO36">
        <f t="shared" si="27"/>
        <v>0</v>
      </c>
      <c r="AP36">
        <f t="shared" si="27"/>
        <v>-0.54565436574416004</v>
      </c>
      <c r="AQ36">
        <f t="shared" si="27"/>
        <v>-1988.3211571594659</v>
      </c>
      <c r="AR36">
        <f t="shared" si="27"/>
        <v>-1988.8668115252099</v>
      </c>
      <c r="AS36">
        <f t="shared" si="27"/>
        <v>99.256603332158278</v>
      </c>
      <c r="AT36">
        <f t="shared" si="27"/>
        <v>42.516436583181203</v>
      </c>
      <c r="AU36">
        <f t="shared" si="23"/>
        <v>-1847.0937716098704</v>
      </c>
      <c r="AW36">
        <v>33</v>
      </c>
      <c r="AX36">
        <f>IF(Z36&gt;0, (R36*SUMPRODUCT(K36:$K$98, X36:$X$98)-K36*$AZ$3)/Z36, 0)</f>
        <v>23280.353555353966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1000000</v>
      </c>
      <c r="S37">
        <f t="shared" si="1"/>
        <v>21276.498972126377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8361.180586788907</v>
      </c>
      <c r="AC37">
        <f t="shared" si="2"/>
        <v>6865.3037996843086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-32889.52316752031</v>
      </c>
      <c r="AI37">
        <f t="shared" si="25"/>
        <v>-32897.589936175107</v>
      </c>
      <c r="AJ37">
        <f t="shared" si="7"/>
        <v>1495.8767871045984</v>
      </c>
      <c r="AK37">
        <f t="shared" si="22"/>
        <v>585.28264107522352</v>
      </c>
      <c r="AL37">
        <f t="shared" si="26"/>
        <v>-30816.430507995283</v>
      </c>
      <c r="AN37">
        <f t="shared" si="27"/>
        <v>0</v>
      </c>
      <c r="AO37">
        <f t="shared" si="27"/>
        <v>0</v>
      </c>
      <c r="AP37">
        <f t="shared" si="27"/>
        <v>-0.43770466280579212</v>
      </c>
      <c r="AQ37">
        <f t="shared" si="27"/>
        <v>-1784.5928480082625</v>
      </c>
      <c r="AR37">
        <f t="shared" si="27"/>
        <v>-1785.0305526710686</v>
      </c>
      <c r="AS37">
        <f t="shared" si="27"/>
        <v>81.166607438222485</v>
      </c>
      <c r="AT37">
        <f t="shared" si="27"/>
        <v>31.75756638386618</v>
      </c>
      <c r="AU37">
        <f t="shared" si="23"/>
        <v>-1672.1063788489798</v>
      </c>
      <c r="AW37">
        <v>34</v>
      </c>
      <c r="AX37">
        <f>IF(Z37&gt;0, (R37*SUMPRODUCT(K37:$K$98, X37:$X$98)-K37*$AZ$3)/Z37, 0)</f>
        <v>21276.498972126377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1000000</v>
      </c>
      <c r="S38">
        <f t="shared" si="1"/>
        <v>19258.024945220353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6865.3037996843086</v>
      </c>
      <c r="AC38">
        <f t="shared" si="2"/>
        <v>5520.3934249393214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-32789.854791350881</v>
      </c>
      <c r="AI38">
        <f t="shared" si="25"/>
        <v>-32797.021145949344</v>
      </c>
      <c r="AJ38">
        <f t="shared" si="7"/>
        <v>1344.9103747449872</v>
      </c>
      <c r="AK38">
        <f t="shared" si="22"/>
        <v>480.57126597790165</v>
      </c>
      <c r="AL38">
        <f t="shared" si="26"/>
        <v>-30971.539505226454</v>
      </c>
      <c r="AN38">
        <f t="shared" si="27"/>
        <v>0</v>
      </c>
      <c r="AO38">
        <f t="shared" si="27"/>
        <v>0</v>
      </c>
      <c r="AP38">
        <f t="shared" si="27"/>
        <v>-0.34718571043253177</v>
      </c>
      <c r="AQ38">
        <f t="shared" si="27"/>
        <v>-1588.5578747606648</v>
      </c>
      <c r="AR38">
        <f t="shared" si="27"/>
        <v>-1588.9050604710974</v>
      </c>
      <c r="AS38">
        <f t="shared" si="27"/>
        <v>65.156371696162907</v>
      </c>
      <c r="AT38">
        <f t="shared" si="27"/>
        <v>23.282057020705896</v>
      </c>
      <c r="AU38">
        <f t="shared" si="23"/>
        <v>-1500.4666317542287</v>
      </c>
      <c r="AW38">
        <v>35</v>
      </c>
      <c r="AX38">
        <f>IF(Z38&gt;0, (R38*SUMPRODUCT(K38:$K$98, X38:$X$98)-K38*$AZ$3)/Z38, 0)</f>
        <v>19258.024945220353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1000000</v>
      </c>
      <c r="S39">
        <f t="shared" si="1"/>
        <v>17200.564611733371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5520.3934249393214</v>
      </c>
      <c r="AC39">
        <f t="shared" si="2"/>
        <v>4324.4091870208604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-32376.756198831943</v>
      </c>
      <c r="AI39">
        <f t="shared" si="25"/>
        <v>-32383.04147097945</v>
      </c>
      <c r="AJ39">
        <f t="shared" si="7"/>
        <v>1195.9842379184611</v>
      </c>
      <c r="AK39">
        <f t="shared" si="22"/>
        <v>386.42753974575254</v>
      </c>
      <c r="AL39">
        <f t="shared" si="26"/>
        <v>-30800.629693315233</v>
      </c>
      <c r="AN39">
        <f t="shared" si="27"/>
        <v>0</v>
      </c>
      <c r="AO39">
        <f t="shared" si="27"/>
        <v>0</v>
      </c>
      <c r="AP39">
        <f t="shared" si="27"/>
        <v>-0.27187521187328895</v>
      </c>
      <c r="AQ39">
        <f t="shared" si="27"/>
        <v>-1400.4862867901006</v>
      </c>
      <c r="AR39">
        <f t="shared" si="27"/>
        <v>-1400.7581620019737</v>
      </c>
      <c r="AS39">
        <f t="shared" si="27"/>
        <v>51.733395221425589</v>
      </c>
      <c r="AT39">
        <f t="shared" si="27"/>
        <v>16.715277680334367</v>
      </c>
      <c r="AU39">
        <f t="shared" si="23"/>
        <v>-1332.3094891002138</v>
      </c>
      <c r="AW39">
        <v>36</v>
      </c>
      <c r="AX39">
        <f>IF(Z39&gt;0, (R39*SUMPRODUCT(K39:$K$98, X39:$X$98)-K39*$AZ$3)/Z39, 0)</f>
        <v>17200.564611733371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1000000</v>
      </c>
      <c r="S40">
        <f t="shared" si="1"/>
        <v>15072.795741891696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4324.4091870208604</v>
      </c>
      <c r="AC40">
        <f t="shared" si="2"/>
        <v>3274.4350759827321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-31655.388512263351</v>
      </c>
      <c r="AI40">
        <f t="shared" si="25"/>
        <v>-31660.819546976578</v>
      </c>
      <c r="AJ40">
        <f t="shared" si="7"/>
        <v>1049.9741110381283</v>
      </c>
      <c r="AK40">
        <f t="shared" si="22"/>
        <v>302.70864309146026</v>
      </c>
      <c r="AL40">
        <f t="shared" si="26"/>
        <v>-30308.136792846988</v>
      </c>
      <c r="AN40">
        <f t="shared" si="27"/>
        <v>0</v>
      </c>
      <c r="AO40">
        <f t="shared" si="27"/>
        <v>0</v>
      </c>
      <c r="AP40">
        <f t="shared" si="27"/>
        <v>-0.20975391795413809</v>
      </c>
      <c r="AQ40">
        <f t="shared" si="27"/>
        <v>-1222.5739873543332</v>
      </c>
      <c r="AR40">
        <f t="shared" si="27"/>
        <v>-1222.7837412722872</v>
      </c>
      <c r="AS40">
        <f t="shared" si="27"/>
        <v>40.551422550173704</v>
      </c>
      <c r="AT40">
        <f t="shared" si="27"/>
        <v>11.691017870388013</v>
      </c>
      <c r="AU40">
        <f t="shared" si="23"/>
        <v>-1170.5413008517255</v>
      </c>
      <c r="AW40">
        <v>37</v>
      </c>
      <c r="AX40">
        <f>IF(Z40&gt;0, (R40*SUMPRODUCT(K40:$K$98, X40:$X$98)-K40*$AZ$3)/Z40, 0)</f>
        <v>15072.795741891696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1000000</v>
      </c>
      <c r="S41">
        <f t="shared" si="1"/>
        <v>12819.780968197985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3274.4350759827321</v>
      </c>
      <c r="AC41">
        <f t="shared" si="2"/>
        <v>2364.8183884069472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-30602.610181384451</v>
      </c>
      <c r="AI41">
        <f t="shared" si="25"/>
        <v>-30607.221840496008</v>
      </c>
      <c r="AJ41">
        <f t="shared" si="7"/>
        <v>909.61668757578491</v>
      </c>
      <c r="AK41">
        <f t="shared" si="22"/>
        <v>229.21045531879128</v>
      </c>
      <c r="AL41">
        <f t="shared" si="26"/>
        <v>-29468.39469760143</v>
      </c>
      <c r="AN41">
        <f t="shared" si="27"/>
        <v>0</v>
      </c>
      <c r="AO41">
        <f t="shared" si="27"/>
        <v>0</v>
      </c>
      <c r="AP41">
        <f t="shared" si="27"/>
        <v>-0.15902546627117831</v>
      </c>
      <c r="AQ41">
        <f t="shared" si="27"/>
        <v>-1055.2805911027501</v>
      </c>
      <c r="AR41">
        <f t="shared" si="27"/>
        <v>-1055.4396165690214</v>
      </c>
      <c r="AS41">
        <f t="shared" si="27"/>
        <v>31.366632782382958</v>
      </c>
      <c r="AT41">
        <f t="shared" si="27"/>
        <v>7.9039449034605829</v>
      </c>
      <c r="AU41">
        <f t="shared" si="23"/>
        <v>-1016.1690388831778</v>
      </c>
      <c r="AW41">
        <v>38</v>
      </c>
      <c r="AX41">
        <f>IF(Z41&gt;0, (R41*SUMPRODUCT(K41:$K$98, X41:$X$98)-K41*$AZ$3)/Z41, 0)</f>
        <v>12819.780968197985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1000000</v>
      </c>
      <c r="S42">
        <f t="shared" si="1"/>
        <v>10354.604643317458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2364.8183884069472</v>
      </c>
      <c r="AC42">
        <f t="shared" si="2"/>
        <v>1588.9639578207564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-29166.884090720603</v>
      </c>
      <c r="AI42">
        <f t="shared" si="25"/>
        <v>-29170.720461138779</v>
      </c>
      <c r="AJ42">
        <f t="shared" si="7"/>
        <v>775.8544305861908</v>
      </c>
      <c r="AK42">
        <f t="shared" si="22"/>
        <v>165.53728718848632</v>
      </c>
      <c r="AL42">
        <f t="shared" si="26"/>
        <v>-28229.328743364102</v>
      </c>
      <c r="AN42">
        <f t="shared" si="27"/>
        <v>0</v>
      </c>
      <c r="AO42">
        <f t="shared" si="27"/>
        <v>0</v>
      </c>
      <c r="AP42">
        <f t="shared" si="27"/>
        <v>-0.11811688665097088</v>
      </c>
      <c r="AQ42">
        <f t="shared" si="27"/>
        <v>-898.01066283496868</v>
      </c>
      <c r="AR42">
        <f t="shared" si="27"/>
        <v>-898.12877972161959</v>
      </c>
      <c r="AS42">
        <f t="shared" si="27"/>
        <v>23.887555122688422</v>
      </c>
      <c r="AT42">
        <f t="shared" si="27"/>
        <v>5.0966791149051565</v>
      </c>
      <c r="AU42">
        <f t="shared" si="23"/>
        <v>-869.14454548402603</v>
      </c>
      <c r="AW42">
        <v>39</v>
      </c>
      <c r="AX42">
        <f>IF(Z42&gt;0, (R42*SUMPRODUCT(K42:$K$98, X42:$X$98)-K42*$AZ$3)/Z42, 0)</f>
        <v>10354.604643317458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1000000</v>
      </c>
      <c r="S43">
        <f t="shared" si="1"/>
        <v>7553.4882024671642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1588.9639578207564</v>
      </c>
      <c r="AC43">
        <f t="shared" si="2"/>
        <v>940.44093830414431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-27416.07750307081</v>
      </c>
      <c r="AI43">
        <f t="shared" si="25"/>
        <v>-27419.190107847226</v>
      </c>
      <c r="AJ43">
        <f t="shared" si="7"/>
        <v>648.52301951661207</v>
      </c>
      <c r="AK43">
        <f t="shared" si="22"/>
        <v>111.22747704745295</v>
      </c>
      <c r="AL43">
        <f t="shared" si="26"/>
        <v>-26659.43961128316</v>
      </c>
      <c r="AN43">
        <f t="shared" si="27"/>
        <v>0</v>
      </c>
      <c r="AO43">
        <f t="shared" si="27"/>
        <v>0</v>
      </c>
      <c r="AP43">
        <f t="shared" si="27"/>
        <v>-8.5565248224385257E-2</v>
      </c>
      <c r="AQ43">
        <f t="shared" si="27"/>
        <v>-753.66570618391711</v>
      </c>
      <c r="AR43">
        <f t="shared" si="27"/>
        <v>-753.75127143214149</v>
      </c>
      <c r="AS43">
        <f t="shared" si="27"/>
        <v>17.827844243063865</v>
      </c>
      <c r="AT43">
        <f t="shared" si="27"/>
        <v>3.0576341574258628</v>
      </c>
      <c r="AU43">
        <f t="shared" si="23"/>
        <v>-732.86579303165172</v>
      </c>
      <c r="AW43">
        <v>40</v>
      </c>
      <c r="AX43">
        <f>IF(Z43&gt;0, (R43*SUMPRODUCT(K43:$K$98, X43:$X$98)-K43*$AZ$3)/Z43, 0)</f>
        <v>7553.4882024671642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1000000</v>
      </c>
      <c r="S44">
        <f t="shared" si="1"/>
        <v>4176.1103052337812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940.44093830414431</v>
      </c>
      <c r="AC44">
        <f t="shared" si="2"/>
        <v>409.53205651161693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-25193.718259750676</v>
      </c>
      <c r="AI44">
        <f t="shared" si="25"/>
        <v>-25196.169895522835</v>
      </c>
      <c r="AJ44">
        <f t="shared" si="7"/>
        <v>530.90888179252738</v>
      </c>
      <c r="AK44">
        <f t="shared" si="22"/>
        <v>65.830865681290106</v>
      </c>
      <c r="AL44">
        <f t="shared" si="26"/>
        <v>-24599.430148049018</v>
      </c>
      <c r="AN44">
        <f t="shared" si="27"/>
        <v>0</v>
      </c>
      <c r="AO44">
        <f t="shared" si="27"/>
        <v>0</v>
      </c>
      <c r="AP44">
        <f t="shared" si="27"/>
        <v>-6.017434365065491E-2</v>
      </c>
      <c r="AQ44">
        <f t="shared" si="27"/>
        <v>-618.368959050282</v>
      </c>
      <c r="AR44">
        <f t="shared" si="27"/>
        <v>-618.4291333939326</v>
      </c>
      <c r="AS44">
        <f t="shared" si="27"/>
        <v>13.030929742081003</v>
      </c>
      <c r="AT44">
        <f t="shared" si="27"/>
        <v>1.6157902325101714</v>
      </c>
      <c r="AU44">
        <f t="shared" si="23"/>
        <v>-603.78241341934142</v>
      </c>
      <c r="AW44">
        <v>41</v>
      </c>
      <c r="AX44">
        <f>IF(Z44&gt;0, (R44*SUMPRODUCT(K44:$K$98, X44:$X$98)-K44*$AZ$3)/Z44, 0)</f>
        <v>4176.1103052337812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1000000</v>
      </c>
      <c r="S45">
        <f t="shared" si="1"/>
        <v>-133.38496985294418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409.53205651161693</v>
      </c>
      <c r="AC45">
        <f t="shared" si="2"/>
        <v>-9.9468807606367591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-22512.050942769023</v>
      </c>
      <c r="AI45">
        <f t="shared" si="25"/>
        <v>-22513.915260909889</v>
      </c>
      <c r="AJ45">
        <f t="shared" si="7"/>
        <v>419.47893727225369</v>
      </c>
      <c r="AK45">
        <f t="shared" si="22"/>
        <v>28.667243955813188</v>
      </c>
      <c r="AL45">
        <f t="shared" si="26"/>
        <v>-22065.769079681821</v>
      </c>
      <c r="AN45">
        <f t="shared" si="27"/>
        <v>0</v>
      </c>
      <c r="AO45">
        <f t="shared" si="27"/>
        <v>0</v>
      </c>
      <c r="AP45">
        <f t="shared" si="27"/>
        <v>-4.0856147730278722E-2</v>
      </c>
      <c r="AQ45">
        <f t="shared" si="27"/>
        <v>-493.34695557986379</v>
      </c>
      <c r="AR45">
        <f t="shared" si="27"/>
        <v>-493.387811727594</v>
      </c>
      <c r="AS45">
        <f t="shared" si="27"/>
        <v>9.1927944352673876</v>
      </c>
      <c r="AT45">
        <f t="shared" si="27"/>
        <v>0.62823674157544729</v>
      </c>
      <c r="AU45">
        <f t="shared" si="23"/>
        <v>-483.56678055075116</v>
      </c>
      <c r="AW45">
        <v>42</v>
      </c>
      <c r="AX45">
        <f>IF(Z45&gt;0, (R45*SUMPRODUCT(K45:$K$98, X45:$X$98)-K45*$AZ$3)/Z45, 0)</f>
        <v>-133.38496985294418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1000000</v>
      </c>
      <c r="S46">
        <f t="shared" si="1"/>
        <v>-5991.3331710206703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-9.9468807606367591</v>
      </c>
      <c r="AC46">
        <f t="shared" si="2"/>
        <v>-325.71345975297663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-19462.894354161326</v>
      </c>
      <c r="AI46">
        <f t="shared" si="25"/>
        <v>-19464.25345676193</v>
      </c>
      <c r="AJ46">
        <f t="shared" si="7"/>
        <v>315.76657899233987</v>
      </c>
      <c r="AK46">
        <f t="shared" si="22"/>
        <v>-0.69628165324457325</v>
      </c>
      <c r="AL46">
        <f t="shared" si="26"/>
        <v>-19149.183159422832</v>
      </c>
      <c r="AN46">
        <f t="shared" si="27"/>
        <v>0</v>
      </c>
      <c r="AO46">
        <f t="shared" si="27"/>
        <v>0</v>
      </c>
      <c r="AP46">
        <f t="shared" si="27"/>
        <v>-2.6593261888364396E-2</v>
      </c>
      <c r="AQ46">
        <f t="shared" si="27"/>
        <v>-380.8261763574219</v>
      </c>
      <c r="AR46">
        <f t="shared" si="27"/>
        <v>-380.85276961931021</v>
      </c>
      <c r="AS46">
        <f t="shared" si="27"/>
        <v>6.1785352533348004</v>
      </c>
      <c r="AT46">
        <f t="shared" si="27"/>
        <v>-1.3623990083276655E-2</v>
      </c>
      <c r="AU46">
        <f t="shared" si="23"/>
        <v>-374.68785835605865</v>
      </c>
      <c r="AW46">
        <v>43</v>
      </c>
      <c r="AX46">
        <f>IF(Z46&gt;0, (R46*SUMPRODUCT(K46:$K$98, X46:$X$98)-K46*$AZ$3)/Z46, 0)</f>
        <v>-5991.3331710206703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1000000</v>
      </c>
      <c r="S47">
        <f t="shared" si="1"/>
        <v>-14527.207950416729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-325.71345975297663</v>
      </c>
      <c r="AC47">
        <f t="shared" si="2"/>
        <v>-547.98572844296632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-16099.124491841108</v>
      </c>
      <c r="AI47">
        <f t="shared" si="25"/>
        <v>-16100.067525303411</v>
      </c>
      <c r="AJ47">
        <f t="shared" si="7"/>
        <v>222.27226868998969</v>
      </c>
      <c r="AK47">
        <f t="shared" si="22"/>
        <v>-22.799942182708367</v>
      </c>
      <c r="AL47">
        <f t="shared" si="26"/>
        <v>-15900.595198796131</v>
      </c>
      <c r="AN47">
        <f t="shared" si="27"/>
        <v>0</v>
      </c>
      <c r="AO47">
        <f t="shared" si="27"/>
        <v>0</v>
      </c>
      <c r="AP47">
        <f t="shared" si="27"/>
        <v>-1.6475114733104604E-2</v>
      </c>
      <c r="AQ47">
        <f t="shared" si="27"/>
        <v>-281.25717030012839</v>
      </c>
      <c r="AR47">
        <f t="shared" si="27"/>
        <v>-281.27364541486151</v>
      </c>
      <c r="AS47">
        <f t="shared" si="27"/>
        <v>3.8831719923414911</v>
      </c>
      <c r="AT47">
        <f t="shared" si="27"/>
        <v>-0.39832273019349351</v>
      </c>
      <c r="AU47">
        <f t="shared" si="23"/>
        <v>-277.78879615271353</v>
      </c>
      <c r="AW47">
        <v>44</v>
      </c>
      <c r="AX47">
        <f>IF(Z47&gt;0, (R47*SUMPRODUCT(K47:$K$98, X47:$X$98)-K47*$AZ$3)/Z47, 0)</f>
        <v>-14527.207950416729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1000000</v>
      </c>
      <c r="S48">
        <f t="shared" si="1"/>
        <v>-27843.284099964938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-547.98572844296632</v>
      </c>
      <c r="AC48">
        <f t="shared" si="2"/>
        <v>-687.67690975431606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-12646.000155932385</v>
      </c>
      <c r="AI48">
        <f t="shared" si="25"/>
        <v>-12646.617609056166</v>
      </c>
      <c r="AJ48">
        <f t="shared" si="7"/>
        <v>139.69118131134974</v>
      </c>
      <c r="AK48">
        <f t="shared" si="22"/>
        <v>-38.359000991007647</v>
      </c>
      <c r="AL48">
        <f t="shared" si="26"/>
        <v>-12545.285428735824</v>
      </c>
      <c r="AN48">
        <f t="shared" si="27"/>
        <v>0</v>
      </c>
      <c r="AO48">
        <f t="shared" si="27"/>
        <v>0</v>
      </c>
      <c r="AP48">
        <f t="shared" si="27"/>
        <v>-9.6313532938966315E-3</v>
      </c>
      <c r="AQ48">
        <f t="shared" si="27"/>
        <v>-197.25885345033316</v>
      </c>
      <c r="AR48">
        <f t="shared" si="27"/>
        <v>-197.26848480362705</v>
      </c>
      <c r="AS48">
        <f t="shared" si="27"/>
        <v>2.1789753220644186</v>
      </c>
      <c r="AT48">
        <f t="shared" si="27"/>
        <v>-0.59834354433696235</v>
      </c>
      <c r="AU48">
        <f t="shared" si="23"/>
        <v>-195.68785302589961</v>
      </c>
      <c r="AW48">
        <v>45</v>
      </c>
      <c r="AX48">
        <f>IF(Z48&gt;0, (R48*SUMPRODUCT(K48:$K$98, X48:$X$98)-K48*$AZ$3)/Z48, 0)</f>
        <v>-27843.284099964938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1000000</v>
      </c>
      <c r="S49">
        <f t="shared" si="1"/>
        <v>-50178.555444724167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-687.67690975431606</v>
      </c>
      <c r="AC49">
        <f t="shared" si="2"/>
        <v>-758.53755875038257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-9334.376149798607</v>
      </c>
      <c r="AI49">
        <f t="shared" si="25"/>
        <v>-9334.7540689874058</v>
      </c>
      <c r="AJ49">
        <f t="shared" si="7"/>
        <v>70.860648996066516</v>
      </c>
      <c r="AK49">
        <f t="shared" si="22"/>
        <v>-48.137383682802131</v>
      </c>
      <c r="AL49">
        <f t="shared" si="26"/>
        <v>-9312.0308036741426</v>
      </c>
      <c r="AN49">
        <f t="shared" si="27"/>
        <v>0</v>
      </c>
      <c r="AO49">
        <f t="shared" si="27"/>
        <v>0</v>
      </c>
      <c r="AP49">
        <f t="shared" si="27"/>
        <v>-5.2633741442867843E-3</v>
      </c>
      <c r="AQ49">
        <f t="shared" si="27"/>
        <v>-130.00216854844518</v>
      </c>
      <c r="AR49">
        <f t="shared" si="27"/>
        <v>-130.00743192258949</v>
      </c>
      <c r="AS49">
        <f t="shared" si="27"/>
        <v>0.9868938091205598</v>
      </c>
      <c r="AT49">
        <f t="shared" si="27"/>
        <v>-0.67042126507274258</v>
      </c>
      <c r="AU49">
        <f t="shared" si="23"/>
        <v>-129.69095937854169</v>
      </c>
      <c r="AW49">
        <v>46</v>
      </c>
      <c r="AX49">
        <f>IF(Z49&gt;0, (R49*SUMPRODUCT(K49:$K$98, X49:$X$98)-K49*$AZ$3)/Z49, 0)</f>
        <v>-50178.555444724167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1000000</v>
      </c>
      <c r="S50">
        <f t="shared" si="1"/>
        <v>-90797.232602967924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-758.53755875038257</v>
      </c>
      <c r="AC50">
        <f t="shared" si="2"/>
        <v>-775.6841876075182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-6422.562105668886</v>
      </c>
      <c r="AI50">
        <f t="shared" si="25"/>
        <v>-6422.775681613155</v>
      </c>
      <c r="AJ50">
        <f t="shared" si="7"/>
        <v>17.146628857135624</v>
      </c>
      <c r="AK50">
        <f t="shared" si="22"/>
        <v>-53.097629112526782</v>
      </c>
      <c r="AL50">
        <f t="shared" si="26"/>
        <v>-6458.7266818685466</v>
      </c>
      <c r="AN50">
        <f t="shared" si="27"/>
        <v>0</v>
      </c>
      <c r="AO50">
        <f t="shared" si="27"/>
        <v>0</v>
      </c>
      <c r="AP50">
        <f t="shared" si="27"/>
        <v>-2.65582595864392E-3</v>
      </c>
      <c r="AQ50">
        <f t="shared" si="27"/>
        <v>-79.864833184383059</v>
      </c>
      <c r="AR50">
        <f t="shared" si="27"/>
        <v>-79.8674890103417</v>
      </c>
      <c r="AS50">
        <f t="shared" si="27"/>
        <v>0.2132190597489047</v>
      </c>
      <c r="AT50">
        <f t="shared" si="27"/>
        <v>-0.66027127831355503</v>
      </c>
      <c r="AU50">
        <f t="shared" si="23"/>
        <v>-80.31454122890635</v>
      </c>
      <c r="AW50">
        <v>47</v>
      </c>
      <c r="AX50">
        <f>IF(Z50&gt;0, (R50*SUMPRODUCT(K50:$K$98, X50:$X$98)-K50*$AZ$3)/Z50, 0)</f>
        <v>-90797.232602967924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1000000</v>
      </c>
      <c r="S51">
        <f t="shared" si="1"/>
        <v>-172443.48126367544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-775.6841876075182</v>
      </c>
      <c r="AC51">
        <f t="shared" si="2"/>
        <v>-754.78514606751764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-4080.607227336468</v>
      </c>
      <c r="AI51">
        <f t="shared" si="25"/>
        <v>-4080.7166523406108</v>
      </c>
      <c r="AJ51">
        <f t="shared" si="7"/>
        <v>-20.899041540000553</v>
      </c>
      <c r="AK51">
        <f t="shared" si="22"/>
        <v>-54.297893132526276</v>
      </c>
      <c r="AL51">
        <f t="shared" si="26"/>
        <v>-4155.9135870131377</v>
      </c>
      <c r="AN51">
        <f t="shared" si="27"/>
        <v>0</v>
      </c>
      <c r="AO51">
        <f t="shared" si="27"/>
        <v>0</v>
      </c>
      <c r="AP51">
        <f t="shared" si="27"/>
        <v>-1.2149148076797593E-3</v>
      </c>
      <c r="AQ51">
        <f t="shared" si="27"/>
        <v>-45.305825516291073</v>
      </c>
      <c r="AR51">
        <f t="shared" si="27"/>
        <v>-45.307040431098756</v>
      </c>
      <c r="AS51">
        <f t="shared" si="27"/>
        <v>-0.23203613499626619</v>
      </c>
      <c r="AT51">
        <f t="shared" si="27"/>
        <v>-0.60285411829998059</v>
      </c>
      <c r="AU51">
        <f t="shared" si="23"/>
        <v>-46.141930684395</v>
      </c>
      <c r="AW51">
        <v>48</v>
      </c>
      <c r="AX51">
        <f>IF(Z51&gt;0, (R51*SUMPRODUCT(K51:$K$98, X51:$X$98)-K51*$AZ$3)/Z51, 0)</f>
        <v>-172443.48126367544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1000000</v>
      </c>
      <c r="S52">
        <f t="shared" si="1"/>
        <v>-358127.36607999314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-754.78514606751764</v>
      </c>
      <c r="AC52">
        <f t="shared" si="2"/>
        <v>-710.12322629418065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-2350.351184249058</v>
      </c>
      <c r="AI52">
        <f t="shared" si="25"/>
        <v>-2350.4007562235533</v>
      </c>
      <c r="AJ52">
        <f t="shared" si="7"/>
        <v>-44.66191977333699</v>
      </c>
      <c r="AK52">
        <f t="shared" si="22"/>
        <v>-52.834960224726238</v>
      </c>
      <c r="AL52">
        <f t="shared" si="26"/>
        <v>-2447.8976362216167</v>
      </c>
      <c r="AN52">
        <f t="shared" si="27"/>
        <v>0</v>
      </c>
      <c r="AO52">
        <f t="shared" si="27"/>
        <v>0</v>
      </c>
      <c r="AP52">
        <f t="shared" si="27"/>
        <v>-4.9141391347620451E-4</v>
      </c>
      <c r="AQ52">
        <f t="shared" si="27"/>
        <v>-23.299359875343306</v>
      </c>
      <c r="AR52">
        <f t="shared" si="27"/>
        <v>-23.299851289256786</v>
      </c>
      <c r="AS52">
        <f t="shared" si="27"/>
        <v>-0.44273985457843895</v>
      </c>
      <c r="AT52">
        <f t="shared" si="27"/>
        <v>-0.52376034718771602</v>
      </c>
      <c r="AU52">
        <f t="shared" si="23"/>
        <v>-24.266351491022942</v>
      </c>
      <c r="AW52">
        <v>49</v>
      </c>
      <c r="AX52">
        <f>IF(Z52&gt;0, (R52*SUMPRODUCT(K52:$K$98, X52:$X$98)-K52*$AZ$3)/Z52, 0)</f>
        <v>-358127.36607999314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1000000</v>
      </c>
      <c r="S53">
        <f t="shared" si="1"/>
        <v>-853023.787978651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-710.12322629418065</v>
      </c>
      <c r="AC53">
        <f t="shared" si="2"/>
        <v>-653.09424216092725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-1197.4276465775199</v>
      </c>
      <c r="AI53">
        <f t="shared" si="25"/>
        <v>-1197.4467871411057</v>
      </c>
      <c r="AJ53">
        <f t="shared" si="7"/>
        <v>-57.028984133253402</v>
      </c>
      <c r="AK53">
        <f t="shared" si="22"/>
        <v>-49.708625840592653</v>
      </c>
      <c r="AL53">
        <f t="shared" si="26"/>
        <v>-1304.1843971149517</v>
      </c>
      <c r="AN53">
        <f t="shared" si="27"/>
        <v>0</v>
      </c>
      <c r="AO53">
        <f t="shared" si="27"/>
        <v>0</v>
      </c>
      <c r="AP53">
        <f t="shared" si="27"/>
        <v>-1.6941346672526953E-4</v>
      </c>
      <c r="AQ53">
        <f t="shared" si="27"/>
        <v>-10.598453271755016</v>
      </c>
      <c r="AR53">
        <f t="shared" si="27"/>
        <v>-10.598622685221741</v>
      </c>
      <c r="AS53">
        <f t="shared" si="27"/>
        <v>-0.50476454690142747</v>
      </c>
      <c r="AT53">
        <f t="shared" si="27"/>
        <v>-0.43997192622073683</v>
      </c>
      <c r="AU53">
        <f t="shared" si="23"/>
        <v>-11.543359158343904</v>
      </c>
      <c r="AW53">
        <v>50</v>
      </c>
      <c r="AX53">
        <f>IF(Z53&gt;0, (R53*SUMPRODUCT(K53:$K$98, X53:$X$98)-K53*$AZ$3)/Z53, 0)</f>
        <v>-853023.787978651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1000000</v>
      </c>
      <c r="S54">
        <f t="shared" si="1"/>
        <v>-2463628.2305384977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-653.09424216092725</v>
      </c>
      <c r="AC54">
        <f t="shared" si="2"/>
        <v>-591.97095971072122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-517.68210937774177</v>
      </c>
      <c r="AI54">
        <f t="shared" si="25"/>
        <v>-517.6881164829573</v>
      </c>
      <c r="AJ54">
        <f t="shared" si="7"/>
        <v>-61.123282450206034</v>
      </c>
      <c r="AK54">
        <f t="shared" si="22"/>
        <v>-45.716596951264911</v>
      </c>
      <c r="AL54">
        <f t="shared" si="26"/>
        <v>-624.52799588442826</v>
      </c>
      <c r="AN54">
        <f t="shared" si="27"/>
        <v>0</v>
      </c>
      <c r="AO54">
        <f t="shared" si="27"/>
        <v>0</v>
      </c>
      <c r="AP54">
        <f t="shared" si="27"/>
        <v>-4.7472316495612652E-5</v>
      </c>
      <c r="AQ54">
        <f t="shared" si="27"/>
        <v>-4.0910834851046678</v>
      </c>
      <c r="AR54">
        <f t="shared" si="27"/>
        <v>-4.0911309574211634</v>
      </c>
      <c r="AS54">
        <f t="shared" si="27"/>
        <v>-0.48303861937203246</v>
      </c>
      <c r="AT54">
        <f t="shared" si="27"/>
        <v>-0.36128429280146152</v>
      </c>
      <c r="AU54">
        <f t="shared" si="23"/>
        <v>-4.9354538695946575</v>
      </c>
      <c r="AW54">
        <v>51</v>
      </c>
      <c r="AX54">
        <f>IF(Z54&gt;0, (R54*SUMPRODUCT(K54:$K$98, X54:$X$98)-K54*$AZ$3)/Z54, 0)</f>
        <v>-2463628.2305384977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1000000</v>
      </c>
      <c r="S55">
        <f t="shared" si="1"/>
        <v>-9290519.8780083917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-591.97095971072122</v>
      </c>
      <c r="AC55">
        <f t="shared" si="2"/>
        <v>-532.0247791583605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-180.61602658111653</v>
      </c>
      <c r="AI55">
        <f t="shared" si="25"/>
        <v>-180.61745821461537</v>
      </c>
      <c r="AJ55">
        <f t="shared" si="7"/>
        <v>-59.946180552360715</v>
      </c>
      <c r="AK55">
        <f t="shared" si="22"/>
        <v>-41.437967179750487</v>
      </c>
      <c r="AL55">
        <f t="shared" si="26"/>
        <v>-282.00160594672656</v>
      </c>
      <c r="AN55">
        <f t="shared" si="27"/>
        <v>0</v>
      </c>
      <c r="AO55">
        <f t="shared" si="27"/>
        <v>0</v>
      </c>
      <c r="AP55">
        <f t="shared" si="27"/>
        <v>-1.0101573191265919E-5</v>
      </c>
      <c r="AQ55">
        <f t="shared" si="27"/>
        <v>-1.2744225484442389</v>
      </c>
      <c r="AR55">
        <f t="shared" si="27"/>
        <v>-1.2744326500174301</v>
      </c>
      <c r="AS55">
        <f t="shared" si="27"/>
        <v>-0.42297887754012481</v>
      </c>
      <c r="AT55">
        <f t="shared" si="27"/>
        <v>-0.29238534771912428</v>
      </c>
      <c r="AU55">
        <f t="shared" si="23"/>
        <v>-1.9897968752766793</v>
      </c>
      <c r="AW55">
        <v>52</v>
      </c>
      <c r="AX55">
        <f>IF(Z55&gt;0, (R55*SUMPRODUCT(K55:$K$98, X55:$X$98)-K55*$AZ$3)/Z55, 0)</f>
        <v>-9290519.8780083917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1000000</v>
      </c>
      <c r="S56">
        <f t="shared" si="1"/>
        <v>-35191476.644355841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-532.0247791583605</v>
      </c>
      <c r="AC56">
        <f t="shared" si="2"/>
        <v>-476.12307310192494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-43.163186842553756</v>
      </c>
      <c r="AI56">
        <f t="shared" si="25"/>
        <v>-43.16352508004654</v>
      </c>
      <c r="AJ56">
        <f t="shared" si="7"/>
        <v>-55.901706056435557</v>
      </c>
      <c r="AK56">
        <f t="shared" si="22"/>
        <v>-37.241734541085236</v>
      </c>
      <c r="AL56">
        <f t="shared" si="26"/>
        <v>-136.30696567756735</v>
      </c>
      <c r="AN56">
        <f t="shared" si="27"/>
        <v>0</v>
      </c>
      <c r="AO56">
        <f t="shared" si="27"/>
        <v>0</v>
      </c>
      <c r="AP56">
        <f t="shared" si="27"/>
        <v>-2.1308892904529785E-6</v>
      </c>
      <c r="AQ56">
        <f t="shared" si="27"/>
        <v>-0.27192719478735433</v>
      </c>
      <c r="AR56">
        <f t="shared" si="27"/>
        <v>-0.2719293256766448</v>
      </c>
      <c r="AS56">
        <f t="shared" si="27"/>
        <v>-0.35217960544023624</v>
      </c>
      <c r="AT56">
        <f t="shared" si="27"/>
        <v>-0.23462216633153168</v>
      </c>
      <c r="AU56">
        <f t="shared" si="23"/>
        <v>-0.85873109744841281</v>
      </c>
      <c r="AW56">
        <v>53</v>
      </c>
      <c r="AX56">
        <f>IF(Z56&gt;0, (R56*SUMPRODUCT(K56:$K$98, X56:$X$98)-K56*$AZ$3)/Z56, 0)</f>
        <v>-35191476.644355841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1000000</v>
      </c>
      <c r="S57">
        <f t="shared" si="1"/>
        <v>-134334132.96954656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-476.12307310192494</v>
      </c>
      <c r="AC57">
        <f t="shared" si="2"/>
        <v>-425.3448854709269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-10.227884464364845</v>
      </c>
      <c r="AI57">
        <f t="shared" si="25"/>
        <v>-10.227963622371092</v>
      </c>
      <c r="AJ57">
        <f t="shared" si="7"/>
        <v>-50.778187630998048</v>
      </c>
      <c r="AK57">
        <f t="shared" si="22"/>
        <v>-33.328615117134753</v>
      </c>
      <c r="AL57">
        <f t="shared" si="26"/>
        <v>-94.3347663705039</v>
      </c>
      <c r="AN57">
        <f t="shared" si="27"/>
        <v>0</v>
      </c>
      <c r="AO57">
        <f t="shared" si="27"/>
        <v>0</v>
      </c>
      <c r="AP57">
        <f t="shared" si="27"/>
        <v>-4.4526234039835814E-7</v>
      </c>
      <c r="AQ57">
        <f t="shared" si="27"/>
        <v>-5.7531663439367407E-2</v>
      </c>
      <c r="AR57">
        <f t="shared" si="27"/>
        <v>-5.7532108701707808E-2</v>
      </c>
      <c r="AS57">
        <f t="shared" si="27"/>
        <v>-0.28562637865396007</v>
      </c>
      <c r="AT57">
        <f t="shared" si="27"/>
        <v>-0.18747285174170997</v>
      </c>
      <c r="AU57">
        <f t="shared" si="23"/>
        <v>-0.53063133909737792</v>
      </c>
      <c r="AW57">
        <v>54</v>
      </c>
      <c r="AX57">
        <f>IF(Z57&gt;0, (R57*SUMPRODUCT(K57:$K$98, X57:$X$98)-K57*$AZ$3)/Z57, 0)</f>
        <v>-134334132.96954656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1000000</v>
      </c>
      <c r="S58">
        <f t="shared" si="1"/>
        <v>-518005136.98872399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-425.3448854709269</v>
      </c>
      <c r="AC58">
        <f t="shared" si="2"/>
        <v>-379.82195746848635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-2.4014172967508416</v>
      </c>
      <c r="AI58">
        <f t="shared" si="25"/>
        <v>-2.4014356277446072</v>
      </c>
      <c r="AJ58">
        <f t="shared" si="7"/>
        <v>-45.522928002440551</v>
      </c>
      <c r="AK58">
        <f t="shared" si="22"/>
        <v>-29.774141982964885</v>
      </c>
      <c r="AL58">
        <f t="shared" si="26"/>
        <v>-77.698505613150047</v>
      </c>
      <c r="AN58">
        <f t="shared" si="27"/>
        <v>0</v>
      </c>
      <c r="AO58">
        <f t="shared" si="27"/>
        <v>0</v>
      </c>
      <c r="AP58">
        <f t="shared" si="27"/>
        <v>-9.2063844077136789E-8</v>
      </c>
      <c r="AQ58">
        <f t="shared" si="27"/>
        <v>-1.206065041528505E-2</v>
      </c>
      <c r="AR58">
        <f t="shared" si="27"/>
        <v>-1.2060742479129126E-2</v>
      </c>
      <c r="AS58">
        <f t="shared" si="27"/>
        <v>-0.22863003496330325</v>
      </c>
      <c r="AT58">
        <f t="shared" si="27"/>
        <v>-0.14953482610351138</v>
      </c>
      <c r="AU58">
        <f t="shared" si="23"/>
        <v>-0.39022560354594377</v>
      </c>
      <c r="AW58">
        <v>55</v>
      </c>
      <c r="AX58">
        <f>IF(Z58&gt;0, (R58*SUMPRODUCT(K58:$K$98, X58:$X$98)-K58*$AZ$3)/Z58, 0)</f>
        <v>-518005136.98872399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1000000</v>
      </c>
      <c r="S59">
        <f t="shared" si="1"/>
        <v>-2020981359.7187042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-379.82195746848635</v>
      </c>
      <c r="AC59">
        <f t="shared" si="2"/>
        <v>-339.13717913150879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-0.55809918531994029</v>
      </c>
      <c r="AI59">
        <f t="shared" si="25"/>
        <v>-0.55810338052413533</v>
      </c>
      <c r="AJ59">
        <f t="shared" si="7"/>
        <v>-40.684778336977558</v>
      </c>
      <c r="AK59">
        <f t="shared" si="22"/>
        <v>-26.587537022794045</v>
      </c>
      <c r="AL59">
        <f t="shared" si="26"/>
        <v>-67.830418740295741</v>
      </c>
      <c r="AN59">
        <f t="shared" si="27"/>
        <v>0</v>
      </c>
      <c r="AO59">
        <f t="shared" si="27"/>
        <v>0</v>
      </c>
      <c r="AP59">
        <f t="shared" si="27"/>
        <v>-1.8812138894038856E-8</v>
      </c>
      <c r="AQ59">
        <f t="shared" si="27"/>
        <v>-2.5026289312514963E-3</v>
      </c>
      <c r="AR59">
        <f t="shared" si="27"/>
        <v>-2.5026477433903902E-3</v>
      </c>
      <c r="AS59">
        <f t="shared" si="27"/>
        <v>-0.18243872416567794</v>
      </c>
      <c r="AT59">
        <f t="shared" si="27"/>
        <v>-0.1192238604072144</v>
      </c>
      <c r="AU59">
        <f t="shared" si="23"/>
        <v>-0.30416523231628279</v>
      </c>
      <c r="AW59">
        <v>56</v>
      </c>
      <c r="AX59">
        <f>IF(Z59&gt;0, (R59*SUMPRODUCT(K59:$K$98, X59:$X$98)-K59*$AZ$3)/Z59, 0)</f>
        <v>-2020981359.7187042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1000000</v>
      </c>
      <c r="S60">
        <f t="shared" si="1"/>
        <v>-7978660477.6253834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-339.13717913150879</v>
      </c>
      <c r="AC60">
        <f t="shared" si="2"/>
        <v>-302.8032183788394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-0.12817845010098186</v>
      </c>
      <c r="AI60">
        <f t="shared" si="25"/>
        <v>-0.12817939889188237</v>
      </c>
      <c r="AJ60">
        <f t="shared" si="7"/>
        <v>-36.333960752669384</v>
      </c>
      <c r="AK60">
        <f t="shared" si="22"/>
        <v>-23.739602539205617</v>
      </c>
      <c r="AL60">
        <f t="shared" si="26"/>
        <v>-60.201742690766878</v>
      </c>
      <c r="AN60">
        <f t="shared" si="27"/>
        <v>0</v>
      </c>
      <c r="AO60">
        <f t="shared" si="27"/>
        <v>0</v>
      </c>
      <c r="AP60">
        <f t="shared" si="27"/>
        <v>-3.7987224246967484E-9</v>
      </c>
      <c r="AQ60">
        <f t="shared" si="27"/>
        <v>-5.1319458533707527E-4</v>
      </c>
      <c r="AR60">
        <f t="shared" si="27"/>
        <v>-5.131983840595E-4</v>
      </c>
      <c r="AS60">
        <f t="shared" si="27"/>
        <v>-0.14547212817310309</v>
      </c>
      <c r="AT60">
        <f t="shared" si="27"/>
        <v>-9.5047455103229414E-2</v>
      </c>
      <c r="AU60">
        <f t="shared" si="23"/>
        <v>-0.24103278166039199</v>
      </c>
      <c r="AW60">
        <v>57</v>
      </c>
      <c r="AX60">
        <f>IF(Z60&gt;0, (R60*SUMPRODUCT(K60:$K$98, X60:$X$98)-K60*$AZ$3)/Z60, 0)</f>
        <v>-7978660477.6253834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1000000</v>
      </c>
      <c r="S61">
        <f t="shared" si="1"/>
        <v>-31909959592.322529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-302.8032183788394</v>
      </c>
      <c r="AC61">
        <f t="shared" si="2"/>
        <v>-270.36046069699552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-2.9099515365344105E-2</v>
      </c>
      <c r="AI61">
        <f t="shared" si="25"/>
        <v>-2.9099727180451482E-2</v>
      </c>
      <c r="AJ61">
        <f t="shared" si="7"/>
        <v>-32.442757681843887</v>
      </c>
      <c r="AK61">
        <f t="shared" si="22"/>
        <v>-21.196225286518761</v>
      </c>
      <c r="AL61">
        <f t="shared" si="26"/>
        <v>-53.668082695543099</v>
      </c>
      <c r="AN61">
        <f t="shared" si="27"/>
        <v>0</v>
      </c>
      <c r="AO61">
        <f t="shared" si="27"/>
        <v>0</v>
      </c>
      <c r="AP61">
        <f t="shared" si="27"/>
        <v>-7.5719189948891036E-10</v>
      </c>
      <c r="AQ61">
        <f t="shared" si="27"/>
        <v>-1.0402429546507861E-4</v>
      </c>
      <c r="AR61">
        <f t="shared" si="27"/>
        <v>-1.0402505265697811E-4</v>
      </c>
      <c r="AS61">
        <f t="shared" si="27"/>
        <v>-0.1159756431826118</v>
      </c>
      <c r="AT61">
        <f t="shared" si="27"/>
        <v>-7.5771791188493032E-2</v>
      </c>
      <c r="AU61">
        <f t="shared" si="23"/>
        <v>-0.19185145942376181</v>
      </c>
      <c r="AW61">
        <v>58</v>
      </c>
      <c r="AX61">
        <f>IF(Z61&gt;0, (R61*SUMPRODUCT(K61:$K$98, X61:$X$98)-K61*$AZ$3)/Z61, 0)</f>
        <v>-31909959592.322529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1000000</v>
      </c>
      <c r="S62">
        <f t="shared" si="1"/>
        <v>-129390261151.31389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-270.36046069699552</v>
      </c>
      <c r="AC62">
        <f t="shared" si="2"/>
        <v>-241.3933585816221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-6.5222559368428856E-3</v>
      </c>
      <c r="AI62">
        <f t="shared" si="25"/>
        <v>-6.5223025774007676E-3</v>
      </c>
      <c r="AJ62">
        <f t="shared" si="7"/>
        <v>-28.967102115373422</v>
      </c>
      <c r="AK62">
        <f t="shared" si="22"/>
        <v>-18.925232248789687</v>
      </c>
      <c r="AL62">
        <f t="shared" si="26"/>
        <v>-47.898856666740514</v>
      </c>
      <c r="AN62">
        <f t="shared" si="27"/>
        <v>0</v>
      </c>
      <c r="AO62">
        <f t="shared" si="27"/>
        <v>0</v>
      </c>
      <c r="AP62">
        <f t="shared" si="27"/>
        <v>-1.4886573320698722E-10</v>
      </c>
      <c r="AQ62">
        <f t="shared" si="27"/>
        <v>-2.081751283222127E-5</v>
      </c>
      <c r="AR62">
        <f t="shared" si="27"/>
        <v>-2.0817661697954477E-5</v>
      </c>
      <c r="AS62">
        <f t="shared" si="27"/>
        <v>-9.2456203166253678E-2</v>
      </c>
      <c r="AT62">
        <f t="shared" si="27"/>
        <v>-6.0404907290812673E-2</v>
      </c>
      <c r="AU62">
        <f t="shared" si="23"/>
        <v>-0.15288192811876433</v>
      </c>
      <c r="AW62">
        <v>59</v>
      </c>
      <c r="AX62">
        <f>IF(Z62&gt;0, (R62*SUMPRODUCT(K62:$K$98, X62:$X$98)-K62*$AZ$3)/Z62, 0)</f>
        <v>-129390261151.31389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1000000</v>
      </c>
      <c r="S63">
        <f t="shared" si="1"/>
        <v>-532283230281.28821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-241.3933585816221</v>
      </c>
      <c r="AC63">
        <f t="shared" si="2"/>
        <v>-215.52980248871626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-1.4420504565478484E-3</v>
      </c>
      <c r="AI63">
        <f t="shared" si="25"/>
        <v>-1.4420605794387374E-3</v>
      </c>
      <c r="AJ63">
        <f t="shared" si="7"/>
        <v>-25.863556092905839</v>
      </c>
      <c r="AK63">
        <f t="shared" si="22"/>
        <v>-16.897535100713547</v>
      </c>
      <c r="AL63">
        <f t="shared" si="26"/>
        <v>-42.762533254198829</v>
      </c>
      <c r="AN63">
        <f t="shared" si="27"/>
        <v>0</v>
      </c>
      <c r="AO63">
        <f t="shared" si="27"/>
        <v>0</v>
      </c>
      <c r="AP63">
        <f t="shared" si="27"/>
        <v>-2.884812142550003E-11</v>
      </c>
      <c r="AQ63">
        <f t="shared" si="27"/>
        <v>-4.1095421385127619E-6</v>
      </c>
      <c r="AR63">
        <f t="shared" si="27"/>
        <v>-4.1095709866341871E-6</v>
      </c>
      <c r="AS63">
        <f t="shared" si="27"/>
        <v>-7.3705724465445099E-2</v>
      </c>
      <c r="AT63">
        <f t="shared" si="27"/>
        <v>-4.8154440240334745E-2</v>
      </c>
      <c r="AU63">
        <f t="shared" si="23"/>
        <v>-0.12186427427676649</v>
      </c>
      <c r="AW63">
        <v>60</v>
      </c>
      <c r="AX63">
        <f>IF(Z63&gt;0, (R63*SUMPRODUCT(K63:$K$98, X63:$X$98)-K63*$AZ$3)/Z63, 0)</f>
        <v>-532283230281.28821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1000000</v>
      </c>
      <c r="S64">
        <f t="shared" si="1"/>
        <v>-2224381681727.4702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-215.52980248871626</v>
      </c>
      <c r="AC64">
        <f t="shared" si="2"/>
        <v>-192.43732721395605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-3.1435375129047646E-4</v>
      </c>
      <c r="AI64">
        <f t="shared" si="25"/>
        <v>-3.1435591410867438E-4</v>
      </c>
      <c r="AJ64">
        <f t="shared" si="7"/>
        <v>-23.092475274760204</v>
      </c>
      <c r="AK64">
        <f t="shared" si="22"/>
        <v>-15.087086174210139</v>
      </c>
      <c r="AL64">
        <f t="shared" si="26"/>
        <v>-38.179875804884453</v>
      </c>
      <c r="AN64">
        <f t="shared" si="27"/>
        <v>0</v>
      </c>
      <c r="AO64">
        <f t="shared" si="27"/>
        <v>0</v>
      </c>
      <c r="AP64">
        <f t="shared" si="27"/>
        <v>-5.5031959142397247E-12</v>
      </c>
      <c r="AQ64">
        <f t="shared" si="27"/>
        <v>-7.9985931383201925E-7</v>
      </c>
      <c r="AR64">
        <f t="shared" si="27"/>
        <v>-7.9986481702793347E-7</v>
      </c>
      <c r="AS64">
        <f t="shared" si="27"/>
        <v>-5.8757789121736334E-2</v>
      </c>
      <c r="AT64">
        <f t="shared" si="27"/>
        <v>-3.8388428149779996E-2</v>
      </c>
      <c r="AU64">
        <f t="shared" si="23"/>
        <v>-9.714701713633335E-2</v>
      </c>
      <c r="AW64">
        <v>61</v>
      </c>
      <c r="AX64">
        <f>IF(Z64&gt;0, (R64*SUMPRODUCT(K64:$K$98, X64:$X$98)-K64*$AZ$3)/Z64, 0)</f>
        <v>-2224381681727.4702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1000000</v>
      </c>
      <c r="S65">
        <f t="shared" si="1"/>
        <v>-9449499561256.2188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-192.43732721395605</v>
      </c>
      <c r="AC65">
        <f t="shared" si="2"/>
        <v>-171.81904284925966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-6.746472844029245E-5</v>
      </c>
      <c r="AI65">
        <f t="shared" si="25"/>
        <v>-6.7465183012097385E-5</v>
      </c>
      <c r="AJ65">
        <f t="shared" si="7"/>
        <v>-20.618284364696393</v>
      </c>
      <c r="AK65">
        <f t="shared" si="22"/>
        <v>-13.470612904976925</v>
      </c>
      <c r="AL65">
        <f t="shared" si="26"/>
        <v>-34.088964734856333</v>
      </c>
      <c r="AN65">
        <f t="shared" si="27"/>
        <v>0</v>
      </c>
      <c r="AO65">
        <f t="shared" si="27"/>
        <v>0</v>
      </c>
      <c r="AP65">
        <f t="shared" si="27"/>
        <v>-1.032712493729749E-12</v>
      </c>
      <c r="AQ65">
        <f t="shared" si="27"/>
        <v>-1.5326878436142886E-7</v>
      </c>
      <c r="AR65">
        <f t="shared" si="27"/>
        <v>-1.532698170739226E-7</v>
      </c>
      <c r="AS65">
        <f t="shared" si="27"/>
        <v>-4.6841356265030464E-2</v>
      </c>
      <c r="AT65">
        <f t="shared" si="27"/>
        <v>-3.0603020456480758E-2</v>
      </c>
      <c r="AU65">
        <f t="shared" si="23"/>
        <v>-7.7444529991328309E-2</v>
      </c>
      <c r="AW65">
        <v>62</v>
      </c>
      <c r="AX65">
        <f>IF(Z65&gt;0, (R65*SUMPRODUCT(K65:$K$98, X65:$X$98)-K65*$AZ$3)/Z65, 0)</f>
        <v>-9449499561256.2188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1000000</v>
      </c>
      <c r="S66">
        <f t="shared" si="1"/>
        <v>-40859516607944.43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-171.81904284925966</v>
      </c>
      <c r="AC66">
        <f t="shared" si="2"/>
        <v>-153.40985981988942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-1.4246474832277945E-5</v>
      </c>
      <c r="AI66">
        <f t="shared" si="25"/>
        <v>-1.4246568696494018E-5</v>
      </c>
      <c r="AJ66">
        <f t="shared" si="7"/>
        <v>-18.40918302937024</v>
      </c>
      <c r="AK66">
        <f t="shared" si="22"/>
        <v>-12.027332999448177</v>
      </c>
      <c r="AL66">
        <f t="shared" si="26"/>
        <v>-30.436530275387113</v>
      </c>
      <c r="AN66">
        <f t="shared" si="27"/>
        <v>0</v>
      </c>
      <c r="AO66">
        <f t="shared" si="27"/>
        <v>0</v>
      </c>
      <c r="AP66">
        <f t="shared" si="27"/>
        <v>-1.9039650454917204E-13</v>
      </c>
      <c r="AQ66">
        <f t="shared" si="27"/>
        <v>-2.8897902989192095E-8</v>
      </c>
      <c r="AR66">
        <f t="shared" si="27"/>
        <v>-2.8898093385696646E-8</v>
      </c>
      <c r="AS66">
        <f t="shared" si="27"/>
        <v>-3.7341643568394277E-2</v>
      </c>
      <c r="AT66">
        <f t="shared" si="27"/>
        <v>-2.4396540641007696E-2</v>
      </c>
      <c r="AU66">
        <f t="shared" si="23"/>
        <v>-6.173821310749536E-2</v>
      </c>
      <c r="AW66">
        <v>63</v>
      </c>
      <c r="AX66">
        <f>IF(Z66&gt;0, (R66*SUMPRODUCT(K66:$K$98, X66:$X$98)-K66*$AZ$3)/Z66, 0)</f>
        <v>-40859516607944.43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-180079379906090.66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-153.40985981988942</v>
      </c>
      <c r="AC67">
        <f t="shared" ref="AC67:AC89" si="30">S67*Z67</f>
        <v>-136.97308915000247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-1.901565426611203E-11</v>
      </c>
      <c r="AH67">
        <f t="shared" ref="AH67:AH89" si="33">-X67*R67</f>
        <v>-2.9563967858180257E-6</v>
      </c>
      <c r="AI67">
        <f t="shared" ref="AI67:AI89" si="34">SUM(AE67:AH67)</f>
        <v>-2.9564158014722918E-6</v>
      </c>
      <c r="AJ67">
        <f t="shared" ref="AJ67:AJ89" si="35">AB67-AC67</f>
        <v>-16.436770669886954</v>
      </c>
      <c r="AK67">
        <f t="shared" si="22"/>
        <v>-10.73869018739226</v>
      </c>
      <c r="AL67">
        <f t="shared" si="26"/>
        <v>-27.175463813695018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-5.3543112368854793E-9</v>
      </c>
      <c r="AR67">
        <f t="shared" si="36"/>
        <v>-5.3543456760148291E-9</v>
      </c>
      <c r="AS67">
        <f t="shared" si="36"/>
        <v>-2.9768529825922527E-2</v>
      </c>
      <c r="AT67">
        <f t="shared" si="36"/>
        <v>-1.9448772849303655E-2</v>
      </c>
      <c r="AU67">
        <f t="shared" si="23"/>
        <v>-4.921730802957186E-2</v>
      </c>
      <c r="AW67">
        <v>64</v>
      </c>
      <c r="AX67">
        <f>IF(Z67&gt;0, (R67*SUMPRODUCT(K67:$K$98, X67:$X$98)-K67*$AZ$3)/Z67, 0)</f>
        <v>-180079379906090.66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8"/>
        <v>1000000</v>
      </c>
      <c r="S68">
        <f t="shared" si="29"/>
        <v>-809542681503854.5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-136.97308915000247</v>
      </c>
      <c r="AC68">
        <f t="shared" si="30"/>
        <v>-122.29740103144175</v>
      </c>
      <c r="AE68">
        <f t="shared" si="31"/>
        <v>0</v>
      </c>
      <c r="AF68">
        <f t="shared" si="32"/>
        <v>0</v>
      </c>
      <c r="AG68">
        <f t="shared" si="32"/>
        <v>-3.7767434573139135E-12</v>
      </c>
      <c r="AH68">
        <f t="shared" si="33"/>
        <v>-6.0195017064547976E-7</v>
      </c>
      <c r="AI68">
        <f t="shared" si="34"/>
        <v>-6.0195394738893703E-7</v>
      </c>
      <c r="AJ68">
        <f t="shared" si="35"/>
        <v>-14.675688118560714</v>
      </c>
      <c r="AK68">
        <f t="shared" si="22"/>
        <v>-9.5881162405001739</v>
      </c>
      <c r="AL68">
        <f t="shared" si="26"/>
        <v>-24.263804961014834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-9.7338222246504224E-10</v>
      </c>
      <c r="AR68">
        <f t="shared" si="36"/>
        <v>-9.7338832963988722E-10</v>
      </c>
      <c r="AS68">
        <f t="shared" si="36"/>
        <v>-2.3731289753984745E-2</v>
      </c>
      <c r="AT68">
        <f t="shared" si="36"/>
        <v>-1.5504442644186678E-2</v>
      </c>
      <c r="AU68">
        <f t="shared" si="23"/>
        <v>-3.923573337155975E-2</v>
      </c>
      <c r="AW68">
        <v>65</v>
      </c>
      <c r="AX68">
        <f>IF(Z68&gt;0, (R68*SUMPRODUCT(K68:$K$98, X68:$X$98)-K68*$AZ$3)/Z68, 0)</f>
        <v>-809542681503854.5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8"/>
        <v>1000000</v>
      </c>
      <c r="S69">
        <f t="shared" si="29"/>
        <v>-3717013783764589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-122.29740103144175</v>
      </c>
      <c r="AC69">
        <f t="shared" si="30"/>
        <v>-109.19410806463387</v>
      </c>
      <c r="AE69">
        <f t="shared" si="31"/>
        <v>0</v>
      </c>
      <c r="AF69">
        <f t="shared" si="32"/>
        <v>0</v>
      </c>
      <c r="AG69">
        <f t="shared" si="32"/>
        <v>-7.3442092508224534E-13</v>
      </c>
      <c r="AH69">
        <f t="shared" si="33"/>
        <v>-1.2018220390634117E-7</v>
      </c>
      <c r="AI69">
        <f t="shared" si="34"/>
        <v>-1.2018293832726624E-7</v>
      </c>
      <c r="AJ69">
        <f t="shared" si="35"/>
        <v>-13.103292966807885</v>
      </c>
      <c r="AK69">
        <f t="shared" si="22"/>
        <v>-8.5608180722009237</v>
      </c>
      <c r="AL69">
        <f t="shared" si="26"/>
        <v>-21.664111159191748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-1.7351819025042871E-10</v>
      </c>
      <c r="AR69">
        <f t="shared" si="36"/>
        <v>-1.7351925060200872E-10</v>
      </c>
      <c r="AS69">
        <f t="shared" si="36"/>
        <v>-1.8918438903762776E-2</v>
      </c>
      <c r="AT69">
        <f t="shared" si="36"/>
        <v>-1.2360046751256916E-2</v>
      </c>
      <c r="AU69">
        <f t="shared" si="23"/>
        <v>-3.1278485828538941E-2</v>
      </c>
      <c r="AW69">
        <v>66</v>
      </c>
      <c r="AX69">
        <f>IF(Z69&gt;0, (R69*SUMPRODUCT(K69:$K$98, X69:$X$98)-K69*$AZ$3)/Z69, 0)</f>
        <v>-3717013783764589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8"/>
        <v>1000000</v>
      </c>
      <c r="S70">
        <f t="shared" si="29"/>
        <v>-1.7441723846602242E+16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-109.19410806463387</v>
      </c>
      <c r="AC70">
        <f t="shared" si="30"/>
        <v>-97.494739343574111</v>
      </c>
      <c r="AE70">
        <f t="shared" si="31"/>
        <v>0</v>
      </c>
      <c r="AF70">
        <f t="shared" si="32"/>
        <v>0</v>
      </c>
      <c r="AG70">
        <f t="shared" si="32"/>
        <v>-1.3974355430837575E-13</v>
      </c>
      <c r="AH70">
        <f t="shared" si="33"/>
        <v>-2.3493326460921884E-8</v>
      </c>
      <c r="AI70">
        <f t="shared" si="34"/>
        <v>-2.3493466204476192E-8</v>
      </c>
      <c r="AJ70">
        <f t="shared" si="35"/>
        <v>-11.699368721059756</v>
      </c>
      <c r="AK70">
        <f t="shared" si="22"/>
        <v>-7.6435875645243714</v>
      </c>
      <c r="AL70">
        <f t="shared" si="26"/>
        <v>-19.342956309077593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-3.0285262099965725E-11</v>
      </c>
      <c r="AR70">
        <f t="shared" si="36"/>
        <v>-3.0285442243470563E-11</v>
      </c>
      <c r="AS70">
        <f t="shared" si="36"/>
        <v>-1.5081663667799384E-2</v>
      </c>
      <c r="AT70">
        <f t="shared" si="36"/>
        <v>-9.8533535964227866E-3</v>
      </c>
      <c r="AU70">
        <f t="shared" si="23"/>
        <v>-2.4935017294507613E-2</v>
      </c>
      <c r="AW70">
        <v>67</v>
      </c>
      <c r="AX70">
        <f>IF(Z70&gt;0, (R70*SUMPRODUCT(K70:$K$98, X70:$X$98)-K70*$AZ$3)/Z70, 0)</f>
        <v>-1.7441723846602242E+16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8"/>
        <v>1000000</v>
      </c>
      <c r="S71">
        <f t="shared" si="29"/>
        <v>-8.3651842085198912E+16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-97.494739343574111</v>
      </c>
      <c r="AC71">
        <f t="shared" si="30"/>
        <v>-87.048874413931827</v>
      </c>
      <c r="AE71">
        <f t="shared" si="31"/>
        <v>0</v>
      </c>
      <c r="AF71">
        <f t="shared" si="32"/>
        <v>0</v>
      </c>
      <c r="AG71">
        <f t="shared" si="32"/>
        <v>-2.6015229385287495E-14</v>
      </c>
      <c r="AH71">
        <f t="shared" si="33"/>
        <v>-4.4932355752001805E-9</v>
      </c>
      <c r="AI71">
        <f t="shared" si="34"/>
        <v>-4.4932615904295658E-9</v>
      </c>
      <c r="AJ71">
        <f t="shared" si="35"/>
        <v>-10.445864929642283</v>
      </c>
      <c r="AK71">
        <f t="shared" si="22"/>
        <v>-6.8246317540501886</v>
      </c>
      <c r="AL71">
        <f t="shared" si="26"/>
        <v>-17.270496688185734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-5.1716364651991573E-12</v>
      </c>
      <c r="AR71">
        <f t="shared" si="36"/>
        <v>-5.1716664082784121E-12</v>
      </c>
      <c r="AS71">
        <f t="shared" si="36"/>
        <v>-1.2023009939396799E-2</v>
      </c>
      <c r="AT71">
        <f t="shared" si="36"/>
        <v>-7.8550331604257395E-3</v>
      </c>
      <c r="AU71">
        <f t="shared" si="23"/>
        <v>-1.9878043104994206E-2</v>
      </c>
      <c r="AW71">
        <v>68</v>
      </c>
      <c r="AX71">
        <f>IF(Z71&gt;0, (R71*SUMPRODUCT(K71:$K$98, X71:$X$98)-K71*$AZ$3)/Z71, 0)</f>
        <v>-8.3651842085198912E+16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8"/>
        <v>1000000</v>
      </c>
      <c r="S72">
        <f t="shared" si="29"/>
        <v>-4.104868410939257E+17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-87.048874413931827</v>
      </c>
      <c r="AC72">
        <f t="shared" si="30"/>
        <v>-77.722209298157921</v>
      </c>
      <c r="AE72">
        <f t="shared" si="31"/>
        <v>0</v>
      </c>
      <c r="AF72">
        <f t="shared" si="32"/>
        <v>0</v>
      </c>
      <c r="AG72">
        <f t="shared" si="32"/>
        <v>-4.7335384181276279E-15</v>
      </c>
      <c r="AH72">
        <f t="shared" si="33"/>
        <v>-8.4086154693227963E-10</v>
      </c>
      <c r="AI72">
        <f t="shared" si="34"/>
        <v>-8.408662804706977E-10</v>
      </c>
      <c r="AJ72">
        <f t="shared" si="35"/>
        <v>-9.3266651157739062</v>
      </c>
      <c r="AK72">
        <f t="shared" ref="AK72:AK89" si="49">G72*SUM(AB72:AB72, AE72:AF72)</f>
        <v>-6.0934212089752284</v>
      </c>
      <c r="AL72">
        <f t="shared" si="26"/>
        <v>-15.420086325590002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-8.6412241355420528E-13</v>
      </c>
      <c r="AR72">
        <f t="shared" si="36"/>
        <v>-8.6412727803713641E-13</v>
      </c>
      <c r="AS72">
        <f t="shared" si="36"/>
        <v>-9.5846699134446642E-3</v>
      </c>
      <c r="AT72">
        <f t="shared" si="36"/>
        <v>-6.261984343453539E-3</v>
      </c>
      <c r="AU72">
        <f t="shared" si="23"/>
        <v>-1.5846654257762334E-2</v>
      </c>
      <c r="AW72">
        <v>69</v>
      </c>
      <c r="AX72">
        <f>IF(Z72&gt;0, (R72*SUMPRODUCT(K72:$K$98, X72:$X$98)-K72*$AZ$3)/Z72, 0)</f>
        <v>-4.104868410939257E+17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8"/>
        <v>1000000</v>
      </c>
      <c r="S73">
        <f t="shared" si="29"/>
        <v>-2.0628778563280714E+18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-77.722209298157921</v>
      </c>
      <c r="AC73">
        <f t="shared" si="30"/>
        <v>-69.394829730498898</v>
      </c>
      <c r="AE73">
        <f t="shared" si="31"/>
        <v>0</v>
      </c>
      <c r="AF73">
        <f t="shared" si="32"/>
        <v>0</v>
      </c>
      <c r="AG73">
        <f t="shared" si="32"/>
        <v>-8.4099537834515678E-16</v>
      </c>
      <c r="AH73">
        <f t="shared" si="33"/>
        <v>-1.5380830622404779E-10</v>
      </c>
      <c r="AI73">
        <f t="shared" si="34"/>
        <v>-1.5380914721942614E-10</v>
      </c>
      <c r="AJ73">
        <f t="shared" si="35"/>
        <v>-8.3273795676590225</v>
      </c>
      <c r="AK73">
        <f t="shared" si="49"/>
        <v>-5.4405546508710554</v>
      </c>
      <c r="AL73">
        <f t="shared" si="26"/>
        <v>-13.767934218683887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-1.4112779123887657E-13</v>
      </c>
      <c r="AR73">
        <f t="shared" si="36"/>
        <v>-1.4112856289954369E-13</v>
      </c>
      <c r="AS73">
        <f t="shared" si="36"/>
        <v>-7.6408401733489952E-3</v>
      </c>
      <c r="AT73">
        <f t="shared" si="36"/>
        <v>-4.992015579921797E-3</v>
      </c>
      <c r="AU73">
        <f t="shared" si="23"/>
        <v>-1.2632855753411922E-2</v>
      </c>
      <c r="AW73">
        <v>70</v>
      </c>
      <c r="AX73">
        <f>IF(Z73&gt;0, (R73*SUMPRODUCT(K73:$K$98, X73:$X$98)-K73*$AZ$3)/Z73, 0)</f>
        <v>-2.0628778563280714E+18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8"/>
        <v>1000000</v>
      </c>
      <c r="S74">
        <f t="shared" si="29"/>
        <v>-1.0625916107246494E+19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-69.394829730498898</v>
      </c>
      <c r="AC74">
        <f t="shared" si="30"/>
        <v>-61.959669402231278</v>
      </c>
      <c r="AE74">
        <f t="shared" si="31"/>
        <v>0</v>
      </c>
      <c r="AF74">
        <f t="shared" si="32"/>
        <v>0</v>
      </c>
      <c r="AG74">
        <f t="shared" si="32"/>
        <v>-1.4577488843521221E-16</v>
      </c>
      <c r="AH74">
        <f t="shared" si="33"/>
        <v>-2.7472421445059719E-11</v>
      </c>
      <c r="AI74">
        <f t="shared" si="34"/>
        <v>-2.7472567219948154E-11</v>
      </c>
      <c r="AJ74">
        <f t="shared" si="35"/>
        <v>-7.4351603282676209</v>
      </c>
      <c r="AK74">
        <f t="shared" si="49"/>
        <v>-4.8576380811349233</v>
      </c>
      <c r="AL74">
        <f t="shared" si="26"/>
        <v>-12.292798409430016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-2.2506692245385095E-14</v>
      </c>
      <c r="AR74">
        <f t="shared" si="36"/>
        <v>-2.2506811670990066E-14</v>
      </c>
      <c r="AS74">
        <f t="shared" si="36"/>
        <v>-6.0912310055402184E-3</v>
      </c>
      <c r="AT74">
        <f t="shared" si="36"/>
        <v>-3.979604256953006E-3</v>
      </c>
      <c r="AU74">
        <f t="shared" si="23"/>
        <v>-1.007083526251573E-2</v>
      </c>
      <c r="AW74">
        <v>71</v>
      </c>
      <c r="AX74">
        <f>IF(Z74&gt;0, (R74*SUMPRODUCT(K74:$K$98, X74:$X$98)-K74*$AZ$3)/Z74, 0)</f>
        <v>-1.0625916107246494E+19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8"/>
        <v>1000000</v>
      </c>
      <c r="S75">
        <f t="shared" si="29"/>
        <v>-5.6143194175693668E+19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-61.959669402231278</v>
      </c>
      <c r="AC75">
        <f t="shared" si="30"/>
        <v>-55.321133394849369</v>
      </c>
      <c r="AE75">
        <f t="shared" si="31"/>
        <v>0</v>
      </c>
      <c r="AF75">
        <f t="shared" si="32"/>
        <v>0</v>
      </c>
      <c r="AG75">
        <f t="shared" si="32"/>
        <v>-2.4633944597865348E-17</v>
      </c>
      <c r="AH75">
        <f t="shared" si="33"/>
        <v>-4.7873277981197893E-12</v>
      </c>
      <c r="AI75">
        <f t="shared" si="34"/>
        <v>-4.787352432064387E-12</v>
      </c>
      <c r="AJ75">
        <f t="shared" si="35"/>
        <v>-6.6385360073819086</v>
      </c>
      <c r="AK75">
        <f t="shared" si="49"/>
        <v>-4.33717685815619</v>
      </c>
      <c r="AL75">
        <f t="shared" si="26"/>
        <v>-10.975712865542885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-3.5017882012776979E-15</v>
      </c>
      <c r="AR75">
        <f t="shared" si="36"/>
        <v>-3.5018062202770605E-15</v>
      </c>
      <c r="AS75">
        <f t="shared" si="36"/>
        <v>-4.8558920643656835E-3</v>
      </c>
      <c r="AT75">
        <f t="shared" si="36"/>
        <v>-3.1725161487189202E-3</v>
      </c>
      <c r="AU75">
        <f t="shared" si="23"/>
        <v>-8.0284082130881052E-3</v>
      </c>
      <c r="AW75">
        <v>72</v>
      </c>
      <c r="AX75">
        <f>IF(Z75&gt;0, (R75*SUMPRODUCT(K75:$K$98, X75:$X$98)-K75*$AZ$3)/Z75, 0)</f>
        <v>-5.6143194175693668E+19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8"/>
        <v>1000000</v>
      </c>
      <c r="S76">
        <f t="shared" si="29"/>
        <v>-3.0451909816339333E+20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-55.321133394849369</v>
      </c>
      <c r="AC76">
        <f t="shared" si="30"/>
        <v>-49.393869102544087</v>
      </c>
      <c r="AE76">
        <f t="shared" si="31"/>
        <v>0</v>
      </c>
      <c r="AF76">
        <f t="shared" si="32"/>
        <v>0</v>
      </c>
      <c r="AG76">
        <f t="shared" si="32"/>
        <v>-4.0550715374213759E-18</v>
      </c>
      <c r="AH76">
        <f t="shared" si="33"/>
        <v>-8.1330134457861268E-13</v>
      </c>
      <c r="AI76">
        <f t="shared" si="34"/>
        <v>-8.1330539965015012E-13</v>
      </c>
      <c r="AJ76">
        <f t="shared" si="35"/>
        <v>-5.9272642923052814</v>
      </c>
      <c r="AK76">
        <f t="shared" si="49"/>
        <v>-3.8724793376394562</v>
      </c>
      <c r="AL76">
        <f t="shared" si="26"/>
        <v>-9.7997436299455511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-5.3116588892674809E-16</v>
      </c>
      <c r="AR76">
        <f t="shared" si="36"/>
        <v>-5.3116853728789027E-16</v>
      </c>
      <c r="AS76">
        <f t="shared" si="36"/>
        <v>-3.8710874237609118E-3</v>
      </c>
      <c r="AT76">
        <f t="shared" si="36"/>
        <v>-2.5291104501904658E-3</v>
      </c>
      <c r="AU76">
        <f t="shared" si="23"/>
        <v>-6.4001978739519089E-3</v>
      </c>
      <c r="AW76">
        <v>73</v>
      </c>
      <c r="AX76">
        <f>IF(Z76&gt;0, (R76*SUMPRODUCT(K76:$K$98, X76:$X$98)-K76*$AZ$3)/Z76, 0)</f>
        <v>-3.0451909816339333E+20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8"/>
        <v>1000000</v>
      </c>
      <c r="S77">
        <f t="shared" si="29"/>
        <v>-1.6971080740875623E+21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-49.393869102544087</v>
      </c>
      <c r="AC77">
        <f t="shared" si="30"/>
        <v>-44.101668841557213</v>
      </c>
      <c r="AE77">
        <f t="shared" si="31"/>
        <v>0</v>
      </c>
      <c r="AF77">
        <f t="shared" si="32"/>
        <v>0</v>
      </c>
      <c r="AG77">
        <f t="shared" si="32"/>
        <v>-6.4965911003145968E-19</v>
      </c>
      <c r="AH77">
        <f t="shared" si="33"/>
        <v>-1.345944684806281E-13</v>
      </c>
      <c r="AI77">
        <f t="shared" si="34"/>
        <v>-1.3459511813973812E-13</v>
      </c>
      <c r="AJ77">
        <f t="shared" si="35"/>
        <v>-5.2922002609868741</v>
      </c>
      <c r="AK77">
        <f t="shared" si="49"/>
        <v>-3.4575708371780864</v>
      </c>
      <c r="AL77">
        <f t="shared" si="26"/>
        <v>-8.7497710981650947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-7.8485219280843342E-17</v>
      </c>
      <c r="AR77">
        <f t="shared" si="36"/>
        <v>-7.8485598112442319E-17</v>
      </c>
      <c r="AS77">
        <f t="shared" si="36"/>
        <v>-3.0860071936869601E-3</v>
      </c>
      <c r="AT77">
        <f t="shared" si="36"/>
        <v>-2.0161913665421448E-3</v>
      </c>
      <c r="AU77">
        <f t="shared" si="23"/>
        <v>-5.102198560229183E-3</v>
      </c>
      <c r="AW77">
        <v>74</v>
      </c>
      <c r="AX77">
        <f>IF(Z77&gt;0, (R77*SUMPRODUCT(K77:$K$98, X77:$X$98)-K77*$AZ$3)/Z77, 0)</f>
        <v>-1.6971080740875623E+21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8"/>
        <v>1000000</v>
      </c>
      <c r="S78">
        <f t="shared" si="29"/>
        <v>-9.7258457403211509E+21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-44.101668841557213</v>
      </c>
      <c r="AC78">
        <f t="shared" si="30"/>
        <v>-39.376490037104666</v>
      </c>
      <c r="AE78">
        <f t="shared" si="31"/>
        <v>0</v>
      </c>
      <c r="AF78">
        <f t="shared" si="32"/>
        <v>0</v>
      </c>
      <c r="AG78">
        <f t="shared" si="32"/>
        <v>-1.0121610780299205E-19</v>
      </c>
      <c r="AH78">
        <f t="shared" si="33"/>
        <v>-2.1677856445126122E-14</v>
      </c>
      <c r="AI78">
        <f t="shared" si="34"/>
        <v>-2.1677957661233924E-14</v>
      </c>
      <c r="AJ78">
        <f t="shared" si="35"/>
        <v>-4.7251788044525469</v>
      </c>
      <c r="AK78">
        <f t="shared" si="49"/>
        <v>-3.087116818909005</v>
      </c>
      <c r="AL78">
        <f t="shared" si="26"/>
        <v>-7.8122956233615728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-1.1286491985892822E-17</v>
      </c>
      <c r="AR78">
        <f t="shared" si="36"/>
        <v>-1.1286544683667275E-17</v>
      </c>
      <c r="AS78">
        <f t="shared" si="36"/>
        <v>-2.4601460408856407E-3</v>
      </c>
      <c r="AT78">
        <f t="shared" si="36"/>
        <v>-1.6072954133786227E-3</v>
      </c>
      <c r="AU78">
        <f t="shared" si="23"/>
        <v>-4.0674414542642744E-3</v>
      </c>
      <c r="AW78">
        <v>75</v>
      </c>
      <c r="AX78">
        <f>IF(Z78&gt;0, (R78*SUMPRODUCT(K78:$K$98, X78:$X$98)-K78*$AZ$3)/Z78, 0)</f>
        <v>-9.7258457403211509E+21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8"/>
        <v>1000000</v>
      </c>
      <c r="S79">
        <f t="shared" si="29"/>
        <v>-5.7353545143230916E+22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-39.376490037104666</v>
      </c>
      <c r="AC79">
        <f t="shared" si="30"/>
        <v>-35.15758039027201</v>
      </c>
      <c r="AE79">
        <f t="shared" si="31"/>
        <v>0</v>
      </c>
      <c r="AF79">
        <f t="shared" si="32"/>
        <v>0</v>
      </c>
      <c r="AG79">
        <f t="shared" si="32"/>
        <v>-1.5324937762117327E-20</v>
      </c>
      <c r="AH79">
        <f t="shared" si="33"/>
        <v>-3.395160358513792E-15</v>
      </c>
      <c r="AI79">
        <f t="shared" si="34"/>
        <v>-3.3951756834515541E-15</v>
      </c>
      <c r="AJ79">
        <f t="shared" si="35"/>
        <v>-4.2189096468326568</v>
      </c>
      <c r="AK79">
        <f t="shared" si="49"/>
        <v>-2.7563543025973267</v>
      </c>
      <c r="AL79">
        <f t="shared" si="26"/>
        <v>-6.9752639494299871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-1.5782831151994321E-18</v>
      </c>
      <c r="AR79">
        <f t="shared" si="36"/>
        <v>-1.5782902391900415E-18</v>
      </c>
      <c r="AS79">
        <f t="shared" si="36"/>
        <v>-1.9612133616754269E-3</v>
      </c>
      <c r="AT79">
        <f t="shared" si="36"/>
        <v>-1.2813260629612748E-3</v>
      </c>
      <c r="AU79">
        <f t="shared" si="23"/>
        <v>-3.2425394246367034E-3</v>
      </c>
      <c r="AW79">
        <v>76</v>
      </c>
      <c r="AX79">
        <f>IF(Z79&gt;0, (R79*SUMPRODUCT(K79:$K$98, X79:$X$98)-K79*$AZ$3)/Z79, 0)</f>
        <v>-5.7353545143230916E+22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8"/>
        <v>1000000</v>
      </c>
      <c r="S80">
        <f t="shared" si="29"/>
        <v>-3.4999891429072331E+23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-35.15758039027201</v>
      </c>
      <c r="AC80">
        <f t="shared" si="30"/>
        <v>-31.390696777028577</v>
      </c>
      <c r="AE80">
        <f t="shared" si="31"/>
        <v>0</v>
      </c>
      <c r="AF80">
        <f t="shared" si="32"/>
        <v>0</v>
      </c>
      <c r="AG80">
        <f t="shared" si="32"/>
        <v>-2.242199582293146E-21</v>
      </c>
      <c r="AH80">
        <f t="shared" si="33"/>
        <v>-5.1717955208812028E-16</v>
      </c>
      <c r="AI80">
        <f t="shared" si="34"/>
        <v>-5.1718179428770261E-16</v>
      </c>
      <c r="AJ80">
        <f t="shared" si="35"/>
        <v>-3.7668836132434329</v>
      </c>
      <c r="AK80">
        <f t="shared" si="49"/>
        <v>-2.4610306273190408</v>
      </c>
      <c r="AL80">
        <f t="shared" si="26"/>
        <v>-6.2279142405624741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-2.1465842667895465E-19</v>
      </c>
      <c r="AR80">
        <f t="shared" si="36"/>
        <v>-2.1465935731712994E-19</v>
      </c>
      <c r="AS80">
        <f t="shared" si="36"/>
        <v>-1.5634672844989008E-3</v>
      </c>
      <c r="AT80">
        <f t="shared" si="36"/>
        <v>-1.021465292539281E-3</v>
      </c>
      <c r="AU80">
        <f t="shared" si="23"/>
        <v>-2.5849325770381823E-3</v>
      </c>
      <c r="AW80">
        <v>77</v>
      </c>
      <c r="AX80">
        <f>IF(Z80&gt;0, (R80*SUMPRODUCT(K80:$K$98, X80:$X$98)-K80*$AZ$3)/Z80, 0)</f>
        <v>-3.4999891429072331E+23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8"/>
        <v>1000000</v>
      </c>
      <c r="S81">
        <f t="shared" si="29"/>
        <v>-2.2125292102851085E+24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-31.390696777028577</v>
      </c>
      <c r="AC81">
        <f t="shared" si="30"/>
        <v>-28.027407836632658</v>
      </c>
      <c r="AE81">
        <f t="shared" si="31"/>
        <v>0</v>
      </c>
      <c r="AF81">
        <f t="shared" si="32"/>
        <v>0</v>
      </c>
      <c r="AG81">
        <f t="shared" si="32"/>
        <v>-3.1668969279981868E-22</v>
      </c>
      <c r="AH81">
        <f t="shared" si="33"/>
        <v>-7.612351574681584E-17</v>
      </c>
      <c r="AI81">
        <f t="shared" si="34"/>
        <v>-7.6123832436508634E-17</v>
      </c>
      <c r="AJ81">
        <f t="shared" si="35"/>
        <v>-3.3632889403959183</v>
      </c>
      <c r="AK81">
        <f t="shared" si="49"/>
        <v>-2.1973487743920006</v>
      </c>
      <c r="AL81">
        <f t="shared" si="26"/>
        <v>-5.5606377147879194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-2.8210280952694842E-20</v>
      </c>
      <c r="AR81">
        <f t="shared" si="36"/>
        <v>-2.8210398313343789E-20</v>
      </c>
      <c r="AS81">
        <f t="shared" si="36"/>
        <v>-1.2463865469538415E-3</v>
      </c>
      <c r="AT81">
        <f t="shared" si="36"/>
        <v>-8.1430587734317682E-4</v>
      </c>
      <c r="AU81">
        <f t="shared" si="23"/>
        <v>-2.0606924242970183E-3</v>
      </c>
      <c r="AW81">
        <v>78</v>
      </c>
      <c r="AX81">
        <f>IF(Z81&gt;0, (R81*SUMPRODUCT(K81:$K$98, X81:$X$98)-K81*$AZ$3)/Z81, 0)</f>
        <v>-2.2125292102851085E+24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8"/>
        <v>1000000</v>
      </c>
      <c r="S82">
        <f t="shared" si="29"/>
        <v>-1.4503699968353034E+25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-28.027407836632658</v>
      </c>
      <c r="AC82">
        <f t="shared" si="30"/>
        <v>-25.024471282707729</v>
      </c>
      <c r="AE82">
        <f t="shared" si="31"/>
        <v>0</v>
      </c>
      <c r="AF82">
        <f t="shared" si="32"/>
        <v>0</v>
      </c>
      <c r="AG82">
        <f t="shared" si="32"/>
        <v>-4.3134633468202836E-23</v>
      </c>
      <c r="AH82">
        <f t="shared" si="33"/>
        <v>-1.0815526496144707E-17</v>
      </c>
      <c r="AI82">
        <f t="shared" si="34"/>
        <v>-1.0815569630778174E-17</v>
      </c>
      <c r="AJ82">
        <f t="shared" si="35"/>
        <v>-3.0029365539249291</v>
      </c>
      <c r="AK82">
        <f t="shared" si="49"/>
        <v>-1.9619185485642863</v>
      </c>
      <c r="AL82">
        <f t="shared" si="26"/>
        <v>-4.9648551024892154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-3.5786416855631259E-21</v>
      </c>
      <c r="AR82">
        <f t="shared" si="36"/>
        <v>-3.5786559579517584E-21</v>
      </c>
      <c r="AS82">
        <f t="shared" si="36"/>
        <v>-9.936117242935606E-4</v>
      </c>
      <c r="AT82">
        <f t="shared" si="36"/>
        <v>-6.4915965987179269E-4</v>
      </c>
      <c r="AU82">
        <f t="shared" si="23"/>
        <v>-1.6427713841653533E-3</v>
      </c>
      <c r="AW82">
        <v>79</v>
      </c>
      <c r="AX82">
        <f>IF(Z82&gt;0, (R82*SUMPRODUCT(K82:$K$98, X82:$X$98)-K82*$AZ$3)/Z82, 0)</f>
        <v>-1.4503699968353034E+25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8"/>
        <v>1000000</v>
      </c>
      <c r="S83">
        <f t="shared" si="29"/>
        <v>-9.8695394535272451E+25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-25.024471282707729</v>
      </c>
      <c r="AC83">
        <f t="shared" si="30"/>
        <v>-22.343277930989039</v>
      </c>
      <c r="AE83">
        <f t="shared" si="31"/>
        <v>0</v>
      </c>
      <c r="AF83">
        <f t="shared" si="32"/>
        <v>0</v>
      </c>
      <c r="AG83">
        <f t="shared" si="32"/>
        <v>-5.6596556597693727E-24</v>
      </c>
      <c r="AH83">
        <f t="shared" si="33"/>
        <v>-1.4817452589500575E-18</v>
      </c>
      <c r="AI83">
        <f t="shared" si="34"/>
        <v>-1.4817509186057173E-18</v>
      </c>
      <c r="AJ83">
        <f t="shared" si="35"/>
        <v>-2.6811933517186901</v>
      </c>
      <c r="AK83">
        <f t="shared" si="49"/>
        <v>-1.7517129897895412</v>
      </c>
      <c r="AL83">
        <f t="shared" si="26"/>
        <v>-4.4329063415082315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-4.3774991914190416E-22</v>
      </c>
      <c r="AR83">
        <f t="shared" si="36"/>
        <v>-4.3775159116602064E-22</v>
      </c>
      <c r="AS83">
        <f t="shared" si="36"/>
        <v>-7.921011832697398E-4</v>
      </c>
      <c r="AT83">
        <f t="shared" si="36"/>
        <v>-5.1750610640289576E-4</v>
      </c>
      <c r="AU83">
        <f t="shared" si="23"/>
        <v>-1.3096072896726357E-3</v>
      </c>
      <c r="AW83">
        <v>80</v>
      </c>
      <c r="AX83">
        <f>IF(Z83&gt;0, (R83*SUMPRODUCT(K83:$K$98, X83:$X$98)-K83*$AZ$3)/Z83, 0)</f>
        <v>-9.8695394535272451E+25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8"/>
        <v>1000000</v>
      </c>
      <c r="S84">
        <f t="shared" si="29"/>
        <v>-6.9793298345786254E+26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-22.343277930989039</v>
      </c>
      <c r="AC84">
        <f t="shared" si="30"/>
        <v>-19.94935529552593</v>
      </c>
      <c r="AE84">
        <f t="shared" si="31"/>
        <v>0</v>
      </c>
      <c r="AF84">
        <f t="shared" si="32"/>
        <v>0</v>
      </c>
      <c r="AG84">
        <f t="shared" si="32"/>
        <v>-7.1458706524687281E-25</v>
      </c>
      <c r="AH84">
        <f t="shared" si="33"/>
        <v>-1.9553888151699225E-19</v>
      </c>
      <c r="AI84">
        <f t="shared" si="34"/>
        <v>-1.9553959610405749E-19</v>
      </c>
      <c r="AJ84">
        <f t="shared" si="35"/>
        <v>-2.3939226354631096</v>
      </c>
      <c r="AK84">
        <f t="shared" si="49"/>
        <v>-1.5640294551692329</v>
      </c>
      <c r="AL84">
        <f t="shared" si="26"/>
        <v>-3.9579520906323422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-5.1578372251125112E-23</v>
      </c>
      <c r="AR84">
        <f t="shared" si="36"/>
        <v>-5.1578560741707502E-23</v>
      </c>
      <c r="AS84">
        <f t="shared" si="36"/>
        <v>-6.3145821370355366E-4</v>
      </c>
      <c r="AT84">
        <f t="shared" si="36"/>
        <v>-4.125526996196554E-4</v>
      </c>
      <c r="AU84">
        <f t="shared" si="23"/>
        <v>-1.0440109133232089E-3</v>
      </c>
      <c r="AW84">
        <v>81</v>
      </c>
      <c r="AX84">
        <f>IF(Z84&gt;0, (R84*SUMPRODUCT(K84:$K$98, X84:$X$98)-K84*$AZ$3)/Z84, 0)</f>
        <v>-6.9793298345786254E+26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8"/>
        <v>1000000</v>
      </c>
      <c r="S85">
        <f t="shared" si="29"/>
        <v>-5.135788736678414E+27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-19.94935529552593</v>
      </c>
      <c r="AC85">
        <f t="shared" si="30"/>
        <v>-17.811924371005293</v>
      </c>
      <c r="AE85">
        <f t="shared" si="31"/>
        <v>0</v>
      </c>
      <c r="AF85">
        <f t="shared" si="32"/>
        <v>0</v>
      </c>
      <c r="AG85">
        <f t="shared" si="32"/>
        <v>-8.6704911768456068E-26</v>
      </c>
      <c r="AH85">
        <f t="shared" si="33"/>
        <v>-2.4829451313037921E-20</v>
      </c>
      <c r="AI85">
        <f t="shared" si="34"/>
        <v>-2.4829538017949691E-20</v>
      </c>
      <c r="AJ85">
        <f t="shared" si="35"/>
        <v>-2.1374309245206362</v>
      </c>
      <c r="AK85">
        <f t="shared" si="49"/>
        <v>-1.3964548706868152</v>
      </c>
      <c r="AL85">
        <f t="shared" si="26"/>
        <v>-3.5338857952074516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-5.8476800874207642E-24</v>
      </c>
      <c r="AR85">
        <f t="shared" si="36"/>
        <v>-5.8477005076297994E-24</v>
      </c>
      <c r="AS85">
        <f t="shared" si="36"/>
        <v>-5.0339462189377736E-4</v>
      </c>
      <c r="AT85">
        <f t="shared" si="36"/>
        <v>-3.2888448630393445E-4</v>
      </c>
      <c r="AU85">
        <f t="shared" si="23"/>
        <v>-8.3227910819771186E-4</v>
      </c>
      <c r="AW85">
        <v>82</v>
      </c>
      <c r="AX85">
        <f>IF(Z85&gt;0, (R85*SUMPRODUCT(K85:$K$98, X85:$X$98)-K85*$AZ$3)/Z85, 0)</f>
        <v>-5.135788736678414E+27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8"/>
        <v>1000000</v>
      </c>
      <c r="S86">
        <f t="shared" si="29"/>
        <v>-3.9390580809584912E+28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-17.811924371005293</v>
      </c>
      <c r="AC86">
        <f t="shared" si="30"/>
        <v>-15.903503902683296</v>
      </c>
      <c r="AE86">
        <f t="shared" si="31"/>
        <v>0</v>
      </c>
      <c r="AF86">
        <f t="shared" si="32"/>
        <v>0</v>
      </c>
      <c r="AG86">
        <f t="shared" si="32"/>
        <v>-1.0093468778463338E-26</v>
      </c>
      <c r="AH86">
        <f t="shared" si="33"/>
        <v>-3.0297757548923267E-21</v>
      </c>
      <c r="AI86">
        <f t="shared" si="34"/>
        <v>-3.0297858483611053E-21</v>
      </c>
      <c r="AJ86">
        <f t="shared" si="35"/>
        <v>-1.9084204683219976</v>
      </c>
      <c r="AK86">
        <f t="shared" si="49"/>
        <v>-1.2468347059703706</v>
      </c>
      <c r="AL86">
        <f t="shared" si="26"/>
        <v>-3.1552551742923685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-6.3710196727468877E-25</v>
      </c>
      <c r="AR86">
        <f t="shared" si="36"/>
        <v>-6.3710408973170735E-25</v>
      </c>
      <c r="AS86">
        <f t="shared" si="36"/>
        <v>-4.0130311056583041E-4</v>
      </c>
      <c r="AT86">
        <f t="shared" si="36"/>
        <v>-2.6218469890300892E-4</v>
      </c>
      <c r="AU86">
        <f t="shared" si="23"/>
        <v>-6.6348780946883933E-4</v>
      </c>
      <c r="AW86">
        <v>83</v>
      </c>
      <c r="AX86">
        <f>IF(Z86&gt;0, (R86*SUMPRODUCT(K86:$K$98, X86:$X$98)-K86*$AZ$3)/Z86, 0)</f>
        <v>-3.9390580809584912E+28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8"/>
        <v>1000000</v>
      </c>
      <c r="S87">
        <f t="shared" si="29"/>
        <v>-3.1546253117603918E+29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-15.903503902683296</v>
      </c>
      <c r="AC87">
        <f t="shared" si="30"/>
        <v>-14.199557055967228</v>
      </c>
      <c r="AE87">
        <f t="shared" si="31"/>
        <v>0</v>
      </c>
      <c r="AF87">
        <f t="shared" si="32"/>
        <v>0</v>
      </c>
      <c r="AG87">
        <f t="shared" si="32"/>
        <v>-1.1252966400662156E-27</v>
      </c>
      <c r="AH87">
        <f t="shared" si="33"/>
        <v>-3.5468949802449952E-22</v>
      </c>
      <c r="AI87">
        <f t="shared" si="34"/>
        <v>-3.546906233211396E-22</v>
      </c>
      <c r="AJ87">
        <f t="shared" si="35"/>
        <v>-1.7039468467160681</v>
      </c>
      <c r="AK87">
        <f t="shared" si="49"/>
        <v>-1.1132452731878308</v>
      </c>
      <c r="AL87">
        <f t="shared" si="26"/>
        <v>-2.8171921199038987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-6.6593028672581223E-26</v>
      </c>
      <c r="AR87">
        <f t="shared" si="36"/>
        <v>-6.6593239947264675E-26</v>
      </c>
      <c r="AS87">
        <f t="shared" si="36"/>
        <v>-3.1991638278525998E-4</v>
      </c>
      <c r="AT87">
        <f t="shared" si="36"/>
        <v>-2.0901203675303644E-4</v>
      </c>
      <c r="AU87">
        <f t="shared" si="23"/>
        <v>-5.2892841953829637E-4</v>
      </c>
      <c r="AW87">
        <v>84</v>
      </c>
      <c r="AX87">
        <f>IF(Z87&gt;0, (R87*SUMPRODUCT(K87:$K$98, X87:$X$98)-K87*$AZ$3)/Z87, 0)</f>
        <v>-3.1546253117603918E+29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8"/>
        <v>1000000</v>
      </c>
      <c r="S88">
        <f t="shared" si="29"/>
        <v>-2.6431473975597473E+30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-14.199557055967228</v>
      </c>
      <c r="AC88">
        <f t="shared" si="30"/>
        <v>-12.678175942827881</v>
      </c>
      <c r="AE88">
        <f t="shared" si="31"/>
        <v>0</v>
      </c>
      <c r="AF88">
        <f t="shared" si="32"/>
        <v>0</v>
      </c>
      <c r="AG88">
        <f t="shared" si="32"/>
        <v>-1.1991552149657685E-28</v>
      </c>
      <c r="AH88">
        <f t="shared" si="33"/>
        <v>-3.9765126086759065E-23</v>
      </c>
      <c r="AI88">
        <f t="shared" si="34"/>
        <v>-3.9765246002280563E-23</v>
      </c>
      <c r="AJ88">
        <f t="shared" si="35"/>
        <v>-1.5213811131393467</v>
      </c>
      <c r="AK88">
        <f t="shared" si="49"/>
        <v>-0.99396899391770599</v>
      </c>
      <c r="AL88">
        <f t="shared" si="26"/>
        <v>-2.5153501070570528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-6.6659918554852313E-27</v>
      </c>
      <c r="AR88">
        <f t="shared" si="36"/>
        <v>-6.6660119574179627E-27</v>
      </c>
      <c r="AS88">
        <f t="shared" si="36"/>
        <v>-2.5503538168467792E-4</v>
      </c>
      <c r="AT88">
        <f t="shared" si="36"/>
        <v>-1.6662311603398948E-4</v>
      </c>
      <c r="AU88">
        <f t="shared" si="23"/>
        <v>-4.2165849771866744E-4</v>
      </c>
      <c r="AW88">
        <v>85</v>
      </c>
      <c r="AX88">
        <f>IF(Z88&gt;0, (R88*SUMPRODUCT(K88:$K$98, X88:$X$98)-K88*$AZ$3)/Z88, 0)</f>
        <v>-2.6431473975597473E+30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-12.678175942827881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-4.7966208598630743E-24</v>
      </c>
      <c r="AI89">
        <f t="shared" si="34"/>
        <v>-4.7966208598630743E-24</v>
      </c>
      <c r="AJ89">
        <f t="shared" si="35"/>
        <v>-12.678175942827881</v>
      </c>
      <c r="AK89">
        <f t="shared" si="49"/>
        <v>-0.88747231599795173</v>
      </c>
      <c r="AL89">
        <f t="shared" si="26"/>
        <v>-13.565648258825833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-7.1792616897028652E-28</v>
      </c>
      <c r="AR89">
        <f t="shared" si="36"/>
        <v>-7.1792616897028652E-28</v>
      </c>
      <c r="AS89">
        <f t="shared" si="36"/>
        <v>-1.8975846851538522E-3</v>
      </c>
      <c r="AT89">
        <f t="shared" si="36"/>
        <v>-1.3283092796076965E-4</v>
      </c>
      <c r="AU89">
        <f t="shared" si="23"/>
        <v>-2.0304156131146218E-3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148066.08396901446</v>
      </c>
      <c r="AO91" s="8">
        <f t="shared" si="50"/>
        <v>-14806.608396901447</v>
      </c>
      <c r="AP91" s="8">
        <f t="shared" si="50"/>
        <v>-440.56055115483929</v>
      </c>
      <c r="AQ91" s="8">
        <f t="shared" si="50"/>
        <v>-75630.045137516703</v>
      </c>
      <c r="AR91" s="8">
        <f t="shared" si="50"/>
        <v>57188.869883441483</v>
      </c>
      <c r="AS91" s="8">
        <f t="shared" si="50"/>
        <v>-19420.845867711349</v>
      </c>
      <c r="AT91" s="8">
        <f t="shared" si="50"/>
        <v>6320.9926258345931</v>
      </c>
      <c r="AU91" s="8">
        <f t="shared" si="50"/>
        <v>44089.016641564769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3F1F-1CFC-4FD7-8B01-604322E591AB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341219.72818799538</v>
      </c>
      <c r="K3">
        <v>1</v>
      </c>
      <c r="L3" s="2">
        <v>0</v>
      </c>
      <c r="O3">
        <f>$C$3</f>
        <v>341219.72818799538</v>
      </c>
      <c r="P3">
        <f>O3*C5</f>
        <v>34121.972818799542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341219.72818799538</v>
      </c>
      <c r="AF3">
        <f t="shared" ref="AF3:AG34" si="4">-$Z3*P3</f>
        <v>-34121.972818799542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306897.75536919583</v>
      </c>
      <c r="AJ3">
        <f t="shared" ref="AJ3:AJ66" si="7">AB3-AC3</f>
        <v>0</v>
      </c>
      <c r="AL3">
        <f t="shared" ref="AL3:AL34" si="8">SUM(AI3:AK3)</f>
        <v>306897.75536919583</v>
      </c>
      <c r="AN3">
        <f t="shared" ref="AN3:AU34" si="9">AE3*$K3</f>
        <v>341219.72818799538</v>
      </c>
      <c r="AO3">
        <f t="shared" si="9"/>
        <v>-34121.972818799542</v>
      </c>
      <c r="AP3">
        <f t="shared" si="9"/>
        <v>-200</v>
      </c>
      <c r="AQ3">
        <f t="shared" si="9"/>
        <v>0</v>
      </c>
      <c r="AR3">
        <f t="shared" si="9"/>
        <v>306897.75536919583</v>
      </c>
      <c r="AS3">
        <f t="shared" si="9"/>
        <v>0</v>
      </c>
      <c r="AT3">
        <f t="shared" si="9"/>
        <v>0</v>
      </c>
      <c r="AU3">
        <f t="shared" si="9"/>
        <v>306897.75536919583</v>
      </c>
      <c r="AW3">
        <v>0</v>
      </c>
      <c r="AX3">
        <f>IF(Z3&gt;0, (R3*SUMPRODUCT(K3:$K$98, X3:$X$98)-K3*$AZ$3)/Z3, 0)</f>
        <v>0</v>
      </c>
      <c r="AZ3">
        <f>C6*ABS(SUMPRODUCT(X4:X79, K4:K79))/1</f>
        <v>184940.12065429409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1000000</v>
      </c>
      <c r="S4">
        <f t="shared" si="1"/>
        <v>12558.726947481286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12405.256717085314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-12405.256717085314</v>
      </c>
      <c r="AK4">
        <f>G4*SUM(AB4, AE4:AF4)</f>
        <v>0</v>
      </c>
      <c r="AL4">
        <f t="shared" si="8"/>
        <v>-14625.462717085315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-2071.2809030693161</v>
      </c>
      <c r="AR4">
        <f t="shared" si="9"/>
        <v>-2071.2809030693161</v>
      </c>
      <c r="AS4">
        <f t="shared" si="9"/>
        <v>-11573.147417749151</v>
      </c>
      <c r="AT4">
        <f t="shared" si="9"/>
        <v>0</v>
      </c>
      <c r="AU4">
        <f t="shared" si="9"/>
        <v>-13644.428320818466</v>
      </c>
      <c r="AW4">
        <v>1</v>
      </c>
      <c r="AX4">
        <f>IF(Z4&gt;0, (R4*SUMPRODUCT(K4:$K$98, X4:$X$98)-K4*$AZ$3)/Z4, 0)</f>
        <v>12558.726947481286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1000000</v>
      </c>
      <c r="S5">
        <f t="shared" si="1"/>
        <v>25344.243463970713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12405.256717085314</v>
      </c>
      <c r="AC5">
        <f t="shared" si="2"/>
        <v>24725.059790446801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-2332.9353541298183</v>
      </c>
      <c r="AI5">
        <f t="shared" si="6"/>
        <v>-2357.3245806474652</v>
      </c>
      <c r="AJ5">
        <f t="shared" si="7"/>
        <v>-12319.803073361487</v>
      </c>
      <c r="AK5">
        <f>G5*SUM(AB5, AE5:AF5)</f>
        <v>508.61552540049792</v>
      </c>
      <c r="AL5">
        <f t="shared" si="8"/>
        <v>-14168.512128608456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-1994.9117260276826</v>
      </c>
      <c r="AR5">
        <f t="shared" si="9"/>
        <v>-2015.7671491677493</v>
      </c>
      <c r="AS5">
        <f t="shared" si="9"/>
        <v>-10534.762384175823</v>
      </c>
      <c r="AT5">
        <f t="shared" si="9"/>
        <v>434.92121368259876</v>
      </c>
      <c r="AU5">
        <f t="shared" si="9"/>
        <v>-12115.608319660974</v>
      </c>
      <c r="AW5">
        <v>2</v>
      </c>
      <c r="AX5">
        <f>IF(Z5&gt;0, (R5*SUMPRODUCT(K5:$K$98, X5:$X$98)-K5*$AZ$3)/Z5, 0)</f>
        <v>25344.243463970713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1000000</v>
      </c>
      <c r="S6">
        <f t="shared" si="1"/>
        <v>39663.053550011675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24725.059790446801</v>
      </c>
      <c r="AC6">
        <f t="shared" si="2"/>
        <v>38209.264100273373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-2466.8629496632916</v>
      </c>
      <c r="AI6">
        <f t="shared" si="6"/>
        <v>-2490.9466123420202</v>
      </c>
      <c r="AJ6">
        <f t="shared" si="7"/>
        <v>-13484.204309826571</v>
      </c>
      <c r="AK6">
        <f>G6*SUM(AB6, AE6:AF6)</f>
        <v>1446.415997741138</v>
      </c>
      <c r="AL6">
        <f t="shared" si="8"/>
        <v>-14528.734924427454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-1902.9628207090072</v>
      </c>
      <c r="AR6">
        <f t="shared" si="9"/>
        <v>-1921.5411996458563</v>
      </c>
      <c r="AS6">
        <f t="shared" si="9"/>
        <v>-10401.850444081831</v>
      </c>
      <c r="AT6">
        <f t="shared" si="9"/>
        <v>1115.7798074497009</v>
      </c>
      <c r="AU6">
        <f t="shared" si="9"/>
        <v>-11207.611836277985</v>
      </c>
      <c r="AW6">
        <v>3</v>
      </c>
      <c r="AX6">
        <f>IF(Z6&gt;0, (R6*SUMPRODUCT(K6:$K$98, X6:$X$98)-K6*$AZ$3)/Z6, 0)</f>
        <v>39663.053550011675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1000000</v>
      </c>
      <c r="S7">
        <f t="shared" si="1"/>
        <v>51698.015097530006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38209.264100273373</v>
      </c>
      <c r="AC7">
        <f t="shared" si="2"/>
        <v>49169.615077180511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-2620.1425839254966</v>
      </c>
      <c r="AI7">
        <f t="shared" si="6"/>
        <v>-2643.9199064128397</v>
      </c>
      <c r="AJ7">
        <f t="shared" si="7"/>
        <v>-10960.350976907139</v>
      </c>
      <c r="AK7">
        <f>G7*SUM(AB7, AE7:AF7)</f>
        <v>1876.0748673234225</v>
      </c>
      <c r="AL7">
        <f t="shared" si="8"/>
        <v>-11728.196015996557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-1838.9630314739666</v>
      </c>
      <c r="AR7">
        <f t="shared" si="9"/>
        <v>-1855.6512900862704</v>
      </c>
      <c r="AS7">
        <f t="shared" si="9"/>
        <v>-7692.5890912068498</v>
      </c>
      <c r="AT7">
        <f t="shared" si="9"/>
        <v>1316.7345725576367</v>
      </c>
      <c r="AU7">
        <f t="shared" si="9"/>
        <v>-8231.5058087354846</v>
      </c>
      <c r="AW7">
        <v>4</v>
      </c>
      <c r="AX7">
        <f>IF(Z7&gt;0, (R7*SUMPRODUCT(K7:$K$98, X7:$X$98)-K7*$AZ$3)/Z7, 0)</f>
        <v>51698.015097530006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1000000</v>
      </c>
      <c r="S8">
        <f t="shared" si="1"/>
        <v>59697.719542273597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49169.615077180511</v>
      </c>
      <c r="AC8">
        <f t="shared" si="2"/>
        <v>55969.535891573236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-4032.99340696943</v>
      </c>
      <c r="AI8">
        <f t="shared" si="6"/>
        <v>-4056.4321313967257</v>
      </c>
      <c r="AJ8">
        <f t="shared" si="7"/>
        <v>-6799.9208143927244</v>
      </c>
      <c r="AK8">
        <f t="shared" ref="AK8:AK71" si="22">G8*SUM(AB8:AB8, AE8:AF8)</f>
        <v>1047.3128011439449</v>
      </c>
      <c r="AL8">
        <f t="shared" si="8"/>
        <v>-9809.0401446455071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-2642.1926510939638</v>
      </c>
      <c r="AR8">
        <f t="shared" si="9"/>
        <v>-2657.5483978516445</v>
      </c>
      <c r="AS8">
        <f t="shared" si="9"/>
        <v>-4454.9293764678669</v>
      </c>
      <c r="AT8">
        <f t="shared" si="9"/>
        <v>686.14101421469059</v>
      </c>
      <c r="AU8">
        <f t="shared" si="9"/>
        <v>-6426.3367601048212</v>
      </c>
      <c r="AW8">
        <v>5</v>
      </c>
      <c r="AX8">
        <f>IF(Z8&gt;0, (R8*SUMPRODUCT(K8:$K$98, X8:$X$98)-K8*$AZ$3)/Z8, 0)</f>
        <v>59697.719542273597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1000000</v>
      </c>
      <c r="S9">
        <f t="shared" si="1"/>
        <v>64751.397207084083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55969.535891573236</v>
      </c>
      <c r="AC9">
        <f t="shared" si="2"/>
        <v>59741.759250643663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-5540.7438206988527</v>
      </c>
      <c r="AI9">
        <f t="shared" si="6"/>
        <v>-5563.8096392863581</v>
      </c>
      <c r="AJ9">
        <f t="shared" si="7"/>
        <v>-3772.2233590704273</v>
      </c>
      <c r="AK9">
        <f t="shared" si="22"/>
        <v>330.22026176028209</v>
      </c>
      <c r="AL9">
        <f t="shared" si="8"/>
        <v>-9005.8127365965047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-3437.8129971391595</v>
      </c>
      <c r="AR9">
        <f t="shared" si="9"/>
        <v>-3452.124427787433</v>
      </c>
      <c r="AS9">
        <f t="shared" si="9"/>
        <v>-2340.515806465959</v>
      </c>
      <c r="AT9">
        <f t="shared" si="9"/>
        <v>204.88864754173136</v>
      </c>
      <c r="AU9">
        <f t="shared" si="9"/>
        <v>-5587.7515867116617</v>
      </c>
      <c r="AW9">
        <v>6</v>
      </c>
      <c r="AX9">
        <f>IF(Z9&gt;0, (R9*SUMPRODUCT(K9:$K$98, X9:$X$98)-K9*$AZ$3)/Z9, 0)</f>
        <v>64751.397207084083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1000000</v>
      </c>
      <c r="S10">
        <f t="shared" si="1"/>
        <v>68623.176949938017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59741.759250643663</v>
      </c>
      <c r="AC10">
        <f t="shared" si="2"/>
        <v>62193.206778764041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-7106.102628314703</v>
      </c>
      <c r="AI10">
        <f t="shared" si="6"/>
        <v>-7128.7601361506249</v>
      </c>
      <c r="AJ10">
        <f t="shared" si="7"/>
        <v>-2451.4475281203777</v>
      </c>
      <c r="AK10">
        <f t="shared" si="22"/>
        <v>244.94121292763904</v>
      </c>
      <c r="AL10">
        <f t="shared" si="8"/>
        <v>-9335.2664513433629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-4182.7686128492187</v>
      </c>
      <c r="AR10">
        <f t="shared" si="9"/>
        <v>-4196.1051937541806</v>
      </c>
      <c r="AS10">
        <f t="shared" si="9"/>
        <v>-1442.9622414699827</v>
      </c>
      <c r="AT10">
        <f t="shared" si="9"/>
        <v>144.17641723110407</v>
      </c>
      <c r="AU10">
        <f t="shared" si="9"/>
        <v>-5494.891017993059</v>
      </c>
      <c r="AW10">
        <v>7</v>
      </c>
      <c r="AX10">
        <f>IF(Z10&gt;0, (R10*SUMPRODUCT(K10:$K$98, X10:$X$98)-K10*$AZ$3)/Z10, 0)</f>
        <v>68623.176949938017</v>
      </c>
    </row>
    <row r="11" spans="1:52" x14ac:dyDescent="0.25">
      <c r="A11" t="s">
        <v>33</v>
      </c>
      <c r="C11" s="12">
        <f>AU81</f>
        <v>99094.365415816443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1000000</v>
      </c>
      <c r="S11">
        <f t="shared" si="1"/>
        <v>71399.730300865223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62193.206778764041</v>
      </c>
      <c r="AC11">
        <f t="shared" si="2"/>
        <v>63430.621159730166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-8849.9047416704907</v>
      </c>
      <c r="AI11">
        <f t="shared" si="6"/>
        <v>-8872.1144268095122</v>
      </c>
      <c r="AJ11">
        <f t="shared" si="7"/>
        <v>-1237.4143809661255</v>
      </c>
      <c r="AK11">
        <f t="shared" si="22"/>
        <v>149.26369626903369</v>
      </c>
      <c r="AL11">
        <f t="shared" si="8"/>
        <v>-9960.2651115066037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-4949.8281558888093</v>
      </c>
      <c r="AR11">
        <f t="shared" si="9"/>
        <v>-4962.2502246052009</v>
      </c>
      <c r="AS11">
        <f t="shared" si="9"/>
        <v>-692.09655043718681</v>
      </c>
      <c r="AT11">
        <f t="shared" si="9"/>
        <v>83.484474467353223</v>
      </c>
      <c r="AU11">
        <f t="shared" si="9"/>
        <v>-5570.8623005750342</v>
      </c>
      <c r="AW11">
        <v>8</v>
      </c>
      <c r="AX11">
        <f>IF(Z11&gt;0, (R11*SUMPRODUCT(K11:$K$98, X11:$X$98)-K11*$AZ$3)/Z11, 0)</f>
        <v>71399.730300865223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1000000</v>
      </c>
      <c r="S12">
        <f t="shared" si="1"/>
        <v>73234.306403751951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63430.621159730166</v>
      </c>
      <c r="AC12">
        <f t="shared" si="2"/>
        <v>63621.75958479751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-10760.961130629119</v>
      </c>
      <c r="AI12">
        <f t="shared" si="6"/>
        <v>-10782.679694888484</v>
      </c>
      <c r="AJ12">
        <f t="shared" si="7"/>
        <v>-191.13842506734363</v>
      </c>
      <c r="AK12">
        <f t="shared" si="22"/>
        <v>145.89042866737938</v>
      </c>
      <c r="AL12">
        <f t="shared" si="8"/>
        <v>-10827.927691288449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-5719.5652375107265</v>
      </c>
      <c r="AR12">
        <f t="shared" si="9"/>
        <v>-5731.1088852981848</v>
      </c>
      <c r="AS12">
        <f t="shared" si="9"/>
        <v>-101.59210485911439</v>
      </c>
      <c r="AT12">
        <f t="shared" si="9"/>
        <v>77.542313754524088</v>
      </c>
      <c r="AU12">
        <f t="shared" si="9"/>
        <v>-5755.1586764027752</v>
      </c>
      <c r="AW12">
        <v>9</v>
      </c>
      <c r="AX12">
        <f>IF(Z12&gt;0, (R12*SUMPRODUCT(K12:$K$98, X12:$X$98)-K12*$AZ$3)/Z12, 0)</f>
        <v>73234.306403751951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1000000</v>
      </c>
      <c r="S13">
        <f t="shared" si="1"/>
        <v>74074.08338994511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63621.75958479751</v>
      </c>
      <c r="AC13">
        <f t="shared" si="2"/>
        <v>62761.013062975748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-12781.574877427691</v>
      </c>
      <c r="AI13">
        <f t="shared" si="6"/>
        <v>-12802.756716672528</v>
      </c>
      <c r="AJ13">
        <f t="shared" si="7"/>
        <v>860.74652182176214</v>
      </c>
      <c r="AK13">
        <f t="shared" si="22"/>
        <v>127.24351916959502</v>
      </c>
      <c r="AL13">
        <f t="shared" si="8"/>
        <v>-11814.76667568117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-6457.7404225082764</v>
      </c>
      <c r="AR13">
        <f t="shared" si="9"/>
        <v>-6468.4422977330596</v>
      </c>
      <c r="AS13">
        <f t="shared" si="9"/>
        <v>434.88205959017523</v>
      </c>
      <c r="AT13">
        <f t="shared" si="9"/>
        <v>64.288291945528229</v>
      </c>
      <c r="AU13">
        <f t="shared" si="9"/>
        <v>-5969.2719461973566</v>
      </c>
      <c r="AW13">
        <v>10</v>
      </c>
      <c r="AX13">
        <f>IF(Z13&gt;0, (R13*SUMPRODUCT(K13:$K$98, X13:$X$98)-K13*$AZ$3)/Z13, 0)</f>
        <v>74074.08338994511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1000000</v>
      </c>
      <c r="S14">
        <f t="shared" si="1"/>
        <v>73928.819524662482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62761.013062975748</v>
      </c>
      <c r="AC14">
        <f t="shared" si="2"/>
        <v>60905.032434532724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-14967.411268904778</v>
      </c>
      <c r="AI14">
        <f t="shared" si="6"/>
        <v>-14988.007104475442</v>
      </c>
      <c r="AJ14">
        <f t="shared" si="7"/>
        <v>1855.9806284430233</v>
      </c>
      <c r="AK14">
        <f t="shared" si="22"/>
        <v>112.96982351335635</v>
      </c>
      <c r="AL14">
        <f t="shared" si="8"/>
        <v>-13019.056652519062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-7189.6829801150016</v>
      </c>
      <c r="AR14">
        <f t="shared" si="9"/>
        <v>-7199.5763094157928</v>
      </c>
      <c r="AS14">
        <f t="shared" si="9"/>
        <v>891.531080158284</v>
      </c>
      <c r="AT14">
        <f t="shared" si="9"/>
        <v>54.265711203378103</v>
      </c>
      <c r="AU14">
        <f t="shared" si="9"/>
        <v>-6253.7795180541307</v>
      </c>
      <c r="AW14">
        <v>11</v>
      </c>
      <c r="AX14">
        <f>IF(Z14&gt;0, (R14*SUMPRODUCT(K14:$K$98, X14:$X$98)-K14*$AZ$3)/Z14, 0)</f>
        <v>73928.819524662482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1000000</v>
      </c>
      <c r="S15">
        <f t="shared" si="1"/>
        <v>72999.876279838441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60905.032434532724</v>
      </c>
      <c r="AC15">
        <f t="shared" si="2"/>
        <v>58274.769847062329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-17309.217213138698</v>
      </c>
      <c r="AI15">
        <f t="shared" si="6"/>
        <v>-17329.174359923327</v>
      </c>
      <c r="AJ15">
        <f t="shared" si="7"/>
        <v>2630.2625874703954</v>
      </c>
      <c r="AK15">
        <f t="shared" si="22"/>
        <v>249.71063298158418</v>
      </c>
      <c r="AL15">
        <f t="shared" si="8"/>
        <v>-14449.201139471348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-7887.8503689327936</v>
      </c>
      <c r="AR15">
        <f t="shared" si="9"/>
        <v>-7896.9448869395637</v>
      </c>
      <c r="AS15">
        <f t="shared" si="9"/>
        <v>1198.6167523058305</v>
      </c>
      <c r="AT15">
        <f t="shared" si="9"/>
        <v>113.79371373276945</v>
      </c>
      <c r="AU15">
        <f t="shared" si="9"/>
        <v>-6584.5344209009645</v>
      </c>
      <c r="AW15">
        <v>12</v>
      </c>
      <c r="AX15">
        <f>IF(Z15&gt;0, (R15*SUMPRODUCT(K15:$K$98, X15:$X$98)-K15*$AZ$3)/Z15, 0)</f>
        <v>72999.876279838441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1000000</v>
      </c>
      <c r="S16">
        <f t="shared" si="1"/>
        <v>71280.634576487442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58274.769847062329</v>
      </c>
      <c r="AC16">
        <f t="shared" si="2"/>
        <v>54939.235547045595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-19557.411520820733</v>
      </c>
      <c r="AI16">
        <f t="shared" si="6"/>
        <v>-19576.680160849497</v>
      </c>
      <c r="AJ16">
        <f t="shared" si="7"/>
        <v>3335.5343000167341</v>
      </c>
      <c r="AK16">
        <f t="shared" si="22"/>
        <v>413.75086591414254</v>
      </c>
      <c r="AL16">
        <f t="shared" si="8"/>
        <v>-15827.394994918621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-8430.9504506106186</v>
      </c>
      <c r="AR16">
        <f t="shared" si="9"/>
        <v>-8439.2569153572549</v>
      </c>
      <c r="AS16">
        <f t="shared" si="9"/>
        <v>1437.9062576770446</v>
      </c>
      <c r="AT16">
        <f t="shared" si="9"/>
        <v>178.36271664610274</v>
      </c>
      <c r="AU16">
        <f t="shared" si="9"/>
        <v>-6822.9879410341073</v>
      </c>
      <c r="AW16">
        <v>13</v>
      </c>
      <c r="AX16">
        <f>IF(Z16&gt;0, (R16*SUMPRODUCT(K16:$K$98, X16:$X$98)-K16*$AZ$3)/Z16, 0)</f>
        <v>71280.634576487442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1000000</v>
      </c>
      <c r="S17">
        <f t="shared" si="1"/>
        <v>69190.911631394891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54939.235547045595</v>
      </c>
      <c r="AC17">
        <f t="shared" si="2"/>
        <v>51289.706179115528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-21760.064394043733</v>
      </c>
      <c r="AI17">
        <f t="shared" si="6"/>
        <v>-21778.596346062357</v>
      </c>
      <c r="AJ17">
        <f t="shared" si="7"/>
        <v>3649.5293679300667</v>
      </c>
      <c r="AK17">
        <f t="shared" si="22"/>
        <v>758.16145054922924</v>
      </c>
      <c r="AL17">
        <f t="shared" si="8"/>
        <v>-17370.905527583061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-8817.9037288550389</v>
      </c>
      <c r="AR17">
        <f t="shared" si="9"/>
        <v>-8825.4134938009884</v>
      </c>
      <c r="AS17">
        <f t="shared" si="9"/>
        <v>1478.9110013316549</v>
      </c>
      <c r="AT17">
        <f t="shared" si="9"/>
        <v>307.23230229512336</v>
      </c>
      <c r="AU17">
        <f t="shared" si="9"/>
        <v>-7039.2701901742103</v>
      </c>
      <c r="AW17">
        <v>14</v>
      </c>
      <c r="AX17">
        <f>IF(Z17&gt;0, (R17*SUMPRODUCT(K17:$K$98, X17:$X$98)-K17*$AZ$3)/Z17, 0)</f>
        <v>69190.911631394891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1000000</v>
      </c>
      <c r="S18">
        <f t="shared" si="1"/>
        <v>66882.718715123192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51289.706179115528</v>
      </c>
      <c r="AC18">
        <f t="shared" si="2"/>
        <v>47479.252557385415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-23977.103561774744</v>
      </c>
      <c r="AI18">
        <f t="shared" si="6"/>
        <v>-23994.850766684136</v>
      </c>
      <c r="AJ18">
        <f t="shared" si="7"/>
        <v>3810.4536217301138</v>
      </c>
      <c r="AK18">
        <f t="shared" si="22"/>
        <v>1107.8576534688955</v>
      </c>
      <c r="AL18">
        <f t="shared" si="8"/>
        <v>-19076.539491485128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-9067.116397521022</v>
      </c>
      <c r="AR18">
        <f t="shared" si="9"/>
        <v>-9073.8276323551017</v>
      </c>
      <c r="AS18">
        <f t="shared" si="9"/>
        <v>1440.9507981882848</v>
      </c>
      <c r="AT18">
        <f t="shared" si="9"/>
        <v>418.9444429768925</v>
      </c>
      <c r="AU18">
        <f t="shared" si="9"/>
        <v>-7213.9323911899255</v>
      </c>
      <c r="AW18">
        <v>15</v>
      </c>
      <c r="AX18">
        <f>IF(Z18&gt;0, (R18*SUMPRODUCT(K18:$K$98, X18:$X$98)-K18*$AZ$3)/Z18, 0)</f>
        <v>66882.718715123192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1000000</v>
      </c>
      <c r="S19">
        <f t="shared" si="1"/>
        <v>63766.646434134636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47479.252557385415</v>
      </c>
      <c r="AC19">
        <f t="shared" si="2"/>
        <v>43127.61282211564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-26454.345680922474</v>
      </c>
      <c r="AI19">
        <f t="shared" si="6"/>
        <v>-26471.254055140751</v>
      </c>
      <c r="AJ19">
        <f t="shared" si="7"/>
        <v>4351.639735269775</v>
      </c>
      <c r="AK19">
        <f t="shared" si="22"/>
        <v>1058.7873320296947</v>
      </c>
      <c r="AL19">
        <f t="shared" si="8"/>
        <v>-21060.826987841283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-9329.3887464986219</v>
      </c>
      <c r="AR19">
        <f t="shared" si="9"/>
        <v>-9335.3516532382637</v>
      </c>
      <c r="AS19">
        <f t="shared" si="9"/>
        <v>1534.6491372235826</v>
      </c>
      <c r="AT19">
        <f t="shared" si="9"/>
        <v>373.39190844158838</v>
      </c>
      <c r="AU19">
        <f t="shared" si="9"/>
        <v>-7427.310607573093</v>
      </c>
      <c r="AW19">
        <v>16</v>
      </c>
      <c r="AX19">
        <f>IF(Z19&gt;0, (R19*SUMPRODUCT(K19:$K$98, X19:$X$98)-K19*$AZ$3)/Z19, 0)</f>
        <v>63766.646434134636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1000000</v>
      </c>
      <c r="S20">
        <f t="shared" si="1"/>
        <v>57984.096999824273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43127.61282211564</v>
      </c>
      <c r="AC20">
        <f t="shared" si="2"/>
        <v>37157.324018697298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-28752.395476133242</v>
      </c>
      <c r="AI20">
        <f t="shared" si="6"/>
        <v>-28768.415956722434</v>
      </c>
      <c r="AJ20">
        <f t="shared" si="7"/>
        <v>5970.2888034183416</v>
      </c>
      <c r="AK20">
        <f t="shared" si="22"/>
        <v>185.44873513509725</v>
      </c>
      <c r="AL20">
        <f t="shared" si="8"/>
        <v>-22612.678418168995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-9617.5841009834257</v>
      </c>
      <c r="AR20">
        <f t="shared" si="9"/>
        <v>-9622.9429003757268</v>
      </c>
      <c r="AS20">
        <f t="shared" si="9"/>
        <v>1997.0424628340454</v>
      </c>
      <c r="AT20">
        <f t="shared" si="9"/>
        <v>62.032007317905062</v>
      </c>
      <c r="AU20">
        <f t="shared" si="9"/>
        <v>-7563.8684302237762</v>
      </c>
      <c r="AW20">
        <v>17</v>
      </c>
      <c r="AX20">
        <f>IF(Z20&gt;0, (R20*SUMPRODUCT(K20:$K$98, X20:$X$98)-K20*$AZ$3)/Z20, 0)</f>
        <v>57984.096999824273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1000000</v>
      </c>
      <c r="S21">
        <f t="shared" si="1"/>
        <v>50636.281500862722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37157.324018697298</v>
      </c>
      <c r="AC21">
        <f t="shared" si="2"/>
        <v>30575.183883183025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-30591.339661618469</v>
      </c>
      <c r="AI21">
        <f t="shared" si="6"/>
        <v>-30606.435153910228</v>
      </c>
      <c r="AJ21">
        <f t="shared" si="7"/>
        <v>6582.1401355142734</v>
      </c>
      <c r="AK21">
        <f t="shared" si="22"/>
        <v>59.45171842991568</v>
      </c>
      <c r="AL21">
        <f t="shared" si="8"/>
        <v>-23964.84329996604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-9730.6057769254494</v>
      </c>
      <c r="AR21">
        <f t="shared" si="9"/>
        <v>-9735.407406606415</v>
      </c>
      <c r="AS21">
        <f t="shared" si="9"/>
        <v>2093.6713310246546</v>
      </c>
      <c r="AT21">
        <f t="shared" si="9"/>
        <v>18.91062114968771</v>
      </c>
      <c r="AU21">
        <f t="shared" si="9"/>
        <v>-7622.8254544320735</v>
      </c>
      <c r="AW21">
        <v>18</v>
      </c>
      <c r="AX21">
        <f>IF(Z21&gt;0, (R21*SUMPRODUCT(K21:$K$98, X21:$X$98)-K21*$AZ$3)/Z21, 0)</f>
        <v>50636.281500862722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1000000</v>
      </c>
      <c r="S22">
        <f t="shared" si="1"/>
        <v>43757.785754035969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30575.183883183025</v>
      </c>
      <c r="AC22">
        <f t="shared" si="2"/>
        <v>24744.369678799136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-32296.535850814664</v>
      </c>
      <c r="AI22">
        <f t="shared" si="6"/>
        <v>-32310.672974787234</v>
      </c>
      <c r="AJ22">
        <f t="shared" si="7"/>
        <v>5830.8142043838889</v>
      </c>
      <c r="AK22">
        <f t="shared" si="22"/>
        <v>642.07886154684354</v>
      </c>
      <c r="AL22">
        <f t="shared" si="8"/>
        <v>-25837.779908856501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-9591.9709143664404</v>
      </c>
      <c r="AR22">
        <f t="shared" si="9"/>
        <v>-9596.1695963112797</v>
      </c>
      <c r="AS22">
        <f t="shared" si="9"/>
        <v>1731.7337225848073</v>
      </c>
      <c r="AT22">
        <f t="shared" si="9"/>
        <v>190.69542916725811</v>
      </c>
      <c r="AU22">
        <f t="shared" si="9"/>
        <v>-7673.7404445592147</v>
      </c>
      <c r="AW22">
        <v>19</v>
      </c>
      <c r="AX22">
        <f>IF(Z22&gt;0, (R22*SUMPRODUCT(K22:$K$98, X22:$X$98)-K22*$AZ$3)/Z22, 0)</f>
        <v>43757.785754035969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1000000</v>
      </c>
      <c r="S23">
        <f t="shared" si="1"/>
        <v>39985.453432211565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24744.369678799136</v>
      </c>
      <c r="AC23">
        <f t="shared" si="2"/>
        <v>21037.396107302302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-33703.873357312186</v>
      </c>
      <c r="AI23">
        <f t="shared" si="6"/>
        <v>-33717.026513211102</v>
      </c>
      <c r="AJ23">
        <f t="shared" si="7"/>
        <v>3706.9735714968338</v>
      </c>
      <c r="AK23">
        <f t="shared" si="22"/>
        <v>1732.1058775159397</v>
      </c>
      <c r="AL23">
        <f t="shared" si="8"/>
        <v>-28277.947064198328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-8937.4515947138607</v>
      </c>
      <c r="AR23">
        <f t="shared" si="9"/>
        <v>-8940.9394933573785</v>
      </c>
      <c r="AS23">
        <f t="shared" si="9"/>
        <v>982.99968395023166</v>
      </c>
      <c r="AT23">
        <f t="shared" si="9"/>
        <v>459.31256247909874</v>
      </c>
      <c r="AU23">
        <f t="shared" si="9"/>
        <v>-7498.6272469280484</v>
      </c>
      <c r="AW23">
        <v>20</v>
      </c>
      <c r="AX23">
        <f>IF(Z23&gt;0, (R23*SUMPRODUCT(K23:$K$98, X23:$X$98)-K23*$AZ$3)/Z23, 0)</f>
        <v>39985.453432211565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1000000</v>
      </c>
      <c r="S24">
        <f t="shared" si="1"/>
        <v>35714.149378650698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21037.396107302302</v>
      </c>
      <c r="AC24">
        <f t="shared" si="2"/>
        <v>17354.406425864865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-34939.738702778741</v>
      </c>
      <c r="AI24">
        <f t="shared" si="6"/>
        <v>-34951.886833651093</v>
      </c>
      <c r="AJ24">
        <f t="shared" si="7"/>
        <v>3682.989681437437</v>
      </c>
      <c r="AK24">
        <f t="shared" si="22"/>
        <v>1472.6177275111613</v>
      </c>
      <c r="AL24">
        <f t="shared" si="8"/>
        <v>-29796.279424702494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-8272.476050809717</v>
      </c>
      <c r="AR24">
        <f t="shared" si="9"/>
        <v>-8275.3522921736985</v>
      </c>
      <c r="AS24">
        <f t="shared" si="9"/>
        <v>871.99976491660038</v>
      </c>
      <c r="AT24">
        <f t="shared" si="9"/>
        <v>348.66302196659154</v>
      </c>
      <c r="AU24">
        <f t="shared" si="9"/>
        <v>-7054.6895052905065</v>
      </c>
      <c r="AW24">
        <v>21</v>
      </c>
      <c r="AX24">
        <f>IF(Z24&gt;0, (R24*SUMPRODUCT(K24:$K$98, X24:$X$98)-K24*$AZ$3)/Z24, 0)</f>
        <v>35714.149378650698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1000000</v>
      </c>
      <c r="S25">
        <f t="shared" si="1"/>
        <v>30952.842741176039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17354.406425864865</v>
      </c>
      <c r="AC25">
        <f t="shared" si="2"/>
        <v>13773.4142261948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-36085.392511295628</v>
      </c>
      <c r="AI25">
        <f t="shared" si="6"/>
        <v>-36096.517026046473</v>
      </c>
      <c r="AJ25">
        <f t="shared" si="7"/>
        <v>3580.992199670065</v>
      </c>
      <c r="AK25">
        <f t="shared" si="22"/>
        <v>1214.8084498105407</v>
      </c>
      <c r="AL25">
        <f t="shared" si="8"/>
        <v>-31300.716376565866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-7628.3265645586225</v>
      </c>
      <c r="AR25">
        <f t="shared" si="9"/>
        <v>-7630.6782483144561</v>
      </c>
      <c r="AS25">
        <f t="shared" si="9"/>
        <v>757.0093055152297</v>
      </c>
      <c r="AT25">
        <f t="shared" si="9"/>
        <v>256.80628430574058</v>
      </c>
      <c r="AU25">
        <f t="shared" si="9"/>
        <v>-6616.8626584934855</v>
      </c>
      <c r="AW25">
        <v>22</v>
      </c>
      <c r="AX25">
        <f>IF(Z25&gt;0, (R25*SUMPRODUCT(K25:$K$98, X25:$X$98)-K25*$AZ$3)/Z25, 0)</f>
        <v>30952.842741176039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1000000</v>
      </c>
      <c r="S26">
        <f t="shared" si="1"/>
        <v>25594.832054317663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13773.4142261948</v>
      </c>
      <c r="AC26">
        <f t="shared" si="2"/>
        <v>10333.912528725159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-36780.819812849928</v>
      </c>
      <c r="AI26">
        <f t="shared" si="6"/>
        <v>-36790.913561957947</v>
      </c>
      <c r="AJ26">
        <f t="shared" si="7"/>
        <v>3439.5016974696409</v>
      </c>
      <c r="AK26">
        <f t="shared" si="22"/>
        <v>964.13899583363605</v>
      </c>
      <c r="AL26">
        <f t="shared" si="8"/>
        <v>-32387.272868654669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-6942.2656064257826</v>
      </c>
      <c r="AR26">
        <f t="shared" si="9"/>
        <v>-6944.1707702483691</v>
      </c>
      <c r="AS26">
        <f t="shared" si="9"/>
        <v>649.19527240239688</v>
      </c>
      <c r="AT26">
        <f t="shared" si="9"/>
        <v>181.97824367828082</v>
      </c>
      <c r="AU26">
        <f t="shared" si="9"/>
        <v>-6112.9972541676907</v>
      </c>
      <c r="AW26">
        <v>23</v>
      </c>
      <c r="AX26">
        <f>IF(Z26&gt;0, (R26*SUMPRODUCT(K26:$K$98, X26:$X$98)-K26*$AZ$3)/Z26, 0)</f>
        <v>25594.832054317663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1000000</v>
      </c>
      <c r="S27">
        <f t="shared" si="1"/>
        <v>19660.61629397505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10333.912528725159</v>
      </c>
      <c r="AC27">
        <f t="shared" si="2"/>
        <v>7131.6691250573931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-36973.625852648744</v>
      </c>
      <c r="AI27">
        <f t="shared" si="6"/>
        <v>-36982.694323619362</v>
      </c>
      <c r="AJ27">
        <f t="shared" si="7"/>
        <v>3202.243403667766</v>
      </c>
      <c r="AK27">
        <f t="shared" si="22"/>
        <v>723.37387701076125</v>
      </c>
      <c r="AL27">
        <f t="shared" si="8"/>
        <v>-33057.077042940837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-6230.9438822752372</v>
      </c>
      <c r="AR27">
        <f t="shared" si="9"/>
        <v>-6232.4721374142155</v>
      </c>
      <c r="AS27">
        <f t="shared" si="9"/>
        <v>539.65491578128501</v>
      </c>
      <c r="AT27">
        <f t="shared" si="9"/>
        <v>121.90587018760091</v>
      </c>
      <c r="AU27">
        <f t="shared" si="9"/>
        <v>-5570.9113514453302</v>
      </c>
      <c r="AW27">
        <v>24</v>
      </c>
      <c r="AX27">
        <f>IF(Z27&gt;0, (R27*SUMPRODUCT(K27:$K$98, X27:$X$98)-K27*$AZ$3)/Z27, 0)</f>
        <v>19660.61629397505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1000000</v>
      </c>
      <c r="S28">
        <f t="shared" si="1"/>
        <v>13157.587274070398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7131.6691250573931</v>
      </c>
      <c r="AC28">
        <f t="shared" si="2"/>
        <v>4240.030780958954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-36861.581016028285</v>
      </c>
      <c r="AI28">
        <f t="shared" si="6"/>
        <v>-36869.637262763797</v>
      </c>
      <c r="AJ28">
        <f t="shared" si="7"/>
        <v>2891.6383440984391</v>
      </c>
      <c r="AK28">
        <f t="shared" si="22"/>
        <v>499.21683875401754</v>
      </c>
      <c r="AL28">
        <f t="shared" si="8"/>
        <v>-33478.78207991134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-5546.4836040485407</v>
      </c>
      <c r="AR28">
        <f t="shared" si="9"/>
        <v>-5547.6958103402148</v>
      </c>
      <c r="AS28">
        <f t="shared" si="9"/>
        <v>435.09866430867896</v>
      </c>
      <c r="AT28">
        <f t="shared" si="9"/>
        <v>75.116094716884774</v>
      </c>
      <c r="AU28">
        <f t="shared" si="9"/>
        <v>-5037.4810513146513</v>
      </c>
      <c r="AW28">
        <v>25</v>
      </c>
      <c r="AX28">
        <f>IF(Z28&gt;0, (R28*SUMPRODUCT(K28:$K$98, X28:$X$98)-K28*$AZ$3)/Z28, 0)</f>
        <v>13157.587274070398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1000000</v>
      </c>
      <c r="S29">
        <f t="shared" si="1"/>
        <v>5926.7200227825278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4240.030780958954</v>
      </c>
      <c r="AC29">
        <f t="shared" si="2"/>
        <v>1675.0699788539969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-36397.18532618336</v>
      </c>
      <c r="AI29">
        <f t="shared" si="6"/>
        <v>-36404.251080818365</v>
      </c>
      <c r="AJ29">
        <f t="shared" si="7"/>
        <v>2564.9608021049571</v>
      </c>
      <c r="AK29">
        <f t="shared" si="22"/>
        <v>296.80215466712679</v>
      </c>
      <c r="AL29">
        <f t="shared" si="8"/>
        <v>-33542.488124046278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-4889.8276548762324</v>
      </c>
      <c r="AR29">
        <f t="shared" si="9"/>
        <v>-4890.7769129605367</v>
      </c>
      <c r="AS29">
        <f t="shared" si="9"/>
        <v>344.59302694441425</v>
      </c>
      <c r="AT29">
        <f t="shared" si="9"/>
        <v>39.874275192211826</v>
      </c>
      <c r="AU29">
        <f t="shared" si="9"/>
        <v>-4506.3096108239106</v>
      </c>
      <c r="AW29">
        <v>26</v>
      </c>
      <c r="AX29">
        <f>IF(Z29&gt;0, (R29*SUMPRODUCT(K29:$K$98, X29:$X$98)-K29*$AZ$3)/Z29, 0)</f>
        <v>5926.7200227825278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1000000</v>
      </c>
      <c r="S30">
        <f t="shared" si="1"/>
        <v>-2263.0787009872547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1675.0699788539969</v>
      </c>
      <c r="AC30">
        <f t="shared" si="2"/>
        <v>-552.68374571547247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-35586.240795016762</v>
      </c>
      <c r="AI30">
        <f t="shared" si="6"/>
        <v>-35592.346236085541</v>
      </c>
      <c r="AJ30">
        <f t="shared" si="7"/>
        <v>2227.7537245694693</v>
      </c>
      <c r="AK30">
        <f t="shared" si="22"/>
        <v>117.25489851977979</v>
      </c>
      <c r="AL30">
        <f t="shared" si="8"/>
        <v>-33247.337612996293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-4268.6430776837087</v>
      </c>
      <c r="AR30">
        <f t="shared" si="9"/>
        <v>-4269.3754379491438</v>
      </c>
      <c r="AS30">
        <f t="shared" si="9"/>
        <v>267.22366012032393</v>
      </c>
      <c r="AT30">
        <f t="shared" si="9"/>
        <v>14.064967237591807</v>
      </c>
      <c r="AU30">
        <f t="shared" si="9"/>
        <v>-3988.0868105912277</v>
      </c>
      <c r="AW30">
        <v>27</v>
      </c>
      <c r="AX30">
        <f>IF(Z30&gt;0, (R30*SUMPRODUCT(K30:$K$98, X30:$X$98)-K30*$AZ$3)/Z30, 0)</f>
        <v>-2263.0787009872547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1000000</v>
      </c>
      <c r="S31">
        <f t="shared" si="1"/>
        <v>-11787.832719121767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-552.68374571547247</v>
      </c>
      <c r="AC31">
        <f t="shared" si="2"/>
        <v>-2444.4750999109965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-34402.732237795346</v>
      </c>
      <c r="AI31">
        <f t="shared" si="6"/>
        <v>-34407.916556147495</v>
      </c>
      <c r="AJ31">
        <f t="shared" si="7"/>
        <v>1891.791354195524</v>
      </c>
      <c r="AK31">
        <f t="shared" si="22"/>
        <v>-38.687862200083075</v>
      </c>
      <c r="AL31">
        <f t="shared" si="8"/>
        <v>-32554.813064152055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-3684.534626794064</v>
      </c>
      <c r="AR31">
        <f t="shared" si="9"/>
        <v>-3685.0898675915905</v>
      </c>
      <c r="AS31">
        <f t="shared" si="9"/>
        <v>202.61096424037189</v>
      </c>
      <c r="AT31">
        <f t="shared" si="9"/>
        <v>-4.1434722953847043</v>
      </c>
      <c r="AU31">
        <f t="shared" si="9"/>
        <v>-3486.6223756466038</v>
      </c>
      <c r="AW31">
        <v>28</v>
      </c>
      <c r="AX31">
        <f>IF(Z31&gt;0, (R31*SUMPRODUCT(K31:$K$98, X31:$X$98)-K31*$AZ$3)/Z31, 0)</f>
        <v>-11787.832719121767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1000000</v>
      </c>
      <c r="S32">
        <f t="shared" si="1"/>
        <v>-23226.561323200898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-2444.4750999109965</v>
      </c>
      <c r="AC32">
        <f t="shared" si="2"/>
        <v>-4006.8206878763194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-32788.722845420998</v>
      </c>
      <c r="AI32">
        <f t="shared" si="6"/>
        <v>-32793.035602518488</v>
      </c>
      <c r="AJ32">
        <f t="shared" si="7"/>
        <v>1562.3455879653229</v>
      </c>
      <c r="AK32">
        <f t="shared" si="22"/>
        <v>-171.11325699376977</v>
      </c>
      <c r="AL32">
        <f t="shared" si="8"/>
        <v>-31401.803271546934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-3135.4233275418637</v>
      </c>
      <c r="AR32">
        <f t="shared" si="9"/>
        <v>-3135.8357351636319</v>
      </c>
      <c r="AS32">
        <f t="shared" si="9"/>
        <v>149.39937811187673</v>
      </c>
      <c r="AT32">
        <f t="shared" si="9"/>
        <v>-16.362714100188157</v>
      </c>
      <c r="AU32">
        <f t="shared" si="9"/>
        <v>-3002.7990711519433</v>
      </c>
      <c r="AW32">
        <v>29</v>
      </c>
      <c r="AX32">
        <f>IF(Z32&gt;0, (R32*SUMPRODUCT(K32:$K$98, X32:$X$98)-K32*$AZ$3)/Z32, 0)</f>
        <v>-23226.561323200898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1000000</v>
      </c>
      <c r="S33">
        <f t="shared" si="1"/>
        <v>-37491.119981315991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-4006.8206878763194</v>
      </c>
      <c r="AC33">
        <f t="shared" si="2"/>
        <v>-5247.4323736068145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-30820.507393272303</v>
      </c>
      <c r="AI33">
        <f t="shared" si="6"/>
        <v>-30824.006510113984</v>
      </c>
      <c r="AJ33">
        <f t="shared" si="7"/>
        <v>1240.6116857304951</v>
      </c>
      <c r="AK33">
        <f t="shared" si="22"/>
        <v>-280.4774481513424</v>
      </c>
      <c r="AL33">
        <f t="shared" si="8"/>
        <v>-29863.872272534831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-2631.4398415686032</v>
      </c>
      <c r="AR33">
        <f t="shared" si="9"/>
        <v>-2631.7385944525195</v>
      </c>
      <c r="AS33">
        <f t="shared" si="9"/>
        <v>105.92281872878668</v>
      </c>
      <c r="AT33">
        <f t="shared" si="9"/>
        <v>-23.94702729287458</v>
      </c>
      <c r="AU33">
        <f t="shared" si="9"/>
        <v>-2549.7628030166074</v>
      </c>
      <c r="AW33">
        <v>30</v>
      </c>
      <c r="AX33">
        <f>IF(Z33&gt;0, (R33*SUMPRODUCT(K33:$K$98, X33:$X$98)-K33*$AZ$3)/Z33, 0)</f>
        <v>-37491.119981315991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1000000</v>
      </c>
      <c r="S34">
        <f t="shared" si="1"/>
        <v>-56122.247195075644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-5247.4323736068145</v>
      </c>
      <c r="AC34">
        <f t="shared" si="2"/>
        <v>-6187.0761064152703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-28322.183572821206</v>
      </c>
      <c r="AI34">
        <f t="shared" si="6"/>
        <v>-28324.939643905152</v>
      </c>
      <c r="AJ34">
        <f t="shared" si="7"/>
        <v>939.64373280845575</v>
      </c>
      <c r="AK34">
        <f t="shared" si="22"/>
        <v>-367.32026615247707</v>
      </c>
      <c r="AL34">
        <f t="shared" si="8"/>
        <v>-27752.616177249176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-2159.0483715563014</v>
      </c>
      <c r="AR34">
        <f t="shared" si="9"/>
        <v>-2159.2584715569028</v>
      </c>
      <c r="AS34">
        <f t="shared" si="9"/>
        <v>71.630644789338035</v>
      </c>
      <c r="AT34">
        <f t="shared" si="9"/>
        <v>-28.001450539187186</v>
      </c>
      <c r="AU34">
        <f t="shared" ref="AU34:AU79" si="23">AL34*$K34</f>
        <v>-2115.6292773067521</v>
      </c>
      <c r="AW34">
        <v>31</v>
      </c>
      <c r="AX34">
        <f>IF(Z34&gt;0, (R34*SUMPRODUCT(K34:$K$98, X34:$X$98)-K34*$AZ$3)/Z34, 0)</f>
        <v>-56122.247195075644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1000000</v>
      </c>
      <c r="S35">
        <f t="shared" si="1"/>
        <v>-81538.302537070995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-6187.0761064152703</v>
      </c>
      <c r="AC35">
        <f t="shared" si="2"/>
        <v>-6835.592238007157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-25307.516454227305</v>
      </c>
      <c r="AI35">
        <f t="shared" ref="AI35:AI66" si="25">SUM(AE35:AH35)</f>
        <v>-25309.612276689055</v>
      </c>
      <c r="AJ35">
        <f t="shared" si="7"/>
        <v>648.51613159188673</v>
      </c>
      <c r="AK35">
        <f t="shared" si="22"/>
        <v>-433.09532744906898</v>
      </c>
      <c r="AL35">
        <f t="shared" ref="AL35:AL79" si="26">SUM(AI35:AK35)</f>
        <v>-25094.191472546234</v>
      </c>
      <c r="AN35">
        <f t="shared" ref="AN35:AT66" si="27">AE35*$K35</f>
        <v>0</v>
      </c>
      <c r="AO35">
        <f t="shared" si="27"/>
        <v>0</v>
      </c>
      <c r="AP35">
        <f t="shared" si="27"/>
        <v>-0.14265010869982761</v>
      </c>
      <c r="AQ35">
        <f t="shared" si="27"/>
        <v>-1722.5313875600796</v>
      </c>
      <c r="AR35">
        <f t="shared" si="27"/>
        <v>-1722.6740376687792</v>
      </c>
      <c r="AS35">
        <f t="shared" si="27"/>
        <v>44.140617038677135</v>
      </c>
      <c r="AT35">
        <f t="shared" si="27"/>
        <v>-29.478210423607898</v>
      </c>
      <c r="AU35">
        <f t="shared" si="23"/>
        <v>-1708.0116310537098</v>
      </c>
      <c r="AW35">
        <v>32</v>
      </c>
      <c r="AX35">
        <f>IF(Z35&gt;0, (R35*SUMPRODUCT(K35:$K$98, X35:$X$98)-K35*$AZ$3)/Z35, 0)</f>
        <v>-81538.302537070995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1000000</v>
      </c>
      <c r="S36">
        <f t="shared" si="1"/>
        <v>-117965.35475620799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-6835.592238007157</v>
      </c>
      <c r="AC36">
        <f t="shared" si="2"/>
        <v>-7209.4341255990021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-21879.726568095615</v>
      </c>
      <c r="AI36">
        <f t="shared" si="25"/>
        <v>-21881.254439168544</v>
      </c>
      <c r="AJ36">
        <f t="shared" si="7"/>
        <v>373.84188759184508</v>
      </c>
      <c r="AK36">
        <f t="shared" si="22"/>
        <v>-478.49145666050106</v>
      </c>
      <c r="AL36">
        <f t="shared" si="26"/>
        <v>-21985.904008237201</v>
      </c>
      <c r="AN36">
        <f t="shared" si="27"/>
        <v>0</v>
      </c>
      <c r="AO36">
        <f t="shared" si="27"/>
        <v>0</v>
      </c>
      <c r="AP36">
        <f t="shared" si="27"/>
        <v>-9.2850939449848208E-2</v>
      </c>
      <c r="AQ36">
        <f t="shared" si="27"/>
        <v>-1329.6626938928325</v>
      </c>
      <c r="AR36">
        <f t="shared" si="27"/>
        <v>-1329.7555448322823</v>
      </c>
      <c r="AS36">
        <f t="shared" si="27"/>
        <v>22.718913319062551</v>
      </c>
      <c r="AT36">
        <f t="shared" si="27"/>
        <v>-29.078619300281513</v>
      </c>
      <c r="AU36">
        <f t="shared" si="23"/>
        <v>-1336.1152508135012</v>
      </c>
      <c r="AW36">
        <v>33</v>
      </c>
      <c r="AX36">
        <f>IF(Z36&gt;0, (R36*SUMPRODUCT(K36:$K$98, X36:$X$98)-K36*$AZ$3)/Z36, 0)</f>
        <v>-117965.35475620799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1000000</v>
      </c>
      <c r="S37">
        <f t="shared" si="1"/>
        <v>-172970.96796720068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-7209.4341255990021</v>
      </c>
      <c r="AC37">
        <f t="shared" si="2"/>
        <v>-7334.9097659487688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-18098.255863568513</v>
      </c>
      <c r="AI37">
        <f t="shared" si="25"/>
        <v>-18099.315999534123</v>
      </c>
      <c r="AJ37">
        <f t="shared" si="7"/>
        <v>125.47564034976676</v>
      </c>
      <c r="AK37">
        <f t="shared" si="22"/>
        <v>-504.66038879193019</v>
      </c>
      <c r="AL37">
        <f t="shared" si="26"/>
        <v>-18478.500747976286</v>
      </c>
      <c r="AN37">
        <f t="shared" si="27"/>
        <v>0</v>
      </c>
      <c r="AO37">
        <f t="shared" si="27"/>
        <v>0</v>
      </c>
      <c r="AP37">
        <f t="shared" si="27"/>
        <v>-5.7523213471684535E-2</v>
      </c>
      <c r="AQ37">
        <f t="shared" si="27"/>
        <v>-982.01539168082331</v>
      </c>
      <c r="AR37">
        <f t="shared" si="27"/>
        <v>-982.07291489429497</v>
      </c>
      <c r="AS37">
        <f t="shared" si="27"/>
        <v>6.8083361752286935</v>
      </c>
      <c r="AT37">
        <f t="shared" si="27"/>
        <v>-27.382985029121329</v>
      </c>
      <c r="AU37">
        <f t="shared" si="23"/>
        <v>-1002.6475637481875</v>
      </c>
      <c r="AW37">
        <v>34</v>
      </c>
      <c r="AX37">
        <f>IF(Z37&gt;0, (R37*SUMPRODUCT(K37:$K$98, X37:$X$98)-K37*$AZ$3)/Z37, 0)</f>
        <v>-172970.96796720068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1000000</v>
      </c>
      <c r="S38">
        <f t="shared" si="1"/>
        <v>-260822.80910582683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-7334.9097659487688</v>
      </c>
      <c r="AC38">
        <f t="shared" si="2"/>
        <v>-7241.758145537573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-14216.334968325831</v>
      </c>
      <c r="AI38">
        <f t="shared" si="25"/>
        <v>-14217.029094557578</v>
      </c>
      <c r="AJ38">
        <f t="shared" si="7"/>
        <v>-93.151620411195836</v>
      </c>
      <c r="AK38">
        <f t="shared" si="22"/>
        <v>-513.44368361641386</v>
      </c>
      <c r="AL38">
        <f t="shared" si="26"/>
        <v>-14823.624398585187</v>
      </c>
      <c r="AN38">
        <f t="shared" si="27"/>
        <v>0</v>
      </c>
      <c r="AO38">
        <f t="shared" si="27"/>
        <v>0</v>
      </c>
      <c r="AP38">
        <f t="shared" si="27"/>
        <v>-3.3628074858427774E-2</v>
      </c>
      <c r="AQ38">
        <f t="shared" si="27"/>
        <v>-688.73348198316341</v>
      </c>
      <c r="AR38">
        <f t="shared" si="27"/>
        <v>-688.76711005802179</v>
      </c>
      <c r="AS38">
        <f t="shared" si="27"/>
        <v>-4.5128818377675124</v>
      </c>
      <c r="AT38">
        <f t="shared" si="27"/>
        <v>-24.874614786952979</v>
      </c>
      <c r="AU38">
        <f t="shared" si="23"/>
        <v>-718.15460668274227</v>
      </c>
      <c r="AW38">
        <v>35</v>
      </c>
      <c r="AX38">
        <f>IF(Z38&gt;0, (R38*SUMPRODUCT(K38:$K$98, X38:$X$98)-K38*$AZ$3)/Z38, 0)</f>
        <v>-260822.80910582683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1000000</v>
      </c>
      <c r="S39">
        <f t="shared" si="1"/>
        <v>-410177.51051657496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-7241.758145537573</v>
      </c>
      <c r="AC39">
        <f t="shared" si="2"/>
        <v>-6970.5210810100025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-10493.48540484061</v>
      </c>
      <c r="AI39">
        <f t="shared" si="25"/>
        <v>-10493.910252674919</v>
      </c>
      <c r="AJ39">
        <f t="shared" si="7"/>
        <v>-271.23706452757051</v>
      </c>
      <c r="AK39">
        <f t="shared" si="22"/>
        <v>-506.92307018763017</v>
      </c>
      <c r="AL39">
        <f t="shared" si="26"/>
        <v>-11272.070387390118</v>
      </c>
      <c r="AN39">
        <f t="shared" si="27"/>
        <v>0</v>
      </c>
      <c r="AO39">
        <f t="shared" si="27"/>
        <v>0</v>
      </c>
      <c r="AP39">
        <f t="shared" si="27"/>
        <v>-1.8377182762483846E-2</v>
      </c>
      <c r="AQ39">
        <f t="shared" si="27"/>
        <v>-453.90533628077071</v>
      </c>
      <c r="AR39">
        <f t="shared" si="27"/>
        <v>-453.9237134635332</v>
      </c>
      <c r="AS39">
        <f t="shared" si="27"/>
        <v>-11.732608016913334</v>
      </c>
      <c r="AT39">
        <f t="shared" si="27"/>
        <v>-21.927422373490405</v>
      </c>
      <c r="AU39">
        <f t="shared" si="23"/>
        <v>-487.58374385393688</v>
      </c>
      <c r="AW39">
        <v>36</v>
      </c>
      <c r="AX39">
        <f>IF(Z39&gt;0, (R39*SUMPRODUCT(K39:$K$98, X39:$X$98)-K39*$AZ$3)/Z39, 0)</f>
        <v>-410177.51051657496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1000000</v>
      </c>
      <c r="S40">
        <f t="shared" si="1"/>
        <v>-683818.29543119459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-6970.5210810100025</v>
      </c>
      <c r="AC40">
        <f t="shared" si="2"/>
        <v>-6567.3098579061889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-7220.0927663465663</v>
      </c>
      <c r="AI40">
        <f t="shared" si="25"/>
        <v>-7220.3328633833735</v>
      </c>
      <c r="AJ40">
        <f t="shared" si="7"/>
        <v>-403.21122310381361</v>
      </c>
      <c r="AK40">
        <f t="shared" si="22"/>
        <v>-487.93647567070025</v>
      </c>
      <c r="AL40">
        <f t="shared" si="26"/>
        <v>-8111.4805621578871</v>
      </c>
      <c r="AN40">
        <f t="shared" si="27"/>
        <v>0</v>
      </c>
      <c r="AO40">
        <f t="shared" si="27"/>
        <v>0</v>
      </c>
      <c r="AP40">
        <f t="shared" si="27"/>
        <v>-9.2728728168272271E-3</v>
      </c>
      <c r="AQ40">
        <f t="shared" si="27"/>
        <v>-278.84976357187549</v>
      </c>
      <c r="AR40">
        <f t="shared" si="27"/>
        <v>-278.85903644469232</v>
      </c>
      <c r="AS40">
        <f t="shared" si="27"/>
        <v>-15.572563659582798</v>
      </c>
      <c r="AT40">
        <f t="shared" si="27"/>
        <v>-18.844767689559347</v>
      </c>
      <c r="AU40">
        <f t="shared" si="23"/>
        <v>-313.27636779383442</v>
      </c>
      <c r="AW40">
        <v>37</v>
      </c>
      <c r="AX40">
        <f>IF(Z40&gt;0, (R40*SUMPRODUCT(K40:$K$98, X40:$X$98)-K40*$AZ$3)/Z40, 0)</f>
        <v>-683818.29543119459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1000000</v>
      </c>
      <c r="S41">
        <f t="shared" si="1"/>
        <v>-1235819.9144359648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-6567.3098579061889</v>
      </c>
      <c r="AC41">
        <f t="shared" si="2"/>
        <v>-6080.876979170399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-4587.322355106312</v>
      </c>
      <c r="AI41">
        <f t="shared" si="25"/>
        <v>-4587.4453681138739</v>
      </c>
      <c r="AJ41">
        <f t="shared" si="7"/>
        <v>-486.43287873578993</v>
      </c>
      <c r="AK41">
        <f t="shared" si="22"/>
        <v>-459.71169005343324</v>
      </c>
      <c r="AL41">
        <f t="shared" si="26"/>
        <v>-5533.5899369030967</v>
      </c>
      <c r="AN41">
        <f t="shared" si="27"/>
        <v>0</v>
      </c>
      <c r="AO41">
        <f t="shared" si="27"/>
        <v>0</v>
      </c>
      <c r="AP41">
        <f t="shared" si="27"/>
        <v>-4.2419008889599359E-3</v>
      </c>
      <c r="AQ41">
        <f t="shared" si="27"/>
        <v>-158.18625332227944</v>
      </c>
      <c r="AR41">
        <f t="shared" si="27"/>
        <v>-158.19049522316843</v>
      </c>
      <c r="AS41">
        <f t="shared" si="27"/>
        <v>-16.773836374139449</v>
      </c>
      <c r="AT41">
        <f t="shared" si="27"/>
        <v>-15.852400208382631</v>
      </c>
      <c r="AU41">
        <f t="shared" si="23"/>
        <v>-190.81673180569049</v>
      </c>
      <c r="AW41">
        <v>38</v>
      </c>
      <c r="AX41">
        <f>IF(Z41&gt;0, (R41*SUMPRODUCT(K41:$K$98, X41:$X$98)-K41*$AZ$3)/Z41, 0)</f>
        <v>-1235819.9144359648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1000000</v>
      </c>
      <c r="S42">
        <f t="shared" si="1"/>
        <v>-2492378.4508828814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-6080.876979170399</v>
      </c>
      <c r="AC42">
        <f t="shared" si="2"/>
        <v>-5555.7751590036951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-2642.20934022457</v>
      </c>
      <c r="AI42">
        <f t="shared" si="25"/>
        <v>-2642.2650678685504</v>
      </c>
      <c r="AJ42">
        <f t="shared" si="7"/>
        <v>-525.10182016670387</v>
      </c>
      <c r="AK42">
        <f t="shared" si="22"/>
        <v>-425.66138854192798</v>
      </c>
      <c r="AL42">
        <f t="shared" si="26"/>
        <v>-3593.0282765771822</v>
      </c>
      <c r="AN42">
        <f t="shared" si="27"/>
        <v>0</v>
      </c>
      <c r="AO42">
        <f t="shared" si="27"/>
        <v>0</v>
      </c>
      <c r="AP42">
        <f t="shared" si="27"/>
        <v>-1.7157821299445847E-3</v>
      </c>
      <c r="AQ42">
        <f t="shared" si="27"/>
        <v>-81.35021051901434</v>
      </c>
      <c r="AR42">
        <f t="shared" si="27"/>
        <v>-81.351926301144289</v>
      </c>
      <c r="AS42">
        <f t="shared" si="27"/>
        <v>-16.167206346658475</v>
      </c>
      <c r="AT42">
        <f t="shared" si="27"/>
        <v>-13.105563984100776</v>
      </c>
      <c r="AU42">
        <f t="shared" si="23"/>
        <v>-110.62469663190353</v>
      </c>
      <c r="AW42">
        <v>39</v>
      </c>
      <c r="AX42">
        <f>IF(Z42&gt;0, (R42*SUMPRODUCT(K42:$K$98, X42:$X$98)-K42*$AZ$3)/Z42, 0)</f>
        <v>-2492378.4508828814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1000000</v>
      </c>
      <c r="S43">
        <f t="shared" si="1"/>
        <v>-5840684.4681217559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-5555.7751590036951</v>
      </c>
      <c r="AC43">
        <f t="shared" si="2"/>
        <v>-5027.0467324789715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-1346.1199046478266</v>
      </c>
      <c r="AI43">
        <f t="shared" si="25"/>
        <v>-1346.141422017751</v>
      </c>
      <c r="AJ43">
        <f t="shared" si="7"/>
        <v>-528.72842652472355</v>
      </c>
      <c r="AK43">
        <f t="shared" si="22"/>
        <v>-388.9042611302587</v>
      </c>
      <c r="AL43">
        <f t="shared" si="26"/>
        <v>-2263.7741096727332</v>
      </c>
      <c r="AN43">
        <f t="shared" si="27"/>
        <v>0</v>
      </c>
      <c r="AO43">
        <f t="shared" si="27"/>
        <v>0</v>
      </c>
      <c r="AP43">
        <f t="shared" si="27"/>
        <v>-5.9151072203667747E-4</v>
      </c>
      <c r="AQ43">
        <f t="shared" si="27"/>
        <v>-37.004724998716426</v>
      </c>
      <c r="AR43">
        <f t="shared" si="27"/>
        <v>-37.005316509438465</v>
      </c>
      <c r="AS43">
        <f t="shared" si="27"/>
        <v>-14.534700775909092</v>
      </c>
      <c r="AT43">
        <f t="shared" si="27"/>
        <v>-10.690946017709539</v>
      </c>
      <c r="AU43">
        <f t="shared" si="23"/>
        <v>-62.230963303057095</v>
      </c>
      <c r="AW43">
        <v>40</v>
      </c>
      <c r="AX43">
        <f>IF(Z43&gt;0, (R43*SUMPRODUCT(K43:$K$98, X43:$X$98)-K43*$AZ$3)/Z43, 0)</f>
        <v>-5840684.4681217559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1000000</v>
      </c>
      <c r="S44">
        <f t="shared" si="1"/>
        <v>-16730740.590574827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-5027.0467324789715</v>
      </c>
      <c r="AC44">
        <f t="shared" si="2"/>
        <v>-4519.3383886886377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-581.96601164606363</v>
      </c>
      <c r="AI44">
        <f t="shared" si="25"/>
        <v>-581.97276469199755</v>
      </c>
      <c r="AJ44">
        <f t="shared" si="7"/>
        <v>-507.70834379033386</v>
      </c>
      <c r="AK44">
        <f t="shared" si="22"/>
        <v>-351.89327127352806</v>
      </c>
      <c r="AL44">
        <f t="shared" si="26"/>
        <v>-1441.5743797558594</v>
      </c>
      <c r="AN44">
        <f t="shared" si="27"/>
        <v>0</v>
      </c>
      <c r="AO44">
        <f t="shared" si="27"/>
        <v>0</v>
      </c>
      <c r="AP44">
        <f t="shared" si="27"/>
        <v>-1.6575060265197362E-4</v>
      </c>
      <c r="AQ44">
        <f t="shared" si="27"/>
        <v>-14.284104994503579</v>
      </c>
      <c r="AR44">
        <f t="shared" si="27"/>
        <v>-14.28427074510623</v>
      </c>
      <c r="AS44">
        <f t="shared" si="27"/>
        <v>-12.461482533617822</v>
      </c>
      <c r="AT44">
        <f t="shared" si="27"/>
        <v>-8.6370687173177689</v>
      </c>
      <c r="AU44">
        <f t="shared" si="23"/>
        <v>-35.38282199604182</v>
      </c>
      <c r="AW44">
        <v>41</v>
      </c>
      <c r="AX44">
        <f>IF(Z44&gt;0, (R44*SUMPRODUCT(K44:$K$98, X44:$X$98)-K44*$AZ$3)/Z44, 0)</f>
        <v>-16730740.590574827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1000000</v>
      </c>
      <c r="S45">
        <f t="shared" si="1"/>
        <v>-62868925.057515495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-4519.3383886886377</v>
      </c>
      <c r="AC45">
        <f t="shared" si="2"/>
        <v>-4047.2715394072029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-203.04427509600004</v>
      </c>
      <c r="AI45">
        <f t="shared" si="25"/>
        <v>-203.04588450459724</v>
      </c>
      <c r="AJ45">
        <f t="shared" si="7"/>
        <v>-472.06684928143477</v>
      </c>
      <c r="AK45">
        <f t="shared" si="22"/>
        <v>-316.35368720820469</v>
      </c>
      <c r="AL45">
        <f t="shared" si="26"/>
        <v>-991.46642099423661</v>
      </c>
      <c r="AN45">
        <f t="shared" si="27"/>
        <v>0</v>
      </c>
      <c r="AO45">
        <f t="shared" si="27"/>
        <v>0</v>
      </c>
      <c r="AP45">
        <f t="shared" si="27"/>
        <v>-3.5269857630395755E-5</v>
      </c>
      <c r="AQ45">
        <f t="shared" si="27"/>
        <v>-4.4496734314075219</v>
      </c>
      <c r="AR45">
        <f t="shared" si="27"/>
        <v>-4.4497087012651519</v>
      </c>
      <c r="AS45">
        <f t="shared" si="27"/>
        <v>-10.345247686016831</v>
      </c>
      <c r="AT45">
        <f t="shared" si="27"/>
        <v>-6.9328258392540363</v>
      </c>
      <c r="AU45">
        <f t="shared" si="23"/>
        <v>-21.727782226536018</v>
      </c>
      <c r="AW45">
        <v>42</v>
      </c>
      <c r="AX45">
        <f>IF(Z45&gt;0, (R45*SUMPRODUCT(K45:$K$98, X45:$X$98)-K45*$AZ$3)/Z45, 0)</f>
        <v>-62868925.057515495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1000000</v>
      </c>
      <c r="S46">
        <f t="shared" si="1"/>
        <v>-237842713.30659801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-4047.2715394072029</v>
      </c>
      <c r="AC46">
        <f t="shared" si="2"/>
        <v>-3617.4792893779509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-48.52303612904204</v>
      </c>
      <c r="AI46">
        <f t="shared" si="25"/>
        <v>-48.523416367650057</v>
      </c>
      <c r="AJ46">
        <f t="shared" si="7"/>
        <v>-429.79225002925205</v>
      </c>
      <c r="AK46">
        <f t="shared" si="22"/>
        <v>-283.30900775850421</v>
      </c>
      <c r="AL46">
        <f t="shared" si="26"/>
        <v>-761.6246741554063</v>
      </c>
      <c r="AN46">
        <f t="shared" si="27"/>
        <v>0</v>
      </c>
      <c r="AO46">
        <f t="shared" si="27"/>
        <v>0</v>
      </c>
      <c r="AP46">
        <f t="shared" si="27"/>
        <v>-7.4400452758579757E-6</v>
      </c>
      <c r="AQ46">
        <f t="shared" si="27"/>
        <v>-0.94943958375467363</v>
      </c>
      <c r="AR46">
        <f t="shared" si="27"/>
        <v>-0.9494470237999495</v>
      </c>
      <c r="AS46">
        <f t="shared" si="27"/>
        <v>-8.4096504984469487</v>
      </c>
      <c r="AT46">
        <f t="shared" si="27"/>
        <v>-5.5434450903864789</v>
      </c>
      <c r="AU46">
        <f t="shared" si="23"/>
        <v>-14.902542612633377</v>
      </c>
      <c r="AW46">
        <v>43</v>
      </c>
      <c r="AX46">
        <f>IF(Z46&gt;0, (R46*SUMPRODUCT(K46:$K$98, X46:$X$98)-K46*$AZ$3)/Z46, 0)</f>
        <v>-237842713.30659801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1000000</v>
      </c>
      <c r="S47">
        <f t="shared" si="1"/>
        <v>-907630411.08077443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-3617.4792893779509</v>
      </c>
      <c r="AC47">
        <f t="shared" si="2"/>
        <v>-3230.7127258718315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-11.497946368009192</v>
      </c>
      <c r="AI47">
        <f t="shared" si="25"/>
        <v>-11.498035355571927</v>
      </c>
      <c r="AJ47">
        <f t="shared" si="7"/>
        <v>-386.76656350611938</v>
      </c>
      <c r="AK47">
        <f t="shared" si="22"/>
        <v>-253.22355025645658</v>
      </c>
      <c r="AL47">
        <f t="shared" si="26"/>
        <v>-651.48814911814793</v>
      </c>
      <c r="AN47">
        <f t="shared" si="27"/>
        <v>0</v>
      </c>
      <c r="AO47">
        <f t="shared" si="27"/>
        <v>0</v>
      </c>
      <c r="AP47">
        <f t="shared" si="27"/>
        <v>-1.5546429310243752E-6</v>
      </c>
      <c r="AQ47">
        <f t="shared" si="27"/>
        <v>-0.20087302644114627</v>
      </c>
      <c r="AR47">
        <f t="shared" si="27"/>
        <v>-0.20087458108407727</v>
      </c>
      <c r="AS47">
        <f t="shared" si="27"/>
        <v>-6.7569431662923796</v>
      </c>
      <c r="AT47">
        <f t="shared" si="27"/>
        <v>-4.4239013888349934</v>
      </c>
      <c r="AU47">
        <f t="shared" si="23"/>
        <v>-11.381719136211451</v>
      </c>
      <c r="AW47">
        <v>44</v>
      </c>
      <c r="AX47">
        <f>IF(Z47&gt;0, (R47*SUMPRODUCT(K47:$K$98, X47:$X$98)-K47*$AZ$3)/Z47, 0)</f>
        <v>-907630411.08077443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1000000</v>
      </c>
      <c r="S48">
        <f t="shared" si="1"/>
        <v>-3499661171.9125042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-3230.7127258718315</v>
      </c>
      <c r="AC48">
        <f t="shared" si="2"/>
        <v>-2884.7385961394571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-2.6996166588948118</v>
      </c>
      <c r="AI48">
        <f t="shared" si="25"/>
        <v>-2.6996372661654475</v>
      </c>
      <c r="AJ48">
        <f t="shared" si="7"/>
        <v>-345.97412973237442</v>
      </c>
      <c r="AK48">
        <f t="shared" si="22"/>
        <v>-226.14989081102823</v>
      </c>
      <c r="AL48">
        <f t="shared" si="26"/>
        <v>-574.82365780956809</v>
      </c>
      <c r="AN48">
        <f t="shared" si="27"/>
        <v>0</v>
      </c>
      <c r="AO48">
        <f t="shared" si="27"/>
        <v>0</v>
      </c>
      <c r="AP48">
        <f t="shared" si="27"/>
        <v>-3.2144286954383261E-7</v>
      </c>
      <c r="AQ48">
        <f t="shared" si="27"/>
        <v>-4.2110017422322815E-2</v>
      </c>
      <c r="AR48">
        <f t="shared" si="27"/>
        <v>-4.2110338865192352E-2</v>
      </c>
      <c r="AS48">
        <f t="shared" si="27"/>
        <v>-5.3966834819679956</v>
      </c>
      <c r="AT48">
        <f t="shared" si="27"/>
        <v>-3.5276030064236847</v>
      </c>
      <c r="AU48">
        <f t="shared" si="23"/>
        <v>-8.9663968272568724</v>
      </c>
      <c r="AW48">
        <v>45</v>
      </c>
      <c r="AX48">
        <f>IF(Z48&gt;0, (R48*SUMPRODUCT(K48:$K$98, X48:$X$98)-K48*$AZ$3)/Z48, 0)</f>
        <v>-3499661171.9125042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1000000</v>
      </c>
      <c r="S49">
        <f t="shared" si="1"/>
        <v>-13653595207.288246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-2884.7385961394571</v>
      </c>
      <c r="AC49">
        <f t="shared" si="2"/>
        <v>-2575.695882265079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-0.62740193470075467</v>
      </c>
      <c r="AI49">
        <f t="shared" si="25"/>
        <v>-0.62740665085031666</v>
      </c>
      <c r="AJ49">
        <f t="shared" si="7"/>
        <v>-309.04271387437802</v>
      </c>
      <c r="AK49">
        <f t="shared" si="22"/>
        <v>-201.93170172976201</v>
      </c>
      <c r="AL49">
        <f t="shared" si="26"/>
        <v>-511.60182225499034</v>
      </c>
      <c r="AN49">
        <f t="shared" si="27"/>
        <v>0</v>
      </c>
      <c r="AO49">
        <f t="shared" si="27"/>
        <v>0</v>
      </c>
      <c r="AP49">
        <f t="shared" si="27"/>
        <v>-6.5682983031758016E-8</v>
      </c>
      <c r="AQ49">
        <f t="shared" si="27"/>
        <v>-8.7379821376009029E-3</v>
      </c>
      <c r="AR49">
        <f t="shared" si="27"/>
        <v>-8.7380478205839347E-3</v>
      </c>
      <c r="AS49">
        <f t="shared" si="27"/>
        <v>-4.3041144188980036</v>
      </c>
      <c r="AT49">
        <f t="shared" si="27"/>
        <v>-2.8123528238267181</v>
      </c>
      <c r="AU49">
        <f t="shared" si="23"/>
        <v>-7.1252052905453054</v>
      </c>
      <c r="AW49">
        <v>46</v>
      </c>
      <c r="AX49">
        <f>IF(Z49&gt;0, (R49*SUMPRODUCT(K49:$K$98, X49:$X$98)-K49*$AZ$3)/Z49, 0)</f>
        <v>-13653595207.288246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1000000</v>
      </c>
      <c r="S50">
        <f t="shared" si="1"/>
        <v>-53903010537.645988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-2575.695882265079</v>
      </c>
      <c r="AC50">
        <f t="shared" si="2"/>
        <v>-2299.7360274866805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-0.14409518898365403</v>
      </c>
      <c r="AI50">
        <f t="shared" si="25"/>
        <v>-0.14409625559199582</v>
      </c>
      <c r="AJ50">
        <f t="shared" si="7"/>
        <v>-275.95985477839849</v>
      </c>
      <c r="AK50">
        <f t="shared" si="22"/>
        <v>-180.29871175855556</v>
      </c>
      <c r="AL50">
        <f t="shared" si="26"/>
        <v>-456.40266279254604</v>
      </c>
      <c r="AN50">
        <f t="shared" si="27"/>
        <v>0</v>
      </c>
      <c r="AO50">
        <f t="shared" si="27"/>
        <v>0</v>
      </c>
      <c r="AP50">
        <f t="shared" si="27"/>
        <v>-1.326332013436174E-8</v>
      </c>
      <c r="AQ50">
        <f t="shared" si="27"/>
        <v>-1.7918298089626883E-3</v>
      </c>
      <c r="AR50">
        <f t="shared" si="27"/>
        <v>-1.7918430722828225E-3</v>
      </c>
      <c r="AS50">
        <f t="shared" si="27"/>
        <v>-3.4315725414332974</v>
      </c>
      <c r="AT50">
        <f t="shared" si="27"/>
        <v>-2.2420221558070157</v>
      </c>
      <c r="AU50">
        <f t="shared" si="23"/>
        <v>-5.675386540312596</v>
      </c>
      <c r="AW50">
        <v>47</v>
      </c>
      <c r="AX50">
        <f>IF(Z50&gt;0, (R50*SUMPRODUCT(K50:$K$98, X50:$X$98)-K50*$AZ$3)/Z50, 0)</f>
        <v>-53903010537.645988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1000000</v>
      </c>
      <c r="S51">
        <f t="shared" si="1"/>
        <v>-215580217488.32437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-2299.7360274866805</v>
      </c>
      <c r="AC51">
        <f t="shared" si="2"/>
        <v>-2053.3372900660111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-3.271298851404885E-2</v>
      </c>
      <c r="AI51">
        <f t="shared" si="25"/>
        <v>-3.2713226631594372E-2</v>
      </c>
      <c r="AJ51">
        <f t="shared" si="7"/>
        <v>-246.39873742066948</v>
      </c>
      <c r="AK51">
        <f t="shared" si="22"/>
        <v>-160.98152192406766</v>
      </c>
      <c r="AL51">
        <f t="shared" si="26"/>
        <v>-407.41297257136875</v>
      </c>
      <c r="AN51">
        <f t="shared" si="27"/>
        <v>0</v>
      </c>
      <c r="AO51">
        <f t="shared" si="27"/>
        <v>0</v>
      </c>
      <c r="AP51">
        <f t="shared" si="27"/>
        <v>-2.6437516204855636E-9</v>
      </c>
      <c r="AQ51">
        <f t="shared" si="27"/>
        <v>-3.6320303993122471E-4</v>
      </c>
      <c r="AR51">
        <f t="shared" si="27"/>
        <v>-3.6320568368284516E-4</v>
      </c>
      <c r="AS51">
        <f t="shared" si="27"/>
        <v>-2.7356953470628156</v>
      </c>
      <c r="AT51">
        <f t="shared" si="27"/>
        <v>-1.7873322124166831</v>
      </c>
      <c r="AU51">
        <f t="shared" si="23"/>
        <v>-4.5233907651631817</v>
      </c>
      <c r="AW51">
        <v>48</v>
      </c>
      <c r="AX51">
        <f>IF(Z51&gt;0, (R51*SUMPRODUCT(K51:$K$98, X51:$X$98)-K51*$AZ$3)/Z51, 0)</f>
        <v>-215580217488.32437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1000000</v>
      </c>
      <c r="S52">
        <f t="shared" si="1"/>
        <v>-874146359665.45117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-2053.3372900660111</v>
      </c>
      <c r="AC52">
        <f t="shared" si="2"/>
        <v>-1833.3371807239812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-7.3321662188824991E-3</v>
      </c>
      <c r="AI52">
        <f t="shared" si="25"/>
        <v>-7.3322186510970952E-3</v>
      </c>
      <c r="AJ52">
        <f t="shared" si="7"/>
        <v>-220.00010934202987</v>
      </c>
      <c r="AK52">
        <f t="shared" si="22"/>
        <v>-143.73361030462078</v>
      </c>
      <c r="AL52">
        <f t="shared" si="26"/>
        <v>-363.74105186530176</v>
      </c>
      <c r="AN52">
        <f t="shared" si="27"/>
        <v>0</v>
      </c>
      <c r="AO52">
        <f t="shared" si="27"/>
        <v>0</v>
      </c>
      <c r="AP52">
        <f t="shared" si="27"/>
        <v>-5.1976787346297807E-10</v>
      </c>
      <c r="AQ52">
        <f t="shared" si="27"/>
        <v>-7.2684788785791862E-5</v>
      </c>
      <c r="AR52">
        <f t="shared" si="27"/>
        <v>-7.2685308553665324E-5</v>
      </c>
      <c r="AS52">
        <f t="shared" si="27"/>
        <v>-2.1808918405580968</v>
      </c>
      <c r="AT52">
        <f t="shared" si="27"/>
        <v>-1.4248513733234693</v>
      </c>
      <c r="AU52">
        <f t="shared" si="23"/>
        <v>-3.6058158991901199</v>
      </c>
      <c r="AW52">
        <v>49</v>
      </c>
      <c r="AX52">
        <f>IF(Z52&gt;0, (R52*SUMPRODUCT(K52:$K$98, X52:$X$98)-K52*$AZ$3)/Z52, 0)</f>
        <v>-874146359665.45117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1000000</v>
      </c>
      <c r="S53">
        <f t="shared" si="1"/>
        <v>-3596046741686.3833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-1833.3371807239812</v>
      </c>
      <c r="AC53">
        <f t="shared" si="2"/>
        <v>-1636.9082600649576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-1.6211190952654143E-3</v>
      </c>
      <c r="AI53">
        <f t="shared" si="25"/>
        <v>-1.6211304751804826E-3</v>
      </c>
      <c r="AJ53">
        <f t="shared" si="7"/>
        <v>-196.42892065902356</v>
      </c>
      <c r="AK53">
        <f t="shared" si="22"/>
        <v>-128.3336026506787</v>
      </c>
      <c r="AL53">
        <f t="shared" si="26"/>
        <v>-324.76414444017746</v>
      </c>
      <c r="AN53">
        <f t="shared" si="27"/>
        <v>0</v>
      </c>
      <c r="AO53">
        <f t="shared" si="27"/>
        <v>0</v>
      </c>
      <c r="AP53">
        <f t="shared" si="27"/>
        <v>-1.0072382947850987E-10</v>
      </c>
      <c r="AQ53">
        <f t="shared" si="27"/>
        <v>-1.4348553775443469E-5</v>
      </c>
      <c r="AR53">
        <f t="shared" si="27"/>
        <v>-1.4348654499272948E-5</v>
      </c>
      <c r="AS53">
        <f t="shared" si="27"/>
        <v>-1.7385958498421548</v>
      </c>
      <c r="AT53">
        <f t="shared" si="27"/>
        <v>-1.1358829861467878</v>
      </c>
      <c r="AU53">
        <f t="shared" si="23"/>
        <v>-2.8744931846434421</v>
      </c>
      <c r="AW53">
        <v>50</v>
      </c>
      <c r="AX53">
        <f>IF(Z53&gt;0, (R53*SUMPRODUCT(K53:$K$98, X53:$X$98)-K53*$AZ$3)/Z53, 0)</f>
        <v>-3596046741686.3833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1000000</v>
      </c>
      <c r="S54">
        <f t="shared" si="1"/>
        <v>-15027676927925.779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-1636.9082600649576</v>
      </c>
      <c r="AC54">
        <f t="shared" si="2"/>
        <v>-1461.5252446422501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-3.5338906941249416E-4</v>
      </c>
      <c r="AI54">
        <f t="shared" si="25"/>
        <v>-3.5339150080167638E-4</v>
      </c>
      <c r="AJ54">
        <f t="shared" si="7"/>
        <v>-175.38301542270756</v>
      </c>
      <c r="AK54">
        <f t="shared" si="22"/>
        <v>-114.58357820454704</v>
      </c>
      <c r="AL54">
        <f t="shared" si="26"/>
        <v>-289.96694701875538</v>
      </c>
      <c r="AN54">
        <f t="shared" si="27"/>
        <v>0</v>
      </c>
      <c r="AO54">
        <f t="shared" si="27"/>
        <v>0</v>
      </c>
      <c r="AP54">
        <f t="shared" si="27"/>
        <v>-1.9214525572633763E-11</v>
      </c>
      <c r="AQ54">
        <f t="shared" si="27"/>
        <v>-2.7927258050848205E-6</v>
      </c>
      <c r="AR54">
        <f t="shared" si="27"/>
        <v>-2.792745019610393E-6</v>
      </c>
      <c r="AS54">
        <f t="shared" si="27"/>
        <v>-1.3859983664997522</v>
      </c>
      <c r="AT54">
        <f t="shared" si="27"/>
        <v>-0.90551899701592586</v>
      </c>
      <c r="AU54">
        <f t="shared" si="23"/>
        <v>-2.2915201562606975</v>
      </c>
      <c r="AW54">
        <v>51</v>
      </c>
      <c r="AX54">
        <f>IF(Z54&gt;0, (R54*SUMPRODUCT(K54:$K$98, X54:$X$98)-K54*$AZ$3)/Z54, 0)</f>
        <v>-15027676927925.779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1000000</v>
      </c>
      <c r="S55">
        <f t="shared" si="1"/>
        <v>-63839775068185.273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-1461.5252446422501</v>
      </c>
      <c r="AC55">
        <f t="shared" si="2"/>
        <v>-1304.9332565677785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-7.5842255751073216E-5</v>
      </c>
      <c r="AI55">
        <f t="shared" si="25"/>
        <v>-7.5842766769969807E-5</v>
      </c>
      <c r="AJ55">
        <f t="shared" si="7"/>
        <v>-156.5919880744716</v>
      </c>
      <c r="AK55">
        <f t="shared" si="22"/>
        <v>-102.30676712495752</v>
      </c>
      <c r="AL55">
        <f t="shared" si="26"/>
        <v>-258.89883104219587</v>
      </c>
      <c r="AN55">
        <f t="shared" si="27"/>
        <v>0</v>
      </c>
      <c r="AO55">
        <f t="shared" si="27"/>
        <v>0</v>
      </c>
      <c r="AP55">
        <f t="shared" si="27"/>
        <v>-3.6057376348539455E-12</v>
      </c>
      <c r="AQ55">
        <f t="shared" si="27"/>
        <v>-5.3514122020967876E-7</v>
      </c>
      <c r="AR55">
        <f t="shared" si="27"/>
        <v>-5.3514482594731354E-7</v>
      </c>
      <c r="AS55">
        <f t="shared" si="27"/>
        <v>-1.1049094827595023</v>
      </c>
      <c r="AT55">
        <f t="shared" si="27"/>
        <v>-0.72187420657227064</v>
      </c>
      <c r="AU55">
        <f t="shared" si="23"/>
        <v>-1.8267842244765986</v>
      </c>
      <c r="AW55">
        <v>52</v>
      </c>
      <c r="AX55">
        <f>IF(Z55&gt;0, (R55*SUMPRODUCT(K55:$K$98, X55:$X$98)-K55*$AZ$3)/Z55, 0)</f>
        <v>-63839775068185.273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1000000</v>
      </c>
      <c r="S56">
        <f t="shared" si="1"/>
        <v>-276042379970958.44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-1304.9332565677785</v>
      </c>
      <c r="AC56">
        <f t="shared" si="2"/>
        <v>-1165.118979542922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-1.6015550833160184E-5</v>
      </c>
      <c r="AI56">
        <f t="shared" si="25"/>
        <v>-1.6015656353096983E-5</v>
      </c>
      <c r="AJ56">
        <f t="shared" si="7"/>
        <v>-139.81427702485644</v>
      </c>
      <c r="AK56">
        <f t="shared" si="22"/>
        <v>-91.345327959744495</v>
      </c>
      <c r="AL56">
        <f t="shared" si="26"/>
        <v>-231.15962100025729</v>
      </c>
      <c r="AN56">
        <f t="shared" si="27"/>
        <v>0</v>
      </c>
      <c r="AO56">
        <f t="shared" si="27"/>
        <v>0</v>
      </c>
      <c r="AP56">
        <f t="shared" si="27"/>
        <v>-6.6477344485119194E-13</v>
      </c>
      <c r="AQ56">
        <f t="shared" si="27"/>
        <v>-1.0089764286685965E-7</v>
      </c>
      <c r="AR56">
        <f t="shared" si="27"/>
        <v>-1.0089830764030451E-7</v>
      </c>
      <c r="AS56">
        <f t="shared" si="27"/>
        <v>-0.88082708724159253</v>
      </c>
      <c r="AT56">
        <f t="shared" si="27"/>
        <v>-0.57547369890991551</v>
      </c>
      <c r="AU56">
        <f t="shared" si="23"/>
        <v>-1.4563008870498158</v>
      </c>
      <c r="AW56">
        <v>53</v>
      </c>
      <c r="AX56">
        <f>IF(Z56&gt;0, (R56*SUMPRODUCT(K56:$K$98, X56:$X$98)-K56*$AZ$3)/Z56, 0)</f>
        <v>-276042379970958.44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1000000</v>
      </c>
      <c r="S57">
        <f t="shared" si="1"/>
        <v>-1216596395033826.8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-1165.118979542922</v>
      </c>
      <c r="AC57">
        <f t="shared" si="2"/>
        <v>-1040.2848032509648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-3.3235115046835211E-6</v>
      </c>
      <c r="AI57">
        <f t="shared" si="25"/>
        <v>-3.3235328816333356E-6</v>
      </c>
      <c r="AJ57">
        <f t="shared" si="7"/>
        <v>-124.83417629195719</v>
      </c>
      <c r="AK57">
        <f t="shared" si="22"/>
        <v>-81.558328568004555</v>
      </c>
      <c r="AL57">
        <f t="shared" si="26"/>
        <v>-206.39250818349461</v>
      </c>
      <c r="AN57">
        <f t="shared" si="27"/>
        <v>0</v>
      </c>
      <c r="AO57">
        <f t="shared" si="27"/>
        <v>0</v>
      </c>
      <c r="AP57">
        <f t="shared" si="27"/>
        <v>-1.202449525490207E-13</v>
      </c>
      <c r="AQ57">
        <f t="shared" si="27"/>
        <v>-1.8694691555277743E-8</v>
      </c>
      <c r="AR57">
        <f t="shared" si="27"/>
        <v>-1.8694811800230293E-8</v>
      </c>
      <c r="AS57">
        <f t="shared" si="27"/>
        <v>-0.7021899632501899</v>
      </c>
      <c r="AT57">
        <f t="shared" si="27"/>
        <v>-0.45876410964553932</v>
      </c>
      <c r="AU57">
        <f t="shared" si="23"/>
        <v>-1.160954091590541</v>
      </c>
      <c r="AW57">
        <v>54</v>
      </c>
      <c r="AX57">
        <f>IF(Z57&gt;0, (R57*SUMPRODUCT(K57:$K$98, X57:$X$98)-K57*$AZ$3)/Z57, 0)</f>
        <v>-1216596395033826.8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1000000</v>
      </c>
      <c r="S58">
        <f t="shared" si="1"/>
        <v>-5469180915865910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-1040.2848032509648</v>
      </c>
      <c r="AC58">
        <f t="shared" si="2"/>
        <v>-928.82571720461033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-6.766981776544262E-7</v>
      </c>
      <c r="AI58">
        <f t="shared" si="25"/>
        <v>-6.767024233803013E-7</v>
      </c>
      <c r="AJ58">
        <f t="shared" si="7"/>
        <v>-111.45908604635451</v>
      </c>
      <c r="AK58">
        <f t="shared" si="22"/>
        <v>-72.819936227567553</v>
      </c>
      <c r="AL58">
        <f t="shared" si="26"/>
        <v>-184.27902295062449</v>
      </c>
      <c r="AN58">
        <f t="shared" si="27"/>
        <v>0</v>
      </c>
      <c r="AO58">
        <f t="shared" si="27"/>
        <v>0</v>
      </c>
      <c r="AP58">
        <f t="shared" si="27"/>
        <v>-2.1323330854674376E-14</v>
      </c>
      <c r="AQ58">
        <f t="shared" si="27"/>
        <v>-3.3985847309391133E-9</v>
      </c>
      <c r="AR58">
        <f t="shared" si="27"/>
        <v>-3.398606054269968E-9</v>
      </c>
      <c r="AS58">
        <f t="shared" si="27"/>
        <v>-0.55978153993938351</v>
      </c>
      <c r="AT58">
        <f t="shared" si="27"/>
        <v>-0.3657239394803804</v>
      </c>
      <c r="AU58">
        <f t="shared" si="23"/>
        <v>-0.92550548281836997</v>
      </c>
      <c r="AW58">
        <v>55</v>
      </c>
      <c r="AX58">
        <f>IF(Z58&gt;0, (R58*SUMPRODUCT(K58:$K$98, X58:$X$98)-K58*$AZ$3)/Z58, 0)</f>
        <v>-5469180915865910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1000000</v>
      </c>
      <c r="S59">
        <f t="shared" si="1"/>
        <v>-2.5111734457689464E+16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-928.82571720461033</v>
      </c>
      <c r="AC59">
        <f t="shared" si="2"/>
        <v>-829.30867607850075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-1.351059976986227E-7</v>
      </c>
      <c r="AI59">
        <f t="shared" si="25"/>
        <v>-1.351068233172966E-7</v>
      </c>
      <c r="AJ59">
        <f t="shared" si="7"/>
        <v>-99.517041126109575</v>
      </c>
      <c r="AK59">
        <f t="shared" si="22"/>
        <v>-65.017800204322725</v>
      </c>
      <c r="AL59">
        <f t="shared" si="26"/>
        <v>-164.5348414655391</v>
      </c>
      <c r="AN59">
        <f t="shared" si="27"/>
        <v>0</v>
      </c>
      <c r="AO59">
        <f t="shared" si="27"/>
        <v>0</v>
      </c>
      <c r="AP59">
        <f t="shared" si="27"/>
        <v>-3.7022400924431558E-15</v>
      </c>
      <c r="AQ59">
        <f t="shared" si="27"/>
        <v>-6.0584245152111774E-10</v>
      </c>
      <c r="AR59">
        <f t="shared" si="27"/>
        <v>-6.0584615376121025E-10</v>
      </c>
      <c r="AS59">
        <f t="shared" si="27"/>
        <v>-0.44625441646536723</v>
      </c>
      <c r="AT59">
        <f t="shared" si="27"/>
        <v>-0.29155288543269953</v>
      </c>
      <c r="AU59">
        <f t="shared" si="23"/>
        <v>-0.7378073025039128</v>
      </c>
      <c r="AW59">
        <v>56</v>
      </c>
      <c r="AX59">
        <f>IF(Z59&gt;0, (R59*SUMPRODUCT(K59:$K$98, X59:$X$98)-K59*$AZ$3)/Z59, 0)</f>
        <v>-2.5111734457689464E+16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1000000</v>
      </c>
      <c r="S60">
        <f t="shared" si="1"/>
        <v>-1.1783435930018562E+17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-829.30867607850075</v>
      </c>
      <c r="AC60">
        <f t="shared" si="2"/>
        <v>-740.45417507061723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-2.6410643236630065E-8</v>
      </c>
      <c r="AI60">
        <f t="shared" si="25"/>
        <v>-2.6410800333036298E-8</v>
      </c>
      <c r="AJ60">
        <f t="shared" si="7"/>
        <v>-88.854501007883528</v>
      </c>
      <c r="AK60">
        <f t="shared" si="22"/>
        <v>-58.051607325495056</v>
      </c>
      <c r="AL60">
        <f t="shared" si="26"/>
        <v>-146.90610835978939</v>
      </c>
      <c r="AN60">
        <f t="shared" si="27"/>
        <v>0</v>
      </c>
      <c r="AO60">
        <f t="shared" si="27"/>
        <v>0</v>
      </c>
      <c r="AP60">
        <f t="shared" si="27"/>
        <v>-6.2897487831148618E-16</v>
      </c>
      <c r="AQ60">
        <f t="shared" si="27"/>
        <v>-1.0574163670749499E-10</v>
      </c>
      <c r="AR60">
        <f t="shared" si="27"/>
        <v>-1.057422656823733E-10</v>
      </c>
      <c r="AS60">
        <f t="shared" si="27"/>
        <v>-0.35575128864601729</v>
      </c>
      <c r="AT60">
        <f t="shared" si="27"/>
        <v>-0.23242417525011053</v>
      </c>
      <c r="AU60">
        <f t="shared" si="23"/>
        <v>-0.58817546400187015</v>
      </c>
      <c r="AW60">
        <v>57</v>
      </c>
      <c r="AX60">
        <f>IF(Z60&gt;0, (R60*SUMPRODUCT(K60:$K$98, X60:$X$98)-K60*$AZ$3)/Z60, 0)</f>
        <v>-1.1783435930018562E+17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1000000</v>
      </c>
      <c r="S61">
        <f t="shared" si="1"/>
        <v>-5.6514260305229651E+17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-740.45417507061723</v>
      </c>
      <c r="AC61">
        <f t="shared" si="2"/>
        <v>-661.119799170286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-5.0511894070061627E-9</v>
      </c>
      <c r="AI61">
        <f t="shared" si="25"/>
        <v>-5.0512186527131576E-9</v>
      </c>
      <c r="AJ61">
        <f t="shared" si="7"/>
        <v>-79.334375900331224</v>
      </c>
      <c r="AK61">
        <f t="shared" si="22"/>
        <v>-51.83179225494321</v>
      </c>
      <c r="AL61">
        <f t="shared" si="26"/>
        <v>-131.16616816032564</v>
      </c>
      <c r="AN61">
        <f t="shared" si="27"/>
        <v>0</v>
      </c>
      <c r="AO61">
        <f t="shared" si="27"/>
        <v>0</v>
      </c>
      <c r="AP61">
        <f t="shared" si="27"/>
        <v>-1.0454689802689332E-16</v>
      </c>
      <c r="AQ61">
        <f t="shared" si="27"/>
        <v>-1.8056878704937526E-11</v>
      </c>
      <c r="AR61">
        <f t="shared" si="27"/>
        <v>-1.8056983251835554E-11</v>
      </c>
      <c r="AS61">
        <f t="shared" si="27"/>
        <v>-0.28360274924104661</v>
      </c>
      <c r="AT61">
        <f t="shared" si="27"/>
        <v>-0.18528712950436546</v>
      </c>
      <c r="AU61">
        <f t="shared" si="23"/>
        <v>-0.46888987876346905</v>
      </c>
      <c r="AW61">
        <v>58</v>
      </c>
      <c r="AX61">
        <f>IF(Z61&gt;0, (R61*SUMPRODUCT(K61:$K$98, X61:$X$98)-K61*$AZ$3)/Z61, 0)</f>
        <v>-5.6514260305229651E+17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1000000</v>
      </c>
      <c r="S62">
        <f t="shared" si="1"/>
        <v>-2.7732037467657231E+18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-661.119799170286</v>
      </c>
      <c r="AC62">
        <f t="shared" si="2"/>
        <v>-590.28553497348526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-9.4527670929737965E-10</v>
      </c>
      <c r="AI62">
        <f t="shared" si="25"/>
        <v>-9.4528203062957235E-10</v>
      </c>
      <c r="AJ62">
        <f t="shared" si="7"/>
        <v>-70.834264196800746</v>
      </c>
      <c r="AK62">
        <f t="shared" si="22"/>
        <v>-46.278385941920021</v>
      </c>
      <c r="AL62">
        <f t="shared" si="26"/>
        <v>-117.11265013966604</v>
      </c>
      <c r="AN62">
        <f t="shared" si="27"/>
        <v>0</v>
      </c>
      <c r="AO62">
        <f t="shared" si="27"/>
        <v>0</v>
      </c>
      <c r="AP62">
        <f t="shared" si="27"/>
        <v>-1.6984445608529405E-17</v>
      </c>
      <c r="AQ62">
        <f t="shared" si="27"/>
        <v>-3.0171017844668373E-12</v>
      </c>
      <c r="AR62">
        <f t="shared" si="27"/>
        <v>-3.0171187689124463E-12</v>
      </c>
      <c r="AS62">
        <f t="shared" si="27"/>
        <v>-0.22608637535184362</v>
      </c>
      <c r="AT62">
        <f t="shared" si="27"/>
        <v>-0.14770976522990373</v>
      </c>
      <c r="AU62">
        <f t="shared" si="23"/>
        <v>-0.37379614058476446</v>
      </c>
      <c r="AW62">
        <v>59</v>
      </c>
      <c r="AX62">
        <f>IF(Z62&gt;0, (R62*SUMPRODUCT(K62:$K$98, X62:$X$98)-K62*$AZ$3)/Z62, 0)</f>
        <v>-2.7732037467657231E+18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1000000</v>
      </c>
      <c r="S63">
        <f t="shared" si="1"/>
        <v>-1.3936574885186183E+19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-590.28553497348526</v>
      </c>
      <c r="AC63">
        <f t="shared" si="2"/>
        <v>-527.04065622632879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-1.7290766845089297E-10</v>
      </c>
      <c r="AI63">
        <f t="shared" si="25"/>
        <v>-1.729086138780524E-10</v>
      </c>
      <c r="AJ63">
        <f t="shared" si="7"/>
        <v>-63.244878747156463</v>
      </c>
      <c r="AK63">
        <f t="shared" si="22"/>
        <v>-41.319987448143969</v>
      </c>
      <c r="AL63">
        <f t="shared" si="26"/>
        <v>-104.56486619547334</v>
      </c>
      <c r="AN63">
        <f t="shared" si="27"/>
        <v>0</v>
      </c>
      <c r="AO63">
        <f t="shared" si="27"/>
        <v>0</v>
      </c>
      <c r="AP63">
        <f t="shared" si="27"/>
        <v>-2.6942696303471577E-18</v>
      </c>
      <c r="AQ63">
        <f t="shared" si="27"/>
        <v>-4.9275068451626046E-13</v>
      </c>
      <c r="AR63">
        <f t="shared" si="27"/>
        <v>-4.9275337878589088E-13</v>
      </c>
      <c r="AS63">
        <f t="shared" si="27"/>
        <v>-0.18023467422822853</v>
      </c>
      <c r="AT63">
        <f t="shared" si="27"/>
        <v>-0.11775332049578095</v>
      </c>
      <c r="AU63">
        <f t="shared" si="23"/>
        <v>-0.29798799472450227</v>
      </c>
      <c r="AW63">
        <v>60</v>
      </c>
      <c r="AX63">
        <f>IF(Z63&gt;0, (R63*SUMPRODUCT(K63:$K$98, X63:$X$98)-K63*$AZ$3)/Z63, 0)</f>
        <v>-1.3936574885186183E+19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1000000</v>
      </c>
      <c r="S64">
        <f t="shared" si="1"/>
        <v>-7.1787515241423569E+19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-527.04065622632879</v>
      </c>
      <c r="AC64">
        <f t="shared" si="2"/>
        <v>-470.57201448779398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-3.0883847923311316E-11</v>
      </c>
      <c r="AI64">
        <f t="shared" si="25"/>
        <v>-3.088401180000105E-11</v>
      </c>
      <c r="AJ64">
        <f t="shared" si="7"/>
        <v>-56.468641738534814</v>
      </c>
      <c r="AK64">
        <f t="shared" si="22"/>
        <v>-36.89284593584302</v>
      </c>
      <c r="AL64">
        <f t="shared" si="26"/>
        <v>-93.361487674408721</v>
      </c>
      <c r="AN64">
        <f t="shared" si="27"/>
        <v>0</v>
      </c>
      <c r="AO64">
        <f t="shared" si="27"/>
        <v>0</v>
      </c>
      <c r="AP64">
        <f t="shared" si="27"/>
        <v>-4.1697703961808503E-19</v>
      </c>
      <c r="AQ64">
        <f t="shared" si="27"/>
        <v>-7.8582594631122517E-14</v>
      </c>
      <c r="AR64">
        <f t="shared" si="27"/>
        <v>-7.8583011608162128E-14</v>
      </c>
      <c r="AS64">
        <f t="shared" si="27"/>
        <v>-0.14368197881715222</v>
      </c>
      <c r="AT64">
        <f t="shared" si="27"/>
        <v>-9.3872226160540154E-2</v>
      </c>
      <c r="AU64">
        <f t="shared" si="23"/>
        <v>-0.23755420497777097</v>
      </c>
      <c r="AW64">
        <v>61</v>
      </c>
      <c r="AX64">
        <f>IF(Z64&gt;0, (R64*SUMPRODUCT(K64:$K$98, X64:$X$98)-K64*$AZ$3)/Z64, 0)</f>
        <v>-7.1787515241423569E+19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1000000</v>
      </c>
      <c r="S65">
        <f t="shared" si="1"/>
        <v>-3.7929721700336376E+20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-470.57201448779398</v>
      </c>
      <c r="AC65">
        <f t="shared" si="2"/>
        <v>-420.15358436410185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-5.3818009443343065E-12</v>
      </c>
      <c r="AI65">
        <f t="shared" si="25"/>
        <v>-5.3818286372335375E-12</v>
      </c>
      <c r="AJ65">
        <f t="shared" si="7"/>
        <v>-50.418430123692133</v>
      </c>
      <c r="AK65">
        <f t="shared" si="22"/>
        <v>-32.940041014145585</v>
      </c>
      <c r="AL65">
        <f t="shared" si="26"/>
        <v>-83.358471137843097</v>
      </c>
      <c r="AN65">
        <f t="shared" si="27"/>
        <v>0</v>
      </c>
      <c r="AO65">
        <f t="shared" si="27"/>
        <v>0</v>
      </c>
      <c r="AP65">
        <f t="shared" si="27"/>
        <v>-6.2913719490434541E-20</v>
      </c>
      <c r="AQ65">
        <f t="shared" si="27"/>
        <v>-1.2226567978307768E-14</v>
      </c>
      <c r="AR65">
        <f t="shared" si="27"/>
        <v>-1.2226630892027258E-14</v>
      </c>
      <c r="AS65">
        <f t="shared" si="27"/>
        <v>-0.11454239382744991</v>
      </c>
      <c r="AT65">
        <f t="shared" si="27"/>
        <v>-7.4834363967267406E-2</v>
      </c>
      <c r="AU65">
        <f t="shared" si="23"/>
        <v>-0.18937675779472954</v>
      </c>
      <c r="AW65">
        <v>62</v>
      </c>
      <c r="AX65">
        <f>IF(Z65&gt;0, (R65*SUMPRODUCT(K65:$K$98, X65:$X$98)-K65*$AZ$3)/Z65, 0)</f>
        <v>-3.7929721700336376E+20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1000000</v>
      </c>
      <c r="S66">
        <f t="shared" si="1"/>
        <v>-2.057297383121721E+21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-420.15358436410185</v>
      </c>
      <c r="AC66">
        <f t="shared" si="2"/>
        <v>-375.13712889651947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-9.1429418014797422E-13</v>
      </c>
      <c r="AI66">
        <f t="shared" si="25"/>
        <v>-9.1429873876370936E-13</v>
      </c>
      <c r="AJ66">
        <f t="shared" si="7"/>
        <v>-45.016455467582375</v>
      </c>
      <c r="AK66">
        <f t="shared" si="22"/>
        <v>-29.410750905487131</v>
      </c>
      <c r="AL66">
        <f t="shared" si="26"/>
        <v>-74.427206373070419</v>
      </c>
      <c r="AN66">
        <f t="shared" si="27"/>
        <v>0</v>
      </c>
      <c r="AO66">
        <f t="shared" si="27"/>
        <v>0</v>
      </c>
      <c r="AP66">
        <f t="shared" si="27"/>
        <v>-9.2468092512635431E-21</v>
      </c>
      <c r="AQ66">
        <f t="shared" si="27"/>
        <v>-1.8545769976469648E-15</v>
      </c>
      <c r="AR66">
        <f t="shared" si="27"/>
        <v>-1.8545862444562164E-15</v>
      </c>
      <c r="AS66">
        <f t="shared" si="27"/>
        <v>-9.1312495079281075E-2</v>
      </c>
      <c r="AT66">
        <f t="shared" si="27"/>
        <v>-5.9657496785130264E-2</v>
      </c>
      <c r="AU66">
        <f t="shared" si="23"/>
        <v>-0.15096999186441318</v>
      </c>
      <c r="AW66">
        <v>63</v>
      </c>
      <c r="AX66">
        <f>IF(Z66&gt;0, (R66*SUMPRODUCT(K66:$K$98, X66:$X$98)-K66*$AZ$3)/Z66, 0)</f>
        <v>-2.057297383121721E+21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-1.1465474647575975E+22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-375.13712889651947</v>
      </c>
      <c r="AC67">
        <f t="shared" ref="AC67:AC79" si="30">S67*Z67</f>
        <v>-334.94386508617805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-7.3033144152691434E-19</v>
      </c>
      <c r="AH67">
        <f t="shared" ref="AH67:AH79" si="33">-X67*R67</f>
        <v>-1.5130792544761796E-13</v>
      </c>
      <c r="AI67">
        <f t="shared" ref="AI67:AI79" si="34">SUM(AE67:AH67)</f>
        <v>-1.5130865577905948E-13</v>
      </c>
      <c r="AJ67">
        <f t="shared" ref="AJ67:AJ79" si="35">AB67-AC67</f>
        <v>-40.193263810341421</v>
      </c>
      <c r="AK67">
        <f t="shared" si="22"/>
        <v>-26.259599022756365</v>
      </c>
      <c r="AL67">
        <f t="shared" si="26"/>
        <v>-66.452862833097939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-2.7403281228701695E-16</v>
      </c>
      <c r="AR67">
        <f t="shared" si="36"/>
        <v>-2.740341349856015E-16</v>
      </c>
      <c r="AS67">
        <f t="shared" si="36"/>
        <v>-7.279376202111057E-2</v>
      </c>
      <c r="AT67">
        <f t="shared" si="36"/>
        <v>-4.7558591187125521E-2</v>
      </c>
      <c r="AU67">
        <f t="shared" si="23"/>
        <v>-0.12035235320823637</v>
      </c>
      <c r="AW67">
        <v>64</v>
      </c>
      <c r="AX67">
        <f>IF(Z67&gt;0, (R67*SUMPRODUCT(K67:$K$98, X67:$X$98)-K67*$AZ$3)/Z67, 0)</f>
        <v>-1.1465474647575975E+22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8"/>
        <v>1000000</v>
      </c>
      <c r="S68">
        <f t="shared" si="29"/>
        <v>-6.5706739284615237E+22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-334.94386508617805</v>
      </c>
      <c r="AC68">
        <f t="shared" si="30"/>
        <v>-299.05702239837325</v>
      </c>
      <c r="AE68">
        <f t="shared" si="31"/>
        <v>0</v>
      </c>
      <c r="AF68">
        <f t="shared" si="32"/>
        <v>0</v>
      </c>
      <c r="AG68">
        <f t="shared" si="32"/>
        <v>-1.1378476000116905E-19</v>
      </c>
      <c r="AH68">
        <f t="shared" si="33"/>
        <v>-2.4369734684419046E-14</v>
      </c>
      <c r="AI68">
        <f t="shared" si="34"/>
        <v>-2.4369848469179047E-14</v>
      </c>
      <c r="AJ68">
        <f t="shared" si="35"/>
        <v>-35.886842687804801</v>
      </c>
      <c r="AK68">
        <f t="shared" si="22"/>
        <v>-23.446070556032467</v>
      </c>
      <c r="AL68">
        <f t="shared" si="26"/>
        <v>-59.332913243837289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-3.9407026801847728E-17</v>
      </c>
      <c r="AR68">
        <f t="shared" si="36"/>
        <v>-3.9407210797247969E-17</v>
      </c>
      <c r="AS68">
        <f t="shared" si="36"/>
        <v>-5.8030741407135274E-2</v>
      </c>
      <c r="AT68">
        <f t="shared" si="36"/>
        <v>-3.7913417719328373E-2</v>
      </c>
      <c r="AU68">
        <f t="shared" si="23"/>
        <v>-9.5944159126463688E-2</v>
      </c>
      <c r="AW68">
        <v>65</v>
      </c>
      <c r="AX68">
        <f>IF(Z68&gt;0, (R68*SUMPRODUCT(K68:$K$98, X68:$X$98)-K68*$AZ$3)/Z68, 0)</f>
        <v>-6.5706739284615237E+22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8"/>
        <v>1000000</v>
      </c>
      <c r="S69">
        <f t="shared" si="29"/>
        <v>-3.8747421441728995E+23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-299.05702239837325</v>
      </c>
      <c r="AC69">
        <f t="shared" si="30"/>
        <v>-267.01519856997612</v>
      </c>
      <c r="AE69">
        <f t="shared" si="31"/>
        <v>0</v>
      </c>
      <c r="AF69">
        <f t="shared" si="32"/>
        <v>0</v>
      </c>
      <c r="AG69">
        <f t="shared" si="32"/>
        <v>-1.722793341045492E-20</v>
      </c>
      <c r="AH69">
        <f t="shared" si="33"/>
        <v>-3.8167591596280973E-15</v>
      </c>
      <c r="AI69">
        <f t="shared" si="34"/>
        <v>-3.8167763875615074E-15</v>
      </c>
      <c r="AJ69">
        <f t="shared" si="35"/>
        <v>-32.041823828397128</v>
      </c>
      <c r="AK69">
        <f t="shared" si="22"/>
        <v>-20.933991567886128</v>
      </c>
      <c r="AL69">
        <f t="shared" si="26"/>
        <v>-52.975815396283267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-5.5106090625241971E-18</v>
      </c>
      <c r="AR69">
        <f t="shared" si="36"/>
        <v>-5.5106339360889178E-18</v>
      </c>
      <c r="AS69">
        <f t="shared" si="36"/>
        <v>-4.6261751759514705E-2</v>
      </c>
      <c r="AT69">
        <f t="shared" si="36"/>
        <v>-3.0224344482882946E-2</v>
      </c>
      <c r="AU69">
        <f t="shared" si="23"/>
        <v>-7.6486096242397661E-2</v>
      </c>
      <c r="AW69">
        <v>66</v>
      </c>
      <c r="AX69">
        <f>IF(Z69&gt;0, (R69*SUMPRODUCT(K69:$K$98, X69:$X$98)-K69*$AZ$3)/Z69, 0)</f>
        <v>-3.8747421441728995E+23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8"/>
        <v>1000000</v>
      </c>
      <c r="S70">
        <f t="shared" si="29"/>
        <v>-2.364553996148366E+24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-267.01519856997612</v>
      </c>
      <c r="AC70">
        <f t="shared" si="30"/>
        <v>-238.40642729462152</v>
      </c>
      <c r="AE70">
        <f t="shared" si="31"/>
        <v>0</v>
      </c>
      <c r="AF70">
        <f t="shared" si="32"/>
        <v>0</v>
      </c>
      <c r="AG70">
        <f t="shared" si="32"/>
        <v>-2.5206278613531659E-21</v>
      </c>
      <c r="AH70">
        <f t="shared" si="33"/>
        <v>-5.814010485998882E-16</v>
      </c>
      <c r="AI70">
        <f t="shared" si="34"/>
        <v>-5.8140356922774954E-16</v>
      </c>
      <c r="AJ70">
        <f t="shared" si="35"/>
        <v>-28.608771275354599</v>
      </c>
      <c r="AK70">
        <f t="shared" si="22"/>
        <v>-18.691063899898332</v>
      </c>
      <c r="AL70">
        <f t="shared" si="26"/>
        <v>-47.29983517525293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-7.494844619526726E-19</v>
      </c>
      <c r="AR70">
        <f t="shared" si="36"/>
        <v>-7.4948771129565359E-19</v>
      </c>
      <c r="AS70">
        <f t="shared" si="36"/>
        <v>-3.6879585267470288E-2</v>
      </c>
      <c r="AT70">
        <f t="shared" si="36"/>
        <v>-2.409466237474725E-2</v>
      </c>
      <c r="AU70">
        <f t="shared" si="23"/>
        <v>-6.0974247642217538E-2</v>
      </c>
      <c r="AW70">
        <v>67</v>
      </c>
      <c r="AX70">
        <f>IF(Z70&gt;0, (R70*SUMPRODUCT(K70:$K$98, X70:$X$98)-K70*$AZ$3)/Z70, 0)</f>
        <v>-2.364553996148366E+24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8"/>
        <v>1000000</v>
      </c>
      <c r="S71">
        <f t="shared" si="29"/>
        <v>-1.4947602898645068E+25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-238.40642729462152</v>
      </c>
      <c r="AC71">
        <f t="shared" si="30"/>
        <v>-212.86288151305496</v>
      </c>
      <c r="AE71">
        <f t="shared" si="31"/>
        <v>0</v>
      </c>
      <c r="AF71">
        <f t="shared" si="32"/>
        <v>0</v>
      </c>
      <c r="AG71">
        <f t="shared" si="32"/>
        <v>-3.5601507973621311E-22</v>
      </c>
      <c r="AH71">
        <f t="shared" si="33"/>
        <v>-8.5576260120136845E-17</v>
      </c>
      <c r="AI71">
        <f t="shared" si="34"/>
        <v>-8.557661613521658E-17</v>
      </c>
      <c r="AJ71">
        <f t="shared" si="35"/>
        <v>-25.543545781566564</v>
      </c>
      <c r="AK71">
        <f t="shared" si="22"/>
        <v>-16.688449910623508</v>
      </c>
      <c r="AL71">
        <f t="shared" si="26"/>
        <v>-42.231995692190068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-9.849679590257205E-20</v>
      </c>
      <c r="AR71">
        <f t="shared" si="36"/>
        <v>-9.8497205669773824E-20</v>
      </c>
      <c r="AS71">
        <f t="shared" si="36"/>
        <v>-2.9400179581848079E-2</v>
      </c>
      <c r="AT71">
        <f t="shared" si="36"/>
        <v>-1.9208117326807432E-2</v>
      </c>
      <c r="AU71">
        <f t="shared" si="23"/>
        <v>-4.8608296908655507E-2</v>
      </c>
      <c r="AW71">
        <v>68</v>
      </c>
      <c r="AX71">
        <f>IF(Z71&gt;0, (R71*SUMPRODUCT(K71:$K$98, X71:$X$98)-K71*$AZ$3)/Z71, 0)</f>
        <v>-1.4947602898645068E+25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8"/>
        <v>1000000</v>
      </c>
      <c r="S72">
        <f t="shared" si="29"/>
        <v>-9.7985394579308456E+25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-212.86288151305496</v>
      </c>
      <c r="AC72">
        <f t="shared" si="30"/>
        <v>-190.05614420808473</v>
      </c>
      <c r="AE72">
        <f t="shared" si="31"/>
        <v>0</v>
      </c>
      <c r="AF72">
        <f t="shared" si="32"/>
        <v>0</v>
      </c>
      <c r="AG72">
        <f t="shared" si="32"/>
        <v>-4.8490937099369195E-23</v>
      </c>
      <c r="AH72">
        <f t="shared" si="33"/>
        <v>-1.2158559673579269E-17</v>
      </c>
      <c r="AI72">
        <f t="shared" si="34"/>
        <v>-1.2158608164516369E-17</v>
      </c>
      <c r="AJ72">
        <f t="shared" si="35"/>
        <v>-22.806737304970227</v>
      </c>
      <c r="AK72">
        <f t="shared" ref="AK72:AK79" si="49">G72*SUM(AB72:AB72, AE72:AF72)</f>
        <v>-14.900401705913849</v>
      </c>
      <c r="AL72">
        <f t="shared" si="26"/>
        <v>-37.707139010884077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-1.2494903553155713E-20</v>
      </c>
      <c r="AR72">
        <f t="shared" si="36"/>
        <v>-1.2494953385504159E-20</v>
      </c>
      <c r="AS72">
        <f t="shared" si="36"/>
        <v>-2.3437643161549889E-2</v>
      </c>
      <c r="AT72">
        <f t="shared" si="36"/>
        <v>-1.531259353221256E-2</v>
      </c>
      <c r="AU72">
        <f t="shared" si="23"/>
        <v>-3.8750236693762451E-2</v>
      </c>
      <c r="AW72">
        <v>69</v>
      </c>
      <c r="AX72">
        <f>IF(Z72&gt;0, (R72*SUMPRODUCT(K72:$K$98, X72:$X$98)-K72*$AZ$3)/Z72, 0)</f>
        <v>-9.7985394579308456E+25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8"/>
        <v>1000000</v>
      </c>
      <c r="S73">
        <f t="shared" si="29"/>
        <v>-6.667751813537654E+26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-190.05614420808473</v>
      </c>
      <c r="AC73">
        <f t="shared" si="30"/>
        <v>-169.69298590007566</v>
      </c>
      <c r="AE73">
        <f t="shared" si="31"/>
        <v>0</v>
      </c>
      <c r="AF73">
        <f t="shared" si="32"/>
        <v>0</v>
      </c>
      <c r="AG73">
        <f t="shared" si="32"/>
        <v>-6.3624513421279795E-24</v>
      </c>
      <c r="AH73">
        <f t="shared" si="33"/>
        <v>-1.665743055449901E-18</v>
      </c>
      <c r="AI73">
        <f t="shared" si="34"/>
        <v>-1.665749417901243E-18</v>
      </c>
      <c r="AJ73">
        <f t="shared" si="35"/>
        <v>-20.363158308009076</v>
      </c>
      <c r="AK73">
        <f t="shared" si="49"/>
        <v>-13.303930094565933</v>
      </c>
      <c r="AL73">
        <f t="shared" si="26"/>
        <v>-33.667088402575011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-1.5284131524386234E-21</v>
      </c>
      <c r="AR73">
        <f t="shared" si="36"/>
        <v>-1.5284189903463854E-21</v>
      </c>
      <c r="AS73">
        <f t="shared" si="36"/>
        <v>-1.8684345632613061E-2</v>
      </c>
      <c r="AT73">
        <f t="shared" si="36"/>
        <v>-1.2207105813307204E-2</v>
      </c>
      <c r="AU73">
        <f t="shared" si="23"/>
        <v>-3.0891451445920266E-2</v>
      </c>
      <c r="AW73">
        <v>70</v>
      </c>
      <c r="AX73">
        <f>IF(Z73&gt;0, (R73*SUMPRODUCT(K73:$K$98, X73:$X$98)-K73*$AZ$3)/Z73, 0)</f>
        <v>-6.667751813537654E+26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8"/>
        <v>1000000</v>
      </c>
      <c r="S74">
        <f t="shared" si="29"/>
        <v>-4.7151581267713121E+27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-169.69298590007566</v>
      </c>
      <c r="AC74">
        <f t="shared" si="30"/>
        <v>-151.51159455363899</v>
      </c>
      <c r="AE74">
        <f t="shared" si="31"/>
        <v>0</v>
      </c>
      <c r="AF74">
        <f t="shared" si="32"/>
        <v>0</v>
      </c>
      <c r="AG74">
        <f t="shared" si="32"/>
        <v>-8.0332191667867783E-25</v>
      </c>
      <c r="AH74">
        <f t="shared" si="33"/>
        <v>-2.1982019648112088E-19</v>
      </c>
      <c r="AI74">
        <f t="shared" si="34"/>
        <v>-2.1982099980303753E-19</v>
      </c>
      <c r="AJ74">
        <f t="shared" si="35"/>
        <v>-18.181391346436669</v>
      </c>
      <c r="AK74">
        <f t="shared" si="49"/>
        <v>-11.878509013005297</v>
      </c>
      <c r="AL74">
        <f t="shared" si="26"/>
        <v>-30.059900359441968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-1.8008698364702583E-22</v>
      </c>
      <c r="AR74">
        <f t="shared" si="36"/>
        <v>-1.8008764176590291E-22</v>
      </c>
      <c r="AS74">
        <f t="shared" si="36"/>
        <v>-1.4895045944366275E-2</v>
      </c>
      <c r="AT74">
        <f t="shared" si="36"/>
        <v>-9.7314300169859726E-3</v>
      </c>
      <c r="AU74">
        <f t="shared" si="23"/>
        <v>-2.462647596135225E-2</v>
      </c>
      <c r="AW74">
        <v>71</v>
      </c>
      <c r="AX74">
        <f>IF(Z74&gt;0, (R74*SUMPRODUCT(K74:$K$98, X74:$X$98)-K74*$AZ$3)/Z74, 0)</f>
        <v>-4.7151581267713121E+27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8"/>
        <v>1000000</v>
      </c>
      <c r="S75">
        <f t="shared" si="29"/>
        <v>-3.4696821289564152E+28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-151.51159455363899</v>
      </c>
      <c r="AC75">
        <f t="shared" si="30"/>
        <v>-135.27820942289193</v>
      </c>
      <c r="AE75">
        <f t="shared" si="31"/>
        <v>0</v>
      </c>
      <c r="AF75">
        <f t="shared" si="32"/>
        <v>0</v>
      </c>
      <c r="AG75">
        <f t="shared" si="32"/>
        <v>-9.7471615839042211E-26</v>
      </c>
      <c r="AH75">
        <f t="shared" si="33"/>
        <v>-2.7912683266913953E-20</v>
      </c>
      <c r="AI75">
        <f t="shared" si="34"/>
        <v>-2.7912780738529793E-20</v>
      </c>
      <c r="AJ75">
        <f t="shared" si="35"/>
        <v>-16.233385130747052</v>
      </c>
      <c r="AK75">
        <f t="shared" si="49"/>
        <v>-10.60581161875473</v>
      </c>
      <c r="AL75">
        <f t="shared" si="26"/>
        <v>-26.839196749501781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-2.0417299389540346E-23</v>
      </c>
      <c r="AR75">
        <f t="shared" si="36"/>
        <v>-2.0417370687134475E-23</v>
      </c>
      <c r="AS75">
        <f t="shared" si="36"/>
        <v>-1.1874239432689969E-2</v>
      </c>
      <c r="AT75">
        <f t="shared" si="36"/>
        <v>-7.7578364293574391E-3</v>
      </c>
      <c r="AU75">
        <f t="shared" si="23"/>
        <v>-1.9632075862047408E-2</v>
      </c>
      <c r="AW75">
        <v>72</v>
      </c>
      <c r="AX75">
        <f>IF(Z75&gt;0, (R75*SUMPRODUCT(K75:$K$98, X75:$X$98)-K75*$AZ$3)/Z75, 0)</f>
        <v>-3.4696821289564152E+28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8"/>
        <v>1000000</v>
      </c>
      <c r="S76">
        <f t="shared" si="29"/>
        <v>-2.6611841197467893E+29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-135.27820942289193</v>
      </c>
      <c r="AC76">
        <f t="shared" si="30"/>
        <v>-120.78411555615349</v>
      </c>
      <c r="AE76">
        <f t="shared" si="31"/>
        <v>0</v>
      </c>
      <c r="AF76">
        <f t="shared" si="32"/>
        <v>0</v>
      </c>
      <c r="AG76">
        <f t="shared" si="32"/>
        <v>-1.134683942571832E-26</v>
      </c>
      <c r="AH76">
        <f t="shared" si="33"/>
        <v>-3.4060024101973384E-21</v>
      </c>
      <c r="AI76">
        <f t="shared" si="34"/>
        <v>-3.4060137570367638E-21</v>
      </c>
      <c r="AJ76">
        <f t="shared" si="35"/>
        <v>-14.494093866738439</v>
      </c>
      <c r="AK76">
        <f t="shared" si="49"/>
        <v>-9.4694746596024366</v>
      </c>
      <c r="AL76">
        <f t="shared" si="26"/>
        <v>-23.963568526340875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-2.224455068172146E-24</v>
      </c>
      <c r="AR76">
        <f t="shared" si="36"/>
        <v>-2.2244624787759647E-24</v>
      </c>
      <c r="AS76">
        <f t="shared" si="36"/>
        <v>-9.4660709763153446E-3</v>
      </c>
      <c r="AT76">
        <f t="shared" si="36"/>
        <v>-6.1844997045260187E-3</v>
      </c>
      <c r="AU76">
        <f t="shared" si="23"/>
        <v>-1.5650570680841362E-2</v>
      </c>
      <c r="AW76">
        <v>73</v>
      </c>
      <c r="AX76">
        <f>IF(Z76&gt;0, (R76*SUMPRODUCT(K76:$K$98, X76:$X$98)-K76*$AZ$3)/Z76, 0)</f>
        <v>-2.6611841197467893E+29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8"/>
        <v>1000000</v>
      </c>
      <c r="S77">
        <f t="shared" si="29"/>
        <v>-2.1312300074959166E+30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-120.78411555615349</v>
      </c>
      <c r="AC77">
        <f t="shared" si="30"/>
        <v>-107.84296031799418</v>
      </c>
      <c r="AE77">
        <f t="shared" si="31"/>
        <v>0</v>
      </c>
      <c r="AF77">
        <f t="shared" si="32"/>
        <v>0</v>
      </c>
      <c r="AG77">
        <f t="shared" si="32"/>
        <v>-1.2650319291992327E-27</v>
      </c>
      <c r="AH77">
        <f t="shared" si="33"/>
        <v>-3.9873356409047617E-22</v>
      </c>
      <c r="AI77">
        <f t="shared" si="34"/>
        <v>-3.9873482912240538E-22</v>
      </c>
      <c r="AJ77">
        <f t="shared" si="35"/>
        <v>-12.941155238159311</v>
      </c>
      <c r="AK77">
        <f t="shared" si="49"/>
        <v>-8.4548880889307458</v>
      </c>
      <c r="AL77">
        <f t="shared" si="26"/>
        <v>-21.396043327090055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-2.3251097586359875E-25</v>
      </c>
      <c r="AR77">
        <f t="shared" si="36"/>
        <v>-2.3251171353364927E-25</v>
      </c>
      <c r="AS77">
        <f t="shared" si="36"/>
        <v>-7.546293826781997E-3</v>
      </c>
      <c r="AT77">
        <f t="shared" si="36"/>
        <v>-4.9302453001642361E-3</v>
      </c>
      <c r="AU77">
        <f t="shared" si="23"/>
        <v>-1.2476539126946231E-2</v>
      </c>
      <c r="AW77">
        <v>74</v>
      </c>
      <c r="AX77">
        <f>IF(Z77&gt;0, (R77*SUMPRODUCT(K77:$K$98, X77:$X$98)-K77*$AZ$3)/Z77, 0)</f>
        <v>-2.1312300074959166E+30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8"/>
        <v>1000000</v>
      </c>
      <c r="S78">
        <f t="shared" si="29"/>
        <v>-1.7856811796043612E+31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-107.84296031799418</v>
      </c>
      <c r="AC78">
        <f t="shared" si="30"/>
        <v>-96.288357426780522</v>
      </c>
      <c r="AE78">
        <f t="shared" si="31"/>
        <v>0</v>
      </c>
      <c r="AF78">
        <f t="shared" si="32"/>
        <v>0</v>
      </c>
      <c r="AG78">
        <f t="shared" si="32"/>
        <v>-1.3480619962645621E-28</v>
      </c>
      <c r="AH78">
        <f t="shared" si="33"/>
        <v>-4.4703016411231362E-23</v>
      </c>
      <c r="AI78">
        <f t="shared" si="34"/>
        <v>-4.4703151217430987E-23</v>
      </c>
      <c r="AJ78">
        <f t="shared" si="35"/>
        <v>-11.554602891213662</v>
      </c>
      <c r="AK78">
        <f t="shared" si="49"/>
        <v>-7.5490072222595934</v>
      </c>
      <c r="AL78">
        <f t="shared" si="26"/>
        <v>-19.103610113473255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-2.3274452331011488E-26</v>
      </c>
      <c r="AR78">
        <f t="shared" si="36"/>
        <v>-2.3274522517337132E-26</v>
      </c>
      <c r="AS78">
        <f t="shared" si="36"/>
        <v>-6.015859236911664E-3</v>
      </c>
      <c r="AT78">
        <f t="shared" si="36"/>
        <v>-3.9303613681156207E-3</v>
      </c>
      <c r="AU78">
        <f t="shared" si="23"/>
        <v>-9.9462206050272856E-3</v>
      </c>
      <c r="AW78">
        <v>75</v>
      </c>
      <c r="AX78">
        <f>IF(Z78&gt;0, (R78*SUMPRODUCT(K78:$K$98, X78:$X$98)-K78*$AZ$3)/Z78, 0)</f>
        <v>-1.7856811796043612E+31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-96.288357426780522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-5.3922479850582484E-24</v>
      </c>
      <c r="AI79">
        <f t="shared" si="34"/>
        <v>-5.3922479850582484E-24</v>
      </c>
      <c r="AJ79">
        <f t="shared" si="35"/>
        <v>-96.288357426780522</v>
      </c>
      <c r="AK79">
        <f t="shared" si="49"/>
        <v>-6.7401850198746374</v>
      </c>
      <c r="AL79">
        <f t="shared" si="26"/>
        <v>-103.02854244665517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-2.5066544873040998E-27</v>
      </c>
      <c r="AR79">
        <f t="shared" si="36"/>
        <v>-2.5066544873040998E-27</v>
      </c>
      <c r="AS79">
        <f t="shared" si="36"/>
        <v>-4.4760857417497503E-2</v>
      </c>
      <c r="AT79">
        <f t="shared" si="36"/>
        <v>-3.1332600192248254E-3</v>
      </c>
      <c r="AU79">
        <f t="shared" si="23"/>
        <v>-4.7894117436722332E-2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341219.72818799538</v>
      </c>
      <c r="AO81" s="8">
        <f t="shared" si="50"/>
        <v>-34121.972818799542</v>
      </c>
      <c r="AP81" s="8">
        <f t="shared" si="50"/>
        <v>-412.51137099549271</v>
      </c>
      <c r="AQ81" s="8">
        <f t="shared" si="50"/>
        <v>-184940.12065429406</v>
      </c>
      <c r="AR81" s="8">
        <f t="shared" si="50"/>
        <v>121745.12334390623</v>
      </c>
      <c r="AS81" s="8">
        <f t="shared" si="50"/>
        <v>-29687.45474121501</v>
      </c>
      <c r="AT81" s="8">
        <f t="shared" si="50"/>
        <v>7036.6968131252725</v>
      </c>
      <c r="AU81" s="8">
        <f t="shared" si="50"/>
        <v>99094.365415816443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C2CD-6324-4D38-ACD0-1E995EEAE7A1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607093.37635058118</v>
      </c>
      <c r="K3">
        <v>1</v>
      </c>
      <c r="L3" s="2">
        <v>0</v>
      </c>
      <c r="O3">
        <f>$C$3</f>
        <v>607093.37635058118</v>
      </c>
      <c r="P3" s="2">
        <f>O3*C5</f>
        <v>60709.337635058124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607093.37635058118</v>
      </c>
      <c r="AF3">
        <f t="shared" ref="AF3:AG34" si="4">-$Z3*P3</f>
        <v>-60709.337635058124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546184.03871552309</v>
      </c>
      <c r="AJ3">
        <f t="shared" ref="AJ3:AJ66" si="7">AB3-AC3</f>
        <v>0</v>
      </c>
      <c r="AL3">
        <f t="shared" ref="AL3:AL34" si="8">SUM(AI3:AK3)</f>
        <v>546184.03871552309</v>
      </c>
      <c r="AN3">
        <f t="shared" ref="AN3:AU34" si="9">AE3*$K3</f>
        <v>607093.37635058118</v>
      </c>
      <c r="AO3">
        <f t="shared" si="9"/>
        <v>-60709.337635058124</v>
      </c>
      <c r="AP3">
        <f t="shared" si="9"/>
        <v>-200</v>
      </c>
      <c r="AQ3">
        <f t="shared" si="9"/>
        <v>0</v>
      </c>
      <c r="AR3">
        <f t="shared" si="9"/>
        <v>546184.03871552309</v>
      </c>
      <c r="AS3">
        <f t="shared" si="9"/>
        <v>0</v>
      </c>
      <c r="AT3">
        <f t="shared" si="9"/>
        <v>0</v>
      </c>
      <c r="AU3">
        <f t="shared" si="9"/>
        <v>546184.03871552309</v>
      </c>
      <c r="AW3">
        <v>0</v>
      </c>
      <c r="AX3">
        <f>IF(Z3&gt;0, (R3*SUMPRODUCT(K3:$K$98, X3:$X$98)-K3*$AZ$3)/Z3, 0)</f>
        <v>0</v>
      </c>
      <c r="AZ3">
        <f>C6*ABS(SUMPRODUCT(X4:X69, K4:K69))/1</f>
        <v>372542.02529243566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1000000</v>
      </c>
      <c r="S4">
        <f t="shared" si="1"/>
        <v>25700.060310885074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24989.058324961399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-24989.058324961399</v>
      </c>
      <c r="AK4">
        <f>G4*SUM(AB4, AE4:AF4)</f>
        <v>0</v>
      </c>
      <c r="AL4">
        <f t="shared" si="8"/>
        <v>-42654.440324961397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-16480.438473738224</v>
      </c>
      <c r="AR4">
        <f t="shared" si="9"/>
        <v>-16480.438473738224</v>
      </c>
      <c r="AS4">
        <f t="shared" si="9"/>
        <v>-23312.863443382215</v>
      </c>
      <c r="AT4">
        <f t="shared" si="9"/>
        <v>0</v>
      </c>
      <c r="AU4">
        <f t="shared" si="9"/>
        <v>-39793.301917120436</v>
      </c>
      <c r="AW4">
        <v>1</v>
      </c>
      <c r="AX4">
        <f>IF(Z4&gt;0, (R4*SUMPRODUCT(K4:$K$98, X4:$X$98)-K4*$AZ$3)/Z4, 0)</f>
        <v>25700.060310885074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1000000</v>
      </c>
      <c r="S5">
        <f t="shared" si="1"/>
        <v>39799.015182141542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24989.058324961399</v>
      </c>
      <c r="AC5">
        <f t="shared" si="2"/>
        <v>37497.914071241568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-20429.313305923821</v>
      </c>
      <c r="AI5">
        <f t="shared" si="6"/>
        <v>-20452.867854886674</v>
      </c>
      <c r="AJ5">
        <f t="shared" si="7"/>
        <v>-12508.855746280169</v>
      </c>
      <c r="AK5">
        <f>G5*SUM(AB5, AE5:AF5)</f>
        <v>1024.5513913234174</v>
      </c>
      <c r="AL5">
        <f t="shared" si="8"/>
        <v>-31937.172209843426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-17469.269603435809</v>
      </c>
      <c r="AR5">
        <f t="shared" si="9"/>
        <v>-17489.411287106599</v>
      </c>
      <c r="AS5">
        <f t="shared" si="9"/>
        <v>-10696.422840550975</v>
      </c>
      <c r="AT5">
        <f t="shared" si="9"/>
        <v>876.10210923801196</v>
      </c>
      <c r="AU5">
        <f t="shared" si="9"/>
        <v>-27309.732018419563</v>
      </c>
      <c r="AW5">
        <v>2</v>
      </c>
      <c r="AX5">
        <f>IF(Z5&gt;0, (R5*SUMPRODUCT(K5:$K$98, X5:$X$98)-K5*$AZ$3)/Z5, 0)</f>
        <v>39799.015182141542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1000000</v>
      </c>
      <c r="S6">
        <f t="shared" si="1"/>
        <v>56294.312277483477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37497.914071241568</v>
      </c>
      <c r="AC6">
        <f t="shared" si="2"/>
        <v>51209.662503979867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-23082.75888458165</v>
      </c>
      <c r="AI6">
        <f t="shared" si="6"/>
        <v>-23105.500819082758</v>
      </c>
      <c r="AJ6">
        <f t="shared" si="7"/>
        <v>-13711.748432738299</v>
      </c>
      <c r="AK6">
        <f>G6*SUM(AB6, AE6:AF6)</f>
        <v>2193.6279731676318</v>
      </c>
      <c r="AL6">
        <f t="shared" si="8"/>
        <v>-34623.621278653423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-17806.271711505058</v>
      </c>
      <c r="AR6">
        <f t="shared" si="9"/>
        <v>-17823.815067868862</v>
      </c>
      <c r="AS6">
        <f t="shared" si="9"/>
        <v>-10577.380262643888</v>
      </c>
      <c r="AT6">
        <f t="shared" si="9"/>
        <v>1692.1866194370598</v>
      </c>
      <c r="AU6">
        <f t="shared" si="9"/>
        <v>-26709.008711075687</v>
      </c>
      <c r="AW6">
        <v>3</v>
      </c>
      <c r="AX6">
        <f>IF(Z6&gt;0, (R6*SUMPRODUCT(K6:$K$98, X6:$X$98)-K6*$AZ$3)/Z6, 0)</f>
        <v>56294.312277483477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1000000</v>
      </c>
      <c r="S7">
        <f t="shared" si="1"/>
        <v>67796.641001425509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51209.662503979867</v>
      </c>
      <c r="AC7">
        <f t="shared" si="2"/>
        <v>59315.155947499792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-25682.453896618899</v>
      </c>
      <c r="AI7">
        <f t="shared" si="6"/>
        <v>-25704.326350427582</v>
      </c>
      <c r="AJ7">
        <f t="shared" si="7"/>
        <v>-8105.4934435199248</v>
      </c>
      <c r="AK7">
        <f>G7*SUM(AB7, AE7:AF7)</f>
        <v>2514.3944289454112</v>
      </c>
      <c r="AL7">
        <f t="shared" si="8"/>
        <v>-31295.425365002095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-18025.386695810303</v>
      </c>
      <c r="AR7">
        <f t="shared" si="9"/>
        <v>-18040.738010738183</v>
      </c>
      <c r="AS7">
        <f t="shared" si="9"/>
        <v>-5688.8899428351124</v>
      </c>
      <c r="AT7">
        <f t="shared" si="9"/>
        <v>1764.7430448030098</v>
      </c>
      <c r="AU7">
        <f t="shared" si="9"/>
        <v>-21964.884908770284</v>
      </c>
      <c r="AW7">
        <v>4</v>
      </c>
      <c r="AX7">
        <f>IF(Z7&gt;0, (R7*SUMPRODUCT(K7:$K$98, X7:$X$98)-K7*$AZ$3)/Z7, 0)</f>
        <v>67796.641001425509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1000000</v>
      </c>
      <c r="S8">
        <f t="shared" si="1"/>
        <v>70050.570704082085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59315.155947499792</v>
      </c>
      <c r="AC8">
        <f t="shared" si="2"/>
        <v>58691.873634552503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-28299.128423916511</v>
      </c>
      <c r="AI8">
        <f t="shared" si="6"/>
        <v>-28320.074674976509</v>
      </c>
      <c r="AJ8">
        <f t="shared" si="7"/>
        <v>623.28231294728903</v>
      </c>
      <c r="AK8">
        <f t="shared" ref="AK8:AK69" si="22">G8*SUM(AB8:AB8, AE8:AF8)</f>
        <v>1263.4128216817455</v>
      </c>
      <c r="AL8">
        <f t="shared" si="8"/>
        <v>-26433.379540347476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-18540.012742104464</v>
      </c>
      <c r="AR8">
        <f t="shared" si="9"/>
        <v>-18553.735559137353</v>
      </c>
      <c r="AS8">
        <f t="shared" si="9"/>
        <v>408.33985594429174</v>
      </c>
      <c r="AT8">
        <f t="shared" si="9"/>
        <v>827.71771135967549</v>
      </c>
      <c r="AU8">
        <f t="shared" si="9"/>
        <v>-17317.677991833385</v>
      </c>
      <c r="AW8">
        <v>5</v>
      </c>
      <c r="AX8">
        <f>IF(Z8&gt;0, (R8*SUMPRODUCT(K8:$K$98, X8:$X$98)-K8*$AZ$3)/Z8, 0)</f>
        <v>70050.570704082085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1000000</v>
      </c>
      <c r="S9">
        <f t="shared" si="1"/>
        <v>66486.820479855218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58691.873634552503</v>
      </c>
      <c r="AC9">
        <f t="shared" si="2"/>
        <v>53073.013550079115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-31222.909133553971</v>
      </c>
      <c r="AI9">
        <f t="shared" si="6"/>
        <v>-31242.865349375028</v>
      </c>
      <c r="AJ9">
        <f t="shared" si="7"/>
        <v>5618.8600844733883</v>
      </c>
      <c r="AK9">
        <f t="shared" si="22"/>
        <v>346.28205444385975</v>
      </c>
      <c r="AL9">
        <f t="shared" si="8"/>
        <v>-25277.723210457782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-19372.583591906299</v>
      </c>
      <c r="AR9">
        <f t="shared" si="9"/>
        <v>-19384.965636690082</v>
      </c>
      <c r="AS9">
        <f t="shared" si="9"/>
        <v>3486.2810576708189</v>
      </c>
      <c r="AT9">
        <f t="shared" si="9"/>
        <v>214.85435637646924</v>
      </c>
      <c r="AU9">
        <f t="shared" si="9"/>
        <v>-15683.830222642793</v>
      </c>
      <c r="AW9">
        <v>6</v>
      </c>
      <c r="AX9">
        <f>IF(Z9&gt;0, (R9*SUMPRODUCT(K9:$K$98, X9:$X$98)-K9*$AZ$3)/Z9, 0)</f>
        <v>66486.820479855218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1000000</v>
      </c>
      <c r="S10">
        <f t="shared" si="1"/>
        <v>60243.089719440824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53073.013550079115</v>
      </c>
      <c r="AC10">
        <f t="shared" si="2"/>
        <v>45563.713251126843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-33935.196967306445</v>
      </c>
      <c r="AI10">
        <f t="shared" si="6"/>
        <v>-33954.105241045108</v>
      </c>
      <c r="AJ10">
        <f t="shared" si="7"/>
        <v>7509.300298952272</v>
      </c>
      <c r="AK10">
        <f t="shared" si="22"/>
        <v>217.59935555532439</v>
      </c>
      <c r="AL10">
        <f t="shared" si="8"/>
        <v>-26227.205586537511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-19974.813786128627</v>
      </c>
      <c r="AR10">
        <f t="shared" si="9"/>
        <v>-19985.943506321819</v>
      </c>
      <c r="AS10">
        <f t="shared" si="9"/>
        <v>4420.0973779583592</v>
      </c>
      <c r="AT10">
        <f t="shared" si="9"/>
        <v>128.0825513223534</v>
      </c>
      <c r="AU10">
        <f t="shared" si="9"/>
        <v>-15437.763577041105</v>
      </c>
      <c r="AW10">
        <v>7</v>
      </c>
      <c r="AX10">
        <f>IF(Z10&gt;0, (R10*SUMPRODUCT(K10:$K$98, X10:$X$98)-K10*$AZ$3)/Z10, 0)</f>
        <v>60243.089719440824</v>
      </c>
    </row>
    <row r="11" spans="1:52" x14ac:dyDescent="0.25">
      <c r="A11" t="s">
        <v>33</v>
      </c>
      <c r="C11" s="12">
        <f>AU71</f>
        <v>169434.57212920891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1000000</v>
      </c>
      <c r="S11">
        <f t="shared" si="1"/>
        <v>51226.634102752061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45563.713251126843</v>
      </c>
      <c r="AC11">
        <f t="shared" si="2"/>
        <v>36507.276412237872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-36105.622495785465</v>
      </c>
      <c r="AI11">
        <f t="shared" si="6"/>
        <v>-36123.439046224346</v>
      </c>
      <c r="AJ11">
        <f t="shared" si="7"/>
        <v>9056.4368388889707</v>
      </c>
      <c r="AK11">
        <f t="shared" si="22"/>
        <v>109.35291180270441</v>
      </c>
      <c r="AL11">
        <f t="shared" si="8"/>
        <v>-26957.649295532672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-20194.186494915546</v>
      </c>
      <c r="AR11">
        <f t="shared" si="9"/>
        <v>-20204.151445452011</v>
      </c>
      <c r="AS11">
        <f t="shared" si="9"/>
        <v>5065.3433416165408</v>
      </c>
      <c r="AT11">
        <f t="shared" si="9"/>
        <v>61.162028018313038</v>
      </c>
      <c r="AU11">
        <f t="shared" si="9"/>
        <v>-15077.646075817158</v>
      </c>
      <c r="AW11">
        <v>8</v>
      </c>
      <c r="AX11">
        <f>IF(Z11&gt;0, (R11*SUMPRODUCT(K11:$K$98, X11:$X$98)-K11*$AZ$3)/Z11, 0)</f>
        <v>51226.634102752061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1000000</v>
      </c>
      <c r="S12">
        <f t="shared" si="1"/>
        <v>39958.537352020503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36507.276412237872</v>
      </c>
      <c r="AC12">
        <f t="shared" si="2"/>
        <v>26669.015366350442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-38118.191104070866</v>
      </c>
      <c r="AI12">
        <f t="shared" si="6"/>
        <v>-38134.876534227762</v>
      </c>
      <c r="AJ12">
        <f t="shared" si="7"/>
        <v>9838.2610458874296</v>
      </c>
      <c r="AK12">
        <f t="shared" si="22"/>
        <v>83.966735748147102</v>
      </c>
      <c r="AL12">
        <f t="shared" si="8"/>
        <v>-28212.648752592184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-20260.223794980688</v>
      </c>
      <c r="AR12">
        <f t="shared" si="9"/>
        <v>-20269.092278486929</v>
      </c>
      <c r="AS12">
        <f t="shared" si="9"/>
        <v>5229.1403335199966</v>
      </c>
      <c r="AT12">
        <f t="shared" si="9"/>
        <v>44.629212675566492</v>
      </c>
      <c r="AU12">
        <f t="shared" si="9"/>
        <v>-14995.322732291364</v>
      </c>
      <c r="AW12">
        <v>9</v>
      </c>
      <c r="AX12">
        <f>IF(Z12&gt;0, (R12*SUMPRODUCT(K12:$K$98, X12:$X$98)-K12*$AZ$3)/Z12, 0)</f>
        <v>39958.537352020503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1000000</v>
      </c>
      <c r="S13">
        <f t="shared" si="1"/>
        <v>26082.615117601414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26669.015366350442</v>
      </c>
      <c r="AC13">
        <f t="shared" si="2"/>
        <v>16196.360425913619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-39779.210114543035</v>
      </c>
      <c r="AI13">
        <f t="shared" si="6"/>
        <v>-39794.7342101455</v>
      </c>
      <c r="AJ13">
        <f t="shared" si="7"/>
        <v>10472.654940436823</v>
      </c>
      <c r="AK13">
        <f t="shared" si="22"/>
        <v>53.338030732700886</v>
      </c>
      <c r="AL13">
        <f t="shared" si="8"/>
        <v>-29268.741238975974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-20097.978190918588</v>
      </c>
      <c r="AR13">
        <f t="shared" si="9"/>
        <v>-20105.821557691172</v>
      </c>
      <c r="AS13">
        <f t="shared" si="9"/>
        <v>5291.1857723631665</v>
      </c>
      <c r="AT13">
        <f t="shared" si="9"/>
        <v>26.948412885163251</v>
      </c>
      <c r="AU13">
        <f t="shared" si="9"/>
        <v>-14787.687372442842</v>
      </c>
      <c r="AW13">
        <v>10</v>
      </c>
      <c r="AX13">
        <f>IF(Z13&gt;0, (R13*SUMPRODUCT(K13:$K$98, X13:$X$98)-K13*$AZ$3)/Z13, 0)</f>
        <v>26082.615117601414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1000000</v>
      </c>
      <c r="S14">
        <f t="shared" si="1"/>
        <v>9360.0358443573969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16196.360425913619</v>
      </c>
      <c r="AC14">
        <f t="shared" si="2"/>
        <v>5368.1334794801669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-41237.848020323407</v>
      </c>
      <c r="AI14">
        <f t="shared" si="6"/>
        <v>-41252.185928769337</v>
      </c>
      <c r="AJ14">
        <f t="shared" si="7"/>
        <v>10828.226946433453</v>
      </c>
      <c r="AK14">
        <f t="shared" si="22"/>
        <v>29.153448766644512</v>
      </c>
      <c r="AL14">
        <f t="shared" si="8"/>
        <v>-30394.805533569241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-19808.839933746498</v>
      </c>
      <c r="AR14">
        <f t="shared" si="9"/>
        <v>-19815.727231387493</v>
      </c>
      <c r="AS14">
        <f t="shared" si="9"/>
        <v>5201.4017376093607</v>
      </c>
      <c r="AT14">
        <f t="shared" si="9"/>
        <v>14.004028528611164</v>
      </c>
      <c r="AU14">
        <f t="shared" si="9"/>
        <v>-14600.321465249524</v>
      </c>
      <c r="AW14">
        <v>11</v>
      </c>
      <c r="AX14">
        <f>IF(Z14&gt;0, (R14*SUMPRODUCT(K14:$K$98, X14:$X$98)-K14*$AZ$3)/Z14, 0)</f>
        <v>9360.0358443573969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1000000</v>
      </c>
      <c r="S15">
        <f t="shared" si="1"/>
        <v>-10008.248001283357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5368.1334794801669</v>
      </c>
      <c r="AC15">
        <f t="shared" si="2"/>
        <v>-5256.2433900804026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-42590.013187940036</v>
      </c>
      <c r="AI15">
        <f t="shared" si="6"/>
        <v>-42603.142966971805</v>
      </c>
      <c r="AJ15">
        <f t="shared" si="7"/>
        <v>10624.376869560569</v>
      </c>
      <c r="AK15">
        <f t="shared" si="22"/>
        <v>22.009347265868687</v>
      </c>
      <c r="AL15">
        <f t="shared" si="8"/>
        <v>-31956.756750145367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-19408.36764023879</v>
      </c>
      <c r="AR15">
        <f t="shared" si="9"/>
        <v>-19414.350910949677</v>
      </c>
      <c r="AS15">
        <f t="shared" si="9"/>
        <v>4841.5531435259054</v>
      </c>
      <c r="AT15">
        <f t="shared" si="9"/>
        <v>10.029710518582837</v>
      </c>
      <c r="AU15">
        <f t="shared" si="9"/>
        <v>-14562.768056905188</v>
      </c>
      <c r="AW15">
        <v>12</v>
      </c>
      <c r="AX15">
        <f>IF(Z15&gt;0, (R15*SUMPRODUCT(K15:$K$98, X15:$X$98)-K15*$AZ$3)/Z15, 0)</f>
        <v>-10008.248001283357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1000000</v>
      </c>
      <c r="S16">
        <f t="shared" si="1"/>
        <v>-32515.28578009476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-5256.2433900804026</v>
      </c>
      <c r="AC16">
        <f t="shared" si="2"/>
        <v>-15494.458863848762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-43410.795667586892</v>
      </c>
      <c r="AI16">
        <f t="shared" si="6"/>
        <v>-43422.708878936653</v>
      </c>
      <c r="AJ16">
        <f t="shared" si="7"/>
        <v>10238.21547376836</v>
      </c>
      <c r="AK16">
        <f t="shared" si="22"/>
        <v>-37.319328069570858</v>
      </c>
      <c r="AL16">
        <f t="shared" si="8"/>
        <v>-33221.812733237864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-18713.839860933094</v>
      </c>
      <c r="AR16">
        <f t="shared" si="9"/>
        <v>-18718.975494270388</v>
      </c>
      <c r="AS16">
        <f t="shared" si="9"/>
        <v>4413.5639969595322</v>
      </c>
      <c r="AT16">
        <f t="shared" si="9"/>
        <v>-16.087885938774278</v>
      </c>
      <c r="AU16">
        <f t="shared" si="9"/>
        <v>-14321.499383249631</v>
      </c>
      <c r="AW16">
        <v>13</v>
      </c>
      <c r="AX16">
        <f>IF(Z16&gt;0, (R16*SUMPRODUCT(K16:$K$98, X16:$X$98)-K16*$AZ$3)/Z16, 0)</f>
        <v>-32515.28578009476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1000000</v>
      </c>
      <c r="S17">
        <f t="shared" si="1"/>
        <v>-57405.313441299229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-15494.458863848762</v>
      </c>
      <c r="AC17">
        <f t="shared" si="2"/>
        <v>-24576.63909562277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-43638.356217889232</v>
      </c>
      <c r="AI17">
        <f t="shared" si="6"/>
        <v>-43649.059338220053</v>
      </c>
      <c r="AJ17">
        <f t="shared" si="7"/>
        <v>9082.1802317740076</v>
      </c>
      <c r="AK17">
        <f t="shared" si="22"/>
        <v>-213.82353232111291</v>
      </c>
      <c r="AL17">
        <f t="shared" si="8"/>
        <v>-34780.702638767158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-17683.717154814985</v>
      </c>
      <c r="AR17">
        <f t="shared" si="9"/>
        <v>-17688.054416091723</v>
      </c>
      <c r="AS17">
        <f t="shared" si="9"/>
        <v>3680.4022948486772</v>
      </c>
      <c r="AT17">
        <f t="shared" si="9"/>
        <v>-86.64842570444776</v>
      </c>
      <c r="AU17">
        <f t="shared" si="9"/>
        <v>-14094.300546947492</v>
      </c>
      <c r="AW17">
        <v>14</v>
      </c>
      <c r="AX17">
        <f>IF(Z17&gt;0, (R17*SUMPRODUCT(K17:$K$98, X17:$X$98)-K17*$AZ$3)/Z17, 0)</f>
        <v>-57405.313441299229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1000000</v>
      </c>
      <c r="S18">
        <f t="shared" si="1"/>
        <v>-84591.683952595427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-24576.63909562277</v>
      </c>
      <c r="AC18">
        <f t="shared" si="2"/>
        <v>-32173.385408960472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-43506.114589429395</v>
      </c>
      <c r="AI18">
        <f t="shared" si="6"/>
        <v>-43515.62302569217</v>
      </c>
      <c r="AJ18">
        <f t="shared" si="7"/>
        <v>7596.7463133377023</v>
      </c>
      <c r="AK18">
        <f t="shared" si="22"/>
        <v>-530.8554044654519</v>
      </c>
      <c r="AL18">
        <f t="shared" si="8"/>
        <v>-36449.73211681992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-16452.154196603282</v>
      </c>
      <c r="AR18">
        <f t="shared" si="9"/>
        <v>-16455.749881049942</v>
      </c>
      <c r="AS18">
        <f t="shared" si="9"/>
        <v>2872.7649646258287</v>
      </c>
      <c r="AT18">
        <f t="shared" si="9"/>
        <v>-200.7468387555765</v>
      </c>
      <c r="AU18">
        <f t="shared" si="9"/>
        <v>-13783.73175517969</v>
      </c>
      <c r="AW18">
        <v>15</v>
      </c>
      <c r="AX18">
        <f>IF(Z18&gt;0, (R18*SUMPRODUCT(K18:$K$98, X18:$X$98)-K18*$AZ$3)/Z18, 0)</f>
        <v>-84591.683952595427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1000000</v>
      </c>
      <c r="S19">
        <f t="shared" si="1"/>
        <v>-117294.73952499966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-32173.385408960472</v>
      </c>
      <c r="AC19">
        <f t="shared" si="2"/>
        <v>-39126.71793420719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-42958.00863357132</v>
      </c>
      <c r="AI19">
        <f t="shared" si="6"/>
        <v>-42966.348035255629</v>
      </c>
      <c r="AJ19">
        <f t="shared" si="7"/>
        <v>6953.3325252467184</v>
      </c>
      <c r="AK19">
        <f t="shared" si="22"/>
        <v>-717.46649461981849</v>
      </c>
      <c r="AL19">
        <f t="shared" si="8"/>
        <v>-36730.482004628728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-15149.570023462997</v>
      </c>
      <c r="AR19">
        <f t="shared" si="9"/>
        <v>-15152.510996608375</v>
      </c>
      <c r="AS19">
        <f t="shared" si="9"/>
        <v>2452.1620377282952</v>
      </c>
      <c r="AT19">
        <f t="shared" si="9"/>
        <v>-253.02171225966012</v>
      </c>
      <c r="AU19">
        <f t="shared" si="9"/>
        <v>-12953.370671139739</v>
      </c>
      <c r="AW19">
        <v>16</v>
      </c>
      <c r="AX19">
        <f>IF(Z19&gt;0, (R19*SUMPRODUCT(K19:$K$98, X19:$X$98)-K19*$AZ$3)/Z19, 0)</f>
        <v>-117294.73952499966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1000000</v>
      </c>
      <c r="S20">
        <f t="shared" si="1"/>
        <v>-164827.35616291562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-39126.71793420719</v>
      </c>
      <c r="AC20">
        <f t="shared" si="2"/>
        <v>-47509.74162079356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-42000.886211631136</v>
      </c>
      <c r="AI20">
        <f t="shared" si="6"/>
        <v>-42008.092197143313</v>
      </c>
      <c r="AJ20">
        <f t="shared" si="7"/>
        <v>8383.0236865863699</v>
      </c>
      <c r="AK20">
        <f t="shared" si="22"/>
        <v>-168.24488711709091</v>
      </c>
      <c r="AL20">
        <f t="shared" si="8"/>
        <v>-33793.313397674036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-14049.161774764316</v>
      </c>
      <c r="AR20">
        <f t="shared" si="9"/>
        <v>-14051.572153814344</v>
      </c>
      <c r="AS20">
        <f t="shared" si="9"/>
        <v>2804.0945455555234</v>
      </c>
      <c r="AT20">
        <f t="shared" si="9"/>
        <v>-56.277375314771362</v>
      </c>
      <c r="AU20">
        <f t="shared" si="9"/>
        <v>-11303.754983573594</v>
      </c>
      <c r="AW20">
        <v>17</v>
      </c>
      <c r="AX20">
        <f>IF(Z20&gt;0, (R20*SUMPRODUCT(K20:$K$98, X20:$X$98)-K20*$AZ$3)/Z20, 0)</f>
        <v>-164827.35616291562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1000000</v>
      </c>
      <c r="S21">
        <f t="shared" si="1"/>
        <v>-226531.77292368232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-47509.74162079356</v>
      </c>
      <c r="AC21">
        <f t="shared" si="2"/>
        <v>-55444.327290833593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-40604.042736966927</v>
      </c>
      <c r="AI21">
        <f t="shared" si="6"/>
        <v>-40610.161561555557</v>
      </c>
      <c r="AJ21">
        <f t="shared" si="7"/>
        <v>7934.5856700400327</v>
      </c>
      <c r="AK21">
        <f t="shared" si="22"/>
        <v>-76.015586593269703</v>
      </c>
      <c r="AL21">
        <f t="shared" si="8"/>
        <v>-32751.591478108792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-12915.483179004881</v>
      </c>
      <c r="AR21">
        <f t="shared" si="9"/>
        <v>-12917.429477223552</v>
      </c>
      <c r="AS21">
        <f t="shared" si="9"/>
        <v>2523.8621783952512</v>
      </c>
      <c r="AT21">
        <f t="shared" si="9"/>
        <v>-24.179317225812316</v>
      </c>
      <c r="AU21">
        <f t="shared" si="9"/>
        <v>-10417.746616054112</v>
      </c>
      <c r="AW21">
        <v>18</v>
      </c>
      <c r="AX21">
        <f>IF(Z21&gt;0, (R21*SUMPRODUCT(K21:$K$98, X21:$X$98)-K21*$AZ$3)/Z21, 0)</f>
        <v>-226531.77292368232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1000000</v>
      </c>
      <c r="S22">
        <f t="shared" si="1"/>
        <v>-297162.13248253294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-55444.327290833593</v>
      </c>
      <c r="AC22">
        <f t="shared" si="2"/>
        <v>-60504.098872414026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-38699.097923489702</v>
      </c>
      <c r="AI22">
        <f t="shared" si="6"/>
        <v>-38704.188082384353</v>
      </c>
      <c r="AJ22">
        <f t="shared" si="7"/>
        <v>5059.7715815804331</v>
      </c>
      <c r="AK22">
        <f t="shared" si="22"/>
        <v>-1164.3308731075056</v>
      </c>
      <c r="AL22">
        <f t="shared" si="8"/>
        <v>-34808.747373911428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-11493.511979396038</v>
      </c>
      <c r="AR22">
        <f t="shared" si="9"/>
        <v>-11495.023740790279</v>
      </c>
      <c r="AS22">
        <f t="shared" si="9"/>
        <v>1502.7364565674673</v>
      </c>
      <c r="AT22">
        <f t="shared" si="9"/>
        <v>-345.80265577505781</v>
      </c>
      <c r="AU22">
        <f t="shared" si="9"/>
        <v>-10338.089939997872</v>
      </c>
      <c r="AW22">
        <v>19</v>
      </c>
      <c r="AX22">
        <f>IF(Z22&gt;0, (R22*SUMPRODUCT(K22:$K$98, X22:$X$98)-K22*$AZ$3)/Z22, 0)</f>
        <v>-297162.13248253294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1000000</v>
      </c>
      <c r="S23">
        <f t="shared" si="1"/>
        <v>-364074.02806586557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-60504.098872414026</v>
      </c>
      <c r="AC23">
        <f t="shared" si="2"/>
        <v>-60142.915282256079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-36376.099163327111</v>
      </c>
      <c r="AI23">
        <f t="shared" si="6"/>
        <v>-36380.229018153739</v>
      </c>
      <c r="AJ23">
        <f t="shared" si="7"/>
        <v>-361.18359015794704</v>
      </c>
      <c r="AK23">
        <f t="shared" si="22"/>
        <v>-4235.2869210689823</v>
      </c>
      <c r="AL23">
        <f t="shared" si="8"/>
        <v>-40976.699529380669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-9646.0612117216369</v>
      </c>
      <c r="AR23">
        <f t="shared" si="9"/>
        <v>-9647.1563492809</v>
      </c>
      <c r="AS23">
        <f t="shared" si="9"/>
        <v>-95.777147617998651</v>
      </c>
      <c r="AT23">
        <f t="shared" si="9"/>
        <v>-1123.0955992945674</v>
      </c>
      <c r="AU23">
        <f t="shared" si="9"/>
        <v>-10866.029096193466</v>
      </c>
      <c r="AW23">
        <v>20</v>
      </c>
      <c r="AX23">
        <f>IF(Z23&gt;0, (R23*SUMPRODUCT(K23:$K$98, X23:$X$98)-K23*$AZ$3)/Z23, 0)</f>
        <v>-364074.02806586557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1000000</v>
      </c>
      <c r="S24">
        <f t="shared" si="1"/>
        <v>-455016.80273198406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-60142.915282256079</v>
      </c>
      <c r="AC24">
        <f t="shared" si="2"/>
        <v>-59204.426878304512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-33427.436642129644</v>
      </c>
      <c r="AI24">
        <f t="shared" si="6"/>
        <v>-33430.689512491947</v>
      </c>
      <c r="AJ24">
        <f t="shared" si="7"/>
        <v>-938.48840395156731</v>
      </c>
      <c r="AK24">
        <f t="shared" si="22"/>
        <v>-4210.0040697579261</v>
      </c>
      <c r="AL24">
        <f t="shared" si="8"/>
        <v>-38579.181986201438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-7914.4172031253502</v>
      </c>
      <c r="AR24">
        <f t="shared" si="9"/>
        <v>-7915.1873660735464</v>
      </c>
      <c r="AS24">
        <f t="shared" si="9"/>
        <v>-222.2003693758173</v>
      </c>
      <c r="AT24">
        <f t="shared" si="9"/>
        <v>-996.77785621545297</v>
      </c>
      <c r="AU24">
        <f t="shared" si="9"/>
        <v>-9134.165591664816</v>
      </c>
      <c r="AW24">
        <v>21</v>
      </c>
      <c r="AX24">
        <f>IF(Z24&gt;0, (R24*SUMPRODUCT(K24:$K$98, X24:$X$98)-K24*$AZ$3)/Z24, 0)</f>
        <v>-455016.80273198406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1000000</v>
      </c>
      <c r="S25">
        <f t="shared" si="1"/>
        <v>-582836.48187486734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-59204.426878304512</v>
      </c>
      <c r="AC25">
        <f t="shared" si="2"/>
        <v>-57668.353353150225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-29869.356671183708</v>
      </c>
      <c r="AI25">
        <f t="shared" si="6"/>
        <v>-29871.830278925612</v>
      </c>
      <c r="AJ25">
        <f t="shared" si="7"/>
        <v>-1536.0735251542865</v>
      </c>
      <c r="AK25">
        <f t="shared" si="22"/>
        <v>-4144.3098814813166</v>
      </c>
      <c r="AL25">
        <f t="shared" si="8"/>
        <v>-35552.213685561219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-6314.2781913690769</v>
      </c>
      <c r="AR25">
        <f t="shared" si="9"/>
        <v>-6314.80110344886</v>
      </c>
      <c r="AS25">
        <f t="shared" si="9"/>
        <v>-324.72060469847258</v>
      </c>
      <c r="AT25">
        <f t="shared" si="9"/>
        <v>-876.09270567780868</v>
      </c>
      <c r="AU25">
        <f t="shared" si="9"/>
        <v>-7515.614413825142</v>
      </c>
      <c r="AW25">
        <v>22</v>
      </c>
      <c r="AX25">
        <f>IF(Z25&gt;0, (R25*SUMPRODUCT(K25:$K$98, X25:$X$98)-K25*$AZ$3)/Z25, 0)</f>
        <v>-582836.48187486734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1000000</v>
      </c>
      <c r="S26">
        <f t="shared" si="1"/>
        <v>-770051.0777552817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-57668.353353150225</v>
      </c>
      <c r="AC26">
        <f t="shared" si="2"/>
        <v>-55544.693394269641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-25823.685935853955</v>
      </c>
      <c r="AI26">
        <f t="shared" si="6"/>
        <v>-25825.489215370042</v>
      </c>
      <c r="AJ26">
        <f t="shared" si="7"/>
        <v>-2123.6599588805839</v>
      </c>
      <c r="AK26">
        <f t="shared" si="22"/>
        <v>-4036.7847347205161</v>
      </c>
      <c r="AL26">
        <f t="shared" si="8"/>
        <v>-31985.933908971143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-4874.140587833982</v>
      </c>
      <c r="AR26">
        <f t="shared" si="9"/>
        <v>-4874.480951246951</v>
      </c>
      <c r="AS26">
        <f t="shared" si="9"/>
        <v>-400.83422738526286</v>
      </c>
      <c r="AT26">
        <f t="shared" si="9"/>
        <v>-761.9305922758175</v>
      </c>
      <c r="AU26">
        <f t="shared" si="9"/>
        <v>-6037.2457709080318</v>
      </c>
      <c r="AW26">
        <v>23</v>
      </c>
      <c r="AX26">
        <f>IF(Z26&gt;0, (R26*SUMPRODUCT(K26:$K$98, X26:$X$98)-K26*$AZ$3)/Z26, 0)</f>
        <v>-770051.0777552817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1000000</v>
      </c>
      <c r="S27">
        <f t="shared" si="1"/>
        <v>-1056657.608975013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-55544.693394269641</v>
      </c>
      <c r="AC27">
        <f t="shared" si="2"/>
        <v>-52884.960633666386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-21360.581173304821</v>
      </c>
      <c r="AI27">
        <f t="shared" si="6"/>
        <v>-21361.832405496414</v>
      </c>
      <c r="AJ27">
        <f t="shared" si="7"/>
        <v>-2659.7327606032559</v>
      </c>
      <c r="AK27">
        <f t="shared" si="22"/>
        <v>-3888.1285375988755</v>
      </c>
      <c r="AL27">
        <f t="shared" si="8"/>
        <v>-27909.693703698547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-3599.7709046464106</v>
      </c>
      <c r="AR27">
        <f t="shared" si="9"/>
        <v>-3599.9817673191869</v>
      </c>
      <c r="AS27">
        <f t="shared" si="9"/>
        <v>-448.22884396610084</v>
      </c>
      <c r="AT27">
        <f t="shared" si="9"/>
        <v>-655.24303246325803</v>
      </c>
      <c r="AU27">
        <f t="shared" si="9"/>
        <v>-4703.4536437485458</v>
      </c>
      <c r="AW27">
        <v>24</v>
      </c>
      <c r="AX27">
        <f>IF(Z27&gt;0, (R27*SUMPRODUCT(K27:$K$98, X27:$X$98)-K27*$AZ$3)/Z27, 0)</f>
        <v>-1056657.608975013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1000000</v>
      </c>
      <c r="S28">
        <f t="shared" si="1"/>
        <v>-1518408.5497299256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-52884.960633666386</v>
      </c>
      <c r="AC28">
        <f t="shared" si="2"/>
        <v>-49758.058905779573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-16778.919436601445</v>
      </c>
      <c r="AI28">
        <f t="shared" si="6"/>
        <v>-16779.738683485208</v>
      </c>
      <c r="AJ28">
        <f t="shared" si="7"/>
        <v>-3126.9017278868123</v>
      </c>
      <c r="AK28">
        <f t="shared" si="22"/>
        <v>-3701.9472443566474</v>
      </c>
      <c r="AL28">
        <f t="shared" si="8"/>
        <v>-23608.587655728668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-2524.6882793305817</v>
      </c>
      <c r="AR28">
        <f t="shared" si="9"/>
        <v>-2524.8115496647133</v>
      </c>
      <c r="AS28">
        <f t="shared" si="9"/>
        <v>-470.49824470778873</v>
      </c>
      <c r="AT28">
        <f t="shared" si="9"/>
        <v>-557.02411909431339</v>
      </c>
      <c r="AU28">
        <f t="shared" si="9"/>
        <v>-3552.3339134668154</v>
      </c>
      <c r="AW28">
        <v>25</v>
      </c>
      <c r="AX28">
        <f>IF(Z28&gt;0, (R28*SUMPRODUCT(K28:$K$98, X28:$X$98)-K28*$AZ$3)/Z28, 0)</f>
        <v>-1518408.5497299256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1000000</v>
      </c>
      <c r="S29">
        <f t="shared" si="1"/>
        <v>-2307243.7619306562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-49758.058905779573</v>
      </c>
      <c r="AC29">
        <f t="shared" si="2"/>
        <v>-46276.789477491206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-12385.002647254611</v>
      </c>
      <c r="AI29">
        <f t="shared" si="6"/>
        <v>-12385.504076603354</v>
      </c>
      <c r="AJ29">
        <f t="shared" si="7"/>
        <v>-3481.2694282883676</v>
      </c>
      <c r="AK29">
        <f t="shared" si="22"/>
        <v>-3483.0641234045706</v>
      </c>
      <c r="AL29">
        <f t="shared" si="8"/>
        <v>-19349.837628296293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-1663.8794430814128</v>
      </c>
      <c r="AR29">
        <f t="shared" si="9"/>
        <v>-1663.9468082656842</v>
      </c>
      <c r="AS29">
        <f t="shared" si="9"/>
        <v>-467.69571251087336</v>
      </c>
      <c r="AT29">
        <f t="shared" si="9"/>
        <v>-467.93682318282873</v>
      </c>
      <c r="AU29">
        <f t="shared" si="9"/>
        <v>-2599.5793439593863</v>
      </c>
      <c r="AW29">
        <v>26</v>
      </c>
      <c r="AX29">
        <f>IF(Z29&gt;0, (R29*SUMPRODUCT(K29:$K$98, X29:$X$98)-K29*$AZ$3)/Z29, 0)</f>
        <v>-2307243.7619306562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1000000</v>
      </c>
      <c r="S30">
        <f t="shared" si="1"/>
        <v>-3756334.2774090096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-46276.789477491206</v>
      </c>
      <c r="AC30">
        <f t="shared" si="2"/>
        <v>-42578.206681627118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-8521.560241878884</v>
      </c>
      <c r="AI30">
        <f t="shared" si="6"/>
        <v>-8521.8436179280925</v>
      </c>
      <c r="AJ30">
        <f t="shared" si="7"/>
        <v>-3698.5827958640875</v>
      </c>
      <c r="AK30">
        <f t="shared" si="22"/>
        <v>-3239.3752634243847</v>
      </c>
      <c r="AL30">
        <f t="shared" si="8"/>
        <v>-15459.801677216565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-1022.1787501267842</v>
      </c>
      <c r="AR30">
        <f t="shared" si="9"/>
        <v>-1022.2127416691278</v>
      </c>
      <c r="AS30">
        <f t="shared" si="9"/>
        <v>-443.65264484514262</v>
      </c>
      <c r="AT30">
        <f t="shared" si="9"/>
        <v>-388.5697529527389</v>
      </c>
      <c r="AU30">
        <f t="shared" si="9"/>
        <v>-1854.4351394670093</v>
      </c>
      <c r="AW30">
        <v>27</v>
      </c>
      <c r="AX30">
        <f>IF(Z30&gt;0, (R30*SUMPRODUCT(K30:$K$98, X30:$X$98)-K30*$AZ$3)/Z30, 0)</f>
        <v>-3756334.2774090096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1000000</v>
      </c>
      <c r="S31">
        <f t="shared" si="1"/>
        <v>-6683192.0795400385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-42578.206681627118</v>
      </c>
      <c r="AC31">
        <f t="shared" si="2"/>
        <v>-38812.472718409714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-5414.2162799019879</v>
      </c>
      <c r="AI31">
        <f t="shared" si="6"/>
        <v>-5414.3614667837073</v>
      </c>
      <c r="AJ31">
        <f t="shared" si="7"/>
        <v>-3765.7339632174044</v>
      </c>
      <c r="AK31">
        <f t="shared" si="22"/>
        <v>-2980.4744677138988</v>
      </c>
      <c r="AL31">
        <f t="shared" si="8"/>
        <v>-12160.56989771501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-579.86287898188789</v>
      </c>
      <c r="AR31">
        <f t="shared" si="9"/>
        <v>-579.87842850537788</v>
      </c>
      <c r="AS31">
        <f t="shared" si="9"/>
        <v>-403.31032683287049</v>
      </c>
      <c r="AT31">
        <f t="shared" si="9"/>
        <v>-319.20898911926685</v>
      </c>
      <c r="AU31">
        <f t="shared" si="9"/>
        <v>-1302.397744457515</v>
      </c>
      <c r="AW31">
        <v>28</v>
      </c>
      <c r="AX31">
        <f>IF(Z31&gt;0, (R31*SUMPRODUCT(K31:$K$98, X31:$X$98)-K31*$AZ$3)/Z31, 0)</f>
        <v>-6683192.0795400385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1000000</v>
      </c>
      <c r="S32">
        <f t="shared" si="1"/>
        <v>-13347978.758792851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-38812.472718409714</v>
      </c>
      <c r="AC32">
        <f t="shared" si="2"/>
        <v>-35117.413531905717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-3118.4843177260041</v>
      </c>
      <c r="AI32">
        <f t="shared" si="6"/>
        <v>-3118.550090630963</v>
      </c>
      <c r="AJ32">
        <f t="shared" si="7"/>
        <v>-3695.0591865039969</v>
      </c>
      <c r="AK32">
        <f t="shared" si="22"/>
        <v>-2716.87309028868</v>
      </c>
      <c r="AL32">
        <f t="shared" si="8"/>
        <v>-9530.4823674236395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-298.20522508509566</v>
      </c>
      <c r="AR32">
        <f t="shared" si="9"/>
        <v>-298.21151462255341</v>
      </c>
      <c r="AS32">
        <f t="shared" si="9"/>
        <v>-353.34022690153176</v>
      </c>
      <c r="AT32">
        <f t="shared" si="9"/>
        <v>-259.80113057229096</v>
      </c>
      <c r="AU32">
        <f t="shared" si="9"/>
        <v>-911.35287209637613</v>
      </c>
      <c r="AW32">
        <v>29</v>
      </c>
      <c r="AX32">
        <f>IF(Z32&gt;0, (R32*SUMPRODUCT(K32:$K$98, X32:$X$98)-K32*$AZ$3)/Z32, 0)</f>
        <v>-13347978.758792851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1000000</v>
      </c>
      <c r="S33">
        <f t="shared" si="1"/>
        <v>-31105989.981220491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-35117.413531905717</v>
      </c>
      <c r="AC33">
        <f t="shared" si="2"/>
        <v>-31598.724055664126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-1588.7665479474394</v>
      </c>
      <c r="AI33">
        <f t="shared" si="6"/>
        <v>-1588.7919439596503</v>
      </c>
      <c r="AJ33">
        <f t="shared" si="7"/>
        <v>-3518.6894762415905</v>
      </c>
      <c r="AK33">
        <f t="shared" si="22"/>
        <v>-2458.2189472334003</v>
      </c>
      <c r="AL33">
        <f t="shared" si="8"/>
        <v>-7565.7003674346406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-135.64811052179192</v>
      </c>
      <c r="AR33">
        <f t="shared" si="9"/>
        <v>-135.6502788208889</v>
      </c>
      <c r="AS33">
        <f t="shared" si="9"/>
        <v>-300.42398587868297</v>
      </c>
      <c r="AT33">
        <f t="shared" si="9"/>
        <v>-209.88153097248545</v>
      </c>
      <c r="AU33">
        <f t="shared" si="9"/>
        <v>-645.95579567205732</v>
      </c>
      <c r="AW33">
        <v>30</v>
      </c>
      <c r="AX33">
        <f>IF(Z33&gt;0, (R33*SUMPRODUCT(K33:$K$98, X33:$X$98)-K33*$AZ$3)/Z33, 0)</f>
        <v>-31105989.981220491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1000000</v>
      </c>
      <c r="S34">
        <f t="shared" si="1"/>
        <v>-88849669.087626934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-31598.724055664126</v>
      </c>
      <c r="AC34">
        <f t="shared" si="2"/>
        <v>-28326.430468572809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-686.86907321792637</v>
      </c>
      <c r="AI34">
        <f t="shared" si="6"/>
        <v>-686.87704354318464</v>
      </c>
      <c r="AJ34">
        <f t="shared" si="7"/>
        <v>-3272.293587091317</v>
      </c>
      <c r="AK34">
        <f t="shared" si="22"/>
        <v>-2211.910683896489</v>
      </c>
      <c r="AL34">
        <f t="shared" si="8"/>
        <v>-6171.0813145309912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-52.361201253799656</v>
      </c>
      <c r="AR34">
        <f t="shared" si="9"/>
        <v>-52.361808845291513</v>
      </c>
      <c r="AS34">
        <f t="shared" si="9"/>
        <v>-249.45252269473511</v>
      </c>
      <c r="AT34">
        <f t="shared" si="9"/>
        <v>-168.6177249651586</v>
      </c>
      <c r="AU34">
        <f t="shared" ref="AU34:AU69" si="23">AL34*$K34</f>
        <v>-470.43205650518524</v>
      </c>
      <c r="AW34">
        <v>31</v>
      </c>
      <c r="AX34">
        <f>IF(Z34&gt;0, (R34*SUMPRODUCT(K34:$K$98, X34:$X$98)-K34*$AZ$3)/Z34, 0)</f>
        <v>-88849669.087626934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1000000</v>
      </c>
      <c r="S35">
        <f t="shared" si="1"/>
        <v>-333453416.26260626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-28326.430468572809</v>
      </c>
      <c r="AC35">
        <f t="shared" si="2"/>
        <v>-25335.986582672049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-239.64429239248085</v>
      </c>
      <c r="AI35">
        <f t="shared" ref="AI35:AI66" si="25">SUM(AE35:AH35)</f>
        <v>-239.64619190717667</v>
      </c>
      <c r="AJ35">
        <f t="shared" si="7"/>
        <v>-2990.4438859007605</v>
      </c>
      <c r="AK35">
        <f t="shared" si="22"/>
        <v>-1982.8501328000968</v>
      </c>
      <c r="AL35">
        <f t="shared" ref="AL35:AL69" si="26">SUM(AI35:AK35)</f>
        <v>-5212.9402106080342</v>
      </c>
      <c r="AN35">
        <f t="shared" ref="AN35:AT69" si="27">AE35*$K35</f>
        <v>0</v>
      </c>
      <c r="AO35">
        <f t="shared" si="27"/>
        <v>0</v>
      </c>
      <c r="AP35">
        <f t="shared" si="27"/>
        <v>-1.2928861236238733E-4</v>
      </c>
      <c r="AQ35">
        <f t="shared" si="27"/>
        <v>-16.31115468174362</v>
      </c>
      <c r="AR35">
        <f t="shared" si="27"/>
        <v>-16.311283970355984</v>
      </c>
      <c r="AS35">
        <f t="shared" si="27"/>
        <v>-203.54164208557731</v>
      </c>
      <c r="AT35">
        <f t="shared" si="27"/>
        <v>-134.96075747904209</v>
      </c>
      <c r="AU35">
        <f t="shared" si="23"/>
        <v>-354.81368353497544</v>
      </c>
      <c r="AW35">
        <v>32</v>
      </c>
      <c r="AX35">
        <f>IF(Z35&gt;0, (R35*SUMPRODUCT(K35:$K$98, X35:$X$98)-K35*$AZ$3)/Z35, 0)</f>
        <v>-333453416.26260626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1000000</v>
      </c>
      <c r="S36">
        <f t="shared" si="1"/>
        <v>-1260949494.8154442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-25335.986582672049</v>
      </c>
      <c r="AC36">
        <f t="shared" si="2"/>
        <v>-22635.507480965793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-57.269620886287889</v>
      </c>
      <c r="AI36">
        <f t="shared" si="25"/>
        <v>-57.270069665314608</v>
      </c>
      <c r="AJ36">
        <f t="shared" si="7"/>
        <v>-2700.4791017062562</v>
      </c>
      <c r="AK36">
        <f t="shared" si="22"/>
        <v>-1773.5190607870436</v>
      </c>
      <c r="AL36">
        <f t="shared" si="26"/>
        <v>-4531.2682321586144</v>
      </c>
      <c r="AN36">
        <f t="shared" si="27"/>
        <v>0</v>
      </c>
      <c r="AO36">
        <f t="shared" si="27"/>
        <v>0</v>
      </c>
      <c r="AP36">
        <f t="shared" si="27"/>
        <v>-2.7272951870382116E-5</v>
      </c>
      <c r="AQ36">
        <f t="shared" si="27"/>
        <v>-3.4803578622834097</v>
      </c>
      <c r="AR36">
        <f t="shared" si="27"/>
        <v>-3.4803851352352804</v>
      </c>
      <c r="AS36">
        <f t="shared" si="27"/>
        <v>-164.112028822697</v>
      </c>
      <c r="AT36">
        <f t="shared" si="27"/>
        <v>-107.7793236902247</v>
      </c>
      <c r="AU36">
        <f t="shared" si="23"/>
        <v>-275.37173764815697</v>
      </c>
      <c r="AW36">
        <v>33</v>
      </c>
      <c r="AX36">
        <f>IF(Z36&gt;0, (R36*SUMPRODUCT(K36:$K$98, X36:$X$98)-K36*$AZ$3)/Z36, 0)</f>
        <v>-1260949494.8154442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1000000</v>
      </c>
      <c r="S37">
        <f t="shared" si="1"/>
        <v>-4811397032.6472569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-22635.507480965793</v>
      </c>
      <c r="AC37">
        <f t="shared" si="2"/>
        <v>-20213.28225276736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-13.570524064396732</v>
      </c>
      <c r="AI37">
        <f t="shared" si="25"/>
        <v>-13.570629092531574</v>
      </c>
      <c r="AJ37">
        <f t="shared" si="7"/>
        <v>-2422.2252281984329</v>
      </c>
      <c r="AK37">
        <f t="shared" si="22"/>
        <v>-1584.4855236676055</v>
      </c>
      <c r="AL37">
        <f t="shared" si="26"/>
        <v>-4020.2813809585696</v>
      </c>
      <c r="AN37">
        <f t="shared" si="27"/>
        <v>0</v>
      </c>
      <c r="AO37">
        <f t="shared" si="27"/>
        <v>0</v>
      </c>
      <c r="AP37">
        <f t="shared" si="27"/>
        <v>-5.6988499748838007E-6</v>
      </c>
      <c r="AQ37">
        <f t="shared" si="27"/>
        <v>-0.73633965642172983</v>
      </c>
      <c r="AR37">
        <f t="shared" si="27"/>
        <v>-0.73634535527170475</v>
      </c>
      <c r="AS37">
        <f t="shared" si="27"/>
        <v>-131.43048004955349</v>
      </c>
      <c r="AT37">
        <f t="shared" si="27"/>
        <v>-85.974537207710625</v>
      </c>
      <c r="AU37">
        <f t="shared" si="23"/>
        <v>-218.1413626125358</v>
      </c>
      <c r="AW37">
        <v>34</v>
      </c>
      <c r="AX37">
        <f>IF(Z37&gt;0, (R37*SUMPRODUCT(K37:$K$98, X37:$X$98)-K37*$AZ$3)/Z37, 0)</f>
        <v>-4811397032.6472569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1000000</v>
      </c>
      <c r="S38">
        <f t="shared" si="1"/>
        <v>-18551427325.835873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-20213.28225276736</v>
      </c>
      <c r="AC38">
        <f t="shared" si="2"/>
        <v>-18048.210033441002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-3.1862396693820676</v>
      </c>
      <c r="AI38">
        <f t="shared" si="25"/>
        <v>-3.186263991243826</v>
      </c>
      <c r="AJ38">
        <f t="shared" si="7"/>
        <v>-2165.0722193263573</v>
      </c>
      <c r="AK38">
        <f t="shared" si="22"/>
        <v>-1414.9297576937154</v>
      </c>
      <c r="AL38">
        <f t="shared" si="26"/>
        <v>-3583.1882410113167</v>
      </c>
      <c r="AN38">
        <f t="shared" si="27"/>
        <v>0</v>
      </c>
      <c r="AO38">
        <f t="shared" si="27"/>
        <v>0</v>
      </c>
      <c r="AP38">
        <f t="shared" si="27"/>
        <v>-1.1783121721843956E-6</v>
      </c>
      <c r="AQ38">
        <f t="shared" si="27"/>
        <v>-0.1543625657960157</v>
      </c>
      <c r="AR38">
        <f t="shared" si="27"/>
        <v>-0.1543637441081879</v>
      </c>
      <c r="AS38">
        <f t="shared" si="27"/>
        <v>-104.89044691785718</v>
      </c>
      <c r="AT38">
        <f t="shared" si="27"/>
        <v>-68.548574646644539</v>
      </c>
      <c r="AU38">
        <f t="shared" si="23"/>
        <v>-173.59338530860992</v>
      </c>
      <c r="AW38">
        <v>35</v>
      </c>
      <c r="AX38">
        <f>IF(Z38&gt;0, (R38*SUMPRODUCT(K38:$K$98, X38:$X$98)-K38*$AZ$3)/Z38, 0)</f>
        <v>-18551427325.835873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1000000</v>
      </c>
      <c r="S39">
        <f t="shared" si="1"/>
        <v>-72376205476.653549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-18048.210033441002</v>
      </c>
      <c r="AC39">
        <f t="shared" si="2"/>
        <v>-16114.606754057886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-0.74049510933488916</v>
      </c>
      <c r="AI39">
        <f t="shared" si="25"/>
        <v>-0.74050067560029642</v>
      </c>
      <c r="AJ39">
        <f t="shared" si="7"/>
        <v>-1933.6032793831164</v>
      </c>
      <c r="AK39">
        <f t="shared" si="22"/>
        <v>-1263.3747023408703</v>
      </c>
      <c r="AL39">
        <f t="shared" si="26"/>
        <v>-3197.7184823995867</v>
      </c>
      <c r="AN39">
        <f t="shared" si="27"/>
        <v>0</v>
      </c>
      <c r="AO39">
        <f t="shared" si="27"/>
        <v>0</v>
      </c>
      <c r="AP39">
        <f t="shared" si="27"/>
        <v>-2.4077391581755961E-7</v>
      </c>
      <c r="AQ39">
        <f t="shared" si="27"/>
        <v>-3.2030795169531598E-2</v>
      </c>
      <c r="AR39">
        <f t="shared" si="27"/>
        <v>-3.2031035943447417E-2</v>
      </c>
      <c r="AS39">
        <f t="shared" si="27"/>
        <v>-83.639783437172071</v>
      </c>
      <c r="AT39">
        <f t="shared" si="27"/>
        <v>-54.648431573566548</v>
      </c>
      <c r="AU39">
        <f t="shared" si="23"/>
        <v>-138.32024604668206</v>
      </c>
      <c r="AW39">
        <v>36</v>
      </c>
      <c r="AX39">
        <f>IF(Z39&gt;0, (R39*SUMPRODUCT(K39:$K$98, X39:$X$98)-K39*$AZ$3)/Z39, 0)</f>
        <v>-72376205476.653549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1000000</v>
      </c>
      <c r="S40">
        <f t="shared" si="1"/>
        <v>-285733537269.01843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-16114.606754057886</v>
      </c>
      <c r="AC40">
        <f t="shared" si="2"/>
        <v>-14388.069461684383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-0.17006925994255148</v>
      </c>
      <c r="AI40">
        <f t="shared" si="25"/>
        <v>-0.17007051881380608</v>
      </c>
      <c r="AJ40">
        <f t="shared" si="7"/>
        <v>-1726.5372923735031</v>
      </c>
      <c r="AK40">
        <f t="shared" si="22"/>
        <v>-1128.0224727840521</v>
      </c>
      <c r="AL40">
        <f t="shared" si="26"/>
        <v>-2854.729835676369</v>
      </c>
      <c r="AN40">
        <f t="shared" si="27"/>
        <v>0</v>
      </c>
      <c r="AO40">
        <f t="shared" si="27"/>
        <v>0</v>
      </c>
      <c r="AP40">
        <f t="shared" si="27"/>
        <v>-4.8619313223763067E-8</v>
      </c>
      <c r="AQ40">
        <f t="shared" si="27"/>
        <v>-6.5683052088846196E-3</v>
      </c>
      <c r="AR40">
        <f t="shared" si="27"/>
        <v>-6.5683538281978435E-3</v>
      </c>
      <c r="AS40">
        <f t="shared" si="27"/>
        <v>-66.681209141858815</v>
      </c>
      <c r="AT40">
        <f t="shared" si="27"/>
        <v>-43.565756011575438</v>
      </c>
      <c r="AU40">
        <f t="shared" si="23"/>
        <v>-110.25353350726246</v>
      </c>
      <c r="AW40">
        <v>37</v>
      </c>
      <c r="AX40">
        <f>IF(Z40&gt;0, (R40*SUMPRODUCT(K40:$K$98, X40:$X$98)-K40*$AZ$3)/Z40, 0)</f>
        <v>-285733537269.01843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1000000</v>
      </c>
      <c r="S41">
        <f t="shared" si="1"/>
        <v>-1142765092779.8931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-14388.069461684383</v>
      </c>
      <c r="AC41">
        <f t="shared" si="2"/>
        <v>-12846.496277160422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-3.8609711998952218E-2</v>
      </c>
      <c r="AI41">
        <f t="shared" si="25"/>
        <v>-3.8609993038694293E-2</v>
      </c>
      <c r="AJ41">
        <f t="shared" si="7"/>
        <v>-1541.5731845239607</v>
      </c>
      <c r="AK41">
        <f t="shared" si="22"/>
        <v>-1007.1648623179069</v>
      </c>
      <c r="AL41">
        <f t="shared" si="26"/>
        <v>-2548.7766568349061</v>
      </c>
      <c r="AN41">
        <f t="shared" si="27"/>
        <v>0</v>
      </c>
      <c r="AO41">
        <f t="shared" si="27"/>
        <v>0</v>
      </c>
      <c r="AP41">
        <f t="shared" si="27"/>
        <v>-9.6911924631308982E-9</v>
      </c>
      <c r="AQ41">
        <f t="shared" si="27"/>
        <v>-1.3313923047435295E-3</v>
      </c>
      <c r="AR41">
        <f t="shared" si="27"/>
        <v>-1.3314019959359926E-3</v>
      </c>
      <c r="AS41">
        <f t="shared" si="27"/>
        <v>-53.158611365189067</v>
      </c>
      <c r="AT41">
        <f t="shared" si="27"/>
        <v>-34.730420867540467</v>
      </c>
      <c r="AU41">
        <f t="shared" si="23"/>
        <v>-87.89036363472546</v>
      </c>
      <c r="AW41">
        <v>38</v>
      </c>
      <c r="AX41">
        <f>IF(Z41&gt;0, (R41*SUMPRODUCT(K41:$K$98, X41:$X$98)-K41*$AZ$3)/Z41, 0)</f>
        <v>-1142765092779.8931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1000000</v>
      </c>
      <c r="S42">
        <f t="shared" si="1"/>
        <v>-4633745556358.7314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-12846.496277160422</v>
      </c>
      <c r="AC42">
        <f t="shared" si="2"/>
        <v>-11470.087114955251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-8.6538356444542906E-3</v>
      </c>
      <c r="AI42">
        <f t="shared" si="25"/>
        <v>-8.6538975279078344E-3</v>
      </c>
      <c r="AJ42">
        <f t="shared" si="7"/>
        <v>-1376.409162205171</v>
      </c>
      <c r="AK42">
        <f t="shared" si="22"/>
        <v>-899.2547394012297</v>
      </c>
      <c r="AL42">
        <f t="shared" si="26"/>
        <v>-2275.6725555039284</v>
      </c>
      <c r="AN42">
        <f t="shared" si="27"/>
        <v>0</v>
      </c>
      <c r="AO42">
        <f t="shared" si="27"/>
        <v>0</v>
      </c>
      <c r="AP42">
        <f t="shared" si="27"/>
        <v>-1.9053115500149893E-9</v>
      </c>
      <c r="AQ42">
        <f t="shared" si="27"/>
        <v>-2.6644041437438572E-4</v>
      </c>
      <c r="AR42">
        <f t="shared" si="27"/>
        <v>-2.6644231968593569E-4</v>
      </c>
      <c r="AS42">
        <f t="shared" si="27"/>
        <v>-42.377859089762367</v>
      </c>
      <c r="AT42">
        <f t="shared" si="27"/>
        <v>-27.686891135693955</v>
      </c>
      <c r="AU42">
        <f t="shared" si="23"/>
        <v>-70.065016667776007</v>
      </c>
      <c r="AW42">
        <v>39</v>
      </c>
      <c r="AX42">
        <f>IF(Z42&gt;0, (R42*SUMPRODUCT(K42:$K$98, X42:$X$98)-K42*$AZ$3)/Z42, 0)</f>
        <v>-4633745556358.7314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1000000</v>
      </c>
      <c r="S43">
        <f t="shared" si="1"/>
        <v>-19062214422084.469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-11470.087114955251</v>
      </c>
      <c r="AC43">
        <f t="shared" si="2"/>
        <v>-10241.149440683637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-1.9133360853692556E-3</v>
      </c>
      <c r="AI43">
        <f t="shared" si="25"/>
        <v>-1.9133495165861304E-3</v>
      </c>
      <c r="AJ43">
        <f t="shared" si="7"/>
        <v>-1228.937674271614</v>
      </c>
      <c r="AK43">
        <f t="shared" si="22"/>
        <v>-802.90609804686767</v>
      </c>
      <c r="AL43">
        <f t="shared" si="26"/>
        <v>-2031.8456856679982</v>
      </c>
      <c r="AN43">
        <f t="shared" si="27"/>
        <v>0</v>
      </c>
      <c r="AO43">
        <f t="shared" si="27"/>
        <v>0</v>
      </c>
      <c r="AP43">
        <f t="shared" si="27"/>
        <v>-3.6922304256423895E-10</v>
      </c>
      <c r="AQ43">
        <f t="shared" si="27"/>
        <v>-5.2597450958674697E-5</v>
      </c>
      <c r="AR43">
        <f t="shared" si="27"/>
        <v>-5.2597820181717259E-5</v>
      </c>
      <c r="AS43">
        <f t="shared" si="27"/>
        <v>-33.783395164103773</v>
      </c>
      <c r="AT43">
        <f t="shared" si="27"/>
        <v>-22.07182232090231</v>
      </c>
      <c r="AU43">
        <f t="shared" si="23"/>
        <v>-55.855270082826266</v>
      </c>
      <c r="AW43">
        <v>40</v>
      </c>
      <c r="AX43">
        <f>IF(Z43&gt;0, (R43*SUMPRODUCT(K43:$K$98, X43:$X$98)-K43*$AZ$3)/Z43, 0)</f>
        <v>-19062214422084.469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1000000</v>
      </c>
      <c r="S44">
        <f t="shared" si="1"/>
        <v>-79659920861270.375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-10241.149440683637</v>
      </c>
      <c r="AC44">
        <f t="shared" si="2"/>
        <v>-9143.8834747882029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-4.1708968863344616E-4</v>
      </c>
      <c r="AI44">
        <f t="shared" si="25"/>
        <v>-4.1709255829593637E-4</v>
      </c>
      <c r="AJ44">
        <f t="shared" si="7"/>
        <v>-1097.2659658954344</v>
      </c>
      <c r="AK44">
        <f t="shared" si="22"/>
        <v>-716.88046084785469</v>
      </c>
      <c r="AL44">
        <f t="shared" si="26"/>
        <v>-1814.1468438358474</v>
      </c>
      <c r="AN44">
        <f t="shared" si="27"/>
        <v>0</v>
      </c>
      <c r="AO44">
        <f t="shared" si="27"/>
        <v>0</v>
      </c>
      <c r="AP44">
        <f t="shared" si="27"/>
        <v>-7.043462932343991E-11</v>
      </c>
      <c r="AQ44">
        <f t="shared" si="27"/>
        <v>-1.0237286689155136E-5</v>
      </c>
      <c r="AR44">
        <f t="shared" si="27"/>
        <v>-1.023735712378446E-5</v>
      </c>
      <c r="AS44">
        <f t="shared" si="27"/>
        <v>-26.931920335715333</v>
      </c>
      <c r="AT44">
        <f t="shared" si="27"/>
        <v>-17.595522017334861</v>
      </c>
      <c r="AU44">
        <f t="shared" si="23"/>
        <v>-44.527452590407322</v>
      </c>
      <c r="AW44">
        <v>41</v>
      </c>
      <c r="AX44">
        <f>IF(Z44&gt;0, (R44*SUMPRODUCT(K44:$K$98, X44:$X$98)-K44*$AZ$3)/Z44, 0)</f>
        <v>-79659920861270.375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1000000</v>
      </c>
      <c r="S45">
        <f t="shared" si="1"/>
        <v>-338407023934131.19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-9143.8834747882029</v>
      </c>
      <c r="AC45">
        <f t="shared" si="2"/>
        <v>-8164.1816827997027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-8.9513302969621865E-5</v>
      </c>
      <c r="AI45">
        <f t="shared" si="25"/>
        <v>-8.9513906102912951E-5</v>
      </c>
      <c r="AJ45">
        <f t="shared" si="7"/>
        <v>-979.70179198850019</v>
      </c>
      <c r="AK45">
        <f t="shared" si="22"/>
        <v>-640.07184323517424</v>
      </c>
      <c r="AL45">
        <f t="shared" si="26"/>
        <v>-1619.7737247375806</v>
      </c>
      <c r="AN45">
        <f t="shared" si="27"/>
        <v>0</v>
      </c>
      <c r="AO45">
        <f t="shared" si="27"/>
        <v>0</v>
      </c>
      <c r="AP45">
        <f t="shared" si="27"/>
        <v>-1.3217541738851413E-11</v>
      </c>
      <c r="AQ45">
        <f t="shared" si="27"/>
        <v>-1.9616655815247117E-6</v>
      </c>
      <c r="AR45">
        <f t="shared" si="27"/>
        <v>-1.9616787990664506E-6</v>
      </c>
      <c r="AS45">
        <f t="shared" si="27"/>
        <v>-21.469962807138739</v>
      </c>
      <c r="AT45">
        <f t="shared" si="27"/>
        <v>-14.027042494495342</v>
      </c>
      <c r="AU45">
        <f t="shared" si="23"/>
        <v>-35.497007263312881</v>
      </c>
      <c r="AW45">
        <v>42</v>
      </c>
      <c r="AX45">
        <f>IF(Z45&gt;0, (R45*SUMPRODUCT(K45:$K$98, X45:$X$98)-K45*$AZ$3)/Z45, 0)</f>
        <v>-338407023934131.19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1000000</v>
      </c>
      <c r="S46">
        <f t="shared" si="1"/>
        <v>-1463267691192056.8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-8164.1816827997027</v>
      </c>
      <c r="AC46">
        <f t="shared" si="2"/>
        <v>-7289.4479327740564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-1.8902455362870206E-5</v>
      </c>
      <c r="AI46">
        <f t="shared" si="25"/>
        <v>-1.8902579903444305E-5</v>
      </c>
      <c r="AJ46">
        <f t="shared" si="7"/>
        <v>-874.73375002564626</v>
      </c>
      <c r="AK46">
        <f t="shared" si="22"/>
        <v>-571.49271779597927</v>
      </c>
      <c r="AL46">
        <f t="shared" si="26"/>
        <v>-1446.2264867242054</v>
      </c>
      <c r="AN46">
        <f t="shared" si="27"/>
        <v>0</v>
      </c>
      <c r="AO46">
        <f t="shared" si="27"/>
        <v>0</v>
      </c>
      <c r="AP46">
        <f t="shared" si="27"/>
        <v>-2.4368580423784991E-12</v>
      </c>
      <c r="AQ46">
        <f t="shared" si="27"/>
        <v>-3.6986018978567775E-7</v>
      </c>
      <c r="AR46">
        <f t="shared" si="27"/>
        <v>-3.6986262664372016E-7</v>
      </c>
      <c r="AS46">
        <f t="shared" si="27"/>
        <v>-17.115723041564557</v>
      </c>
      <c r="AT46">
        <f t="shared" si="27"/>
        <v>-11.182272408924669</v>
      </c>
      <c r="AU46">
        <f t="shared" si="23"/>
        <v>-28.297995820351854</v>
      </c>
      <c r="AW46">
        <v>43</v>
      </c>
      <c r="AX46">
        <f>IF(Z46&gt;0, (R46*SUMPRODUCT(K46:$K$98, X46:$X$98)-K46*$AZ$3)/Z46, 0)</f>
        <v>-1463267691192056.8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1000000</v>
      </c>
      <c r="S47">
        <f t="shared" si="1"/>
        <v>-6449032203674349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-7289.4479327740564</v>
      </c>
      <c r="AC47">
        <f t="shared" si="2"/>
        <v>-6508.4356545838154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-3.9225955148037648E-6</v>
      </c>
      <c r="AI47">
        <f t="shared" si="25"/>
        <v>-3.9226207450842515E-6</v>
      </c>
      <c r="AJ47">
        <f t="shared" si="7"/>
        <v>-781.01227819024098</v>
      </c>
      <c r="AK47">
        <f t="shared" si="22"/>
        <v>-510.261355294184</v>
      </c>
      <c r="AL47">
        <f t="shared" si="26"/>
        <v>-1291.2736374070457</v>
      </c>
      <c r="AN47">
        <f t="shared" si="27"/>
        <v>0</v>
      </c>
      <c r="AO47">
        <f t="shared" si="27"/>
        <v>0</v>
      </c>
      <c r="AP47">
        <f t="shared" si="27"/>
        <v>-4.4078156542503581E-13</v>
      </c>
      <c r="AQ47">
        <f t="shared" si="27"/>
        <v>-6.8529075309952647E-8</v>
      </c>
      <c r="AR47">
        <f t="shared" si="27"/>
        <v>-6.8529516091518069E-8</v>
      </c>
      <c r="AS47">
        <f t="shared" si="27"/>
        <v>-13.644549642731707</v>
      </c>
      <c r="AT47">
        <f t="shared" si="27"/>
        <v>-8.9144391035849555</v>
      </c>
      <c r="AU47">
        <f t="shared" si="23"/>
        <v>-22.558988814846177</v>
      </c>
      <c r="AW47">
        <v>44</v>
      </c>
      <c r="AX47">
        <f>IF(Z47&gt;0, (R47*SUMPRODUCT(K47:$K$98, X47:$X$98)-K47*$AZ$3)/Z47, 0)</f>
        <v>-6449032203674349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1000000</v>
      </c>
      <c r="S48">
        <f t="shared" si="1"/>
        <v>-2.899147490314916E+16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-6508.4356545838154</v>
      </c>
      <c r="AC48">
        <f t="shared" si="2"/>
        <v>-5811.1032630808286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-7.9867731247582917E-7</v>
      </c>
      <c r="AI48">
        <f t="shared" si="25"/>
        <v>-7.986823235206988E-7</v>
      </c>
      <c r="AJ48">
        <f t="shared" si="7"/>
        <v>-697.33239150298687</v>
      </c>
      <c r="AK48">
        <f t="shared" si="22"/>
        <v>-455.59049582086715</v>
      </c>
      <c r="AL48">
        <f t="shared" si="26"/>
        <v>-1152.9228881225363</v>
      </c>
      <c r="AN48">
        <f t="shared" si="27"/>
        <v>0</v>
      </c>
      <c r="AO48">
        <f t="shared" si="27"/>
        <v>0</v>
      </c>
      <c r="AP48">
        <f t="shared" si="27"/>
        <v>-7.8164870582552232E-14</v>
      </c>
      <c r="AQ48">
        <f t="shared" si="27"/>
        <v>-1.2458181954225962E-8</v>
      </c>
      <c r="AR48">
        <f t="shared" si="27"/>
        <v>-1.2458260119096545E-8</v>
      </c>
      <c r="AS48">
        <f t="shared" si="27"/>
        <v>-10.877351441208816</v>
      </c>
      <c r="AT48">
        <f t="shared" si="27"/>
        <v>-7.1065362755301207</v>
      </c>
      <c r="AU48">
        <f t="shared" si="23"/>
        <v>-17.983887729197196</v>
      </c>
      <c r="AW48">
        <v>45</v>
      </c>
      <c r="AX48">
        <f>IF(Z48&gt;0, (R48*SUMPRODUCT(K48:$K$98, X48:$X$98)-K48*$AZ$3)/Z48, 0)</f>
        <v>-2.899147490314916E+16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1000000</v>
      </c>
      <c r="S49">
        <f t="shared" si="1"/>
        <v>-1.3311430550625888E+17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-5811.1032630808286</v>
      </c>
      <c r="AC49">
        <f t="shared" si="2"/>
        <v>-5188.4850563330028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-1.5945970996305328E-7</v>
      </c>
      <c r="AI49">
        <f t="shared" si="25"/>
        <v>-1.5946068440472515E-7</v>
      </c>
      <c r="AJ49">
        <f t="shared" si="7"/>
        <v>-622.61820674782575</v>
      </c>
      <c r="AK49">
        <f t="shared" si="22"/>
        <v>-406.77722841565804</v>
      </c>
      <c r="AL49">
        <f t="shared" si="26"/>
        <v>-1029.3954353229444</v>
      </c>
      <c r="AN49">
        <f t="shared" si="27"/>
        <v>0</v>
      </c>
      <c r="AO49">
        <f t="shared" si="27"/>
        <v>0</v>
      </c>
      <c r="AP49">
        <f t="shared" si="27"/>
        <v>-1.3571290511018742E-14</v>
      </c>
      <c r="AQ49">
        <f t="shared" si="27"/>
        <v>-2.2208348751566324E-9</v>
      </c>
      <c r="AR49">
        <f t="shared" si="27"/>
        <v>-2.2208484464471432E-9</v>
      </c>
      <c r="AS49">
        <f t="shared" si="27"/>
        <v>-8.6713579735811148</v>
      </c>
      <c r="AT49">
        <f t="shared" si="27"/>
        <v>-5.6652872095049132</v>
      </c>
      <c r="AU49">
        <f t="shared" si="23"/>
        <v>-14.336645185306876</v>
      </c>
      <c r="AW49">
        <v>46</v>
      </c>
      <c r="AX49">
        <f>IF(Z49&gt;0, (R49*SUMPRODUCT(K49:$K$98, X49:$X$98)-K49*$AZ$3)/Z49, 0)</f>
        <v>-1.3311430550625888E+17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1000000</v>
      </c>
      <c r="S50">
        <f t="shared" si="1"/>
        <v>-6.2462586682105997E+17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-5188.4850563330028</v>
      </c>
      <c r="AC50">
        <f t="shared" si="2"/>
        <v>-4632.5759431563993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-3.1171329046731414E-8</v>
      </c>
      <c r="AI50">
        <f t="shared" si="25"/>
        <v>-3.1171514460760407E-8</v>
      </c>
      <c r="AJ50">
        <f t="shared" si="7"/>
        <v>-555.90911317660357</v>
      </c>
      <c r="AK50">
        <f t="shared" si="22"/>
        <v>-363.19395394331025</v>
      </c>
      <c r="AL50">
        <f t="shared" si="26"/>
        <v>-919.10306715108538</v>
      </c>
      <c r="AN50">
        <f t="shared" si="27"/>
        <v>0</v>
      </c>
      <c r="AO50">
        <f t="shared" si="27"/>
        <v>0</v>
      </c>
      <c r="AP50">
        <f t="shared" si="27"/>
        <v>-2.3056313433375471E-15</v>
      </c>
      <c r="AQ50">
        <f t="shared" si="27"/>
        <v>-3.8761680362037496E-10</v>
      </c>
      <c r="AR50">
        <f t="shared" si="27"/>
        <v>-3.8761910925171832E-10</v>
      </c>
      <c r="AS50">
        <f t="shared" si="27"/>
        <v>-6.9127534867027842</v>
      </c>
      <c r="AT50">
        <f t="shared" si="27"/>
        <v>-4.5163322779948523</v>
      </c>
      <c r="AU50">
        <f t="shared" si="23"/>
        <v>-11.429085765085256</v>
      </c>
      <c r="AW50">
        <v>47</v>
      </c>
      <c r="AX50">
        <f>IF(Z50&gt;0, (R50*SUMPRODUCT(K50:$K$98, X50:$X$98)-K50*$AZ$3)/Z50, 0)</f>
        <v>-6.2462586682105997E+17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1000000</v>
      </c>
      <c r="S51">
        <f t="shared" si="1"/>
        <v>-2.9957534492104177E+18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-4632.5759431563993</v>
      </c>
      <c r="AC51">
        <f t="shared" si="2"/>
        <v>-4136.2285206756942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-5.9616983074753673E-9</v>
      </c>
      <c r="AI51">
        <f t="shared" si="25"/>
        <v>-5.9617328249063809E-9</v>
      </c>
      <c r="AJ51">
        <f t="shared" si="7"/>
        <v>-496.34742248070506</v>
      </c>
      <c r="AK51">
        <f t="shared" si="22"/>
        <v>-324.28031602094796</v>
      </c>
      <c r="AL51">
        <f t="shared" si="26"/>
        <v>-820.62773850761482</v>
      </c>
      <c r="AN51">
        <f t="shared" si="27"/>
        <v>0</v>
      </c>
      <c r="AO51">
        <f t="shared" si="27"/>
        <v>0</v>
      </c>
      <c r="AP51">
        <f t="shared" si="27"/>
        <v>-3.8323725358733076E-16</v>
      </c>
      <c r="AQ51">
        <f t="shared" si="27"/>
        <v>-6.6191046638798606E-11</v>
      </c>
      <c r="AR51">
        <f t="shared" si="27"/>
        <v>-6.6191429876052185E-11</v>
      </c>
      <c r="AS51">
        <f t="shared" si="27"/>
        <v>-5.5108047566366336</v>
      </c>
      <c r="AT51">
        <f t="shared" si="27"/>
        <v>-3.6003924410050505</v>
      </c>
      <c r="AU51">
        <f t="shared" si="23"/>
        <v>-9.1111971977078774</v>
      </c>
      <c r="AW51">
        <v>48</v>
      </c>
      <c r="AX51">
        <f>IF(Z51&gt;0, (R51*SUMPRODUCT(K51:$K$98, X51:$X$98)-K51*$AZ$3)/Z51, 0)</f>
        <v>-2.9957534492104177E+18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1000000</v>
      </c>
      <c r="S52">
        <f t="shared" si="1"/>
        <v>-1.4700421884435065E+19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-4136.2285206756942</v>
      </c>
      <c r="AC52">
        <f t="shared" si="2"/>
        <v>-3693.0611791747838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-1.1156688264545206E-9</v>
      </c>
      <c r="AI52">
        <f t="shared" si="25"/>
        <v>-1.1156751069905626E-9</v>
      </c>
      <c r="AJ52">
        <f t="shared" si="7"/>
        <v>-443.16734150091042</v>
      </c>
      <c r="AK52">
        <f t="shared" si="22"/>
        <v>-289.5359964472986</v>
      </c>
      <c r="AL52">
        <f t="shared" si="26"/>
        <v>-732.70333794932469</v>
      </c>
      <c r="AN52">
        <f t="shared" si="27"/>
        <v>0</v>
      </c>
      <c r="AO52">
        <f t="shared" si="27"/>
        <v>0</v>
      </c>
      <c r="AP52">
        <f t="shared" si="27"/>
        <v>-6.2259831822478707E-17</v>
      </c>
      <c r="AQ52">
        <f t="shared" si="27"/>
        <v>-1.1059781050367189E-11</v>
      </c>
      <c r="AR52">
        <f t="shared" si="27"/>
        <v>-1.1059843310199009E-11</v>
      </c>
      <c r="AS52">
        <f t="shared" si="27"/>
        <v>-4.3931798123725496</v>
      </c>
      <c r="AT52">
        <f t="shared" si="27"/>
        <v>-2.870210810750434</v>
      </c>
      <c r="AU52">
        <f t="shared" si="23"/>
        <v>-7.2633906231340433</v>
      </c>
      <c r="AW52">
        <v>49</v>
      </c>
      <c r="AX52">
        <f>IF(Z52&gt;0, (R52*SUMPRODUCT(K52:$K$98, X52:$X$98)-K52*$AZ$3)/Z52, 0)</f>
        <v>-1.4700421884435065E+19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1000000</v>
      </c>
      <c r="S53">
        <f t="shared" si="1"/>
        <v>-7.3876119154676056E+19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-3693.0611791747838</v>
      </c>
      <c r="AC53">
        <f t="shared" si="2"/>
        <v>-3297.3760528346379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-2.0407537142111815E-10</v>
      </c>
      <c r="AI53">
        <f t="shared" si="25"/>
        <v>-2.040764872675143E-10</v>
      </c>
      <c r="AJ53">
        <f t="shared" si="7"/>
        <v>-395.68512634014587</v>
      </c>
      <c r="AK53">
        <f t="shared" si="22"/>
        <v>-258.51428254223487</v>
      </c>
      <c r="AL53">
        <f t="shared" si="26"/>
        <v>-654.19940888258475</v>
      </c>
      <c r="AN53">
        <f t="shared" si="27"/>
        <v>0</v>
      </c>
      <c r="AO53">
        <f t="shared" si="27"/>
        <v>0</v>
      </c>
      <c r="AP53">
        <f t="shared" si="27"/>
        <v>-9.8763761818393522E-18</v>
      </c>
      <c r="AQ53">
        <f t="shared" si="27"/>
        <v>-1.806274720735494E-12</v>
      </c>
      <c r="AR53">
        <f t="shared" si="27"/>
        <v>-1.8062845971116758E-12</v>
      </c>
      <c r="AS53">
        <f t="shared" si="27"/>
        <v>-3.5022160494045553</v>
      </c>
      <c r="AT53">
        <f t="shared" si="27"/>
        <v>-2.2881144856110311</v>
      </c>
      <c r="AU53">
        <f t="shared" si="23"/>
        <v>-5.7903305350173921</v>
      </c>
      <c r="AW53">
        <v>50</v>
      </c>
      <c r="AX53">
        <f>IF(Z53&gt;0, (R53*SUMPRODUCT(K53:$K$98, X53:$X$98)-K53*$AZ$3)/Z53, 0)</f>
        <v>-7.3876119154676056E+19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1000000</v>
      </c>
      <c r="S54">
        <f t="shared" si="1"/>
        <v>-3.8053704539920617E+20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-3297.3760528346379</v>
      </c>
      <c r="AC54">
        <f t="shared" si="2"/>
        <v>-2944.0857614594993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-3.6450857225300435E-11</v>
      </c>
      <c r="AI54">
        <f t="shared" si="25"/>
        <v>-3.6451050641801999E-11</v>
      </c>
      <c r="AJ54">
        <f t="shared" si="7"/>
        <v>-353.29029137513862</v>
      </c>
      <c r="AK54">
        <f t="shared" si="22"/>
        <v>-230.81632369842467</v>
      </c>
      <c r="AL54">
        <f t="shared" si="26"/>
        <v>-584.10661507359976</v>
      </c>
      <c r="AN54">
        <f t="shared" si="27"/>
        <v>0</v>
      </c>
      <c r="AO54">
        <f t="shared" si="27"/>
        <v>0</v>
      </c>
      <c r="AP54">
        <f t="shared" si="27"/>
        <v>-1.5285114956840096E-18</v>
      </c>
      <c r="AQ54">
        <f t="shared" si="27"/>
        <v>-2.8805998374481679E-13</v>
      </c>
      <c r="AR54">
        <f t="shared" si="27"/>
        <v>-2.8806151225631246E-13</v>
      </c>
      <c r="AS54">
        <f t="shared" si="27"/>
        <v>-2.7919451924462999</v>
      </c>
      <c r="AT54">
        <f t="shared" si="27"/>
        <v>-1.8240708590649219</v>
      </c>
      <c r="AU54">
        <f t="shared" si="23"/>
        <v>-4.6160160515115098</v>
      </c>
      <c r="AW54">
        <v>51</v>
      </c>
      <c r="AX54">
        <f>IF(Z54&gt;0, (R54*SUMPRODUCT(K54:$K$98, X54:$X$98)-K54*$AZ$3)/Z54, 0)</f>
        <v>-3.8053704539920617E+20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1000000</v>
      </c>
      <c r="S55">
        <f t="shared" si="1"/>
        <v>-2.0106092514999741E+21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-2944.0857614594993</v>
      </c>
      <c r="AC55">
        <f t="shared" si="2"/>
        <v>-2628.6480013031246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-6.3519046695229152E-12</v>
      </c>
      <c r="AI55">
        <f t="shared" si="25"/>
        <v>-6.3519373542427255E-12</v>
      </c>
      <c r="AJ55">
        <f t="shared" si="7"/>
        <v>-315.43776015637468</v>
      </c>
      <c r="AK55">
        <f t="shared" si="22"/>
        <v>-206.08600330216498</v>
      </c>
      <c r="AL55">
        <f t="shared" si="26"/>
        <v>-521.523763458546</v>
      </c>
      <c r="AN55">
        <f t="shared" si="27"/>
        <v>0</v>
      </c>
      <c r="AO55">
        <f t="shared" si="27"/>
        <v>0</v>
      </c>
      <c r="AP55">
        <f t="shared" si="27"/>
        <v>-2.3062263467898986E-19</v>
      </c>
      <c r="AQ55">
        <f t="shared" si="27"/>
        <v>-4.4818893924525028E-14</v>
      </c>
      <c r="AR55">
        <f t="shared" si="27"/>
        <v>-4.4819124547159709E-14</v>
      </c>
      <c r="AS55">
        <f t="shared" si="27"/>
        <v>-2.2257216138762019</v>
      </c>
      <c r="AT55">
        <f t="shared" si="27"/>
        <v>-1.4541381210657864</v>
      </c>
      <c r="AU55">
        <f t="shared" si="23"/>
        <v>-3.679859734942033</v>
      </c>
      <c r="AW55">
        <v>52</v>
      </c>
      <c r="AX55">
        <f>IF(Z55&gt;0, (R55*SUMPRODUCT(K55:$K$98, X55:$X$98)-K55*$AZ$3)/Z55, 0)</f>
        <v>-2.0106092514999741E+21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1000000</v>
      </c>
      <c r="S56">
        <f t="shared" si="1"/>
        <v>-1.0905487744600388E+22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-2628.6480013031246</v>
      </c>
      <c r="AC56">
        <f t="shared" si="2"/>
        <v>-2347.0071440206466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-1.0791015000867691E-12</v>
      </c>
      <c r="AI56">
        <f t="shared" si="25"/>
        <v>-1.0791068804218788E-12</v>
      </c>
      <c r="AJ56">
        <f t="shared" si="7"/>
        <v>-281.64085728247801</v>
      </c>
      <c r="AK56">
        <f t="shared" si="22"/>
        <v>-184.00536009121873</v>
      </c>
      <c r="AL56">
        <f t="shared" si="26"/>
        <v>-465.64621737369782</v>
      </c>
      <c r="AN56">
        <f t="shared" si="27"/>
        <v>0</v>
      </c>
      <c r="AO56">
        <f t="shared" si="27"/>
        <v>0</v>
      </c>
      <c r="AP56">
        <f t="shared" si="27"/>
        <v>-3.389600120884106E-20</v>
      </c>
      <c r="AQ56">
        <f t="shared" si="27"/>
        <v>-6.7983173920820691E-15</v>
      </c>
      <c r="AR56">
        <f t="shared" si="27"/>
        <v>-6.7983512880832781E-15</v>
      </c>
      <c r="AS56">
        <f t="shared" si="27"/>
        <v>-1.774331643715088</v>
      </c>
      <c r="AT56">
        <f t="shared" si="27"/>
        <v>-1.1592300072271893</v>
      </c>
      <c r="AU56">
        <f t="shared" si="23"/>
        <v>-2.9335616509422842</v>
      </c>
      <c r="AW56">
        <v>53</v>
      </c>
      <c r="AX56">
        <f>IF(Z56&gt;0, (R56*SUMPRODUCT(K56:$K$98, X56:$X$98)-K56*$AZ$3)/Z56, 0)</f>
        <v>-1.0905487744600388E+22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1000000</v>
      </c>
      <c r="S57">
        <f t="shared" si="1"/>
        <v>-6.0777111894944943E+22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-2347.0071440206466</v>
      </c>
      <c r="AC57">
        <f t="shared" si="2"/>
        <v>-2095.5420928755771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-1.7858213786192545E-13</v>
      </c>
      <c r="AI57">
        <f t="shared" si="25"/>
        <v>-1.7858299984023749E-13</v>
      </c>
      <c r="AJ57">
        <f t="shared" si="7"/>
        <v>-251.46505114506954</v>
      </c>
      <c r="AK57">
        <f t="shared" si="22"/>
        <v>-164.29050008144529</v>
      </c>
      <c r="AL57">
        <f t="shared" si="26"/>
        <v>-415.75555122651497</v>
      </c>
      <c r="AN57">
        <f t="shared" si="27"/>
        <v>0</v>
      </c>
      <c r="AO57">
        <f t="shared" si="27"/>
        <v>0</v>
      </c>
      <c r="AP57">
        <f t="shared" si="27"/>
        <v>-4.848612272960057E-21</v>
      </c>
      <c r="AQ57">
        <f t="shared" si="27"/>
        <v>-1.0045212661084779E-15</v>
      </c>
      <c r="AR57">
        <f t="shared" si="27"/>
        <v>-1.004526114720751E-15</v>
      </c>
      <c r="AS57">
        <f t="shared" si="27"/>
        <v>-1.4144863231147058</v>
      </c>
      <c r="AT57">
        <f t="shared" si="27"/>
        <v>-0.92413106443494031</v>
      </c>
      <c r="AU57">
        <f t="shared" si="23"/>
        <v>-2.3386173875496472</v>
      </c>
      <c r="AW57">
        <v>54</v>
      </c>
      <c r="AX57">
        <f>IF(Z57&gt;0, (R57*SUMPRODUCT(K57:$K$98, X57:$X$98)-K57*$AZ$3)/Z57, 0)</f>
        <v>-6.0777111894944943E+22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1000000</v>
      </c>
      <c r="S58">
        <f t="shared" si="1"/>
        <v>-3.4830357822101403E+23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-2095.5420928755771</v>
      </c>
      <c r="AC58">
        <f t="shared" si="2"/>
        <v>-1871.0197257817651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-2.8762533794557295E-14</v>
      </c>
      <c r="AI58">
        <f t="shared" si="25"/>
        <v>-2.8762668089741354E-14</v>
      </c>
      <c r="AJ58">
        <f t="shared" si="7"/>
        <v>-224.52236709381191</v>
      </c>
      <c r="AK58">
        <f t="shared" si="22"/>
        <v>-146.68794650129041</v>
      </c>
      <c r="AL58">
        <f t="shared" si="26"/>
        <v>-371.21031359510232</v>
      </c>
      <c r="AN58">
        <f t="shared" si="27"/>
        <v>0</v>
      </c>
      <c r="AO58">
        <f t="shared" si="27"/>
        <v>0</v>
      </c>
      <c r="AP58">
        <f t="shared" si="27"/>
        <v>-6.7447139218447581E-22</v>
      </c>
      <c r="AQ58">
        <f t="shared" si="27"/>
        <v>-1.4445422110656585E-16</v>
      </c>
      <c r="AR58">
        <f t="shared" si="27"/>
        <v>-1.4445489557795805E-16</v>
      </c>
      <c r="AS58">
        <f t="shared" si="27"/>
        <v>-1.127619836666697</v>
      </c>
      <c r="AT58">
        <f t="shared" si="27"/>
        <v>-0.73671162662224188</v>
      </c>
      <c r="AU58">
        <f t="shared" si="23"/>
        <v>-1.864331463288939</v>
      </c>
      <c r="AW58">
        <v>55</v>
      </c>
      <c r="AX58">
        <f>IF(Z58&gt;0, (R58*SUMPRODUCT(K58:$K$98, X58:$X$98)-K58*$AZ$3)/Z58, 0)</f>
        <v>-3.4830357822101403E+23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1000000</v>
      </c>
      <c r="S59">
        <f t="shared" si="1"/>
        <v>-2.0539545382906888E+24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-1871.0197257817651</v>
      </c>
      <c r="AC59">
        <f t="shared" si="2"/>
        <v>-1670.5533265908618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-4.5047541853082929E-15</v>
      </c>
      <c r="AI59">
        <f t="shared" si="25"/>
        <v>-4.5047745186858753E-15</v>
      </c>
      <c r="AJ59">
        <f t="shared" si="7"/>
        <v>-200.4663991909033</v>
      </c>
      <c r="AK59">
        <f t="shared" si="22"/>
        <v>-130.97138080472357</v>
      </c>
      <c r="AL59">
        <f t="shared" si="26"/>
        <v>-331.4377799956269</v>
      </c>
      <c r="AN59">
        <f t="shared" si="27"/>
        <v>0</v>
      </c>
      <c r="AO59">
        <f t="shared" si="27"/>
        <v>0</v>
      </c>
      <c r="AP59">
        <f t="shared" si="27"/>
        <v>-9.1178952320745647E-23</v>
      </c>
      <c r="AQ59">
        <f t="shared" si="27"/>
        <v>-2.0200223273692707E-17</v>
      </c>
      <c r="AR59">
        <f t="shared" si="27"/>
        <v>-2.0200314452645027E-17</v>
      </c>
      <c r="AS59">
        <f t="shared" si="27"/>
        <v>-0.89893162999577159</v>
      </c>
      <c r="AT59">
        <f t="shared" si="27"/>
        <v>-0.58730199826390439</v>
      </c>
      <c r="AU59">
        <f t="shared" si="23"/>
        <v>-1.4862336282596762</v>
      </c>
      <c r="AW59">
        <v>56</v>
      </c>
      <c r="AX59">
        <f>IF(Z59&gt;0, (R59*SUMPRODUCT(K59:$K$98, X59:$X$98)-K59*$AZ$3)/Z59, 0)</f>
        <v>-2.0539545382906888E+24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1000000</v>
      </c>
      <c r="S60">
        <f t="shared" si="1"/>
        <v>-1.2534218357539322E+25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-1670.5533265908618</v>
      </c>
      <c r="AC60">
        <f t="shared" si="2"/>
        <v>-1491.5654701704123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-6.8620227200245367E-16</v>
      </c>
      <c r="AI60">
        <f t="shared" si="25"/>
        <v>-6.8620524698946049E-16</v>
      </c>
      <c r="AJ60">
        <f t="shared" si="7"/>
        <v>-178.98785642044959</v>
      </c>
      <c r="AK60">
        <f t="shared" si="22"/>
        <v>-116.93873286136034</v>
      </c>
      <c r="AL60">
        <f t="shared" si="26"/>
        <v>-295.92658928180992</v>
      </c>
      <c r="AN60">
        <f t="shared" si="27"/>
        <v>0</v>
      </c>
      <c r="AO60">
        <f t="shared" si="27"/>
        <v>0</v>
      </c>
      <c r="AP60">
        <f t="shared" si="27"/>
        <v>-1.191110691495142E-23</v>
      </c>
      <c r="AQ60">
        <f t="shared" si="27"/>
        <v>-2.7473829661711645E-18</v>
      </c>
      <c r="AR60">
        <f t="shared" si="27"/>
        <v>-2.7473948772780794E-18</v>
      </c>
      <c r="AS60">
        <f t="shared" si="27"/>
        <v>-0.7166227917695891</v>
      </c>
      <c r="AT60">
        <f t="shared" si="27"/>
        <v>-0.46819355728946466</v>
      </c>
      <c r="AU60">
        <f t="shared" si="23"/>
        <v>-1.1848163490590538</v>
      </c>
      <c r="AW60">
        <v>57</v>
      </c>
      <c r="AX60">
        <f>IF(Z60&gt;0, (R60*SUMPRODUCT(K60:$K$98, X60:$X$98)-K60*$AZ$3)/Z60, 0)</f>
        <v>-1.2534218357539322E+25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1000000</v>
      </c>
      <c r="S61">
        <f t="shared" si="1"/>
        <v>-7.9235457916626552E+25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-1491.5654701704123</v>
      </c>
      <c r="AC61">
        <f t="shared" si="2"/>
        <v>-1331.7548840807253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-1.0100192331149869E-16</v>
      </c>
      <c r="AI61">
        <f t="shared" si="25"/>
        <v>-1.0100234350055264E-16</v>
      </c>
      <c r="AJ61">
        <f t="shared" si="7"/>
        <v>-159.81058608968692</v>
      </c>
      <c r="AK61">
        <f t="shared" si="22"/>
        <v>-104.40958291192887</v>
      </c>
      <c r="AL61">
        <f t="shared" si="26"/>
        <v>-264.22016900161577</v>
      </c>
      <c r="AN61">
        <f t="shared" si="27"/>
        <v>0</v>
      </c>
      <c r="AO61">
        <f t="shared" si="27"/>
        <v>0</v>
      </c>
      <c r="AP61">
        <f t="shared" si="27"/>
        <v>-1.5020824144827045E-24</v>
      </c>
      <c r="AQ61">
        <f t="shared" si="27"/>
        <v>-3.6105941219933129E-19</v>
      </c>
      <c r="AR61">
        <f t="shared" si="27"/>
        <v>-3.6106091428174572E-19</v>
      </c>
      <c r="AS61">
        <f t="shared" si="27"/>
        <v>-0.57128730211223544</v>
      </c>
      <c r="AT61">
        <f t="shared" si="27"/>
        <v>-0.37324103737999409</v>
      </c>
      <c r="AU61">
        <f t="shared" si="23"/>
        <v>-0.94452833949222947</v>
      </c>
      <c r="AW61">
        <v>58</v>
      </c>
      <c r="AX61">
        <f>IF(Z61&gt;0, (R61*SUMPRODUCT(K61:$K$98, X61:$X$98)-K61*$AZ$3)/Z61, 0)</f>
        <v>-7.9235457916626552E+25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1000000</v>
      </c>
      <c r="S62">
        <f t="shared" si="1"/>
        <v>-5.1940887520744922E+26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-1331.7548840807253</v>
      </c>
      <c r="AC62">
        <f t="shared" si="2"/>
        <v>-1189.0668607863615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-1.4350217104663651E-17</v>
      </c>
      <c r="AI62">
        <f t="shared" si="25"/>
        <v>-1.4350274336399453E-17</v>
      </c>
      <c r="AJ62">
        <f t="shared" si="7"/>
        <v>-142.6880232943638</v>
      </c>
      <c r="AK62">
        <f t="shared" si="22"/>
        <v>-93.22284188565078</v>
      </c>
      <c r="AL62">
        <f t="shared" si="26"/>
        <v>-235.91086518001458</v>
      </c>
      <c r="AN62">
        <f t="shared" si="27"/>
        <v>0</v>
      </c>
      <c r="AO62">
        <f t="shared" si="27"/>
        <v>0</v>
      </c>
      <c r="AP62">
        <f t="shared" si="27"/>
        <v>-1.8267029169482139E-25</v>
      </c>
      <c r="AQ62">
        <f t="shared" si="27"/>
        <v>-4.5802530844274187E-20</v>
      </c>
      <c r="AR62">
        <f t="shared" si="27"/>
        <v>-4.5802713514565876E-20</v>
      </c>
      <c r="AS62">
        <f t="shared" si="27"/>
        <v>-0.45542673956651569</v>
      </c>
      <c r="AT62">
        <f t="shared" si="27"/>
        <v>-0.29754546985012281</v>
      </c>
      <c r="AU62">
        <f t="shared" si="23"/>
        <v>-0.75297220941663856</v>
      </c>
      <c r="AW62">
        <v>59</v>
      </c>
      <c r="AX62">
        <f>IF(Z62&gt;0, (R62*SUMPRODUCT(K62:$K$98, X62:$X$98)-K62*$AZ$3)/Z62, 0)</f>
        <v>-5.1940887520744922E+26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1000000</v>
      </c>
      <c r="S63">
        <f t="shared" si="1"/>
        <v>-3.5344956097807732E+27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-1189.0668607863615</v>
      </c>
      <c r="AC63">
        <f t="shared" si="2"/>
        <v>-1061.6668399878229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-1.9660037971631727E-18</v>
      </c>
      <c r="AI63">
        <f t="shared" si="25"/>
        <v>-1.9660113064866887E-18</v>
      </c>
      <c r="AJ63">
        <f t="shared" si="7"/>
        <v>-127.40002079853866</v>
      </c>
      <c r="AK63">
        <f t="shared" si="22"/>
        <v>-83.234680255045319</v>
      </c>
      <c r="AL63">
        <f t="shared" si="26"/>
        <v>-210.63470105358397</v>
      </c>
      <c r="AN63">
        <f t="shared" si="27"/>
        <v>0</v>
      </c>
      <c r="AO63">
        <f t="shared" si="27"/>
        <v>0</v>
      </c>
      <c r="AP63">
        <f t="shared" si="27"/>
        <v>-2.1400001144597977E-26</v>
      </c>
      <c r="AQ63">
        <f t="shared" si="27"/>
        <v>-5.6026995534258366E-21</v>
      </c>
      <c r="AR63">
        <f t="shared" si="27"/>
        <v>-5.6027209534269818E-21</v>
      </c>
      <c r="AS63">
        <f t="shared" si="27"/>
        <v>-0.3630634084554481</v>
      </c>
      <c r="AT63">
        <f t="shared" si="27"/>
        <v>-0.2372014268575596</v>
      </c>
      <c r="AU63">
        <f t="shared" si="23"/>
        <v>-0.60026483531300767</v>
      </c>
      <c r="AW63">
        <v>60</v>
      </c>
      <c r="AX63">
        <f>IF(Z63&gt;0, (R63*SUMPRODUCT(K63:$K$98, X63:$X$98)-K63*$AZ$3)/Z63, 0)</f>
        <v>-3.5344956097807732E+27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1000000</v>
      </c>
      <c r="S64">
        <f t="shared" si="1"/>
        <v>-2.4994490143827295E+28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-1061.6668399878229</v>
      </c>
      <c r="AC64">
        <f t="shared" si="2"/>
        <v>-947.916821417699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-2.5944417991784077E-19</v>
      </c>
      <c r="AI64">
        <f t="shared" si="25"/>
        <v>-2.5944512804362366E-19</v>
      </c>
      <c r="AJ64">
        <f t="shared" si="7"/>
        <v>-113.75001857012387</v>
      </c>
      <c r="AK64">
        <f t="shared" si="22"/>
        <v>-74.31667879914761</v>
      </c>
      <c r="AL64">
        <f t="shared" si="26"/>
        <v>-188.06669736927148</v>
      </c>
      <c r="AN64">
        <f t="shared" si="27"/>
        <v>0</v>
      </c>
      <c r="AO64">
        <f t="shared" si="27"/>
        <v>0</v>
      </c>
      <c r="AP64">
        <f t="shared" si="27"/>
        <v>-2.4124644131399331E-27</v>
      </c>
      <c r="AQ64">
        <f t="shared" si="27"/>
        <v>-6.6014432108697396E-22</v>
      </c>
      <c r="AR64">
        <f t="shared" si="27"/>
        <v>-6.6014673355138717E-22</v>
      </c>
      <c r="AS64">
        <f t="shared" si="27"/>
        <v>-0.28943192638348875</v>
      </c>
      <c r="AT64">
        <f t="shared" si="27"/>
        <v>-0.18909552523721271</v>
      </c>
      <c r="AU64">
        <f t="shared" si="23"/>
        <v>-0.47852745162070148</v>
      </c>
      <c r="AW64">
        <v>61</v>
      </c>
      <c r="AX64">
        <f>IF(Z64&gt;0, (R64*SUMPRODUCT(K64:$K$98, X64:$X$98)-K64*$AZ$3)/Z64, 0)</f>
        <v>-2.4994490143827295E+28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1000000</v>
      </c>
      <c r="S65">
        <f t="shared" si="1"/>
        <v>-1.8392370614683504E+29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-947.916821417699</v>
      </c>
      <c r="AC65">
        <f t="shared" si="2"/>
        <v>-846.35430483723121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-3.2944121311041033E-20</v>
      </c>
      <c r="AI65">
        <f t="shared" si="25"/>
        <v>-3.2944236352533314E-20</v>
      </c>
      <c r="AJ65">
        <f t="shared" si="7"/>
        <v>-101.56251658046779</v>
      </c>
      <c r="AK65">
        <f t="shared" si="22"/>
        <v>-66.354177499238929</v>
      </c>
      <c r="AL65">
        <f t="shared" si="26"/>
        <v>-167.9166940797067</v>
      </c>
      <c r="AN65">
        <f t="shared" si="27"/>
        <v>0</v>
      </c>
      <c r="AO65">
        <f t="shared" si="27"/>
        <v>0</v>
      </c>
      <c r="AP65">
        <f t="shared" si="27"/>
        <v>-2.613553790347512E-28</v>
      </c>
      <c r="AQ65">
        <f t="shared" si="27"/>
        <v>-7.4843633731771875E-23</v>
      </c>
      <c r="AR65">
        <f t="shared" si="27"/>
        <v>-7.4843895087150905E-23</v>
      </c>
      <c r="AS65">
        <f t="shared" si="27"/>
        <v>-0.23073335968071498</v>
      </c>
      <c r="AT65">
        <f t="shared" si="27"/>
        <v>-0.15074579499140042</v>
      </c>
      <c r="AU65">
        <f t="shared" si="23"/>
        <v>-0.38147915467211535</v>
      </c>
      <c r="AW65">
        <v>62</v>
      </c>
      <c r="AX65">
        <f>IF(Z65&gt;0, (R65*SUMPRODUCT(K65:$K$98, X65:$X$98)-K65*$AZ$3)/Z65, 0)</f>
        <v>-1.8392370614683504E+29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1000000</v>
      </c>
      <c r="S66">
        <f t="shared" si="1"/>
        <v>-1.4106619219039165E+30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-846.35430483723121</v>
      </c>
      <c r="AC66">
        <f t="shared" si="2"/>
        <v>-755.67348646181347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-4.0199559287889673E-21</v>
      </c>
      <c r="AI66">
        <f t="shared" si="25"/>
        <v>-4.0199693209681055E-21</v>
      </c>
      <c r="AJ66">
        <f t="shared" si="7"/>
        <v>-90.680818375417743</v>
      </c>
      <c r="AK66">
        <f t="shared" si="22"/>
        <v>-59.244801338606187</v>
      </c>
      <c r="AL66">
        <f t="shared" si="26"/>
        <v>-149.92561971402392</v>
      </c>
      <c r="AN66">
        <f t="shared" si="27"/>
        <v>0</v>
      </c>
      <c r="AO66">
        <f t="shared" si="27"/>
        <v>0</v>
      </c>
      <c r="AP66">
        <f t="shared" si="27"/>
        <v>-2.7165028409143853E-29</v>
      </c>
      <c r="AQ66">
        <f t="shared" si="27"/>
        <v>-8.1541783366486615E-24</v>
      </c>
      <c r="AR66">
        <f t="shared" si="27"/>
        <v>-8.1542055016770705E-24</v>
      </c>
      <c r="AS66">
        <f t="shared" si="27"/>
        <v>-0.18393922168424359</v>
      </c>
      <c r="AT66">
        <f t="shared" si="27"/>
        <v>-0.12017362483370567</v>
      </c>
      <c r="AU66">
        <f t="shared" si="23"/>
        <v>-0.30411284651794923</v>
      </c>
      <c r="AW66">
        <v>63</v>
      </c>
      <c r="AX66">
        <f>IF(Z66&gt;0, (R66*SUMPRODUCT(K66:$K$98, X66:$X$98)-K66*$AZ$3)/Z66, 0)</f>
        <v>-1.4106619219039165E+30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-1.1297395757342591E+31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-755.67348646181347</v>
      </c>
      <c r="AC67">
        <f t="shared" ref="AC67:AC69" si="30">S67*Z67</f>
        <v>-674.70847005519045</v>
      </c>
      <c r="AE67">
        <f t="shared" ref="AE67:AE69" si="31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2">-X67*R67</f>
        <v>-4.7060781582940636E-22</v>
      </c>
      <c r="AI67">
        <f t="shared" ref="AI67:AI69" si="33">SUM(AE67:AH67)</f>
        <v>-4.7060930889135739E-22</v>
      </c>
      <c r="AJ67">
        <f t="shared" ref="AJ67:AJ69" si="34">AB67-AC67</f>
        <v>-80.965016406623022</v>
      </c>
      <c r="AK67">
        <f t="shared" si="22"/>
        <v>-52.897144052326951</v>
      </c>
      <c r="AL67">
        <f t="shared" si="26"/>
        <v>-133.86216045894997</v>
      </c>
      <c r="AN67">
        <f t="shared" si="27"/>
        <v>0</v>
      </c>
      <c r="AO67">
        <f t="shared" si="27"/>
        <v>0</v>
      </c>
      <c r="AP67">
        <f t="shared" si="27"/>
        <v>-2.7040749131806738E-30</v>
      </c>
      <c r="AQ67">
        <f t="shared" si="27"/>
        <v>-8.5231479365321644E-25</v>
      </c>
      <c r="AR67">
        <f t="shared" si="27"/>
        <v>-8.5231749772812951E-25</v>
      </c>
      <c r="AS67">
        <f t="shared" si="27"/>
        <v>-0.14663522136817894</v>
      </c>
      <c r="AT67">
        <f t="shared" si="27"/>
        <v>-9.580167796054341E-2</v>
      </c>
      <c r="AU67">
        <f t="shared" si="23"/>
        <v>-0.24243689932872234</v>
      </c>
      <c r="AW67">
        <v>64</v>
      </c>
      <c r="AX67">
        <f>IF(Z67&gt;0, (R67*SUMPRODUCT(K67:$K$98, X67:$X$98)-K67*$AZ$3)/Z67, 0)</f>
        <v>-1.1297395757342591E+31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8"/>
        <v>1000000</v>
      </c>
      <c r="S68">
        <f t="shared" si="29"/>
        <v>-9.4656826862773336E+31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-674.70847005519045</v>
      </c>
      <c r="AC68">
        <f t="shared" si="30"/>
        <v>-602.4182768349915</v>
      </c>
      <c r="AE68">
        <f t="shared" si="31"/>
        <v>0</v>
      </c>
      <c r="AF68">
        <f t="shared" si="24"/>
        <v>0</v>
      </c>
      <c r="AG68">
        <f t="shared" si="24"/>
        <v>-1.5910587138853021E-28</v>
      </c>
      <c r="AH68">
        <f t="shared" si="32"/>
        <v>-5.2761018406521949E-23</v>
      </c>
      <c r="AI68">
        <f t="shared" si="33"/>
        <v>-5.2761177512393341E-23</v>
      </c>
      <c r="AJ68">
        <f t="shared" si="34"/>
        <v>-72.290193220198944</v>
      </c>
      <c r="AK68">
        <f t="shared" si="22"/>
        <v>-47.229592903863335</v>
      </c>
      <c r="AL68">
        <f t="shared" si="26"/>
        <v>-119.51978612406228</v>
      </c>
      <c r="AN68">
        <f t="shared" si="27"/>
        <v>0</v>
      </c>
      <c r="AO68">
        <f t="shared" si="27"/>
        <v>0</v>
      </c>
      <c r="AP68">
        <f t="shared" si="27"/>
        <v>-2.5728180545797424E-31</v>
      </c>
      <c r="AQ68">
        <f t="shared" si="27"/>
        <v>-8.5317090783426281E-26</v>
      </c>
      <c r="AR68">
        <f t="shared" si="27"/>
        <v>-8.5317348065231738E-26</v>
      </c>
      <c r="AS68">
        <f t="shared" si="27"/>
        <v>-0.1168967007080505</v>
      </c>
      <c r="AT68">
        <f t="shared" si="27"/>
        <v>-7.6372511129259704E-2</v>
      </c>
      <c r="AU68">
        <f t="shared" si="23"/>
        <v>-0.19326921183731022</v>
      </c>
      <c r="AW68">
        <v>65</v>
      </c>
      <c r="AX68">
        <f>IF(Z68&gt;0, (R68*SUMPRODUCT(K68:$K$98, X68:$X$98)-K68*$AZ$3)/Z68, 0)</f>
        <v>-9.4656826862773336E+31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-602.4182768349915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-6.3642348555412083E-24</v>
      </c>
      <c r="AI69">
        <f t="shared" si="33"/>
        <v>-6.3642348555412083E-24</v>
      </c>
      <c r="AJ69">
        <f t="shared" si="34"/>
        <v>-602.4182768349915</v>
      </c>
      <c r="AK69">
        <f t="shared" si="22"/>
        <v>-42.16927937844941</v>
      </c>
      <c r="AL69">
        <f t="shared" si="26"/>
        <v>-644.58755621344096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-9.1886359092133643E-27</v>
      </c>
      <c r="AR69">
        <f t="shared" si="27"/>
        <v>-9.1886359092133643E-27</v>
      </c>
      <c r="AS69">
        <f t="shared" si="27"/>
        <v>-0.86976711836347143</v>
      </c>
      <c r="AT69">
        <f t="shared" si="27"/>
        <v>-6.0883698285443003E-2</v>
      </c>
      <c r="AU69">
        <f t="shared" si="23"/>
        <v>-0.93065081664891447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607093.37635058118</v>
      </c>
      <c r="AO71" s="8">
        <f t="shared" si="47"/>
        <v>-60709.337635058124</v>
      </c>
      <c r="AP71" s="8">
        <f t="shared" si="47"/>
        <v>-354.88514143395406</v>
      </c>
      <c r="AQ71" s="8">
        <f t="shared" si="47"/>
        <v>-372542.02529243537</v>
      </c>
      <c r="AR71" s="8">
        <f t="shared" si="47"/>
        <v>173487.12828165351</v>
      </c>
      <c r="AS71" s="8">
        <f t="shared" si="47"/>
        <v>-1279.5843673891836</v>
      </c>
      <c r="AT71" s="8">
        <f t="shared" si="47"/>
        <v>-2772.9717850554011</v>
      </c>
      <c r="AU71" s="8">
        <f t="shared" si="47"/>
        <v>169434.57212920891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269-8B8A-4CDE-BA1F-EA5EB664F27C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133598.52348020769</v>
      </c>
      <c r="K3">
        <v>1</v>
      </c>
      <c r="L3" s="2">
        <v>0</v>
      </c>
      <c r="O3">
        <f>$C$3</f>
        <v>133598.52348020769</v>
      </c>
      <c r="P3">
        <f>O3*C5</f>
        <v>13359.85234802077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133598.52348020769</v>
      </c>
      <c r="AF3">
        <f t="shared" ref="AF3:AG34" si="4">-$Z3*P3</f>
        <v>-13359.85234802077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120038.67113218692</v>
      </c>
      <c r="AJ3">
        <f t="shared" ref="AJ3:AJ66" si="7">AB3-AC3</f>
        <v>0</v>
      </c>
      <c r="AL3">
        <f t="shared" ref="AL3:AL34" si="8">SUM(AI3:AK3)</f>
        <v>120038.67113218692</v>
      </c>
      <c r="AN3">
        <f t="shared" ref="AN3:AU34" si="9">AE3*$K3</f>
        <v>133598.52348020769</v>
      </c>
      <c r="AO3">
        <f t="shared" si="9"/>
        <v>-13359.85234802077</v>
      </c>
      <c r="AP3">
        <f t="shared" si="9"/>
        <v>-200</v>
      </c>
      <c r="AQ3">
        <f t="shared" si="9"/>
        <v>0</v>
      </c>
      <c r="AR3">
        <f t="shared" si="9"/>
        <v>120038.67113218692</v>
      </c>
      <c r="AS3">
        <f t="shared" si="9"/>
        <v>0</v>
      </c>
      <c r="AT3">
        <f t="shared" si="9"/>
        <v>0</v>
      </c>
      <c r="AU3">
        <f t="shared" si="9"/>
        <v>120038.67113218692</v>
      </c>
      <c r="AW3">
        <v>0</v>
      </c>
      <c r="AX3">
        <f>IF(Z3&gt;0, (R3*SUMPRODUCT(K3:$K$98, X3:$X$98)-K3*$AZ$3)/Z3, 0)</f>
        <v>0</v>
      </c>
      <c r="AZ3">
        <f>C6*SUMPRODUCT(X4:X98, K4:K98)/1</f>
        <v>68461.627596770151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2000000</v>
      </c>
      <c r="S4">
        <f t="shared" si="1"/>
        <v>4643.5073788913624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4592.2110497320391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-4592.2110497320391</v>
      </c>
      <c r="AK4">
        <f>G4*SUM(AB4, AE4:AF4)</f>
        <v>0</v>
      </c>
      <c r="AL4">
        <f t="shared" si="8"/>
        <v>-6685.9970497320392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-1953.3407967161111</v>
      </c>
      <c r="AR4">
        <f t="shared" si="9"/>
        <v>-1953.3407967161111</v>
      </c>
      <c r="AS4">
        <f t="shared" si="9"/>
        <v>-4284.1786078291252</v>
      </c>
      <c r="AT4">
        <f t="shared" si="9"/>
        <v>0</v>
      </c>
      <c r="AU4">
        <f t="shared" si="9"/>
        <v>-6237.5194045452363</v>
      </c>
      <c r="AW4">
        <v>1</v>
      </c>
      <c r="AX4">
        <f>IF(Z4&gt;0, (R4*SUMPRODUCT(K4:$K$98, X4:$X$98)-K4*$AZ$3)/Z4, 0)</f>
        <v>4643.5073788913624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25</v>
      </c>
      <c r="R5">
        <f t="shared" si="0"/>
        <v>2000000</v>
      </c>
      <c r="S5">
        <f t="shared" si="1"/>
        <v>8145.2527970753827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4592.2110497320391</v>
      </c>
      <c r="AC5">
        <f t="shared" si="2"/>
        <v>7966.2001391575031</v>
      </c>
      <c r="AE5">
        <f t="shared" si="3"/>
        <v>0</v>
      </c>
      <c r="AF5">
        <f t="shared" si="4"/>
        <v>0</v>
      </c>
      <c r="AG5">
        <f t="shared" si="4"/>
        <v>-24.450438610136906</v>
      </c>
      <c r="AH5">
        <f t="shared" si="5"/>
        <v>-2092.0630490472236</v>
      </c>
      <c r="AI5">
        <f t="shared" si="6"/>
        <v>-2116.5134876573607</v>
      </c>
      <c r="AJ5">
        <f t="shared" si="7"/>
        <v>-3373.989089425464</v>
      </c>
      <c r="AK5">
        <f>G5*SUM(AB5, AE5:AF5)</f>
        <v>188.2806530390136</v>
      </c>
      <c r="AL5">
        <f t="shared" si="8"/>
        <v>-5302.2219240438117</v>
      </c>
      <c r="AN5">
        <f t="shared" si="9"/>
        <v>0</v>
      </c>
      <c r="AO5">
        <f t="shared" si="9"/>
        <v>0</v>
      </c>
      <c r="AP5">
        <f t="shared" si="9"/>
        <v>-20.907766091133571</v>
      </c>
      <c r="AQ5">
        <f t="shared" si="9"/>
        <v>-1788.9398867163363</v>
      </c>
      <c r="AR5">
        <f t="shared" si="9"/>
        <v>-1809.84765280747</v>
      </c>
      <c r="AS5">
        <f t="shared" si="9"/>
        <v>-2885.125121906734</v>
      </c>
      <c r="AT5">
        <f t="shared" si="9"/>
        <v>161.00029598624576</v>
      </c>
      <c r="AU5">
        <f t="shared" si="9"/>
        <v>-4533.9724787279583</v>
      </c>
      <c r="AW5">
        <v>2</v>
      </c>
      <c r="AX5">
        <f>IF(Z5&gt;0, (R5*SUMPRODUCT(K5:$K$98, X5:$X$98)-K5*$AZ$3)/Z5, 0)</f>
        <v>8145.2527970753827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25</v>
      </c>
      <c r="R6">
        <f t="shared" si="0"/>
        <v>2000000</v>
      </c>
      <c r="S6">
        <f t="shared" si="1"/>
        <v>12311.298473160905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7966.2001391575031</v>
      </c>
      <c r="AC6">
        <f t="shared" si="2"/>
        <v>11907.360751049455</v>
      </c>
      <c r="AE6">
        <f t="shared" si="3"/>
        <v>0</v>
      </c>
      <c r="AF6">
        <f t="shared" si="4"/>
        <v>0</v>
      </c>
      <c r="AG6">
        <f t="shared" si="4"/>
        <v>-24.179741838377062</v>
      </c>
      <c r="AH6">
        <f t="shared" si="5"/>
        <v>-2095.3908526782002</v>
      </c>
      <c r="AI6">
        <f t="shared" si="6"/>
        <v>-2119.5705945165773</v>
      </c>
      <c r="AJ6">
        <f t="shared" si="7"/>
        <v>-3941.1606118919517</v>
      </c>
      <c r="AK6">
        <f>G6*SUM(AB6, AE6:AF6)</f>
        <v>466.02270814071397</v>
      </c>
      <c r="AL6">
        <f t="shared" si="8"/>
        <v>-5594.7084982678152</v>
      </c>
      <c r="AN6">
        <f t="shared" si="9"/>
        <v>0</v>
      </c>
      <c r="AO6">
        <f t="shared" si="9"/>
        <v>0</v>
      </c>
      <c r="AP6">
        <f t="shared" si="9"/>
        <v>-18.652495364225263</v>
      </c>
      <c r="AQ6">
        <f t="shared" si="9"/>
        <v>-1616.4055194248294</v>
      </c>
      <c r="AR6">
        <f t="shared" si="9"/>
        <v>-1635.0580147890548</v>
      </c>
      <c r="AS6">
        <f t="shared" si="9"/>
        <v>-3040.2508237828224</v>
      </c>
      <c r="AT6">
        <f t="shared" si="9"/>
        <v>359.49459102255696</v>
      </c>
      <c r="AU6">
        <f t="shared" si="9"/>
        <v>-4315.8142475493205</v>
      </c>
      <c r="AW6">
        <v>3</v>
      </c>
      <c r="AX6">
        <f>IF(Z6&gt;0, (R6*SUMPRODUCT(K6:$K$98, X6:$X$98)-K6*$AZ$3)/Z6, 0)</f>
        <v>12311.298473160905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25</v>
      </c>
      <c r="R7">
        <f t="shared" si="0"/>
        <v>2000000</v>
      </c>
      <c r="S7">
        <f t="shared" si="1"/>
        <v>15737.83482652909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11907.360751049455</v>
      </c>
      <c r="AC7">
        <f t="shared" si="2"/>
        <v>15052.731074298419</v>
      </c>
      <c r="AE7">
        <f t="shared" si="3"/>
        <v>0</v>
      </c>
      <c r="AF7">
        <f t="shared" si="4"/>
        <v>0</v>
      </c>
      <c r="AG7">
        <f t="shared" si="4"/>
        <v>-23.911693127132395</v>
      </c>
      <c r="AH7">
        <f t="shared" si="5"/>
        <v>-2100.1034288717074</v>
      </c>
      <c r="AI7">
        <f t="shared" si="6"/>
        <v>-2124.0151219988397</v>
      </c>
      <c r="AJ7">
        <f t="shared" si="7"/>
        <v>-3145.3703232489643</v>
      </c>
      <c r="AK7">
        <f>G7*SUM(AB7, AE7:AF7)</f>
        <v>584.65141287652818</v>
      </c>
      <c r="AL7">
        <f t="shared" si="8"/>
        <v>-4684.734032371276</v>
      </c>
      <c r="AN7">
        <f t="shared" si="9"/>
        <v>0</v>
      </c>
      <c r="AO7">
        <f t="shared" si="9"/>
        <v>0</v>
      </c>
      <c r="AP7">
        <f t="shared" si="9"/>
        <v>-16.782567464273907</v>
      </c>
      <c r="AQ7">
        <f t="shared" si="9"/>
        <v>-1473.9703830089738</v>
      </c>
      <c r="AR7">
        <f t="shared" si="9"/>
        <v>-1490.7529504732477</v>
      </c>
      <c r="AS7">
        <f t="shared" si="9"/>
        <v>-2207.5973194116214</v>
      </c>
      <c r="AT7">
        <f t="shared" si="9"/>
        <v>410.34115516269543</v>
      </c>
      <c r="AU7">
        <f t="shared" si="9"/>
        <v>-3288.0091147221738</v>
      </c>
      <c r="AW7">
        <v>4</v>
      </c>
      <c r="AX7">
        <f>IF(Z7&gt;0, (R7*SUMPRODUCT(K7:$K$98, X7:$X$98)-K7*$AZ$3)/Z7, 0)</f>
        <v>15737.83482652909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25</v>
      </c>
      <c r="R8">
        <f t="shared" si="0"/>
        <v>2000000</v>
      </c>
      <c r="S8">
        <f t="shared" si="1"/>
        <v>17737.243920499961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15052.731074298419</v>
      </c>
      <c r="AC8">
        <f t="shared" si="2"/>
        <v>16776.725776502259</v>
      </c>
      <c r="AE8">
        <f t="shared" si="3"/>
        <v>0</v>
      </c>
      <c r="AF8">
        <f t="shared" si="4"/>
        <v>0</v>
      </c>
      <c r="AG8">
        <f t="shared" si="4"/>
        <v>-23.646184621039723</v>
      </c>
      <c r="AH8">
        <f t="shared" si="5"/>
        <v>-2111.3259857077833</v>
      </c>
      <c r="AI8">
        <f t="shared" si="6"/>
        <v>-2134.9721703288228</v>
      </c>
      <c r="AJ8">
        <f t="shared" si="7"/>
        <v>-1723.9947022038396</v>
      </c>
      <c r="AK8">
        <f>G8*SUM(AB8, AE8:AF8)</f>
        <v>320.62317188255633</v>
      </c>
      <c r="AL8">
        <f t="shared" si="8"/>
        <v>-3538.3437006501063</v>
      </c>
      <c r="AN8">
        <f t="shared" si="9"/>
        <v>0</v>
      </c>
      <c r="AO8">
        <f t="shared" si="9"/>
        <v>0</v>
      </c>
      <c r="AP8">
        <f t="shared" si="9"/>
        <v>-15.491663121530079</v>
      </c>
      <c r="AQ8">
        <f t="shared" si="9"/>
        <v>-1383.2231894702697</v>
      </c>
      <c r="AR8">
        <f t="shared" si="9"/>
        <v>-1398.7148525917996</v>
      </c>
      <c r="AS8">
        <f t="shared" si="9"/>
        <v>-1129.4653060469136</v>
      </c>
      <c r="AT8">
        <f t="shared" si="9"/>
        <v>210.05444418891622</v>
      </c>
      <c r="AU8">
        <f t="shared" si="9"/>
        <v>-2318.1257144497972</v>
      </c>
      <c r="AW8">
        <v>5</v>
      </c>
      <c r="AX8">
        <f>IF(Z8&gt;0, (R8*SUMPRODUCT(K8:$K$98, X8:$X$98)-K8*$AZ$3)/Z8, 0)</f>
        <v>17737.243920499961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25</v>
      </c>
      <c r="R9">
        <f t="shared" si="0"/>
        <v>2000000</v>
      </c>
      <c r="S9">
        <f t="shared" si="1"/>
        <v>18996.745750826452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16776.725776502259</v>
      </c>
      <c r="AC9">
        <f t="shared" si="2"/>
        <v>17768.00823018291</v>
      </c>
      <c r="AE9">
        <f t="shared" si="3"/>
        <v>0</v>
      </c>
      <c r="AF9">
        <f t="shared" si="4"/>
        <v>0</v>
      </c>
      <c r="AG9">
        <f t="shared" si="4"/>
        <v>-23.382963144371601</v>
      </c>
      <c r="AH9">
        <f t="shared" si="5"/>
        <v>-2140.7704366178223</v>
      </c>
      <c r="AI9">
        <f t="shared" si="6"/>
        <v>-2164.1533997621937</v>
      </c>
      <c r="AJ9">
        <f t="shared" si="7"/>
        <v>-991.28245368065109</v>
      </c>
      <c r="AK9">
        <f t="shared" ref="AK9:AK72" si="22">G9*SUM(AB9:AB9, AE9:AF9)</f>
        <v>98.982682081363322</v>
      </c>
      <c r="AL9">
        <f t="shared" si="8"/>
        <v>-3056.4531713614815</v>
      </c>
      <c r="AN9">
        <f t="shared" si="9"/>
        <v>0</v>
      </c>
      <c r="AO9">
        <f t="shared" si="9"/>
        <v>0</v>
      </c>
      <c r="AP9">
        <f t="shared" si="9"/>
        <v>-14.508206336673322</v>
      </c>
      <c r="AQ9">
        <f t="shared" si="9"/>
        <v>-1328.2636174952702</v>
      </c>
      <c r="AR9">
        <f t="shared" si="9"/>
        <v>-1342.7718238319435</v>
      </c>
      <c r="AS9">
        <f t="shared" si="9"/>
        <v>-615.05166334680109</v>
      </c>
      <c r="AT9">
        <f t="shared" si="9"/>
        <v>61.414850056735574</v>
      </c>
      <c r="AU9">
        <f t="shared" si="9"/>
        <v>-1896.4086371220089</v>
      </c>
      <c r="AW9">
        <v>6</v>
      </c>
      <c r="AX9">
        <f>IF(Z9&gt;0, (R9*SUMPRODUCT(K9:$K$98, X9:$X$98)-K9*$AZ$3)/Z9, 0)</f>
        <v>18996.745750826452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25</v>
      </c>
      <c r="R10">
        <f t="shared" si="0"/>
        <v>2000000</v>
      </c>
      <c r="S10">
        <f t="shared" si="1"/>
        <v>20132.270300064218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17768.00823018291</v>
      </c>
      <c r="AC10">
        <f t="shared" si="2"/>
        <v>18619.846796433645</v>
      </c>
      <c r="AE10">
        <f t="shared" si="3"/>
        <v>0</v>
      </c>
      <c r="AF10">
        <f t="shared" si="4"/>
        <v>0</v>
      </c>
      <c r="AG10">
        <f t="shared" si="4"/>
        <v>-23.121891519078019</v>
      </c>
      <c r="AH10">
        <f t="shared" si="5"/>
        <v>-2179.3595079892893</v>
      </c>
      <c r="AI10">
        <f t="shared" si="6"/>
        <v>-2202.4813995083673</v>
      </c>
      <c r="AJ10">
        <f t="shared" si="7"/>
        <v>-851.83856625073531</v>
      </c>
      <c r="AK10">
        <f t="shared" si="22"/>
        <v>72.848833743749935</v>
      </c>
      <c r="AL10">
        <f t="shared" si="8"/>
        <v>-2981.4711320153529</v>
      </c>
      <c r="AN10">
        <f t="shared" si="9"/>
        <v>0</v>
      </c>
      <c r="AO10">
        <f t="shared" si="9"/>
        <v>0</v>
      </c>
      <c r="AP10">
        <f t="shared" si="9"/>
        <v>-13.609924761055815</v>
      </c>
      <c r="AQ10">
        <f t="shared" si="9"/>
        <v>-1282.8067680601494</v>
      </c>
      <c r="AR10">
        <f t="shared" si="9"/>
        <v>-1296.4166928212051</v>
      </c>
      <c r="AS10">
        <f t="shared" si="9"/>
        <v>-501.40615812821073</v>
      </c>
      <c r="AT10">
        <f t="shared" si="9"/>
        <v>42.880018936384808</v>
      </c>
      <c r="AU10">
        <f t="shared" si="9"/>
        <v>-1754.942832013031</v>
      </c>
      <c r="AW10">
        <v>7</v>
      </c>
      <c r="AX10">
        <f>IF(Z10&gt;0, (R10*SUMPRODUCT(K10:$K$98, X10:$X$98)-K10*$AZ$3)/Z10, 0)</f>
        <v>20132.270300064218</v>
      </c>
    </row>
    <row r="11" spans="1:52" x14ac:dyDescent="0.25">
      <c r="A11" t="s">
        <v>33</v>
      </c>
      <c r="C11" s="12">
        <f>AU100</f>
        <v>40468.333584048225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25</v>
      </c>
      <c r="R11">
        <f t="shared" si="0"/>
        <v>2000000</v>
      </c>
      <c r="S11">
        <f t="shared" si="1"/>
        <v>21151.545419987106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18619.846796433645</v>
      </c>
      <c r="AC11">
        <f t="shared" si="2"/>
        <v>19343.497839237469</v>
      </c>
      <c r="AE11">
        <f t="shared" si="3"/>
        <v>0</v>
      </c>
      <c r="AF11">
        <f t="shared" si="4"/>
        <v>0</v>
      </c>
      <c r="AG11">
        <f t="shared" si="4"/>
        <v>-22.862984069427466</v>
      </c>
      <c r="AH11">
        <f t="shared" si="5"/>
        <v>-2215.0827567816386</v>
      </c>
      <c r="AI11">
        <f t="shared" si="6"/>
        <v>-2237.9457408510661</v>
      </c>
      <c r="AJ11">
        <f t="shared" si="7"/>
        <v>-723.65104280382366</v>
      </c>
      <c r="AK11">
        <f t="shared" si="22"/>
        <v>44.687632311440744</v>
      </c>
      <c r="AL11">
        <f t="shared" si="8"/>
        <v>-2916.9091513434491</v>
      </c>
      <c r="AN11">
        <f t="shared" si="9"/>
        <v>0</v>
      </c>
      <c r="AO11">
        <f t="shared" si="9"/>
        <v>0</v>
      </c>
      <c r="AP11">
        <f t="shared" si="9"/>
        <v>-12.787464450507525</v>
      </c>
      <c r="AQ11">
        <f t="shared" si="9"/>
        <v>-1238.914916848242</v>
      </c>
      <c r="AR11">
        <f t="shared" si="9"/>
        <v>-1251.7023812987495</v>
      </c>
      <c r="AS11">
        <f t="shared" si="9"/>
        <v>-404.74427818898113</v>
      </c>
      <c r="AT11">
        <f t="shared" si="9"/>
        <v>24.994178704958959</v>
      </c>
      <c r="AU11">
        <f t="shared" si="9"/>
        <v>-1631.4524807827715</v>
      </c>
      <c r="AW11">
        <v>8</v>
      </c>
      <c r="AX11">
        <f>IF(Z11&gt;0, (R11*SUMPRODUCT(K11:$K$98, X11:$X$98)-K11*$AZ$3)/Z11, 0)</f>
        <v>21151.545419987106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25</v>
      </c>
      <c r="R12">
        <f t="shared" si="0"/>
        <v>2000000</v>
      </c>
      <c r="S12">
        <f t="shared" si="1"/>
        <v>22126.488016720876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19343.497839237469</v>
      </c>
      <c r="AC12">
        <f t="shared" si="2"/>
        <v>20007.679656119442</v>
      </c>
      <c r="AE12">
        <f t="shared" si="3"/>
        <v>0</v>
      </c>
      <c r="AF12">
        <f t="shared" si="4"/>
        <v>0</v>
      </c>
      <c r="AG12">
        <f t="shared" si="4"/>
        <v>-22.606027265826981</v>
      </c>
      <c r="AH12">
        <f t="shared" si="5"/>
        <v>-2266.1570324969434</v>
      </c>
      <c r="AI12">
        <f t="shared" si="6"/>
        <v>-2288.7630597627704</v>
      </c>
      <c r="AJ12">
        <f t="shared" si="7"/>
        <v>-664.18181688197365</v>
      </c>
      <c r="AK12">
        <f t="shared" si="22"/>
        <v>44.490045030246179</v>
      </c>
      <c r="AL12">
        <f t="shared" si="8"/>
        <v>-2908.4548316144978</v>
      </c>
      <c r="AN12">
        <f t="shared" si="9"/>
        <v>0</v>
      </c>
      <c r="AO12">
        <f t="shared" si="9"/>
        <v>0</v>
      </c>
      <c r="AP12">
        <f t="shared" si="9"/>
        <v>-12.015343809748021</v>
      </c>
      <c r="AQ12">
        <f t="shared" si="9"/>
        <v>-1204.4865536144</v>
      </c>
      <c r="AR12">
        <f t="shared" si="9"/>
        <v>-1216.501897424148</v>
      </c>
      <c r="AS12">
        <f t="shared" si="9"/>
        <v>-353.01969639237609</v>
      </c>
      <c r="AT12">
        <f t="shared" si="9"/>
        <v>23.646931894029262</v>
      </c>
      <c r="AU12">
        <f t="shared" si="9"/>
        <v>-1545.8746619224946</v>
      </c>
      <c r="AW12">
        <v>9</v>
      </c>
      <c r="AX12">
        <f>IF(Z12&gt;0, (R12*SUMPRODUCT(K12:$K$98, X12:$X$98)-K12*$AZ$3)/Z12, 0)</f>
        <v>22126.488016720876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25</v>
      </c>
      <c r="R13">
        <f t="shared" si="0"/>
        <v>2000000</v>
      </c>
      <c r="S13">
        <f t="shared" si="1"/>
        <v>23043.557560526588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20007.679656119442</v>
      </c>
      <c r="AC13">
        <f t="shared" si="2"/>
        <v>20601.843586223069</v>
      </c>
      <c r="AE13">
        <f t="shared" si="3"/>
        <v>0</v>
      </c>
      <c r="AF13">
        <f t="shared" si="4"/>
        <v>0</v>
      </c>
      <c r="AG13">
        <f t="shared" si="4"/>
        <v>-22.350979804344366</v>
      </c>
      <c r="AH13">
        <f t="shared" si="5"/>
        <v>-2318.9751059474256</v>
      </c>
      <c r="AI13">
        <f t="shared" si="6"/>
        <v>-2341.3260857517698</v>
      </c>
      <c r="AJ13">
        <f t="shared" si="7"/>
        <v>-594.16393010362663</v>
      </c>
      <c r="AK13">
        <f t="shared" si="22"/>
        <v>40.015359312238886</v>
      </c>
      <c r="AL13">
        <f t="shared" si="8"/>
        <v>-2895.4746565431574</v>
      </c>
      <c r="AN13">
        <f t="shared" si="9"/>
        <v>0</v>
      </c>
      <c r="AO13">
        <f t="shared" si="9"/>
        <v>0</v>
      </c>
      <c r="AP13">
        <f t="shared" si="9"/>
        <v>-11.292569745851907</v>
      </c>
      <c r="AQ13">
        <f t="shared" si="9"/>
        <v>-1171.6349060328716</v>
      </c>
      <c r="AR13">
        <f t="shared" si="9"/>
        <v>-1182.9274757787234</v>
      </c>
      <c r="AS13">
        <f t="shared" si="9"/>
        <v>-300.19433957255546</v>
      </c>
      <c r="AT13">
        <f t="shared" si="9"/>
        <v>20.217289796438852</v>
      </c>
      <c r="AU13">
        <f t="shared" si="9"/>
        <v>-1462.9045255548399</v>
      </c>
      <c r="AW13">
        <v>10</v>
      </c>
      <c r="AX13">
        <f>IF(Z13&gt;0, (R13*SUMPRODUCT(K13:$K$98, X13:$X$98)-K13*$AZ$3)/Z13, 0)</f>
        <v>23043.557560526588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25</v>
      </c>
      <c r="R14">
        <f t="shared" si="0"/>
        <v>2000000</v>
      </c>
      <c r="S14">
        <f t="shared" si="1"/>
        <v>23909.409728235965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20601.843586223069</v>
      </c>
      <c r="AC14">
        <f t="shared" si="2"/>
        <v>21133.700406033684</v>
      </c>
      <c r="AE14">
        <f t="shared" si="3"/>
        <v>0</v>
      </c>
      <c r="AF14">
        <f t="shared" si="4"/>
        <v>0</v>
      </c>
      <c r="AG14">
        <f t="shared" si="4"/>
        <v>-22.097681045086308</v>
      </c>
      <c r="AH14">
        <f t="shared" si="5"/>
        <v>-2383.1168971691109</v>
      </c>
      <c r="AI14">
        <f t="shared" si="6"/>
        <v>-2405.214578214197</v>
      </c>
      <c r="AJ14">
        <f t="shared" si="7"/>
        <v>-531.85681981061498</v>
      </c>
      <c r="AK14">
        <f t="shared" si="22"/>
        <v>37.083318455201521</v>
      </c>
      <c r="AL14">
        <f t="shared" si="8"/>
        <v>-2899.9880795696104</v>
      </c>
      <c r="AN14">
        <f t="shared" si="9"/>
        <v>0</v>
      </c>
      <c r="AO14">
        <f t="shared" si="9"/>
        <v>0</v>
      </c>
      <c r="AP14">
        <f t="shared" si="9"/>
        <v>-10.614749501801617</v>
      </c>
      <c r="AQ14">
        <f t="shared" si="9"/>
        <v>-1144.7440500814794</v>
      </c>
      <c r="AR14">
        <f t="shared" si="9"/>
        <v>-1155.3587995832809</v>
      </c>
      <c r="AS14">
        <f t="shared" si="9"/>
        <v>-255.4805140682339</v>
      </c>
      <c r="AT14">
        <f t="shared" si="9"/>
        <v>17.813187514760948</v>
      </c>
      <c r="AU14">
        <f t="shared" si="9"/>
        <v>-1393.0261261367536</v>
      </c>
      <c r="AW14">
        <v>11</v>
      </c>
      <c r="AX14">
        <f>IF(Z14&gt;0, (R14*SUMPRODUCT(K14:$K$98, X14:$X$98)-K14*$AZ$3)/Z14, 0)</f>
        <v>23909.409728235965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25</v>
      </c>
      <c r="R15">
        <f t="shared" si="0"/>
        <v>2000000</v>
      </c>
      <c r="S15">
        <f t="shared" si="1"/>
        <v>24806.662838700122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21133.700406033684</v>
      </c>
      <c r="AC15">
        <f t="shared" si="2"/>
        <v>21676.774769144668</v>
      </c>
      <c r="AE15">
        <f t="shared" si="3"/>
        <v>0</v>
      </c>
      <c r="AF15">
        <f t="shared" si="4"/>
        <v>0</v>
      </c>
      <c r="AG15">
        <f t="shared" si="4"/>
        <v>-21.845718335929682</v>
      </c>
      <c r="AH15">
        <f t="shared" si="5"/>
        <v>-2478.871896461209</v>
      </c>
      <c r="AI15">
        <f t="shared" si="6"/>
        <v>-2500.7176147971386</v>
      </c>
      <c r="AJ15">
        <f t="shared" si="7"/>
        <v>-543.07436311098354</v>
      </c>
      <c r="AK15">
        <f t="shared" si="22"/>
        <v>86.648171664738115</v>
      </c>
      <c r="AL15">
        <f t="shared" si="8"/>
        <v>-2957.143806243384</v>
      </c>
      <c r="AN15">
        <f t="shared" si="9"/>
        <v>0</v>
      </c>
      <c r="AO15">
        <f t="shared" si="9"/>
        <v>0</v>
      </c>
      <c r="AP15">
        <f t="shared" si="9"/>
        <v>-9.955144436275674</v>
      </c>
      <c r="AQ15">
        <f t="shared" si="9"/>
        <v>-1129.6276638204554</v>
      </c>
      <c r="AR15">
        <f t="shared" si="9"/>
        <v>-1139.5828082567311</v>
      </c>
      <c r="AS15">
        <f t="shared" si="9"/>
        <v>-247.48024492819613</v>
      </c>
      <c r="AT15">
        <f t="shared" si="9"/>
        <v>39.485772488559732</v>
      </c>
      <c r="AU15">
        <f t="shared" si="9"/>
        <v>-1347.5772806963676</v>
      </c>
      <c r="AW15">
        <v>12</v>
      </c>
      <c r="AX15">
        <f>IF(Z15&gt;0, (R15*SUMPRODUCT(K15:$K$98, X15:$X$98)-K15*$AZ$3)/Z15, 0)</f>
        <v>24806.662838700122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25</v>
      </c>
      <c r="R16">
        <f t="shared" si="0"/>
        <v>2000000</v>
      </c>
      <c r="S16">
        <f t="shared" si="1"/>
        <v>25737.976605727676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21676.774769144668</v>
      </c>
      <c r="AC16">
        <f t="shared" si="2"/>
        <v>22232.335620992497</v>
      </c>
      <c r="AE16">
        <f t="shared" si="3"/>
        <v>0</v>
      </c>
      <c r="AF16">
        <f t="shared" si="4"/>
        <v>0</v>
      </c>
      <c r="AG16">
        <f t="shared" si="4"/>
        <v>-21.594875115440271</v>
      </c>
      <c r="AH16">
        <f t="shared" si="5"/>
        <v>-2590.8829704091245</v>
      </c>
      <c r="AI16">
        <f t="shared" si="6"/>
        <v>-2612.4778455245646</v>
      </c>
      <c r="AJ16">
        <f t="shared" si="7"/>
        <v>-555.56085184782933</v>
      </c>
      <c r="AK16">
        <f t="shared" si="22"/>
        <v>153.90510086092715</v>
      </c>
      <c r="AL16">
        <f t="shared" si="8"/>
        <v>-3014.1335965114667</v>
      </c>
      <c r="AN16">
        <f t="shared" si="9"/>
        <v>0</v>
      </c>
      <c r="AO16">
        <f t="shared" si="9"/>
        <v>0</v>
      </c>
      <c r="AP16">
        <f t="shared" si="9"/>
        <v>-9.3092749974389637</v>
      </c>
      <c r="AQ16">
        <f t="shared" si="9"/>
        <v>-1116.8965751728228</v>
      </c>
      <c r="AR16">
        <f t="shared" si="9"/>
        <v>-1126.2058501702618</v>
      </c>
      <c r="AS16">
        <f t="shared" si="9"/>
        <v>-239.495191336625</v>
      </c>
      <c r="AT16">
        <f t="shared" si="9"/>
        <v>66.34652433801493</v>
      </c>
      <c r="AU16">
        <f t="shared" si="9"/>
        <v>-1299.3545171688718</v>
      </c>
      <c r="AW16">
        <v>13</v>
      </c>
      <c r="AX16">
        <f>IF(Z16&gt;0, (R16*SUMPRODUCT(K16:$K$98, X16:$X$98)-K16*$AZ$3)/Z16, 0)</f>
        <v>25737.976605727676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25</v>
      </c>
      <c r="R17">
        <f t="shared" si="0"/>
        <v>2000000</v>
      </c>
      <c r="S17">
        <f t="shared" si="1"/>
        <v>26804.038697489636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22232.335620992497</v>
      </c>
      <c r="AC17">
        <f t="shared" si="2"/>
        <v>22885.438267122881</v>
      </c>
      <c r="AE17">
        <f t="shared" si="3"/>
        <v>0</v>
      </c>
      <c r="AF17">
        <f t="shared" si="4"/>
        <v>0</v>
      </c>
      <c r="AG17">
        <f t="shared" si="4"/>
        <v>-21.345139929665006</v>
      </c>
      <c r="AH17">
        <f t="shared" si="5"/>
        <v>-2702.9147696690397</v>
      </c>
      <c r="AI17">
        <f t="shared" si="6"/>
        <v>-2724.2599095987048</v>
      </c>
      <c r="AJ17">
        <f t="shared" si="7"/>
        <v>-653.10264613038453</v>
      </c>
      <c r="AK17">
        <f t="shared" si="22"/>
        <v>306.80623156969648</v>
      </c>
      <c r="AL17">
        <f t="shared" si="8"/>
        <v>-3070.5563241593927</v>
      </c>
      <c r="AN17">
        <f t="shared" si="9"/>
        <v>0</v>
      </c>
      <c r="AO17">
        <f t="shared" si="9"/>
        <v>0</v>
      </c>
      <c r="AP17">
        <f t="shared" si="9"/>
        <v>-8.6497624993355231</v>
      </c>
      <c r="AQ17">
        <f t="shared" si="9"/>
        <v>-1095.3111992060994</v>
      </c>
      <c r="AR17">
        <f t="shared" si="9"/>
        <v>-1103.960961705435</v>
      </c>
      <c r="AS17">
        <f t="shared" si="9"/>
        <v>-264.65897133165612</v>
      </c>
      <c r="AT17">
        <f t="shared" si="9"/>
        <v>124.32811614909194</v>
      </c>
      <c r="AU17">
        <f t="shared" si="9"/>
        <v>-1244.2918168879989</v>
      </c>
      <c r="AW17">
        <v>14</v>
      </c>
      <c r="AX17">
        <f>IF(Z17&gt;0, (R17*SUMPRODUCT(K17:$K$98, X17:$X$98)-K17*$AZ$3)/Z17, 0)</f>
        <v>26804.038697489636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25</v>
      </c>
      <c r="R18">
        <f t="shared" si="0"/>
        <v>2000000</v>
      </c>
      <c r="S18">
        <f t="shared" si="1"/>
        <v>28018.699998377571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22885.438267122881</v>
      </c>
      <c r="AC18">
        <f t="shared" si="2"/>
        <v>23643.798316916454</v>
      </c>
      <c r="AE18">
        <f t="shared" si="3"/>
        <v>0</v>
      </c>
      <c r="AF18">
        <f t="shared" si="4"/>
        <v>0</v>
      </c>
      <c r="AG18">
        <f t="shared" si="4"/>
        <v>-21.096444801405447</v>
      </c>
      <c r="AH18">
        <f t="shared" si="5"/>
        <v>-2819.4983170325886</v>
      </c>
      <c r="AI18">
        <f t="shared" si="6"/>
        <v>-2840.5947618339942</v>
      </c>
      <c r="AJ18">
        <f t="shared" si="7"/>
        <v>-758.36004979357313</v>
      </c>
      <c r="AK18">
        <f t="shared" si="22"/>
        <v>494.32546656985426</v>
      </c>
      <c r="AL18">
        <f t="shared" si="8"/>
        <v>-3104.6293450577132</v>
      </c>
      <c r="AN18">
        <f t="shared" si="9"/>
        <v>0</v>
      </c>
      <c r="AO18">
        <f t="shared" si="9"/>
        <v>0</v>
      </c>
      <c r="AP18">
        <f t="shared" si="9"/>
        <v>-7.9777743001941621</v>
      </c>
      <c r="AQ18">
        <f t="shared" si="9"/>
        <v>-1066.2138300935317</v>
      </c>
      <c r="AR18">
        <f t="shared" si="9"/>
        <v>-1074.191604393726</v>
      </c>
      <c r="AS18">
        <f t="shared" si="9"/>
        <v>-286.77937787574899</v>
      </c>
      <c r="AT18">
        <f t="shared" si="9"/>
        <v>186.93277660081134</v>
      </c>
      <c r="AU18">
        <f t="shared" si="9"/>
        <v>-1174.0382056686637</v>
      </c>
      <c r="AW18">
        <v>15</v>
      </c>
      <c r="AX18">
        <f>IF(Z18&gt;0, (R18*SUMPRODUCT(K18:$K$98, X18:$X$98)-K18*$AZ$3)/Z18, 0)</f>
        <v>28018.699998377571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25</v>
      </c>
      <c r="R19">
        <f t="shared" si="0"/>
        <v>2000000</v>
      </c>
      <c r="S19">
        <f t="shared" si="1"/>
        <v>29166.523920166688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23643.798316916454</v>
      </c>
      <c r="AC19">
        <f t="shared" si="2"/>
        <v>24323.172226520404</v>
      </c>
      <c r="AE19">
        <f t="shared" si="3"/>
        <v>0</v>
      </c>
      <c r="AF19">
        <f t="shared" si="4"/>
        <v>0</v>
      </c>
      <c r="AG19">
        <f t="shared" si="4"/>
        <v>-20.848535373204491</v>
      </c>
      <c r="AH19">
        <f t="shared" si="5"/>
        <v>-2955.5984149522305</v>
      </c>
      <c r="AI19">
        <f t="shared" si="6"/>
        <v>-2976.446950325435</v>
      </c>
      <c r="AJ19">
        <f t="shared" si="7"/>
        <v>-679.37390960394987</v>
      </c>
      <c r="AK19">
        <f t="shared" si="22"/>
        <v>527.25670246723689</v>
      </c>
      <c r="AL19">
        <f t="shared" si="8"/>
        <v>-3128.5641574621477</v>
      </c>
      <c r="AN19">
        <f t="shared" si="9"/>
        <v>0</v>
      </c>
      <c r="AO19">
        <f t="shared" si="9"/>
        <v>0</v>
      </c>
      <c r="AP19">
        <f t="shared" si="9"/>
        <v>-7.3524438531858634</v>
      </c>
      <c r="AQ19">
        <f t="shared" si="9"/>
        <v>-1042.3212474882498</v>
      </c>
      <c r="AR19">
        <f t="shared" si="9"/>
        <v>-1049.6736913414356</v>
      </c>
      <c r="AS19">
        <f t="shared" si="9"/>
        <v>-239.58798238183635</v>
      </c>
      <c r="AT19">
        <f t="shared" si="9"/>
        <v>185.94233272082522</v>
      </c>
      <c r="AU19">
        <f t="shared" si="9"/>
        <v>-1103.3193410024467</v>
      </c>
      <c r="AW19">
        <v>16</v>
      </c>
      <c r="AX19">
        <f>IF(Z19&gt;0, (R19*SUMPRODUCT(K19:$K$98, X19:$X$98)-K19*$AZ$3)/Z19, 0)</f>
        <v>29166.523920166688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25</v>
      </c>
      <c r="R20">
        <f t="shared" si="0"/>
        <v>2000000</v>
      </c>
      <c r="S20">
        <f t="shared" si="1"/>
        <v>29760.413281110796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24323.172226520404</v>
      </c>
      <c r="AC20">
        <f t="shared" si="2"/>
        <v>24524.33156372028</v>
      </c>
      <c r="AE20">
        <f t="shared" si="3"/>
        <v>0</v>
      </c>
      <c r="AF20">
        <f t="shared" si="4"/>
        <v>0</v>
      </c>
      <c r="AG20">
        <f t="shared" si="4"/>
        <v>-20.601470930585243</v>
      </c>
      <c r="AH20">
        <f t="shared" si="5"/>
        <v>-3086.3271109763805</v>
      </c>
      <c r="AI20">
        <f t="shared" si="6"/>
        <v>-3106.9285819069655</v>
      </c>
      <c r="AJ20">
        <f t="shared" si="7"/>
        <v>-201.15933719987515</v>
      </c>
      <c r="AK20">
        <f t="shared" si="22"/>
        <v>104.58964057403774</v>
      </c>
      <c r="AL20">
        <f t="shared" si="8"/>
        <v>-3203.4982785328029</v>
      </c>
      <c r="AN20">
        <f t="shared" si="9"/>
        <v>0</v>
      </c>
      <c r="AO20">
        <f t="shared" si="9"/>
        <v>0</v>
      </c>
      <c r="AP20">
        <f t="shared" si="9"/>
        <v>-6.8911259739501594</v>
      </c>
      <c r="AQ20">
        <f t="shared" si="9"/>
        <v>-1032.3665232554201</v>
      </c>
      <c r="AR20">
        <f t="shared" si="9"/>
        <v>-1039.2576492293701</v>
      </c>
      <c r="AS20">
        <f t="shared" si="9"/>
        <v>-67.287153337321371</v>
      </c>
      <c r="AT20">
        <f t="shared" si="9"/>
        <v>34.984899437245588</v>
      </c>
      <c r="AU20">
        <f t="shared" si="9"/>
        <v>-1071.559903129446</v>
      </c>
      <c r="AW20">
        <v>17</v>
      </c>
      <c r="AX20">
        <f>IF(Z20&gt;0, (R20*SUMPRODUCT(K20:$K$98, X20:$X$98)-K20*$AZ$3)/Z20, 0)</f>
        <v>29760.413281110796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25</v>
      </c>
      <c r="R21">
        <f t="shared" si="0"/>
        <v>2000000</v>
      </c>
      <c r="S21">
        <f t="shared" si="1"/>
        <v>30232.918064172973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24524.33156372028</v>
      </c>
      <c r="AC21">
        <f t="shared" si="2"/>
        <v>24615.633791299453</v>
      </c>
      <c r="AE21">
        <f t="shared" si="3"/>
        <v>0</v>
      </c>
      <c r="AF21">
        <f t="shared" si="4"/>
        <v>0</v>
      </c>
      <c r="AG21">
        <f t="shared" si="4"/>
        <v>-20.354993304855519</v>
      </c>
      <c r="AH21">
        <f t="shared" si="5"/>
        <v>-3237.0333139098348</v>
      </c>
      <c r="AI21">
        <f t="shared" si="6"/>
        <v>-3257.3883072146905</v>
      </c>
      <c r="AJ21">
        <f t="shared" si="7"/>
        <v>-91.302227579173632</v>
      </c>
      <c r="AK21">
        <f t="shared" si="22"/>
        <v>39.238930501952446</v>
      </c>
      <c r="AL21">
        <f t="shared" si="8"/>
        <v>-3309.4516042919117</v>
      </c>
      <c r="AN21">
        <f t="shared" si="9"/>
        <v>0</v>
      </c>
      <c r="AO21">
        <f t="shared" si="9"/>
        <v>0</v>
      </c>
      <c r="AP21">
        <f t="shared" si="9"/>
        <v>-6.4745910977547245</v>
      </c>
      <c r="AQ21">
        <f t="shared" si="9"/>
        <v>-1029.6474562031233</v>
      </c>
      <c r="AR21">
        <f t="shared" si="9"/>
        <v>-1036.122047300878</v>
      </c>
      <c r="AS21">
        <f t="shared" si="9"/>
        <v>-29.041748186096466</v>
      </c>
      <c r="AT21">
        <f t="shared" si="9"/>
        <v>12.481263260978555</v>
      </c>
      <c r="AU21">
        <f t="shared" si="9"/>
        <v>-1052.6825322259961</v>
      </c>
      <c r="AW21">
        <v>18</v>
      </c>
      <c r="AX21">
        <f>IF(Z21&gt;0, (R21*SUMPRODUCT(K21:$K$98, X21:$X$98)-K21*$AZ$3)/Z21, 0)</f>
        <v>30232.918064172973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25</v>
      </c>
      <c r="R22">
        <f t="shared" si="0"/>
        <v>2000000</v>
      </c>
      <c r="S22">
        <f t="shared" si="1"/>
        <v>31117.486543226521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24615.633791299453</v>
      </c>
      <c r="AC22">
        <f t="shared" si="2"/>
        <v>25029.621590657986</v>
      </c>
      <c r="AE22">
        <f t="shared" si="3"/>
        <v>0</v>
      </c>
      <c r="AF22">
        <f t="shared" si="4"/>
        <v>0</v>
      </c>
      <c r="AG22">
        <f t="shared" si="4"/>
        <v>-20.108967955917933</v>
      </c>
      <c r="AH22">
        <f t="shared" si="5"/>
        <v>-3398.0332711222209</v>
      </c>
      <c r="AI22">
        <f t="shared" si="6"/>
        <v>-3418.142239078139</v>
      </c>
      <c r="AJ22">
        <f t="shared" si="7"/>
        <v>-413.98779935853236</v>
      </c>
      <c r="AK22">
        <f t="shared" si="22"/>
        <v>516.92830961728851</v>
      </c>
      <c r="AL22">
        <f t="shared" si="8"/>
        <v>-3315.2017288193829</v>
      </c>
      <c r="AN22">
        <f t="shared" si="9"/>
        <v>0</v>
      </c>
      <c r="AO22">
        <f t="shared" si="9"/>
        <v>0</v>
      </c>
      <c r="AP22">
        <f t="shared" si="9"/>
        <v>-5.9723010740864391</v>
      </c>
      <c r="AQ22">
        <f t="shared" si="9"/>
        <v>-1009.2053356190409</v>
      </c>
      <c r="AR22">
        <f t="shared" si="9"/>
        <v>-1015.1776366931273</v>
      </c>
      <c r="AS22">
        <f t="shared" si="9"/>
        <v>-122.95309158519076</v>
      </c>
      <c r="AT22">
        <f t="shared" si="9"/>
        <v>153.52610365289593</v>
      </c>
      <c r="AU22">
        <f t="shared" si="9"/>
        <v>-984.60462462542216</v>
      </c>
      <c r="AW22">
        <v>19</v>
      </c>
      <c r="AX22">
        <f>IF(Z22&gt;0, (R22*SUMPRODUCT(K22:$K$98, X22:$X$98)-K22*$AZ$3)/Z22, 0)</f>
        <v>31117.486543226521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25</v>
      </c>
      <c r="R23">
        <f t="shared" si="0"/>
        <v>2000000</v>
      </c>
      <c r="S23">
        <f t="shared" si="1"/>
        <v>32974.16551560448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25029.621590657986</v>
      </c>
      <c r="AC23">
        <f t="shared" si="2"/>
        <v>26198.940282546464</v>
      </c>
      <c r="AE23">
        <f t="shared" si="3"/>
        <v>0</v>
      </c>
      <c r="AF23">
        <f t="shared" si="4"/>
        <v>0</v>
      </c>
      <c r="AG23">
        <f t="shared" si="4"/>
        <v>-19.863232225049217</v>
      </c>
      <c r="AH23">
        <f t="shared" si="5"/>
        <v>-3571.6841047629387</v>
      </c>
      <c r="AI23">
        <f t="shared" si="6"/>
        <v>-3591.5473369879878</v>
      </c>
      <c r="AJ23">
        <f t="shared" si="7"/>
        <v>-1169.3186918884785</v>
      </c>
      <c r="AK23">
        <f t="shared" si="22"/>
        <v>1752.0735113460591</v>
      </c>
      <c r="AL23">
        <f t="shared" si="8"/>
        <v>-3008.7925175304067</v>
      </c>
      <c r="AN23">
        <f t="shared" si="9"/>
        <v>0</v>
      </c>
      <c r="AO23">
        <f t="shared" si="9"/>
        <v>0</v>
      </c>
      <c r="AP23">
        <f t="shared" si="9"/>
        <v>-5.2672485041670365</v>
      </c>
      <c r="AQ23">
        <f t="shared" si="9"/>
        <v>-947.12419132093976</v>
      </c>
      <c r="AR23">
        <f t="shared" si="9"/>
        <v>-952.39143982510677</v>
      </c>
      <c r="AS23">
        <f t="shared" si="9"/>
        <v>-310.07502006531485</v>
      </c>
      <c r="AT23">
        <f t="shared" si="9"/>
        <v>464.60749576245524</v>
      </c>
      <c r="AU23">
        <f t="shared" si="9"/>
        <v>-797.85896412796637</v>
      </c>
      <c r="AW23">
        <v>20</v>
      </c>
      <c r="AX23">
        <f>IF(Z23&gt;0, (R23*SUMPRODUCT(K23:$K$98, X23:$X$98)-K23*$AZ$3)/Z23, 0)</f>
        <v>32974.16551560448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25</v>
      </c>
      <c r="R24">
        <f t="shared" si="0"/>
        <v>2000000</v>
      </c>
      <c r="S24">
        <f t="shared" si="1"/>
        <v>34658.681802139239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26198.940282546464</v>
      </c>
      <c r="AC24">
        <f t="shared" si="2"/>
        <v>27196.92683007153</v>
      </c>
      <c r="AE24">
        <f t="shared" si="3"/>
        <v>0</v>
      </c>
      <c r="AF24">
        <f t="shared" si="4"/>
        <v>0</v>
      </c>
      <c r="AG24">
        <f t="shared" si="4"/>
        <v>-19.617686980519302</v>
      </c>
      <c r="AH24">
        <f t="shared" si="5"/>
        <v>-3753.0337823539658</v>
      </c>
      <c r="AI24">
        <f t="shared" si="6"/>
        <v>-3772.6514693344852</v>
      </c>
      <c r="AJ24">
        <f t="shared" si="7"/>
        <v>-997.98654752506627</v>
      </c>
      <c r="AK24">
        <f t="shared" si="22"/>
        <v>1833.9258197782526</v>
      </c>
      <c r="AL24">
        <f t="shared" si="8"/>
        <v>-2936.7121970812987</v>
      </c>
      <c r="AN24">
        <f t="shared" si="9"/>
        <v>0</v>
      </c>
      <c r="AO24">
        <f t="shared" si="9"/>
        <v>0</v>
      </c>
      <c r="AP24">
        <f t="shared" si="9"/>
        <v>-4.6447641494731879</v>
      </c>
      <c r="AQ24">
        <f t="shared" si="9"/>
        <v>-888.58369395687112</v>
      </c>
      <c r="AR24">
        <f t="shared" si="9"/>
        <v>-893.22845810634442</v>
      </c>
      <c r="AS24">
        <f t="shared" si="9"/>
        <v>-236.28739423786254</v>
      </c>
      <c r="AT24">
        <f t="shared" si="9"/>
        <v>434.20780997055999</v>
      </c>
      <c r="AU24">
        <f t="shared" si="9"/>
        <v>-695.3080423736468</v>
      </c>
      <c r="AW24">
        <v>21</v>
      </c>
      <c r="AX24">
        <f>IF(Z24&gt;0, (R24*SUMPRODUCT(K24:$K$98, X24:$X$98)-K24*$AZ$3)/Z24, 0)</f>
        <v>34658.681802139239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25</v>
      </c>
      <c r="R25">
        <f t="shared" si="0"/>
        <v>2000000</v>
      </c>
      <c r="S25">
        <f t="shared" si="1"/>
        <v>36192.943516435909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27196.92683007153</v>
      </c>
      <c r="AC25">
        <f t="shared" si="2"/>
        <v>28045.049152941436</v>
      </c>
      <c r="AE25">
        <f t="shared" si="3"/>
        <v>0</v>
      </c>
      <c r="AF25">
        <f t="shared" si="4"/>
        <v>0</v>
      </c>
      <c r="AG25">
        <f t="shared" si="4"/>
        <v>-19.371904042707691</v>
      </c>
      <c r="AH25">
        <f t="shared" si="5"/>
        <v>-3968.4854405136261</v>
      </c>
      <c r="AI25">
        <f t="shared" si="6"/>
        <v>-3987.8573445563338</v>
      </c>
      <c r="AJ25">
        <f t="shared" si="7"/>
        <v>-848.12232286990547</v>
      </c>
      <c r="AK25">
        <f t="shared" si="22"/>
        <v>1903.7848781050072</v>
      </c>
      <c r="AL25">
        <f t="shared" si="8"/>
        <v>-2932.1947893212327</v>
      </c>
      <c r="AN25">
        <f t="shared" si="9"/>
        <v>0</v>
      </c>
      <c r="AO25">
        <f t="shared" si="9"/>
        <v>0</v>
      </c>
      <c r="AP25">
        <f t="shared" si="9"/>
        <v>-4.0951531888924393</v>
      </c>
      <c r="AQ25">
        <f t="shared" si="9"/>
        <v>-838.92402992313441</v>
      </c>
      <c r="AR25">
        <f t="shared" si="9"/>
        <v>-843.01918311202678</v>
      </c>
      <c r="AS25">
        <f t="shared" si="9"/>
        <v>-179.29011146320414</v>
      </c>
      <c r="AT25">
        <f t="shared" si="9"/>
        <v>402.45350675643783</v>
      </c>
      <c r="AU25">
        <f t="shared" si="9"/>
        <v>-619.85578781879326</v>
      </c>
      <c r="AW25">
        <v>22</v>
      </c>
      <c r="AX25">
        <f>IF(Z25&gt;0, (R25*SUMPRODUCT(K25:$K$98, X25:$X$98)-K25*$AZ$3)/Z25, 0)</f>
        <v>36192.943516435909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25</v>
      </c>
      <c r="R26">
        <f t="shared" si="0"/>
        <v>2000000</v>
      </c>
      <c r="S26">
        <f t="shared" si="1"/>
        <v>37589.553931523165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28045.049152941436</v>
      </c>
      <c r="AC26">
        <f t="shared" si="2"/>
        <v>28756.755495185076</v>
      </c>
      <c r="AE26">
        <f t="shared" si="3"/>
        <v>0</v>
      </c>
      <c r="AF26">
        <f t="shared" si="4"/>
        <v>0</v>
      </c>
      <c r="AG26">
        <f t="shared" si="4"/>
        <v>-19.125496639020518</v>
      </c>
      <c r="AH26">
        <f t="shared" si="5"/>
        <v>-4215.0690608075065</v>
      </c>
      <c r="AI26">
        <f t="shared" si="6"/>
        <v>-4234.1945574465271</v>
      </c>
      <c r="AJ26">
        <f t="shared" si="7"/>
        <v>-711.70634224364039</v>
      </c>
      <c r="AK26">
        <f t="shared" si="22"/>
        <v>1963.1534407059007</v>
      </c>
      <c r="AL26">
        <f t="shared" si="8"/>
        <v>-2982.7474589842668</v>
      </c>
      <c r="AN26">
        <f t="shared" si="9"/>
        <v>0</v>
      </c>
      <c r="AO26">
        <f t="shared" si="9"/>
        <v>0</v>
      </c>
      <c r="AP26">
        <f t="shared" si="9"/>
        <v>-3.6098781429688902</v>
      </c>
      <c r="AQ26">
        <f t="shared" si="9"/>
        <v>-795.58120559700569</v>
      </c>
      <c r="AR26">
        <f t="shared" si="9"/>
        <v>-799.1910837399746</v>
      </c>
      <c r="AS26">
        <f t="shared" si="9"/>
        <v>-134.33236362792982</v>
      </c>
      <c r="AT26">
        <f t="shared" si="9"/>
        <v>370.53912014184118</v>
      </c>
      <c r="AU26">
        <f t="shared" si="9"/>
        <v>-562.98432722606321</v>
      </c>
      <c r="AW26">
        <v>23</v>
      </c>
      <c r="AX26">
        <f>IF(Z26&gt;0, (R26*SUMPRODUCT(K26:$K$98, X26:$X$98)-K26*$AZ$3)/Z26, 0)</f>
        <v>37589.553931523165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25</v>
      </c>
      <c r="R27">
        <f t="shared" si="0"/>
        <v>2000000</v>
      </c>
      <c r="S27">
        <f t="shared" si="1"/>
        <v>38913.494058529781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28756.755495185076</v>
      </c>
      <c r="AC27">
        <f t="shared" si="2"/>
        <v>29345.665693308394</v>
      </c>
      <c r="AE27">
        <f t="shared" si="3"/>
        <v>0</v>
      </c>
      <c r="AF27">
        <f t="shared" si="4"/>
        <v>0</v>
      </c>
      <c r="AG27">
        <f t="shared" si="4"/>
        <v>-18.853142337443138</v>
      </c>
      <c r="AH27">
        <f t="shared" si="5"/>
        <v>-6487.9468149741251</v>
      </c>
      <c r="AI27">
        <f t="shared" si="6"/>
        <v>-6506.7999573115685</v>
      </c>
      <c r="AJ27">
        <f t="shared" si="7"/>
        <v>-588.91019812331797</v>
      </c>
      <c r="AK27">
        <f t="shared" si="22"/>
        <v>2012.9728846629555</v>
      </c>
      <c r="AL27">
        <f t="shared" si="8"/>
        <v>-5082.7372707719314</v>
      </c>
      <c r="AN27">
        <f t="shared" si="9"/>
        <v>0</v>
      </c>
      <c r="AO27">
        <f t="shared" si="9"/>
        <v>0</v>
      </c>
      <c r="AP27">
        <f t="shared" si="9"/>
        <v>-3.1772072443563171</v>
      </c>
      <c r="AQ27">
        <f t="shared" si="9"/>
        <v>-1093.374847151867</v>
      </c>
      <c r="AR27">
        <f t="shared" si="9"/>
        <v>-1096.5520543962234</v>
      </c>
      <c r="AS27">
        <f t="shared" si="9"/>
        <v>-99.245511133528993</v>
      </c>
      <c r="AT27">
        <f t="shared" si="9"/>
        <v>339.23427285338948</v>
      </c>
      <c r="AU27">
        <f t="shared" si="9"/>
        <v>-856.56329267636283</v>
      </c>
      <c r="AW27">
        <v>24</v>
      </c>
      <c r="AX27">
        <f>IF(Z27&gt;0, (R27*SUMPRODUCT(K27:$K$98, X27:$X$98)-K27*$AZ$3)/Z27, 0)</f>
        <v>38913.494058529781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25</v>
      </c>
      <c r="R28">
        <f t="shared" si="0"/>
        <v>2000000</v>
      </c>
      <c r="S28">
        <f t="shared" si="1"/>
        <v>39735.000114126138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29345.665693308394</v>
      </c>
      <c r="AC28">
        <f t="shared" si="2"/>
        <v>29488.443885192544</v>
      </c>
      <c r="AE28">
        <f t="shared" si="3"/>
        <v>0</v>
      </c>
      <c r="AF28">
        <f t="shared" si="4"/>
        <v>0</v>
      </c>
      <c r="AG28">
        <f t="shared" si="4"/>
        <v>-18.553192274126324</v>
      </c>
      <c r="AH28">
        <f t="shared" si="5"/>
        <v>-8913.4911953906812</v>
      </c>
      <c r="AI28">
        <f t="shared" si="6"/>
        <v>-8932.0443876648078</v>
      </c>
      <c r="AJ28">
        <f t="shared" si="7"/>
        <v>-142.77819188415015</v>
      </c>
      <c r="AK28">
        <f t="shared" si="22"/>
        <v>2054.1965985315878</v>
      </c>
      <c r="AL28">
        <f t="shared" si="8"/>
        <v>-7020.6259810173706</v>
      </c>
      <c r="AN28">
        <f t="shared" si="9"/>
        <v>0</v>
      </c>
      <c r="AO28">
        <f t="shared" si="9"/>
        <v>0</v>
      </c>
      <c r="AP28">
        <f t="shared" si="9"/>
        <v>-2.79165933513422</v>
      </c>
      <c r="AQ28">
        <f t="shared" si="9"/>
        <v>-1341.1940401733827</v>
      </c>
      <c r="AR28">
        <f t="shared" si="9"/>
        <v>-1343.985699508517</v>
      </c>
      <c r="AS28">
        <f t="shared" si="9"/>
        <v>-21.48353050719097</v>
      </c>
      <c r="AT28">
        <f t="shared" si="9"/>
        <v>309.09058806494335</v>
      </c>
      <c r="AU28">
        <f t="shared" si="9"/>
        <v>-1056.3786419507646</v>
      </c>
      <c r="AW28">
        <v>25</v>
      </c>
      <c r="AX28">
        <f>IF(Z28&gt;0, (R28*SUMPRODUCT(K28:$K$98, X28:$X$98)-K28*$AZ$3)/Z28, 0)</f>
        <v>39735.000114126138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25</v>
      </c>
      <c r="R29">
        <f t="shared" si="0"/>
        <v>2000000</v>
      </c>
      <c r="S29">
        <f t="shared" si="1"/>
        <v>40125.290480627722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29488.443885192544</v>
      </c>
      <c r="AC29">
        <f t="shared" si="2"/>
        <v>29250.957915587031</v>
      </c>
      <c r="AE29">
        <f t="shared" si="3"/>
        <v>0</v>
      </c>
      <c r="AF29">
        <f t="shared" si="4"/>
        <v>0</v>
      </c>
      <c r="AG29">
        <f t="shared" si="4"/>
        <v>-18.224763961340816</v>
      </c>
      <c r="AH29">
        <f t="shared" si="5"/>
        <v>-11431.711203539564</v>
      </c>
      <c r="AI29">
        <f t="shared" si="6"/>
        <v>-11449.935967500905</v>
      </c>
      <c r="AJ29">
        <f t="shared" si="7"/>
        <v>237.48596960551367</v>
      </c>
      <c r="AK29">
        <f t="shared" si="22"/>
        <v>2064.1910719634784</v>
      </c>
      <c r="AL29">
        <f t="shared" si="8"/>
        <v>-9148.2589259319138</v>
      </c>
      <c r="AN29">
        <f t="shared" si="9"/>
        <v>0</v>
      </c>
      <c r="AO29">
        <f t="shared" si="9"/>
        <v>0</v>
      </c>
      <c r="AP29">
        <f t="shared" si="9"/>
        <v>-2.4484298448662711</v>
      </c>
      <c r="AQ29">
        <f t="shared" si="9"/>
        <v>-1535.808252332457</v>
      </c>
      <c r="AR29">
        <f t="shared" si="9"/>
        <v>-1538.2566821773235</v>
      </c>
      <c r="AS29">
        <f t="shared" si="9"/>
        <v>31.905364423516218</v>
      </c>
      <c r="AT29">
        <f t="shared" si="9"/>
        <v>277.31646000039888</v>
      </c>
      <c r="AU29">
        <f t="shared" si="9"/>
        <v>-1229.0348577534085</v>
      </c>
      <c r="AW29">
        <v>26</v>
      </c>
      <c r="AX29">
        <f>IF(Z29&gt;0, (R29*SUMPRODUCT(K29:$K$98, X29:$X$98)-K29*$AZ$3)/Z29, 0)</f>
        <v>40125.290480627722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25</v>
      </c>
      <c r="R30">
        <f t="shared" si="0"/>
        <v>2000000</v>
      </c>
      <c r="S30">
        <f t="shared" si="1"/>
        <v>40164.175810316119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29250.957915587031</v>
      </c>
      <c r="AC30">
        <f t="shared" si="2"/>
        <v>28700.60329769017</v>
      </c>
      <c r="AE30">
        <f t="shared" si="3"/>
        <v>0</v>
      </c>
      <c r="AF30">
        <f t="shared" si="4"/>
        <v>0</v>
      </c>
      <c r="AG30">
        <f t="shared" si="4"/>
        <v>-17.864553870864228</v>
      </c>
      <c r="AH30">
        <f t="shared" si="5"/>
        <v>-14236.996069054247</v>
      </c>
      <c r="AI30">
        <f t="shared" si="6"/>
        <v>-14254.860622925111</v>
      </c>
      <c r="AJ30">
        <f t="shared" si="7"/>
        <v>550.35461789686087</v>
      </c>
      <c r="AK30">
        <f t="shared" si="22"/>
        <v>2047.5670540910924</v>
      </c>
      <c r="AL30">
        <f t="shared" si="8"/>
        <v>-11656.938950937158</v>
      </c>
      <c r="AN30">
        <f t="shared" si="9"/>
        <v>0</v>
      </c>
      <c r="AO30">
        <f t="shared" si="9"/>
        <v>0</v>
      </c>
      <c r="AP30">
        <f t="shared" si="9"/>
        <v>-2.1428901314985436</v>
      </c>
      <c r="AQ30">
        <f t="shared" si="9"/>
        <v>-1707.7570813742357</v>
      </c>
      <c r="AR30">
        <f t="shared" si="9"/>
        <v>-1709.8999715057344</v>
      </c>
      <c r="AS30">
        <f t="shared" si="9"/>
        <v>66.016173034092219</v>
      </c>
      <c r="AT30">
        <f t="shared" si="9"/>
        <v>245.60989686674347</v>
      </c>
      <c r="AU30">
        <f t="shared" si="9"/>
        <v>-1398.2739016048986</v>
      </c>
      <c r="AW30">
        <v>27</v>
      </c>
      <c r="AX30">
        <f>IF(Z30&gt;0, (R30*SUMPRODUCT(K30:$K$98, X30:$X$98)-K30*$AZ$3)/Z30, 0)</f>
        <v>40164.175810316119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25</v>
      </c>
      <c r="R31">
        <f t="shared" si="0"/>
        <v>2000000</v>
      </c>
      <c r="S31">
        <f t="shared" si="1"/>
        <v>39887.645885121718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28700.60329769017</v>
      </c>
      <c r="AC31">
        <f t="shared" si="2"/>
        <v>27872.715532776292</v>
      </c>
      <c r="AE31">
        <f t="shared" si="3"/>
        <v>0</v>
      </c>
      <c r="AF31">
        <f t="shared" si="4"/>
        <v>0</v>
      </c>
      <c r="AG31">
        <f t="shared" si="4"/>
        <v>-17.469516509604887</v>
      </c>
      <c r="AH31">
        <f t="shared" si="5"/>
        <v>-17311.345804055949</v>
      </c>
      <c r="AI31">
        <f t="shared" si="6"/>
        <v>-17328.815320565554</v>
      </c>
      <c r="AJ31">
        <f t="shared" si="7"/>
        <v>827.88776491387762</v>
      </c>
      <c r="AK31">
        <f t="shared" si="22"/>
        <v>2009.042230838312</v>
      </c>
      <c r="AL31">
        <f t="shared" si="8"/>
        <v>-14491.885324813366</v>
      </c>
      <c r="AN31">
        <f t="shared" si="9"/>
        <v>0</v>
      </c>
      <c r="AO31">
        <f t="shared" si="9"/>
        <v>0</v>
      </c>
      <c r="AP31">
        <f t="shared" si="9"/>
        <v>-1.8709862358628366</v>
      </c>
      <c r="AQ31">
        <f t="shared" si="9"/>
        <v>-1854.0461440843339</v>
      </c>
      <c r="AR31">
        <f t="shared" si="9"/>
        <v>-1855.9171303201967</v>
      </c>
      <c r="AS31">
        <f t="shared" si="9"/>
        <v>88.666827850758096</v>
      </c>
      <c r="AT31">
        <f t="shared" si="9"/>
        <v>215.16853995924731</v>
      </c>
      <c r="AU31">
        <f t="shared" si="9"/>
        <v>-1552.0817625101915</v>
      </c>
      <c r="AW31">
        <v>28</v>
      </c>
      <c r="AX31">
        <f>IF(Z31&gt;0, (R31*SUMPRODUCT(K31:$K$98, X31:$X$98)-K31*$AZ$3)/Z31, 0)</f>
        <v>39887.645885121718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25</v>
      </c>
      <c r="R32">
        <f t="shared" si="0"/>
        <v>2000000</v>
      </c>
      <c r="S32">
        <f t="shared" si="1"/>
        <v>39330.59375372222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27872.715532776292</v>
      </c>
      <c r="AC32">
        <f t="shared" si="2"/>
        <v>26804.266992674417</v>
      </c>
      <c r="AE32">
        <f t="shared" si="3"/>
        <v>0</v>
      </c>
      <c r="AF32">
        <f t="shared" si="4"/>
        <v>0</v>
      </c>
      <c r="AG32">
        <f t="shared" si="4"/>
        <v>-17.037797064872482</v>
      </c>
      <c r="AH32">
        <f t="shared" si="5"/>
        <v>-20561.942370908731</v>
      </c>
      <c r="AI32">
        <f t="shared" si="6"/>
        <v>-20578.980167973605</v>
      </c>
      <c r="AJ32">
        <f t="shared" si="7"/>
        <v>1068.4485401018756</v>
      </c>
      <c r="AK32">
        <f t="shared" si="22"/>
        <v>1951.0900872943407</v>
      </c>
      <c r="AL32">
        <f t="shared" si="8"/>
        <v>-17559.441540577387</v>
      </c>
      <c r="AN32">
        <f t="shared" si="9"/>
        <v>0</v>
      </c>
      <c r="AO32">
        <f t="shared" si="9"/>
        <v>0</v>
      </c>
      <c r="AP32">
        <f t="shared" si="9"/>
        <v>-1.629240230519859</v>
      </c>
      <c r="AQ32">
        <f t="shared" si="9"/>
        <v>-1966.2368087118739</v>
      </c>
      <c r="AR32">
        <f t="shared" si="9"/>
        <v>-1967.8660489423937</v>
      </c>
      <c r="AS32">
        <f t="shared" si="9"/>
        <v>102.17044722073729</v>
      </c>
      <c r="AT32">
        <f t="shared" si="9"/>
        <v>186.57309108008414</v>
      </c>
      <c r="AU32">
        <f t="shared" si="9"/>
        <v>-1679.1225106415723</v>
      </c>
      <c r="AW32">
        <v>29</v>
      </c>
      <c r="AX32">
        <f>IF(Z32&gt;0, (R32*SUMPRODUCT(K32:$K$98, X32:$X$98)-K32*$AZ$3)/Z32, 0)</f>
        <v>39330.59375372222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25</v>
      </c>
      <c r="R33">
        <f t="shared" si="0"/>
        <v>2000000</v>
      </c>
      <c r="S33">
        <f t="shared" si="1"/>
        <v>38540.955041148991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26804.266992674417</v>
      </c>
      <c r="AC33">
        <f t="shared" si="2"/>
        <v>25539.456616089741</v>
      </c>
      <c r="AE33">
        <f t="shared" si="3"/>
        <v>0</v>
      </c>
      <c r="AF33">
        <f t="shared" si="4"/>
        <v>0</v>
      </c>
      <c r="AG33">
        <f t="shared" si="4"/>
        <v>-16.566439900634304</v>
      </c>
      <c r="AH33">
        <f t="shared" si="5"/>
        <v>-24078.335487156091</v>
      </c>
      <c r="AI33">
        <f t="shared" si="6"/>
        <v>-24094.901927056726</v>
      </c>
      <c r="AJ33">
        <f t="shared" si="7"/>
        <v>1264.8103765846754</v>
      </c>
      <c r="AK33">
        <f t="shared" si="22"/>
        <v>1876.2986894872092</v>
      </c>
      <c r="AL33">
        <f t="shared" si="8"/>
        <v>-20953.792860984842</v>
      </c>
      <c r="AN33">
        <f t="shared" si="9"/>
        <v>0</v>
      </c>
      <c r="AO33">
        <f t="shared" si="9"/>
        <v>0</v>
      </c>
      <c r="AP33">
        <f t="shared" si="9"/>
        <v>-1.4144345331899633</v>
      </c>
      <c r="AQ33">
        <f t="shared" si="9"/>
        <v>-2055.7965029929546</v>
      </c>
      <c r="AR33">
        <f t="shared" si="9"/>
        <v>-2057.2109375261443</v>
      </c>
      <c r="AS33">
        <f t="shared" si="9"/>
        <v>107.98889111412943</v>
      </c>
      <c r="AT33">
        <f t="shared" si="9"/>
        <v>160.1974640844933</v>
      </c>
      <c r="AU33">
        <f t="shared" si="9"/>
        <v>-1789.024582327522</v>
      </c>
      <c r="AW33">
        <v>30</v>
      </c>
      <c r="AX33">
        <f>IF(Z33&gt;0, (R33*SUMPRODUCT(K33:$K$98, X33:$X$98)-K33*$AZ$3)/Z33, 0)</f>
        <v>38540.955041148991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25</v>
      </c>
      <c r="R34">
        <f t="shared" si="0"/>
        <v>2000000</v>
      </c>
      <c r="S34">
        <f t="shared" si="1"/>
        <v>37548.085668701693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25539.456616089741</v>
      </c>
      <c r="AC34">
        <f t="shared" si="2"/>
        <v>24109.933713210368</v>
      </c>
      <c r="AE34">
        <f t="shared" si="3"/>
        <v>0</v>
      </c>
      <c r="AF34">
        <f t="shared" si="4"/>
        <v>0</v>
      </c>
      <c r="AG34">
        <f t="shared" si="4"/>
        <v>-16.052705007346933</v>
      </c>
      <c r="AH34">
        <f t="shared" si="5"/>
        <v>-27845.639542482339</v>
      </c>
      <c r="AI34">
        <f t="shared" si="6"/>
        <v>-27861.692247489686</v>
      </c>
      <c r="AJ34">
        <f t="shared" si="7"/>
        <v>1429.5229028793729</v>
      </c>
      <c r="AK34">
        <f t="shared" si="22"/>
        <v>1787.7619631262821</v>
      </c>
      <c r="AL34">
        <f t="shared" si="8"/>
        <v>-24644.40738148403</v>
      </c>
      <c r="AN34">
        <f t="shared" si="9"/>
        <v>0</v>
      </c>
      <c r="AO34">
        <f t="shared" si="9"/>
        <v>0</v>
      </c>
      <c r="AP34">
        <f t="shared" si="9"/>
        <v>-1.2237250887126321</v>
      </c>
      <c r="AQ34">
        <f t="shared" si="9"/>
        <v>-2122.720607136846</v>
      </c>
      <c r="AR34">
        <f t="shared" si="9"/>
        <v>-2123.9443322255588</v>
      </c>
      <c r="AS34">
        <f t="shared" si="9"/>
        <v>108.97496966038857</v>
      </c>
      <c r="AT34">
        <f t="shared" si="9"/>
        <v>136.28414438080736</v>
      </c>
      <c r="AU34">
        <f t="shared" ref="AU34:AU97" si="23">AL34*$K34</f>
        <v>-1878.6852181843628</v>
      </c>
      <c r="AW34">
        <v>31</v>
      </c>
      <c r="AX34">
        <f>IF(Z34&gt;0, (R34*SUMPRODUCT(K34:$K$98, X34:$X$98)-K34*$AZ$3)/Z34, 0)</f>
        <v>37548.085668701693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25</v>
      </c>
      <c r="R35">
        <f t="shared" si="0"/>
        <v>2000000</v>
      </c>
      <c r="S35">
        <f t="shared" si="1"/>
        <v>36367.72288059906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24109.933713210368</v>
      </c>
      <c r="AC35">
        <f t="shared" si="2"/>
        <v>22546.385963317782</v>
      </c>
      <c r="AE35">
        <f t="shared" si="3"/>
        <v>0</v>
      </c>
      <c r="AF35">
        <f t="shared" ref="AF35:AG66" si="24">-$Z35*P35</f>
        <v>0</v>
      </c>
      <c r="AG35">
        <f t="shared" si="24"/>
        <v>-15.498898595700577</v>
      </c>
      <c r="AH35">
        <f t="shared" si="5"/>
        <v>-31462.348925830745</v>
      </c>
      <c r="AI35">
        <f t="shared" ref="AI35:AI66" si="25">SUM(AE35:AH35)</f>
        <v>-31477.847824426444</v>
      </c>
      <c r="AJ35">
        <f t="shared" si="7"/>
        <v>1563.5477498925866</v>
      </c>
      <c r="AK35">
        <f t="shared" si="22"/>
        <v>1687.6953599247258</v>
      </c>
      <c r="AL35">
        <f t="shared" ref="AL35:AL98" si="26">SUM(AI35:AK35)</f>
        <v>-28226.604714609133</v>
      </c>
      <c r="AN35">
        <f t="shared" ref="AN35:AT66" si="27">AE35*$K35</f>
        <v>0</v>
      </c>
      <c r="AO35">
        <f t="shared" si="27"/>
        <v>0</v>
      </c>
      <c r="AP35">
        <f t="shared" si="27"/>
        <v>-1.054917393889341</v>
      </c>
      <c r="AQ35">
        <f t="shared" si="27"/>
        <v>-2141.4540478174035</v>
      </c>
      <c r="AR35">
        <f t="shared" si="27"/>
        <v>-2142.5089652112929</v>
      </c>
      <c r="AS35">
        <f t="shared" si="27"/>
        <v>106.42135035297159</v>
      </c>
      <c r="AT35">
        <f t="shared" si="27"/>
        <v>114.87133616480369</v>
      </c>
      <c r="AU35">
        <f t="shared" si="23"/>
        <v>-1921.2162786935178</v>
      </c>
      <c r="AW35">
        <v>32</v>
      </c>
      <c r="AX35">
        <f>IF(Z35&gt;0, (R35*SUMPRODUCT(K35:$K$98, X35:$X$98)-K35*$AZ$3)/Z35, 0)</f>
        <v>36367.72288059906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25</v>
      </c>
      <c r="R36">
        <f t="shared" si="0"/>
        <v>2000000</v>
      </c>
      <c r="S36">
        <f t="shared" si="1"/>
        <v>35059.238822052394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22546.385963317782</v>
      </c>
      <c r="AC36">
        <f t="shared" si="2"/>
        <v>20904.193395182752</v>
      </c>
      <c r="AE36">
        <f t="shared" si="3"/>
        <v>0</v>
      </c>
      <c r="AF36">
        <f t="shared" si="24"/>
        <v>0</v>
      </c>
      <c r="AG36">
        <f t="shared" si="24"/>
        <v>-14.906337172125037</v>
      </c>
      <c r="AH36">
        <f t="shared" si="5"/>
        <v>-35005.795009482899</v>
      </c>
      <c r="AI36">
        <f t="shared" si="25"/>
        <v>-35020.701346655027</v>
      </c>
      <c r="AJ36">
        <f t="shared" si="7"/>
        <v>1642.1925681350294</v>
      </c>
      <c r="AK36">
        <f t="shared" si="22"/>
        <v>1578.2470174322448</v>
      </c>
      <c r="AL36">
        <f t="shared" si="26"/>
        <v>-31800.261761087757</v>
      </c>
      <c r="AN36">
        <f t="shared" si="27"/>
        <v>0</v>
      </c>
      <c r="AO36">
        <f t="shared" si="27"/>
        <v>0</v>
      </c>
      <c r="AP36">
        <f t="shared" si="27"/>
        <v>-0.90587971374670551</v>
      </c>
      <c r="AQ36">
        <f t="shared" si="27"/>
        <v>-2127.3528967240932</v>
      </c>
      <c r="AR36">
        <f t="shared" si="27"/>
        <v>-2128.25877643784</v>
      </c>
      <c r="AS36">
        <f t="shared" si="27"/>
        <v>99.798422399904183</v>
      </c>
      <c r="AT36">
        <f t="shared" si="27"/>
        <v>95.912358607228285</v>
      </c>
      <c r="AU36">
        <f t="shared" si="23"/>
        <v>-1932.5479954307077</v>
      </c>
      <c r="AW36">
        <v>33</v>
      </c>
      <c r="AX36">
        <f>IF(Z36&gt;0, (R36*SUMPRODUCT(K36:$K$98, X36:$X$98)-K36*$AZ$3)/Z36, 0)</f>
        <v>35059.238822052394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25</v>
      </c>
      <c r="R37">
        <f t="shared" si="0"/>
        <v>2000000</v>
      </c>
      <c r="S37">
        <f t="shared" si="1"/>
        <v>33664.534925938984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20904.193395182752</v>
      </c>
      <c r="AC37">
        <f t="shared" si="2"/>
        <v>19222.609676746488</v>
      </c>
      <c r="AE37">
        <f t="shared" si="3"/>
        <v>0</v>
      </c>
      <c r="AF37">
        <f t="shared" si="24"/>
        <v>0</v>
      </c>
      <c r="AG37">
        <f t="shared" si="24"/>
        <v>-14.275118993204334</v>
      </c>
      <c r="AH37">
        <f t="shared" si="5"/>
        <v>-38572.384575956326</v>
      </c>
      <c r="AI37">
        <f t="shared" si="25"/>
        <v>-38586.659694949529</v>
      </c>
      <c r="AJ37">
        <f t="shared" si="7"/>
        <v>1681.5837184362645</v>
      </c>
      <c r="AK37">
        <f t="shared" si="22"/>
        <v>1463.2935376627927</v>
      </c>
      <c r="AL37">
        <f t="shared" si="26"/>
        <v>-35441.782438850474</v>
      </c>
      <c r="AN37">
        <f t="shared" si="27"/>
        <v>0</v>
      </c>
      <c r="AO37">
        <f t="shared" si="27"/>
        <v>0</v>
      </c>
      <c r="AP37">
        <f t="shared" si="27"/>
        <v>-0.77457113409589329</v>
      </c>
      <c r="AQ37">
        <f t="shared" si="27"/>
        <v>-2092.9461729884283</v>
      </c>
      <c r="AR37">
        <f t="shared" si="27"/>
        <v>-2093.7207441225241</v>
      </c>
      <c r="AS37">
        <f t="shared" si="27"/>
        <v>91.243106869121334</v>
      </c>
      <c r="AT37">
        <f t="shared" si="27"/>
        <v>79.398633070745518</v>
      </c>
      <c r="AU37">
        <f t="shared" si="23"/>
        <v>-1923.0790041826574</v>
      </c>
      <c r="AW37">
        <v>34</v>
      </c>
      <c r="AX37">
        <f>IF(Z37&gt;0, (R37*SUMPRODUCT(K37:$K$98, X37:$X$98)-K37*$AZ$3)/Z37, 0)</f>
        <v>33664.534925938984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25</v>
      </c>
      <c r="R38">
        <f t="shared" si="0"/>
        <v>2000000</v>
      </c>
      <c r="S38">
        <f t="shared" si="1"/>
        <v>32219.041353193341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19222.609676746488</v>
      </c>
      <c r="AC38">
        <f t="shared" si="2"/>
        <v>17527.671698657909</v>
      </c>
      <c r="AE38">
        <f t="shared" si="3"/>
        <v>0</v>
      </c>
      <c r="AF38">
        <f t="shared" si="24"/>
        <v>0</v>
      </c>
      <c r="AG38">
        <f t="shared" si="24"/>
        <v>-13.600398213679842</v>
      </c>
      <c r="AH38">
        <f t="shared" si="5"/>
        <v>-42557.567167395682</v>
      </c>
      <c r="AI38">
        <f t="shared" si="25"/>
        <v>-42571.167565609365</v>
      </c>
      <c r="AJ38">
        <f t="shared" si="7"/>
        <v>1694.9379780885793</v>
      </c>
      <c r="AK38">
        <f t="shared" si="22"/>
        <v>1345.5826773722542</v>
      </c>
      <c r="AL38">
        <f t="shared" si="26"/>
        <v>-39530.646910148535</v>
      </c>
      <c r="AN38">
        <f t="shared" si="27"/>
        <v>0</v>
      </c>
      <c r="AO38">
        <f t="shared" si="27"/>
        <v>0</v>
      </c>
      <c r="AP38">
        <f t="shared" si="27"/>
        <v>-0.65889342358176106</v>
      </c>
      <c r="AQ38">
        <f t="shared" si="27"/>
        <v>-2061.7705959544182</v>
      </c>
      <c r="AR38">
        <f t="shared" si="27"/>
        <v>-2062.4294893779997</v>
      </c>
      <c r="AS38">
        <f t="shared" si="27"/>
        <v>82.114028545004288</v>
      </c>
      <c r="AT38">
        <f t="shared" si="27"/>
        <v>65.188942490988424</v>
      </c>
      <c r="AU38">
        <f t="shared" si="23"/>
        <v>-1915.1265183420073</v>
      </c>
      <c r="AW38">
        <v>35</v>
      </c>
      <c r="AX38">
        <f>IF(Z38&gt;0, (R38*SUMPRODUCT(K38:$K$98, X38:$X$98)-K38*$AZ$3)/Z38, 0)</f>
        <v>32219.041353193341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25</v>
      </c>
      <c r="R39">
        <f t="shared" si="0"/>
        <v>2000000</v>
      </c>
      <c r="S39">
        <f t="shared" si="1"/>
        <v>30694.171509653985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17527.671698657909</v>
      </c>
      <c r="AC39">
        <f t="shared" si="2"/>
        <v>15821.265562435497</v>
      </c>
      <c r="AE39">
        <f t="shared" si="3"/>
        <v>0</v>
      </c>
      <c r="AF39">
        <f t="shared" si="24"/>
        <v>0</v>
      </c>
      <c r="AG39">
        <f t="shared" si="24"/>
        <v>-12.886213232257601</v>
      </c>
      <c r="AH39">
        <f t="shared" si="5"/>
        <v>-46254.47994283546</v>
      </c>
      <c r="AI39">
        <f t="shared" si="25"/>
        <v>-46267.366156067721</v>
      </c>
      <c r="AJ39">
        <f t="shared" si="7"/>
        <v>1706.4061362224111</v>
      </c>
      <c r="AK39">
        <f t="shared" si="22"/>
        <v>1226.9370189060537</v>
      </c>
      <c r="AL39">
        <f t="shared" si="26"/>
        <v>-43334.023000939254</v>
      </c>
      <c r="AN39">
        <f t="shared" si="27"/>
        <v>0</v>
      </c>
      <c r="AO39">
        <f t="shared" si="27"/>
        <v>0</v>
      </c>
      <c r="AP39">
        <f t="shared" si="27"/>
        <v>-0.55740497317272897</v>
      </c>
      <c r="AQ39">
        <f t="shared" si="27"/>
        <v>-2000.7799566062099</v>
      </c>
      <c r="AR39">
        <f t="shared" si="27"/>
        <v>-2001.3373615793828</v>
      </c>
      <c r="AS39">
        <f t="shared" si="27"/>
        <v>73.812162614369129</v>
      </c>
      <c r="AT39">
        <f t="shared" si="27"/>
        <v>53.072286154319748</v>
      </c>
      <c r="AU39">
        <f t="shared" si="23"/>
        <v>-1874.452912810694</v>
      </c>
      <c r="AW39">
        <v>36</v>
      </c>
      <c r="AX39">
        <f>IF(Z39&gt;0, (R39*SUMPRODUCT(K39:$K$98, X39:$X$98)-K39*$AZ$3)/Z39, 0)</f>
        <v>30694.171509653985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25</v>
      </c>
      <c r="R40">
        <f t="shared" si="0"/>
        <v>2000000</v>
      </c>
      <c r="S40">
        <f t="shared" si="1"/>
        <v>29108.78172409549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15821.265562435497</v>
      </c>
      <c r="AC40">
        <f t="shared" si="2"/>
        <v>14137.775302018581</v>
      </c>
      <c r="AE40">
        <f t="shared" si="3"/>
        <v>0</v>
      </c>
      <c r="AF40">
        <f t="shared" si="24"/>
        <v>0</v>
      </c>
      <c r="AG40">
        <f t="shared" si="24"/>
        <v>-12.142190830950938</v>
      </c>
      <c r="AH40">
        <f t="shared" si="5"/>
        <v>-49212.821518726982</v>
      </c>
      <c r="AI40">
        <f t="shared" si="25"/>
        <v>-49224.963709557931</v>
      </c>
      <c r="AJ40">
        <f t="shared" si="7"/>
        <v>1683.4902604169165</v>
      </c>
      <c r="AK40">
        <f t="shared" si="22"/>
        <v>1107.488589370485</v>
      </c>
      <c r="AL40">
        <f t="shared" si="26"/>
        <v>-46433.984859770528</v>
      </c>
      <c r="AN40">
        <f t="shared" si="27"/>
        <v>0</v>
      </c>
      <c r="AO40">
        <f t="shared" si="27"/>
        <v>0</v>
      </c>
      <c r="AP40">
        <f t="shared" si="27"/>
        <v>-0.46894785870854305</v>
      </c>
      <c r="AQ40">
        <f t="shared" si="27"/>
        <v>-1900.6658348166739</v>
      </c>
      <c r="AR40">
        <f t="shared" si="27"/>
        <v>-1901.1347826753824</v>
      </c>
      <c r="AS40">
        <f t="shared" si="27"/>
        <v>65.018674452621156</v>
      </c>
      <c r="AT40">
        <f t="shared" si="27"/>
        <v>42.772709617244558</v>
      </c>
      <c r="AU40">
        <f t="shared" si="23"/>
        <v>-1793.3433986055168</v>
      </c>
      <c r="AW40">
        <v>37</v>
      </c>
      <c r="AX40">
        <f>IF(Z40&gt;0, (R40*SUMPRODUCT(K40:$K$98, X40:$X$98)-K40*$AZ$3)/Z40, 0)</f>
        <v>29108.78172409549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25</v>
      </c>
      <c r="R41">
        <f t="shared" si="0"/>
        <v>2000000</v>
      </c>
      <c r="S41">
        <f t="shared" si="1"/>
        <v>27526.278897246375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14137.775302018581</v>
      </c>
      <c r="AC41">
        <f t="shared" si="2"/>
        <v>12520.403838799479</v>
      </c>
      <c r="AE41">
        <f t="shared" si="3"/>
        <v>0</v>
      </c>
      <c r="AF41">
        <f t="shared" si="24"/>
        <v>0</v>
      </c>
      <c r="AG41">
        <f t="shared" si="24"/>
        <v>-11.371318918130243</v>
      </c>
      <c r="AH41">
        <f t="shared" si="5"/>
        <v>-51956.000360894948</v>
      </c>
      <c r="AI41">
        <f t="shared" si="25"/>
        <v>-51967.371679813077</v>
      </c>
      <c r="AJ41">
        <f t="shared" si="7"/>
        <v>1617.3714632191022</v>
      </c>
      <c r="AK41">
        <f t="shared" si="22"/>
        <v>989.64427114130081</v>
      </c>
      <c r="AL41">
        <f t="shared" si="26"/>
        <v>-49360.355945452669</v>
      </c>
      <c r="AN41">
        <f t="shared" si="27"/>
        <v>0</v>
      </c>
      <c r="AO41">
        <f t="shared" si="27"/>
        <v>0</v>
      </c>
      <c r="AP41">
        <f t="shared" si="27"/>
        <v>-0.39212119745399754</v>
      </c>
      <c r="AQ41">
        <f t="shared" si="27"/>
        <v>-1791.6170694985965</v>
      </c>
      <c r="AR41">
        <f t="shared" si="27"/>
        <v>-1792.0091906960504</v>
      </c>
      <c r="AS41">
        <f t="shared" si="27"/>
        <v>55.772390120395933</v>
      </c>
      <c r="AT41">
        <f t="shared" si="27"/>
        <v>34.126252147822385</v>
      </c>
      <c r="AU41">
        <f t="shared" si="23"/>
        <v>-1702.1105484278321</v>
      </c>
      <c r="AW41">
        <v>38</v>
      </c>
      <c r="AX41">
        <f>IF(Z41&gt;0, (R41*SUMPRODUCT(K41:$K$98, X41:$X$98)-K41*$AZ$3)/Z41, 0)</f>
        <v>27526.278897246375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25</v>
      </c>
      <c r="R42">
        <f t="shared" si="0"/>
        <v>2000000</v>
      </c>
      <c r="S42">
        <f t="shared" si="1"/>
        <v>25949.617290030536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12520.403838799479</v>
      </c>
      <c r="AC42">
        <f t="shared" si="2"/>
        <v>10981.728172513012</v>
      </c>
      <c r="AE42">
        <f t="shared" si="3"/>
        <v>0</v>
      </c>
      <c r="AF42">
        <f t="shared" si="24"/>
        <v>0</v>
      </c>
      <c r="AG42">
        <f t="shared" si="24"/>
        <v>-10.579855619616433</v>
      </c>
      <c r="AH42">
        <f t="shared" si="5"/>
        <v>-54220.008746600557</v>
      </c>
      <c r="AI42">
        <f t="shared" si="25"/>
        <v>-54230.588602220174</v>
      </c>
      <c r="AJ42">
        <f t="shared" si="7"/>
        <v>1538.6756662864664</v>
      </c>
      <c r="AK42">
        <f t="shared" si="22"/>
        <v>876.42826871596355</v>
      </c>
      <c r="AL42">
        <f t="shared" si="26"/>
        <v>-51815.484667217745</v>
      </c>
      <c r="AN42">
        <f t="shared" si="27"/>
        <v>0</v>
      </c>
      <c r="AO42">
        <f t="shared" si="27"/>
        <v>0</v>
      </c>
      <c r="AP42">
        <f t="shared" si="27"/>
        <v>-0.32574008002084431</v>
      </c>
      <c r="AQ42">
        <f t="shared" si="27"/>
        <v>-1669.3639897222774</v>
      </c>
      <c r="AR42">
        <f t="shared" si="27"/>
        <v>-1669.6897298022982</v>
      </c>
      <c r="AS42">
        <f t="shared" si="27"/>
        <v>47.373835020297804</v>
      </c>
      <c r="AT42">
        <f t="shared" si="27"/>
        <v>26.984093606602379</v>
      </c>
      <c r="AU42">
        <f t="shared" si="23"/>
        <v>-1595.3318011753981</v>
      </c>
      <c r="AW42">
        <v>39</v>
      </c>
      <c r="AX42">
        <f>IF(Z42&gt;0, (R42*SUMPRODUCT(K42:$K$98, X42:$X$98)-K42*$AZ$3)/Z42, 0)</f>
        <v>25949.617290030536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25</v>
      </c>
      <c r="R43">
        <f t="shared" si="0"/>
        <v>2000000</v>
      </c>
      <c r="S43">
        <f t="shared" si="1"/>
        <v>24403.235606613744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10981.728172513012</v>
      </c>
      <c r="AC43">
        <f t="shared" si="2"/>
        <v>9538.2047213729929</v>
      </c>
      <c r="AE43">
        <f t="shared" si="3"/>
        <v>0</v>
      </c>
      <c r="AF43">
        <f t="shared" si="24"/>
        <v>0</v>
      </c>
      <c r="AG43">
        <f t="shared" si="24"/>
        <v>-9.771454977457946</v>
      </c>
      <c r="AH43">
        <f t="shared" si="5"/>
        <v>-56208.166876985873</v>
      </c>
      <c r="AI43">
        <f t="shared" si="25"/>
        <v>-56217.938331963334</v>
      </c>
      <c r="AJ43">
        <f t="shared" si="7"/>
        <v>1443.5234511400195</v>
      </c>
      <c r="AK43">
        <f t="shared" si="22"/>
        <v>768.72097207591094</v>
      </c>
      <c r="AL43">
        <f t="shared" si="26"/>
        <v>-54005.693908747402</v>
      </c>
      <c r="AN43">
        <f t="shared" si="27"/>
        <v>0</v>
      </c>
      <c r="AO43">
        <f t="shared" si="27"/>
        <v>0</v>
      </c>
      <c r="AP43">
        <f t="shared" si="27"/>
        <v>-0.26861649027674822</v>
      </c>
      <c r="AQ43">
        <f t="shared" si="27"/>
        <v>-1545.1578650484239</v>
      </c>
      <c r="AR43">
        <f t="shared" si="27"/>
        <v>-1545.4264815387007</v>
      </c>
      <c r="AS43">
        <f t="shared" si="27"/>
        <v>39.682340446937786</v>
      </c>
      <c r="AT43">
        <f t="shared" si="27"/>
        <v>21.132076031412083</v>
      </c>
      <c r="AU43">
        <f t="shared" si="23"/>
        <v>-1484.6120650603509</v>
      </c>
      <c r="AW43">
        <v>40</v>
      </c>
      <c r="AX43">
        <f>IF(Z43&gt;0, (R43*SUMPRODUCT(K43:$K$98, X43:$X$98)-K43*$AZ$3)/Z43, 0)</f>
        <v>24403.235606613744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25</v>
      </c>
      <c r="R44">
        <f t="shared" si="0"/>
        <v>2000000</v>
      </c>
      <c r="S44">
        <f t="shared" si="1"/>
        <v>22895.055386661534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9538.2047213729929</v>
      </c>
      <c r="AC44">
        <f t="shared" si="2"/>
        <v>8194.6901943444409</v>
      </c>
      <c r="AE44">
        <f t="shared" si="3"/>
        <v>0</v>
      </c>
      <c r="AF44">
        <f t="shared" si="24"/>
        <v>0</v>
      </c>
      <c r="AG44">
        <f t="shared" si="24"/>
        <v>-8.9481004259970014</v>
      </c>
      <c r="AH44">
        <f t="shared" si="5"/>
        <v>-58051.200134909195</v>
      </c>
      <c r="AI44">
        <f t="shared" si="25"/>
        <v>-58060.148235335189</v>
      </c>
      <c r="AJ44">
        <f t="shared" si="7"/>
        <v>1343.514527028552</v>
      </c>
      <c r="AK44">
        <f t="shared" si="22"/>
        <v>667.67433049610952</v>
      </c>
      <c r="AL44">
        <f t="shared" si="26"/>
        <v>-56048.959377810526</v>
      </c>
      <c r="AN44">
        <f t="shared" si="27"/>
        <v>0</v>
      </c>
      <c r="AO44">
        <f t="shared" si="27"/>
        <v>0</v>
      </c>
      <c r="AP44">
        <f t="shared" si="27"/>
        <v>-0.21962726933963533</v>
      </c>
      <c r="AQ44">
        <f t="shared" si="27"/>
        <v>-1424.8416938277944</v>
      </c>
      <c r="AR44">
        <f t="shared" si="27"/>
        <v>-1425.0613210971339</v>
      </c>
      <c r="AS44">
        <f t="shared" si="27"/>
        <v>32.975985163525415</v>
      </c>
      <c r="AT44">
        <f t="shared" si="27"/>
        <v>16.387778750112886</v>
      </c>
      <c r="AU44">
        <f t="shared" si="23"/>
        <v>-1375.6975571834957</v>
      </c>
      <c r="AW44">
        <v>41</v>
      </c>
      <c r="AX44">
        <f>IF(Z44&gt;0, (R44*SUMPRODUCT(K44:$K$98, X44:$X$98)-K44*$AZ$3)/Z44, 0)</f>
        <v>22895.055386661534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25</v>
      </c>
      <c r="R45">
        <f t="shared" si="0"/>
        <v>2000000</v>
      </c>
      <c r="S45">
        <f t="shared" si="1"/>
        <v>21400.084351849349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8194.6901943444409</v>
      </c>
      <c r="AC45">
        <f t="shared" si="2"/>
        <v>6949.887195177248</v>
      </c>
      <c r="AE45">
        <f t="shared" si="3"/>
        <v>0</v>
      </c>
      <c r="AF45">
        <f t="shared" si="24"/>
        <v>0</v>
      </c>
      <c r="AG45">
        <f t="shared" si="24"/>
        <v>-8.1189950947280423</v>
      </c>
      <c r="AH45">
        <f t="shared" si="5"/>
        <v>-59169.946160719264</v>
      </c>
      <c r="AI45">
        <f t="shared" si="25"/>
        <v>-59178.065155813994</v>
      </c>
      <c r="AJ45">
        <f t="shared" si="7"/>
        <v>1244.8029991671929</v>
      </c>
      <c r="AK45">
        <f t="shared" si="22"/>
        <v>573.62831360411087</v>
      </c>
      <c r="AL45">
        <f t="shared" si="26"/>
        <v>-57359.633843042691</v>
      </c>
      <c r="AN45">
        <f t="shared" si="27"/>
        <v>0</v>
      </c>
      <c r="AO45">
        <f t="shared" si="27"/>
        <v>0</v>
      </c>
      <c r="AP45">
        <f t="shared" si="27"/>
        <v>-0.17792610378036244</v>
      </c>
      <c r="AQ45">
        <f t="shared" si="27"/>
        <v>-1296.6971723023612</v>
      </c>
      <c r="AR45">
        <f t="shared" si="27"/>
        <v>-1296.8750984061417</v>
      </c>
      <c r="AS45">
        <f t="shared" si="27"/>
        <v>27.279601112180163</v>
      </c>
      <c r="AT45">
        <f t="shared" si="27"/>
        <v>12.570946239880453</v>
      </c>
      <c r="AU45">
        <f t="shared" si="23"/>
        <v>-1257.024551054081</v>
      </c>
      <c r="AW45">
        <v>42</v>
      </c>
      <c r="AX45">
        <f>IF(Z45&gt;0, (R45*SUMPRODUCT(K45:$K$98, X45:$X$98)-K45*$AZ$3)/Z45, 0)</f>
        <v>21400.084351849349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25</v>
      </c>
      <c r="R46">
        <f t="shared" si="0"/>
        <v>2000000</v>
      </c>
      <c r="S46">
        <f t="shared" si="1"/>
        <v>19926.298339882276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6949.887195177248</v>
      </c>
      <c r="AC46">
        <f t="shared" si="2"/>
        <v>5813.9388573932856</v>
      </c>
      <c r="AE46">
        <f t="shared" si="3"/>
        <v>0</v>
      </c>
      <c r="AF46">
        <f t="shared" si="24"/>
        <v>0</v>
      </c>
      <c r="AG46">
        <f t="shared" si="24"/>
        <v>-7.2943036862957484</v>
      </c>
      <c r="AH46">
        <f t="shared" si="5"/>
        <v>-59480.116598801025</v>
      </c>
      <c r="AI46">
        <f t="shared" si="25"/>
        <v>-59487.410902487318</v>
      </c>
      <c r="AJ46">
        <f t="shared" si="7"/>
        <v>1135.9483377839624</v>
      </c>
      <c r="AK46">
        <f t="shared" si="22"/>
        <v>486.49210366240743</v>
      </c>
      <c r="AL46">
        <f t="shared" si="26"/>
        <v>-57864.970461040946</v>
      </c>
      <c r="AN46">
        <f t="shared" si="27"/>
        <v>0</v>
      </c>
      <c r="AO46">
        <f t="shared" si="27"/>
        <v>0</v>
      </c>
      <c r="AP46">
        <f t="shared" si="27"/>
        <v>-0.14272603711934179</v>
      </c>
      <c r="AQ46">
        <f t="shared" si="27"/>
        <v>-1163.8343692068554</v>
      </c>
      <c r="AR46">
        <f t="shared" si="27"/>
        <v>-1163.9770952439746</v>
      </c>
      <c r="AS46">
        <f t="shared" si="27"/>
        <v>22.226851471623096</v>
      </c>
      <c r="AT46">
        <f t="shared" si="27"/>
        <v>9.519084073239144</v>
      </c>
      <c r="AU46">
        <f t="shared" si="23"/>
        <v>-1132.2311596991124</v>
      </c>
      <c r="AW46">
        <v>43</v>
      </c>
      <c r="AX46">
        <f>IF(Z46&gt;0, (R46*SUMPRODUCT(K46:$K$98, X46:$X$98)-K46*$AZ$3)/Z46, 0)</f>
        <v>19926.298339882276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25</v>
      </c>
      <c r="R47">
        <f t="shared" si="0"/>
        <v>2000000</v>
      </c>
      <c r="S47">
        <f t="shared" si="1"/>
        <v>18493.623307996681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5813.9388573932856</v>
      </c>
      <c r="AC47">
        <f t="shared" si="2"/>
        <v>4793.6302332921396</v>
      </c>
      <c r="AE47">
        <f t="shared" si="3"/>
        <v>0</v>
      </c>
      <c r="AF47">
        <f t="shared" si="24"/>
        <v>0</v>
      </c>
      <c r="AG47">
        <f t="shared" si="24"/>
        <v>-6.4801122979770058</v>
      </c>
      <c r="AH47">
        <f t="shared" si="5"/>
        <v>-59299.868116462872</v>
      </c>
      <c r="AI47">
        <f t="shared" si="25"/>
        <v>-59306.348228760849</v>
      </c>
      <c r="AJ47">
        <f t="shared" si="7"/>
        <v>1020.3086241011461</v>
      </c>
      <c r="AK47">
        <f t="shared" si="22"/>
        <v>406.97572001753002</v>
      </c>
      <c r="AL47">
        <f t="shared" si="26"/>
        <v>-57879.063884642172</v>
      </c>
      <c r="AN47">
        <f t="shared" si="27"/>
        <v>0</v>
      </c>
      <c r="AO47">
        <f t="shared" si="27"/>
        <v>0</v>
      </c>
      <c r="AP47">
        <f t="shared" si="27"/>
        <v>-0.11320976175317742</v>
      </c>
      <c r="AQ47">
        <f t="shared" si="27"/>
        <v>-1035.9888274706909</v>
      </c>
      <c r="AR47">
        <f t="shared" si="27"/>
        <v>-1036.1020372324442</v>
      </c>
      <c r="AS47">
        <f t="shared" si="27"/>
        <v>17.825138043558773</v>
      </c>
      <c r="AT47">
        <f t="shared" si="27"/>
        <v>7.1100039912727908</v>
      </c>
      <c r="AU47">
        <f t="shared" si="23"/>
        <v>-1011.1668951976126</v>
      </c>
      <c r="AW47">
        <v>44</v>
      </c>
      <c r="AX47">
        <f>IF(Z47&gt;0, (R47*SUMPRODUCT(K47:$K$98, X47:$X$98)-K47*$AZ$3)/Z47, 0)</f>
        <v>18493.623307996681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25</v>
      </c>
      <c r="R48">
        <f t="shared" si="0"/>
        <v>2000000</v>
      </c>
      <c r="S48">
        <f t="shared" si="1"/>
        <v>17092.710680527311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4793.6302332921396</v>
      </c>
      <c r="AC48">
        <f t="shared" si="2"/>
        <v>3885.7893925229732</v>
      </c>
      <c r="AE48">
        <f t="shared" si="3"/>
        <v>0</v>
      </c>
      <c r="AF48">
        <f t="shared" si="24"/>
        <v>0</v>
      </c>
      <c r="AG48">
        <f t="shared" si="24"/>
        <v>-5.6834013415874081</v>
      </c>
      <c r="AH48">
        <f t="shared" si="5"/>
        <v>-58552.786672786242</v>
      </c>
      <c r="AI48">
        <f t="shared" si="25"/>
        <v>-58558.470074127828</v>
      </c>
      <c r="AJ48">
        <f t="shared" si="7"/>
        <v>907.84084076916633</v>
      </c>
      <c r="AK48">
        <f t="shared" si="22"/>
        <v>335.5541163304498</v>
      </c>
      <c r="AL48">
        <f t="shared" si="26"/>
        <v>-57315.075117028209</v>
      </c>
      <c r="AN48">
        <f t="shared" si="27"/>
        <v>0</v>
      </c>
      <c r="AO48">
        <f t="shared" si="27"/>
        <v>0</v>
      </c>
      <c r="AP48">
        <f t="shared" si="27"/>
        <v>-8.8652634707876057E-2</v>
      </c>
      <c r="AQ48">
        <f t="shared" si="27"/>
        <v>-913.33666163031774</v>
      </c>
      <c r="AR48">
        <f t="shared" si="27"/>
        <v>-913.42531426502558</v>
      </c>
      <c r="AS48">
        <f t="shared" si="27"/>
        <v>14.160971149561776</v>
      </c>
      <c r="AT48">
        <f t="shared" si="27"/>
        <v>5.2341467216282824</v>
      </c>
      <c r="AU48">
        <f t="shared" si="23"/>
        <v>-894.03019639383558</v>
      </c>
      <c r="AW48">
        <v>45</v>
      </c>
      <c r="AX48">
        <f>IF(Z48&gt;0, (R48*SUMPRODUCT(K48:$K$98, X48:$X$98)-K48*$AZ$3)/Z48, 0)</f>
        <v>17092.710680527311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25</v>
      </c>
      <c r="R49">
        <f t="shared" si="0"/>
        <v>2000000</v>
      </c>
      <c r="S49">
        <f t="shared" si="1"/>
        <v>15714.175990994849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3885.7893925229732</v>
      </c>
      <c r="AC49">
        <f t="shared" si="2"/>
        <v>3086.8705761618753</v>
      </c>
      <c r="AE49">
        <f t="shared" si="3"/>
        <v>0</v>
      </c>
      <c r="AF49">
        <f t="shared" si="24"/>
        <v>0</v>
      </c>
      <c r="AG49">
        <f t="shared" si="24"/>
        <v>-4.910964752352962</v>
      </c>
      <c r="AH49">
        <f t="shared" si="5"/>
        <v>-57248.206065485756</v>
      </c>
      <c r="AI49">
        <f t="shared" si="25"/>
        <v>-57253.117030238107</v>
      </c>
      <c r="AJ49">
        <f t="shared" si="7"/>
        <v>798.91881636109792</v>
      </c>
      <c r="AK49">
        <f t="shared" si="22"/>
        <v>272.00525747660816</v>
      </c>
      <c r="AL49">
        <f t="shared" si="26"/>
        <v>-56182.192956400402</v>
      </c>
      <c r="AN49">
        <f t="shared" si="27"/>
        <v>0</v>
      </c>
      <c r="AO49">
        <f t="shared" si="27"/>
        <v>0</v>
      </c>
      <c r="AP49">
        <f t="shared" si="27"/>
        <v>-6.8396222438993709E-2</v>
      </c>
      <c r="AQ49">
        <f t="shared" si="27"/>
        <v>-797.309944937453</v>
      </c>
      <c r="AR49">
        <f t="shared" si="27"/>
        <v>-797.37834115989199</v>
      </c>
      <c r="AS49">
        <f t="shared" si="27"/>
        <v>11.126740229269702</v>
      </c>
      <c r="AT49">
        <f t="shared" si="27"/>
        <v>3.7882845903204982</v>
      </c>
      <c r="AU49">
        <f t="shared" si="23"/>
        <v>-782.46331634030173</v>
      </c>
      <c r="AW49">
        <v>46</v>
      </c>
      <c r="AX49">
        <f>IF(Z49&gt;0, (R49*SUMPRODUCT(K49:$K$98, X49:$X$98)-K49*$AZ$3)/Z49, 0)</f>
        <v>15714.175990994849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25</v>
      </c>
      <c r="R50">
        <f t="shared" si="0"/>
        <v>2000000</v>
      </c>
      <c r="S50">
        <f t="shared" si="1"/>
        <v>14338.667803030206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3086.8705761618753</v>
      </c>
      <c r="AC50">
        <f t="shared" si="2"/>
        <v>2391.7194216433682</v>
      </c>
      <c r="AE50">
        <f t="shared" si="3"/>
        <v>0</v>
      </c>
      <c r="AF50">
        <f t="shared" si="24"/>
        <v>0</v>
      </c>
      <c r="AG50">
        <f t="shared" si="24"/>
        <v>-4.170051664663581</v>
      </c>
      <c r="AH50">
        <f t="shared" si="5"/>
        <v>-55344.275213268142</v>
      </c>
      <c r="AI50">
        <f t="shared" si="25"/>
        <v>-55348.445264932809</v>
      </c>
      <c r="AJ50">
        <f t="shared" si="7"/>
        <v>695.15115451850716</v>
      </c>
      <c r="AK50">
        <f t="shared" si="22"/>
        <v>216.08094033133131</v>
      </c>
      <c r="AL50">
        <f t="shared" si="26"/>
        <v>-54437.21317008297</v>
      </c>
      <c r="AN50">
        <f t="shared" si="27"/>
        <v>0</v>
      </c>
      <c r="AO50">
        <f t="shared" si="27"/>
        <v>0</v>
      </c>
      <c r="AP50">
        <f t="shared" si="27"/>
        <v>-5.1854769963945849E-2</v>
      </c>
      <c r="AQ50">
        <f t="shared" si="27"/>
        <v>-688.20841821317242</v>
      </c>
      <c r="AR50">
        <f t="shared" si="27"/>
        <v>-688.26027298313647</v>
      </c>
      <c r="AS50">
        <f t="shared" si="27"/>
        <v>8.6442341981479149</v>
      </c>
      <c r="AT50">
        <f t="shared" si="27"/>
        <v>2.6869756913139455</v>
      </c>
      <c r="AU50">
        <f t="shared" si="23"/>
        <v>-676.92906309367459</v>
      </c>
      <c r="AW50">
        <v>47</v>
      </c>
      <c r="AX50">
        <f>IF(Z50&gt;0, (R50*SUMPRODUCT(K50:$K$98, X50:$X$98)-K50*$AZ$3)/Z50, 0)</f>
        <v>14338.667803030206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25</v>
      </c>
      <c r="R51">
        <f t="shared" si="0"/>
        <v>2000000</v>
      </c>
      <c r="S51">
        <f t="shared" si="1"/>
        <v>12934.003013799964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2391.7194216433682</v>
      </c>
      <c r="AC51">
        <f t="shared" si="2"/>
        <v>1794.7242091613975</v>
      </c>
      <c r="AE51">
        <f t="shared" si="3"/>
        <v>0</v>
      </c>
      <c r="AF51">
        <f t="shared" si="24"/>
        <v>0</v>
      </c>
      <c r="AG51">
        <f t="shared" si="24"/>
        <v>-3.4690037710028996</v>
      </c>
      <c r="AH51">
        <f t="shared" si="5"/>
        <v>-52747.790161123645</v>
      </c>
      <c r="AI51">
        <f t="shared" si="25"/>
        <v>-52751.259164894647</v>
      </c>
      <c r="AJ51">
        <f t="shared" si="7"/>
        <v>596.99521248197061</v>
      </c>
      <c r="AK51">
        <f t="shared" si="22"/>
        <v>167.42035951503578</v>
      </c>
      <c r="AL51">
        <f t="shared" si="26"/>
        <v>-51986.84359289764</v>
      </c>
      <c r="AN51">
        <f t="shared" si="27"/>
        <v>0</v>
      </c>
      <c r="AO51">
        <f t="shared" si="27"/>
        <v>0</v>
      </c>
      <c r="AP51">
        <f t="shared" si="27"/>
        <v>-3.8515365681739487E-2</v>
      </c>
      <c r="AQ51">
        <f t="shared" si="27"/>
        <v>-585.64376433986854</v>
      </c>
      <c r="AR51">
        <f t="shared" si="27"/>
        <v>-585.68227970555029</v>
      </c>
      <c r="AS51">
        <f t="shared" si="27"/>
        <v>6.6282686433469564</v>
      </c>
      <c r="AT51">
        <f t="shared" si="27"/>
        <v>1.8588208012889205</v>
      </c>
      <c r="AU51">
        <f t="shared" si="23"/>
        <v>-577.19519026091439</v>
      </c>
      <c r="AW51">
        <v>48</v>
      </c>
      <c r="AX51">
        <f>IF(Z51&gt;0, (R51*SUMPRODUCT(K51:$K$98, X51:$X$98)-K51*$AZ$3)/Z51, 0)</f>
        <v>12934.003013799964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25</v>
      </c>
      <c r="R52">
        <f t="shared" si="0"/>
        <v>2000000</v>
      </c>
      <c r="S52">
        <f t="shared" si="1"/>
        <v>11462.960655513067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1794.7242091613975</v>
      </c>
      <c r="AC52">
        <f t="shared" si="2"/>
        <v>1290.5208070815302</v>
      </c>
      <c r="AE52">
        <f t="shared" si="3"/>
        <v>0</v>
      </c>
      <c r="AF52">
        <f t="shared" si="24"/>
        <v>0</v>
      </c>
      <c r="AG52">
        <f t="shared" si="24"/>
        <v>-2.8145451377364257</v>
      </c>
      <c r="AH52">
        <f t="shared" si="5"/>
        <v>-49581.48764451559</v>
      </c>
      <c r="AI52">
        <f t="shared" si="25"/>
        <v>-49584.302189653325</v>
      </c>
      <c r="AJ52">
        <f t="shared" si="7"/>
        <v>504.20340207986737</v>
      </c>
      <c r="AK52">
        <f t="shared" si="22"/>
        <v>125.63069464129784</v>
      </c>
      <c r="AL52">
        <f t="shared" si="26"/>
        <v>-48954.468092932162</v>
      </c>
      <c r="AN52">
        <f t="shared" si="27"/>
        <v>0</v>
      </c>
      <c r="AO52">
        <f t="shared" si="27"/>
        <v>0</v>
      </c>
      <c r="AP52">
        <f t="shared" si="27"/>
        <v>-2.7900979431918681E-2</v>
      </c>
      <c r="AQ52">
        <f t="shared" si="27"/>
        <v>-491.50821865522647</v>
      </c>
      <c r="AR52">
        <f t="shared" si="27"/>
        <v>-491.53611963465835</v>
      </c>
      <c r="AS52">
        <f t="shared" si="27"/>
        <v>4.9982388139092659</v>
      </c>
      <c r="AT52">
        <f t="shared" si="27"/>
        <v>1.2453946395130655</v>
      </c>
      <c r="AU52">
        <f t="shared" si="23"/>
        <v>-485.29248618123609</v>
      </c>
      <c r="AW52">
        <v>49</v>
      </c>
      <c r="AX52">
        <f>IF(Z52&gt;0, (R52*SUMPRODUCT(K52:$K$98, X52:$X$98)-K52*$AZ$3)/Z52, 0)</f>
        <v>11462.960655513067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25</v>
      </c>
      <c r="R53">
        <f t="shared" si="0"/>
        <v>2000000</v>
      </c>
      <c r="S53">
        <f t="shared" si="1"/>
        <v>9830.6088593537461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1290.5208070815302</v>
      </c>
      <c r="AC53">
        <f t="shared" si="2"/>
        <v>871.72719758701805</v>
      </c>
      <c r="AE53">
        <f t="shared" si="3"/>
        <v>0</v>
      </c>
      <c r="AF53">
        <f t="shared" si="24"/>
        <v>0</v>
      </c>
      <c r="AG53">
        <f t="shared" si="24"/>
        <v>-2.2168698044515742</v>
      </c>
      <c r="AH53">
        <f t="shared" si="5"/>
        <v>-45562.390552598983</v>
      </c>
      <c r="AI53">
        <f t="shared" si="25"/>
        <v>-45564.607422403438</v>
      </c>
      <c r="AJ53">
        <f t="shared" si="7"/>
        <v>418.79360949451211</v>
      </c>
      <c r="AK53">
        <f t="shared" si="22"/>
        <v>90.336456495707125</v>
      </c>
      <c r="AL53">
        <f t="shared" si="26"/>
        <v>-45055.477356413219</v>
      </c>
      <c r="AN53">
        <f t="shared" si="27"/>
        <v>0</v>
      </c>
      <c r="AO53">
        <f t="shared" si="27"/>
        <v>0</v>
      </c>
      <c r="AP53">
        <f t="shared" si="27"/>
        <v>-1.96215538360076E-2</v>
      </c>
      <c r="AQ53">
        <f t="shared" si="27"/>
        <v>-403.27352437649836</v>
      </c>
      <c r="AR53">
        <f t="shared" si="27"/>
        <v>-403.29314593033439</v>
      </c>
      <c r="AS53">
        <f t="shared" si="27"/>
        <v>3.7067496423883992</v>
      </c>
      <c r="AT53">
        <f t="shared" si="27"/>
        <v>0.79956957369590786</v>
      </c>
      <c r="AU53">
        <f t="shared" si="23"/>
        <v>-398.78682671425008</v>
      </c>
      <c r="AW53">
        <v>50</v>
      </c>
      <c r="AX53">
        <f>IF(Z53&gt;0, (R53*SUMPRODUCT(K53:$K$98, X53:$X$98)-K53*$AZ$3)/Z53, 0)</f>
        <v>9830.6088593537461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25</v>
      </c>
      <c r="R54">
        <f t="shared" si="0"/>
        <v>2000000</v>
      </c>
      <c r="S54">
        <f t="shared" si="1"/>
        <v>7909.8888410845793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871.72719758701805</v>
      </c>
      <c r="AC54">
        <f t="shared" si="2"/>
        <v>533.37743138972996</v>
      </c>
      <c r="AE54">
        <f t="shared" si="3"/>
        <v>0</v>
      </c>
      <c r="AF54">
        <f t="shared" si="24"/>
        <v>0</v>
      </c>
      <c r="AG54">
        <f t="shared" si="24"/>
        <v>-1.6857930689851353</v>
      </c>
      <c r="AH54">
        <f t="shared" si="5"/>
        <v>-40712.642993753841</v>
      </c>
      <c r="AI54">
        <f t="shared" si="25"/>
        <v>-40714.328786822829</v>
      </c>
      <c r="AJ54">
        <f t="shared" si="7"/>
        <v>338.34976619728809</v>
      </c>
      <c r="AK54">
        <f t="shared" si="22"/>
        <v>61.020903831091267</v>
      </c>
      <c r="AL54">
        <f t="shared" si="26"/>
        <v>-40314.958116794449</v>
      </c>
      <c r="AN54">
        <f t="shared" si="27"/>
        <v>0</v>
      </c>
      <c r="AO54">
        <f t="shared" si="27"/>
        <v>0</v>
      </c>
      <c r="AP54">
        <f t="shared" si="27"/>
        <v>-1.3322307375309756E-2</v>
      </c>
      <c r="AQ54">
        <f t="shared" si="27"/>
        <v>-321.73957409289977</v>
      </c>
      <c r="AR54">
        <f t="shared" si="27"/>
        <v>-321.75289640027512</v>
      </c>
      <c r="AS54">
        <f t="shared" si="27"/>
        <v>2.6738747884152136</v>
      </c>
      <c r="AT54">
        <f t="shared" si="27"/>
        <v>0.48222955243635701</v>
      </c>
      <c r="AU54">
        <f t="shared" si="23"/>
        <v>-318.59679205942354</v>
      </c>
      <c r="AW54">
        <v>51</v>
      </c>
      <c r="AX54">
        <f>IF(Z54&gt;0, (R54*SUMPRODUCT(K54:$K$98, X54:$X$98)-K54*$AZ$3)/Z54, 0)</f>
        <v>7909.8888410845793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25</v>
      </c>
      <c r="R55">
        <f t="shared" si="0"/>
        <v>2000000</v>
      </c>
      <c r="S55">
        <f t="shared" si="1"/>
        <v>5484.4397777593103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533.37743138972996</v>
      </c>
      <c r="AC55">
        <f t="shared" si="2"/>
        <v>269.6054985282679</v>
      </c>
      <c r="AE55">
        <f t="shared" si="3"/>
        <v>0</v>
      </c>
      <c r="AF55">
        <f t="shared" si="24"/>
        <v>0</v>
      </c>
      <c r="AG55">
        <f t="shared" si="24"/>
        <v>-1.2289564178532026</v>
      </c>
      <c r="AH55">
        <f t="shared" si="5"/>
        <v>-35198.2976353665</v>
      </c>
      <c r="AI55">
        <f t="shared" si="25"/>
        <v>-35199.52659178435</v>
      </c>
      <c r="AJ55">
        <f t="shared" si="7"/>
        <v>263.77193286146206</v>
      </c>
      <c r="AK55">
        <f t="shared" si="22"/>
        <v>37.3364201972811</v>
      </c>
      <c r="AL55">
        <f t="shared" si="26"/>
        <v>-34898.418238725608</v>
      </c>
      <c r="AN55">
        <f t="shared" si="27"/>
        <v>0</v>
      </c>
      <c r="AO55">
        <f t="shared" si="27"/>
        <v>0</v>
      </c>
      <c r="AP55">
        <f t="shared" si="27"/>
        <v>-8.6714883480397045E-3</v>
      </c>
      <c r="AQ55">
        <f t="shared" si="27"/>
        <v>-248.35838226801337</v>
      </c>
      <c r="AR55">
        <f t="shared" si="27"/>
        <v>-248.3670537563614</v>
      </c>
      <c r="AS55">
        <f t="shared" si="27"/>
        <v>1.8611687193461519</v>
      </c>
      <c r="AT55">
        <f t="shared" si="27"/>
        <v>0.26344492611365355</v>
      </c>
      <c r="AU55">
        <f t="shared" si="23"/>
        <v>-246.24244011090158</v>
      </c>
      <c r="AW55">
        <v>52</v>
      </c>
      <c r="AX55">
        <f>IF(Z55&gt;0, (R55*SUMPRODUCT(K55:$K$98, X55:$X$98)-K55*$AZ$3)/Z55, 0)</f>
        <v>5484.4397777593103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25</v>
      </c>
      <c r="R56">
        <f t="shared" si="0"/>
        <v>2000000</v>
      </c>
      <c r="S56">
        <f t="shared" si="1"/>
        <v>2140.3015163188311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269.6054985282679</v>
      </c>
      <c r="AC56">
        <f t="shared" si="2"/>
        <v>73.003938788323808</v>
      </c>
      <c r="AE56">
        <f t="shared" si="3"/>
        <v>0</v>
      </c>
      <c r="AF56">
        <f t="shared" si="24"/>
        <v>0</v>
      </c>
      <c r="AG56">
        <f t="shared" si="24"/>
        <v>-0.85272960645616735</v>
      </c>
      <c r="AH56">
        <f t="shared" si="5"/>
        <v>-29114.979777480261</v>
      </c>
      <c r="AI56">
        <f t="shared" si="25"/>
        <v>-29115.832507086718</v>
      </c>
      <c r="AJ56">
        <f t="shared" si="7"/>
        <v>196.60155973994409</v>
      </c>
      <c r="AK56">
        <f t="shared" si="22"/>
        <v>18.872384896978755</v>
      </c>
      <c r="AL56">
        <f t="shared" si="26"/>
        <v>-28900.358562449794</v>
      </c>
      <c r="AN56">
        <f t="shared" si="27"/>
        <v>0</v>
      </c>
      <c r="AO56">
        <f t="shared" si="27"/>
        <v>0</v>
      </c>
      <c r="AP56">
        <f t="shared" si="27"/>
        <v>-5.3721790895927043E-3</v>
      </c>
      <c r="AQ56">
        <f t="shared" si="27"/>
        <v>-183.42377744396265</v>
      </c>
      <c r="AR56">
        <f t="shared" si="27"/>
        <v>-183.42914962305227</v>
      </c>
      <c r="AS56">
        <f t="shared" si="27"/>
        <v>1.2385858075288125</v>
      </c>
      <c r="AT56">
        <f t="shared" si="27"/>
        <v>0.11889563907091331</v>
      </c>
      <c r="AU56">
        <f t="shared" si="23"/>
        <v>-182.07166817645253</v>
      </c>
      <c r="AW56">
        <v>53</v>
      </c>
      <c r="AX56">
        <f>IF(Z56&gt;0, (R56*SUMPRODUCT(K56:$K$98, X56:$X$98)-K56*$AZ$3)/Z56, 0)</f>
        <v>2140.3015163188311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25</v>
      </c>
      <c r="R57">
        <f t="shared" si="0"/>
        <v>2000000</v>
      </c>
      <c r="S57">
        <f t="shared" si="1"/>
        <v>-2875.0377947601205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73.003938788323808</v>
      </c>
      <c r="AC57">
        <f t="shared" si="2"/>
        <v>-64.208389969863163</v>
      </c>
      <c r="AE57">
        <f t="shared" si="3"/>
        <v>0</v>
      </c>
      <c r="AF57">
        <f t="shared" si="24"/>
        <v>0</v>
      </c>
      <c r="AG57">
        <f t="shared" si="24"/>
        <v>-0.55832648606294588</v>
      </c>
      <c r="AH57">
        <f t="shared" si="5"/>
        <v>-22870.065946292791</v>
      </c>
      <c r="AI57">
        <f t="shared" si="25"/>
        <v>-22870.624272778852</v>
      </c>
      <c r="AJ57">
        <f t="shared" si="7"/>
        <v>137.21232875818697</v>
      </c>
      <c r="AK57">
        <f t="shared" si="22"/>
        <v>5.1102757151826674</v>
      </c>
      <c r="AL57">
        <f t="shared" si="26"/>
        <v>-22728.301668305485</v>
      </c>
      <c r="AN57">
        <f t="shared" si="27"/>
        <v>0</v>
      </c>
      <c r="AO57">
        <f t="shared" si="27"/>
        <v>0</v>
      </c>
      <c r="AP57">
        <f t="shared" si="27"/>
        <v>-3.1405762938927382E-3</v>
      </c>
      <c r="AQ57">
        <f t="shared" si="27"/>
        <v>-128.64370353835076</v>
      </c>
      <c r="AR57">
        <f t="shared" si="27"/>
        <v>-128.64684411464464</v>
      </c>
      <c r="AS57">
        <f t="shared" si="27"/>
        <v>0.77181684495475666</v>
      </c>
      <c r="AT57">
        <f t="shared" si="27"/>
        <v>2.8745207628478962E-2</v>
      </c>
      <c r="AU57">
        <f t="shared" si="23"/>
        <v>-127.84628206206142</v>
      </c>
      <c r="AW57">
        <v>54</v>
      </c>
      <c r="AX57">
        <f>IF(Z57&gt;0, (R57*SUMPRODUCT(K57:$K$98, X57:$X$98)-K57*$AZ$3)/Z57, 0)</f>
        <v>-2875.0377947601205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25</v>
      </c>
      <c r="R58">
        <f t="shared" si="0"/>
        <v>2000000</v>
      </c>
      <c r="S58">
        <f t="shared" si="1"/>
        <v>-11090.030513492738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-64.208389969863163</v>
      </c>
      <c r="AC58">
        <f t="shared" si="2"/>
        <v>-151.59187146734217</v>
      </c>
      <c r="AE58">
        <f t="shared" si="3"/>
        <v>0</v>
      </c>
      <c r="AF58">
        <f t="shared" si="24"/>
        <v>0</v>
      </c>
      <c r="AG58">
        <f t="shared" si="24"/>
        <v>-0.34173005945048396</v>
      </c>
      <c r="AH58">
        <f t="shared" si="5"/>
        <v>-16881.052940146597</v>
      </c>
      <c r="AI58">
        <f t="shared" si="25"/>
        <v>-16881.394670206049</v>
      </c>
      <c r="AJ58">
        <f t="shared" si="7"/>
        <v>87.383481497479011</v>
      </c>
      <c r="AK58">
        <f t="shared" si="22"/>
        <v>-4.4945872978904218</v>
      </c>
      <c r="AL58">
        <f t="shared" si="26"/>
        <v>-16798.505776006459</v>
      </c>
      <c r="AN58">
        <f t="shared" si="27"/>
        <v>0</v>
      </c>
      <c r="AO58">
        <f t="shared" si="27"/>
        <v>0</v>
      </c>
      <c r="AP58">
        <f t="shared" si="27"/>
        <v>-1.7162726315844005E-3</v>
      </c>
      <c r="AQ58">
        <f t="shared" si="27"/>
        <v>-84.781798827091592</v>
      </c>
      <c r="AR58">
        <f t="shared" si="27"/>
        <v>-84.783515099723189</v>
      </c>
      <c r="AS58">
        <f t="shared" si="27"/>
        <v>0.43886650764012175</v>
      </c>
      <c r="AT58">
        <f t="shared" si="27"/>
        <v>-2.2573188855673228E-2</v>
      </c>
      <c r="AU58">
        <f t="shared" si="23"/>
        <v>-84.367221780938735</v>
      </c>
      <c r="AW58">
        <v>55</v>
      </c>
      <c r="AX58">
        <f>IF(Z58&gt;0, (R58*SUMPRODUCT(K58:$K$98, X58:$X$98)-K58*$AZ$3)/Z58, 0)</f>
        <v>-11090.030513492738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25</v>
      </c>
      <c r="R59">
        <f t="shared" si="0"/>
        <v>2000000</v>
      </c>
      <c r="S59">
        <f t="shared" si="1"/>
        <v>-25829.782516053605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-151.59187146734217</v>
      </c>
      <c r="AC59">
        <f t="shared" si="2"/>
        <v>-199.53418632936985</v>
      </c>
      <c r="AE59">
        <f t="shared" si="3"/>
        <v>0</v>
      </c>
      <c r="AF59">
        <f t="shared" si="24"/>
        <v>0</v>
      </c>
      <c r="AG59">
        <f t="shared" si="24"/>
        <v>-0.19312414477876103</v>
      </c>
      <c r="AH59">
        <f t="shared" si="5"/>
        <v>-11615.089126177443</v>
      </c>
      <c r="AI59">
        <f t="shared" si="25"/>
        <v>-11615.282250322221</v>
      </c>
      <c r="AJ59">
        <f t="shared" si="7"/>
        <v>47.942314862027672</v>
      </c>
      <c r="AK59">
        <f t="shared" si="22"/>
        <v>-10.611431002713953</v>
      </c>
      <c r="AL59">
        <f t="shared" si="26"/>
        <v>-11577.951366462907</v>
      </c>
      <c r="AN59">
        <f t="shared" si="27"/>
        <v>0</v>
      </c>
      <c r="AO59">
        <f t="shared" si="27"/>
        <v>0</v>
      </c>
      <c r="AP59">
        <f t="shared" si="27"/>
        <v>-8.6600748533517246E-4</v>
      </c>
      <c r="AQ59">
        <f t="shared" si="27"/>
        <v>-52.084394406654496</v>
      </c>
      <c r="AR59">
        <f t="shared" si="27"/>
        <v>-52.085260414139825</v>
      </c>
      <c r="AS59">
        <f t="shared" si="27"/>
        <v>0.21498297679129796</v>
      </c>
      <c r="AT59">
        <f t="shared" si="27"/>
        <v>-4.7583789634358706E-2</v>
      </c>
      <c r="AU59">
        <f t="shared" si="23"/>
        <v>-51.917861226982886</v>
      </c>
      <c r="AW59">
        <v>56</v>
      </c>
      <c r="AX59">
        <f>IF(Z59&gt;0, (R59*SUMPRODUCT(K59:$K$98, X59:$X$98)-K59*$AZ$3)/Z59, 0)</f>
        <v>-25829.782516053605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25</v>
      </c>
      <c r="R60">
        <f t="shared" si="0"/>
        <v>2000000</v>
      </c>
      <c r="S60">
        <f t="shared" si="1"/>
        <v>-55263.702163805508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-199.53418632936985</v>
      </c>
      <c r="AC60">
        <f t="shared" si="2"/>
        <v>-218.72618433864594</v>
      </c>
      <c r="AE60">
        <f t="shared" si="3"/>
        <v>0</v>
      </c>
      <c r="AF60">
        <f t="shared" si="24"/>
        <v>0</v>
      </c>
      <c r="AG60">
        <f t="shared" si="24"/>
        <v>-9.894658508867453E-2</v>
      </c>
      <c r="AH60">
        <f t="shared" si="5"/>
        <v>-7379.7054593839102</v>
      </c>
      <c r="AI60">
        <f t="shared" si="25"/>
        <v>-7379.8044059689992</v>
      </c>
      <c r="AJ60">
        <f t="shared" si="7"/>
        <v>19.191998009276091</v>
      </c>
      <c r="AK60">
        <f t="shared" si="22"/>
        <v>-13.967393043055891</v>
      </c>
      <c r="AL60">
        <f t="shared" si="26"/>
        <v>-7374.5798010027793</v>
      </c>
      <c r="AN60">
        <f t="shared" si="27"/>
        <v>0</v>
      </c>
      <c r="AO60">
        <f t="shared" si="27"/>
        <v>0</v>
      </c>
      <c r="AP60">
        <f t="shared" si="27"/>
        <v>-3.9615747939764637E-4</v>
      </c>
      <c r="AQ60">
        <f t="shared" si="27"/>
        <v>-29.546502396889771</v>
      </c>
      <c r="AR60">
        <f t="shared" si="27"/>
        <v>-29.546898554369168</v>
      </c>
      <c r="AS60">
        <f t="shared" si="27"/>
        <v>7.6839979360032618E-2</v>
      </c>
      <c r="AT60">
        <f t="shared" si="27"/>
        <v>-5.5921962508704966E-2</v>
      </c>
      <c r="AU60">
        <f t="shared" si="23"/>
        <v>-29.525980537517842</v>
      </c>
      <c r="AW60">
        <v>57</v>
      </c>
      <c r="AX60">
        <f>IF(Z60&gt;0, (R60*SUMPRODUCT(K60:$K$98, X60:$X$98)-K60*$AZ$3)/Z60, 0)</f>
        <v>-55263.702163805508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25</v>
      </c>
      <c r="R61">
        <f t="shared" si="0"/>
        <v>2000000</v>
      </c>
      <c r="S61">
        <f t="shared" si="1"/>
        <v>-122088.34141153013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-218.72618433864594</v>
      </c>
      <c r="AC61">
        <f t="shared" si="2"/>
        <v>-218.90447566644781</v>
      </c>
      <c r="AE61">
        <f t="shared" si="3"/>
        <v>0</v>
      </c>
      <c r="AF61">
        <f t="shared" si="24"/>
        <v>0</v>
      </c>
      <c r="AG61">
        <f t="shared" si="24"/>
        <v>-4.4825016282384826E-2</v>
      </c>
      <c r="AH61">
        <f t="shared" si="5"/>
        <v>-4250.5682364322374</v>
      </c>
      <c r="AI61">
        <f t="shared" si="25"/>
        <v>-4250.6130614485201</v>
      </c>
      <c r="AJ61">
        <f t="shared" si="7"/>
        <v>0.17829132780187251</v>
      </c>
      <c r="AK61">
        <f t="shared" si="22"/>
        <v>-15.310832903705217</v>
      </c>
      <c r="AL61">
        <f t="shared" si="26"/>
        <v>-4265.745603024423</v>
      </c>
      <c r="AN61">
        <f t="shared" si="27"/>
        <v>0</v>
      </c>
      <c r="AO61">
        <f t="shared" si="27"/>
        <v>0</v>
      </c>
      <c r="AP61">
        <f t="shared" si="27"/>
        <v>-1.602394637657437E-4</v>
      </c>
      <c r="AQ61">
        <f t="shared" si="27"/>
        <v>-15.194836084716924</v>
      </c>
      <c r="AR61">
        <f t="shared" si="27"/>
        <v>-15.194996324180691</v>
      </c>
      <c r="AS61">
        <f t="shared" si="27"/>
        <v>6.3735184346785272E-4</v>
      </c>
      <c r="AT61">
        <f t="shared" si="27"/>
        <v>-5.4732822378488609E-2</v>
      </c>
      <c r="AU61">
        <f t="shared" si="23"/>
        <v>-15.24909179471571</v>
      </c>
      <c r="AW61">
        <v>58</v>
      </c>
      <c r="AX61">
        <f>IF(Z61&gt;0, (R61*SUMPRODUCT(K61:$K$98, X61:$X$98)-K61*$AZ$3)/Z61, 0)</f>
        <v>-122088.34141153013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25</v>
      </c>
      <c r="R62">
        <f t="shared" si="0"/>
        <v>2000000</v>
      </c>
      <c r="S62">
        <f t="shared" si="1"/>
        <v>-300267.92379920877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-218.90447566644781</v>
      </c>
      <c r="AC62">
        <f t="shared" si="2"/>
        <v>-207.87769472519335</v>
      </c>
      <c r="AE62">
        <f t="shared" si="3"/>
        <v>0</v>
      </c>
      <c r="AF62">
        <f t="shared" si="24"/>
        <v>0</v>
      </c>
      <c r="AG62">
        <f t="shared" si="24"/>
        <v>-1.7307684092174511E-2</v>
      </c>
      <c r="AH62">
        <f t="shared" si="5"/>
        <v>-2165.526562190917</v>
      </c>
      <c r="AI62">
        <f t="shared" si="25"/>
        <v>-2165.543869875009</v>
      </c>
      <c r="AJ62">
        <f t="shared" si="7"/>
        <v>-11.026780941254458</v>
      </c>
      <c r="AK62">
        <f t="shared" si="22"/>
        <v>-15.323313296651348</v>
      </c>
      <c r="AL62">
        <f t="shared" si="26"/>
        <v>-2191.8939641129145</v>
      </c>
      <c r="AN62">
        <f t="shared" si="27"/>
        <v>0</v>
      </c>
      <c r="AO62">
        <f t="shared" si="27"/>
        <v>0</v>
      </c>
      <c r="AP62">
        <f t="shared" si="27"/>
        <v>-5.5242072554926501E-5</v>
      </c>
      <c r="AQ62">
        <f t="shared" si="27"/>
        <v>-6.9118534190406118</v>
      </c>
      <c r="AR62">
        <f t="shared" si="27"/>
        <v>-6.9119086611131655</v>
      </c>
      <c r="AS62">
        <f t="shared" si="27"/>
        <v>-3.5194901268129616E-2</v>
      </c>
      <c r="AT62">
        <f t="shared" si="27"/>
        <v>-4.8908425899581567E-2</v>
      </c>
      <c r="AU62">
        <f t="shared" si="23"/>
        <v>-6.996011988280876</v>
      </c>
      <c r="AW62">
        <v>59</v>
      </c>
      <c r="AX62">
        <f>IF(Z62&gt;0, (R62*SUMPRODUCT(K62:$K$98, X62:$X$98)-K62*$AZ$3)/Z62, 0)</f>
        <v>-300267.92379920877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25</v>
      </c>
      <c r="R63">
        <f t="shared" si="0"/>
        <v>2000000</v>
      </c>
      <c r="S63">
        <f t="shared" si="1"/>
        <v>-880807.81461853802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-207.87769472519335</v>
      </c>
      <c r="AC63">
        <f t="shared" si="2"/>
        <v>-191.37739008533103</v>
      </c>
      <c r="AE63">
        <f t="shared" si="3"/>
        <v>0</v>
      </c>
      <c r="AF63">
        <f t="shared" si="24"/>
        <v>0</v>
      </c>
      <c r="AG63">
        <f t="shared" si="24"/>
        <v>-5.4318713716287005E-3</v>
      </c>
      <c r="AH63">
        <f t="shared" si="5"/>
        <v>-936.2188703699253</v>
      </c>
      <c r="AI63">
        <f t="shared" si="25"/>
        <v>-936.22430224129698</v>
      </c>
      <c r="AJ63">
        <f t="shared" si="7"/>
        <v>-16.500304639862321</v>
      </c>
      <c r="AK63">
        <f t="shared" si="22"/>
        <v>-14.551438630763537</v>
      </c>
      <c r="AL63">
        <f t="shared" si="26"/>
        <v>-967.2760455119228</v>
      </c>
      <c r="AN63">
        <f t="shared" si="27"/>
        <v>0</v>
      </c>
      <c r="AO63">
        <f t="shared" si="27"/>
        <v>0</v>
      </c>
      <c r="AP63">
        <f t="shared" si="27"/>
        <v>-1.5479697115541656E-5</v>
      </c>
      <c r="AQ63">
        <f t="shared" si="27"/>
        <v>-2.6680279328550416</v>
      </c>
      <c r="AR63">
        <f t="shared" si="27"/>
        <v>-2.6680434125521573</v>
      </c>
      <c r="AS63">
        <f t="shared" si="27"/>
        <v>-4.7022416523580149E-2</v>
      </c>
      <c r="AT63">
        <f t="shared" si="27"/>
        <v>-4.1468556081082582E-2</v>
      </c>
      <c r="AU63">
        <f t="shared" si="23"/>
        <v>-2.75653438515682</v>
      </c>
      <c r="AW63">
        <v>60</v>
      </c>
      <c r="AX63">
        <f>IF(Z63&gt;0, (R63*SUMPRODUCT(K63:$K$98, X63:$X$98)-K63*$AZ$3)/Z63, 0)</f>
        <v>-880807.81461853802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25</v>
      </c>
      <c r="R64">
        <f t="shared" si="0"/>
        <v>2000000</v>
      </c>
      <c r="S64">
        <f t="shared" si="1"/>
        <v>-3343686.943917437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-191.37739008533103</v>
      </c>
      <c r="AC64">
        <f t="shared" si="2"/>
        <v>-173.14170546559413</v>
      </c>
      <c r="AE64">
        <f t="shared" si="3"/>
        <v>0</v>
      </c>
      <c r="AF64">
        <f t="shared" si="24"/>
        <v>0</v>
      </c>
      <c r="AG64">
        <f t="shared" si="24"/>
        <v>-1.2945418363743608E-3</v>
      </c>
      <c r="AH64">
        <f t="shared" si="5"/>
        <v>-326.64086572304421</v>
      </c>
      <c r="AI64">
        <f t="shared" si="25"/>
        <v>-326.6421602648806</v>
      </c>
      <c r="AJ64">
        <f t="shared" si="7"/>
        <v>-18.235684619736901</v>
      </c>
      <c r="AK64">
        <f t="shared" si="22"/>
        <v>-13.396417305973173</v>
      </c>
      <c r="AL64">
        <f t="shared" si="26"/>
        <v>-358.27426219059066</v>
      </c>
      <c r="AN64">
        <f t="shared" si="27"/>
        <v>0</v>
      </c>
      <c r="AO64">
        <f t="shared" si="27"/>
        <v>0</v>
      </c>
      <c r="AP64">
        <f t="shared" si="27"/>
        <v>-3.2939048467483895E-6</v>
      </c>
      <c r="AQ64">
        <f t="shared" si="27"/>
        <v>-0.83112333685914597</v>
      </c>
      <c r="AR64">
        <f t="shared" si="27"/>
        <v>-0.83112663076399274</v>
      </c>
      <c r="AS64">
        <f t="shared" si="27"/>
        <v>-4.6399898608882148E-2</v>
      </c>
      <c r="AT64">
        <f t="shared" si="27"/>
        <v>-3.4086595468242831E-2</v>
      </c>
      <c r="AU64">
        <f t="shared" si="23"/>
        <v>-0.91161312484111767</v>
      </c>
      <c r="AW64">
        <v>61</v>
      </c>
      <c r="AX64">
        <f>IF(Z64&gt;0, (R64*SUMPRODUCT(K64:$K$98, X64:$X$98)-K64*$AZ$3)/Z64, 0)</f>
        <v>-3343686.943917437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25</v>
      </c>
      <c r="R65">
        <f t="shared" si="0"/>
        <v>2000000</v>
      </c>
      <c r="S65">
        <f t="shared" si="1"/>
        <v>-12694923.474027269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-173.14170546559413</v>
      </c>
      <c r="AC65">
        <f t="shared" si="2"/>
        <v>-155.30879973763905</v>
      </c>
      <c r="AE65">
        <f t="shared" si="3"/>
        <v>0</v>
      </c>
      <c r="AF65">
        <f t="shared" si="24"/>
        <v>0</v>
      </c>
      <c r="AG65">
        <f t="shared" si="24"/>
        <v>-3.0584823936786153E-4</v>
      </c>
      <c r="AH65">
        <f t="shared" si="5"/>
        <v>-78.05985429142045</v>
      </c>
      <c r="AI65">
        <f t="shared" si="25"/>
        <v>-78.060160139659814</v>
      </c>
      <c r="AJ65">
        <f t="shared" si="7"/>
        <v>-17.83290572795508</v>
      </c>
      <c r="AK65">
        <f t="shared" si="22"/>
        <v>-12.11991938259159</v>
      </c>
      <c r="AL65">
        <f t="shared" si="26"/>
        <v>-108.01298525020648</v>
      </c>
      <c r="AN65">
        <f t="shared" si="27"/>
        <v>0</v>
      </c>
      <c r="AO65">
        <f t="shared" si="27"/>
        <v>0</v>
      </c>
      <c r="AP65">
        <f t="shared" si="27"/>
        <v>-6.9483697527193726E-7</v>
      </c>
      <c r="AQ65">
        <f t="shared" si="27"/>
        <v>-0.17733917042688113</v>
      </c>
      <c r="AR65">
        <f t="shared" si="27"/>
        <v>-0.17733986526385639</v>
      </c>
      <c r="AS65">
        <f t="shared" si="27"/>
        <v>-4.0513433400604204E-2</v>
      </c>
      <c r="AT65">
        <f t="shared" si="27"/>
        <v>-2.7534466576447394E-2</v>
      </c>
      <c r="AU65">
        <f t="shared" si="23"/>
        <v>-0.245387765240908</v>
      </c>
      <c r="AW65">
        <v>62</v>
      </c>
      <c r="AX65">
        <f>IF(Z65&gt;0, (R65*SUMPRODUCT(K65:$K$98, X65:$X$98)-K65*$AZ$3)/Z65, 0)</f>
        <v>-12694923.474027269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25</v>
      </c>
      <c r="R66">
        <f t="shared" si="0"/>
        <v>2000000</v>
      </c>
      <c r="S66">
        <f t="shared" si="1"/>
        <v>-48486259.29480543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-155.30879973763905</v>
      </c>
      <c r="AC66">
        <f t="shared" si="2"/>
        <v>-138.82182724305321</v>
      </c>
      <c r="AE66">
        <f t="shared" si="3"/>
        <v>0</v>
      </c>
      <c r="AF66">
        <f t="shared" si="24"/>
        <v>0</v>
      </c>
      <c r="AG66">
        <f t="shared" si="24"/>
        <v>-7.1577921901022924E-5</v>
      </c>
      <c r="AH66">
        <f t="shared" si="5"/>
        <v>-18.496946805852797</v>
      </c>
      <c r="AI66">
        <f t="shared" si="25"/>
        <v>-18.497018383774698</v>
      </c>
      <c r="AJ66">
        <f t="shared" si="7"/>
        <v>-16.486972494585842</v>
      </c>
      <c r="AK66">
        <f t="shared" si="22"/>
        <v>-10.871615981634735</v>
      </c>
      <c r="AL66">
        <f t="shared" si="26"/>
        <v>-45.855606859995277</v>
      </c>
      <c r="AN66">
        <f t="shared" si="27"/>
        <v>0</v>
      </c>
      <c r="AO66">
        <f t="shared" si="27"/>
        <v>0</v>
      </c>
      <c r="AP66">
        <f t="shared" si="27"/>
        <v>-1.4519043255369249E-7</v>
      </c>
      <c r="AQ66">
        <f t="shared" si="27"/>
        <v>-3.7519665789934438E-2</v>
      </c>
      <c r="AR66">
        <f t="shared" si="27"/>
        <v>-3.751981098036699E-2</v>
      </c>
      <c r="AS66">
        <f t="shared" si="27"/>
        <v>-3.3442584031704616E-2</v>
      </c>
      <c r="AT66">
        <f t="shared" si="27"/>
        <v>-2.205225557000455E-2</v>
      </c>
      <c r="AU66">
        <f t="shared" si="23"/>
        <v>-9.3014650582076155E-2</v>
      </c>
      <c r="AW66">
        <v>63</v>
      </c>
      <c r="AX66">
        <f>IF(Z66&gt;0, (R66*SUMPRODUCT(K66:$K$98, X66:$X$98)-K66*$AZ$3)/Z66, 0)</f>
        <v>-48486259.29480543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-186992046.31069812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-138.82182724305321</v>
      </c>
      <c r="AC67">
        <f t="shared" ref="AC67:AC98" si="30">S67*Z67</f>
        <v>-123.98049720793892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-1.6575637795034627E-5</v>
      </c>
      <c r="AH67">
        <f t="shared" ref="AH67:AH98" si="33">-X67*R67</f>
        <v>-4.3429203909582457</v>
      </c>
      <c r="AI67">
        <f t="shared" ref="AI67:AI98" si="34">SUM(AE67:AH67)</f>
        <v>-4.3429369665960404</v>
      </c>
      <c r="AJ67">
        <f t="shared" ref="AJ67:AJ98" si="35">AB67-AC67</f>
        <v>-14.841330035114282</v>
      </c>
      <c r="AK67">
        <f t="shared" si="22"/>
        <v>-9.717527907013725</v>
      </c>
      <c r="AL67">
        <f t="shared" si="26"/>
        <v>-28.90179490872405</v>
      </c>
      <c r="AN67">
        <f t="shared" ref="AN67:AU98" si="36">AE67*$K67</f>
        <v>0</v>
      </c>
      <c r="AO67">
        <f t="shared" si="36"/>
        <v>0</v>
      </c>
      <c r="AP67">
        <f t="shared" si="36"/>
        <v>-3.0020031184664002E-8</v>
      </c>
      <c r="AQ67">
        <f t="shared" si="36"/>
        <v>-7.8654352358094211E-3</v>
      </c>
      <c r="AR67">
        <f t="shared" si="36"/>
        <v>-7.8654652558406042E-3</v>
      </c>
      <c r="AS67">
        <f t="shared" si="36"/>
        <v>-2.6879037536008763E-2</v>
      </c>
      <c r="AT67">
        <f t="shared" si="36"/>
        <v>-1.7599352399808234E-2</v>
      </c>
      <c r="AU67">
        <f t="shared" si="23"/>
        <v>-5.2343855191657608E-2</v>
      </c>
      <c r="AW67">
        <v>64</v>
      </c>
      <c r="AX67">
        <f>IF(Z67&gt;0, (R67*SUMPRODUCT(K67:$K$98, X67:$X$98)-K67*$AZ$3)/Z67, 0)</f>
        <v>-186992046.31069812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25</v>
      </c>
      <c r="R68">
        <f t="shared" si="28"/>
        <v>2000000</v>
      </c>
      <c r="S68">
        <f t="shared" si="29"/>
        <v>-729566200.77933013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-123.98049720793892</v>
      </c>
      <c r="AC68">
        <f t="shared" si="30"/>
        <v>-110.70367541022456</v>
      </c>
      <c r="AE68">
        <f t="shared" si="31"/>
        <v>0</v>
      </c>
      <c r="AF68">
        <f t="shared" si="32"/>
        <v>0</v>
      </c>
      <c r="AG68">
        <f t="shared" si="32"/>
        <v>-3.7934760167058779E-6</v>
      </c>
      <c r="AH68">
        <f t="shared" si="33"/>
        <v>-1.0093124320302724</v>
      </c>
      <c r="AI68">
        <f t="shared" si="34"/>
        <v>-1.0093162255062891</v>
      </c>
      <c r="AJ68">
        <f t="shared" si="35"/>
        <v>-13.276821797714362</v>
      </c>
      <c r="AK68">
        <f t="shared" si="22"/>
        <v>-8.6786348045557258</v>
      </c>
      <c r="AL68">
        <f t="shared" si="26"/>
        <v>-22.964772827776379</v>
      </c>
      <c r="AN68">
        <f t="shared" si="36"/>
        <v>0</v>
      </c>
      <c r="AO68">
        <f t="shared" si="36"/>
        <v>0</v>
      </c>
      <c r="AP68">
        <f t="shared" si="36"/>
        <v>-6.1342321940858994E-9</v>
      </c>
      <c r="AQ68">
        <f t="shared" si="36"/>
        <v>-1.6321064868172256E-3</v>
      </c>
      <c r="AR68">
        <f t="shared" si="36"/>
        <v>-1.6321126210494196E-3</v>
      </c>
      <c r="AS68">
        <f t="shared" si="36"/>
        <v>-2.1469255993188861E-2</v>
      </c>
      <c r="AT68">
        <f t="shared" si="36"/>
        <v>-1.4033767653828234E-2</v>
      </c>
      <c r="AU68">
        <f t="shared" si="23"/>
        <v>-3.713513626806652E-2</v>
      </c>
      <c r="AW68">
        <v>65</v>
      </c>
      <c r="AX68">
        <f>IF(Z68&gt;0, (R68*SUMPRODUCT(K68:$K$98, X68:$X$98)-K68*$AZ$3)/Z68, 0)</f>
        <v>-729566200.77933013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25</v>
      </c>
      <c r="R69">
        <f t="shared" si="28"/>
        <v>2000000</v>
      </c>
      <c r="S69">
        <f t="shared" si="29"/>
        <v>-2880285127.42203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-110.70367541022456</v>
      </c>
      <c r="AC69">
        <f t="shared" si="30"/>
        <v>-98.843979630148709</v>
      </c>
      <c r="AE69">
        <f t="shared" si="31"/>
        <v>0</v>
      </c>
      <c r="AF69">
        <f t="shared" si="32"/>
        <v>0</v>
      </c>
      <c r="AG69">
        <f t="shared" si="32"/>
        <v>-8.5793571866457892E-7</v>
      </c>
      <c r="AH69">
        <f t="shared" si="33"/>
        <v>-0.23180844302993919</v>
      </c>
      <c r="AI69">
        <f t="shared" si="34"/>
        <v>-0.23180930096565786</v>
      </c>
      <c r="AJ69">
        <f t="shared" si="35"/>
        <v>-11.859695780075853</v>
      </c>
      <c r="AK69">
        <f t="shared" si="22"/>
        <v>-7.7492572787157199</v>
      </c>
      <c r="AL69">
        <f t="shared" si="26"/>
        <v>-19.840762359757232</v>
      </c>
      <c r="AN69">
        <f t="shared" si="36"/>
        <v>0</v>
      </c>
      <c r="AO69">
        <f t="shared" si="36"/>
        <v>0</v>
      </c>
      <c r="AP69">
        <f t="shared" si="36"/>
        <v>-1.2386813389600688E-9</v>
      </c>
      <c r="AQ69">
        <f t="shared" si="36"/>
        <v>-3.3468334089355449E-4</v>
      </c>
      <c r="AR69">
        <f t="shared" si="36"/>
        <v>-3.3468457957489342E-4</v>
      </c>
      <c r="AS69">
        <f t="shared" si="36"/>
        <v>-1.7122942347463716E-2</v>
      </c>
      <c r="AT69">
        <f t="shared" si="36"/>
        <v>-1.1188321191343761E-2</v>
      </c>
      <c r="AU69">
        <f t="shared" si="23"/>
        <v>-2.8645948118382374E-2</v>
      </c>
      <c r="AW69">
        <v>66</v>
      </c>
      <c r="AX69">
        <f>IF(Z69&gt;0, (R69*SUMPRODUCT(K69:$K$98, X69:$X$98)-K69*$AZ$3)/Z69, 0)</f>
        <v>-2880285127.42203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25</v>
      </c>
      <c r="R70">
        <f t="shared" si="28"/>
        <v>2000000</v>
      </c>
      <c r="S70">
        <f t="shared" si="29"/>
        <v>-11519469088.791166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-98.843979630148709</v>
      </c>
      <c r="AC70">
        <f t="shared" si="30"/>
        <v>-88.253842986201519</v>
      </c>
      <c r="AE70">
        <f t="shared" si="31"/>
        <v>0</v>
      </c>
      <c r="AF70">
        <f t="shared" si="32"/>
        <v>0</v>
      </c>
      <c r="AG70">
        <f t="shared" si="32"/>
        <v>-1.9153192370661313E-7</v>
      </c>
      <c r="AH70">
        <f t="shared" si="33"/>
        <v>-5.2625955021705605E-2</v>
      </c>
      <c r="AI70">
        <f t="shared" si="34"/>
        <v>-5.2626146553629315E-2</v>
      </c>
      <c r="AJ70">
        <f t="shared" si="35"/>
        <v>-10.59013664394719</v>
      </c>
      <c r="AK70">
        <f t="shared" si="22"/>
        <v>-6.9190785741104106</v>
      </c>
      <c r="AL70">
        <f t="shared" si="26"/>
        <v>-17.561841364611229</v>
      </c>
      <c r="AN70">
        <f t="shared" si="36"/>
        <v>0</v>
      </c>
      <c r="AO70">
        <f t="shared" si="36"/>
        <v>0</v>
      </c>
      <c r="AP70">
        <f t="shared" si="36"/>
        <v>-2.4690392480664488E-10</v>
      </c>
      <c r="AQ70">
        <f t="shared" si="36"/>
        <v>-6.7840152127644711E-5</v>
      </c>
      <c r="AR70">
        <f t="shared" si="36"/>
        <v>-6.784039903156952E-5</v>
      </c>
      <c r="AS70">
        <f t="shared" si="36"/>
        <v>-1.3651751890898753E-2</v>
      </c>
      <c r="AT70">
        <f t="shared" si="36"/>
        <v>-8.9193885955547326E-3</v>
      </c>
      <c r="AU70">
        <f t="shared" si="23"/>
        <v>-2.2638980885485056E-2</v>
      </c>
      <c r="AW70">
        <v>67</v>
      </c>
      <c r="AX70">
        <f>IF(Z70&gt;0, (R70*SUMPRODUCT(K70:$K$98, X70:$X$98)-K70*$AZ$3)/Z70, 0)</f>
        <v>-11519469088.791166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25</v>
      </c>
      <c r="R71">
        <f t="shared" si="28"/>
        <v>2000000</v>
      </c>
      <c r="S71">
        <f t="shared" si="29"/>
        <v>-46709794932.708786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-88.253842986201519</v>
      </c>
      <c r="AC71">
        <f t="shared" si="30"/>
        <v>-78.798132855560709</v>
      </c>
      <c r="AE71">
        <f t="shared" si="31"/>
        <v>0</v>
      </c>
      <c r="AF71">
        <f t="shared" si="32"/>
        <v>0</v>
      </c>
      <c r="AG71">
        <f t="shared" si="32"/>
        <v>-4.2174308926574777E-8</v>
      </c>
      <c r="AH71">
        <f t="shared" si="33"/>
        <v>-1.1795383643437778E-2</v>
      </c>
      <c r="AI71">
        <f t="shared" si="34"/>
        <v>-1.1795425817746705E-2</v>
      </c>
      <c r="AJ71">
        <f t="shared" si="35"/>
        <v>-9.45571013064081</v>
      </c>
      <c r="AK71">
        <f t="shared" si="22"/>
        <v>-6.1777690090341073</v>
      </c>
      <c r="AL71">
        <f t="shared" si="26"/>
        <v>-15.645274565492663</v>
      </c>
      <c r="AN71">
        <f t="shared" si="36"/>
        <v>0</v>
      </c>
      <c r="AO71">
        <f t="shared" si="36"/>
        <v>0</v>
      </c>
      <c r="AP71">
        <f t="shared" si="36"/>
        <v>-4.8541900438757056E-11</v>
      </c>
      <c r="AQ71">
        <f t="shared" si="36"/>
        <v>-1.3576282647655037E-5</v>
      </c>
      <c r="AR71">
        <f t="shared" si="36"/>
        <v>-1.3576331189555476E-5</v>
      </c>
      <c r="AS71">
        <f t="shared" si="36"/>
        <v>-1.088335888415921E-2</v>
      </c>
      <c r="AT71">
        <f t="shared" si="36"/>
        <v>-7.110505324278411E-3</v>
      </c>
      <c r="AU71">
        <f t="shared" si="23"/>
        <v>-1.8007440539627176E-2</v>
      </c>
      <c r="AW71">
        <v>68</v>
      </c>
      <c r="AX71">
        <f>IF(Z71&gt;0, (R71*SUMPRODUCT(K71:$K$98, X71:$X$98)-K71*$AZ$3)/Z71, 0)</f>
        <v>-46709794932.708786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25</v>
      </c>
      <c r="R72">
        <f t="shared" si="28"/>
        <v>2000000</v>
      </c>
      <c r="S72">
        <f t="shared" si="29"/>
        <v>-192153894643.81213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-78.798132855560709</v>
      </c>
      <c r="AC72">
        <f t="shared" si="30"/>
        <v>-70.355487529349659</v>
      </c>
      <c r="AE72">
        <f t="shared" si="31"/>
        <v>0</v>
      </c>
      <c r="AF72">
        <f t="shared" si="32"/>
        <v>0</v>
      </c>
      <c r="AG72">
        <f t="shared" si="32"/>
        <v>-9.1535338978901211E-9</v>
      </c>
      <c r="AH72">
        <f t="shared" si="33"/>
        <v>-2.6079225551535129E-3</v>
      </c>
      <c r="AI72">
        <f t="shared" si="34"/>
        <v>-2.6079317086874108E-3</v>
      </c>
      <c r="AJ72">
        <f t="shared" si="35"/>
        <v>-8.4426453262110499</v>
      </c>
      <c r="AK72">
        <f t="shared" si="22"/>
        <v>-5.5158692998892498</v>
      </c>
      <c r="AL72">
        <f t="shared" si="26"/>
        <v>-13.961122557808988</v>
      </c>
      <c r="AN72">
        <f t="shared" si="36"/>
        <v>0</v>
      </c>
      <c r="AO72">
        <f t="shared" si="36"/>
        <v>0</v>
      </c>
      <c r="AP72">
        <f t="shared" si="36"/>
        <v>-9.4067493432804974E-12</v>
      </c>
      <c r="AQ72">
        <f t="shared" si="36"/>
        <v>-2.6800658692782378E-6</v>
      </c>
      <c r="AR72">
        <f t="shared" si="36"/>
        <v>-2.6800752760275812E-6</v>
      </c>
      <c r="AS72">
        <f t="shared" si="36"/>
        <v>-8.6761953649608127E-3</v>
      </c>
      <c r="AT72">
        <f t="shared" si="36"/>
        <v>-5.6684555378457725E-3</v>
      </c>
      <c r="AU72">
        <f t="shared" si="23"/>
        <v>-1.4347330978082613E-2</v>
      </c>
      <c r="AW72">
        <v>69</v>
      </c>
      <c r="AX72">
        <f>IF(Z72&gt;0, (R72*SUMPRODUCT(K72:$K$98, X72:$X$98)-K72*$AZ$3)/Z72, 0)</f>
        <v>-192153894643.81213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25</v>
      </c>
      <c r="R73">
        <f t="shared" si="28"/>
        <v>2000000</v>
      </c>
      <c r="S73">
        <f t="shared" si="29"/>
        <v>-803000333093.047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-70.355487529349659</v>
      </c>
      <c r="AC73">
        <f t="shared" si="30"/>
        <v>-62.817401903617593</v>
      </c>
      <c r="AE73">
        <f t="shared" si="31"/>
        <v>0</v>
      </c>
      <c r="AF73">
        <f t="shared" si="32"/>
        <v>0</v>
      </c>
      <c r="AG73">
        <f t="shared" si="32"/>
        <v>-1.9557090861237125E-9</v>
      </c>
      <c r="AH73">
        <f t="shared" si="33"/>
        <v>-5.6850315782300059E-4</v>
      </c>
      <c r="AI73">
        <f t="shared" si="34"/>
        <v>-5.6850511353208669E-4</v>
      </c>
      <c r="AJ73">
        <f t="shared" si="35"/>
        <v>-7.5380856257320659</v>
      </c>
      <c r="AK73">
        <f t="shared" ref="AK73:AK98" si="49">G73*SUM(AB73:AB73, AE73:AF73)</f>
        <v>-4.9248841270544768</v>
      </c>
      <c r="AL73">
        <f t="shared" si="26"/>
        <v>-12.463538257900074</v>
      </c>
      <c r="AN73">
        <f t="shared" si="36"/>
        <v>0</v>
      </c>
      <c r="AO73">
        <f t="shared" si="36"/>
        <v>0</v>
      </c>
      <c r="AP73">
        <f t="shared" si="36"/>
        <v>-1.7944733311632311E-12</v>
      </c>
      <c r="AQ73">
        <f t="shared" si="36"/>
        <v>-5.2163369421034809E-7</v>
      </c>
      <c r="AR73">
        <f t="shared" si="36"/>
        <v>-5.2163548868367925E-7</v>
      </c>
      <c r="AS73">
        <f t="shared" si="36"/>
        <v>-6.916618488597346E-3</v>
      </c>
      <c r="AT73">
        <f t="shared" si="36"/>
        <v>-4.5188588056236751E-3</v>
      </c>
      <c r="AU73">
        <f t="shared" si="23"/>
        <v>-1.1435998929709704E-2</v>
      </c>
      <c r="AW73">
        <v>70</v>
      </c>
      <c r="AX73">
        <f>IF(Z73&gt;0, (R73*SUMPRODUCT(K73:$K$98, X73:$X$98)-K73*$AZ$3)/Z73, 0)</f>
        <v>-803000333093.047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25</v>
      </c>
      <c r="R74">
        <f t="shared" si="28"/>
        <v>2000000</v>
      </c>
      <c r="S74">
        <f t="shared" si="29"/>
        <v>-3411263178511.0562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-62.817401903617593</v>
      </c>
      <c r="AC74">
        <f t="shared" si="30"/>
        <v>-56.0869664379317</v>
      </c>
      <c r="AE74">
        <f t="shared" si="31"/>
        <v>0</v>
      </c>
      <c r="AF74">
        <f t="shared" si="32"/>
        <v>0</v>
      </c>
      <c r="AG74">
        <f t="shared" si="32"/>
        <v>-4.1104250465961172E-10</v>
      </c>
      <c r="AH74">
        <f t="shared" si="33"/>
        <v>-1.2200875924822911E-4</v>
      </c>
      <c r="AI74">
        <f t="shared" si="34"/>
        <v>-1.2200917029073376E-4</v>
      </c>
      <c r="AJ74">
        <f t="shared" si="35"/>
        <v>-6.7304354656858933</v>
      </c>
      <c r="AK74">
        <f t="shared" si="49"/>
        <v>-4.3972181332532321</v>
      </c>
      <c r="AL74">
        <f t="shared" si="26"/>
        <v>-11.127775608109417</v>
      </c>
      <c r="AN74">
        <f t="shared" si="36"/>
        <v>0</v>
      </c>
      <c r="AO74">
        <f t="shared" si="36"/>
        <v>0</v>
      </c>
      <c r="AP74">
        <f t="shared" si="36"/>
        <v>-3.3674523997264049E-13</v>
      </c>
      <c r="AQ74">
        <f t="shared" si="36"/>
        <v>-9.9955280648731543E-8</v>
      </c>
      <c r="AR74">
        <f t="shared" si="36"/>
        <v>-9.99556173939715E-8</v>
      </c>
      <c r="AS74">
        <f t="shared" si="36"/>
        <v>-5.5138874455079269E-3</v>
      </c>
      <c r="AT74">
        <f t="shared" si="36"/>
        <v>-3.6024067066266611E-3</v>
      </c>
      <c r="AU74">
        <f t="shared" si="23"/>
        <v>-9.1163941077519826E-3</v>
      </c>
      <c r="AW74">
        <v>71</v>
      </c>
      <c r="AX74">
        <f>IF(Z74&gt;0, (R74*SUMPRODUCT(K74:$K$98, X74:$X$98)-K74*$AZ$3)/Z74, 0)</f>
        <v>-3411263178511.0562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25</v>
      </c>
      <c r="R75">
        <f t="shared" si="28"/>
        <v>2000000</v>
      </c>
      <c r="S75">
        <f t="shared" si="29"/>
        <v>-14750258859056.051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-56.0869664379317</v>
      </c>
      <c r="AC75">
        <f t="shared" si="30"/>
        <v>-50.077648692065914</v>
      </c>
      <c r="AE75">
        <f t="shared" si="31"/>
        <v>0</v>
      </c>
      <c r="AF75">
        <f t="shared" si="32"/>
        <v>0</v>
      </c>
      <c r="AG75">
        <f t="shared" si="32"/>
        <v>-8.4875881112622478E-11</v>
      </c>
      <c r="AH75">
        <f t="shared" si="33"/>
        <v>-2.5764495880031447E-5</v>
      </c>
      <c r="AI75">
        <f t="shared" si="34"/>
        <v>-2.5764580755912561E-5</v>
      </c>
      <c r="AJ75">
        <f t="shared" si="35"/>
        <v>-6.0093177458657863</v>
      </c>
      <c r="AK75">
        <f t="shared" si="49"/>
        <v>-3.9260876506552194</v>
      </c>
      <c r="AL75">
        <f t="shared" si="26"/>
        <v>-9.9354311611017607</v>
      </c>
      <c r="AN75">
        <f t="shared" si="36"/>
        <v>0</v>
      </c>
      <c r="AO75">
        <f t="shared" si="36"/>
        <v>0</v>
      </c>
      <c r="AP75">
        <f t="shared" si="36"/>
        <v>-6.2084188003579235E-14</v>
      </c>
      <c r="AQ75">
        <f t="shared" si="36"/>
        <v>-1.8845964072064664E-8</v>
      </c>
      <c r="AR75">
        <f t="shared" si="36"/>
        <v>-1.8846026156252668E-8</v>
      </c>
      <c r="AS75">
        <f t="shared" si="36"/>
        <v>-4.3956375806282217E-3</v>
      </c>
      <c r="AT75">
        <f t="shared" si="36"/>
        <v>-2.8718165941438445E-3</v>
      </c>
      <c r="AU75">
        <f t="shared" si="23"/>
        <v>-7.2674730207982216E-3</v>
      </c>
      <c r="AW75">
        <v>72</v>
      </c>
      <c r="AX75">
        <f>IF(Z75&gt;0, (R75*SUMPRODUCT(K75:$K$98, X75:$X$98)-K75*$AZ$3)/Z75, 0)</f>
        <v>-14750258859056.051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25</v>
      </c>
      <c r="R76">
        <f t="shared" si="28"/>
        <v>2000000</v>
      </c>
      <c r="S76">
        <f t="shared" si="29"/>
        <v>-65008538763828.602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-50.077648692065914</v>
      </c>
      <c r="AC76">
        <f t="shared" si="30"/>
        <v>-44.712186348571649</v>
      </c>
      <c r="AE76">
        <f t="shared" si="31"/>
        <v>0</v>
      </c>
      <c r="AF76">
        <f t="shared" si="32"/>
        <v>0</v>
      </c>
      <c r="AG76">
        <f t="shared" si="32"/>
        <v>-1.7194735952690708E-11</v>
      </c>
      <c r="AH76">
        <f t="shared" si="33"/>
        <v>-5.3465909079044439E-6</v>
      </c>
      <c r="AI76">
        <f t="shared" si="34"/>
        <v>-5.3466081026403964E-6</v>
      </c>
      <c r="AJ76">
        <f t="shared" si="35"/>
        <v>-5.365462343494265</v>
      </c>
      <c r="AK76">
        <f t="shared" si="49"/>
        <v>-3.5054354084446144</v>
      </c>
      <c r="AL76">
        <f t="shared" si="26"/>
        <v>-8.8709030985469823</v>
      </c>
      <c r="AN76">
        <f t="shared" si="36"/>
        <v>0</v>
      </c>
      <c r="AO76">
        <f t="shared" si="36"/>
        <v>0</v>
      </c>
      <c r="AP76">
        <f t="shared" si="36"/>
        <v>-1.1229856274126529E-14</v>
      </c>
      <c r="AQ76">
        <f t="shared" si="36"/>
        <v>-3.4918505068944092E-9</v>
      </c>
      <c r="AR76">
        <f t="shared" si="36"/>
        <v>-3.491861736750683E-9</v>
      </c>
      <c r="AS76">
        <f t="shared" si="36"/>
        <v>-3.5041754131880103E-3</v>
      </c>
      <c r="AT76">
        <f t="shared" si="36"/>
        <v>-2.2893946102677401E-3</v>
      </c>
      <c r="AU76">
        <f t="shared" si="23"/>
        <v>-5.7935735153174872E-3</v>
      </c>
      <c r="AW76">
        <v>73</v>
      </c>
      <c r="AX76">
        <f>IF(Z76&gt;0, (R76*SUMPRODUCT(K76:$K$98, X76:$X$98)-K76*$AZ$3)/Z76, 0)</f>
        <v>-65008538763828.602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25</v>
      </c>
      <c r="R77">
        <f t="shared" si="28"/>
        <v>2000000</v>
      </c>
      <c r="S77">
        <f t="shared" si="29"/>
        <v>-292244380344711.75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-44.712186348571649</v>
      </c>
      <c r="AC77">
        <f t="shared" si="30"/>
        <v>-39.921594957116859</v>
      </c>
      <c r="AE77">
        <f t="shared" si="31"/>
        <v>0</v>
      </c>
      <c r="AF77">
        <f t="shared" si="32"/>
        <v>0</v>
      </c>
      <c r="AG77">
        <f t="shared" si="32"/>
        <v>-3.4150866228828795E-12</v>
      </c>
      <c r="AH77">
        <f t="shared" si="33"/>
        <v>-1.0886161576224736E-6</v>
      </c>
      <c r="AI77">
        <f t="shared" si="34"/>
        <v>-1.0886195727090965E-6</v>
      </c>
      <c r="AJ77">
        <f t="shared" si="35"/>
        <v>-4.7905913914547895</v>
      </c>
      <c r="AK77">
        <f t="shared" si="49"/>
        <v>-3.1298530444000159</v>
      </c>
      <c r="AL77">
        <f t="shared" si="26"/>
        <v>-7.9204455244743786</v>
      </c>
      <c r="AN77">
        <f t="shared" si="36"/>
        <v>0</v>
      </c>
      <c r="AO77">
        <f t="shared" si="36"/>
        <v>0</v>
      </c>
      <c r="AP77">
        <f t="shared" si="36"/>
        <v>-1.9914178159454978E-15</v>
      </c>
      <c r="AQ77">
        <f t="shared" si="36"/>
        <v>-6.3479783982330741E-10</v>
      </c>
      <c r="AR77">
        <f t="shared" si="36"/>
        <v>-6.3479983124112339E-10</v>
      </c>
      <c r="AS77">
        <f t="shared" si="36"/>
        <v>-2.7935071930342004E-3</v>
      </c>
      <c r="AT77">
        <f t="shared" si="36"/>
        <v>-1.8250913672719458E-3</v>
      </c>
      <c r="AU77">
        <f t="shared" si="23"/>
        <v>-4.6185991951059775E-3</v>
      </c>
      <c r="AW77">
        <v>74</v>
      </c>
      <c r="AX77">
        <f>IF(Z77&gt;0, (R77*SUMPRODUCT(K77:$K$98, X77:$X$98)-K77*$AZ$3)/Z77, 0)</f>
        <v>-292244380344711.75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25</v>
      </c>
      <c r="R78">
        <f t="shared" si="28"/>
        <v>2000000</v>
      </c>
      <c r="S78">
        <f t="shared" si="29"/>
        <v>-1341839553115972.8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-39.921594957116859</v>
      </c>
      <c r="AC78">
        <f t="shared" si="30"/>
        <v>-35.644281212263593</v>
      </c>
      <c r="AE78">
        <f t="shared" si="31"/>
        <v>0</v>
      </c>
      <c r="AF78">
        <f t="shared" si="32"/>
        <v>0</v>
      </c>
      <c r="AG78">
        <f t="shared" si="32"/>
        <v>-6.6409357828012473E-13</v>
      </c>
      <c r="AH78">
        <f t="shared" si="33"/>
        <v>-2.1734737426991409E-7</v>
      </c>
      <c r="AI78">
        <f t="shared" si="34"/>
        <v>-2.1734803836349236E-7</v>
      </c>
      <c r="AJ78">
        <f t="shared" si="35"/>
        <v>-4.2773137448532665</v>
      </c>
      <c r="AK78">
        <f t="shared" si="49"/>
        <v>-2.7945116469981803</v>
      </c>
      <c r="AL78">
        <f t="shared" si="26"/>
        <v>-7.0718256091994851</v>
      </c>
      <c r="AN78">
        <f t="shared" si="36"/>
        <v>0</v>
      </c>
      <c r="AO78">
        <f t="shared" si="36"/>
        <v>0</v>
      </c>
      <c r="AP78">
        <f t="shared" si="36"/>
        <v>-3.4575774907055889E-16</v>
      </c>
      <c r="AQ78">
        <f t="shared" si="36"/>
        <v>-1.1316106848764406E-10</v>
      </c>
      <c r="AR78">
        <f t="shared" si="36"/>
        <v>-1.1316141424539312E-10</v>
      </c>
      <c r="AS78">
        <f t="shared" si="36"/>
        <v>-2.2269668324743233E-3</v>
      </c>
      <c r="AT78">
        <f t="shared" si="36"/>
        <v>-1.4549516640710281E-3</v>
      </c>
      <c r="AU78">
        <f t="shared" si="23"/>
        <v>-3.6819186097067657E-3</v>
      </c>
      <c r="AW78">
        <v>75</v>
      </c>
      <c r="AX78">
        <f>IF(Z78&gt;0, (R78*SUMPRODUCT(K78:$K$98, X78:$X$98)-K78*$AZ$3)/Z78, 0)</f>
        <v>-1341839553115972.8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25</v>
      </c>
      <c r="R79">
        <f t="shared" si="28"/>
        <v>2000000</v>
      </c>
      <c r="S79">
        <f t="shared" si="29"/>
        <v>-6296450939772837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-35.644281212263593</v>
      </c>
      <c r="AC79">
        <f t="shared" si="30"/>
        <v>-31.825251082476694</v>
      </c>
      <c r="AE79">
        <f t="shared" si="31"/>
        <v>0</v>
      </c>
      <c r="AF79">
        <f t="shared" si="32"/>
        <v>0</v>
      </c>
      <c r="AG79">
        <f t="shared" si="32"/>
        <v>-1.2636186395674863E-13</v>
      </c>
      <c r="AH79">
        <f t="shared" si="33"/>
        <v>-4.2487262283245991E-8</v>
      </c>
      <c r="AI79">
        <f t="shared" si="34"/>
        <v>-4.2487388645109947E-8</v>
      </c>
      <c r="AJ79">
        <f t="shared" si="35"/>
        <v>-3.8190301297868992</v>
      </c>
      <c r="AK79">
        <f t="shared" si="49"/>
        <v>-2.4950996848584519</v>
      </c>
      <c r="AL79">
        <f t="shared" si="26"/>
        <v>-6.3141298571327393</v>
      </c>
      <c r="AN79">
        <f t="shared" si="36"/>
        <v>0</v>
      </c>
      <c r="AO79">
        <f t="shared" si="36"/>
        <v>0</v>
      </c>
      <c r="AP79">
        <f t="shared" si="36"/>
        <v>-5.874090623965853E-17</v>
      </c>
      <c r="AQ79">
        <f t="shared" si="36"/>
        <v>-1.9750739756531126E-11</v>
      </c>
      <c r="AR79">
        <f t="shared" si="36"/>
        <v>-1.9750798497437364E-11</v>
      </c>
      <c r="AS79">
        <f t="shared" si="36"/>
        <v>-1.7753243245685927E-3</v>
      </c>
      <c r="AT79">
        <f t="shared" si="36"/>
        <v>-1.1598785587480585E-3</v>
      </c>
      <c r="AU79">
        <f t="shared" si="23"/>
        <v>-2.9352029030674494E-3</v>
      </c>
      <c r="AW79">
        <v>76</v>
      </c>
      <c r="AX79">
        <f>IF(Z79&gt;0, (R79*SUMPRODUCT(K79:$K$98, X79:$X$98)-K79*$AZ$3)/Z79, 0)</f>
        <v>-6296450939772837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25</v>
      </c>
      <c r="R80">
        <f t="shared" si="28"/>
        <v>2000000</v>
      </c>
      <c r="S80">
        <f t="shared" si="29"/>
        <v>-3.0198260466888732E+16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-31.825251082476694</v>
      </c>
      <c r="AC80">
        <f t="shared" si="30"/>
        <v>-28.41540275222853</v>
      </c>
      <c r="AE80">
        <f t="shared" si="31"/>
        <v>0</v>
      </c>
      <c r="AF80">
        <f t="shared" si="32"/>
        <v>0</v>
      </c>
      <c r="AG80">
        <f t="shared" si="32"/>
        <v>-2.3524039392422091E-14</v>
      </c>
      <c r="AH80">
        <f t="shared" si="33"/>
        <v>-8.1259364739807252E-9</v>
      </c>
      <c r="AI80">
        <f t="shared" si="34"/>
        <v>-8.1259599980201183E-9</v>
      </c>
      <c r="AJ80">
        <f t="shared" si="35"/>
        <v>-3.4098483302481633</v>
      </c>
      <c r="AK80">
        <f t="shared" si="49"/>
        <v>-2.2277675757733686</v>
      </c>
      <c r="AL80">
        <f t="shared" si="26"/>
        <v>-5.6376159141474922</v>
      </c>
      <c r="AN80">
        <f t="shared" si="36"/>
        <v>0</v>
      </c>
      <c r="AO80">
        <f t="shared" si="36"/>
        <v>0</v>
      </c>
      <c r="AP80">
        <f t="shared" si="36"/>
        <v>-9.7637914428811186E-18</v>
      </c>
      <c r="AQ80">
        <f t="shared" si="36"/>
        <v>-3.3727179115167918E-12</v>
      </c>
      <c r="AR80">
        <f t="shared" si="36"/>
        <v>-3.3727276753082352E-12</v>
      </c>
      <c r="AS80">
        <f t="shared" si="36"/>
        <v>-1.4152776822472222E-3</v>
      </c>
      <c r="AT80">
        <f t="shared" si="36"/>
        <v>-9.2464808573951502E-4</v>
      </c>
      <c r="AU80">
        <f t="shared" si="23"/>
        <v>-2.3399257713594651E-3</v>
      </c>
      <c r="AW80">
        <v>77</v>
      </c>
      <c r="AX80">
        <f>IF(Z80&gt;0, (R80*SUMPRODUCT(K80:$K$98, X80:$X$98)-K80*$AZ$3)/Z80, 0)</f>
        <v>-3.0198260466888732E+16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25</v>
      </c>
      <c r="R81">
        <f t="shared" si="28"/>
        <v>2000000</v>
      </c>
      <c r="S81">
        <f t="shared" si="29"/>
        <v>-1.4818548207175421E+17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-28.41540275222853</v>
      </c>
      <c r="AC81">
        <f t="shared" si="30"/>
        <v>-25.370895314492699</v>
      </c>
      <c r="AE81">
        <f t="shared" si="31"/>
        <v>0</v>
      </c>
      <c r="AF81">
        <f t="shared" si="32"/>
        <v>0</v>
      </c>
      <c r="AG81">
        <f t="shared" si="32"/>
        <v>-4.2802599417613046E-15</v>
      </c>
      <c r="AH81">
        <f t="shared" si="33"/>
        <v>-1.5206831245389251E-9</v>
      </c>
      <c r="AI81">
        <f t="shared" si="34"/>
        <v>-1.5206874047988669E-9</v>
      </c>
      <c r="AJ81">
        <f t="shared" si="35"/>
        <v>-3.044507437735831</v>
      </c>
      <c r="AK81">
        <f t="shared" si="49"/>
        <v>-1.9890781926559973</v>
      </c>
      <c r="AL81">
        <f t="shared" si="26"/>
        <v>-5.0335856319125156</v>
      </c>
      <c r="AN81">
        <f t="shared" si="36"/>
        <v>0</v>
      </c>
      <c r="AO81">
        <f t="shared" si="36"/>
        <v>0</v>
      </c>
      <c r="AP81">
        <f t="shared" si="36"/>
        <v>-1.5862028221246781E-18</v>
      </c>
      <c r="AQ81">
        <f t="shared" si="36"/>
        <v>-5.6354331197661907E-13</v>
      </c>
      <c r="AR81">
        <f t="shared" si="36"/>
        <v>-5.6354489817944115E-13</v>
      </c>
      <c r="AS81">
        <f t="shared" si="36"/>
        <v>-1.1282507033273672E-3</v>
      </c>
      <c r="AT81">
        <f t="shared" si="36"/>
        <v>-7.3712379284125848E-4</v>
      </c>
      <c r="AU81">
        <f t="shared" si="23"/>
        <v>-1.8653744967321705E-3</v>
      </c>
      <c r="AW81">
        <v>78</v>
      </c>
      <c r="AX81">
        <f>IF(Z81&gt;0, (R81*SUMPRODUCT(K81:$K$98, X81:$X$98)-K81*$AZ$3)/Z81, 0)</f>
        <v>-1.4818548207175421E+17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25</v>
      </c>
      <c r="R82">
        <f t="shared" si="28"/>
        <v>2000000</v>
      </c>
      <c r="S82">
        <f t="shared" si="29"/>
        <v>-7.4469756151130586E+17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-25.370895314492699</v>
      </c>
      <c r="AC82">
        <f t="shared" si="30"/>
        <v>-22.652585102226112</v>
      </c>
      <c r="AE82">
        <f t="shared" si="31"/>
        <v>0</v>
      </c>
      <c r="AF82">
        <f t="shared" si="32"/>
        <v>0</v>
      </c>
      <c r="AG82">
        <f t="shared" si="32"/>
        <v>-7.6046257813220345E-16</v>
      </c>
      <c r="AH82">
        <f t="shared" si="33"/>
        <v>-2.7815958113691905E-10</v>
      </c>
      <c r="AI82">
        <f t="shared" si="34"/>
        <v>-2.7816034159949719E-10</v>
      </c>
      <c r="AJ82">
        <f t="shared" si="35"/>
        <v>-2.7183102122665872</v>
      </c>
      <c r="AK82">
        <f t="shared" si="49"/>
        <v>-1.7759626720144892</v>
      </c>
      <c r="AL82">
        <f t="shared" si="26"/>
        <v>-4.494272884559237</v>
      </c>
      <c r="AN82">
        <f t="shared" si="36"/>
        <v>0</v>
      </c>
      <c r="AO82">
        <f t="shared" si="36"/>
        <v>0</v>
      </c>
      <c r="AP82">
        <f t="shared" si="36"/>
        <v>-2.5162187743562787E-19</v>
      </c>
      <c r="AQ82">
        <f t="shared" si="36"/>
        <v>-9.203744936968057E-14</v>
      </c>
      <c r="AR82">
        <f t="shared" si="36"/>
        <v>-9.203770099155801E-14</v>
      </c>
      <c r="AS82">
        <f t="shared" si="36"/>
        <v>-8.9943455303602112E-4</v>
      </c>
      <c r="AT82">
        <f t="shared" si="36"/>
        <v>-5.8763057465030597E-4</v>
      </c>
      <c r="AU82">
        <f t="shared" si="23"/>
        <v>-1.487065127778365E-3</v>
      </c>
      <c r="AW82">
        <v>79</v>
      </c>
      <c r="AX82">
        <f>IF(Z82&gt;0, (R82*SUMPRODUCT(K82:$K$98, X82:$X$98)-K82*$AZ$3)/Z82, 0)</f>
        <v>-7.4469756151130586E+17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25</v>
      </c>
      <c r="R83">
        <f t="shared" si="28"/>
        <v>2000000</v>
      </c>
      <c r="S83">
        <f t="shared" si="29"/>
        <v>-3.8359487885412265E+18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-22.652585102226112</v>
      </c>
      <c r="AC83">
        <f t="shared" si="30"/>
        <v>-20.225522412701963</v>
      </c>
      <c r="AE83">
        <f t="shared" si="31"/>
        <v>0</v>
      </c>
      <c r="AF83">
        <f t="shared" si="32"/>
        <v>0</v>
      </c>
      <c r="AG83">
        <f t="shared" si="32"/>
        <v>-1.3181564410557167E-16</v>
      </c>
      <c r="AH83">
        <f t="shared" si="33"/>
        <v>-4.968338465962478E-11</v>
      </c>
      <c r="AI83">
        <f t="shared" si="34"/>
        <v>-4.9683516475268884E-11</v>
      </c>
      <c r="AJ83">
        <f t="shared" si="35"/>
        <v>-2.4270626895241492</v>
      </c>
      <c r="AK83">
        <f t="shared" si="49"/>
        <v>-1.5856809571558279</v>
      </c>
      <c r="AL83">
        <f t="shared" si="26"/>
        <v>-4.0127436467296604</v>
      </c>
      <c r="AN83">
        <f t="shared" si="36"/>
        <v>0</v>
      </c>
      <c r="AO83">
        <f t="shared" si="36"/>
        <v>0</v>
      </c>
      <c r="AP83">
        <f t="shared" si="36"/>
        <v>-3.8942110460835209E-20</v>
      </c>
      <c r="AQ83">
        <f t="shared" si="36"/>
        <v>-1.4677892496081152E-14</v>
      </c>
      <c r="AR83">
        <f t="shared" si="36"/>
        <v>-1.4677931438191609E-14</v>
      </c>
      <c r="AS83">
        <f t="shared" si="36"/>
        <v>-7.1702371893827578E-4</v>
      </c>
      <c r="AT83">
        <f t="shared" si="36"/>
        <v>-4.6845549637302179E-4</v>
      </c>
      <c r="AU83">
        <f t="shared" si="23"/>
        <v>-1.1854792153259755E-3</v>
      </c>
      <c r="AW83">
        <v>80</v>
      </c>
      <c r="AX83">
        <f>IF(Z83&gt;0, (R83*SUMPRODUCT(K83:$K$98, X83:$X$98)-K83*$AZ$3)/Z83, 0)</f>
        <v>-3.8359487885412265E+18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25</v>
      </c>
      <c r="R84">
        <f t="shared" si="28"/>
        <v>2000000</v>
      </c>
      <c r="S84">
        <f t="shared" si="29"/>
        <v>-2.02676565022208E+19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-20.225522412701963</v>
      </c>
      <c r="AC84">
        <f t="shared" si="30"/>
        <v>-18.058502154198194</v>
      </c>
      <c r="AE84">
        <f t="shared" si="31"/>
        <v>0</v>
      </c>
      <c r="AF84">
        <f t="shared" si="32"/>
        <v>0</v>
      </c>
      <c r="AG84">
        <f t="shared" si="32"/>
        <v>-2.2275024929768596E-17</v>
      </c>
      <c r="AH84">
        <f t="shared" si="33"/>
        <v>-8.6577970187797872E-12</v>
      </c>
      <c r="AI84">
        <f t="shared" si="34"/>
        <v>-8.6578192938047165E-12</v>
      </c>
      <c r="AJ84">
        <f t="shared" si="35"/>
        <v>-2.1670202585037686</v>
      </c>
      <c r="AK84">
        <f t="shared" si="49"/>
        <v>-1.4157865688891376</v>
      </c>
      <c r="AL84">
        <f t="shared" si="26"/>
        <v>-3.5828068274015639</v>
      </c>
      <c r="AN84">
        <f t="shared" si="36"/>
        <v>0</v>
      </c>
      <c r="AO84">
        <f t="shared" si="36"/>
        <v>0</v>
      </c>
      <c r="AP84">
        <f t="shared" si="36"/>
        <v>-5.8756065229454471E-21</v>
      </c>
      <c r="AQ84">
        <f t="shared" si="36"/>
        <v>-2.2837150036091397E-15</v>
      </c>
      <c r="AR84">
        <f t="shared" si="36"/>
        <v>-2.2837208792156626E-15</v>
      </c>
      <c r="AS84">
        <f t="shared" si="36"/>
        <v>-5.7160691879647402E-4</v>
      </c>
      <c r="AT84">
        <f t="shared" si="36"/>
        <v>-3.7344985361369864E-4</v>
      </c>
      <c r="AU84">
        <f t="shared" si="23"/>
        <v>-9.4505677241245637E-4</v>
      </c>
      <c r="AW84">
        <v>81</v>
      </c>
      <c r="AX84">
        <f>IF(Z84&gt;0, (R84*SUMPRODUCT(K84:$K$98, X84:$X$98)-K84*$AZ$3)/Z84, 0)</f>
        <v>-2.02676565022208E+19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25</v>
      </c>
      <c r="R85">
        <f t="shared" si="28"/>
        <v>2000000</v>
      </c>
      <c r="S85">
        <f t="shared" si="29"/>
        <v>-1.0993119594562955E+20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-18.058502154198194</v>
      </c>
      <c r="AC85">
        <f t="shared" si="30"/>
        <v>-16.123662637676961</v>
      </c>
      <c r="AE85">
        <f t="shared" si="31"/>
        <v>0</v>
      </c>
      <c r="AF85">
        <f t="shared" si="32"/>
        <v>0</v>
      </c>
      <c r="AG85">
        <f t="shared" si="32"/>
        <v>-3.6667623095930618E-18</v>
      </c>
      <c r="AH85">
        <f t="shared" si="33"/>
        <v>-1.4708409896702279E-12</v>
      </c>
      <c r="AI85">
        <f t="shared" si="34"/>
        <v>-1.4708446564325374E-12</v>
      </c>
      <c r="AJ85">
        <f t="shared" si="35"/>
        <v>-1.9348395165212331</v>
      </c>
      <c r="AK85">
        <f t="shared" si="49"/>
        <v>-1.2640951507938738</v>
      </c>
      <c r="AL85">
        <f t="shared" si="26"/>
        <v>-3.1989346673165775</v>
      </c>
      <c r="AN85">
        <f t="shared" si="36"/>
        <v>0</v>
      </c>
      <c r="AO85">
        <f t="shared" si="36"/>
        <v>0</v>
      </c>
      <c r="AP85">
        <f t="shared" si="36"/>
        <v>-8.6357336989775186E-22</v>
      </c>
      <c r="AQ85">
        <f t="shared" si="36"/>
        <v>-3.4640344881646502E-16</v>
      </c>
      <c r="AR85">
        <f t="shared" si="36"/>
        <v>-3.4640431238983491E-16</v>
      </c>
      <c r="AS85">
        <f t="shared" si="36"/>
        <v>-4.5568153603035497E-4</v>
      </c>
      <c r="AT85">
        <f t="shared" si="36"/>
        <v>-2.9771193687316562E-4</v>
      </c>
      <c r="AU85">
        <f t="shared" si="23"/>
        <v>-7.5339347290386688E-4</v>
      </c>
      <c r="AW85">
        <v>82</v>
      </c>
      <c r="AX85">
        <f>IF(Z85&gt;0, (R85*SUMPRODUCT(K85:$K$98, X85:$X$98)-K85*$AZ$3)/Z85, 0)</f>
        <v>-1.0993119594562955E+20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25</v>
      </c>
      <c r="R86">
        <f t="shared" si="28"/>
        <v>2000000</v>
      </c>
      <c r="S86">
        <f t="shared" si="29"/>
        <v>-6.1265490853820341E+20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-16.123662637676961</v>
      </c>
      <c r="AC86">
        <f t="shared" si="30"/>
        <v>-14.396127355068714</v>
      </c>
      <c r="AE86">
        <f t="shared" si="31"/>
        <v>0</v>
      </c>
      <c r="AF86">
        <f t="shared" si="32"/>
        <v>0</v>
      </c>
      <c r="AG86">
        <f t="shared" si="32"/>
        <v>-5.8744846219456244E-19</v>
      </c>
      <c r="AH86">
        <f t="shared" si="33"/>
        <v>-2.434116979442055E-13</v>
      </c>
      <c r="AI86">
        <f t="shared" si="34"/>
        <v>-2.434122853926677E-13</v>
      </c>
      <c r="AJ86">
        <f t="shared" si="35"/>
        <v>-1.7275352826082475</v>
      </c>
      <c r="AK86">
        <f t="shared" si="49"/>
        <v>-1.1286563846373874</v>
      </c>
      <c r="AL86">
        <f t="shared" si="26"/>
        <v>-2.856191667245878</v>
      </c>
      <c r="AN86">
        <f t="shared" si="36"/>
        <v>0</v>
      </c>
      <c r="AO86">
        <f t="shared" si="36"/>
        <v>0</v>
      </c>
      <c r="AP86">
        <f t="shared" si="36"/>
        <v>-1.2352880253012229E-22</v>
      </c>
      <c r="AQ86">
        <f t="shared" si="36"/>
        <v>-5.1184669811788386E-17</v>
      </c>
      <c r="AR86">
        <f t="shared" si="36"/>
        <v>-5.1184793340590922E-17</v>
      </c>
      <c r="AS86">
        <f t="shared" si="36"/>
        <v>-3.6326653063644445E-4</v>
      </c>
      <c r="AT86">
        <f t="shared" si="36"/>
        <v>-2.3733413334914348E-4</v>
      </c>
      <c r="AU86">
        <f t="shared" si="23"/>
        <v>-6.0060066398563911E-4</v>
      </c>
      <c r="AW86">
        <v>83</v>
      </c>
      <c r="AX86">
        <f>IF(Z86&gt;0, (R86*SUMPRODUCT(K86:$K$98, X86:$X$98)-K86*$AZ$3)/Z86, 0)</f>
        <v>-6.1265490853820341E+20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25</v>
      </c>
      <c r="R87">
        <f t="shared" si="28"/>
        <v>2000000</v>
      </c>
      <c r="S87">
        <f t="shared" si="29"/>
        <v>-3.5110239727642083E+21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-14.396127355068714</v>
      </c>
      <c r="AC87">
        <f t="shared" si="30"/>
        <v>-12.853685138454209</v>
      </c>
      <c r="AE87">
        <f t="shared" si="31"/>
        <v>0</v>
      </c>
      <c r="AF87">
        <f t="shared" si="32"/>
        <v>0</v>
      </c>
      <c r="AG87">
        <f t="shared" si="32"/>
        <v>-9.1523763709412811E-20</v>
      </c>
      <c r="AH87">
        <f t="shared" si="33"/>
        <v>-3.9204017109056318E-14</v>
      </c>
      <c r="AI87">
        <f t="shared" si="34"/>
        <v>-3.9204108632820026E-14</v>
      </c>
      <c r="AJ87">
        <f t="shared" si="35"/>
        <v>-1.5424422166145053</v>
      </c>
      <c r="AK87">
        <f t="shared" si="49"/>
        <v>-1.0077289148548101</v>
      </c>
      <c r="AL87">
        <f t="shared" si="26"/>
        <v>-2.5501711314693547</v>
      </c>
      <c r="AN87">
        <f t="shared" si="36"/>
        <v>0</v>
      </c>
      <c r="AO87">
        <f t="shared" si="36"/>
        <v>0</v>
      </c>
      <c r="AP87">
        <f t="shared" si="36"/>
        <v>-1.7183606097360365E-23</v>
      </c>
      <c r="AQ87">
        <f t="shared" si="36"/>
        <v>-7.3605625482698162E-18</v>
      </c>
      <c r="AR87">
        <f t="shared" si="36"/>
        <v>-7.360579731875914E-18</v>
      </c>
      <c r="AS87">
        <f t="shared" si="36"/>
        <v>-2.8959385414257345E-4</v>
      </c>
      <c r="AT87">
        <f t="shared" si="36"/>
        <v>-1.8920131803981462E-4</v>
      </c>
      <c r="AU87">
        <f t="shared" si="23"/>
        <v>-4.7879517218239542E-4</v>
      </c>
      <c r="AW87">
        <v>84</v>
      </c>
      <c r="AX87">
        <f>IF(Z87&gt;0, (R87*SUMPRODUCT(K87:$K$98, X87:$X$98)-K87*$AZ$3)/Z87, 0)</f>
        <v>-3.5110239727642083E+21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25</v>
      </c>
      <c r="R88">
        <f t="shared" si="28"/>
        <v>2000000</v>
      </c>
      <c r="S88">
        <f t="shared" si="29"/>
        <v>-2.070459241257189E+22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-12.853685138454209</v>
      </c>
      <c r="AC88">
        <f t="shared" si="30"/>
        <v>-11.476504587905543</v>
      </c>
      <c r="AE88">
        <f t="shared" si="31"/>
        <v>0</v>
      </c>
      <c r="AF88">
        <f t="shared" si="32"/>
        <v>0</v>
      </c>
      <c r="AG88">
        <f t="shared" si="32"/>
        <v>-1.3857438435901032E-20</v>
      </c>
      <c r="AH88">
        <f t="shared" si="33"/>
        <v>-6.1400870109134115E-15</v>
      </c>
      <c r="AI88">
        <f t="shared" si="34"/>
        <v>-6.1401008683518475E-15</v>
      </c>
      <c r="AJ88">
        <f t="shared" si="35"/>
        <v>-1.3771805505486654</v>
      </c>
      <c r="AK88">
        <f t="shared" si="49"/>
        <v>-0.89975795969179473</v>
      </c>
      <c r="AL88">
        <f t="shared" si="26"/>
        <v>-2.2769385102404662</v>
      </c>
      <c r="AN88">
        <f t="shared" si="36"/>
        <v>0</v>
      </c>
      <c r="AO88">
        <f t="shared" si="36"/>
        <v>0</v>
      </c>
      <c r="AP88">
        <f t="shared" si="36"/>
        <v>-2.3229794757865159E-24</v>
      </c>
      <c r="AQ88">
        <f t="shared" si="36"/>
        <v>-1.0292880731075614E-18</v>
      </c>
      <c r="AR88">
        <f t="shared" si="36"/>
        <v>-1.0292903960870373E-18</v>
      </c>
      <c r="AS88">
        <f t="shared" si="36"/>
        <v>-2.3086244749886273E-4</v>
      </c>
      <c r="AT88">
        <f t="shared" si="36"/>
        <v>-1.5083013236592366E-4</v>
      </c>
      <c r="AU88">
        <f t="shared" si="23"/>
        <v>-3.8169257986478742E-4</v>
      </c>
      <c r="AW88">
        <v>85</v>
      </c>
      <c r="AX88">
        <f>IF(Z88&gt;0, (R88*SUMPRODUCT(K88:$K$98, X88:$X$98)-K88*$AZ$3)/Z88, 0)</f>
        <v>-2.070459241257189E+22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25</v>
      </c>
      <c r="R89">
        <f t="shared" si="28"/>
        <v>2000000</v>
      </c>
      <c r="S89">
        <f t="shared" si="29"/>
        <v>-1.2634937992298424E+23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-11.476504587905543</v>
      </c>
      <c r="AC89">
        <f t="shared" si="30"/>
        <v>-10.246879096344234</v>
      </c>
      <c r="AE89">
        <f t="shared" si="31"/>
        <v>0</v>
      </c>
      <c r="AF89">
        <f t="shared" si="32"/>
        <v>0</v>
      </c>
      <c r="AG89">
        <f t="shared" si="32"/>
        <v>-2.0274889957097885E-21</v>
      </c>
      <c r="AH89">
        <f t="shared" si="33"/>
        <v>-9.3531000446657857E-16</v>
      </c>
      <c r="AI89">
        <f t="shared" si="34"/>
        <v>-9.3531203195557419E-16</v>
      </c>
      <c r="AJ89">
        <f t="shared" si="35"/>
        <v>-1.2296254915613094</v>
      </c>
      <c r="AK89">
        <f t="shared" si="49"/>
        <v>-0.80335532115338815</v>
      </c>
      <c r="AL89">
        <f t="shared" si="26"/>
        <v>-2.0329808127146984</v>
      </c>
      <c r="AN89">
        <f t="shared" si="36"/>
        <v>0</v>
      </c>
      <c r="AO89">
        <f t="shared" si="36"/>
        <v>0</v>
      </c>
      <c r="AP89">
        <f t="shared" si="36"/>
        <v>-3.0346100929079763E-25</v>
      </c>
      <c r="AQ89">
        <f t="shared" si="36"/>
        <v>-1.399909536159255E-19</v>
      </c>
      <c r="AR89">
        <f t="shared" si="36"/>
        <v>-1.399912570769348E-19</v>
      </c>
      <c r="AS89">
        <f t="shared" si="36"/>
        <v>-1.8404212970253738E-4</v>
      </c>
      <c r="AT89">
        <f t="shared" si="36"/>
        <v>-1.2024085807232432E-4</v>
      </c>
      <c r="AU89">
        <f t="shared" si="23"/>
        <v>-3.0428298777486181E-4</v>
      </c>
      <c r="AW89">
        <v>86</v>
      </c>
      <c r="AX89">
        <f>IF(Z89&gt;0, (R89*SUMPRODUCT(K89:$K$98, X89:$X$98)-K89*$AZ$3)/Z89, 0)</f>
        <v>-1.2634937992298424E+23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25</v>
      </c>
      <c r="R90">
        <f t="shared" si="28"/>
        <v>2000000</v>
      </c>
      <c r="S90">
        <f t="shared" si="29"/>
        <v>-7.9872160274419163E+23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-10.246879096344234</v>
      </c>
      <c r="AC90">
        <f t="shared" si="30"/>
        <v>-9.1489991931644941</v>
      </c>
      <c r="AE90">
        <f t="shared" si="31"/>
        <v>0</v>
      </c>
      <c r="AF90">
        <f t="shared" si="32"/>
        <v>0</v>
      </c>
      <c r="AG90">
        <f t="shared" si="32"/>
        <v>-2.8636383320956278E-22</v>
      </c>
      <c r="AH90">
        <f t="shared" si="33"/>
        <v>-1.3766802180345023E-16</v>
      </c>
      <c r="AI90">
        <f t="shared" si="34"/>
        <v>-1.3766830816728345E-16</v>
      </c>
      <c r="AJ90">
        <f t="shared" si="35"/>
        <v>-1.0978799031797397</v>
      </c>
      <c r="AK90">
        <f t="shared" si="49"/>
        <v>-0.71728153674409645</v>
      </c>
      <c r="AL90">
        <f t="shared" si="26"/>
        <v>-1.8151614399238363</v>
      </c>
      <c r="AN90">
        <f t="shared" si="36"/>
        <v>0</v>
      </c>
      <c r="AO90">
        <f t="shared" si="36"/>
        <v>0</v>
      </c>
      <c r="AP90">
        <f t="shared" si="36"/>
        <v>-3.8268772901761746E-26</v>
      </c>
      <c r="AQ90">
        <f t="shared" si="36"/>
        <v>-1.8397526681994038E-20</v>
      </c>
      <c r="AR90">
        <f t="shared" si="36"/>
        <v>-1.8397564950766941E-20</v>
      </c>
      <c r="AS90">
        <f t="shared" si="36"/>
        <v>-1.4671725901031348E-4</v>
      </c>
      <c r="AT90">
        <f t="shared" si="36"/>
        <v>-9.585527588673812E-5</v>
      </c>
      <c r="AU90">
        <f t="shared" si="23"/>
        <v>-2.4257253489705163E-4</v>
      </c>
      <c r="AW90">
        <v>87</v>
      </c>
      <c r="AX90">
        <f>IF(Z90&gt;0, (R90*SUMPRODUCT(K90:$K$98, X90:$X$98)-K90*$AZ$3)/Z90, 0)</f>
        <v>-7.9872160274419163E+23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25</v>
      </c>
      <c r="R91">
        <f t="shared" si="28"/>
        <v>2000000</v>
      </c>
      <c r="S91">
        <f t="shared" si="29"/>
        <v>-5.235826234787215E+24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-9.1489991931644941</v>
      </c>
      <c r="AC91">
        <f t="shared" si="30"/>
        <v>-8.1687492796111556</v>
      </c>
      <c r="AE91">
        <f t="shared" si="31"/>
        <v>0</v>
      </c>
      <c r="AF91">
        <f t="shared" si="32"/>
        <v>0</v>
      </c>
      <c r="AG91">
        <f t="shared" si="32"/>
        <v>-3.9004108011345868E-23</v>
      </c>
      <c r="AH91">
        <f t="shared" si="33"/>
        <v>-1.9559686949289702E-17</v>
      </c>
      <c r="AI91">
        <f t="shared" si="34"/>
        <v>-1.9559725953397714E-17</v>
      </c>
      <c r="AJ91">
        <f t="shared" si="35"/>
        <v>-0.98024991355333846</v>
      </c>
      <c r="AK91">
        <f t="shared" si="49"/>
        <v>-0.64042994352151461</v>
      </c>
      <c r="AL91">
        <f t="shared" si="26"/>
        <v>-1.6206798570748531</v>
      </c>
      <c r="AN91">
        <f t="shared" si="36"/>
        <v>0</v>
      </c>
      <c r="AO91">
        <f t="shared" si="36"/>
        <v>0</v>
      </c>
      <c r="AP91">
        <f t="shared" si="36"/>
        <v>-4.6539176821234192E-27</v>
      </c>
      <c r="AQ91">
        <f t="shared" si="36"/>
        <v>-2.333835526340421E-21</v>
      </c>
      <c r="AR91">
        <f t="shared" si="36"/>
        <v>-2.3338401802581033E-21</v>
      </c>
      <c r="AS91">
        <f t="shared" si="36"/>
        <v>-1.1696210061408912E-4</v>
      </c>
      <c r="AT91">
        <f t="shared" si="36"/>
        <v>-7.6415239067871571E-5</v>
      </c>
      <c r="AU91">
        <f t="shared" si="23"/>
        <v>-1.933773396819607E-4</v>
      </c>
      <c r="AW91">
        <v>88</v>
      </c>
      <c r="AX91">
        <f>IF(Z91&gt;0, (R91*SUMPRODUCT(K91:$K$98, X91:$X$98)-K91*$AZ$3)/Z91, 0)</f>
        <v>-5.235826234787215E+24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25</v>
      </c>
      <c r="R92">
        <f t="shared" si="28"/>
        <v>2000000</v>
      </c>
      <c r="S92">
        <f t="shared" si="29"/>
        <v>-3.5628973095693038E+25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-8.1687492796111556</v>
      </c>
      <c r="AC92">
        <f t="shared" si="30"/>
        <v>-7.2935261425099593</v>
      </c>
      <c r="AE92">
        <f t="shared" si="31"/>
        <v>0</v>
      </c>
      <c r="AF92">
        <f t="shared" si="32"/>
        <v>0</v>
      </c>
      <c r="AG92">
        <f t="shared" si="32"/>
        <v>-5.11769320639754E-24</v>
      </c>
      <c r="AH92">
        <f t="shared" si="33"/>
        <v>-2.6797098979867894E-18</v>
      </c>
      <c r="AI92">
        <f t="shared" si="34"/>
        <v>-2.6797150156799957E-18</v>
      </c>
      <c r="AJ92">
        <f t="shared" si="35"/>
        <v>-0.87522313710119626</v>
      </c>
      <c r="AK92">
        <f t="shared" si="49"/>
        <v>-0.57181244957278099</v>
      </c>
      <c r="AL92">
        <f t="shared" si="26"/>
        <v>-1.4470355866739772</v>
      </c>
      <c r="AN92">
        <f t="shared" si="36"/>
        <v>0</v>
      </c>
      <c r="AO92">
        <f t="shared" si="36"/>
        <v>0</v>
      </c>
      <c r="AP92">
        <f t="shared" si="36"/>
        <v>-5.4521095247766251E-28</v>
      </c>
      <c r="AQ92">
        <f t="shared" si="36"/>
        <v>-2.8548158846622873E-22</v>
      </c>
      <c r="AR92">
        <f t="shared" si="36"/>
        <v>-2.854821336771812E-22</v>
      </c>
      <c r="AS92">
        <f t="shared" si="36"/>
        <v>-9.3241470515058417E-5</v>
      </c>
      <c r="AT92">
        <f t="shared" si="36"/>
        <v>-6.0917760736504769E-5</v>
      </c>
      <c r="AU92">
        <f t="shared" si="23"/>
        <v>-1.5415923125156319E-4</v>
      </c>
      <c r="AW92">
        <v>89</v>
      </c>
      <c r="AX92">
        <f>IF(Z92&gt;0, (R92*SUMPRODUCT(K92:$K$98, X92:$X$98)-K92*$AZ$3)/Z92, 0)</f>
        <v>-3.5628973095693038E+25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25</v>
      </c>
      <c r="R93">
        <f t="shared" si="28"/>
        <v>2000000</v>
      </c>
      <c r="S93">
        <f t="shared" si="29"/>
        <v>-2.5195335210226002E+26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-7.2935261425099593</v>
      </c>
      <c r="AC93">
        <f t="shared" si="30"/>
        <v>-6.5120769129553207</v>
      </c>
      <c r="AE93">
        <f t="shared" si="31"/>
        <v>0</v>
      </c>
      <c r="AF93">
        <f t="shared" si="32"/>
        <v>0</v>
      </c>
      <c r="AG93">
        <f t="shared" si="32"/>
        <v>-6.4615898723112359E-25</v>
      </c>
      <c r="AH93">
        <f t="shared" si="33"/>
        <v>-3.5362858296819528E-19</v>
      </c>
      <c r="AI93">
        <f t="shared" si="34"/>
        <v>-3.5362922912718251E-19</v>
      </c>
      <c r="AJ93">
        <f t="shared" si="35"/>
        <v>-0.78144922955463869</v>
      </c>
      <c r="AK93">
        <f t="shared" si="49"/>
        <v>-0.51054682997569723</v>
      </c>
      <c r="AL93">
        <f t="shared" si="26"/>
        <v>-1.2919960595303359</v>
      </c>
      <c r="AN93">
        <f t="shared" si="36"/>
        <v>0</v>
      </c>
      <c r="AO93">
        <f t="shared" si="36"/>
        <v>0</v>
      </c>
      <c r="AP93">
        <f t="shared" si="36"/>
        <v>-6.1462707951233503E-29</v>
      </c>
      <c r="AQ93">
        <f t="shared" si="36"/>
        <v>-3.3637186431964591E-23</v>
      </c>
      <c r="AR93">
        <f t="shared" si="36"/>
        <v>-3.3637247894672546E-23</v>
      </c>
      <c r="AS93">
        <f t="shared" si="36"/>
        <v>-7.4331529428458475E-5</v>
      </c>
      <c r="AT93">
        <f t="shared" si="36"/>
        <v>-4.8563265893259534E-5</v>
      </c>
      <c r="AU93">
        <f t="shared" si="23"/>
        <v>-1.2289479532171801E-4</v>
      </c>
      <c r="AW93">
        <v>90</v>
      </c>
      <c r="AX93">
        <f>IF(Z93&gt;0, (R93*SUMPRODUCT(K93:$K$98, X93:$X$98)-K93*$AZ$3)/Z93, 0)</f>
        <v>-2.5195335210226002E+26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25</v>
      </c>
      <c r="R94">
        <f t="shared" si="28"/>
        <v>2000000</v>
      </c>
      <c r="S94">
        <f t="shared" si="29"/>
        <v>-1.8540163863358679E+27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-6.5120769129553207</v>
      </c>
      <c r="AC94">
        <f t="shared" si="30"/>
        <v>-5.81435438656725</v>
      </c>
      <c r="AE94">
        <f t="shared" si="31"/>
        <v>0</v>
      </c>
      <c r="AF94">
        <f t="shared" si="32"/>
        <v>0</v>
      </c>
      <c r="AG94">
        <f t="shared" si="32"/>
        <v>-7.8402143980753621E-26</v>
      </c>
      <c r="AH94">
        <f t="shared" si="33"/>
        <v>-4.4903620270244696E-20</v>
      </c>
      <c r="AI94">
        <f t="shared" si="34"/>
        <v>-4.4903698672388679E-20</v>
      </c>
      <c r="AJ94">
        <f t="shared" si="35"/>
        <v>-0.69772252638807064</v>
      </c>
      <c r="AK94">
        <f t="shared" si="49"/>
        <v>-0.45584538390687251</v>
      </c>
      <c r="AL94">
        <f t="shared" si="26"/>
        <v>-1.1535679102949432</v>
      </c>
      <c r="AN94">
        <f t="shared" si="36"/>
        <v>0</v>
      </c>
      <c r="AO94">
        <f t="shared" si="36"/>
        <v>0</v>
      </c>
      <c r="AP94">
        <f t="shared" si="36"/>
        <v>-6.6585891363219393E-30</v>
      </c>
      <c r="AQ94">
        <f t="shared" si="36"/>
        <v>-3.813604359931471E-24</v>
      </c>
      <c r="AR94">
        <f t="shared" si="36"/>
        <v>-3.8136110185206076E-24</v>
      </c>
      <c r="AS94">
        <f t="shared" si="36"/>
        <v>-5.9256640169370622E-5</v>
      </c>
      <c r="AT94">
        <f t="shared" si="36"/>
        <v>-3.8714338243988783E-5</v>
      </c>
      <c r="AU94">
        <f t="shared" si="23"/>
        <v>-9.7970978413359404E-5</v>
      </c>
      <c r="AW94">
        <v>91</v>
      </c>
      <c r="AX94">
        <f>IF(Z94&gt;0, (R94*SUMPRODUCT(K94:$K$98, X94:$X$98)-K94*$AZ$3)/Z94, 0)</f>
        <v>-1.8540163863358679E+27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25</v>
      </c>
      <c r="R95">
        <f t="shared" si="28"/>
        <v>2000000</v>
      </c>
      <c r="S95">
        <f t="shared" si="29"/>
        <v>-1.4219973996728399E+28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-5.81435438656725</v>
      </c>
      <c r="AC95">
        <f t="shared" si="30"/>
        <v>-5.1913878451493298</v>
      </c>
      <c r="AE95">
        <f t="shared" si="31"/>
        <v>0</v>
      </c>
      <c r="AF95">
        <f t="shared" si="32"/>
        <v>0</v>
      </c>
      <c r="AG95">
        <f t="shared" si="32"/>
        <v>-9.126929216508618E-27</v>
      </c>
      <c r="AH95">
        <f t="shared" si="33"/>
        <v>-5.4792954659549974E-21</v>
      </c>
      <c r="AI95">
        <f t="shared" si="34"/>
        <v>-5.4793045928842139E-21</v>
      </c>
      <c r="AJ95">
        <f t="shared" si="35"/>
        <v>-0.62296654141792018</v>
      </c>
      <c r="AK95">
        <f t="shared" si="49"/>
        <v>-0.40700480705970754</v>
      </c>
      <c r="AL95">
        <f t="shared" si="26"/>
        <v>-1.0299713484776278</v>
      </c>
      <c r="AN95">
        <f t="shared" si="36"/>
        <v>0</v>
      </c>
      <c r="AO95">
        <f t="shared" si="36"/>
        <v>0</v>
      </c>
      <c r="AP95">
        <f t="shared" si="36"/>
        <v>-6.9208739349860966E-31</v>
      </c>
      <c r="AQ95">
        <f t="shared" si="36"/>
        <v>-4.1549038316001967E-25</v>
      </c>
      <c r="AR95">
        <f t="shared" si="36"/>
        <v>-4.1549107524741317E-25</v>
      </c>
      <c r="AS95">
        <f t="shared" si="36"/>
        <v>-4.7239030747266115E-5</v>
      </c>
      <c r="AT95">
        <f t="shared" si="36"/>
        <v>-3.0862833421547172E-5</v>
      </c>
      <c r="AU95">
        <f t="shared" si="23"/>
        <v>-7.8101864168813294E-5</v>
      </c>
      <c r="AW95">
        <v>92</v>
      </c>
      <c r="AX95">
        <f>IF(Z95&gt;0, (R95*SUMPRODUCT(K95:$K$98, X95:$X$98)-K95*$AZ$3)/Z95, 0)</f>
        <v>-1.4219973996728399E+28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25</v>
      </c>
      <c r="R96">
        <f t="shared" si="28"/>
        <v>2000000</v>
      </c>
      <c r="S96">
        <f t="shared" si="29"/>
        <v>-1.1388176813005638E+29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-5.1913878451493298</v>
      </c>
      <c r="AC96">
        <f t="shared" si="30"/>
        <v>-4.6351677188833298</v>
      </c>
      <c r="AE96">
        <f t="shared" si="31"/>
        <v>0</v>
      </c>
      <c r="AF96">
        <f t="shared" si="32"/>
        <v>0</v>
      </c>
      <c r="AG96">
        <f t="shared" si="32"/>
        <v>-1.0175394610992143E-27</v>
      </c>
      <c r="AH96">
        <f t="shared" si="33"/>
        <v>-6.4144963705954542E-22</v>
      </c>
      <c r="AI96">
        <f t="shared" si="34"/>
        <v>-6.4145065459900651E-22</v>
      </c>
      <c r="AJ96">
        <f t="shared" si="35"/>
        <v>-0.55622012626600004</v>
      </c>
      <c r="AK96">
        <f t="shared" si="49"/>
        <v>-0.36339714916045313</v>
      </c>
      <c r="AL96">
        <f t="shared" si="26"/>
        <v>-0.91961727542645311</v>
      </c>
      <c r="AN96">
        <f t="shared" si="36"/>
        <v>0</v>
      </c>
      <c r="AO96">
        <f t="shared" si="36"/>
        <v>0</v>
      </c>
      <c r="AP96">
        <f t="shared" si="36"/>
        <v>-6.889211122114089E-32</v>
      </c>
      <c r="AQ96">
        <f t="shared" si="36"/>
        <v>-4.3429096785424691E-26</v>
      </c>
      <c r="AR96">
        <f t="shared" si="36"/>
        <v>-4.3429165677535911E-26</v>
      </c>
      <c r="AS96">
        <f t="shared" si="36"/>
        <v>-3.7658666093164936E-5</v>
      </c>
      <c r="AT96">
        <f t="shared" si="36"/>
        <v>-2.4603661847534407E-5</v>
      </c>
      <c r="AU96">
        <f t="shared" si="23"/>
        <v>-6.2262327940699344E-5</v>
      </c>
      <c r="AW96">
        <v>93</v>
      </c>
      <c r="AX96">
        <f>IF(Z96&gt;0, (R96*SUMPRODUCT(K96:$K$98, X96:$X$98)-K96*$AZ$3)/Z96, 0)</f>
        <v>-1.1388176813005638E+29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25</v>
      </c>
      <c r="R97">
        <f t="shared" si="28"/>
        <v>2000000</v>
      </c>
      <c r="S97">
        <f t="shared" si="29"/>
        <v>-9.5417448766518891E+29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-4.6351677188833298</v>
      </c>
      <c r="AC97">
        <f t="shared" si="30"/>
        <v>-4.1385426061458297</v>
      </c>
      <c r="AE97">
        <f t="shared" si="31"/>
        <v>0</v>
      </c>
      <c r="AF97">
        <f t="shared" si="32"/>
        <v>0</v>
      </c>
      <c r="AG97">
        <f t="shared" si="32"/>
        <v>-1.0843254194189916E-28</v>
      </c>
      <c r="AH97">
        <f t="shared" si="33"/>
        <v>-7.1914521963705832E-23</v>
      </c>
      <c r="AI97">
        <f t="shared" si="34"/>
        <v>-7.1914630396247776E-23</v>
      </c>
      <c r="AJ97">
        <f t="shared" si="35"/>
        <v>-0.4966251127375001</v>
      </c>
      <c r="AK97">
        <f t="shared" si="49"/>
        <v>-0.32446174032183311</v>
      </c>
      <c r="AL97">
        <f t="shared" si="26"/>
        <v>-0.82108685305933315</v>
      </c>
      <c r="AN97">
        <f t="shared" si="36"/>
        <v>0</v>
      </c>
      <c r="AO97">
        <f t="shared" si="36"/>
        <v>0</v>
      </c>
      <c r="AP97">
        <f t="shared" si="36"/>
        <v>-6.5548061077708786E-33</v>
      </c>
      <c r="AQ97">
        <f t="shared" si="36"/>
        <v>-4.3472719477304343E-27</v>
      </c>
      <c r="AR97">
        <f t="shared" si="36"/>
        <v>-4.3472785025365426E-27</v>
      </c>
      <c r="AS97">
        <f t="shared" si="36"/>
        <v>-3.0021258046209295E-5</v>
      </c>
      <c r="AT97">
        <f t="shared" si="36"/>
        <v>-1.9613888590190056E-5</v>
      </c>
      <c r="AU97">
        <f t="shared" si="23"/>
        <v>-4.9635146636399348E-5</v>
      </c>
      <c r="AW97">
        <v>94</v>
      </c>
      <c r="AX97">
        <f>IF(Z97&gt;0, (R97*SUMPRODUCT(K97:$K$98, X97:$X$98)-K97*$AZ$3)/Z97, 0)</f>
        <v>-9.5417448766518891E+29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-4.1385426061458297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-8.6746033553519333E-24</v>
      </c>
      <c r="AI98">
        <f t="shared" si="34"/>
        <v>-8.6746033553519333E-24</v>
      </c>
      <c r="AJ98">
        <f t="shared" si="35"/>
        <v>-4.1385426061458297</v>
      </c>
      <c r="AK98">
        <f t="shared" si="49"/>
        <v>-0.28969798243020811</v>
      </c>
      <c r="AL98">
        <f t="shared" si="26"/>
        <v>-4.4282405885760374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-4.6820043626934847E-28</v>
      </c>
      <c r="AR98">
        <f t="shared" si="36"/>
        <v>-4.6820043626934847E-28</v>
      </c>
      <c r="AS98">
        <f t="shared" si="36"/>
        <v>-2.2337245570096175E-4</v>
      </c>
      <c r="AT98">
        <f t="shared" si="36"/>
        <v>-1.5636071899067325E-5</v>
      </c>
      <c r="AU98">
        <f t="shared" si="36"/>
        <v>-2.3900852760002904E-4</v>
      </c>
      <c r="AW98">
        <v>95</v>
      </c>
    </row>
    <row r="100" spans="5:50" x14ac:dyDescent="0.25">
      <c r="AN100" s="8">
        <f t="shared" ref="AN100:AU100" si="50">SUM(AN3:AN98)</f>
        <v>133598.52348020769</v>
      </c>
      <c r="AO100" s="8">
        <f t="shared" si="50"/>
        <v>-13359.85234802077</v>
      </c>
      <c r="AP100" s="8">
        <f t="shared" si="50"/>
        <v>-449.9500285932333</v>
      </c>
      <c r="AQ100" s="8">
        <f t="shared" si="50"/>
        <v>-68461.62759677018</v>
      </c>
      <c r="AR100" s="8">
        <f t="shared" si="50"/>
        <v>51327.093506823556</v>
      </c>
      <c r="AS100" s="8">
        <f t="shared" si="50"/>
        <v>-17131.038450837033</v>
      </c>
      <c r="AT100" s="8">
        <f t="shared" si="50"/>
        <v>6272.2785280617345</v>
      </c>
      <c r="AU100" s="8">
        <f t="shared" si="50"/>
        <v>40468.333584048225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484C-2311-4135-B9E2-B9CA4BB102BC}">
  <dimension ref="A1:AZ164"/>
  <sheetViews>
    <sheetView workbookViewId="0">
      <selection activeCell="D12" sqref="D12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295448.85769246746</v>
      </c>
      <c r="K3">
        <v>1</v>
      </c>
      <c r="L3" s="2">
        <v>0</v>
      </c>
      <c r="O3">
        <f>$C$3</f>
        <v>295448.85769246746</v>
      </c>
      <c r="P3">
        <f>O3*C5</f>
        <v>29544.885769246746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295448.85769246746</v>
      </c>
      <c r="AF3">
        <f t="shared" ref="AF3:AG34" si="4">-$Z3*P3</f>
        <v>-29544.885769246746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265703.97192322073</v>
      </c>
      <c r="AJ3">
        <f t="shared" ref="AJ3:AJ66" si="7">AB3-AC3</f>
        <v>0</v>
      </c>
      <c r="AL3">
        <f t="shared" ref="AL3:AL34" si="8">SUM(AI3:AK3)</f>
        <v>265703.97192322073</v>
      </c>
      <c r="AN3">
        <f t="shared" ref="AN3:AU34" si="9">AE3*$K3</f>
        <v>295448.85769246746</v>
      </c>
      <c r="AO3">
        <f t="shared" si="9"/>
        <v>-29544.885769246746</v>
      </c>
      <c r="AP3">
        <f t="shared" si="9"/>
        <v>-200</v>
      </c>
      <c r="AQ3">
        <f t="shared" si="9"/>
        <v>0</v>
      </c>
      <c r="AR3">
        <f t="shared" si="9"/>
        <v>265703.97192322073</v>
      </c>
      <c r="AS3">
        <f t="shared" si="9"/>
        <v>0</v>
      </c>
      <c r="AT3">
        <f t="shared" si="9"/>
        <v>0</v>
      </c>
      <c r="AU3">
        <f t="shared" si="9"/>
        <v>265703.97192322073</v>
      </c>
      <c r="AW3">
        <v>0</v>
      </c>
      <c r="AX3">
        <f>IF(Z3&gt;0, (R3*SUMPRODUCT(K3:$K$98, X3:$X$98)-K3*$AZ$3)/Z3, 0)</f>
        <v>0</v>
      </c>
      <c r="AZ3">
        <f>C6*SUMPRODUCT(X4:X89, K4:K89)/1</f>
        <v>151260.09027503323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2000000</v>
      </c>
      <c r="S4">
        <f t="shared" si="1"/>
        <v>10261.873474821135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10146.096175739251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-10146.096175739251</v>
      </c>
      <c r="AK4">
        <f>G4*SUM(AB4, AE4:AF4)</f>
        <v>0</v>
      </c>
      <c r="AL4">
        <f t="shared" si="8"/>
        <v>-12710.650175739251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-2392.5310196846722</v>
      </c>
      <c r="AR4">
        <f t="shared" si="9"/>
        <v>-2392.5310196846722</v>
      </c>
      <c r="AS4">
        <f t="shared" si="9"/>
        <v>-9465.5249330527568</v>
      </c>
      <c r="AT4">
        <f t="shared" si="9"/>
        <v>0</v>
      </c>
      <c r="AU4">
        <f t="shared" si="9"/>
        <v>-11858.05595273743</v>
      </c>
      <c r="AW4">
        <v>1</v>
      </c>
      <c r="AX4">
        <f>IF(Z4&gt;0, (R4*SUMPRODUCT(K4:$K$98, X4:$X$98)-K4*$AZ$3)/Z4, 0)</f>
        <v>10261.873474821135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25</v>
      </c>
      <c r="R5">
        <f t="shared" si="0"/>
        <v>2000000</v>
      </c>
      <c r="S5">
        <f t="shared" si="1"/>
        <v>19972.979664183229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10146.096175739251</v>
      </c>
      <c r="AC5">
        <f t="shared" si="2"/>
        <v>19523.843307324714</v>
      </c>
      <c r="AE5">
        <f t="shared" si="3"/>
        <v>0</v>
      </c>
      <c r="AF5">
        <f t="shared" si="4"/>
        <v>0</v>
      </c>
      <c r="AG5">
        <f t="shared" si="4"/>
        <v>-24.43782003936056</v>
      </c>
      <c r="AH5">
        <f t="shared" si="5"/>
        <v>-2635.4883911553256</v>
      </c>
      <c r="AI5">
        <f t="shared" si="6"/>
        <v>-2659.9262111946864</v>
      </c>
      <c r="AJ5">
        <f t="shared" si="7"/>
        <v>-9377.7471315854636</v>
      </c>
      <c r="AK5">
        <f>G5*SUM(AB5, AE5:AF5)</f>
        <v>415.98994320530932</v>
      </c>
      <c r="AL5">
        <f t="shared" si="8"/>
        <v>-11621.68339957484</v>
      </c>
      <c r="AN5">
        <f t="shared" si="9"/>
        <v>0</v>
      </c>
      <c r="AO5">
        <f t="shared" si="9"/>
        <v>0</v>
      </c>
      <c r="AP5">
        <f t="shared" si="9"/>
        <v>-20.896975850091152</v>
      </c>
      <c r="AQ5">
        <f t="shared" si="9"/>
        <v>-2253.6272537593122</v>
      </c>
      <c r="AR5">
        <f t="shared" si="9"/>
        <v>-2274.5242296094034</v>
      </c>
      <c r="AS5">
        <f t="shared" si="9"/>
        <v>-8018.986759922579</v>
      </c>
      <c r="AT5">
        <f t="shared" si="9"/>
        <v>355.71633570592405</v>
      </c>
      <c r="AU5">
        <f t="shared" si="9"/>
        <v>-9937.7946538260585</v>
      </c>
      <c r="AW5">
        <v>2</v>
      </c>
      <c r="AX5">
        <f>IF(Z5&gt;0, (R5*SUMPRODUCT(K5:$K$98, X5:$X$98)-K5*$AZ$3)/Z5, 0)</f>
        <v>19972.979664183229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25</v>
      </c>
      <c r="R6">
        <f t="shared" si="0"/>
        <v>2000000</v>
      </c>
      <c r="S6">
        <f t="shared" si="1"/>
        <v>30972.065346424537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19523.843307324714</v>
      </c>
      <c r="AC6">
        <f t="shared" si="2"/>
        <v>29930.381304228998</v>
      </c>
      <c r="AE6">
        <f t="shared" si="3"/>
        <v>0</v>
      </c>
      <c r="AF6">
        <f t="shared" si="4"/>
        <v>0</v>
      </c>
      <c r="AG6">
        <f t="shared" si="4"/>
        <v>-24.15917454120008</v>
      </c>
      <c r="AH6">
        <f t="shared" si="5"/>
        <v>-2741.3838213497861</v>
      </c>
      <c r="AI6">
        <f t="shared" si="6"/>
        <v>-2765.5429958909863</v>
      </c>
      <c r="AJ6">
        <f t="shared" si="7"/>
        <v>-10406.537996904284</v>
      </c>
      <c r="AK6">
        <f>G6*SUM(AB6, AE6:AF6)</f>
        <v>1142.1448334784959</v>
      </c>
      <c r="AL6">
        <f t="shared" si="8"/>
        <v>-12029.936159316774</v>
      </c>
      <c r="AN6">
        <f t="shared" si="9"/>
        <v>0</v>
      </c>
      <c r="AO6">
        <f t="shared" si="9"/>
        <v>0</v>
      </c>
      <c r="AP6">
        <f t="shared" si="9"/>
        <v>-18.636629544903762</v>
      </c>
      <c r="AQ6">
        <f t="shared" si="9"/>
        <v>-2114.7309744280174</v>
      </c>
      <c r="AR6">
        <f t="shared" si="9"/>
        <v>-2133.3676039729212</v>
      </c>
      <c r="AS6">
        <f t="shared" si="9"/>
        <v>-8027.7077829181535</v>
      </c>
      <c r="AT6">
        <f t="shared" si="9"/>
        <v>881.06197965765341</v>
      </c>
      <c r="AU6">
        <f t="shared" si="9"/>
        <v>-9280.0134072334204</v>
      </c>
      <c r="AW6">
        <v>3</v>
      </c>
      <c r="AX6">
        <f>IF(Z6&gt;0, (R6*SUMPRODUCT(K6:$K$98, X6:$X$98)-K6*$AZ$3)/Z6, 0)</f>
        <v>30972.065346424537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25</v>
      </c>
      <c r="R7">
        <f t="shared" si="0"/>
        <v>2000000</v>
      </c>
      <c r="S7">
        <f t="shared" si="1"/>
        <v>40131.437118220485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29930.381304228998</v>
      </c>
      <c r="AC7">
        <f t="shared" si="2"/>
        <v>38336.385362198766</v>
      </c>
      <c r="AE7">
        <f t="shared" si="3"/>
        <v>0</v>
      </c>
      <c r="AF7">
        <f t="shared" si="4"/>
        <v>0</v>
      </c>
      <c r="AG7">
        <f t="shared" si="4"/>
        <v>-23.881767085281673</v>
      </c>
      <c r="AH7">
        <f t="shared" si="5"/>
        <v>-2865.2568405127336</v>
      </c>
      <c r="AI7">
        <f t="shared" si="6"/>
        <v>-2889.1386075980154</v>
      </c>
      <c r="AJ7">
        <f t="shared" si="7"/>
        <v>-8406.004057969767</v>
      </c>
      <c r="AK7">
        <f>G7*SUM(AB7, AE7:AF7)</f>
        <v>1469.5817220376437</v>
      </c>
      <c r="AL7">
        <f t="shared" si="8"/>
        <v>-9825.5609435301394</v>
      </c>
      <c r="AN7">
        <f t="shared" si="9"/>
        <v>0</v>
      </c>
      <c r="AO7">
        <f t="shared" si="9"/>
        <v>0</v>
      </c>
      <c r="AP7">
        <f t="shared" si="9"/>
        <v>-16.761563689525367</v>
      </c>
      <c r="AQ7">
        <f t="shared" si="9"/>
        <v>-2010.9979654186034</v>
      </c>
      <c r="AR7">
        <f t="shared" si="9"/>
        <v>-2027.7595291081288</v>
      </c>
      <c r="AS7">
        <f t="shared" si="9"/>
        <v>-5899.8051479575906</v>
      </c>
      <c r="AT7">
        <f t="shared" si="9"/>
        <v>1031.4348826422199</v>
      </c>
      <c r="AU7">
        <f t="shared" si="9"/>
        <v>-6896.1297944234993</v>
      </c>
      <c r="AW7">
        <v>4</v>
      </c>
      <c r="AX7">
        <f>IF(Z7&gt;0, (R7*SUMPRODUCT(K7:$K$98, X7:$X$98)-K7*$AZ$3)/Z7, 0)</f>
        <v>40131.437118220485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25</v>
      </c>
      <c r="R8">
        <f t="shared" si="0"/>
        <v>2000000</v>
      </c>
      <c r="S8">
        <f t="shared" si="1"/>
        <v>45954.184963168402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38336.385362198766</v>
      </c>
      <c r="AC8">
        <f t="shared" si="2"/>
        <v>43391.01677875701</v>
      </c>
      <c r="AE8">
        <f t="shared" si="3"/>
        <v>0</v>
      </c>
      <c r="AF8">
        <f t="shared" si="4"/>
        <v>0</v>
      </c>
      <c r="AG8">
        <f t="shared" si="4"/>
        <v>-23.605585004681441</v>
      </c>
      <c r="AH8">
        <f t="shared" si="5"/>
        <v>-2989.1527797931294</v>
      </c>
      <c r="AI8">
        <f t="shared" si="6"/>
        <v>-3012.7583647978108</v>
      </c>
      <c r="AJ8">
        <f t="shared" si="7"/>
        <v>-5054.6314165582444</v>
      </c>
      <c r="AK8">
        <f t="shared" ref="AK8:AK71" si="22">G8*SUM(AB8:AB8, AE8:AF8)</f>
        <v>816.56500821483371</v>
      </c>
      <c r="AL8">
        <f t="shared" si="8"/>
        <v>-7250.8247731412212</v>
      </c>
      <c r="AN8">
        <f t="shared" si="9"/>
        <v>0</v>
      </c>
      <c r="AO8">
        <f t="shared" si="9"/>
        <v>0</v>
      </c>
      <c r="AP8">
        <f t="shared" si="9"/>
        <v>-15.465064514204386</v>
      </c>
      <c r="AQ8">
        <f t="shared" si="9"/>
        <v>-1958.3264118701711</v>
      </c>
      <c r="AR8">
        <f t="shared" si="9"/>
        <v>-1973.7914763843755</v>
      </c>
      <c r="AS8">
        <f t="shared" si="9"/>
        <v>-3311.5129719129986</v>
      </c>
      <c r="AT8">
        <f t="shared" si="9"/>
        <v>534.96791244867757</v>
      </c>
      <c r="AU8">
        <f t="shared" si="9"/>
        <v>-4750.3365358486963</v>
      </c>
      <c r="AW8">
        <v>5</v>
      </c>
      <c r="AX8">
        <f>IF(Z8&gt;0, (R8*SUMPRODUCT(K8:$K$98, X8:$X$98)-K8*$AZ$3)/Z8, 0)</f>
        <v>45954.184963168402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25</v>
      </c>
      <c r="R9">
        <f t="shared" si="0"/>
        <v>2000000</v>
      </c>
      <c r="S9">
        <f t="shared" si="1"/>
        <v>50019.127858060841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43391.01677875701</v>
      </c>
      <c r="AC9">
        <f t="shared" si="2"/>
        <v>46678.95678720971</v>
      </c>
      <c r="AE9">
        <f t="shared" si="3"/>
        <v>0</v>
      </c>
      <c r="AF9">
        <f t="shared" si="4"/>
        <v>0</v>
      </c>
      <c r="AG9">
        <f t="shared" si="4"/>
        <v>-23.330553123432335</v>
      </c>
      <c r="AH9">
        <f t="shared" si="5"/>
        <v>-3118.0824961831754</v>
      </c>
      <c r="AI9">
        <f t="shared" si="6"/>
        <v>-3141.4130493066077</v>
      </c>
      <c r="AJ9">
        <f t="shared" si="7"/>
        <v>-3287.9400084527006</v>
      </c>
      <c r="AK9">
        <f t="shared" si="22"/>
        <v>256.00699899466633</v>
      </c>
      <c r="AL9">
        <f t="shared" si="8"/>
        <v>-6173.3460587646423</v>
      </c>
      <c r="AN9">
        <f t="shared" si="9"/>
        <v>0</v>
      </c>
      <c r="AO9">
        <f t="shared" si="9"/>
        <v>0</v>
      </c>
      <c r="AP9">
        <f t="shared" si="9"/>
        <v>-14.475687985889397</v>
      </c>
      <c r="AQ9">
        <f t="shared" si="9"/>
        <v>-1934.6472023279</v>
      </c>
      <c r="AR9">
        <f t="shared" si="9"/>
        <v>-1949.1228903137892</v>
      </c>
      <c r="AS9">
        <f t="shared" si="9"/>
        <v>-2040.0370889998749</v>
      </c>
      <c r="AT9">
        <f t="shared" si="9"/>
        <v>158.84224519000563</v>
      </c>
      <c r="AU9">
        <f t="shared" si="9"/>
        <v>-3830.3177341236587</v>
      </c>
      <c r="AW9">
        <v>6</v>
      </c>
      <c r="AX9">
        <f>IF(Z9&gt;0, (R9*SUMPRODUCT(K9:$K$98, X9:$X$98)-K9*$AZ$3)/Z9, 0)</f>
        <v>50019.127858060841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25</v>
      </c>
      <c r="R10">
        <f t="shared" si="0"/>
        <v>2000000</v>
      </c>
      <c r="S10">
        <f t="shared" si="1"/>
        <v>53738.961226564883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46678.95678720971</v>
      </c>
      <c r="AC10">
        <f t="shared" si="2"/>
        <v>49561.058246839923</v>
      </c>
      <c r="AE10">
        <f t="shared" si="3"/>
        <v>0</v>
      </c>
      <c r="AF10">
        <f t="shared" si="4"/>
        <v>0</v>
      </c>
      <c r="AG10">
        <f t="shared" si="4"/>
        <v>-23.056390147685025</v>
      </c>
      <c r="AH10">
        <f t="shared" si="5"/>
        <v>-3268.595561038871</v>
      </c>
      <c r="AI10">
        <f t="shared" si="6"/>
        <v>-3291.6519511865558</v>
      </c>
      <c r="AJ10">
        <f t="shared" si="7"/>
        <v>-2882.101459630212</v>
      </c>
      <c r="AK10">
        <f t="shared" si="22"/>
        <v>191.38372282755984</v>
      </c>
      <c r="AL10">
        <f t="shared" si="8"/>
        <v>-5982.3696879892077</v>
      </c>
      <c r="AN10">
        <f t="shared" si="9"/>
        <v>0</v>
      </c>
      <c r="AO10">
        <f t="shared" si="9"/>
        <v>0</v>
      </c>
      <c r="AP10">
        <f t="shared" si="9"/>
        <v>-13.571369579025442</v>
      </c>
      <c r="AQ10">
        <f t="shared" si="9"/>
        <v>-1923.9489824331595</v>
      </c>
      <c r="AR10">
        <f t="shared" si="9"/>
        <v>-1937.520352012185</v>
      </c>
      <c r="AS10">
        <f t="shared" si="9"/>
        <v>-1696.4522122652199</v>
      </c>
      <c r="AT10">
        <f t="shared" si="9"/>
        <v>112.65159971988798</v>
      </c>
      <c r="AU10">
        <f t="shared" si="9"/>
        <v>-3521.3209645575166</v>
      </c>
      <c r="AW10">
        <v>7</v>
      </c>
      <c r="AX10">
        <f>IF(Z10&gt;0, (R10*SUMPRODUCT(K10:$K$98, X10:$X$98)-K10*$AZ$3)/Z10, 0)</f>
        <v>53738.961226564883</v>
      </c>
    </row>
    <row r="11" spans="1:52" x14ac:dyDescent="0.25">
      <c r="A11" t="s">
        <v>33</v>
      </c>
      <c r="C11" s="12">
        <f>AU91</f>
        <v>88003.614613279104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25</v>
      </c>
      <c r="R11">
        <f t="shared" si="0"/>
        <v>2000000</v>
      </c>
      <c r="S11">
        <f t="shared" si="1"/>
        <v>57136.720539274895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49561.058246839923</v>
      </c>
      <c r="AC11">
        <f t="shared" si="2"/>
        <v>52070.205587969031</v>
      </c>
      <c r="AE11">
        <f t="shared" si="3"/>
        <v>0</v>
      </c>
      <c r="AF11">
        <f t="shared" si="4"/>
        <v>0</v>
      </c>
      <c r="AG11">
        <f t="shared" si="4"/>
        <v>-22.783161641284952</v>
      </c>
      <c r="AH11">
        <f t="shared" si="5"/>
        <v>-3413.1683938578531</v>
      </c>
      <c r="AI11">
        <f t="shared" si="6"/>
        <v>-3435.9515554991381</v>
      </c>
      <c r="AJ11">
        <f t="shared" si="7"/>
        <v>-2509.1473411291081</v>
      </c>
      <c r="AK11">
        <f t="shared" si="22"/>
        <v>118.94653979241581</v>
      </c>
      <c r="AL11">
        <f t="shared" si="8"/>
        <v>-5826.1523568358298</v>
      </c>
      <c r="AN11">
        <f t="shared" si="9"/>
        <v>0</v>
      </c>
      <c r="AO11">
        <f t="shared" si="9"/>
        <v>0</v>
      </c>
      <c r="AP11">
        <f t="shared" si="9"/>
        <v>-12.742819077045951</v>
      </c>
      <c r="AQ11">
        <f t="shared" si="9"/>
        <v>-1909.0145611576825</v>
      </c>
      <c r="AR11">
        <f t="shared" si="9"/>
        <v>-1921.7573802347285</v>
      </c>
      <c r="AS11">
        <f t="shared" si="9"/>
        <v>-1403.3877786180617</v>
      </c>
      <c r="AT11">
        <f t="shared" si="9"/>
        <v>66.527827010137315</v>
      </c>
      <c r="AU11">
        <f t="shared" si="9"/>
        <v>-3258.6173318426527</v>
      </c>
      <c r="AW11">
        <v>8</v>
      </c>
      <c r="AX11">
        <f>IF(Z11&gt;0, (R11*SUMPRODUCT(K11:$K$98, X11:$X$98)-K11*$AZ$3)/Z11, 0)</f>
        <v>57136.720539274895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25</v>
      </c>
      <c r="R12">
        <f t="shared" si="0"/>
        <v>2000000</v>
      </c>
      <c r="S12">
        <f t="shared" si="1"/>
        <v>60378.180905035639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52070.205587969031</v>
      </c>
      <c r="AC12">
        <f t="shared" si="2"/>
        <v>54365.919921684035</v>
      </c>
      <c r="AE12">
        <f t="shared" si="3"/>
        <v>0</v>
      </c>
      <c r="AF12">
        <f t="shared" si="4"/>
        <v>0</v>
      </c>
      <c r="AG12">
        <f t="shared" si="4"/>
        <v>-22.510582095538851</v>
      </c>
      <c r="AH12">
        <f t="shared" si="5"/>
        <v>-3579.8343466602646</v>
      </c>
      <c r="AI12">
        <f t="shared" si="6"/>
        <v>-3602.3449287558033</v>
      </c>
      <c r="AJ12">
        <f t="shared" si="7"/>
        <v>-2295.7143337150046</v>
      </c>
      <c r="AK12">
        <f t="shared" si="22"/>
        <v>119.76147285232877</v>
      </c>
      <c r="AL12">
        <f t="shared" si="8"/>
        <v>-5778.2977896184793</v>
      </c>
      <c r="AN12">
        <f t="shared" si="9"/>
        <v>0</v>
      </c>
      <c r="AO12">
        <f t="shared" si="9"/>
        <v>0</v>
      </c>
      <c r="AP12">
        <f t="shared" si="9"/>
        <v>-11.964613687090626</v>
      </c>
      <c r="AQ12">
        <f t="shared" si="9"/>
        <v>-1902.7200114055181</v>
      </c>
      <c r="AR12">
        <f t="shared" si="9"/>
        <v>-1914.6846250926085</v>
      </c>
      <c r="AS12">
        <f t="shared" si="9"/>
        <v>-1220.1965734266889</v>
      </c>
      <c r="AT12">
        <f t="shared" si="9"/>
        <v>63.65449596965675</v>
      </c>
      <c r="AU12">
        <f t="shared" si="9"/>
        <v>-3071.2267025496408</v>
      </c>
      <c r="AW12">
        <v>9</v>
      </c>
      <c r="AX12">
        <f>IF(Z12&gt;0, (R12*SUMPRODUCT(K12:$K$98, X12:$X$98)-K12*$AZ$3)/Z12, 0)</f>
        <v>60378.180905035639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25</v>
      </c>
      <c r="R13">
        <f t="shared" si="0"/>
        <v>2000000</v>
      </c>
      <c r="S13">
        <f t="shared" si="1"/>
        <v>63445.32777695205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54365.919921684035</v>
      </c>
      <c r="AC13">
        <f t="shared" si="2"/>
        <v>56437.163780124567</v>
      </c>
      <c r="AE13">
        <f t="shared" si="3"/>
        <v>0</v>
      </c>
      <c r="AF13">
        <f t="shared" si="4"/>
        <v>0</v>
      </c>
      <c r="AG13">
        <f t="shared" si="4"/>
        <v>-22.238502722586077</v>
      </c>
      <c r="AH13">
        <f t="shared" si="5"/>
        <v>-3757.8841597910382</v>
      </c>
      <c r="AI13">
        <f t="shared" si="6"/>
        <v>-3780.1226625136242</v>
      </c>
      <c r="AJ13">
        <f t="shared" si="7"/>
        <v>-2071.2438584405318</v>
      </c>
      <c r="AK13">
        <f t="shared" si="22"/>
        <v>108.73183984336808</v>
      </c>
      <c r="AL13">
        <f t="shared" si="8"/>
        <v>-5742.6346811107878</v>
      </c>
      <c r="AN13">
        <f t="shared" si="9"/>
        <v>0</v>
      </c>
      <c r="AO13">
        <f t="shared" si="9"/>
        <v>0</v>
      </c>
      <c r="AP13">
        <f t="shared" si="9"/>
        <v>-11.23574202278634</v>
      </c>
      <c r="AQ13">
        <f t="shared" si="9"/>
        <v>-1898.626786957414</v>
      </c>
      <c r="AR13">
        <f t="shared" si="9"/>
        <v>-1909.8625289802003</v>
      </c>
      <c r="AS13">
        <f t="shared" si="9"/>
        <v>-1046.471606026008</v>
      </c>
      <c r="AT13">
        <f t="shared" si="9"/>
        <v>54.935483624184272</v>
      </c>
      <c r="AU13">
        <f t="shared" si="9"/>
        <v>-2901.3986513820241</v>
      </c>
      <c r="AW13">
        <v>10</v>
      </c>
      <c r="AX13">
        <f>IF(Z13&gt;0, (R13*SUMPRODUCT(K13:$K$98, X13:$X$98)-K13*$AZ$3)/Z13, 0)</f>
        <v>63445.32777695205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25</v>
      </c>
      <c r="R14">
        <f t="shared" si="0"/>
        <v>2000000</v>
      </c>
      <c r="S14">
        <f t="shared" si="1"/>
        <v>66352.865853766227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56437.163780124567</v>
      </c>
      <c r="AC14">
        <f t="shared" si="2"/>
        <v>58302.255754741185</v>
      </c>
      <c r="AE14">
        <f t="shared" si="3"/>
        <v>0</v>
      </c>
      <c r="AF14">
        <f t="shared" si="4"/>
        <v>0</v>
      </c>
      <c r="AG14">
        <f t="shared" si="4"/>
        <v>-21.966743638184514</v>
      </c>
      <c r="AH14">
        <f t="shared" si="5"/>
        <v>-3949.9245740561555</v>
      </c>
      <c r="AI14">
        <f t="shared" si="6"/>
        <v>-3971.8913176943402</v>
      </c>
      <c r="AJ14">
        <f t="shared" si="7"/>
        <v>-1865.0919746166182</v>
      </c>
      <c r="AK14">
        <f t="shared" si="22"/>
        <v>101.58689480422422</v>
      </c>
      <c r="AL14">
        <f t="shared" si="8"/>
        <v>-5735.3963975067345</v>
      </c>
      <c r="AN14">
        <f t="shared" si="9"/>
        <v>0</v>
      </c>
      <c r="AO14">
        <f t="shared" si="9"/>
        <v>0</v>
      </c>
      <c r="AP14">
        <f t="shared" si="9"/>
        <v>-10.551852957506213</v>
      </c>
      <c r="AQ14">
        <f t="shared" si="9"/>
        <v>-1897.3692225474324</v>
      </c>
      <c r="AR14">
        <f t="shared" si="9"/>
        <v>-1907.9210755049387</v>
      </c>
      <c r="AS14">
        <f t="shared" si="9"/>
        <v>-895.9077682396977</v>
      </c>
      <c r="AT14">
        <f t="shared" si="9"/>
        <v>48.797855250630022</v>
      </c>
      <c r="AU14">
        <f t="shared" si="9"/>
        <v>-2755.0309884940066</v>
      </c>
      <c r="AW14">
        <v>11</v>
      </c>
      <c r="AX14">
        <f>IF(Z14&gt;0, (R14*SUMPRODUCT(K14:$K$98, X14:$X$98)-K14*$AZ$3)/Z14, 0)</f>
        <v>66352.865853766227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25</v>
      </c>
      <c r="R15">
        <f t="shared" si="0"/>
        <v>2000000</v>
      </c>
      <c r="S15">
        <f t="shared" si="1"/>
        <v>69294.117736037821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58302.255754741185</v>
      </c>
      <c r="AC15">
        <f t="shared" si="2"/>
        <v>60133.976454668809</v>
      </c>
      <c r="AE15">
        <f t="shared" si="3"/>
        <v>0</v>
      </c>
      <c r="AF15">
        <f t="shared" si="4"/>
        <v>0</v>
      </c>
      <c r="AG15">
        <f t="shared" si="4"/>
        <v>-21.695195212578234</v>
      </c>
      <c r="AH15">
        <f t="shared" si="5"/>
        <v>-4150.4791379546623</v>
      </c>
      <c r="AI15">
        <f t="shared" si="6"/>
        <v>-4172.1743331672405</v>
      </c>
      <c r="AJ15">
        <f t="shared" si="7"/>
        <v>-1831.7206999276241</v>
      </c>
      <c r="AK15">
        <f t="shared" si="22"/>
        <v>239.03924859443887</v>
      </c>
      <c r="AL15">
        <f t="shared" si="8"/>
        <v>-5764.8557845004261</v>
      </c>
      <c r="AN15">
        <f t="shared" si="9"/>
        <v>0</v>
      </c>
      <c r="AO15">
        <f t="shared" si="9"/>
        <v>0</v>
      </c>
      <c r="AP15">
        <f t="shared" si="9"/>
        <v>-9.8865507003810542</v>
      </c>
      <c r="AQ15">
        <f t="shared" si="9"/>
        <v>-1891.3829548983438</v>
      </c>
      <c r="AR15">
        <f t="shared" si="9"/>
        <v>-1901.2695055987249</v>
      </c>
      <c r="AS15">
        <f t="shared" si="9"/>
        <v>-834.71936487912456</v>
      </c>
      <c r="AT15">
        <f t="shared" si="9"/>
        <v>108.93073915461956</v>
      </c>
      <c r="AU15">
        <f t="shared" si="9"/>
        <v>-2627.0581313232301</v>
      </c>
      <c r="AW15">
        <v>12</v>
      </c>
      <c r="AX15">
        <f>IF(Z15&gt;0, (R15*SUMPRODUCT(K15:$K$98, X15:$X$98)-K15*$AZ$3)/Z15, 0)</f>
        <v>69294.117736037821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25</v>
      </c>
      <c r="R16">
        <f t="shared" si="0"/>
        <v>2000000</v>
      </c>
      <c r="S16">
        <f t="shared" si="1"/>
        <v>72311.02368667227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60133.976454668809</v>
      </c>
      <c r="AC16">
        <f t="shared" si="2"/>
        <v>61965.872889383747</v>
      </c>
      <c r="AE16">
        <f t="shared" si="3"/>
        <v>0</v>
      </c>
      <c r="AF16">
        <f t="shared" si="4"/>
        <v>0</v>
      </c>
      <c r="AG16">
        <f t="shared" si="4"/>
        <v>-21.423383922030119</v>
      </c>
      <c r="AH16">
        <f t="shared" si="5"/>
        <v>-4388.7470737867061</v>
      </c>
      <c r="AI16">
        <f t="shared" si="6"/>
        <v>-4410.1704577087366</v>
      </c>
      <c r="AJ16">
        <f t="shared" si="7"/>
        <v>-1831.8964347149376</v>
      </c>
      <c r="AK16">
        <f t="shared" si="22"/>
        <v>426.95123282814859</v>
      </c>
      <c r="AL16">
        <f t="shared" si="8"/>
        <v>-5815.1156595955254</v>
      </c>
      <c r="AN16">
        <f t="shared" si="9"/>
        <v>0</v>
      </c>
      <c r="AO16">
        <f t="shared" si="9"/>
        <v>0</v>
      </c>
      <c r="AP16">
        <f t="shared" si="9"/>
        <v>-9.2353473330945359</v>
      </c>
      <c r="AQ16">
        <f t="shared" si="9"/>
        <v>-1891.9328398835721</v>
      </c>
      <c r="AR16">
        <f t="shared" si="9"/>
        <v>-1901.1681872166669</v>
      </c>
      <c r="AS16">
        <f t="shared" si="9"/>
        <v>-789.70716831772995</v>
      </c>
      <c r="AT16">
        <f t="shared" si="9"/>
        <v>184.05322631622877</v>
      </c>
      <c r="AU16">
        <f t="shared" si="9"/>
        <v>-2506.8221292181679</v>
      </c>
      <c r="AW16">
        <v>13</v>
      </c>
      <c r="AX16">
        <f>IF(Z16&gt;0, (R16*SUMPRODUCT(K16:$K$98, X16:$X$98)-K16*$AZ$3)/Z16, 0)</f>
        <v>72311.02368667227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25</v>
      </c>
      <c r="R17">
        <f t="shared" si="0"/>
        <v>2000000</v>
      </c>
      <c r="S17">
        <f t="shared" si="1"/>
        <v>75628.762560308722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61965.872889383747</v>
      </c>
      <c r="AC17">
        <f t="shared" si="2"/>
        <v>63984.601414111014</v>
      </c>
      <c r="AE17">
        <f t="shared" si="3"/>
        <v>0</v>
      </c>
      <c r="AF17">
        <f t="shared" si="4"/>
        <v>0</v>
      </c>
      <c r="AG17">
        <f t="shared" si="4"/>
        <v>-21.150882034823624</v>
      </c>
      <c r="AH17">
        <f t="shared" si="5"/>
        <v>-4661.4438388952685</v>
      </c>
      <c r="AI17">
        <f t="shared" si="6"/>
        <v>-4682.5947209300921</v>
      </c>
      <c r="AJ17">
        <f t="shared" si="7"/>
        <v>-2018.7285247272666</v>
      </c>
      <c r="AK17">
        <f t="shared" si="22"/>
        <v>855.12904587349567</v>
      </c>
      <c r="AL17">
        <f t="shared" si="8"/>
        <v>-5846.194199783863</v>
      </c>
      <c r="AN17">
        <f t="shared" si="9"/>
        <v>0</v>
      </c>
      <c r="AO17">
        <f t="shared" si="9"/>
        <v>0</v>
      </c>
      <c r="AP17">
        <f t="shared" si="9"/>
        <v>-8.5710427223963421</v>
      </c>
      <c r="AQ17">
        <f t="shared" si="9"/>
        <v>-1888.9724894423641</v>
      </c>
      <c r="AR17">
        <f t="shared" si="9"/>
        <v>-1897.5435321647603</v>
      </c>
      <c r="AS17">
        <f t="shared" si="9"/>
        <v>-818.05611708626918</v>
      </c>
      <c r="AT17">
        <f t="shared" si="9"/>
        <v>346.5268055146085</v>
      </c>
      <c r="AU17">
        <f t="shared" si="9"/>
        <v>-2369.072843736421</v>
      </c>
      <c r="AW17">
        <v>14</v>
      </c>
      <c r="AX17">
        <f>IF(Z17&gt;0, (R17*SUMPRODUCT(K17:$K$98, X17:$X$98)-K17*$AZ$3)/Z17, 0)</f>
        <v>75628.762560308722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25</v>
      </c>
      <c r="R18">
        <f t="shared" si="0"/>
        <v>2000000</v>
      </c>
      <c r="S18">
        <f t="shared" si="1"/>
        <v>79367.092273190487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63984.601414111014</v>
      </c>
      <c r="AC18">
        <f t="shared" si="2"/>
        <v>66191.156453102012</v>
      </c>
      <c r="AE18">
        <f t="shared" si="3"/>
        <v>0</v>
      </c>
      <c r="AF18">
        <f t="shared" si="4"/>
        <v>0</v>
      </c>
      <c r="AG18">
        <f t="shared" si="4"/>
        <v>-20.84968547961433</v>
      </c>
      <c r="AH18">
        <f t="shared" si="5"/>
        <v>-7175.0187888849077</v>
      </c>
      <c r="AI18">
        <f t="shared" si="6"/>
        <v>-7195.8684743645217</v>
      </c>
      <c r="AJ18">
        <f t="shared" si="7"/>
        <v>-2206.5550389909986</v>
      </c>
      <c r="AK18">
        <f t="shared" si="22"/>
        <v>1382.0673905447979</v>
      </c>
      <c r="AL18">
        <f t="shared" si="8"/>
        <v>-8020.356122810721</v>
      </c>
      <c r="AN18">
        <f t="shared" si="9"/>
        <v>0</v>
      </c>
      <c r="AO18">
        <f t="shared" si="9"/>
        <v>0</v>
      </c>
      <c r="AP18">
        <f t="shared" si="9"/>
        <v>-7.8844604648892034</v>
      </c>
      <c r="AQ18">
        <f t="shared" si="9"/>
        <v>-2713.2856287502473</v>
      </c>
      <c r="AR18">
        <f t="shared" si="9"/>
        <v>-2721.1700892151362</v>
      </c>
      <c r="AS18">
        <f t="shared" si="9"/>
        <v>-834.42486389240219</v>
      </c>
      <c r="AT18">
        <f t="shared" si="9"/>
        <v>522.63885281230682</v>
      </c>
      <c r="AU18">
        <f t="shared" si="9"/>
        <v>-3032.956100295231</v>
      </c>
      <c r="AW18">
        <v>15</v>
      </c>
      <c r="AX18">
        <f>IF(Z18&gt;0, (R18*SUMPRODUCT(K18:$K$98, X18:$X$98)-K18*$AZ$3)/Z18, 0)</f>
        <v>79367.092273190487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25</v>
      </c>
      <c r="R19">
        <f t="shared" si="0"/>
        <v>2000000</v>
      </c>
      <c r="S19">
        <f t="shared" si="1"/>
        <v>82043.441141394025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66191.156453102012</v>
      </c>
      <c r="AC19">
        <f t="shared" si="2"/>
        <v>67334.597115534576</v>
      </c>
      <c r="AE19">
        <f t="shared" si="3"/>
        <v>0</v>
      </c>
      <c r="AF19">
        <f t="shared" si="4"/>
        <v>0</v>
      </c>
      <c r="AG19">
        <f t="shared" si="4"/>
        <v>-20.517970778276425</v>
      </c>
      <c r="AH19">
        <f t="shared" si="5"/>
        <v>-9857.4277233410721</v>
      </c>
      <c r="AI19">
        <f t="shared" si="6"/>
        <v>-9877.9456941193494</v>
      </c>
      <c r="AJ19">
        <f t="shared" si="7"/>
        <v>-1143.4406624325638</v>
      </c>
      <c r="AK19">
        <f t="shared" si="22"/>
        <v>1476.0627889041748</v>
      </c>
      <c r="AL19">
        <f t="shared" si="8"/>
        <v>-9545.3235676477379</v>
      </c>
      <c r="AN19">
        <f t="shared" si="9"/>
        <v>0</v>
      </c>
      <c r="AO19">
        <f t="shared" si="9"/>
        <v>0</v>
      </c>
      <c r="AP19">
        <f t="shared" si="9"/>
        <v>-7.2358669531517501</v>
      </c>
      <c r="AQ19">
        <f t="shared" si="9"/>
        <v>-3476.3201623195437</v>
      </c>
      <c r="AR19">
        <f t="shared" si="9"/>
        <v>-3483.5560292726955</v>
      </c>
      <c r="AS19">
        <f t="shared" si="9"/>
        <v>-403.24574937720809</v>
      </c>
      <c r="AT19">
        <f t="shared" si="9"/>
        <v>520.54825842314267</v>
      </c>
      <c r="AU19">
        <f t="shared" si="9"/>
        <v>-3366.2535202267609</v>
      </c>
      <c r="AW19">
        <v>16</v>
      </c>
      <c r="AX19">
        <f>IF(Z19&gt;0, (R19*SUMPRODUCT(K19:$K$98, X19:$X$98)-K19*$AZ$3)/Z19, 0)</f>
        <v>82043.441141394025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25</v>
      </c>
      <c r="R20">
        <f t="shared" si="0"/>
        <v>2000000</v>
      </c>
      <c r="S20">
        <f t="shared" si="1"/>
        <v>82617.746391944558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67334.597115534576</v>
      </c>
      <c r="AC20">
        <f t="shared" si="2"/>
        <v>66605.640580077597</v>
      </c>
      <c r="AE20">
        <f t="shared" si="3"/>
        <v>0</v>
      </c>
      <c r="AF20">
        <f t="shared" si="4"/>
        <v>0</v>
      </c>
      <c r="AG20">
        <f t="shared" si="4"/>
        <v>-20.154761987846907</v>
      </c>
      <c r="AH20">
        <f t="shared" si="5"/>
        <v>-12642.326611740205</v>
      </c>
      <c r="AI20">
        <f t="shared" si="6"/>
        <v>-12662.481373728053</v>
      </c>
      <c r="AJ20">
        <f t="shared" si="7"/>
        <v>728.9565354569786</v>
      </c>
      <c r="AK20">
        <f t="shared" si="22"/>
        <v>289.53876759679866</v>
      </c>
      <c r="AL20">
        <f t="shared" si="8"/>
        <v>-11643.986070674275</v>
      </c>
      <c r="AN20">
        <f t="shared" si="9"/>
        <v>0</v>
      </c>
      <c r="AO20">
        <f t="shared" si="9"/>
        <v>0</v>
      </c>
      <c r="AP20">
        <f t="shared" si="9"/>
        <v>-6.7417032648401101</v>
      </c>
      <c r="AQ20">
        <f t="shared" si="9"/>
        <v>-4228.8177178642527</v>
      </c>
      <c r="AR20">
        <f t="shared" si="9"/>
        <v>-4235.5594211290936</v>
      </c>
      <c r="AS20">
        <f t="shared" si="9"/>
        <v>243.83362393364808</v>
      </c>
      <c r="AT20">
        <f t="shared" si="9"/>
        <v>96.849789443415105</v>
      </c>
      <c r="AU20">
        <f t="shared" si="9"/>
        <v>-3894.8760077520301</v>
      </c>
      <c r="AW20">
        <v>17</v>
      </c>
      <c r="AX20">
        <f>IF(Z20&gt;0, (R20*SUMPRODUCT(K20:$K$98, X20:$X$98)-K20*$AZ$3)/Z20, 0)</f>
        <v>82617.746391944558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25</v>
      </c>
      <c r="R21">
        <f t="shared" si="0"/>
        <v>2000000</v>
      </c>
      <c r="S21">
        <f t="shared" si="1"/>
        <v>82073.978166696019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66605.640580077597</v>
      </c>
      <c r="AC21">
        <f t="shared" si="2"/>
        <v>64859.472525343692</v>
      </c>
      <c r="AE21">
        <f t="shared" si="3"/>
        <v>0</v>
      </c>
      <c r="AF21">
        <f t="shared" si="4"/>
        <v>0</v>
      </c>
      <c r="AG21">
        <f t="shared" si="4"/>
        <v>-19.756405737276168</v>
      </c>
      <c r="AH21">
        <f t="shared" si="5"/>
        <v>-15744.690455381329</v>
      </c>
      <c r="AI21">
        <f t="shared" si="6"/>
        <v>-15764.446861118606</v>
      </c>
      <c r="AJ21">
        <f t="shared" si="7"/>
        <v>1746.1680547339056</v>
      </c>
      <c r="AK21">
        <f t="shared" si="22"/>
        <v>106.56902492812416</v>
      </c>
      <c r="AL21">
        <f t="shared" si="8"/>
        <v>-13911.709781456577</v>
      </c>
      <c r="AN21">
        <f t="shared" si="9"/>
        <v>0</v>
      </c>
      <c r="AO21">
        <f t="shared" si="9"/>
        <v>0</v>
      </c>
      <c r="AP21">
        <f t="shared" si="9"/>
        <v>-6.2841901637808766</v>
      </c>
      <c r="AQ21">
        <f t="shared" si="9"/>
        <v>-5008.1290193791747</v>
      </c>
      <c r="AR21">
        <f t="shared" si="9"/>
        <v>-5014.4132095429559</v>
      </c>
      <c r="AS21">
        <f t="shared" si="9"/>
        <v>555.42755396863436</v>
      </c>
      <c r="AT21">
        <f t="shared" si="9"/>
        <v>33.897867209390938</v>
      </c>
      <c r="AU21">
        <f t="shared" si="9"/>
        <v>-4425.0877883649309</v>
      </c>
      <c r="AW21">
        <v>18</v>
      </c>
      <c r="AX21">
        <f>IF(Z21&gt;0, (R21*SUMPRODUCT(K21:$K$98, X21:$X$98)-K21*$AZ$3)/Z21, 0)</f>
        <v>82073.978166696019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25</v>
      </c>
      <c r="R22">
        <f t="shared" si="0"/>
        <v>2000000</v>
      </c>
      <c r="S22">
        <f t="shared" si="1"/>
        <v>81576.672146272758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64859.472525343692</v>
      </c>
      <c r="AC22">
        <f t="shared" si="2"/>
        <v>63040.931699318789</v>
      </c>
      <c r="AE22">
        <f t="shared" si="3"/>
        <v>0</v>
      </c>
      <c r="AF22">
        <f t="shared" si="4"/>
        <v>0</v>
      </c>
      <c r="AG22">
        <f t="shared" si="4"/>
        <v>-19.319534016502267</v>
      </c>
      <c r="AH22">
        <f t="shared" si="5"/>
        <v>-19144.613072091088</v>
      </c>
      <c r="AI22">
        <f t="shared" si="6"/>
        <v>-19163.932606107592</v>
      </c>
      <c r="AJ22">
        <f t="shared" si="7"/>
        <v>1818.5408260249023</v>
      </c>
      <c r="AK22">
        <f t="shared" si="22"/>
        <v>1362.0489230322175</v>
      </c>
      <c r="AL22">
        <f t="shared" si="8"/>
        <v>-15983.342857050471</v>
      </c>
      <c r="AN22">
        <f t="shared" si="9"/>
        <v>0</v>
      </c>
      <c r="AO22">
        <f t="shared" si="9"/>
        <v>0</v>
      </c>
      <c r="AP22">
        <f t="shared" si="9"/>
        <v>-5.737841644113308</v>
      </c>
      <c r="AQ22">
        <f t="shared" si="9"/>
        <v>-5685.8906664958986</v>
      </c>
      <c r="AR22">
        <f t="shared" si="9"/>
        <v>-5691.6285081400119</v>
      </c>
      <c r="AS22">
        <f t="shared" si="9"/>
        <v>540.10098143014261</v>
      </c>
      <c r="AT22">
        <f t="shared" si="9"/>
        <v>404.52430297844512</v>
      </c>
      <c r="AU22">
        <f t="shared" si="9"/>
        <v>-4747.0032237314244</v>
      </c>
      <c r="AW22">
        <v>19</v>
      </c>
      <c r="AX22">
        <f>IF(Z22&gt;0, (R22*SUMPRODUCT(K22:$K$98, X22:$X$98)-K22*$AZ$3)/Z22, 0)</f>
        <v>81576.672146272758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25</v>
      </c>
      <c r="R23">
        <f t="shared" si="0"/>
        <v>2000000</v>
      </c>
      <c r="S23">
        <f t="shared" si="1"/>
        <v>82485.919097485152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63040.931699318789</v>
      </c>
      <c r="AC23">
        <f t="shared" si="2"/>
        <v>62168.30289402153</v>
      </c>
      <c r="AE23">
        <f t="shared" si="3"/>
        <v>0</v>
      </c>
      <c r="AF23">
        <f t="shared" si="4"/>
        <v>0</v>
      </c>
      <c r="AG23">
        <f t="shared" si="4"/>
        <v>-18.842095588626631</v>
      </c>
      <c r="AH23">
        <f t="shared" si="5"/>
        <v>-22739.447016849073</v>
      </c>
      <c r="AI23">
        <f t="shared" si="6"/>
        <v>-22758.289112437698</v>
      </c>
      <c r="AJ23">
        <f t="shared" si="7"/>
        <v>872.62880529725953</v>
      </c>
      <c r="AK23">
        <f t="shared" si="22"/>
        <v>4412.8652189523154</v>
      </c>
      <c r="AL23">
        <f t="shared" si="8"/>
        <v>-17472.795088188122</v>
      </c>
      <c r="AN23">
        <f t="shared" si="9"/>
        <v>0</v>
      </c>
      <c r="AO23">
        <f t="shared" si="9"/>
        <v>0</v>
      </c>
      <c r="AP23">
        <f t="shared" si="9"/>
        <v>-4.9964677792674816</v>
      </c>
      <c r="AQ23">
        <f t="shared" si="9"/>
        <v>-6029.9510637568001</v>
      </c>
      <c r="AR23">
        <f t="shared" si="9"/>
        <v>-6034.9475315360669</v>
      </c>
      <c r="AS23">
        <f t="shared" si="9"/>
        <v>231.40004191254781</v>
      </c>
      <c r="AT23">
        <f t="shared" si="9"/>
        <v>1170.1850665726552</v>
      </c>
      <c r="AU23">
        <f t="shared" si="9"/>
        <v>-4633.362423050864</v>
      </c>
      <c r="AW23">
        <v>20</v>
      </c>
      <c r="AX23">
        <f>IF(Z23&gt;0, (R23*SUMPRODUCT(K23:$K$98, X23:$X$98)-K23*$AZ$3)/Z23, 0)</f>
        <v>82485.919097485152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25</v>
      </c>
      <c r="R24">
        <f t="shared" si="0"/>
        <v>2000000</v>
      </c>
      <c r="S24">
        <f t="shared" si="1"/>
        <v>82468.881129955626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62168.30289402153</v>
      </c>
      <c r="AC24">
        <f t="shared" si="2"/>
        <v>60435.907063477774</v>
      </c>
      <c r="AE24">
        <f t="shared" si="3"/>
        <v>0</v>
      </c>
      <c r="AF24">
        <f t="shared" si="4"/>
        <v>0</v>
      </c>
      <c r="AG24">
        <f t="shared" si="4"/>
        <v>-18.32082181648676</v>
      </c>
      <c r="AH24">
        <f t="shared" si="5"/>
        <v>-26628.225300288344</v>
      </c>
      <c r="AI24">
        <f t="shared" si="6"/>
        <v>-26646.546122104832</v>
      </c>
      <c r="AJ24">
        <f t="shared" si="7"/>
        <v>1732.3958305437554</v>
      </c>
      <c r="AK24">
        <f t="shared" si="22"/>
        <v>4351.7812025815074</v>
      </c>
      <c r="AL24">
        <f t="shared" si="8"/>
        <v>-20562.369088979569</v>
      </c>
      <c r="AN24">
        <f t="shared" si="9"/>
        <v>0</v>
      </c>
      <c r="AO24">
        <f t="shared" si="9"/>
        <v>0</v>
      </c>
      <c r="AP24">
        <f t="shared" si="9"/>
        <v>-4.3377130263422812</v>
      </c>
      <c r="AQ24">
        <f t="shared" si="9"/>
        <v>-6304.6079979608394</v>
      </c>
      <c r="AR24">
        <f t="shared" si="9"/>
        <v>-6308.9457109871819</v>
      </c>
      <c r="AS24">
        <f t="shared" si="9"/>
        <v>410.16915268333338</v>
      </c>
      <c r="AT24">
        <f t="shared" si="9"/>
        <v>1030.345592534622</v>
      </c>
      <c r="AU24">
        <f t="shared" si="9"/>
        <v>-4868.4309657692256</v>
      </c>
      <c r="AW24">
        <v>21</v>
      </c>
      <c r="AX24">
        <f>IF(Z24&gt;0, (R24*SUMPRODUCT(K24:$K$98, X24:$X$98)-K24*$AZ$3)/Z24, 0)</f>
        <v>82468.881129955626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25</v>
      </c>
      <c r="R25">
        <f t="shared" si="0"/>
        <v>2000000</v>
      </c>
      <c r="S25">
        <f t="shared" si="1"/>
        <v>81633.299465148142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60435.907063477774</v>
      </c>
      <c r="AC25">
        <f t="shared" si="2"/>
        <v>57968.401952314292</v>
      </c>
      <c r="AE25">
        <f t="shared" si="3"/>
        <v>0</v>
      </c>
      <c r="AF25">
        <f t="shared" si="4"/>
        <v>0</v>
      </c>
      <c r="AG25">
        <f t="shared" si="4"/>
        <v>-17.752682524201674</v>
      </c>
      <c r="AH25">
        <f t="shared" si="5"/>
        <v>-30794.485929617487</v>
      </c>
      <c r="AI25">
        <f t="shared" si="6"/>
        <v>-30812.238612141689</v>
      </c>
      <c r="AJ25">
        <f t="shared" si="7"/>
        <v>2467.5051111634821</v>
      </c>
      <c r="AK25">
        <f t="shared" si="22"/>
        <v>4230.5134944434449</v>
      </c>
      <c r="AL25">
        <f t="shared" si="8"/>
        <v>-24114.220006534764</v>
      </c>
      <c r="AN25">
        <f t="shared" si="9"/>
        <v>0</v>
      </c>
      <c r="AO25">
        <f t="shared" si="9"/>
        <v>0</v>
      </c>
      <c r="AP25">
        <f t="shared" si="9"/>
        <v>-3.7528553873746113</v>
      </c>
      <c r="AQ25">
        <f t="shared" si="9"/>
        <v>-6509.8473013781131</v>
      </c>
      <c r="AR25">
        <f t="shared" si="9"/>
        <v>-6513.6001567654876</v>
      </c>
      <c r="AS25">
        <f t="shared" si="9"/>
        <v>521.62200485364042</v>
      </c>
      <c r="AT25">
        <f t="shared" si="9"/>
        <v>894.31584986320433</v>
      </c>
      <c r="AU25">
        <f t="shared" si="9"/>
        <v>-5097.6623020486431</v>
      </c>
      <c r="AW25">
        <v>22</v>
      </c>
      <c r="AX25">
        <f>IF(Z25&gt;0, (R25*SUMPRODUCT(K25:$K$98, X25:$X$98)-K25*$AZ$3)/Z25, 0)</f>
        <v>81633.299465148142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25</v>
      </c>
      <c r="R26">
        <f t="shared" si="0"/>
        <v>2000000</v>
      </c>
      <c r="S26">
        <f t="shared" si="1"/>
        <v>80052.229894835051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57968.401952314292</v>
      </c>
      <c r="AC26">
        <f t="shared" si="2"/>
        <v>54884.539371290994</v>
      </c>
      <c r="AE26">
        <f t="shared" si="3"/>
        <v>0</v>
      </c>
      <c r="AF26">
        <f t="shared" si="4"/>
        <v>0</v>
      </c>
      <c r="AG26">
        <f t="shared" si="4"/>
        <v>-17.14022814960715</v>
      </c>
      <c r="AH26">
        <f t="shared" si="5"/>
        <v>-34794.203948200644</v>
      </c>
      <c r="AI26">
        <f t="shared" si="6"/>
        <v>-34811.344176350249</v>
      </c>
      <c r="AJ26">
        <f t="shared" si="7"/>
        <v>3083.8625810232988</v>
      </c>
      <c r="AK26">
        <f t="shared" si="22"/>
        <v>4057.7881366620009</v>
      </c>
      <c r="AL26">
        <f t="shared" si="8"/>
        <v>-27669.693458664948</v>
      </c>
      <c r="AN26">
        <f t="shared" si="9"/>
        <v>0</v>
      </c>
      <c r="AO26">
        <f t="shared" si="9"/>
        <v>0</v>
      </c>
      <c r="AP26">
        <f t="shared" si="9"/>
        <v>-3.235164876007933</v>
      </c>
      <c r="AQ26">
        <f t="shared" si="9"/>
        <v>-6567.2980265700389</v>
      </c>
      <c r="AR26">
        <f t="shared" si="9"/>
        <v>-6570.5331914460467</v>
      </c>
      <c r="AS26">
        <f t="shared" si="9"/>
        <v>582.0694927442031</v>
      </c>
      <c r="AT26">
        <f t="shared" si="9"/>
        <v>765.89491921736555</v>
      </c>
      <c r="AU26">
        <f t="shared" si="9"/>
        <v>-5222.5687794844771</v>
      </c>
      <c r="AW26">
        <v>23</v>
      </c>
      <c r="AX26">
        <f>IF(Z26&gt;0, (R26*SUMPRODUCT(K26:$K$98, X26:$X$98)-K26*$AZ$3)/Z26, 0)</f>
        <v>80052.229894835051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25</v>
      </c>
      <c r="R27">
        <f t="shared" si="0"/>
        <v>2000000</v>
      </c>
      <c r="S27">
        <f t="shared" si="1"/>
        <v>77913.89501818351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54884.539371290994</v>
      </c>
      <c r="AC27">
        <f t="shared" si="2"/>
        <v>51376.156273609144</v>
      </c>
      <c r="AE27">
        <f t="shared" si="3"/>
        <v>0</v>
      </c>
      <c r="AF27">
        <f t="shared" si="4"/>
        <v>0</v>
      </c>
      <c r="AG27">
        <f t="shared" si="4"/>
        <v>-16.484914616840488</v>
      </c>
      <c r="AH27">
        <f t="shared" si="5"/>
        <v>-38712.900101647188</v>
      </c>
      <c r="AI27">
        <f t="shared" si="6"/>
        <v>-38729.38501626403</v>
      </c>
      <c r="AJ27">
        <f t="shared" si="7"/>
        <v>3508.3830976818499</v>
      </c>
      <c r="AK27">
        <f t="shared" si="22"/>
        <v>3841.9177559903701</v>
      </c>
      <c r="AL27">
        <f t="shared" si="8"/>
        <v>-31379.084162591811</v>
      </c>
      <c r="AN27">
        <f t="shared" si="9"/>
        <v>0</v>
      </c>
      <c r="AO27">
        <f t="shared" si="9"/>
        <v>0</v>
      </c>
      <c r="AP27">
        <f t="shared" si="9"/>
        <v>-2.7781040001591673</v>
      </c>
      <c r="AQ27">
        <f t="shared" si="9"/>
        <v>-6524.0533621132645</v>
      </c>
      <c r="AR27">
        <f t="shared" si="9"/>
        <v>-6526.8314661134245</v>
      </c>
      <c r="AS27">
        <f t="shared" si="9"/>
        <v>591.24680620449635</v>
      </c>
      <c r="AT27">
        <f t="shared" si="9"/>
        <v>647.45540600470656</v>
      </c>
      <c r="AU27">
        <f t="shared" si="9"/>
        <v>-5288.1292539042215</v>
      </c>
      <c r="AW27">
        <v>24</v>
      </c>
      <c r="AX27">
        <f>IF(Z27&gt;0, (R27*SUMPRODUCT(K27:$K$98, X27:$X$98)-K27*$AZ$3)/Z27, 0)</f>
        <v>77913.89501818351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25</v>
      </c>
      <c r="R28">
        <f t="shared" si="0"/>
        <v>2000000</v>
      </c>
      <c r="S28">
        <f t="shared" si="1"/>
        <v>75352.706815088633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51376.156273609144</v>
      </c>
      <c r="AC28">
        <f t="shared" si="2"/>
        <v>47583.276955146073</v>
      </c>
      <c r="AE28">
        <f t="shared" si="3"/>
        <v>0</v>
      </c>
      <c r="AF28">
        <f t="shared" si="4"/>
        <v>0</v>
      </c>
      <c r="AG28">
        <f t="shared" si="4"/>
        <v>-15.786850587833825</v>
      </c>
      <c r="AH28">
        <f t="shared" si="5"/>
        <v>-42657.19062706046</v>
      </c>
      <c r="AI28">
        <f t="shared" si="6"/>
        <v>-42672.977477648295</v>
      </c>
      <c r="AJ28">
        <f t="shared" si="7"/>
        <v>3792.8793184630704</v>
      </c>
      <c r="AK28">
        <f t="shared" si="22"/>
        <v>3596.3309391526404</v>
      </c>
      <c r="AL28">
        <f t="shared" si="8"/>
        <v>-35283.767220032583</v>
      </c>
      <c r="AN28">
        <f t="shared" si="9"/>
        <v>0</v>
      </c>
      <c r="AO28">
        <f t="shared" si="9"/>
        <v>0</v>
      </c>
      <c r="AP28">
        <f t="shared" si="9"/>
        <v>-2.3754137921243954</v>
      </c>
      <c r="AQ28">
        <f t="shared" si="9"/>
        <v>-6418.5366413037409</v>
      </c>
      <c r="AR28">
        <f t="shared" si="9"/>
        <v>-6420.912055095866</v>
      </c>
      <c r="AS28">
        <f t="shared" si="9"/>
        <v>570.70647465833804</v>
      </c>
      <c r="AT28">
        <f t="shared" si="9"/>
        <v>541.13225854499262</v>
      </c>
      <c r="AU28">
        <f t="shared" si="9"/>
        <v>-5309.0733218925343</v>
      </c>
      <c r="AW28">
        <v>25</v>
      </c>
      <c r="AX28">
        <f>IF(Z28&gt;0, (R28*SUMPRODUCT(K28:$K$98, X28:$X$98)-K28*$AZ$3)/Z28, 0)</f>
        <v>75352.706815088633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25</v>
      </c>
      <c r="R29">
        <f t="shared" si="0"/>
        <v>2000000</v>
      </c>
      <c r="S29">
        <f t="shared" si="1"/>
        <v>72475.608047723363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47583.276955146073</v>
      </c>
      <c r="AC29">
        <f t="shared" si="2"/>
        <v>43603.28856710143</v>
      </c>
      <c r="AE29">
        <f t="shared" si="3"/>
        <v>0</v>
      </c>
      <c r="AF29">
        <f t="shared" si="4"/>
        <v>0</v>
      </c>
      <c r="AG29">
        <f t="shared" si="4"/>
        <v>-15.04067704350606</v>
      </c>
      <c r="AH29">
        <f t="shared" si="5"/>
        <v>-47064.403075954186</v>
      </c>
      <c r="AI29">
        <f t="shared" si="6"/>
        <v>-47079.443752997693</v>
      </c>
      <c r="AJ29">
        <f t="shared" si="7"/>
        <v>3979.9883880446432</v>
      </c>
      <c r="AK29">
        <f t="shared" si="22"/>
        <v>3330.8293868602254</v>
      </c>
      <c r="AL29">
        <f t="shared" si="8"/>
        <v>-39768.625978092823</v>
      </c>
      <c r="AN29">
        <f t="shared" si="9"/>
        <v>0</v>
      </c>
      <c r="AO29">
        <f t="shared" si="9"/>
        <v>0</v>
      </c>
      <c r="AP29">
        <f t="shared" si="9"/>
        <v>-2.0206595069451803</v>
      </c>
      <c r="AQ29">
        <f t="shared" si="9"/>
        <v>-6322.92903032497</v>
      </c>
      <c r="AR29">
        <f t="shared" si="9"/>
        <v>-6324.9496898319157</v>
      </c>
      <c r="AS29">
        <f t="shared" si="9"/>
        <v>534.69676601467359</v>
      </c>
      <c r="AT29">
        <f t="shared" si="9"/>
        <v>447.48464760616866</v>
      </c>
      <c r="AU29">
        <f t="shared" si="9"/>
        <v>-5342.7682762110735</v>
      </c>
      <c r="AW29">
        <v>26</v>
      </c>
      <c r="AX29">
        <f>IF(Z29&gt;0, (R29*SUMPRODUCT(K29:$K$98, X29:$X$98)-K29*$AZ$3)/Z29, 0)</f>
        <v>72475.608047723363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25</v>
      </c>
      <c r="R30">
        <f t="shared" si="0"/>
        <v>2000000</v>
      </c>
      <c r="S30">
        <f t="shared" si="1"/>
        <v>69219.742931330082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43603.28856710143</v>
      </c>
      <c r="AC30">
        <f t="shared" si="2"/>
        <v>39457.634762900656</v>
      </c>
      <c r="AE30">
        <f t="shared" si="3"/>
        <v>0</v>
      </c>
      <c r="AF30">
        <f t="shared" si="4"/>
        <v>0</v>
      </c>
      <c r="AG30">
        <f t="shared" si="4"/>
        <v>-14.250860047994138</v>
      </c>
      <c r="AH30">
        <f t="shared" si="5"/>
        <v>-51152.818006148831</v>
      </c>
      <c r="AI30">
        <f t="shared" si="6"/>
        <v>-51167.068866196823</v>
      </c>
      <c r="AJ30">
        <f t="shared" si="7"/>
        <v>4145.6538042007742</v>
      </c>
      <c r="AK30">
        <f t="shared" si="22"/>
        <v>3052.2301996971005</v>
      </c>
      <c r="AL30">
        <f t="shared" si="8"/>
        <v>-43969.184862298949</v>
      </c>
      <c r="AN30">
        <f t="shared" si="9"/>
        <v>0</v>
      </c>
      <c r="AO30">
        <f t="shared" si="9"/>
        <v>0</v>
      </c>
      <c r="AP30">
        <f t="shared" si="9"/>
        <v>-1.709420094280595</v>
      </c>
      <c r="AQ30">
        <f t="shared" si="9"/>
        <v>-6135.8861629615676</v>
      </c>
      <c r="AR30">
        <f t="shared" si="9"/>
        <v>-6137.5955830558478</v>
      </c>
      <c r="AS30">
        <f t="shared" si="9"/>
        <v>497.27973560648849</v>
      </c>
      <c r="AT30">
        <f t="shared" si="9"/>
        <v>366.12131605816211</v>
      </c>
      <c r="AU30">
        <f t="shared" si="9"/>
        <v>-5274.1945313911974</v>
      </c>
      <c r="AW30">
        <v>27</v>
      </c>
      <c r="AX30">
        <f>IF(Z30&gt;0, (R30*SUMPRODUCT(K30:$K$98, X30:$X$98)-K30*$AZ$3)/Z30, 0)</f>
        <v>69219.742931330082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25</v>
      </c>
      <c r="R31">
        <f t="shared" si="0"/>
        <v>2000000</v>
      </c>
      <c r="S31">
        <f t="shared" si="1"/>
        <v>65656.880965187651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39457.634762900656</v>
      </c>
      <c r="AC31">
        <f t="shared" si="2"/>
        <v>35265.744337549986</v>
      </c>
      <c r="AE31">
        <f t="shared" si="3"/>
        <v>0</v>
      </c>
      <c r="AF31">
        <f t="shared" si="4"/>
        <v>0</v>
      </c>
      <c r="AG31">
        <f t="shared" si="4"/>
        <v>-13.428045857161742</v>
      </c>
      <c r="AH31">
        <f t="shared" si="5"/>
        <v>-54424.447228196601</v>
      </c>
      <c r="AI31">
        <f t="shared" si="6"/>
        <v>-54437.87527405376</v>
      </c>
      <c r="AJ31">
        <f t="shared" si="7"/>
        <v>4191.8904253506698</v>
      </c>
      <c r="AK31">
        <f t="shared" si="22"/>
        <v>2762.034433403046</v>
      </c>
      <c r="AL31">
        <f t="shared" si="8"/>
        <v>-47483.950415300045</v>
      </c>
      <c r="AN31">
        <f t="shared" si="9"/>
        <v>0</v>
      </c>
      <c r="AO31">
        <f t="shared" si="9"/>
        <v>0</v>
      </c>
      <c r="AP31">
        <f t="shared" si="9"/>
        <v>-1.4381444935508885</v>
      </c>
      <c r="AQ31">
        <f t="shared" si="9"/>
        <v>-5828.8614686281444</v>
      </c>
      <c r="AR31">
        <f t="shared" si="9"/>
        <v>-5830.2996131216951</v>
      </c>
      <c r="AS31">
        <f t="shared" si="9"/>
        <v>448.95170875302614</v>
      </c>
      <c r="AT31">
        <f t="shared" si="9"/>
        <v>295.81404871938196</v>
      </c>
      <c r="AU31">
        <f t="shared" si="9"/>
        <v>-5085.533855649287</v>
      </c>
      <c r="AW31">
        <v>28</v>
      </c>
      <c r="AX31">
        <f>IF(Z31&gt;0, (R31*SUMPRODUCT(K31:$K$98, X31:$X$98)-K31*$AZ$3)/Z31, 0)</f>
        <v>65656.880965187651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25</v>
      </c>
      <c r="R32">
        <f t="shared" si="0"/>
        <v>2000000</v>
      </c>
      <c r="S32">
        <f t="shared" si="1"/>
        <v>61970.691374150105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35265.744337549986</v>
      </c>
      <c r="AC32">
        <f t="shared" si="2"/>
        <v>31172.59334893155</v>
      </c>
      <c r="AE32">
        <f t="shared" si="3"/>
        <v>0</v>
      </c>
      <c r="AF32">
        <f t="shared" si="4"/>
        <v>0</v>
      </c>
      <c r="AG32">
        <f t="shared" si="4"/>
        <v>-12.575538798141682</v>
      </c>
      <c r="AH32">
        <f t="shared" si="5"/>
        <v>-57458.128035875241</v>
      </c>
      <c r="AI32">
        <f t="shared" si="6"/>
        <v>-57470.703574673382</v>
      </c>
      <c r="AJ32">
        <f t="shared" si="7"/>
        <v>4093.1509886184358</v>
      </c>
      <c r="AK32">
        <f t="shared" si="22"/>
        <v>2468.6021036284992</v>
      </c>
      <c r="AL32">
        <f t="shared" si="8"/>
        <v>-50908.950482426444</v>
      </c>
      <c r="AN32">
        <f t="shared" si="9"/>
        <v>0</v>
      </c>
      <c r="AO32">
        <f t="shared" si="9"/>
        <v>0</v>
      </c>
      <c r="AP32">
        <f t="shared" si="9"/>
        <v>-1.2025365516671114</v>
      </c>
      <c r="AQ32">
        <f t="shared" si="9"/>
        <v>-5494.4364820153232</v>
      </c>
      <c r="AR32">
        <f t="shared" si="9"/>
        <v>-5495.6390185669898</v>
      </c>
      <c r="AS32">
        <f t="shared" si="9"/>
        <v>391.40777618477881</v>
      </c>
      <c r="AT32">
        <f t="shared" si="9"/>
        <v>236.06020455952691</v>
      </c>
      <c r="AU32">
        <f t="shared" si="9"/>
        <v>-4868.1710378226844</v>
      </c>
      <c r="AW32">
        <v>29</v>
      </c>
      <c r="AX32">
        <f>IF(Z32&gt;0, (R32*SUMPRODUCT(K32:$K$98, X32:$X$98)-K32*$AZ$3)/Z32, 0)</f>
        <v>61970.691374150105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25</v>
      </c>
      <c r="R33">
        <f t="shared" si="0"/>
        <v>2000000</v>
      </c>
      <c r="S33">
        <f t="shared" si="1"/>
        <v>58177.978509709188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31172.59334893155</v>
      </c>
      <c r="AC33">
        <f t="shared" si="2"/>
        <v>27227.898366924914</v>
      </c>
      <c r="AE33">
        <f t="shared" si="3"/>
        <v>0</v>
      </c>
      <c r="AF33">
        <f t="shared" si="4"/>
        <v>0</v>
      </c>
      <c r="AG33">
        <f t="shared" si="4"/>
        <v>-11.700259730741983</v>
      </c>
      <c r="AH33">
        <f t="shared" si="5"/>
        <v>-59961.894353462652</v>
      </c>
      <c r="AI33">
        <f t="shared" si="6"/>
        <v>-59973.594613193396</v>
      </c>
      <c r="AJ33">
        <f t="shared" si="7"/>
        <v>3944.6949820066366</v>
      </c>
      <c r="AK33">
        <f t="shared" si="22"/>
        <v>2182.0815344252087</v>
      </c>
      <c r="AL33">
        <f t="shared" si="8"/>
        <v>-53846.818096761548</v>
      </c>
      <c r="AN33">
        <f t="shared" si="9"/>
        <v>0</v>
      </c>
      <c r="AO33">
        <f t="shared" si="9"/>
        <v>0</v>
      </c>
      <c r="AP33">
        <f t="shared" si="9"/>
        <v>-0.99896245117936988</v>
      </c>
      <c r="AQ33">
        <f t="shared" si="9"/>
        <v>-5119.5172021104254</v>
      </c>
      <c r="AR33">
        <f t="shared" si="9"/>
        <v>-5120.5161645616045</v>
      </c>
      <c r="AS33">
        <f t="shared" si="9"/>
        <v>336.79612752753934</v>
      </c>
      <c r="AT33">
        <f t="shared" si="9"/>
        <v>186.3050537737432</v>
      </c>
      <c r="AU33">
        <f t="shared" si="9"/>
        <v>-4597.4149832603216</v>
      </c>
      <c r="AW33">
        <v>30</v>
      </c>
      <c r="AX33">
        <f>IF(Z33&gt;0, (R33*SUMPRODUCT(K33:$K$98, X33:$X$98)-K33*$AZ$3)/Z33, 0)</f>
        <v>58177.978509709188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25</v>
      </c>
      <c r="R34">
        <f t="shared" si="0"/>
        <v>2000000</v>
      </c>
      <c r="S34">
        <f t="shared" si="1"/>
        <v>54348.362460681004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27227.898366924914</v>
      </c>
      <c r="AC34">
        <f t="shared" si="2"/>
        <v>23492.078932679382</v>
      </c>
      <c r="AE34">
        <f t="shared" si="3"/>
        <v>0</v>
      </c>
      <c r="AF34">
        <f t="shared" si="4"/>
        <v>0</v>
      </c>
      <c r="AG34">
        <f t="shared" si="4"/>
        <v>-10.806249659166372</v>
      </c>
      <c r="AH34">
        <f t="shared" si="5"/>
        <v>-62160.597941455271</v>
      </c>
      <c r="AI34">
        <f t="shared" si="6"/>
        <v>-62171.404191114438</v>
      </c>
      <c r="AJ34">
        <f t="shared" si="7"/>
        <v>3735.8194342455317</v>
      </c>
      <c r="AK34">
        <f t="shared" si="22"/>
        <v>1905.9528856847442</v>
      </c>
      <c r="AL34">
        <f t="shared" si="8"/>
        <v>-56529.63187118416</v>
      </c>
      <c r="AN34">
        <f t="shared" si="9"/>
        <v>0</v>
      </c>
      <c r="AO34">
        <f t="shared" si="9"/>
        <v>0</v>
      </c>
      <c r="AP34">
        <f t="shared" si="9"/>
        <v>-0.82377884703929771</v>
      </c>
      <c r="AQ34">
        <f t="shared" si="9"/>
        <v>-4738.6084273973365</v>
      </c>
      <c r="AR34">
        <f t="shared" si="9"/>
        <v>-4739.4322062443762</v>
      </c>
      <c r="AS34">
        <f t="shared" si="9"/>
        <v>284.78788880093231</v>
      </c>
      <c r="AT34">
        <f t="shared" si="9"/>
        <v>145.29404004179949</v>
      </c>
      <c r="AU34">
        <f t="shared" ref="AU34:AU89" si="23">AL34*$K34</f>
        <v>-4309.3502774016442</v>
      </c>
      <c r="AW34">
        <v>31</v>
      </c>
      <c r="AX34">
        <f>IF(Z34&gt;0, (R34*SUMPRODUCT(K34:$K$98, X34:$X$98)-K34*$AZ$3)/Z34, 0)</f>
        <v>54348.362460681004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25</v>
      </c>
      <c r="R35">
        <f t="shared" si="0"/>
        <v>2000000</v>
      </c>
      <c r="S35">
        <f t="shared" si="1"/>
        <v>50498.981309475559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23492.078932679382</v>
      </c>
      <c r="AC35">
        <f t="shared" si="2"/>
        <v>19988.914940875711</v>
      </c>
      <c r="AE35">
        <f t="shared" si="3"/>
        <v>0</v>
      </c>
      <c r="AF35">
        <f t="shared" ref="AF35:AG66" si="24">-$Z35*P35</f>
        <v>0</v>
      </c>
      <c r="AG35">
        <f t="shared" si="24"/>
        <v>-9.8957020629666737</v>
      </c>
      <c r="AH35">
        <f t="shared" si="5"/>
        <v>-64198.807968642788</v>
      </c>
      <c r="AI35">
        <f t="shared" ref="AI35:AI66" si="25">SUM(AE35:AH35)</f>
        <v>-64208.703670705756</v>
      </c>
      <c r="AJ35">
        <f t="shared" si="7"/>
        <v>3503.1639918036708</v>
      </c>
      <c r="AK35">
        <f t="shared" si="22"/>
        <v>1644.4455252875568</v>
      </c>
      <c r="AL35">
        <f t="shared" ref="AL35:AL89" si="26">SUM(AI35:AK35)</f>
        <v>-59061.094153614533</v>
      </c>
      <c r="AN35">
        <f t="shared" ref="AN35:AT66" si="27">AE35*$K35</f>
        <v>0</v>
      </c>
      <c r="AO35">
        <f t="shared" si="27"/>
        <v>0</v>
      </c>
      <c r="AP35">
        <f t="shared" si="27"/>
        <v>-0.67354129498376203</v>
      </c>
      <c r="AQ35">
        <f t="shared" si="27"/>
        <v>-4369.6291562208035</v>
      </c>
      <c r="AR35">
        <f t="shared" si="27"/>
        <v>-4370.3026975157873</v>
      </c>
      <c r="AS35">
        <f t="shared" si="27"/>
        <v>238.43943527868882</v>
      </c>
      <c r="AT35">
        <f t="shared" si="27"/>
        <v>111.92757841583412</v>
      </c>
      <c r="AU35">
        <f t="shared" si="23"/>
        <v>-4019.9356838212643</v>
      </c>
      <c r="AW35">
        <v>32</v>
      </c>
      <c r="AX35">
        <f>IF(Z35&gt;0, (R35*SUMPRODUCT(K35:$K$98, X35:$X$98)-K35*$AZ$3)/Z35, 0)</f>
        <v>50498.981309475559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25</v>
      </c>
      <c r="R36">
        <f t="shared" si="0"/>
        <v>2000000</v>
      </c>
      <c r="S36">
        <f t="shared" si="1"/>
        <v>46560.707110707932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19988.914940875711</v>
      </c>
      <c r="AC36">
        <f t="shared" si="2"/>
        <v>16722.361173577814</v>
      </c>
      <c r="AE36">
        <f t="shared" si="3"/>
        <v>0</v>
      </c>
      <c r="AF36">
        <f t="shared" si="24"/>
        <v>0</v>
      </c>
      <c r="AG36">
        <f t="shared" si="24"/>
        <v>-8.9787946807899957</v>
      </c>
      <c r="AH36">
        <f t="shared" si="5"/>
        <v>-65436.028923760852</v>
      </c>
      <c r="AI36">
        <f t="shared" si="25"/>
        <v>-65445.007718441644</v>
      </c>
      <c r="AJ36">
        <f t="shared" si="7"/>
        <v>3266.5537672978971</v>
      </c>
      <c r="AK36">
        <f t="shared" si="22"/>
        <v>1399.2240458612998</v>
      </c>
      <c r="AL36">
        <f t="shared" si="26"/>
        <v>-60779.229905282446</v>
      </c>
      <c r="AN36">
        <f t="shared" si="27"/>
        <v>0</v>
      </c>
      <c r="AO36">
        <f t="shared" si="27"/>
        <v>0</v>
      </c>
      <c r="AP36">
        <f t="shared" si="27"/>
        <v>-0.54565436574416004</v>
      </c>
      <c r="AQ36">
        <f t="shared" si="27"/>
        <v>-3976.6423143189318</v>
      </c>
      <c r="AR36">
        <f t="shared" si="27"/>
        <v>-3977.187968684676</v>
      </c>
      <c r="AS36">
        <f t="shared" si="27"/>
        <v>198.51320666431656</v>
      </c>
      <c r="AT36">
        <f t="shared" si="27"/>
        <v>85.032873166362407</v>
      </c>
      <c r="AU36">
        <f t="shared" si="23"/>
        <v>-3693.641888853997</v>
      </c>
      <c r="AW36">
        <v>33</v>
      </c>
      <c r="AX36">
        <f>IF(Z36&gt;0, (R36*SUMPRODUCT(K36:$K$98, X36:$X$98)-K36*$AZ$3)/Z36, 0)</f>
        <v>46560.707110707932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25</v>
      </c>
      <c r="R37">
        <f t="shared" si="0"/>
        <v>2000000</v>
      </c>
      <c r="S37">
        <f t="shared" si="1"/>
        <v>42552.997944252755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16722.361173577814</v>
      </c>
      <c r="AC37">
        <f t="shared" si="2"/>
        <v>13730.607599368617</v>
      </c>
      <c r="AE37">
        <f t="shared" si="3"/>
        <v>0</v>
      </c>
      <c r="AF37">
        <f t="shared" si="24"/>
        <v>0</v>
      </c>
      <c r="AG37">
        <f t="shared" si="24"/>
        <v>-8.0667686547940889</v>
      </c>
      <c r="AH37">
        <f t="shared" si="5"/>
        <v>-65779.046335040621</v>
      </c>
      <c r="AI37">
        <f t="shared" si="25"/>
        <v>-65787.113103695418</v>
      </c>
      <c r="AJ37">
        <f t="shared" si="7"/>
        <v>2991.7535742091968</v>
      </c>
      <c r="AK37">
        <f t="shared" si="22"/>
        <v>1170.565282150447</v>
      </c>
      <c r="AL37">
        <f t="shared" si="26"/>
        <v>-61624.794247335769</v>
      </c>
      <c r="AN37">
        <f t="shared" si="27"/>
        <v>0</v>
      </c>
      <c r="AO37">
        <f t="shared" si="27"/>
        <v>0</v>
      </c>
      <c r="AP37">
        <f t="shared" si="27"/>
        <v>-0.43770466280579212</v>
      </c>
      <c r="AQ37">
        <f t="shared" si="27"/>
        <v>-3569.1856960165251</v>
      </c>
      <c r="AR37">
        <f t="shared" si="27"/>
        <v>-3569.6234006793311</v>
      </c>
      <c r="AS37">
        <f t="shared" si="27"/>
        <v>162.33321487644497</v>
      </c>
      <c r="AT37">
        <f t="shared" si="27"/>
        <v>63.515132767732361</v>
      </c>
      <c r="AU37">
        <f t="shared" si="23"/>
        <v>-3343.7750530351536</v>
      </c>
      <c r="AW37">
        <v>34</v>
      </c>
      <c r="AX37">
        <f>IF(Z37&gt;0, (R37*SUMPRODUCT(K37:$K$98, X37:$X$98)-K37*$AZ$3)/Z37, 0)</f>
        <v>42552.997944252755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25</v>
      </c>
      <c r="R38">
        <f t="shared" si="0"/>
        <v>2000000</v>
      </c>
      <c r="S38">
        <f t="shared" si="1"/>
        <v>38516.049890440707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13730.607599368617</v>
      </c>
      <c r="AC38">
        <f t="shared" si="2"/>
        <v>11040.786849878643</v>
      </c>
      <c r="AE38">
        <f t="shared" si="3"/>
        <v>0</v>
      </c>
      <c r="AF38">
        <f t="shared" si="24"/>
        <v>0</v>
      </c>
      <c r="AG38">
        <f t="shared" si="24"/>
        <v>-7.1663545984623767</v>
      </c>
      <c r="AH38">
        <f t="shared" si="5"/>
        <v>-65579.709582701762</v>
      </c>
      <c r="AI38">
        <f t="shared" si="25"/>
        <v>-65586.875937300225</v>
      </c>
      <c r="AJ38">
        <f t="shared" si="7"/>
        <v>2689.8207494899743</v>
      </c>
      <c r="AK38">
        <f t="shared" si="22"/>
        <v>961.14253195580329</v>
      </c>
      <c r="AL38">
        <f t="shared" si="26"/>
        <v>-61935.912655854445</v>
      </c>
      <c r="AN38">
        <f t="shared" si="27"/>
        <v>0</v>
      </c>
      <c r="AO38">
        <f t="shared" si="27"/>
        <v>0</v>
      </c>
      <c r="AP38">
        <f t="shared" si="27"/>
        <v>-0.34718571043253177</v>
      </c>
      <c r="AQ38">
        <f t="shared" si="27"/>
        <v>-3177.1157495213297</v>
      </c>
      <c r="AR38">
        <f t="shared" si="27"/>
        <v>-3177.4629352317625</v>
      </c>
      <c r="AS38">
        <f t="shared" si="27"/>
        <v>130.31274339232581</v>
      </c>
      <c r="AT38">
        <f t="shared" si="27"/>
        <v>46.564114041411791</v>
      </c>
      <c r="AU38">
        <f t="shared" si="23"/>
        <v>-3000.5860777980247</v>
      </c>
      <c r="AW38">
        <v>35</v>
      </c>
      <c r="AX38">
        <f>IF(Z38&gt;0, (R38*SUMPRODUCT(K38:$K$98, X38:$X$98)-K38*$AZ$3)/Z38, 0)</f>
        <v>38516.049890440707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25</v>
      </c>
      <c r="R39">
        <f t="shared" si="0"/>
        <v>2000000</v>
      </c>
      <c r="S39">
        <f t="shared" si="1"/>
        <v>34401.129223466742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11040.786849878643</v>
      </c>
      <c r="AC39">
        <f t="shared" si="2"/>
        <v>8648.8183740417207</v>
      </c>
      <c r="AE39">
        <f t="shared" si="3"/>
        <v>0</v>
      </c>
      <c r="AF39">
        <f t="shared" si="24"/>
        <v>0</v>
      </c>
      <c r="AG39">
        <f t="shared" si="24"/>
        <v>-6.2852721475069542</v>
      </c>
      <c r="AH39">
        <f t="shared" si="5"/>
        <v>-64753.512397663886</v>
      </c>
      <c r="AI39">
        <f t="shared" si="25"/>
        <v>-64759.797669811393</v>
      </c>
      <c r="AJ39">
        <f t="shared" si="7"/>
        <v>2391.9684758369222</v>
      </c>
      <c r="AK39">
        <f t="shared" si="22"/>
        <v>772.85507949150508</v>
      </c>
      <c r="AL39">
        <f t="shared" si="26"/>
        <v>-61594.97411448296</v>
      </c>
      <c r="AN39">
        <f t="shared" si="27"/>
        <v>0</v>
      </c>
      <c r="AO39">
        <f t="shared" si="27"/>
        <v>0</v>
      </c>
      <c r="AP39">
        <f t="shared" si="27"/>
        <v>-0.27187521187328895</v>
      </c>
      <c r="AQ39">
        <f t="shared" si="27"/>
        <v>-2800.9725735802012</v>
      </c>
      <c r="AR39">
        <f t="shared" si="27"/>
        <v>-2801.2444487920743</v>
      </c>
      <c r="AS39">
        <f t="shared" si="27"/>
        <v>103.46679044285118</v>
      </c>
      <c r="AT39">
        <f t="shared" si="27"/>
        <v>33.430555360668734</v>
      </c>
      <c r="AU39">
        <f t="shared" si="23"/>
        <v>-2664.3471029885541</v>
      </c>
      <c r="AW39">
        <v>36</v>
      </c>
      <c r="AX39">
        <f>IF(Z39&gt;0, (R39*SUMPRODUCT(K39:$K$98, X39:$X$98)-K39*$AZ$3)/Z39, 0)</f>
        <v>34401.129223466742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25</v>
      </c>
      <c r="R40">
        <f t="shared" si="0"/>
        <v>2000000</v>
      </c>
      <c r="S40">
        <f t="shared" si="1"/>
        <v>30145.591483783392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8648.8183740417207</v>
      </c>
      <c r="AC40">
        <f t="shared" si="2"/>
        <v>6548.8701519654642</v>
      </c>
      <c r="AE40">
        <f t="shared" si="3"/>
        <v>0</v>
      </c>
      <c r="AF40">
        <f t="shared" si="24"/>
        <v>0</v>
      </c>
      <c r="AG40">
        <f t="shared" si="24"/>
        <v>-5.4310347132253005</v>
      </c>
      <c r="AH40">
        <f t="shared" si="5"/>
        <v>-63310.777024526702</v>
      </c>
      <c r="AI40">
        <f t="shared" si="25"/>
        <v>-63316.208059239929</v>
      </c>
      <c r="AJ40">
        <f t="shared" si="7"/>
        <v>2099.9482220762566</v>
      </c>
      <c r="AK40">
        <f t="shared" si="22"/>
        <v>605.41728618292052</v>
      </c>
      <c r="AL40">
        <f t="shared" si="26"/>
        <v>-60610.842550980749</v>
      </c>
      <c r="AN40">
        <f t="shared" si="27"/>
        <v>0</v>
      </c>
      <c r="AO40">
        <f t="shared" si="27"/>
        <v>0</v>
      </c>
      <c r="AP40">
        <f t="shared" si="27"/>
        <v>-0.20975391795413809</v>
      </c>
      <c r="AQ40">
        <f t="shared" si="27"/>
        <v>-2445.1479747086664</v>
      </c>
      <c r="AR40">
        <f t="shared" si="27"/>
        <v>-2445.3577286266204</v>
      </c>
      <c r="AS40">
        <f t="shared" si="27"/>
        <v>81.102845100347409</v>
      </c>
      <c r="AT40">
        <f t="shared" si="27"/>
        <v>23.382035740776026</v>
      </c>
      <c r="AU40">
        <f t="shared" si="23"/>
        <v>-2340.872847785497</v>
      </c>
      <c r="AW40">
        <v>37</v>
      </c>
      <c r="AX40">
        <f>IF(Z40&gt;0, (R40*SUMPRODUCT(K40:$K$98, X40:$X$98)-K40*$AZ$3)/Z40, 0)</f>
        <v>30145.591483783392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25</v>
      </c>
      <c r="R41">
        <f t="shared" si="0"/>
        <v>2000000</v>
      </c>
      <c r="S41">
        <f t="shared" si="1"/>
        <v>25639.56193639597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6548.8701519654642</v>
      </c>
      <c r="AC41">
        <f t="shared" si="2"/>
        <v>4729.6367768138944</v>
      </c>
      <c r="AE41">
        <f t="shared" si="3"/>
        <v>0</v>
      </c>
      <c r="AF41">
        <f t="shared" si="24"/>
        <v>0</v>
      </c>
      <c r="AG41">
        <f t="shared" si="24"/>
        <v>-4.6116591115584367</v>
      </c>
      <c r="AH41">
        <f t="shared" si="5"/>
        <v>-61205.220362768901</v>
      </c>
      <c r="AI41">
        <f t="shared" si="25"/>
        <v>-61209.832021880458</v>
      </c>
      <c r="AJ41">
        <f t="shared" si="7"/>
        <v>1819.2333751515698</v>
      </c>
      <c r="AK41">
        <f t="shared" si="22"/>
        <v>458.42091063758255</v>
      </c>
      <c r="AL41">
        <f t="shared" si="26"/>
        <v>-58932.177736091304</v>
      </c>
      <c r="AN41">
        <f t="shared" si="27"/>
        <v>0</v>
      </c>
      <c r="AO41">
        <f t="shared" si="27"/>
        <v>0</v>
      </c>
      <c r="AP41">
        <f t="shared" si="27"/>
        <v>-0.15902546627117831</v>
      </c>
      <c r="AQ41">
        <f t="shared" si="27"/>
        <v>-2110.5611822055002</v>
      </c>
      <c r="AR41">
        <f t="shared" si="27"/>
        <v>-2110.7202076717713</v>
      </c>
      <c r="AS41">
        <f t="shared" si="27"/>
        <v>62.733265564765915</v>
      </c>
      <c r="AT41">
        <f t="shared" si="27"/>
        <v>15.807889806921166</v>
      </c>
      <c r="AU41">
        <f t="shared" si="23"/>
        <v>-2032.1790523000843</v>
      </c>
      <c r="AW41">
        <v>38</v>
      </c>
      <c r="AX41">
        <f>IF(Z41&gt;0, (R41*SUMPRODUCT(K41:$K$98, X41:$X$98)-K41*$AZ$3)/Z41, 0)</f>
        <v>25639.56193639597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25</v>
      </c>
      <c r="R42">
        <f t="shared" si="0"/>
        <v>2000000</v>
      </c>
      <c r="S42">
        <f t="shared" si="1"/>
        <v>20709.209286634916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4729.6367768138944</v>
      </c>
      <c r="AC42">
        <f t="shared" si="2"/>
        <v>3177.9279156415128</v>
      </c>
      <c r="AE42">
        <f t="shared" si="3"/>
        <v>0</v>
      </c>
      <c r="AF42">
        <f t="shared" si="24"/>
        <v>0</v>
      </c>
      <c r="AG42">
        <f t="shared" si="24"/>
        <v>-3.836370418174837</v>
      </c>
      <c r="AH42">
        <f t="shared" si="5"/>
        <v>-58333.768181441206</v>
      </c>
      <c r="AI42">
        <f t="shared" si="25"/>
        <v>-58337.604551859382</v>
      </c>
      <c r="AJ42">
        <f t="shared" si="7"/>
        <v>1551.7088611723816</v>
      </c>
      <c r="AK42">
        <f t="shared" si="22"/>
        <v>331.07457437697263</v>
      </c>
      <c r="AL42">
        <f t="shared" si="26"/>
        <v>-56454.821116310028</v>
      </c>
      <c r="AN42">
        <f t="shared" si="27"/>
        <v>0</v>
      </c>
      <c r="AO42">
        <f t="shared" si="27"/>
        <v>0</v>
      </c>
      <c r="AP42">
        <f t="shared" si="27"/>
        <v>-0.11811688665097088</v>
      </c>
      <c r="AQ42">
        <f t="shared" si="27"/>
        <v>-1796.0213256699374</v>
      </c>
      <c r="AR42">
        <f t="shared" si="27"/>
        <v>-1796.1394425565884</v>
      </c>
      <c r="AS42">
        <f t="shared" si="27"/>
        <v>47.775110245376844</v>
      </c>
      <c r="AT42">
        <f t="shared" si="27"/>
        <v>10.193358229810313</v>
      </c>
      <c r="AU42">
        <f t="shared" si="23"/>
        <v>-1738.170974081401</v>
      </c>
      <c r="AW42">
        <v>39</v>
      </c>
      <c r="AX42">
        <f>IF(Z42&gt;0, (R42*SUMPRODUCT(K42:$K$98, X42:$X$98)-K42*$AZ$3)/Z42, 0)</f>
        <v>20709.209286634916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25</v>
      </c>
      <c r="R43">
        <f t="shared" si="0"/>
        <v>2000000</v>
      </c>
      <c r="S43">
        <f t="shared" si="1"/>
        <v>15106.976404934328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3177.9279156415128</v>
      </c>
      <c r="AC43">
        <f t="shared" si="2"/>
        <v>1880.8818766082886</v>
      </c>
      <c r="AE43">
        <f t="shared" si="3"/>
        <v>0</v>
      </c>
      <c r="AF43">
        <f t="shared" si="24"/>
        <v>0</v>
      </c>
      <c r="AG43">
        <f t="shared" si="24"/>
        <v>-3.1126047764163185</v>
      </c>
      <c r="AH43">
        <f t="shared" si="5"/>
        <v>-54832.15500614162</v>
      </c>
      <c r="AI43">
        <f t="shared" si="25"/>
        <v>-54835.267610918039</v>
      </c>
      <c r="AJ43">
        <f t="shared" si="7"/>
        <v>1297.0460390332241</v>
      </c>
      <c r="AK43">
        <f t="shared" si="22"/>
        <v>222.4549540949059</v>
      </c>
      <c r="AL43">
        <f t="shared" si="26"/>
        <v>-53315.766617789908</v>
      </c>
      <c r="AN43">
        <f t="shared" si="27"/>
        <v>0</v>
      </c>
      <c r="AO43">
        <f t="shared" si="27"/>
        <v>0</v>
      </c>
      <c r="AP43">
        <f t="shared" si="27"/>
        <v>-8.5565248224385257E-2</v>
      </c>
      <c r="AQ43">
        <f t="shared" si="27"/>
        <v>-1507.3314123678342</v>
      </c>
      <c r="AR43">
        <f t="shared" si="27"/>
        <v>-1507.4169776160588</v>
      </c>
      <c r="AS43">
        <f t="shared" si="27"/>
        <v>35.65568848612773</v>
      </c>
      <c r="AT43">
        <f t="shared" si="27"/>
        <v>6.1152683148517255</v>
      </c>
      <c r="AU43">
        <f t="shared" si="23"/>
        <v>-1465.6460208150793</v>
      </c>
      <c r="AW43">
        <v>40</v>
      </c>
      <c r="AX43">
        <f>IF(Z43&gt;0, (R43*SUMPRODUCT(K43:$K$98, X43:$X$98)-K43*$AZ$3)/Z43, 0)</f>
        <v>15106.976404934328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25</v>
      </c>
      <c r="R44">
        <f t="shared" si="0"/>
        <v>2000000</v>
      </c>
      <c r="S44">
        <f t="shared" si="1"/>
        <v>8352.2206104675624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1880.8818766082886</v>
      </c>
      <c r="AC44">
        <f t="shared" si="2"/>
        <v>819.06411302323386</v>
      </c>
      <c r="AE44">
        <f t="shared" si="3"/>
        <v>0</v>
      </c>
      <c r="AF44">
        <f t="shared" si="24"/>
        <v>0</v>
      </c>
      <c r="AG44">
        <f t="shared" si="24"/>
        <v>-2.4516357721583883</v>
      </c>
      <c r="AH44">
        <f t="shared" si="5"/>
        <v>-50387.436519501352</v>
      </c>
      <c r="AI44">
        <f t="shared" si="25"/>
        <v>-50389.888155273511</v>
      </c>
      <c r="AJ44">
        <f t="shared" si="7"/>
        <v>1061.8177635850548</v>
      </c>
      <c r="AK44">
        <f t="shared" si="22"/>
        <v>131.66173136258021</v>
      </c>
      <c r="AL44">
        <f t="shared" si="26"/>
        <v>-49196.408660325877</v>
      </c>
      <c r="AN44">
        <f t="shared" si="27"/>
        <v>0</v>
      </c>
      <c r="AO44">
        <f t="shared" si="27"/>
        <v>0</v>
      </c>
      <c r="AP44">
        <f t="shared" si="27"/>
        <v>-6.017434365065491E-2</v>
      </c>
      <c r="AQ44">
        <f t="shared" si="27"/>
        <v>-1236.737918100564</v>
      </c>
      <c r="AR44">
        <f t="shared" si="27"/>
        <v>-1236.7980924442145</v>
      </c>
      <c r="AS44">
        <f t="shared" si="27"/>
        <v>26.061859484162007</v>
      </c>
      <c r="AT44">
        <f t="shared" si="27"/>
        <v>3.2315804650203428</v>
      </c>
      <c r="AU44">
        <f t="shared" si="23"/>
        <v>-1207.5046524950324</v>
      </c>
      <c r="AW44">
        <v>41</v>
      </c>
      <c r="AX44">
        <f>IF(Z44&gt;0, (R44*SUMPRODUCT(K44:$K$98, X44:$X$98)-K44*$AZ$3)/Z44, 0)</f>
        <v>8352.2206104675624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25</v>
      </c>
      <c r="R45">
        <f t="shared" si="0"/>
        <v>2000000</v>
      </c>
      <c r="S45">
        <f t="shared" si="1"/>
        <v>-266.76993970588836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819.06411302323386</v>
      </c>
      <c r="AC45">
        <f t="shared" si="2"/>
        <v>-19.893761521273518</v>
      </c>
      <c r="AE45">
        <f t="shared" si="3"/>
        <v>0</v>
      </c>
      <c r="AF45">
        <f t="shared" si="24"/>
        <v>0</v>
      </c>
      <c r="AG45">
        <f t="shared" si="24"/>
        <v>-1.8643181408675789</v>
      </c>
      <c r="AH45">
        <f t="shared" si="5"/>
        <v>-45024.101885538046</v>
      </c>
      <c r="AI45">
        <f t="shared" si="25"/>
        <v>-45025.966203678916</v>
      </c>
      <c r="AJ45">
        <f t="shared" si="7"/>
        <v>838.95787454450738</v>
      </c>
      <c r="AK45">
        <f t="shared" si="22"/>
        <v>57.334487911626375</v>
      </c>
      <c r="AL45">
        <f t="shared" si="26"/>
        <v>-44129.673841222779</v>
      </c>
      <c r="AN45">
        <f t="shared" si="27"/>
        <v>0</v>
      </c>
      <c r="AO45">
        <f t="shared" si="27"/>
        <v>0</v>
      </c>
      <c r="AP45">
        <f t="shared" si="27"/>
        <v>-4.0856147730278722E-2</v>
      </c>
      <c r="AQ45">
        <f t="shared" si="27"/>
        <v>-986.69391115972758</v>
      </c>
      <c r="AR45">
        <f t="shared" si="27"/>
        <v>-986.7347673074579</v>
      </c>
      <c r="AS45">
        <f t="shared" si="27"/>
        <v>18.385588870534775</v>
      </c>
      <c r="AT45">
        <f t="shared" si="27"/>
        <v>1.2564734831508946</v>
      </c>
      <c r="AU45">
        <f t="shared" si="23"/>
        <v>-967.09270495377211</v>
      </c>
      <c r="AW45">
        <v>42</v>
      </c>
      <c r="AX45">
        <f>IF(Z45&gt;0, (R45*SUMPRODUCT(K45:$K$98, X45:$X$98)-K45*$AZ$3)/Z45, 0)</f>
        <v>-266.76993970588836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25</v>
      </c>
      <c r="R46">
        <f t="shared" si="0"/>
        <v>2000000</v>
      </c>
      <c r="S46">
        <f t="shared" si="1"/>
        <v>-11982.666342041341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-19.893761521273518</v>
      </c>
      <c r="AC46">
        <f t="shared" si="2"/>
        <v>-651.42691950595326</v>
      </c>
      <c r="AE46">
        <f t="shared" si="3"/>
        <v>0</v>
      </c>
      <c r="AF46">
        <f t="shared" si="24"/>
        <v>0</v>
      </c>
      <c r="AG46">
        <f t="shared" si="24"/>
        <v>-1.3591026006048701</v>
      </c>
      <c r="AH46">
        <f t="shared" si="5"/>
        <v>-38925.788708322652</v>
      </c>
      <c r="AI46">
        <f t="shared" si="25"/>
        <v>-38927.147810923256</v>
      </c>
      <c r="AJ46">
        <f t="shared" si="7"/>
        <v>631.53315798467975</v>
      </c>
      <c r="AK46">
        <f t="shared" si="22"/>
        <v>-1.3925633064891465</v>
      </c>
      <c r="AL46">
        <f t="shared" si="26"/>
        <v>-38297.00721624506</v>
      </c>
      <c r="AN46">
        <f t="shared" si="27"/>
        <v>0</v>
      </c>
      <c r="AO46">
        <f t="shared" si="27"/>
        <v>0</v>
      </c>
      <c r="AP46">
        <f t="shared" si="27"/>
        <v>-2.6593261888364396E-2</v>
      </c>
      <c r="AQ46">
        <f t="shared" si="27"/>
        <v>-761.6523527148438</v>
      </c>
      <c r="AR46">
        <f t="shared" si="27"/>
        <v>-761.67894597673205</v>
      </c>
      <c r="AS46">
        <f t="shared" si="27"/>
        <v>12.357070506669601</v>
      </c>
      <c r="AT46">
        <f t="shared" si="27"/>
        <v>-2.7247980166553311E-2</v>
      </c>
      <c r="AU46">
        <f t="shared" si="23"/>
        <v>-749.34912345022894</v>
      </c>
      <c r="AW46">
        <v>43</v>
      </c>
      <c r="AX46">
        <f>IF(Z46&gt;0, (R46*SUMPRODUCT(K46:$K$98, X46:$X$98)-K46*$AZ$3)/Z46, 0)</f>
        <v>-11982.666342041341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25</v>
      </c>
      <c r="R47">
        <f t="shared" si="0"/>
        <v>2000000</v>
      </c>
      <c r="S47">
        <f t="shared" si="1"/>
        <v>-29054.415900833457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-651.42691950595326</v>
      </c>
      <c r="AC47">
        <f t="shared" si="2"/>
        <v>-1095.9714568859326</v>
      </c>
      <c r="AE47">
        <f t="shared" si="3"/>
        <v>0</v>
      </c>
      <c r="AF47">
        <f t="shared" si="24"/>
        <v>0</v>
      </c>
      <c r="AG47">
        <f t="shared" si="24"/>
        <v>-0.94303346230279372</v>
      </c>
      <c r="AH47">
        <f t="shared" si="5"/>
        <v>-32198.248983682217</v>
      </c>
      <c r="AI47">
        <f t="shared" si="25"/>
        <v>-32199.19201714452</v>
      </c>
      <c r="AJ47">
        <f t="shared" si="7"/>
        <v>444.54453737997937</v>
      </c>
      <c r="AK47">
        <f t="shared" si="22"/>
        <v>-45.599884365416735</v>
      </c>
      <c r="AL47">
        <f t="shared" si="26"/>
        <v>-31800.247364129958</v>
      </c>
      <c r="AN47">
        <f t="shared" si="27"/>
        <v>0</v>
      </c>
      <c r="AO47">
        <f t="shared" si="27"/>
        <v>0</v>
      </c>
      <c r="AP47">
        <f t="shared" si="27"/>
        <v>-1.6475114733104604E-2</v>
      </c>
      <c r="AQ47">
        <f t="shared" si="27"/>
        <v>-562.51434060025679</v>
      </c>
      <c r="AR47">
        <f t="shared" si="27"/>
        <v>-562.5308157149899</v>
      </c>
      <c r="AS47">
        <f t="shared" si="27"/>
        <v>7.7663439846829823</v>
      </c>
      <c r="AT47">
        <f t="shared" si="27"/>
        <v>-0.79664546038698703</v>
      </c>
      <c r="AU47">
        <f t="shared" si="23"/>
        <v>-555.56111719069395</v>
      </c>
      <c r="AW47">
        <v>44</v>
      </c>
      <c r="AX47">
        <f>IF(Z47&gt;0, (R47*SUMPRODUCT(K47:$K$98, X47:$X$98)-K47*$AZ$3)/Z47, 0)</f>
        <v>-29054.415900833457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25</v>
      </c>
      <c r="R48">
        <f t="shared" si="0"/>
        <v>2000000</v>
      </c>
      <c r="S48">
        <f t="shared" si="1"/>
        <v>-55686.568199929876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-1095.9714568859326</v>
      </c>
      <c r="AC48">
        <f t="shared" si="2"/>
        <v>-1375.3538195086321</v>
      </c>
      <c r="AE48">
        <f t="shared" si="3"/>
        <v>0</v>
      </c>
      <c r="AF48">
        <f t="shared" si="24"/>
        <v>0</v>
      </c>
      <c r="AG48">
        <f t="shared" si="24"/>
        <v>-0.61745312378145623</v>
      </c>
      <c r="AH48">
        <f t="shared" si="5"/>
        <v>-25292.000311864769</v>
      </c>
      <c r="AI48">
        <f t="shared" si="25"/>
        <v>-25292.61776498855</v>
      </c>
      <c r="AJ48">
        <f t="shared" si="7"/>
        <v>279.38236262269947</v>
      </c>
      <c r="AK48">
        <f t="shared" si="22"/>
        <v>-76.718001982015295</v>
      </c>
      <c r="AL48">
        <f t="shared" si="26"/>
        <v>-25089.953404347867</v>
      </c>
      <c r="AN48">
        <f t="shared" si="27"/>
        <v>0</v>
      </c>
      <c r="AO48">
        <f t="shared" si="27"/>
        <v>0</v>
      </c>
      <c r="AP48">
        <f t="shared" si="27"/>
        <v>-9.6313532938966315E-3</v>
      </c>
      <c r="AQ48">
        <f t="shared" si="27"/>
        <v>-394.51770690066633</v>
      </c>
      <c r="AR48">
        <f t="shared" si="27"/>
        <v>-394.52733825396024</v>
      </c>
      <c r="AS48">
        <f t="shared" si="27"/>
        <v>4.3579506441288371</v>
      </c>
      <c r="AT48">
        <f t="shared" si="27"/>
        <v>-1.1966870886739247</v>
      </c>
      <c r="AU48">
        <f t="shared" si="23"/>
        <v>-391.36607469850532</v>
      </c>
      <c r="AW48">
        <v>45</v>
      </c>
      <c r="AX48">
        <f>IF(Z48&gt;0, (R48*SUMPRODUCT(K48:$K$98, X48:$X$98)-K48*$AZ$3)/Z48, 0)</f>
        <v>-55686.568199929876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25</v>
      </c>
      <c r="R49">
        <f t="shared" si="0"/>
        <v>2000000</v>
      </c>
      <c r="S49">
        <f t="shared" si="1"/>
        <v>-100357.11088944833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-1375.3538195086321</v>
      </c>
      <c r="AC49">
        <f t="shared" si="2"/>
        <v>-1517.0751175007651</v>
      </c>
      <c r="AE49">
        <f t="shared" si="3"/>
        <v>0</v>
      </c>
      <c r="AF49">
        <f t="shared" si="24"/>
        <v>0</v>
      </c>
      <c r="AG49">
        <f t="shared" si="24"/>
        <v>-0.37791918879867642</v>
      </c>
      <c r="AH49">
        <f t="shared" si="5"/>
        <v>-18668.752299597214</v>
      </c>
      <c r="AI49">
        <f t="shared" si="25"/>
        <v>-18669.130218786013</v>
      </c>
      <c r="AJ49">
        <f t="shared" si="7"/>
        <v>141.72129799213303</v>
      </c>
      <c r="AK49">
        <f t="shared" si="22"/>
        <v>-96.274767365604262</v>
      </c>
      <c r="AL49">
        <f t="shared" si="26"/>
        <v>-18623.683688159486</v>
      </c>
      <c r="AN49">
        <f t="shared" si="27"/>
        <v>0</v>
      </c>
      <c r="AO49">
        <f t="shared" si="27"/>
        <v>0</v>
      </c>
      <c r="AP49">
        <f t="shared" si="27"/>
        <v>-5.2633741442867843E-3</v>
      </c>
      <c r="AQ49">
        <f t="shared" si="27"/>
        <v>-260.00433709689037</v>
      </c>
      <c r="AR49">
        <f t="shared" si="27"/>
        <v>-260.00960047103467</v>
      </c>
      <c r="AS49">
        <f t="shared" si="27"/>
        <v>1.9737876182411196</v>
      </c>
      <c r="AT49">
        <f t="shared" si="27"/>
        <v>-1.3408425301454852</v>
      </c>
      <c r="AU49">
        <f t="shared" si="23"/>
        <v>-259.37665538293908</v>
      </c>
      <c r="AW49">
        <v>46</v>
      </c>
      <c r="AX49">
        <f>IF(Z49&gt;0, (R49*SUMPRODUCT(K49:$K$98, X49:$X$98)-K49*$AZ$3)/Z49, 0)</f>
        <v>-100357.11088944833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25</v>
      </c>
      <c r="R50">
        <f t="shared" si="0"/>
        <v>2000000</v>
      </c>
      <c r="S50">
        <f t="shared" si="1"/>
        <v>-181594.46520593585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-1517.0751175007651</v>
      </c>
      <c r="AC50">
        <f t="shared" si="2"/>
        <v>-1551.3683752150364</v>
      </c>
      <c r="AE50">
        <f t="shared" si="3"/>
        <v>0</v>
      </c>
      <c r="AF50">
        <f t="shared" si="24"/>
        <v>0</v>
      </c>
      <c r="AG50">
        <f t="shared" si="24"/>
        <v>-0.2135759442689675</v>
      </c>
      <c r="AH50">
        <f t="shared" si="5"/>
        <v>-12845.124211337772</v>
      </c>
      <c r="AI50">
        <f t="shared" si="25"/>
        <v>-12845.33778728204</v>
      </c>
      <c r="AJ50">
        <f t="shared" si="7"/>
        <v>34.293257714271249</v>
      </c>
      <c r="AK50">
        <f t="shared" si="22"/>
        <v>-106.19525822505356</v>
      </c>
      <c r="AL50">
        <f t="shared" si="26"/>
        <v>-12917.239787792823</v>
      </c>
      <c r="AN50">
        <f t="shared" si="27"/>
        <v>0</v>
      </c>
      <c r="AO50">
        <f t="shared" si="27"/>
        <v>0</v>
      </c>
      <c r="AP50">
        <f t="shared" si="27"/>
        <v>-2.65582595864392E-3</v>
      </c>
      <c r="AQ50">
        <f t="shared" si="27"/>
        <v>-159.72966636876612</v>
      </c>
      <c r="AR50">
        <f t="shared" si="27"/>
        <v>-159.73232219472476</v>
      </c>
      <c r="AS50">
        <f t="shared" si="27"/>
        <v>0.42643811949780941</v>
      </c>
      <c r="AT50">
        <f t="shared" si="27"/>
        <v>-1.3205425566271101</v>
      </c>
      <c r="AU50">
        <f t="shared" si="23"/>
        <v>-160.62642663185406</v>
      </c>
      <c r="AW50">
        <v>47</v>
      </c>
      <c r="AX50">
        <f>IF(Z50&gt;0, (R50*SUMPRODUCT(K50:$K$98, X50:$X$98)-K50*$AZ$3)/Z50, 0)</f>
        <v>-181594.46520593585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25</v>
      </c>
      <c r="R51">
        <f t="shared" si="0"/>
        <v>2000000</v>
      </c>
      <c r="S51">
        <f t="shared" si="1"/>
        <v>-344886.96252735087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-1551.3683752150364</v>
      </c>
      <c r="AC51">
        <f t="shared" si="2"/>
        <v>-1509.5702921350353</v>
      </c>
      <c r="AE51">
        <f t="shared" si="3"/>
        <v>0</v>
      </c>
      <c r="AF51">
        <f t="shared" si="24"/>
        <v>0</v>
      </c>
      <c r="AG51">
        <f t="shared" si="24"/>
        <v>-0.10942500414286613</v>
      </c>
      <c r="AH51">
        <f t="shared" si="5"/>
        <v>-8161.214454672936</v>
      </c>
      <c r="AI51">
        <f t="shared" si="25"/>
        <v>-8161.3238796770793</v>
      </c>
      <c r="AJ51">
        <f t="shared" si="7"/>
        <v>-41.798083080001106</v>
      </c>
      <c r="AK51">
        <f t="shared" si="22"/>
        <v>-108.59578626505255</v>
      </c>
      <c r="AL51">
        <f t="shared" si="26"/>
        <v>-8311.7177490221329</v>
      </c>
      <c r="AN51">
        <f t="shared" si="27"/>
        <v>0</v>
      </c>
      <c r="AO51">
        <f t="shared" si="27"/>
        <v>0</v>
      </c>
      <c r="AP51">
        <f t="shared" si="27"/>
        <v>-1.2149148076797593E-3</v>
      </c>
      <c r="AQ51">
        <f t="shared" si="27"/>
        <v>-90.611651032582145</v>
      </c>
      <c r="AR51">
        <f t="shared" si="27"/>
        <v>-90.612865947389835</v>
      </c>
      <c r="AS51">
        <f t="shared" si="27"/>
        <v>-0.46407226999253237</v>
      </c>
      <c r="AT51">
        <f t="shared" si="27"/>
        <v>-1.2057082365999612</v>
      </c>
      <c r="AU51">
        <f t="shared" si="23"/>
        <v>-92.282646453982323</v>
      </c>
      <c r="AW51">
        <v>48</v>
      </c>
      <c r="AX51">
        <f>IF(Z51&gt;0, (R51*SUMPRODUCT(K51:$K$98, X51:$X$98)-K51*$AZ$3)/Z51, 0)</f>
        <v>-344886.96252735087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25</v>
      </c>
      <c r="R52">
        <f t="shared" si="0"/>
        <v>2000000</v>
      </c>
      <c r="S52">
        <f t="shared" si="1"/>
        <v>-716254.73215998628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-1509.5702921350353</v>
      </c>
      <c r="AC52">
        <f t="shared" si="2"/>
        <v>-1420.2464525883613</v>
      </c>
      <c r="AE52">
        <f t="shared" si="3"/>
        <v>0</v>
      </c>
      <c r="AF52">
        <f t="shared" si="24"/>
        <v>0</v>
      </c>
      <c r="AG52">
        <f t="shared" si="24"/>
        <v>-4.9571974495211016E-2</v>
      </c>
      <c r="AH52">
        <f t="shared" si="5"/>
        <v>-4700.7023684981159</v>
      </c>
      <c r="AI52">
        <f t="shared" si="25"/>
        <v>-4700.7519404726108</v>
      </c>
      <c r="AJ52">
        <f t="shared" si="7"/>
        <v>-89.32383954667398</v>
      </c>
      <c r="AK52">
        <f t="shared" si="22"/>
        <v>-105.66992044945248</v>
      </c>
      <c r="AL52">
        <f t="shared" si="26"/>
        <v>-4895.7457004687376</v>
      </c>
      <c r="AN52">
        <f t="shared" si="27"/>
        <v>0</v>
      </c>
      <c r="AO52">
        <f t="shared" si="27"/>
        <v>0</v>
      </c>
      <c r="AP52">
        <f t="shared" si="27"/>
        <v>-4.9141391347620451E-4</v>
      </c>
      <c r="AQ52">
        <f t="shared" si="27"/>
        <v>-46.598719750686612</v>
      </c>
      <c r="AR52">
        <f t="shared" si="27"/>
        <v>-46.599211164600085</v>
      </c>
      <c r="AS52">
        <f t="shared" si="27"/>
        <v>-0.8854797091568779</v>
      </c>
      <c r="AT52">
        <f t="shared" si="27"/>
        <v>-1.047520694375432</v>
      </c>
      <c r="AU52">
        <f t="shared" si="23"/>
        <v>-48.532211568132396</v>
      </c>
      <c r="AW52">
        <v>49</v>
      </c>
      <c r="AX52">
        <f>IF(Z52&gt;0, (R52*SUMPRODUCT(K52:$K$98, X52:$X$98)-K52*$AZ$3)/Z52, 0)</f>
        <v>-716254.73215998628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25</v>
      </c>
      <c r="R53">
        <f t="shared" si="0"/>
        <v>2000000</v>
      </c>
      <c r="S53">
        <f t="shared" si="1"/>
        <v>-1706047.575957302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-1420.2464525883613</v>
      </c>
      <c r="AC53">
        <f t="shared" si="2"/>
        <v>-1306.1884843218545</v>
      </c>
      <c r="AE53">
        <f t="shared" si="3"/>
        <v>0</v>
      </c>
      <c r="AF53">
        <f t="shared" si="24"/>
        <v>0</v>
      </c>
      <c r="AG53">
        <f t="shared" si="24"/>
        <v>-1.9140563585820905E-2</v>
      </c>
      <c r="AH53">
        <f t="shared" si="5"/>
        <v>-2394.8552931550398</v>
      </c>
      <c r="AI53">
        <f t="shared" si="25"/>
        <v>-2394.8744337186258</v>
      </c>
      <c r="AJ53">
        <f t="shared" si="7"/>
        <v>-114.0579682665068</v>
      </c>
      <c r="AK53">
        <f t="shared" si="22"/>
        <v>-99.417251681185306</v>
      </c>
      <c r="AL53">
        <f t="shared" si="26"/>
        <v>-2608.3496536663183</v>
      </c>
      <c r="AN53">
        <f t="shared" si="27"/>
        <v>0</v>
      </c>
      <c r="AO53">
        <f t="shared" si="27"/>
        <v>0</v>
      </c>
      <c r="AP53">
        <f t="shared" si="27"/>
        <v>-1.6941346672526953E-4</v>
      </c>
      <c r="AQ53">
        <f t="shared" si="27"/>
        <v>-21.196906543510032</v>
      </c>
      <c r="AR53">
        <f t="shared" si="27"/>
        <v>-21.197075956976757</v>
      </c>
      <c r="AS53">
        <f t="shared" si="27"/>
        <v>-1.0095290938028549</v>
      </c>
      <c r="AT53">
        <f t="shared" si="27"/>
        <v>-0.87994385244147366</v>
      </c>
      <c r="AU53">
        <f t="shared" si="23"/>
        <v>-23.08654890322109</v>
      </c>
      <c r="AW53">
        <v>50</v>
      </c>
      <c r="AX53">
        <f>IF(Z53&gt;0, (R53*SUMPRODUCT(K53:$K$98, X53:$X$98)-K53*$AZ$3)/Z53, 0)</f>
        <v>-1706047.575957302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25</v>
      </c>
      <c r="R54">
        <f t="shared" si="0"/>
        <v>2000000</v>
      </c>
      <c r="S54">
        <f t="shared" si="1"/>
        <v>-4927256.4610769954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-1306.1884843218545</v>
      </c>
      <c r="AC54">
        <f t="shared" si="2"/>
        <v>-1183.9419194214424</v>
      </c>
      <c r="AE54">
        <f t="shared" si="3"/>
        <v>0</v>
      </c>
      <c r="AF54">
        <f t="shared" si="24"/>
        <v>0</v>
      </c>
      <c r="AG54">
        <f t="shared" si="24"/>
        <v>-6.0071052155191533E-3</v>
      </c>
      <c r="AH54">
        <f t="shared" si="5"/>
        <v>-1035.3642187554835</v>
      </c>
      <c r="AI54">
        <f t="shared" si="25"/>
        <v>-1035.3702258606991</v>
      </c>
      <c r="AJ54">
        <f t="shared" si="7"/>
        <v>-122.24656490041207</v>
      </c>
      <c r="AK54">
        <f t="shared" si="22"/>
        <v>-91.433193902529823</v>
      </c>
      <c r="AL54">
        <f t="shared" si="26"/>
        <v>-1249.049984663641</v>
      </c>
      <c r="AN54">
        <f t="shared" si="27"/>
        <v>0</v>
      </c>
      <c r="AO54">
        <f t="shared" si="27"/>
        <v>0</v>
      </c>
      <c r="AP54">
        <f t="shared" si="27"/>
        <v>-4.7472316495612652E-5</v>
      </c>
      <c r="AQ54">
        <f t="shared" si="27"/>
        <v>-8.1821669702093356</v>
      </c>
      <c r="AR54">
        <f t="shared" si="27"/>
        <v>-8.1822144425258312</v>
      </c>
      <c r="AS54">
        <f t="shared" si="27"/>
        <v>-0.96607723874406493</v>
      </c>
      <c r="AT54">
        <f t="shared" si="27"/>
        <v>-0.72256858560292303</v>
      </c>
      <c r="AU54">
        <f t="shared" si="23"/>
        <v>-9.8708602668728194</v>
      </c>
      <c r="AW54">
        <v>51</v>
      </c>
      <c r="AX54">
        <f>IF(Z54&gt;0, (R54*SUMPRODUCT(K54:$K$98, X54:$X$98)-K54*$AZ$3)/Z54, 0)</f>
        <v>-4927256.4610769954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25</v>
      </c>
      <c r="R55">
        <f t="shared" si="0"/>
        <v>2000000</v>
      </c>
      <c r="S55">
        <f t="shared" si="1"/>
        <v>-18581039.756016783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-1183.9419194214424</v>
      </c>
      <c r="AC55">
        <f t="shared" si="2"/>
        <v>-1064.049558316721</v>
      </c>
      <c r="AE55">
        <f t="shared" si="3"/>
        <v>0</v>
      </c>
      <c r="AF55">
        <f t="shared" si="24"/>
        <v>0</v>
      </c>
      <c r="AG55">
        <f t="shared" si="24"/>
        <v>-1.4316334988360485E-3</v>
      </c>
      <c r="AH55">
        <f t="shared" si="5"/>
        <v>-361.23205316223306</v>
      </c>
      <c r="AI55">
        <f t="shared" si="25"/>
        <v>-361.2334847957319</v>
      </c>
      <c r="AJ55">
        <f t="shared" si="7"/>
        <v>-119.89236110472143</v>
      </c>
      <c r="AK55">
        <f t="shared" si="22"/>
        <v>-82.875934359500974</v>
      </c>
      <c r="AL55">
        <f t="shared" si="26"/>
        <v>-564.00178025995433</v>
      </c>
      <c r="AN55">
        <f t="shared" si="27"/>
        <v>0</v>
      </c>
      <c r="AO55">
        <f t="shared" si="27"/>
        <v>0</v>
      </c>
      <c r="AP55">
        <f t="shared" si="27"/>
        <v>-1.0101573191265919E-5</v>
      </c>
      <c r="AQ55">
        <f t="shared" si="27"/>
        <v>-2.5488450968884777</v>
      </c>
      <c r="AR55">
        <f t="shared" si="27"/>
        <v>-2.548855198461669</v>
      </c>
      <c r="AS55">
        <f t="shared" si="27"/>
        <v>-0.84595775508024962</v>
      </c>
      <c r="AT55">
        <f t="shared" si="27"/>
        <v>-0.58477069543824856</v>
      </c>
      <c r="AU55">
        <f t="shared" si="23"/>
        <v>-3.9795836489801677</v>
      </c>
      <c r="AW55">
        <v>52</v>
      </c>
      <c r="AX55">
        <f>IF(Z55&gt;0, (R55*SUMPRODUCT(K55:$K$98, X55:$X$98)-K55*$AZ$3)/Z55, 0)</f>
        <v>-18581039.756016783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25</v>
      </c>
      <c r="R56">
        <f t="shared" si="0"/>
        <v>2000000</v>
      </c>
      <c r="S56">
        <f t="shared" si="1"/>
        <v>-70382953.288711682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-1064.049558316721</v>
      </c>
      <c r="AC56">
        <f t="shared" si="2"/>
        <v>-952.24614620384989</v>
      </c>
      <c r="AE56">
        <f t="shared" si="3"/>
        <v>0</v>
      </c>
      <c r="AF56">
        <f t="shared" si="24"/>
        <v>0</v>
      </c>
      <c r="AG56">
        <f t="shared" si="24"/>
        <v>-3.3823749278384403E-4</v>
      </c>
      <c r="AH56">
        <f t="shared" si="5"/>
        <v>-86.326373685107512</v>
      </c>
      <c r="AI56">
        <f t="shared" si="25"/>
        <v>-86.326711922600296</v>
      </c>
      <c r="AJ56">
        <f t="shared" si="7"/>
        <v>-111.80341211287111</v>
      </c>
      <c r="AK56">
        <f t="shared" si="22"/>
        <v>-74.483469082170473</v>
      </c>
      <c r="AL56">
        <f t="shared" si="26"/>
        <v>-272.61359311764187</v>
      </c>
      <c r="AN56">
        <f t="shared" si="27"/>
        <v>0</v>
      </c>
      <c r="AO56">
        <f t="shared" si="27"/>
        <v>0</v>
      </c>
      <c r="AP56">
        <f t="shared" si="27"/>
        <v>-2.1308892904529785E-6</v>
      </c>
      <c r="AQ56">
        <f t="shared" si="27"/>
        <v>-0.54385438957470866</v>
      </c>
      <c r="AR56">
        <f t="shared" si="27"/>
        <v>-0.54385652046399913</v>
      </c>
      <c r="AS56">
        <f t="shared" si="27"/>
        <v>-0.70435921088047249</v>
      </c>
      <c r="AT56">
        <f t="shared" si="27"/>
        <v>-0.46924433266306337</v>
      </c>
      <c r="AU56">
        <f t="shared" si="23"/>
        <v>-1.7174600640075348</v>
      </c>
      <c r="AW56">
        <v>53</v>
      </c>
      <c r="AX56">
        <f>IF(Z56&gt;0, (R56*SUMPRODUCT(K56:$K$98, X56:$X$98)-K56*$AZ$3)/Z56, 0)</f>
        <v>-70382953.288711682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25</v>
      </c>
      <c r="R57">
        <f t="shared" si="0"/>
        <v>2000000</v>
      </c>
      <c r="S57">
        <f t="shared" si="1"/>
        <v>-268668265.93909311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-952.24614620384989</v>
      </c>
      <c r="AC57">
        <f t="shared" si="2"/>
        <v>-850.68977094185379</v>
      </c>
      <c r="AE57">
        <f t="shared" si="3"/>
        <v>0</v>
      </c>
      <c r="AF57">
        <f t="shared" si="24"/>
        <v>0</v>
      </c>
      <c r="AG57">
        <f t="shared" si="24"/>
        <v>-7.9158006246884442E-5</v>
      </c>
      <c r="AH57">
        <f t="shared" si="5"/>
        <v>-20.45576892872969</v>
      </c>
      <c r="AI57">
        <f t="shared" si="25"/>
        <v>-20.455848086735937</v>
      </c>
      <c r="AJ57">
        <f t="shared" si="7"/>
        <v>-101.5563752619961</v>
      </c>
      <c r="AK57">
        <f t="shared" si="22"/>
        <v>-66.657230234269505</v>
      </c>
      <c r="AL57">
        <f t="shared" si="26"/>
        <v>-188.66945358300154</v>
      </c>
      <c r="AN57">
        <f t="shared" si="27"/>
        <v>0</v>
      </c>
      <c r="AO57">
        <f t="shared" si="27"/>
        <v>0</v>
      </c>
      <c r="AP57">
        <f t="shared" si="27"/>
        <v>-4.4526234039835814E-7</v>
      </c>
      <c r="AQ57">
        <f t="shared" si="27"/>
        <v>-0.11506332687873481</v>
      </c>
      <c r="AR57">
        <f t="shared" si="27"/>
        <v>-0.11506377214107522</v>
      </c>
      <c r="AS57">
        <f t="shared" si="27"/>
        <v>-0.57125275730792013</v>
      </c>
      <c r="AT57">
        <f t="shared" si="27"/>
        <v>-0.37494570348341993</v>
      </c>
      <c r="AU57">
        <f t="shared" si="23"/>
        <v>-1.0612622329324153</v>
      </c>
      <c r="AW57">
        <v>54</v>
      </c>
      <c r="AX57">
        <f>IF(Z57&gt;0, (R57*SUMPRODUCT(K57:$K$98, X57:$X$98)-K57*$AZ$3)/Z57, 0)</f>
        <v>-268668265.93909311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25</v>
      </c>
      <c r="R58">
        <f t="shared" si="0"/>
        <v>2000000</v>
      </c>
      <c r="S58">
        <f t="shared" si="1"/>
        <v>-1036010273.977448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-850.68977094185379</v>
      </c>
      <c r="AC58">
        <f t="shared" si="2"/>
        <v>-759.64391493697269</v>
      </c>
      <c r="AE58">
        <f t="shared" si="3"/>
        <v>0</v>
      </c>
      <c r="AF58">
        <f t="shared" si="24"/>
        <v>0</v>
      </c>
      <c r="AG58">
        <f t="shared" si="24"/>
        <v>-1.8330993765644565E-5</v>
      </c>
      <c r="AH58">
        <f t="shared" si="5"/>
        <v>-4.8028345935016832</v>
      </c>
      <c r="AI58">
        <f t="shared" si="25"/>
        <v>-4.8028529244954488</v>
      </c>
      <c r="AJ58">
        <f t="shared" si="7"/>
        <v>-91.045856004881102</v>
      </c>
      <c r="AK58">
        <f t="shared" si="22"/>
        <v>-59.54828396592977</v>
      </c>
      <c r="AL58">
        <f t="shared" si="26"/>
        <v>-155.39699289530631</v>
      </c>
      <c r="AN58">
        <f t="shared" si="27"/>
        <v>0</v>
      </c>
      <c r="AO58">
        <f t="shared" si="27"/>
        <v>0</v>
      </c>
      <c r="AP58">
        <f t="shared" si="27"/>
        <v>-9.2063844077136789E-8</v>
      </c>
      <c r="AQ58">
        <f t="shared" si="27"/>
        <v>-2.4121300830570101E-2</v>
      </c>
      <c r="AR58">
        <f t="shared" si="27"/>
        <v>-2.4121392894414177E-2</v>
      </c>
      <c r="AS58">
        <f t="shared" si="27"/>
        <v>-0.4572600699266065</v>
      </c>
      <c r="AT58">
        <f t="shared" si="27"/>
        <v>-0.29906965220702275</v>
      </c>
      <c r="AU58">
        <f t="shared" si="23"/>
        <v>-0.78045111502804332</v>
      </c>
      <c r="AW58">
        <v>55</v>
      </c>
      <c r="AX58">
        <f>IF(Z58&gt;0, (R58*SUMPRODUCT(K58:$K$98, X58:$X$98)-K58*$AZ$3)/Z58, 0)</f>
        <v>-1036010273.977448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25</v>
      </c>
      <c r="R59">
        <f t="shared" si="0"/>
        <v>2000000</v>
      </c>
      <c r="S59">
        <f t="shared" si="1"/>
        <v>-4041962719.4374084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-759.64391493697269</v>
      </c>
      <c r="AC59">
        <f t="shared" si="2"/>
        <v>-678.27435826301758</v>
      </c>
      <c r="AE59">
        <f t="shared" si="3"/>
        <v>0</v>
      </c>
      <c r="AF59">
        <f t="shared" si="24"/>
        <v>0</v>
      </c>
      <c r="AG59">
        <f t="shared" si="24"/>
        <v>-4.195204194989613E-6</v>
      </c>
      <c r="AH59">
        <f t="shared" si="5"/>
        <v>-1.1161983706398806</v>
      </c>
      <c r="AI59">
        <f t="shared" si="25"/>
        <v>-1.1162025658440755</v>
      </c>
      <c r="AJ59">
        <f t="shared" si="7"/>
        <v>-81.369556673955117</v>
      </c>
      <c r="AK59">
        <f t="shared" si="22"/>
        <v>-53.17507404558809</v>
      </c>
      <c r="AL59">
        <f t="shared" si="26"/>
        <v>-135.6608332853873</v>
      </c>
      <c r="AN59">
        <f t="shared" si="27"/>
        <v>0</v>
      </c>
      <c r="AO59">
        <f t="shared" si="27"/>
        <v>0</v>
      </c>
      <c r="AP59">
        <f t="shared" si="27"/>
        <v>-1.8812138894038856E-8</v>
      </c>
      <c r="AQ59">
        <f t="shared" si="27"/>
        <v>-5.0052578625029926E-3</v>
      </c>
      <c r="AR59">
        <f t="shared" si="27"/>
        <v>-5.0052766746418861E-3</v>
      </c>
      <c r="AS59">
        <f t="shared" si="27"/>
        <v>-0.36487744833135588</v>
      </c>
      <c r="AT59">
        <f t="shared" si="27"/>
        <v>-0.2384477208144288</v>
      </c>
      <c r="AU59">
        <f t="shared" si="23"/>
        <v>-0.60833044582042672</v>
      </c>
      <c r="AW59">
        <v>56</v>
      </c>
      <c r="AX59">
        <f>IF(Z59&gt;0, (R59*SUMPRODUCT(K59:$K$98, X59:$X$98)-K59*$AZ$3)/Z59, 0)</f>
        <v>-4041962719.4374084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25</v>
      </c>
      <c r="R60">
        <f t="shared" si="0"/>
        <v>2000000</v>
      </c>
      <c r="S60">
        <f t="shared" si="1"/>
        <v>-15957320955.250767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-678.27435826301758</v>
      </c>
      <c r="AC60">
        <f t="shared" si="2"/>
        <v>-605.60643675767881</v>
      </c>
      <c r="AE60">
        <f t="shared" si="3"/>
        <v>0</v>
      </c>
      <c r="AF60">
        <f t="shared" si="24"/>
        <v>0</v>
      </c>
      <c r="AG60">
        <f t="shared" si="24"/>
        <v>-9.4879090051517015E-7</v>
      </c>
      <c r="AH60">
        <f t="shared" si="5"/>
        <v>-0.25635690020196372</v>
      </c>
      <c r="AI60">
        <f t="shared" si="25"/>
        <v>-0.25635784899286423</v>
      </c>
      <c r="AJ60">
        <f t="shared" si="7"/>
        <v>-72.667921505338768</v>
      </c>
      <c r="AK60">
        <f t="shared" si="22"/>
        <v>-47.479205078411233</v>
      </c>
      <c r="AL60">
        <f t="shared" si="26"/>
        <v>-120.40348443274286</v>
      </c>
      <c r="AN60">
        <f t="shared" si="27"/>
        <v>0</v>
      </c>
      <c r="AO60">
        <f t="shared" si="27"/>
        <v>0</v>
      </c>
      <c r="AP60">
        <f t="shared" si="27"/>
        <v>-3.7987224246967484E-9</v>
      </c>
      <c r="AQ60">
        <f t="shared" si="27"/>
        <v>-1.0263891706741505E-3</v>
      </c>
      <c r="AR60">
        <f t="shared" si="27"/>
        <v>-1.0263929693965753E-3</v>
      </c>
      <c r="AS60">
        <f t="shared" si="27"/>
        <v>-0.29094425634620619</v>
      </c>
      <c r="AT60">
        <f t="shared" si="27"/>
        <v>-0.19009491020645883</v>
      </c>
      <c r="AU60">
        <f t="shared" si="23"/>
        <v>-0.48206555952206159</v>
      </c>
      <c r="AW60">
        <v>57</v>
      </c>
      <c r="AX60">
        <f>IF(Z60&gt;0, (R60*SUMPRODUCT(K60:$K$98, X60:$X$98)-K60*$AZ$3)/Z60, 0)</f>
        <v>-15957320955.250767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25</v>
      </c>
      <c r="R61">
        <f t="shared" si="0"/>
        <v>2000000</v>
      </c>
      <c r="S61">
        <f t="shared" si="1"/>
        <v>-63819919184.645058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-605.60643675767881</v>
      </c>
      <c r="AC61">
        <f t="shared" si="2"/>
        <v>-540.72092139399103</v>
      </c>
      <c r="AE61">
        <f t="shared" si="3"/>
        <v>0</v>
      </c>
      <c r="AF61">
        <f t="shared" si="24"/>
        <v>0</v>
      </c>
      <c r="AG61">
        <f t="shared" si="24"/>
        <v>-2.1181510737641587E-7</v>
      </c>
      <c r="AH61">
        <f t="shared" si="5"/>
        <v>-5.819903073068821E-2</v>
      </c>
      <c r="AI61">
        <f t="shared" si="25"/>
        <v>-5.8199242545795588E-2</v>
      </c>
      <c r="AJ61">
        <f t="shared" si="7"/>
        <v>-64.885515363687773</v>
      </c>
      <c r="AK61">
        <f t="shared" si="22"/>
        <v>-42.392450573037522</v>
      </c>
      <c r="AL61">
        <f t="shared" si="26"/>
        <v>-107.33616517927109</v>
      </c>
      <c r="AN61">
        <f t="shared" si="27"/>
        <v>0</v>
      </c>
      <c r="AO61">
        <f t="shared" si="27"/>
        <v>0</v>
      </c>
      <c r="AP61">
        <f t="shared" si="27"/>
        <v>-7.5719189948891036E-10</v>
      </c>
      <c r="AQ61">
        <f t="shared" si="27"/>
        <v>-2.0804859093015722E-4</v>
      </c>
      <c r="AR61">
        <f t="shared" si="27"/>
        <v>-2.0804934812205673E-4</v>
      </c>
      <c r="AS61">
        <f t="shared" si="27"/>
        <v>-0.23195128636522361</v>
      </c>
      <c r="AT61">
        <f t="shared" si="27"/>
        <v>-0.15154358237698606</v>
      </c>
      <c r="AU61">
        <f t="shared" si="23"/>
        <v>-0.38370291809033175</v>
      </c>
      <c r="AW61">
        <v>58</v>
      </c>
      <c r="AX61">
        <f>IF(Z61&gt;0, (R61*SUMPRODUCT(K61:$K$98, X61:$X$98)-K61*$AZ$3)/Z61, 0)</f>
        <v>-63819919184.645058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25</v>
      </c>
      <c r="R62">
        <f t="shared" si="0"/>
        <v>2000000</v>
      </c>
      <c r="S62">
        <f t="shared" si="1"/>
        <v>-258780522302.62778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-540.72092139399103</v>
      </c>
      <c r="AC62">
        <f t="shared" si="2"/>
        <v>-482.78671716324419</v>
      </c>
      <c r="AE62">
        <f t="shared" si="3"/>
        <v>0</v>
      </c>
      <c r="AF62">
        <f t="shared" si="24"/>
        <v>0</v>
      </c>
      <c r="AG62">
        <f t="shared" si="24"/>
        <v>-4.6640557881579571E-8</v>
      </c>
      <c r="AH62">
        <f t="shared" si="5"/>
        <v>-1.3044511873685771E-2</v>
      </c>
      <c r="AI62">
        <f t="shared" si="25"/>
        <v>-1.3044558514243652E-2</v>
      </c>
      <c r="AJ62">
        <f t="shared" si="7"/>
        <v>-57.934204230746843</v>
      </c>
      <c r="AK62">
        <f t="shared" si="22"/>
        <v>-37.850464497579374</v>
      </c>
      <c r="AL62">
        <f t="shared" si="26"/>
        <v>-95.797713286840462</v>
      </c>
      <c r="AN62">
        <f t="shared" si="27"/>
        <v>0</v>
      </c>
      <c r="AO62">
        <f t="shared" si="27"/>
        <v>0</v>
      </c>
      <c r="AP62">
        <f t="shared" si="27"/>
        <v>-1.4886573320698722E-10</v>
      </c>
      <c r="AQ62">
        <f t="shared" si="27"/>
        <v>-4.1635025664442539E-5</v>
      </c>
      <c r="AR62">
        <f t="shared" si="27"/>
        <v>-4.1635174530175743E-5</v>
      </c>
      <c r="AS62">
        <f t="shared" si="27"/>
        <v>-0.18491240633250736</v>
      </c>
      <c r="AT62">
        <f t="shared" si="27"/>
        <v>-0.12080981458162535</v>
      </c>
      <c r="AU62">
        <f t="shared" si="23"/>
        <v>-0.30576385608866291</v>
      </c>
      <c r="AW62">
        <v>59</v>
      </c>
      <c r="AX62">
        <f>IF(Z62&gt;0, (R62*SUMPRODUCT(K62:$K$98, X62:$X$98)-K62*$AZ$3)/Z62, 0)</f>
        <v>-258780522302.62778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25</v>
      </c>
      <c r="R63">
        <f t="shared" si="0"/>
        <v>2000000</v>
      </c>
      <c r="S63">
        <f t="shared" si="1"/>
        <v>-1064566460562.5764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-482.78671716324419</v>
      </c>
      <c r="AC63">
        <f t="shared" si="2"/>
        <v>-431.05960497743251</v>
      </c>
      <c r="AE63">
        <f t="shared" si="3"/>
        <v>0</v>
      </c>
      <c r="AF63">
        <f t="shared" si="24"/>
        <v>0</v>
      </c>
      <c r="AG63">
        <f t="shared" si="24"/>
        <v>-1.0122890889067568E-8</v>
      </c>
      <c r="AH63">
        <f t="shared" si="5"/>
        <v>-2.8841009130956968E-3</v>
      </c>
      <c r="AI63">
        <f t="shared" si="25"/>
        <v>-2.8841110359865861E-3</v>
      </c>
      <c r="AJ63">
        <f t="shared" si="7"/>
        <v>-51.727112185811677</v>
      </c>
      <c r="AK63">
        <f t="shared" si="22"/>
        <v>-33.795070201427095</v>
      </c>
      <c r="AL63">
        <f t="shared" si="26"/>
        <v>-85.525066498274754</v>
      </c>
      <c r="AN63">
        <f t="shared" si="27"/>
        <v>0</v>
      </c>
      <c r="AO63">
        <f t="shared" si="27"/>
        <v>0</v>
      </c>
      <c r="AP63">
        <f t="shared" si="27"/>
        <v>-2.884812142550003E-11</v>
      </c>
      <c r="AQ63">
        <f t="shared" si="27"/>
        <v>-8.2190842770255239E-6</v>
      </c>
      <c r="AR63">
        <f t="shared" si="27"/>
        <v>-8.2191131251469491E-6</v>
      </c>
      <c r="AS63">
        <f t="shared" si="27"/>
        <v>-0.1474114489308902</v>
      </c>
      <c r="AT63">
        <f t="shared" si="27"/>
        <v>-9.630888048066949E-2</v>
      </c>
      <c r="AU63">
        <f t="shared" si="23"/>
        <v>-0.24372854852468484</v>
      </c>
      <c r="AW63">
        <v>60</v>
      </c>
      <c r="AX63">
        <f>IF(Z63&gt;0, (R63*SUMPRODUCT(K63:$K$98, X63:$X$98)-K63*$AZ$3)/Z63, 0)</f>
        <v>-1064566460562.5764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25</v>
      </c>
      <c r="R64">
        <f t="shared" si="0"/>
        <v>2000000</v>
      </c>
      <c r="S64">
        <f t="shared" si="1"/>
        <v>-4448763363454.9404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-431.05960497743251</v>
      </c>
      <c r="AC64">
        <f t="shared" si="2"/>
        <v>-384.87465442791211</v>
      </c>
      <c r="AE64">
        <f t="shared" si="3"/>
        <v>0</v>
      </c>
      <c r="AF64">
        <f t="shared" si="24"/>
        <v>0</v>
      </c>
      <c r="AG64">
        <f t="shared" si="24"/>
        <v>-2.1628181979149805E-9</v>
      </c>
      <c r="AH64">
        <f t="shared" si="5"/>
        <v>-6.2870750258095293E-4</v>
      </c>
      <c r="AI64">
        <f t="shared" si="25"/>
        <v>-6.2870966539915079E-4</v>
      </c>
      <c r="AJ64">
        <f t="shared" si="7"/>
        <v>-46.184950549520408</v>
      </c>
      <c r="AK64">
        <f t="shared" si="22"/>
        <v>-30.174172348420278</v>
      </c>
      <c r="AL64">
        <f t="shared" si="26"/>
        <v>-76.359751607606086</v>
      </c>
      <c r="AN64">
        <f t="shared" si="27"/>
        <v>0</v>
      </c>
      <c r="AO64">
        <f t="shared" si="27"/>
        <v>0</v>
      </c>
      <c r="AP64">
        <f t="shared" si="27"/>
        <v>-5.5031959142397247E-12</v>
      </c>
      <c r="AQ64">
        <f t="shared" si="27"/>
        <v>-1.5997186276640385E-6</v>
      </c>
      <c r="AR64">
        <f t="shared" si="27"/>
        <v>-1.5997241308599525E-6</v>
      </c>
      <c r="AS64">
        <f t="shared" si="27"/>
        <v>-0.11751557824347267</v>
      </c>
      <c r="AT64">
        <f t="shared" si="27"/>
        <v>-7.6776856299559992E-2</v>
      </c>
      <c r="AU64">
        <f t="shared" si="23"/>
        <v>-0.19429403426716352</v>
      </c>
      <c r="AW64">
        <v>61</v>
      </c>
      <c r="AX64">
        <f>IF(Z64&gt;0, (R64*SUMPRODUCT(K64:$K$98, X64:$X$98)-K64*$AZ$3)/Z64, 0)</f>
        <v>-4448763363454.9404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25</v>
      </c>
      <c r="R65">
        <f t="shared" si="0"/>
        <v>2000000</v>
      </c>
      <c r="S65">
        <f t="shared" si="1"/>
        <v>-18898999122512.438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-384.87465442791211</v>
      </c>
      <c r="AC65">
        <f t="shared" si="2"/>
        <v>-343.63808569851932</v>
      </c>
      <c r="AE65">
        <f t="shared" si="3"/>
        <v>0</v>
      </c>
      <c r="AF65">
        <f t="shared" si="24"/>
        <v>0</v>
      </c>
      <c r="AG65">
        <f t="shared" si="24"/>
        <v>-4.5457180492851938E-10</v>
      </c>
      <c r="AH65">
        <f t="shared" si="5"/>
        <v>-1.349294568805849E-4</v>
      </c>
      <c r="AI65">
        <f t="shared" si="25"/>
        <v>-1.3492991145238982E-4</v>
      </c>
      <c r="AJ65">
        <f t="shared" si="7"/>
        <v>-41.236568729392786</v>
      </c>
      <c r="AK65">
        <f t="shared" si="22"/>
        <v>-26.941225809953849</v>
      </c>
      <c r="AL65">
        <f t="shared" si="26"/>
        <v>-68.177929469258089</v>
      </c>
      <c r="AN65">
        <f t="shared" si="27"/>
        <v>0</v>
      </c>
      <c r="AO65">
        <f t="shared" si="27"/>
        <v>0</v>
      </c>
      <c r="AP65">
        <f t="shared" si="27"/>
        <v>-1.032712493729749E-12</v>
      </c>
      <c r="AQ65">
        <f t="shared" si="27"/>
        <v>-3.0653756872285771E-7</v>
      </c>
      <c r="AR65">
        <f t="shared" si="27"/>
        <v>-3.0653860143535143E-7</v>
      </c>
      <c r="AS65">
        <f t="shared" si="27"/>
        <v>-9.3682712530060927E-2</v>
      </c>
      <c r="AT65">
        <f t="shared" si="27"/>
        <v>-6.1206040912961515E-2</v>
      </c>
      <c r="AU65">
        <f t="shared" si="23"/>
        <v>-0.15488905998162389</v>
      </c>
      <c r="AW65">
        <v>62</v>
      </c>
      <c r="AX65">
        <f>IF(Z65&gt;0, (R65*SUMPRODUCT(K65:$K$98, X65:$X$98)-K65*$AZ$3)/Z65, 0)</f>
        <v>-18898999122512.438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25</v>
      </c>
      <c r="R66">
        <f t="shared" si="0"/>
        <v>2000000</v>
      </c>
      <c r="S66">
        <f t="shared" si="1"/>
        <v>-81719033215888.859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-343.63808569851932</v>
      </c>
      <c r="AC66">
        <f t="shared" si="2"/>
        <v>-306.81971963977884</v>
      </c>
      <c r="AE66">
        <f t="shared" si="3"/>
        <v>0</v>
      </c>
      <c r="AF66">
        <f t="shared" si="24"/>
        <v>0</v>
      </c>
      <c r="AG66">
        <f t="shared" si="24"/>
        <v>-9.3864216072285534E-11</v>
      </c>
      <c r="AH66">
        <f t="shared" si="5"/>
        <v>-2.8492949664555891E-5</v>
      </c>
      <c r="AI66">
        <f t="shared" si="25"/>
        <v>-2.8493043528771963E-5</v>
      </c>
      <c r="AJ66">
        <f t="shared" si="7"/>
        <v>-36.81836605874048</v>
      </c>
      <c r="AK66">
        <f t="shared" si="22"/>
        <v>-24.054665998896354</v>
      </c>
      <c r="AL66">
        <f t="shared" si="26"/>
        <v>-60.873060550680364</v>
      </c>
      <c r="AN66">
        <f t="shared" si="27"/>
        <v>0</v>
      </c>
      <c r="AO66">
        <f t="shared" si="27"/>
        <v>0</v>
      </c>
      <c r="AP66">
        <f t="shared" si="27"/>
        <v>-1.9039650454917204E-13</v>
      </c>
      <c r="AQ66">
        <f t="shared" si="27"/>
        <v>-5.779580597838419E-8</v>
      </c>
      <c r="AR66">
        <f t="shared" si="27"/>
        <v>-5.7795996374888744E-8</v>
      </c>
      <c r="AS66">
        <f t="shared" si="27"/>
        <v>-7.4683287136788554E-2</v>
      </c>
      <c r="AT66">
        <f t="shared" si="27"/>
        <v>-4.8793081282015392E-2</v>
      </c>
      <c r="AU66">
        <f t="shared" si="23"/>
        <v>-0.12347642621480033</v>
      </c>
      <c r="AW66">
        <v>63</v>
      </c>
      <c r="AX66">
        <f>IF(Z66&gt;0, (R66*SUMPRODUCT(K66:$K$98, X66:$X$98)-K66*$AZ$3)/Z66, 0)</f>
        <v>-81719033215888.859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-360158759812181.31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-306.81971963977884</v>
      </c>
      <c r="AC67">
        <f t="shared" ref="AC67:AC89" si="30">S67*Z67</f>
        <v>-273.94617830000493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-1.901565426611203E-11</v>
      </c>
      <c r="AH67">
        <f t="shared" ref="AH67:AH89" si="33">-X67*R67</f>
        <v>-5.9127935716360515E-6</v>
      </c>
      <c r="AI67">
        <f t="shared" ref="AI67:AI89" si="34">SUM(AE67:AH67)</f>
        <v>-5.9128125872903176E-6</v>
      </c>
      <c r="AJ67">
        <f t="shared" ref="AJ67:AJ89" si="35">AB67-AC67</f>
        <v>-32.873541339773908</v>
      </c>
      <c r="AK67">
        <f t="shared" si="22"/>
        <v>-21.47738037478452</v>
      </c>
      <c r="AL67">
        <f t="shared" si="26"/>
        <v>-54.350927627371021</v>
      </c>
      <c r="AN67">
        <f t="shared" ref="AN67:AT89" si="36">AE67*$K67</f>
        <v>0</v>
      </c>
      <c r="AO67">
        <f t="shared" si="36"/>
        <v>0</v>
      </c>
      <c r="AP67">
        <f t="shared" si="36"/>
        <v>-3.4439129349006127E-14</v>
      </c>
      <c r="AQ67">
        <f t="shared" si="36"/>
        <v>-1.0708622473770959E-8</v>
      </c>
      <c r="AR67">
        <f t="shared" si="36"/>
        <v>-1.0708656912900308E-8</v>
      </c>
      <c r="AS67">
        <f t="shared" si="36"/>
        <v>-5.9537059651845053E-2</v>
      </c>
      <c r="AT67">
        <f t="shared" si="36"/>
        <v>-3.889754569860731E-2</v>
      </c>
      <c r="AU67">
        <f t="shared" si="23"/>
        <v>-9.8434616059109289E-2</v>
      </c>
      <c r="AW67">
        <v>64</v>
      </c>
      <c r="AX67">
        <f>IF(Z67&gt;0, (R67*SUMPRODUCT(K67:$K$98, X67:$X$98)-K67*$AZ$3)/Z67, 0)</f>
        <v>-360158759812181.31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25</v>
      </c>
      <c r="R68">
        <f t="shared" si="28"/>
        <v>2000000</v>
      </c>
      <c r="S68">
        <f t="shared" si="29"/>
        <v>-1619085363007709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-273.94617830000493</v>
      </c>
      <c r="AC68">
        <f t="shared" si="30"/>
        <v>-244.5948020628835</v>
      </c>
      <c r="AE68">
        <f t="shared" si="31"/>
        <v>0</v>
      </c>
      <c r="AF68">
        <f t="shared" si="32"/>
        <v>0</v>
      </c>
      <c r="AG68">
        <f t="shared" si="32"/>
        <v>-3.7767434573139135E-12</v>
      </c>
      <c r="AH68">
        <f t="shared" si="33"/>
        <v>-1.2039003412909595E-6</v>
      </c>
      <c r="AI68">
        <f t="shared" si="34"/>
        <v>-1.2039041180344168E-6</v>
      </c>
      <c r="AJ68">
        <f t="shared" si="35"/>
        <v>-29.351376237121428</v>
      </c>
      <c r="AK68">
        <f t="shared" si="22"/>
        <v>-19.176232481000348</v>
      </c>
      <c r="AL68">
        <f t="shared" si="26"/>
        <v>-48.527609922025896</v>
      </c>
      <c r="AN68">
        <f t="shared" si="36"/>
        <v>0</v>
      </c>
      <c r="AO68">
        <f t="shared" si="36"/>
        <v>0</v>
      </c>
      <c r="AP68">
        <f t="shared" si="36"/>
        <v>-6.1071748450847127E-15</v>
      </c>
      <c r="AQ68">
        <f t="shared" si="36"/>
        <v>-1.9467644449300845E-9</v>
      </c>
      <c r="AR68">
        <f t="shared" si="36"/>
        <v>-1.9467705521049295E-9</v>
      </c>
      <c r="AS68">
        <f t="shared" si="36"/>
        <v>-4.7462579507969491E-2</v>
      </c>
      <c r="AT68">
        <f t="shared" si="36"/>
        <v>-3.1008885288373356E-2</v>
      </c>
      <c r="AU68">
        <f t="shared" si="23"/>
        <v>-7.8471466743113394E-2</v>
      </c>
      <c r="AW68">
        <v>65</v>
      </c>
      <c r="AX68">
        <f>IF(Z68&gt;0, (R68*SUMPRODUCT(K68:$K$98, X68:$X$98)-K68*$AZ$3)/Z68, 0)</f>
        <v>-1619085363007709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25</v>
      </c>
      <c r="R69">
        <f t="shared" si="28"/>
        <v>2000000</v>
      </c>
      <c r="S69">
        <f t="shared" si="29"/>
        <v>-7434027567529178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-244.5948020628835</v>
      </c>
      <c r="AC69">
        <f t="shared" si="30"/>
        <v>-218.38821612926773</v>
      </c>
      <c r="AE69">
        <f t="shared" si="31"/>
        <v>0</v>
      </c>
      <c r="AF69">
        <f t="shared" si="32"/>
        <v>0</v>
      </c>
      <c r="AG69">
        <f t="shared" si="32"/>
        <v>-7.3442092508224534E-13</v>
      </c>
      <c r="AH69">
        <f t="shared" si="33"/>
        <v>-2.4036440781268233E-7</v>
      </c>
      <c r="AI69">
        <f t="shared" si="34"/>
        <v>-2.4036514223360743E-7</v>
      </c>
      <c r="AJ69">
        <f t="shared" si="35"/>
        <v>-26.20658593361577</v>
      </c>
      <c r="AK69">
        <f t="shared" si="22"/>
        <v>-17.121636144401847</v>
      </c>
      <c r="AL69">
        <f t="shared" si="26"/>
        <v>-43.328222318382757</v>
      </c>
      <c r="AN69">
        <f t="shared" si="36"/>
        <v>0</v>
      </c>
      <c r="AO69">
        <f t="shared" si="36"/>
        <v>0</v>
      </c>
      <c r="AP69">
        <f t="shared" si="36"/>
        <v>-1.0603515800195193E-15</v>
      </c>
      <c r="AQ69">
        <f t="shared" si="36"/>
        <v>-3.4703638050085742E-10</v>
      </c>
      <c r="AR69">
        <f t="shared" si="36"/>
        <v>-3.4703744085243748E-10</v>
      </c>
      <c r="AS69">
        <f t="shared" si="36"/>
        <v>-3.7836877807525551E-2</v>
      </c>
      <c r="AT69">
        <f t="shared" si="36"/>
        <v>-2.4720093502513831E-2</v>
      </c>
      <c r="AU69">
        <f t="shared" si="23"/>
        <v>-6.2556971657076813E-2</v>
      </c>
      <c r="AW69">
        <v>66</v>
      </c>
      <c r="AX69">
        <f>IF(Z69&gt;0, (R69*SUMPRODUCT(K69:$K$98, X69:$X$98)-K69*$AZ$3)/Z69, 0)</f>
        <v>-7434027567529178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25</v>
      </c>
      <c r="R70">
        <f t="shared" si="28"/>
        <v>2000000</v>
      </c>
      <c r="S70">
        <f t="shared" si="29"/>
        <v>-3.4883447693204484E+16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-218.38821612926773</v>
      </c>
      <c r="AC70">
        <f t="shared" si="30"/>
        <v>-194.98947868714822</v>
      </c>
      <c r="AE70">
        <f t="shared" si="31"/>
        <v>0</v>
      </c>
      <c r="AF70">
        <f t="shared" si="32"/>
        <v>0</v>
      </c>
      <c r="AG70">
        <f t="shared" si="32"/>
        <v>-1.3974355430837575E-13</v>
      </c>
      <c r="AH70">
        <f t="shared" si="33"/>
        <v>-4.6986652921843768E-8</v>
      </c>
      <c r="AI70">
        <f t="shared" si="34"/>
        <v>-4.6986792665398076E-8</v>
      </c>
      <c r="AJ70">
        <f t="shared" si="35"/>
        <v>-23.398737442119511</v>
      </c>
      <c r="AK70">
        <f t="shared" si="22"/>
        <v>-15.287175129048743</v>
      </c>
      <c r="AL70">
        <f t="shared" si="26"/>
        <v>-38.685912618155044</v>
      </c>
      <c r="AN70">
        <f t="shared" si="36"/>
        <v>0</v>
      </c>
      <c r="AO70">
        <f t="shared" si="36"/>
        <v>0</v>
      </c>
      <c r="AP70">
        <f t="shared" si="36"/>
        <v>-1.8014350483953912E-16</v>
      </c>
      <c r="AQ70">
        <f t="shared" si="36"/>
        <v>-6.057052419993145E-11</v>
      </c>
      <c r="AR70">
        <f t="shared" si="36"/>
        <v>-6.0570704343436288E-11</v>
      </c>
      <c r="AS70">
        <f t="shared" si="36"/>
        <v>-3.0163327335598768E-2</v>
      </c>
      <c r="AT70">
        <f t="shared" si="36"/>
        <v>-1.9706707192845573E-2</v>
      </c>
      <c r="AU70">
        <f t="shared" si="23"/>
        <v>-4.9870034589015039E-2</v>
      </c>
      <c r="AW70">
        <v>67</v>
      </c>
      <c r="AX70">
        <f>IF(Z70&gt;0, (R70*SUMPRODUCT(K70:$K$98, X70:$X$98)-K70*$AZ$3)/Z70, 0)</f>
        <v>-3.4883447693204484E+16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25</v>
      </c>
      <c r="R71">
        <f t="shared" si="28"/>
        <v>2000000</v>
      </c>
      <c r="S71">
        <f t="shared" si="29"/>
        <v>-1.6730368417039782E+17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-194.98947868714822</v>
      </c>
      <c r="AC71">
        <f t="shared" si="30"/>
        <v>-174.09774882786365</v>
      </c>
      <c r="AE71">
        <f t="shared" si="31"/>
        <v>0</v>
      </c>
      <c r="AF71">
        <f t="shared" si="32"/>
        <v>0</v>
      </c>
      <c r="AG71">
        <f t="shared" si="32"/>
        <v>-2.6015229385287495E-14</v>
      </c>
      <c r="AH71">
        <f t="shared" si="33"/>
        <v>-8.986471150400361E-9</v>
      </c>
      <c r="AI71">
        <f t="shared" si="34"/>
        <v>-8.9864971656297471E-9</v>
      </c>
      <c r="AJ71">
        <f t="shared" si="35"/>
        <v>-20.891729859284567</v>
      </c>
      <c r="AK71">
        <f t="shared" si="22"/>
        <v>-13.649263508100377</v>
      </c>
      <c r="AL71">
        <f t="shared" si="26"/>
        <v>-34.540993376371439</v>
      </c>
      <c r="AN71">
        <f t="shared" si="36"/>
        <v>0</v>
      </c>
      <c r="AO71">
        <f t="shared" si="36"/>
        <v>0</v>
      </c>
      <c r="AP71">
        <f t="shared" si="36"/>
        <v>-2.9943079254970832E-17</v>
      </c>
      <c r="AQ71">
        <f t="shared" si="36"/>
        <v>-1.0343272930398315E-11</v>
      </c>
      <c r="AR71">
        <f t="shared" si="36"/>
        <v>-1.034330287347757E-11</v>
      </c>
      <c r="AS71">
        <f t="shared" si="36"/>
        <v>-2.4046019878793599E-2</v>
      </c>
      <c r="AT71">
        <f t="shared" si="36"/>
        <v>-1.5710066320851479E-2</v>
      </c>
      <c r="AU71">
        <f t="shared" si="23"/>
        <v>-3.9756086209988377E-2</v>
      </c>
      <c r="AW71">
        <v>68</v>
      </c>
      <c r="AX71">
        <f>IF(Z71&gt;0, (R71*SUMPRODUCT(K71:$K$98, X71:$X$98)-K71*$AZ$3)/Z71, 0)</f>
        <v>-1.6730368417039782E+17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25</v>
      </c>
      <c r="R72">
        <f t="shared" si="28"/>
        <v>2000000</v>
      </c>
      <c r="S72">
        <f t="shared" si="29"/>
        <v>-8.2097368218785139E+17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-174.09774882786365</v>
      </c>
      <c r="AC72">
        <f t="shared" si="30"/>
        <v>-155.44441859631584</v>
      </c>
      <c r="AE72">
        <f t="shared" si="31"/>
        <v>0</v>
      </c>
      <c r="AF72">
        <f t="shared" si="32"/>
        <v>0</v>
      </c>
      <c r="AG72">
        <f t="shared" si="32"/>
        <v>-4.7335384181276279E-15</v>
      </c>
      <c r="AH72">
        <f t="shared" si="33"/>
        <v>-1.6817230938645593E-9</v>
      </c>
      <c r="AI72">
        <f t="shared" si="34"/>
        <v>-1.6817278274029773E-9</v>
      </c>
      <c r="AJ72">
        <f t="shared" si="35"/>
        <v>-18.653330231547812</v>
      </c>
      <c r="AK72">
        <f t="shared" ref="AK72:AK89" si="49">G72*SUM(AB72:AB72, AE72:AF72)</f>
        <v>-12.186842417950457</v>
      </c>
      <c r="AL72">
        <f t="shared" si="26"/>
        <v>-30.840172651179998</v>
      </c>
      <c r="AN72">
        <f t="shared" si="36"/>
        <v>0</v>
      </c>
      <c r="AO72">
        <f t="shared" si="36"/>
        <v>0</v>
      </c>
      <c r="AP72">
        <f t="shared" si="36"/>
        <v>-4.8644829311637266E-18</v>
      </c>
      <c r="AQ72">
        <f t="shared" si="36"/>
        <v>-1.7282448271084106E-12</v>
      </c>
      <c r="AR72">
        <f t="shared" si="36"/>
        <v>-1.7282496915913418E-12</v>
      </c>
      <c r="AS72">
        <f t="shared" si="36"/>
        <v>-1.9169339826889328E-2</v>
      </c>
      <c r="AT72">
        <f t="shared" si="36"/>
        <v>-1.2523968686907078E-2</v>
      </c>
      <c r="AU72">
        <f t="shared" si="23"/>
        <v>-3.1693308515524661E-2</v>
      </c>
      <c r="AW72">
        <v>69</v>
      </c>
      <c r="AX72">
        <f>IF(Z72&gt;0, (R72*SUMPRODUCT(K72:$K$98, X72:$X$98)-K72*$AZ$3)/Z72, 0)</f>
        <v>-8.2097368218785139E+17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25</v>
      </c>
      <c r="R73">
        <f t="shared" si="28"/>
        <v>2000000</v>
      </c>
      <c r="S73">
        <f t="shared" si="29"/>
        <v>-4.1257557126561428E+18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-155.44441859631584</v>
      </c>
      <c r="AC73">
        <f t="shared" si="30"/>
        <v>-138.7896594609978</v>
      </c>
      <c r="AE73">
        <f t="shared" si="31"/>
        <v>0</v>
      </c>
      <c r="AF73">
        <f t="shared" si="32"/>
        <v>0</v>
      </c>
      <c r="AG73">
        <f t="shared" si="32"/>
        <v>-8.4099537834515678E-16</v>
      </c>
      <c r="AH73">
        <f t="shared" si="33"/>
        <v>-3.0761661244809558E-10</v>
      </c>
      <c r="AI73">
        <f t="shared" si="34"/>
        <v>-3.0761745344347393E-10</v>
      </c>
      <c r="AJ73">
        <f t="shared" si="35"/>
        <v>-16.654759135318045</v>
      </c>
      <c r="AK73">
        <f t="shared" si="49"/>
        <v>-10.881109301742111</v>
      </c>
      <c r="AL73">
        <f t="shared" si="26"/>
        <v>-27.535868437367775</v>
      </c>
      <c r="AN73">
        <f t="shared" si="36"/>
        <v>0</v>
      </c>
      <c r="AO73">
        <f t="shared" si="36"/>
        <v>0</v>
      </c>
      <c r="AP73">
        <f t="shared" si="36"/>
        <v>-7.7166066711030827E-19</v>
      </c>
      <c r="AQ73">
        <f t="shared" si="36"/>
        <v>-2.8225558247775315E-13</v>
      </c>
      <c r="AR73">
        <f t="shared" si="36"/>
        <v>-2.8225635413842026E-13</v>
      </c>
      <c r="AS73">
        <f t="shared" si="36"/>
        <v>-1.528168034669799E-2</v>
      </c>
      <c r="AT73">
        <f t="shared" si="36"/>
        <v>-9.9840311598435941E-3</v>
      </c>
      <c r="AU73">
        <f t="shared" si="23"/>
        <v>-2.5265711506823843E-2</v>
      </c>
      <c r="AW73">
        <v>70</v>
      </c>
      <c r="AX73">
        <f>IF(Z73&gt;0, (R73*SUMPRODUCT(K73:$K$98, X73:$X$98)-K73*$AZ$3)/Z73, 0)</f>
        <v>-4.1257557126561428E+18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25</v>
      </c>
      <c r="R74">
        <f t="shared" si="28"/>
        <v>2000000</v>
      </c>
      <c r="S74">
        <f t="shared" si="29"/>
        <v>-2.1251832214492987E+19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-138.7896594609978</v>
      </c>
      <c r="AC74">
        <f t="shared" si="30"/>
        <v>-123.91933880446256</v>
      </c>
      <c r="AE74">
        <f t="shared" si="31"/>
        <v>0</v>
      </c>
      <c r="AF74">
        <f t="shared" si="32"/>
        <v>0</v>
      </c>
      <c r="AG74">
        <f t="shared" si="32"/>
        <v>-1.4577488843521221E-16</v>
      </c>
      <c r="AH74">
        <f t="shared" si="33"/>
        <v>-5.4944842890119438E-11</v>
      </c>
      <c r="AI74">
        <f t="shared" si="34"/>
        <v>-5.4944988665007876E-11</v>
      </c>
      <c r="AJ74">
        <f t="shared" si="35"/>
        <v>-14.870320656535242</v>
      </c>
      <c r="AK74">
        <f t="shared" si="49"/>
        <v>-9.7152761622698467</v>
      </c>
      <c r="AL74">
        <f t="shared" si="26"/>
        <v>-24.585596818860033</v>
      </c>
      <c r="AN74">
        <f t="shared" si="36"/>
        <v>0</v>
      </c>
      <c r="AO74">
        <f t="shared" si="36"/>
        <v>0</v>
      </c>
      <c r="AP74">
        <f t="shared" si="36"/>
        <v>-1.1942560497180579E-19</v>
      </c>
      <c r="AQ74">
        <f t="shared" si="36"/>
        <v>-4.501338449077019E-14</v>
      </c>
      <c r="AR74">
        <f t="shared" si="36"/>
        <v>-4.5013503916375161E-14</v>
      </c>
      <c r="AS74">
        <f t="shared" si="36"/>
        <v>-1.2182462011080437E-2</v>
      </c>
      <c r="AT74">
        <f t="shared" si="36"/>
        <v>-7.9592085139060121E-3</v>
      </c>
      <c r="AU74">
        <f t="shared" si="23"/>
        <v>-2.014167052503146E-2</v>
      </c>
      <c r="AW74">
        <v>71</v>
      </c>
      <c r="AX74">
        <f>IF(Z74&gt;0, (R74*SUMPRODUCT(K74:$K$98, X74:$X$98)-K74*$AZ$3)/Z74, 0)</f>
        <v>-2.1251832214492987E+19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25</v>
      </c>
      <c r="R75">
        <f t="shared" si="28"/>
        <v>2000000</v>
      </c>
      <c r="S75">
        <f t="shared" si="29"/>
        <v>-1.1228638835138734E+20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-123.91933880446256</v>
      </c>
      <c r="AC75">
        <f t="shared" si="30"/>
        <v>-110.64226678969874</v>
      </c>
      <c r="AE75">
        <f t="shared" si="31"/>
        <v>0</v>
      </c>
      <c r="AF75">
        <f t="shared" si="32"/>
        <v>0</v>
      </c>
      <c r="AG75">
        <f t="shared" si="32"/>
        <v>-2.4633944597865348E-17</v>
      </c>
      <c r="AH75">
        <f t="shared" si="33"/>
        <v>-9.5746555962395786E-12</v>
      </c>
      <c r="AI75">
        <f t="shared" si="34"/>
        <v>-9.5746802301841771E-12</v>
      </c>
      <c r="AJ75">
        <f t="shared" si="35"/>
        <v>-13.277072014763817</v>
      </c>
      <c r="AK75">
        <f t="shared" si="49"/>
        <v>-8.6743537163123801</v>
      </c>
      <c r="AL75">
        <f t="shared" si="26"/>
        <v>-21.95142573108577</v>
      </c>
      <c r="AN75">
        <f t="shared" si="36"/>
        <v>0</v>
      </c>
      <c r="AO75">
        <f t="shared" si="36"/>
        <v>0</v>
      </c>
      <c r="AP75">
        <f t="shared" si="36"/>
        <v>-1.8018999362778724E-20</v>
      </c>
      <c r="AQ75">
        <f t="shared" si="36"/>
        <v>-7.0035764025553957E-15</v>
      </c>
      <c r="AR75">
        <f t="shared" si="36"/>
        <v>-7.0035944215547587E-15</v>
      </c>
      <c r="AS75">
        <f t="shared" si="36"/>
        <v>-9.7117841287313669E-3</v>
      </c>
      <c r="AT75">
        <f t="shared" si="36"/>
        <v>-6.3450322974378404E-3</v>
      </c>
      <c r="AU75">
        <f t="shared" si="23"/>
        <v>-1.605681642617621E-2</v>
      </c>
      <c r="AW75">
        <v>72</v>
      </c>
      <c r="AX75">
        <f>IF(Z75&gt;0, (R75*SUMPRODUCT(K75:$K$98, X75:$X$98)-K75*$AZ$3)/Z75, 0)</f>
        <v>-1.1228638835138734E+20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25</v>
      </c>
      <c r="R76">
        <f t="shared" si="28"/>
        <v>2000000</v>
      </c>
      <c r="S76">
        <f t="shared" si="29"/>
        <v>-6.0903819632678666E+20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-110.64226678969874</v>
      </c>
      <c r="AC76">
        <f t="shared" si="30"/>
        <v>-98.787738205088175</v>
      </c>
      <c r="AE76">
        <f t="shared" si="31"/>
        <v>0</v>
      </c>
      <c r="AF76">
        <f t="shared" si="32"/>
        <v>0</v>
      </c>
      <c r="AG76">
        <f t="shared" si="32"/>
        <v>-4.0550715374213759E-18</v>
      </c>
      <c r="AH76">
        <f t="shared" si="33"/>
        <v>-1.6266026891572254E-12</v>
      </c>
      <c r="AI76">
        <f t="shared" si="34"/>
        <v>-1.6266067442287627E-12</v>
      </c>
      <c r="AJ76">
        <f t="shared" si="35"/>
        <v>-11.854528584610563</v>
      </c>
      <c r="AK76">
        <f t="shared" si="49"/>
        <v>-7.7449586752789124</v>
      </c>
      <c r="AL76">
        <f t="shared" si="26"/>
        <v>-19.599487259891102</v>
      </c>
      <c r="AN76">
        <f t="shared" si="36"/>
        <v>0</v>
      </c>
      <c r="AO76">
        <f t="shared" si="36"/>
        <v>0</v>
      </c>
      <c r="AP76">
        <f t="shared" si="36"/>
        <v>-2.6483611421446328E-21</v>
      </c>
      <c r="AQ76">
        <f t="shared" si="36"/>
        <v>-1.0623317778534962E-15</v>
      </c>
      <c r="AR76">
        <f t="shared" si="36"/>
        <v>-1.0623344262146384E-15</v>
      </c>
      <c r="AS76">
        <f t="shared" si="36"/>
        <v>-7.7421748475218237E-3</v>
      </c>
      <c r="AT76">
        <f t="shared" si="36"/>
        <v>-5.0582209003809317E-3</v>
      </c>
      <c r="AU76">
        <f t="shared" si="23"/>
        <v>-1.2800395747903818E-2</v>
      </c>
      <c r="AW76">
        <v>73</v>
      </c>
      <c r="AX76">
        <f>IF(Z76&gt;0, (R76*SUMPRODUCT(K76:$K$98, X76:$X$98)-K76*$AZ$3)/Z76, 0)</f>
        <v>-6.0903819632678666E+20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25</v>
      </c>
      <c r="R77">
        <f t="shared" si="28"/>
        <v>2000000</v>
      </c>
      <c r="S77">
        <f t="shared" si="29"/>
        <v>-3.3942161481751247E+21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-98.787738205088175</v>
      </c>
      <c r="AC77">
        <f t="shared" si="30"/>
        <v>-88.203337683114427</v>
      </c>
      <c r="AE77">
        <f t="shared" si="31"/>
        <v>0</v>
      </c>
      <c r="AF77">
        <f t="shared" si="32"/>
        <v>0</v>
      </c>
      <c r="AG77">
        <f t="shared" si="32"/>
        <v>-6.4965911003145968E-19</v>
      </c>
      <c r="AH77">
        <f t="shared" si="33"/>
        <v>-2.691889369612562E-13</v>
      </c>
      <c r="AI77">
        <f t="shared" si="34"/>
        <v>-2.6918958662036622E-13</v>
      </c>
      <c r="AJ77">
        <f t="shared" si="35"/>
        <v>-10.584400521973748</v>
      </c>
      <c r="AK77">
        <f t="shared" si="49"/>
        <v>-6.9151416743561729</v>
      </c>
      <c r="AL77">
        <f t="shared" si="26"/>
        <v>-17.499542196330189</v>
      </c>
      <c r="AN77">
        <f t="shared" si="36"/>
        <v>0</v>
      </c>
      <c r="AO77">
        <f t="shared" si="36"/>
        <v>0</v>
      </c>
      <c r="AP77">
        <f t="shared" si="36"/>
        <v>-3.788315989817615E-22</v>
      </c>
      <c r="AQ77">
        <f t="shared" si="36"/>
        <v>-1.5697043856168668E-16</v>
      </c>
      <c r="AR77">
        <f t="shared" si="36"/>
        <v>-1.5697081739328565E-16</v>
      </c>
      <c r="AS77">
        <f t="shared" si="36"/>
        <v>-6.1720143873739202E-3</v>
      </c>
      <c r="AT77">
        <f t="shared" si="36"/>
        <v>-4.0323827330842896E-3</v>
      </c>
      <c r="AU77">
        <f t="shared" si="23"/>
        <v>-1.0204397120458366E-2</v>
      </c>
      <c r="AW77">
        <v>74</v>
      </c>
      <c r="AX77">
        <f>IF(Z77&gt;0, (R77*SUMPRODUCT(K77:$K$98, X77:$X$98)-K77*$AZ$3)/Z77, 0)</f>
        <v>-3.3942161481751247E+21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25</v>
      </c>
      <c r="R78">
        <f t="shared" si="28"/>
        <v>2000000</v>
      </c>
      <c r="S78">
        <f t="shared" si="29"/>
        <v>-1.9451691480642302E+22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-88.203337683114427</v>
      </c>
      <c r="AC78">
        <f t="shared" si="30"/>
        <v>-78.752980074209333</v>
      </c>
      <c r="AE78">
        <f t="shared" si="31"/>
        <v>0</v>
      </c>
      <c r="AF78">
        <f t="shared" si="32"/>
        <v>0</v>
      </c>
      <c r="AG78">
        <f t="shared" si="32"/>
        <v>-1.0121610780299205E-19</v>
      </c>
      <c r="AH78">
        <f t="shared" si="33"/>
        <v>-4.3355712890252244E-14</v>
      </c>
      <c r="AI78">
        <f t="shared" si="34"/>
        <v>-4.3355814106360046E-14</v>
      </c>
      <c r="AJ78">
        <f t="shared" si="35"/>
        <v>-9.4503576089050938</v>
      </c>
      <c r="AK78">
        <f t="shared" si="49"/>
        <v>-6.17423363781801</v>
      </c>
      <c r="AL78">
        <f t="shared" si="26"/>
        <v>-15.624591246723146</v>
      </c>
      <c r="AN78">
        <f t="shared" si="36"/>
        <v>0</v>
      </c>
      <c r="AO78">
        <f t="shared" si="36"/>
        <v>0</v>
      </c>
      <c r="AP78">
        <f t="shared" si="36"/>
        <v>-5.2697774452629345E-23</v>
      </c>
      <c r="AQ78">
        <f t="shared" si="36"/>
        <v>-2.2572983971785644E-17</v>
      </c>
      <c r="AR78">
        <f t="shared" si="36"/>
        <v>-2.2573036669560099E-17</v>
      </c>
      <c r="AS78">
        <f t="shared" si="36"/>
        <v>-4.9202920817712813E-3</v>
      </c>
      <c r="AT78">
        <f t="shared" si="36"/>
        <v>-3.2145908267572454E-3</v>
      </c>
      <c r="AU78">
        <f t="shared" si="23"/>
        <v>-8.1348829085285488E-3</v>
      </c>
      <c r="AW78">
        <v>75</v>
      </c>
      <c r="AX78">
        <f>IF(Z78&gt;0, (R78*SUMPRODUCT(K78:$K$98, X78:$X$98)-K78*$AZ$3)/Z78, 0)</f>
        <v>-1.9451691480642302E+22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25</v>
      </c>
      <c r="R79">
        <f t="shared" si="28"/>
        <v>2000000</v>
      </c>
      <c r="S79">
        <f t="shared" si="29"/>
        <v>-1.1470709028646183E+23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-78.752980074209333</v>
      </c>
      <c r="AC79">
        <f t="shared" si="30"/>
        <v>-70.315160780544019</v>
      </c>
      <c r="AE79">
        <f t="shared" si="31"/>
        <v>0</v>
      </c>
      <c r="AF79">
        <f t="shared" si="32"/>
        <v>0</v>
      </c>
      <c r="AG79">
        <f t="shared" si="32"/>
        <v>-1.5324937762117327E-20</v>
      </c>
      <c r="AH79">
        <f t="shared" si="33"/>
        <v>-6.7903207170275841E-15</v>
      </c>
      <c r="AI79">
        <f t="shared" si="34"/>
        <v>-6.7903360419653465E-15</v>
      </c>
      <c r="AJ79">
        <f t="shared" si="35"/>
        <v>-8.4378192936653136</v>
      </c>
      <c r="AK79">
        <f t="shared" si="49"/>
        <v>-5.5127086051946534</v>
      </c>
      <c r="AL79">
        <f t="shared" si="26"/>
        <v>-13.950527898859974</v>
      </c>
      <c r="AN79">
        <f t="shared" si="36"/>
        <v>0</v>
      </c>
      <c r="AO79">
        <f t="shared" si="36"/>
        <v>0</v>
      </c>
      <c r="AP79">
        <f t="shared" si="36"/>
        <v>-7.1239906093919176E-24</v>
      </c>
      <c r="AQ79">
        <f t="shared" si="36"/>
        <v>-3.1565662303988643E-18</v>
      </c>
      <c r="AR79">
        <f t="shared" si="36"/>
        <v>-3.1565733543894738E-18</v>
      </c>
      <c r="AS79">
        <f t="shared" si="36"/>
        <v>-3.9224267233508537E-3</v>
      </c>
      <c r="AT79">
        <f t="shared" si="36"/>
        <v>-2.5626521259225496E-3</v>
      </c>
      <c r="AU79">
        <f t="shared" si="23"/>
        <v>-6.4850788492734068E-3</v>
      </c>
      <c r="AW79">
        <v>76</v>
      </c>
      <c r="AX79">
        <f>IF(Z79&gt;0, (R79*SUMPRODUCT(K79:$K$98, X79:$X$98)-K79*$AZ$3)/Z79, 0)</f>
        <v>-1.1470709028646183E+23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25</v>
      </c>
      <c r="R80">
        <f t="shared" si="28"/>
        <v>2000000</v>
      </c>
      <c r="S80">
        <f t="shared" si="29"/>
        <v>-6.9999782858144661E+23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-70.315160780544019</v>
      </c>
      <c r="AC80">
        <f t="shared" si="30"/>
        <v>-62.781393554057153</v>
      </c>
      <c r="AE80">
        <f t="shared" si="31"/>
        <v>0</v>
      </c>
      <c r="AF80">
        <f t="shared" si="32"/>
        <v>0</v>
      </c>
      <c r="AG80">
        <f t="shared" si="32"/>
        <v>-2.242199582293146E-21</v>
      </c>
      <c r="AH80">
        <f t="shared" si="33"/>
        <v>-1.0343591041762406E-15</v>
      </c>
      <c r="AI80">
        <f t="shared" si="34"/>
        <v>-1.0343613463758228E-15</v>
      </c>
      <c r="AJ80">
        <f t="shared" si="35"/>
        <v>-7.5337672264868658</v>
      </c>
      <c r="AK80">
        <f t="shared" si="49"/>
        <v>-4.9220612546380815</v>
      </c>
      <c r="AL80">
        <f t="shared" si="26"/>
        <v>-12.455828481124948</v>
      </c>
      <c r="AN80">
        <f t="shared" si="36"/>
        <v>0</v>
      </c>
      <c r="AO80">
        <f t="shared" si="36"/>
        <v>0</v>
      </c>
      <c r="AP80">
        <f t="shared" si="36"/>
        <v>-9.3063817525648797E-25</v>
      </c>
      <c r="AQ80">
        <f t="shared" si="36"/>
        <v>-4.2931685335790931E-19</v>
      </c>
      <c r="AR80">
        <f t="shared" si="36"/>
        <v>-4.2931778399608455E-19</v>
      </c>
      <c r="AS80">
        <f t="shared" si="36"/>
        <v>-3.1269345689978016E-3</v>
      </c>
      <c r="AT80">
        <f t="shared" si="36"/>
        <v>-2.0429305850785621E-3</v>
      </c>
      <c r="AU80">
        <f t="shared" si="23"/>
        <v>-5.1698651540763646E-3</v>
      </c>
      <c r="AW80">
        <v>77</v>
      </c>
      <c r="AX80">
        <f>IF(Z80&gt;0, (R80*SUMPRODUCT(K80:$K$98, X80:$X$98)-K80*$AZ$3)/Z80, 0)</f>
        <v>-6.9999782858144661E+23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25</v>
      </c>
      <c r="R81">
        <f t="shared" si="28"/>
        <v>2000000</v>
      </c>
      <c r="S81">
        <f t="shared" si="29"/>
        <v>-4.4250584205702171E+24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-62.781393554057153</v>
      </c>
      <c r="AC81">
        <f t="shared" si="30"/>
        <v>-56.054815673265317</v>
      </c>
      <c r="AE81">
        <f t="shared" si="31"/>
        <v>0</v>
      </c>
      <c r="AF81">
        <f t="shared" si="32"/>
        <v>0</v>
      </c>
      <c r="AG81">
        <f t="shared" si="32"/>
        <v>-3.1668969279981868E-22</v>
      </c>
      <c r="AH81">
        <f t="shared" si="33"/>
        <v>-1.5224703149363168E-16</v>
      </c>
      <c r="AI81">
        <f t="shared" si="34"/>
        <v>-1.5224734818332447E-16</v>
      </c>
      <c r="AJ81">
        <f t="shared" si="35"/>
        <v>-6.7265778807918366</v>
      </c>
      <c r="AK81">
        <f t="shared" si="49"/>
        <v>-4.3946975487840012</v>
      </c>
      <c r="AL81">
        <f t="shared" si="26"/>
        <v>-11.121275429575839</v>
      </c>
      <c r="AN81">
        <f t="shared" si="36"/>
        <v>0</v>
      </c>
      <c r="AO81">
        <f t="shared" si="36"/>
        <v>0</v>
      </c>
      <c r="AP81">
        <f t="shared" si="36"/>
        <v>-1.1736064895398897E-25</v>
      </c>
      <c r="AQ81">
        <f t="shared" si="36"/>
        <v>-5.6420561905389684E-20</v>
      </c>
      <c r="AR81">
        <f t="shared" si="36"/>
        <v>-5.6420679266038625E-20</v>
      </c>
      <c r="AS81">
        <f t="shared" si="36"/>
        <v>-2.4927730939076831E-3</v>
      </c>
      <c r="AT81">
        <f t="shared" si="36"/>
        <v>-1.6286117546863536E-3</v>
      </c>
      <c r="AU81">
        <f t="shared" si="23"/>
        <v>-4.1213848485940367E-3</v>
      </c>
      <c r="AW81">
        <v>78</v>
      </c>
      <c r="AX81">
        <f>IF(Z81&gt;0, (R81*SUMPRODUCT(K81:$K$98, X81:$X$98)-K81*$AZ$3)/Z81, 0)</f>
        <v>-4.4250584205702171E+24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25</v>
      </c>
      <c r="R82">
        <f t="shared" si="28"/>
        <v>2000000</v>
      </c>
      <c r="S82">
        <f t="shared" si="29"/>
        <v>-2.9007399936706068E+25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-56.054815673265317</v>
      </c>
      <c r="AC82">
        <f t="shared" si="30"/>
        <v>-50.048942565415459</v>
      </c>
      <c r="AE82">
        <f t="shared" si="31"/>
        <v>0</v>
      </c>
      <c r="AF82">
        <f t="shared" si="32"/>
        <v>0</v>
      </c>
      <c r="AG82">
        <f t="shared" si="32"/>
        <v>-4.3134633468202836E-23</v>
      </c>
      <c r="AH82">
        <f t="shared" si="33"/>
        <v>-2.1631052992289413E-17</v>
      </c>
      <c r="AI82">
        <f t="shared" si="34"/>
        <v>-2.1631096126922883E-17</v>
      </c>
      <c r="AJ82">
        <f t="shared" si="35"/>
        <v>-6.0058731078498582</v>
      </c>
      <c r="AK82">
        <f t="shared" si="49"/>
        <v>-3.9238370971285725</v>
      </c>
      <c r="AL82">
        <f t="shared" si="26"/>
        <v>-9.9297102049784307</v>
      </c>
      <c r="AN82">
        <f t="shared" si="36"/>
        <v>0</v>
      </c>
      <c r="AO82">
        <f t="shared" si="36"/>
        <v>0</v>
      </c>
      <c r="AP82">
        <f t="shared" si="36"/>
        <v>-1.4272388632751375E-26</v>
      </c>
      <c r="AQ82">
        <f t="shared" si="36"/>
        <v>-7.1572833711262519E-21</v>
      </c>
      <c r="AR82">
        <f t="shared" si="36"/>
        <v>-7.1572976435148851E-21</v>
      </c>
      <c r="AS82">
        <f t="shared" si="36"/>
        <v>-1.9872234485871212E-3</v>
      </c>
      <c r="AT82">
        <f t="shared" si="36"/>
        <v>-1.2983193197435854E-3</v>
      </c>
      <c r="AU82">
        <f t="shared" si="23"/>
        <v>-3.2855427683307066E-3</v>
      </c>
      <c r="AW82">
        <v>79</v>
      </c>
      <c r="AX82">
        <f>IF(Z82&gt;0, (R82*SUMPRODUCT(K82:$K$98, X82:$X$98)-K82*$AZ$3)/Z82, 0)</f>
        <v>-2.9007399936706068E+25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25</v>
      </c>
      <c r="R83">
        <f t="shared" si="28"/>
        <v>2000000</v>
      </c>
      <c r="S83">
        <f t="shared" si="29"/>
        <v>-1.973907890705449E+26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-50.048942565415459</v>
      </c>
      <c r="AC83">
        <f t="shared" si="30"/>
        <v>-44.686555861978078</v>
      </c>
      <c r="AE83">
        <f t="shared" si="31"/>
        <v>0</v>
      </c>
      <c r="AF83">
        <f t="shared" si="32"/>
        <v>0</v>
      </c>
      <c r="AG83">
        <f t="shared" si="32"/>
        <v>-5.6596556597693727E-24</v>
      </c>
      <c r="AH83">
        <f t="shared" si="33"/>
        <v>-2.9634905179001149E-18</v>
      </c>
      <c r="AI83">
        <f t="shared" si="34"/>
        <v>-2.9634961775557746E-18</v>
      </c>
      <c r="AJ83">
        <f t="shared" si="35"/>
        <v>-5.3623867034373802</v>
      </c>
      <c r="AK83">
        <f t="shared" si="49"/>
        <v>-3.5034259795790823</v>
      </c>
      <c r="AL83">
        <f t="shared" si="26"/>
        <v>-8.865812683016463</v>
      </c>
      <c r="AN83">
        <f t="shared" si="36"/>
        <v>0</v>
      </c>
      <c r="AO83">
        <f t="shared" si="36"/>
        <v>0</v>
      </c>
      <c r="AP83">
        <f t="shared" si="36"/>
        <v>-1.6720241164736996E-27</v>
      </c>
      <c r="AQ83">
        <f t="shared" si="36"/>
        <v>-8.7549983828380832E-22</v>
      </c>
      <c r="AR83">
        <f t="shared" si="36"/>
        <v>-8.755015103079248E-22</v>
      </c>
      <c r="AS83">
        <f t="shared" si="36"/>
        <v>-1.5842023665394796E-3</v>
      </c>
      <c r="AT83">
        <f t="shared" si="36"/>
        <v>-1.0350122128057915E-3</v>
      </c>
      <c r="AU83">
        <f t="shared" si="23"/>
        <v>-2.6192145793452713E-3</v>
      </c>
      <c r="AW83">
        <v>80</v>
      </c>
      <c r="AX83">
        <f>IF(Z83&gt;0, (R83*SUMPRODUCT(K83:$K$98, X83:$X$98)-K83*$AZ$3)/Z83, 0)</f>
        <v>-1.973907890705449E+26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25</v>
      </c>
      <c r="R84">
        <f t="shared" si="28"/>
        <v>2000000</v>
      </c>
      <c r="S84">
        <f t="shared" si="29"/>
        <v>-1.3958659669157251E+27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-44.686555861978078</v>
      </c>
      <c r="AC84">
        <f t="shared" si="30"/>
        <v>-39.898710591051859</v>
      </c>
      <c r="AE84">
        <f t="shared" si="31"/>
        <v>0</v>
      </c>
      <c r="AF84">
        <f t="shared" si="32"/>
        <v>0</v>
      </c>
      <c r="AG84">
        <f t="shared" si="32"/>
        <v>-7.1458706524687281E-25</v>
      </c>
      <c r="AH84">
        <f t="shared" si="33"/>
        <v>-3.9107776303398451E-19</v>
      </c>
      <c r="AI84">
        <f t="shared" si="34"/>
        <v>-3.9107847762104975E-19</v>
      </c>
      <c r="AJ84">
        <f t="shared" si="35"/>
        <v>-4.7878452709262191</v>
      </c>
      <c r="AK84">
        <f t="shared" si="49"/>
        <v>-3.1280589103384657</v>
      </c>
      <c r="AL84">
        <f t="shared" si="26"/>
        <v>-7.9159041812646844</v>
      </c>
      <c r="AN84">
        <f t="shared" si="36"/>
        <v>0</v>
      </c>
      <c r="AO84">
        <f t="shared" si="36"/>
        <v>0</v>
      </c>
      <c r="AP84">
        <f t="shared" si="36"/>
        <v>-1.8849058239058893E-28</v>
      </c>
      <c r="AQ84">
        <f t="shared" si="36"/>
        <v>-1.0315674450225022E-22</v>
      </c>
      <c r="AR84">
        <f t="shared" si="36"/>
        <v>-1.0315693299283261E-22</v>
      </c>
      <c r="AS84">
        <f t="shared" si="36"/>
        <v>-1.2629164274071073E-3</v>
      </c>
      <c r="AT84">
        <f t="shared" si="36"/>
        <v>-8.251053992393108E-4</v>
      </c>
      <c r="AU84">
        <f t="shared" si="23"/>
        <v>-2.0880218266464178E-3</v>
      </c>
      <c r="AW84">
        <v>81</v>
      </c>
      <c r="AX84">
        <f>IF(Z84&gt;0, (R84*SUMPRODUCT(K84:$K$98, X84:$X$98)-K84*$AZ$3)/Z84, 0)</f>
        <v>-1.3958659669157251E+27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25</v>
      </c>
      <c r="R85">
        <f t="shared" si="28"/>
        <v>2000000</v>
      </c>
      <c r="S85">
        <f t="shared" si="29"/>
        <v>-1.0271577473356828E+28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-39.898710591051859</v>
      </c>
      <c r="AC85">
        <f t="shared" si="30"/>
        <v>-35.623848742010587</v>
      </c>
      <c r="AE85">
        <f t="shared" si="31"/>
        <v>0</v>
      </c>
      <c r="AF85">
        <f t="shared" si="32"/>
        <v>0</v>
      </c>
      <c r="AG85">
        <f t="shared" si="32"/>
        <v>-8.6704911768456068E-26</v>
      </c>
      <c r="AH85">
        <f t="shared" si="33"/>
        <v>-4.9658902626075843E-20</v>
      </c>
      <c r="AI85">
        <f t="shared" si="34"/>
        <v>-4.9658989330987612E-20</v>
      </c>
      <c r="AJ85">
        <f t="shared" si="35"/>
        <v>-4.2748618490412724</v>
      </c>
      <c r="AK85">
        <f t="shared" si="49"/>
        <v>-2.7929097413736304</v>
      </c>
      <c r="AL85">
        <f t="shared" si="26"/>
        <v>-7.0677715904149032</v>
      </c>
      <c r="AN85">
        <f t="shared" si="36"/>
        <v>0</v>
      </c>
      <c r="AO85">
        <f t="shared" si="36"/>
        <v>0</v>
      </c>
      <c r="AP85">
        <f t="shared" si="36"/>
        <v>-2.0420209034733592E-29</v>
      </c>
      <c r="AQ85">
        <f t="shared" si="36"/>
        <v>-1.1695360174841528E-23</v>
      </c>
      <c r="AR85">
        <f t="shared" si="36"/>
        <v>-1.1695380595050564E-23</v>
      </c>
      <c r="AS85">
        <f t="shared" si="36"/>
        <v>-1.0067892437875547E-3</v>
      </c>
      <c r="AT85">
        <f t="shared" si="36"/>
        <v>-6.577689726078689E-4</v>
      </c>
      <c r="AU85">
        <f t="shared" si="23"/>
        <v>-1.6645582163954237E-3</v>
      </c>
      <c r="AW85">
        <v>82</v>
      </c>
      <c r="AX85">
        <f>IF(Z85&gt;0, (R85*SUMPRODUCT(K85:$K$98, X85:$X$98)-K85*$AZ$3)/Z85, 0)</f>
        <v>-1.0271577473356828E+28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25</v>
      </c>
      <c r="R86">
        <f t="shared" si="28"/>
        <v>2000000</v>
      </c>
      <c r="S86">
        <f t="shared" si="29"/>
        <v>-7.8781161619169825E+28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-35.623848742010587</v>
      </c>
      <c r="AC86">
        <f t="shared" si="30"/>
        <v>-31.807007805366592</v>
      </c>
      <c r="AE86">
        <f t="shared" si="31"/>
        <v>0</v>
      </c>
      <c r="AF86">
        <f t="shared" si="32"/>
        <v>0</v>
      </c>
      <c r="AG86">
        <f t="shared" si="32"/>
        <v>-1.0093468778463338E-26</v>
      </c>
      <c r="AH86">
        <f t="shared" si="33"/>
        <v>-6.0595515097846535E-21</v>
      </c>
      <c r="AI86">
        <f t="shared" si="34"/>
        <v>-6.059561603253432E-21</v>
      </c>
      <c r="AJ86">
        <f t="shared" si="35"/>
        <v>-3.8168409366439953</v>
      </c>
      <c r="AK86">
        <f t="shared" si="49"/>
        <v>-2.4936694119407412</v>
      </c>
      <c r="AL86">
        <f t="shared" si="26"/>
        <v>-6.3105103485847369</v>
      </c>
      <c r="AN86">
        <f t="shared" si="36"/>
        <v>0</v>
      </c>
      <c r="AO86">
        <f t="shared" si="36"/>
        <v>0</v>
      </c>
      <c r="AP86">
        <f t="shared" si="36"/>
        <v>-2.1224570184776512E-30</v>
      </c>
      <c r="AQ86">
        <f t="shared" si="36"/>
        <v>-1.2742039345493775E-24</v>
      </c>
      <c r="AR86">
        <f t="shared" si="36"/>
        <v>-1.274206057006396E-24</v>
      </c>
      <c r="AS86">
        <f t="shared" si="36"/>
        <v>-8.0260622113166081E-4</v>
      </c>
      <c r="AT86">
        <f t="shared" si="36"/>
        <v>-5.2436939780601784E-4</v>
      </c>
      <c r="AU86">
        <f t="shared" si="23"/>
        <v>-1.3269756189376787E-3</v>
      </c>
      <c r="AW86">
        <v>83</v>
      </c>
      <c r="AX86">
        <f>IF(Z86&gt;0, (R86*SUMPRODUCT(K86:$K$98, X86:$X$98)-K86*$AZ$3)/Z86, 0)</f>
        <v>-7.8781161619169825E+28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25</v>
      </c>
      <c r="R87">
        <f t="shared" si="28"/>
        <v>2000000</v>
      </c>
      <c r="S87">
        <f t="shared" si="29"/>
        <v>-6.3092506235207836E+29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-31.807007805366592</v>
      </c>
      <c r="AC87">
        <f t="shared" si="30"/>
        <v>-28.399114111934455</v>
      </c>
      <c r="AE87">
        <f t="shared" si="31"/>
        <v>0</v>
      </c>
      <c r="AF87">
        <f t="shared" si="32"/>
        <v>0</v>
      </c>
      <c r="AG87">
        <f t="shared" si="32"/>
        <v>-1.1252966400662156E-27</v>
      </c>
      <c r="AH87">
        <f t="shared" si="33"/>
        <v>-7.0937899604899904E-22</v>
      </c>
      <c r="AI87">
        <f t="shared" si="34"/>
        <v>-7.0938012134563908E-22</v>
      </c>
      <c r="AJ87">
        <f t="shared" si="35"/>
        <v>-3.4078936934321362</v>
      </c>
      <c r="AK87">
        <f t="shared" si="49"/>
        <v>-2.2264905463756617</v>
      </c>
      <c r="AL87">
        <f t="shared" si="26"/>
        <v>-5.6343842398077975</v>
      </c>
      <c r="AN87">
        <f t="shared" si="36"/>
        <v>0</v>
      </c>
      <c r="AO87">
        <f t="shared" si="36"/>
        <v>0</v>
      </c>
      <c r="AP87">
        <f t="shared" si="36"/>
        <v>-2.1127468344696432E-31</v>
      </c>
      <c r="AQ87">
        <f t="shared" si="36"/>
        <v>-1.3318605734516245E-25</v>
      </c>
      <c r="AR87">
        <f t="shared" si="36"/>
        <v>-1.3318626861984589E-25</v>
      </c>
      <c r="AS87">
        <f t="shared" si="36"/>
        <v>-6.3983276557051996E-4</v>
      </c>
      <c r="AT87">
        <f t="shared" si="36"/>
        <v>-4.1802407350607289E-4</v>
      </c>
      <c r="AU87">
        <f t="shared" si="23"/>
        <v>-1.0578568390765927E-3</v>
      </c>
      <c r="AW87">
        <v>84</v>
      </c>
      <c r="AX87">
        <f>IF(Z87&gt;0, (R87*SUMPRODUCT(K87:$K$98, X87:$X$98)-K87*$AZ$3)/Z87, 0)</f>
        <v>-6.3092506235207836E+29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25</v>
      </c>
      <c r="R88">
        <f t="shared" si="28"/>
        <v>2000000</v>
      </c>
      <c r="S88">
        <f t="shared" si="29"/>
        <v>-5.2862947951194946E+30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-28.399114111934455</v>
      </c>
      <c r="AC88">
        <f t="shared" si="30"/>
        <v>-25.356351885655762</v>
      </c>
      <c r="AE88">
        <f t="shared" si="31"/>
        <v>0</v>
      </c>
      <c r="AF88">
        <f t="shared" si="32"/>
        <v>0</v>
      </c>
      <c r="AG88">
        <f t="shared" si="32"/>
        <v>-1.1991552149657685E-28</v>
      </c>
      <c r="AH88">
        <f t="shared" si="33"/>
        <v>-7.953025217351813E-23</v>
      </c>
      <c r="AI88">
        <f t="shared" si="34"/>
        <v>-7.9530372089039622E-23</v>
      </c>
      <c r="AJ88">
        <f t="shared" si="35"/>
        <v>-3.0427622262786933</v>
      </c>
      <c r="AK88">
        <f t="shared" si="49"/>
        <v>-1.987937987835412</v>
      </c>
      <c r="AL88">
        <f t="shared" si="26"/>
        <v>-5.0307002141141055</v>
      </c>
      <c r="AN88">
        <f t="shared" si="36"/>
        <v>0</v>
      </c>
      <c r="AO88">
        <f t="shared" si="36"/>
        <v>0</v>
      </c>
      <c r="AP88">
        <f t="shared" si="36"/>
        <v>-2.0101932731168027E-32</v>
      </c>
      <c r="AQ88">
        <f t="shared" si="36"/>
        <v>-1.3331983710970463E-26</v>
      </c>
      <c r="AR88">
        <f t="shared" si="36"/>
        <v>-1.3332003812903195E-26</v>
      </c>
      <c r="AS88">
        <f t="shared" si="36"/>
        <v>-5.1007076336935585E-4</v>
      </c>
      <c r="AT88">
        <f t="shared" si="36"/>
        <v>-3.3324623206797897E-4</v>
      </c>
      <c r="AU88">
        <f t="shared" si="23"/>
        <v>-8.4331699543733487E-4</v>
      </c>
      <c r="AW88">
        <v>85</v>
      </c>
      <c r="AX88">
        <f>IF(Z88&gt;0, (R88*SUMPRODUCT(K88:$K$98, X88:$X$98)-K88*$AZ$3)/Z88, 0)</f>
        <v>-5.2862947951194946E+30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-25.356351885655762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-9.5932417197261486E-24</v>
      </c>
      <c r="AI89">
        <f t="shared" si="34"/>
        <v>-9.5932417197261486E-24</v>
      </c>
      <c r="AJ89">
        <f t="shared" si="35"/>
        <v>-25.356351885655762</v>
      </c>
      <c r="AK89">
        <f t="shared" si="49"/>
        <v>-1.7749446319959035</v>
      </c>
      <c r="AL89">
        <f t="shared" si="26"/>
        <v>-27.131296517651666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-1.435852337940573E-27</v>
      </c>
      <c r="AR89">
        <f t="shared" si="36"/>
        <v>-1.435852337940573E-27</v>
      </c>
      <c r="AS89">
        <f t="shared" si="36"/>
        <v>-3.7951693703077044E-3</v>
      </c>
      <c r="AT89">
        <f t="shared" si="36"/>
        <v>-2.6566185592153931E-4</v>
      </c>
      <c r="AU89">
        <f t="shared" si="23"/>
        <v>-4.0608312262292437E-3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295448.85769246746</v>
      </c>
      <c r="AO91" s="8">
        <f t="shared" si="50"/>
        <v>-29544.885769246746</v>
      </c>
      <c r="AP91" s="8">
        <f t="shared" si="50"/>
        <v>-440.56055115483929</v>
      </c>
      <c r="AQ91" s="8">
        <f t="shared" si="50"/>
        <v>-151260.09027503341</v>
      </c>
      <c r="AR91" s="8">
        <f t="shared" si="50"/>
        <v>114203.32109703256</v>
      </c>
      <c r="AS91" s="8">
        <f t="shared" si="50"/>
        <v>-38841.691735422697</v>
      </c>
      <c r="AT91" s="8">
        <f t="shared" si="50"/>
        <v>12641.985251669186</v>
      </c>
      <c r="AU91" s="8">
        <f t="shared" si="50"/>
        <v>88003.614613279104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68C2-0EB0-494F-BE27-F8DFB9CFFC24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681802.32077774242</v>
      </c>
      <c r="K3">
        <v>1</v>
      </c>
      <c r="L3" s="2">
        <v>0</v>
      </c>
      <c r="O3">
        <f>$C$3</f>
        <v>681802.32077774242</v>
      </c>
      <c r="P3">
        <f>O3*C5</f>
        <v>68180.232077774242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681802.32077774242</v>
      </c>
      <c r="AF3">
        <f t="shared" ref="AF3:AG34" si="4">-$Z3*P3</f>
        <v>-68180.232077774242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613422.08869996818</v>
      </c>
      <c r="AJ3">
        <f t="shared" ref="AJ3:AJ66" si="7">AB3-AC3</f>
        <v>0</v>
      </c>
      <c r="AL3">
        <f t="shared" ref="AL3:AL34" si="8">SUM(AI3:AK3)</f>
        <v>613422.08869996818</v>
      </c>
      <c r="AN3">
        <f t="shared" ref="AN3:AU34" si="9">AE3*$K3</f>
        <v>681802.32077774242</v>
      </c>
      <c r="AO3">
        <f t="shared" si="9"/>
        <v>-68180.232077774242</v>
      </c>
      <c r="AP3">
        <f t="shared" si="9"/>
        <v>-200</v>
      </c>
      <c r="AQ3">
        <f t="shared" si="9"/>
        <v>0</v>
      </c>
      <c r="AR3">
        <f t="shared" si="9"/>
        <v>613422.08869996818</v>
      </c>
      <c r="AS3">
        <f t="shared" si="9"/>
        <v>0</v>
      </c>
      <c r="AT3">
        <f t="shared" si="9"/>
        <v>0</v>
      </c>
      <c r="AU3">
        <f t="shared" si="9"/>
        <v>613422.08869996818</v>
      </c>
      <c r="AW3">
        <v>0</v>
      </c>
      <c r="AX3">
        <f>IF(Z3&gt;0, (R3*SUMPRODUCT(K3:$K$98, X3:$X$98)-K3*$AZ$3)/Z3, 0)</f>
        <v>0</v>
      </c>
      <c r="AZ3">
        <f>C6*ABS(SUMPRODUCT(X4:X79, K4:K79))/1</f>
        <v>369880.24130858819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2000000</v>
      </c>
      <c r="S4">
        <f t="shared" si="1"/>
        <v>25117.453894962571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24810.513434170629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-24810.513434170629</v>
      </c>
      <c r="AK4">
        <f>G4*SUM(AB4, AE4:AF4)</f>
        <v>0</v>
      </c>
      <c r="AL4">
        <f t="shared" si="8"/>
        <v>-29250.925434170629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-4142.5618061386322</v>
      </c>
      <c r="AR4">
        <f t="shared" si="9"/>
        <v>-4142.5618061386322</v>
      </c>
      <c r="AS4">
        <f t="shared" si="9"/>
        <v>-23146.294835498302</v>
      </c>
      <c r="AT4">
        <f t="shared" si="9"/>
        <v>0</v>
      </c>
      <c r="AU4">
        <f t="shared" si="9"/>
        <v>-27288.856641636932</v>
      </c>
      <c r="AW4">
        <v>1</v>
      </c>
      <c r="AX4">
        <f>IF(Z4&gt;0, (R4*SUMPRODUCT(K4:$K$98, X4:$X$98)-K4*$AZ$3)/Z4, 0)</f>
        <v>25117.453894962571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25</v>
      </c>
      <c r="R5">
        <f t="shared" si="0"/>
        <v>2000000</v>
      </c>
      <c r="S5">
        <f t="shared" si="1"/>
        <v>50688.486927941427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24810.513434170629</v>
      </c>
      <c r="AC5">
        <f t="shared" si="2"/>
        <v>49450.119580893603</v>
      </c>
      <c r="AE5">
        <f t="shared" si="3"/>
        <v>0</v>
      </c>
      <c r="AF5">
        <f t="shared" si="4"/>
        <v>0</v>
      </c>
      <c r="AG5">
        <f t="shared" si="4"/>
        <v>-24.389226517646755</v>
      </c>
      <c r="AH5">
        <f t="shared" si="5"/>
        <v>-4665.8707082596366</v>
      </c>
      <c r="AI5">
        <f t="shared" si="6"/>
        <v>-4690.259934777283</v>
      </c>
      <c r="AJ5">
        <f t="shared" si="7"/>
        <v>-24639.606146722974</v>
      </c>
      <c r="AK5">
        <f>G5*SUM(AB5, AE5:AF5)</f>
        <v>1017.2310508009958</v>
      </c>
      <c r="AL5">
        <f t="shared" si="8"/>
        <v>-28312.635030699264</v>
      </c>
      <c r="AN5">
        <f t="shared" si="9"/>
        <v>0</v>
      </c>
      <c r="AO5">
        <f t="shared" si="9"/>
        <v>0</v>
      </c>
      <c r="AP5">
        <f t="shared" si="9"/>
        <v>-20.85542314006674</v>
      </c>
      <c r="AQ5">
        <f t="shared" si="9"/>
        <v>-3989.8234520553651</v>
      </c>
      <c r="AR5">
        <f t="shared" si="9"/>
        <v>-4010.6788751954314</v>
      </c>
      <c r="AS5">
        <f t="shared" si="9"/>
        <v>-21069.524768351646</v>
      </c>
      <c r="AT5">
        <f t="shared" si="9"/>
        <v>869.84242736519752</v>
      </c>
      <c r="AU5">
        <f t="shared" si="9"/>
        <v>-24210.361216181882</v>
      </c>
      <c r="AW5">
        <v>2</v>
      </c>
      <c r="AX5">
        <f>IF(Z5&gt;0, (R5*SUMPRODUCT(K5:$K$98, X5:$X$98)-K5*$AZ$3)/Z5, 0)</f>
        <v>50688.486927941427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25</v>
      </c>
      <c r="R6">
        <f t="shared" si="0"/>
        <v>2000000</v>
      </c>
      <c r="S6">
        <f t="shared" si="1"/>
        <v>79326.10710002335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49450.119580893603</v>
      </c>
      <c r="AC6">
        <f t="shared" si="2"/>
        <v>76418.528200546745</v>
      </c>
      <c r="AE6">
        <f t="shared" si="3"/>
        <v>0</v>
      </c>
      <c r="AF6">
        <f t="shared" si="4"/>
        <v>0</v>
      </c>
      <c r="AG6">
        <f t="shared" si="4"/>
        <v>-24.083662678728707</v>
      </c>
      <c r="AH6">
        <f t="shared" si="5"/>
        <v>-4933.7258993265832</v>
      </c>
      <c r="AI6">
        <f t="shared" si="6"/>
        <v>-4957.8095620053118</v>
      </c>
      <c r="AJ6">
        <f t="shared" si="7"/>
        <v>-26968.408619653143</v>
      </c>
      <c r="AK6">
        <f>G6*SUM(AB6, AE6:AF6)</f>
        <v>2892.8319954822759</v>
      </c>
      <c r="AL6">
        <f t="shared" si="8"/>
        <v>-29033.38618617618</v>
      </c>
      <c r="AN6">
        <f t="shared" si="9"/>
        <v>0</v>
      </c>
      <c r="AO6">
        <f t="shared" si="9"/>
        <v>0</v>
      </c>
      <c r="AP6">
        <f t="shared" si="9"/>
        <v>-18.578378936849056</v>
      </c>
      <c r="AQ6">
        <f t="shared" si="9"/>
        <v>-3805.9256414180145</v>
      </c>
      <c r="AR6">
        <f t="shared" si="9"/>
        <v>-3824.5040203548633</v>
      </c>
      <c r="AS6">
        <f t="shared" si="9"/>
        <v>-20803.700888163661</v>
      </c>
      <c r="AT6">
        <f t="shared" si="9"/>
        <v>2231.5596148994018</v>
      </c>
      <c r="AU6">
        <f t="shared" si="9"/>
        <v>-22396.645293619124</v>
      </c>
      <c r="AW6">
        <v>3</v>
      </c>
      <c r="AX6">
        <f>IF(Z6&gt;0, (R6*SUMPRODUCT(K6:$K$98, X6:$X$98)-K6*$AZ$3)/Z6, 0)</f>
        <v>79326.10710002335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25</v>
      </c>
      <c r="R7">
        <f t="shared" si="0"/>
        <v>2000000</v>
      </c>
      <c r="S7">
        <f t="shared" si="1"/>
        <v>103396.03019506001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76418.528200546745</v>
      </c>
      <c r="AC7">
        <f t="shared" si="2"/>
        <v>98339.230154361023</v>
      </c>
      <c r="AE7">
        <f t="shared" si="3"/>
        <v>0</v>
      </c>
      <c r="AF7">
        <f t="shared" si="4"/>
        <v>0</v>
      </c>
      <c r="AG7">
        <f t="shared" si="4"/>
        <v>-23.777322487343284</v>
      </c>
      <c r="AH7">
        <f t="shared" si="5"/>
        <v>-5240.2851678509933</v>
      </c>
      <c r="AI7">
        <f t="shared" si="6"/>
        <v>-5264.0624903383368</v>
      </c>
      <c r="AJ7">
        <f t="shared" si="7"/>
        <v>-21920.701953814278</v>
      </c>
      <c r="AK7">
        <f>G7*SUM(AB7, AE7:AF7)</f>
        <v>3752.149734646845</v>
      </c>
      <c r="AL7">
        <f t="shared" si="8"/>
        <v>-23432.614709505768</v>
      </c>
      <c r="AN7">
        <f t="shared" si="9"/>
        <v>0</v>
      </c>
      <c r="AO7">
        <f t="shared" si="9"/>
        <v>0</v>
      </c>
      <c r="AP7">
        <f t="shared" si="9"/>
        <v>-16.688258612303922</v>
      </c>
      <c r="AQ7">
        <f t="shared" si="9"/>
        <v>-3677.9260629479331</v>
      </c>
      <c r="AR7">
        <f t="shared" si="9"/>
        <v>-3694.6143215602374</v>
      </c>
      <c r="AS7">
        <f t="shared" si="9"/>
        <v>-15385.1781824137</v>
      </c>
      <c r="AT7">
        <f t="shared" si="9"/>
        <v>2633.4691451152735</v>
      </c>
      <c r="AU7">
        <f t="shared" si="9"/>
        <v>-16446.323358858663</v>
      </c>
      <c r="AW7">
        <v>4</v>
      </c>
      <c r="AX7">
        <f>IF(Z7&gt;0, (R7*SUMPRODUCT(K7:$K$98, X7:$X$98)-K7*$AZ$3)/Z7, 0)</f>
        <v>103396.03019506001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25</v>
      </c>
      <c r="R8">
        <f t="shared" si="0"/>
        <v>2000000</v>
      </c>
      <c r="S8">
        <f t="shared" si="1"/>
        <v>119395.43908454719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98339.230154361023</v>
      </c>
      <c r="AC8">
        <f t="shared" si="2"/>
        <v>111939.07178314647</v>
      </c>
      <c r="AE8">
        <f t="shared" si="3"/>
        <v>0</v>
      </c>
      <c r="AF8">
        <f t="shared" si="4"/>
        <v>0</v>
      </c>
      <c r="AG8">
        <f t="shared" si="4"/>
        <v>-23.438724427295615</v>
      </c>
      <c r="AH8">
        <f t="shared" si="5"/>
        <v>-8065.98681393886</v>
      </c>
      <c r="AI8">
        <f t="shared" si="6"/>
        <v>-8089.4255383661557</v>
      </c>
      <c r="AJ8">
        <f t="shared" si="7"/>
        <v>-13599.841628785449</v>
      </c>
      <c r="AK8">
        <f t="shared" ref="AK8:AK71" si="22">G8*SUM(AB8:AB8, AE8:AF8)</f>
        <v>2094.6256022878897</v>
      </c>
      <c r="AL8">
        <f t="shared" si="8"/>
        <v>-19594.641564863712</v>
      </c>
      <c r="AN8">
        <f t="shared" si="9"/>
        <v>0</v>
      </c>
      <c r="AO8">
        <f t="shared" si="9"/>
        <v>0</v>
      </c>
      <c r="AP8">
        <f t="shared" si="9"/>
        <v>-15.35574675768035</v>
      </c>
      <c r="AQ8">
        <f t="shared" si="9"/>
        <v>-5284.3853021879277</v>
      </c>
      <c r="AR8">
        <f t="shared" si="9"/>
        <v>-5299.7410489456088</v>
      </c>
      <c r="AS8">
        <f t="shared" si="9"/>
        <v>-8909.8587529357337</v>
      </c>
      <c r="AT8">
        <f t="shared" si="9"/>
        <v>1372.2820284293812</v>
      </c>
      <c r="AU8">
        <f t="shared" si="9"/>
        <v>-12837.317773451958</v>
      </c>
      <c r="AW8">
        <v>5</v>
      </c>
      <c r="AX8">
        <f>IF(Z8&gt;0, (R8*SUMPRODUCT(K8:$K$98, X8:$X$98)-K8*$AZ$3)/Z8, 0)</f>
        <v>119395.43908454719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25</v>
      </c>
      <c r="R9">
        <f t="shared" si="0"/>
        <v>2000000</v>
      </c>
      <c r="S9">
        <f t="shared" si="1"/>
        <v>129502.79441416817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111939.07178314647</v>
      </c>
      <c r="AC9">
        <f t="shared" si="2"/>
        <v>119483.51850128733</v>
      </c>
      <c r="AE9">
        <f t="shared" si="3"/>
        <v>0</v>
      </c>
      <c r="AF9">
        <f t="shared" si="4"/>
        <v>0</v>
      </c>
      <c r="AG9">
        <f t="shared" si="4"/>
        <v>-23.065818587505188</v>
      </c>
      <c r="AH9">
        <f t="shared" si="5"/>
        <v>-11081.487641397705</v>
      </c>
      <c r="AI9">
        <f t="shared" si="6"/>
        <v>-11104.553459985211</v>
      </c>
      <c r="AJ9">
        <f t="shared" si="7"/>
        <v>-7544.4467181408545</v>
      </c>
      <c r="AK9">
        <f t="shared" si="22"/>
        <v>660.44052352056417</v>
      </c>
      <c r="AL9">
        <f t="shared" si="8"/>
        <v>-17988.559654605502</v>
      </c>
      <c r="AN9">
        <f t="shared" si="9"/>
        <v>0</v>
      </c>
      <c r="AO9">
        <f t="shared" si="9"/>
        <v>0</v>
      </c>
      <c r="AP9">
        <f t="shared" si="9"/>
        <v>-14.311430648273099</v>
      </c>
      <c r="AQ9">
        <f t="shared" si="9"/>
        <v>-6875.625994278319</v>
      </c>
      <c r="AR9">
        <f t="shared" si="9"/>
        <v>-6889.937424926592</v>
      </c>
      <c r="AS9">
        <f t="shared" si="9"/>
        <v>-4681.0316129319181</v>
      </c>
      <c r="AT9">
        <f t="shared" si="9"/>
        <v>409.77729508346272</v>
      </c>
      <c r="AU9">
        <f t="shared" si="9"/>
        <v>-11161.191742775049</v>
      </c>
      <c r="AW9">
        <v>6</v>
      </c>
      <c r="AX9">
        <f>IF(Z9&gt;0, (R9*SUMPRODUCT(K9:$K$98, X9:$X$98)-K9*$AZ$3)/Z9, 0)</f>
        <v>129502.79441416817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25</v>
      </c>
      <c r="R10">
        <f t="shared" si="0"/>
        <v>2000000</v>
      </c>
      <c r="S10">
        <f t="shared" si="1"/>
        <v>137246.35389987603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119483.51850128733</v>
      </c>
      <c r="AC10">
        <f t="shared" si="2"/>
        <v>124386.41355752808</v>
      </c>
      <c r="AE10">
        <f t="shared" si="3"/>
        <v>0</v>
      </c>
      <c r="AF10">
        <f t="shared" si="4"/>
        <v>0</v>
      </c>
      <c r="AG10">
        <f t="shared" si="4"/>
        <v>-22.657507835922271</v>
      </c>
      <c r="AH10">
        <f t="shared" si="5"/>
        <v>-14212.205256629406</v>
      </c>
      <c r="AI10">
        <f t="shared" si="6"/>
        <v>-14234.862764465328</v>
      </c>
      <c r="AJ10">
        <f t="shared" si="7"/>
        <v>-4902.8950562407554</v>
      </c>
      <c r="AK10">
        <f t="shared" si="22"/>
        <v>489.88242585527809</v>
      </c>
      <c r="AL10">
        <f t="shared" si="8"/>
        <v>-18647.875394850806</v>
      </c>
      <c r="AN10">
        <f t="shared" si="9"/>
        <v>0</v>
      </c>
      <c r="AO10">
        <f t="shared" si="9"/>
        <v>0</v>
      </c>
      <c r="AP10">
        <f t="shared" si="9"/>
        <v>-13.336580904961826</v>
      </c>
      <c r="AQ10">
        <f t="shared" si="9"/>
        <v>-8365.5372256984374</v>
      </c>
      <c r="AR10">
        <f t="shared" si="9"/>
        <v>-8378.8738066034002</v>
      </c>
      <c r="AS10">
        <f t="shared" si="9"/>
        <v>-2885.9244829399654</v>
      </c>
      <c r="AT10">
        <f t="shared" si="9"/>
        <v>288.35283446220814</v>
      </c>
      <c r="AU10">
        <f t="shared" si="9"/>
        <v>-10976.445455081157</v>
      </c>
      <c r="AW10">
        <v>7</v>
      </c>
      <c r="AX10">
        <f>IF(Z10&gt;0, (R10*SUMPRODUCT(K10:$K$98, X10:$X$98)-K10*$AZ$3)/Z10, 0)</f>
        <v>137246.35389987603</v>
      </c>
    </row>
    <row r="11" spans="1:52" x14ac:dyDescent="0.25">
      <c r="A11" t="s">
        <v>33</v>
      </c>
      <c r="C11" s="12">
        <f>AU81</f>
        <v>198027.82016420507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25</v>
      </c>
      <c r="R11">
        <f t="shared" si="0"/>
        <v>2000000</v>
      </c>
      <c r="S11">
        <f t="shared" si="1"/>
        <v>142799.46060173045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124386.41355752808</v>
      </c>
      <c r="AC11">
        <f t="shared" si="2"/>
        <v>126861.24231946033</v>
      </c>
      <c r="AE11">
        <f t="shared" si="3"/>
        <v>0</v>
      </c>
      <c r="AF11">
        <f t="shared" si="4"/>
        <v>0</v>
      </c>
      <c r="AG11">
        <f t="shared" si="4"/>
        <v>-22.209685139021285</v>
      </c>
      <c r="AH11">
        <f t="shared" si="5"/>
        <v>-17699.809483340981</v>
      </c>
      <c r="AI11">
        <f t="shared" si="6"/>
        <v>-17722.019168480001</v>
      </c>
      <c r="AJ11">
        <f t="shared" si="7"/>
        <v>-2474.8287619322509</v>
      </c>
      <c r="AK11">
        <f t="shared" si="22"/>
        <v>298.52739253806737</v>
      </c>
      <c r="AL11">
        <f t="shared" si="8"/>
        <v>-19898.320537874184</v>
      </c>
      <c r="AN11">
        <f t="shared" si="9"/>
        <v>0</v>
      </c>
      <c r="AO11">
        <f t="shared" si="9"/>
        <v>0</v>
      </c>
      <c r="AP11">
        <f t="shared" si="9"/>
        <v>-12.422068716391841</v>
      </c>
      <c r="AQ11">
        <f t="shared" si="9"/>
        <v>-9899.6563117776186</v>
      </c>
      <c r="AR11">
        <f t="shared" si="9"/>
        <v>-9912.0783804940093</v>
      </c>
      <c r="AS11">
        <f t="shared" si="9"/>
        <v>-1384.1931008743736</v>
      </c>
      <c r="AT11">
        <f t="shared" si="9"/>
        <v>166.96894893470645</v>
      </c>
      <c r="AU11">
        <f t="shared" si="9"/>
        <v>-11129.302532433676</v>
      </c>
      <c r="AW11">
        <v>8</v>
      </c>
      <c r="AX11">
        <f>IF(Z11&gt;0, (R11*SUMPRODUCT(K11:$K$98, X11:$X$98)-K11*$AZ$3)/Z11, 0)</f>
        <v>142799.46060173045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25</v>
      </c>
      <c r="R12">
        <f t="shared" si="0"/>
        <v>2000000</v>
      </c>
      <c r="S12">
        <f t="shared" si="1"/>
        <v>146468.6128075039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126861.24231946033</v>
      </c>
      <c r="AC12">
        <f t="shared" si="2"/>
        <v>127243.51916959502</v>
      </c>
      <c r="AE12">
        <f t="shared" si="3"/>
        <v>0</v>
      </c>
      <c r="AF12">
        <f t="shared" si="4"/>
        <v>0</v>
      </c>
      <c r="AG12">
        <f t="shared" si="4"/>
        <v>-21.718564259365344</v>
      </c>
      <c r="AH12">
        <f t="shared" si="5"/>
        <v>-21521.922261258238</v>
      </c>
      <c r="AI12">
        <f t="shared" si="6"/>
        <v>-21543.640825517603</v>
      </c>
      <c r="AJ12">
        <f t="shared" si="7"/>
        <v>-382.27685013468727</v>
      </c>
      <c r="AK12">
        <f t="shared" si="22"/>
        <v>291.78085733475876</v>
      </c>
      <c r="AL12">
        <f t="shared" si="8"/>
        <v>-21634.136818317533</v>
      </c>
      <c r="AN12">
        <f t="shared" si="9"/>
        <v>0</v>
      </c>
      <c r="AO12">
        <f t="shared" si="9"/>
        <v>0</v>
      </c>
      <c r="AP12">
        <f t="shared" si="9"/>
        <v>-11.543647787458051</v>
      </c>
      <c r="AQ12">
        <f t="shared" si="9"/>
        <v>-11439.130475021453</v>
      </c>
      <c r="AR12">
        <f t="shared" si="9"/>
        <v>-11450.67412280891</v>
      </c>
      <c r="AS12">
        <f t="shared" si="9"/>
        <v>-203.18420971822877</v>
      </c>
      <c r="AT12">
        <f t="shared" si="9"/>
        <v>155.08462750904818</v>
      </c>
      <c r="AU12">
        <f t="shared" si="9"/>
        <v>-11498.773705018093</v>
      </c>
      <c r="AW12">
        <v>9</v>
      </c>
      <c r="AX12">
        <f>IF(Z12&gt;0, (R12*SUMPRODUCT(K12:$K$98, X12:$X$98)-K12*$AZ$3)/Z12, 0)</f>
        <v>146468.6128075039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25</v>
      </c>
      <c r="R13">
        <f t="shared" si="0"/>
        <v>2000000</v>
      </c>
      <c r="S13">
        <f t="shared" si="1"/>
        <v>148148.16677989022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127243.51916959502</v>
      </c>
      <c r="AC13">
        <f t="shared" si="2"/>
        <v>125522.0261259515</v>
      </c>
      <c r="AE13">
        <f t="shared" si="3"/>
        <v>0</v>
      </c>
      <c r="AF13">
        <f t="shared" si="4"/>
        <v>0</v>
      </c>
      <c r="AG13">
        <f t="shared" si="4"/>
        <v>-21.181839244835999</v>
      </c>
      <c r="AH13">
        <f t="shared" si="5"/>
        <v>-25563.149754855382</v>
      </c>
      <c r="AI13">
        <f t="shared" si="6"/>
        <v>-25584.331594100218</v>
      </c>
      <c r="AJ13">
        <f t="shared" si="7"/>
        <v>1721.4930436435243</v>
      </c>
      <c r="AK13">
        <f t="shared" si="22"/>
        <v>254.48703833919004</v>
      </c>
      <c r="AL13">
        <f t="shared" si="8"/>
        <v>-23608.351512117504</v>
      </c>
      <c r="AN13">
        <f t="shared" si="9"/>
        <v>0</v>
      </c>
      <c r="AO13">
        <f t="shared" si="9"/>
        <v>0</v>
      </c>
      <c r="AP13">
        <f t="shared" si="9"/>
        <v>-10.701875224782796</v>
      </c>
      <c r="AQ13">
        <f t="shared" si="9"/>
        <v>-12915.480845016553</v>
      </c>
      <c r="AR13">
        <f t="shared" si="9"/>
        <v>-12926.182720241337</v>
      </c>
      <c r="AS13">
        <f t="shared" si="9"/>
        <v>869.76411918035046</v>
      </c>
      <c r="AT13">
        <f t="shared" si="9"/>
        <v>128.57658389105646</v>
      </c>
      <c r="AU13">
        <f t="shared" si="9"/>
        <v>-11927.842017169929</v>
      </c>
      <c r="AW13">
        <v>10</v>
      </c>
      <c r="AX13">
        <f>IF(Z13&gt;0, (R13*SUMPRODUCT(K13:$K$98, X13:$X$98)-K13*$AZ$3)/Z13, 0)</f>
        <v>148148.16677989022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25</v>
      </c>
      <c r="R14">
        <f t="shared" si="0"/>
        <v>2000000</v>
      </c>
      <c r="S14">
        <f t="shared" si="1"/>
        <v>147857.63904932496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125522.0261259515</v>
      </c>
      <c r="AC14">
        <f t="shared" si="2"/>
        <v>121810.06486906545</v>
      </c>
      <c r="AE14">
        <f t="shared" si="3"/>
        <v>0</v>
      </c>
      <c r="AF14">
        <f t="shared" si="4"/>
        <v>0</v>
      </c>
      <c r="AG14">
        <f t="shared" si="4"/>
        <v>-20.59583557066502</v>
      </c>
      <c r="AH14">
        <f t="shared" si="5"/>
        <v>-29934.822537809556</v>
      </c>
      <c r="AI14">
        <f t="shared" si="6"/>
        <v>-29955.41837338022</v>
      </c>
      <c r="AJ14">
        <f t="shared" si="7"/>
        <v>3711.9612568860466</v>
      </c>
      <c r="AK14">
        <f t="shared" si="22"/>
        <v>225.93964702671269</v>
      </c>
      <c r="AL14">
        <f t="shared" si="8"/>
        <v>-26017.517469467461</v>
      </c>
      <c r="AN14">
        <f t="shared" si="9"/>
        <v>0</v>
      </c>
      <c r="AO14">
        <f t="shared" si="9"/>
        <v>0</v>
      </c>
      <c r="AP14">
        <f t="shared" si="9"/>
        <v>-9.8933293007918284</v>
      </c>
      <c r="AQ14">
        <f t="shared" si="9"/>
        <v>-14379.365960230003</v>
      </c>
      <c r="AR14">
        <f t="shared" si="9"/>
        <v>-14389.259289530795</v>
      </c>
      <c r="AS14">
        <f t="shared" si="9"/>
        <v>1783.062160316568</v>
      </c>
      <c r="AT14">
        <f t="shared" si="9"/>
        <v>108.53142240675621</v>
      </c>
      <c r="AU14">
        <f t="shared" si="9"/>
        <v>-12497.665706807471</v>
      </c>
      <c r="AW14">
        <v>11</v>
      </c>
      <c r="AX14">
        <f>IF(Z14&gt;0, (R14*SUMPRODUCT(K14:$K$98, X14:$X$98)-K14*$AZ$3)/Z14, 0)</f>
        <v>147857.63904932496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25</v>
      </c>
      <c r="R15">
        <f t="shared" si="0"/>
        <v>2000000</v>
      </c>
      <c r="S15">
        <f t="shared" si="1"/>
        <v>145999.75255967688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121810.06486906545</v>
      </c>
      <c r="AC15">
        <f t="shared" si="2"/>
        <v>116549.53969412466</v>
      </c>
      <c r="AE15">
        <f t="shared" si="3"/>
        <v>0</v>
      </c>
      <c r="AF15">
        <f t="shared" si="4"/>
        <v>0</v>
      </c>
      <c r="AG15">
        <f t="shared" si="4"/>
        <v>-19.957146784629902</v>
      </c>
      <c r="AH15">
        <f t="shared" si="5"/>
        <v>-34618.434426277396</v>
      </c>
      <c r="AI15">
        <f t="shared" si="6"/>
        <v>-34638.391573062028</v>
      </c>
      <c r="AJ15">
        <f t="shared" si="7"/>
        <v>5260.5251749407907</v>
      </c>
      <c r="AK15">
        <f t="shared" si="22"/>
        <v>499.42126596316837</v>
      </c>
      <c r="AL15">
        <f t="shared" si="8"/>
        <v>-28878.445132158071</v>
      </c>
      <c r="AN15">
        <f t="shared" si="9"/>
        <v>0</v>
      </c>
      <c r="AO15">
        <f t="shared" si="9"/>
        <v>0</v>
      </c>
      <c r="AP15">
        <f t="shared" si="9"/>
        <v>-9.0945180067703326</v>
      </c>
      <c r="AQ15">
        <f t="shared" si="9"/>
        <v>-15775.700737865587</v>
      </c>
      <c r="AR15">
        <f t="shared" si="9"/>
        <v>-15784.795255872359</v>
      </c>
      <c r="AS15">
        <f t="shared" si="9"/>
        <v>2397.2335046116609</v>
      </c>
      <c r="AT15">
        <f t="shared" si="9"/>
        <v>227.58742746553889</v>
      </c>
      <c r="AU15">
        <f t="shared" si="9"/>
        <v>-13159.974323795161</v>
      </c>
      <c r="AW15">
        <v>12</v>
      </c>
      <c r="AX15">
        <f>IF(Z15&gt;0, (R15*SUMPRODUCT(K15:$K$98, X15:$X$98)-K15*$AZ$3)/Z15, 0)</f>
        <v>145999.75255967688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25</v>
      </c>
      <c r="R16">
        <f t="shared" si="0"/>
        <v>2000000</v>
      </c>
      <c r="S16">
        <f t="shared" si="1"/>
        <v>142561.26915297488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116549.53969412466</v>
      </c>
      <c r="AC16">
        <f t="shared" si="2"/>
        <v>109878.47109409119</v>
      </c>
      <c r="AE16">
        <f t="shared" si="3"/>
        <v>0</v>
      </c>
      <c r="AF16">
        <f t="shared" si="4"/>
        <v>0</v>
      </c>
      <c r="AG16">
        <f t="shared" si="4"/>
        <v>-19.268640028763084</v>
      </c>
      <c r="AH16">
        <f t="shared" si="5"/>
        <v>-39114.823041641466</v>
      </c>
      <c r="AI16">
        <f t="shared" si="6"/>
        <v>-39134.09168167023</v>
      </c>
      <c r="AJ16">
        <f t="shared" si="7"/>
        <v>6671.0686000334681</v>
      </c>
      <c r="AK16">
        <f t="shared" si="22"/>
        <v>827.50173182828507</v>
      </c>
      <c r="AL16">
        <f t="shared" si="8"/>
        <v>-31635.521349808478</v>
      </c>
      <c r="AN16">
        <f t="shared" si="9"/>
        <v>0</v>
      </c>
      <c r="AO16">
        <f t="shared" si="9"/>
        <v>0</v>
      </c>
      <c r="AP16">
        <f t="shared" si="9"/>
        <v>-8.3064647466361912</v>
      </c>
      <c r="AQ16">
        <f t="shared" si="9"/>
        <v>-16861.900901221237</v>
      </c>
      <c r="AR16">
        <f t="shared" si="9"/>
        <v>-16870.207365967872</v>
      </c>
      <c r="AS16">
        <f t="shared" si="9"/>
        <v>2875.8125153540891</v>
      </c>
      <c r="AT16">
        <f t="shared" si="9"/>
        <v>356.72543329220548</v>
      </c>
      <c r="AU16">
        <f t="shared" si="9"/>
        <v>-13637.669417321578</v>
      </c>
      <c r="AW16">
        <v>13</v>
      </c>
      <c r="AX16">
        <f>IF(Z16&gt;0, (R16*SUMPRODUCT(K16:$K$98, X16:$X$98)-K16*$AZ$3)/Z16, 0)</f>
        <v>142561.26915297488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25</v>
      </c>
      <c r="R17">
        <f t="shared" si="0"/>
        <v>2000000</v>
      </c>
      <c r="S17">
        <f t="shared" si="1"/>
        <v>138381.82326278978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109878.47109409119</v>
      </c>
      <c r="AC17">
        <f t="shared" si="2"/>
        <v>102579.41235823106</v>
      </c>
      <c r="AE17">
        <f t="shared" si="3"/>
        <v>0</v>
      </c>
      <c r="AF17">
        <f t="shared" si="4"/>
        <v>0</v>
      </c>
      <c r="AG17">
        <f t="shared" si="4"/>
        <v>-18.531952018624359</v>
      </c>
      <c r="AH17">
        <f t="shared" si="5"/>
        <v>-43520.128788087466</v>
      </c>
      <c r="AI17">
        <f t="shared" si="6"/>
        <v>-43538.66074010609</v>
      </c>
      <c r="AJ17">
        <f t="shared" si="7"/>
        <v>7299.0587358601333</v>
      </c>
      <c r="AK17">
        <f t="shared" si="22"/>
        <v>1516.3229010984585</v>
      </c>
      <c r="AL17">
        <f t="shared" si="8"/>
        <v>-34723.279103147499</v>
      </c>
      <c r="AN17">
        <f t="shared" si="9"/>
        <v>0</v>
      </c>
      <c r="AO17">
        <f t="shared" si="9"/>
        <v>0</v>
      </c>
      <c r="AP17">
        <f t="shared" si="9"/>
        <v>-7.5097649459493594</v>
      </c>
      <c r="AQ17">
        <f t="shared" si="9"/>
        <v>-17635.807457710078</v>
      </c>
      <c r="AR17">
        <f t="shared" si="9"/>
        <v>-17643.317222656027</v>
      </c>
      <c r="AS17">
        <f t="shared" si="9"/>
        <v>2957.8220026633098</v>
      </c>
      <c r="AT17">
        <f t="shared" si="9"/>
        <v>614.46460459024672</v>
      </c>
      <c r="AU17">
        <f t="shared" si="9"/>
        <v>-14071.030615402471</v>
      </c>
      <c r="AW17">
        <v>14</v>
      </c>
      <c r="AX17">
        <f>IF(Z17&gt;0, (R17*SUMPRODUCT(K17:$K$98, X17:$X$98)-K17*$AZ$3)/Z17, 0)</f>
        <v>138381.82326278978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25</v>
      </c>
      <c r="R18">
        <f t="shared" si="0"/>
        <v>2000000</v>
      </c>
      <c r="S18">
        <f t="shared" si="1"/>
        <v>133765.43743024638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102579.41235823106</v>
      </c>
      <c r="AC18">
        <f t="shared" si="2"/>
        <v>94958.505114770829</v>
      </c>
      <c r="AE18">
        <f t="shared" si="3"/>
        <v>0</v>
      </c>
      <c r="AF18">
        <f t="shared" si="4"/>
        <v>0</v>
      </c>
      <c r="AG18">
        <f t="shared" si="4"/>
        <v>-17.747204909393748</v>
      </c>
      <c r="AH18">
        <f t="shared" si="5"/>
        <v>-47954.207123549488</v>
      </c>
      <c r="AI18">
        <f t="shared" si="6"/>
        <v>-47971.95432845888</v>
      </c>
      <c r="AJ18">
        <f t="shared" si="7"/>
        <v>7620.9072434602276</v>
      </c>
      <c r="AK18">
        <f t="shared" si="22"/>
        <v>2215.715306937791</v>
      </c>
      <c r="AL18">
        <f t="shared" si="8"/>
        <v>-38135.331778060863</v>
      </c>
      <c r="AN18">
        <f t="shared" si="9"/>
        <v>0</v>
      </c>
      <c r="AO18">
        <f t="shared" si="9"/>
        <v>0</v>
      </c>
      <c r="AP18">
        <f t="shared" si="9"/>
        <v>-6.7112348340801393</v>
      </c>
      <c r="AQ18">
        <f t="shared" si="9"/>
        <v>-18134.232795042044</v>
      </c>
      <c r="AR18">
        <f t="shared" si="9"/>
        <v>-18140.944029876126</v>
      </c>
      <c r="AS18">
        <f t="shared" si="9"/>
        <v>2881.9015963765696</v>
      </c>
      <c r="AT18">
        <f t="shared" si="9"/>
        <v>837.88888595378501</v>
      </c>
      <c r="AU18">
        <f t="shared" si="9"/>
        <v>-14421.153547545771</v>
      </c>
      <c r="AW18">
        <v>15</v>
      </c>
      <c r="AX18">
        <f>IF(Z18&gt;0, (R18*SUMPRODUCT(K18:$K$98, X18:$X$98)-K18*$AZ$3)/Z18, 0)</f>
        <v>133765.43743024638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25</v>
      </c>
      <c r="R19">
        <f t="shared" si="0"/>
        <v>2000000</v>
      </c>
      <c r="S19">
        <f t="shared" si="1"/>
        <v>127533.29286826927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94958.505114770829</v>
      </c>
      <c r="AC19">
        <f t="shared" si="2"/>
        <v>86255.225644231279</v>
      </c>
      <c r="AE19">
        <f t="shared" si="3"/>
        <v>0</v>
      </c>
      <c r="AF19">
        <f t="shared" si="4"/>
        <v>0</v>
      </c>
      <c r="AG19">
        <f t="shared" si="4"/>
        <v>-16.908374218276748</v>
      </c>
      <c r="AH19">
        <f t="shared" si="5"/>
        <v>-52908.691361844947</v>
      </c>
      <c r="AI19">
        <f t="shared" si="6"/>
        <v>-52925.599736063225</v>
      </c>
      <c r="AJ19">
        <f t="shared" si="7"/>
        <v>8703.2794705395499</v>
      </c>
      <c r="AK19">
        <f t="shared" si="22"/>
        <v>2117.5746640593893</v>
      </c>
      <c r="AL19">
        <f t="shared" si="8"/>
        <v>-42104.745601464288</v>
      </c>
      <c r="AN19">
        <f t="shared" si="9"/>
        <v>0</v>
      </c>
      <c r="AO19">
        <f t="shared" si="9"/>
        <v>0</v>
      </c>
      <c r="AP19">
        <f t="shared" si="9"/>
        <v>-5.9629067396414959</v>
      </c>
      <c r="AQ19">
        <f t="shared" si="9"/>
        <v>-18658.777492997244</v>
      </c>
      <c r="AR19">
        <f t="shared" si="9"/>
        <v>-18664.740399736886</v>
      </c>
      <c r="AS19">
        <f t="shared" si="9"/>
        <v>3069.2982744471651</v>
      </c>
      <c r="AT19">
        <f t="shared" si="9"/>
        <v>746.78381688317677</v>
      </c>
      <c r="AU19">
        <f t="shared" si="9"/>
        <v>-14848.658308406544</v>
      </c>
      <c r="AW19">
        <v>16</v>
      </c>
      <c r="AX19">
        <f>IF(Z19&gt;0, (R19*SUMPRODUCT(K19:$K$98, X19:$X$98)-K19*$AZ$3)/Z19, 0)</f>
        <v>127533.29286826927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25</v>
      </c>
      <c r="R20">
        <f t="shared" si="0"/>
        <v>2000000</v>
      </c>
      <c r="S20">
        <f t="shared" si="1"/>
        <v>115968.19399964855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86255.225644231279</v>
      </c>
      <c r="AC20">
        <f t="shared" si="2"/>
        <v>74314.648037394596</v>
      </c>
      <c r="AE20">
        <f t="shared" si="3"/>
        <v>0</v>
      </c>
      <c r="AF20">
        <f t="shared" si="4"/>
        <v>0</v>
      </c>
      <c r="AG20">
        <f t="shared" si="4"/>
        <v>-16.020480589190647</v>
      </c>
      <c r="AH20">
        <f t="shared" si="5"/>
        <v>-57504.790952266485</v>
      </c>
      <c r="AI20">
        <f t="shared" si="6"/>
        <v>-57520.811432855677</v>
      </c>
      <c r="AJ20">
        <f t="shared" si="7"/>
        <v>11940.577606836683</v>
      </c>
      <c r="AK20">
        <f t="shared" si="22"/>
        <v>370.8974702701945</v>
      </c>
      <c r="AL20">
        <f t="shared" si="8"/>
        <v>-45209.336355748797</v>
      </c>
      <c r="AN20">
        <f t="shared" si="9"/>
        <v>0</v>
      </c>
      <c r="AO20">
        <f t="shared" si="9"/>
        <v>0</v>
      </c>
      <c r="AP20">
        <f t="shared" si="9"/>
        <v>-5.3587993923014414</v>
      </c>
      <c r="AQ20">
        <f t="shared" si="9"/>
        <v>-19235.168201966851</v>
      </c>
      <c r="AR20">
        <f t="shared" si="9"/>
        <v>-19240.527001359151</v>
      </c>
      <c r="AS20">
        <f t="shared" si="9"/>
        <v>3994.0849256680908</v>
      </c>
      <c r="AT20">
        <f t="shared" si="9"/>
        <v>124.06401463581012</v>
      </c>
      <c r="AU20">
        <f t="shared" si="9"/>
        <v>-15122.378061055249</v>
      </c>
      <c r="AW20">
        <v>17</v>
      </c>
      <c r="AX20">
        <f>IF(Z20&gt;0, (R20*SUMPRODUCT(K20:$K$98, X20:$X$98)-K20*$AZ$3)/Z20, 0)</f>
        <v>115968.19399964855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25</v>
      </c>
      <c r="R21">
        <f t="shared" si="0"/>
        <v>2000000</v>
      </c>
      <c r="S21">
        <f t="shared" si="1"/>
        <v>101272.56300172544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74314.648037394596</v>
      </c>
      <c r="AC21">
        <f t="shared" si="2"/>
        <v>61150.367766366049</v>
      </c>
      <c r="AE21">
        <f t="shared" si="3"/>
        <v>0</v>
      </c>
      <c r="AF21">
        <f t="shared" si="4"/>
        <v>0</v>
      </c>
      <c r="AG21">
        <f t="shared" si="4"/>
        <v>-15.09549229175828</v>
      </c>
      <c r="AH21">
        <f t="shared" si="5"/>
        <v>-61182.679323236938</v>
      </c>
      <c r="AI21">
        <f t="shared" si="6"/>
        <v>-61197.774815528697</v>
      </c>
      <c r="AJ21">
        <f t="shared" si="7"/>
        <v>13164.280271028547</v>
      </c>
      <c r="AK21">
        <f t="shared" si="22"/>
        <v>118.90343685983136</v>
      </c>
      <c r="AL21">
        <f t="shared" si="8"/>
        <v>-47914.591107640321</v>
      </c>
      <c r="AN21">
        <f t="shared" si="9"/>
        <v>0</v>
      </c>
      <c r="AO21">
        <f t="shared" si="9"/>
        <v>0</v>
      </c>
      <c r="AP21">
        <f t="shared" si="9"/>
        <v>-4.8016296809652506</v>
      </c>
      <c r="AQ21">
        <f t="shared" si="9"/>
        <v>-19461.211553850899</v>
      </c>
      <c r="AR21">
        <f t="shared" si="9"/>
        <v>-19466.013183531864</v>
      </c>
      <c r="AS21">
        <f t="shared" si="9"/>
        <v>4187.3426620493092</v>
      </c>
      <c r="AT21">
        <f t="shared" si="9"/>
        <v>37.82124229937542</v>
      </c>
      <c r="AU21">
        <f t="shared" si="9"/>
        <v>-15240.849279183181</v>
      </c>
      <c r="AW21">
        <v>18</v>
      </c>
      <c r="AX21">
        <f>IF(Z21&gt;0, (R21*SUMPRODUCT(K21:$K$98, X21:$X$98)-K21*$AZ$3)/Z21, 0)</f>
        <v>101272.56300172544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25</v>
      </c>
      <c r="R22">
        <f t="shared" si="0"/>
        <v>2000000</v>
      </c>
      <c r="S22">
        <f t="shared" si="1"/>
        <v>87515.571508071938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61150.367766366049</v>
      </c>
      <c r="AC22">
        <f t="shared" si="2"/>
        <v>49488.739357598271</v>
      </c>
      <c r="AE22">
        <f t="shared" si="3"/>
        <v>0</v>
      </c>
      <c r="AF22">
        <f t="shared" si="4"/>
        <v>0</v>
      </c>
      <c r="AG22">
        <f t="shared" si="4"/>
        <v>-14.137123972570331</v>
      </c>
      <c r="AH22">
        <f t="shared" si="5"/>
        <v>-64593.071701629327</v>
      </c>
      <c r="AI22">
        <f t="shared" si="6"/>
        <v>-64607.208825601898</v>
      </c>
      <c r="AJ22">
        <f t="shared" si="7"/>
        <v>11661.628408767778</v>
      </c>
      <c r="AK22">
        <f t="shared" si="22"/>
        <v>1284.1577230936871</v>
      </c>
      <c r="AL22">
        <f t="shared" si="8"/>
        <v>-51661.422693740431</v>
      </c>
      <c r="AN22">
        <f t="shared" si="9"/>
        <v>0</v>
      </c>
      <c r="AO22">
        <f t="shared" si="9"/>
        <v>0</v>
      </c>
      <c r="AP22">
        <f t="shared" si="9"/>
        <v>-4.1986819448398105</v>
      </c>
      <c r="AQ22">
        <f t="shared" si="9"/>
        <v>-19183.941828732881</v>
      </c>
      <c r="AR22">
        <f t="shared" si="9"/>
        <v>-19188.14051067772</v>
      </c>
      <c r="AS22">
        <f t="shared" si="9"/>
        <v>3463.4674451696146</v>
      </c>
      <c r="AT22">
        <f t="shared" si="9"/>
        <v>381.39085833451622</v>
      </c>
      <c r="AU22">
        <f t="shared" si="9"/>
        <v>-15343.28220717359</v>
      </c>
      <c r="AW22">
        <v>19</v>
      </c>
      <c r="AX22">
        <f>IF(Z22&gt;0, (R22*SUMPRODUCT(K22:$K$98, X22:$X$98)-K22*$AZ$3)/Z22, 0)</f>
        <v>87515.571508071938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25</v>
      </c>
      <c r="R23">
        <f t="shared" si="0"/>
        <v>2000000</v>
      </c>
      <c r="S23">
        <f t="shared" si="1"/>
        <v>79970.90686442313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49488.739357598271</v>
      </c>
      <c r="AC23">
        <f t="shared" si="2"/>
        <v>42074.792214604604</v>
      </c>
      <c r="AE23">
        <f t="shared" si="3"/>
        <v>0</v>
      </c>
      <c r="AF23">
        <f t="shared" si="4"/>
        <v>0</v>
      </c>
      <c r="AG23">
        <f t="shared" si="4"/>
        <v>-13.153155898911823</v>
      </c>
      <c r="AH23">
        <f t="shared" si="5"/>
        <v>-67407.746714624373</v>
      </c>
      <c r="AI23">
        <f t="shared" si="6"/>
        <v>-67420.899870523281</v>
      </c>
      <c r="AJ23">
        <f t="shared" si="7"/>
        <v>7413.9471429936675</v>
      </c>
      <c r="AK23">
        <f t="shared" si="22"/>
        <v>3464.2117550318794</v>
      </c>
      <c r="AL23">
        <f t="shared" si="8"/>
        <v>-56542.740972497733</v>
      </c>
      <c r="AN23">
        <f t="shared" si="9"/>
        <v>0</v>
      </c>
      <c r="AO23">
        <f t="shared" si="9"/>
        <v>0</v>
      </c>
      <c r="AP23">
        <f t="shared" si="9"/>
        <v>-3.4878986435173429</v>
      </c>
      <c r="AQ23">
        <f t="shared" si="9"/>
        <v>-17874.903189427721</v>
      </c>
      <c r="AR23">
        <f t="shared" si="9"/>
        <v>-17878.391088071236</v>
      </c>
      <c r="AS23">
        <f t="shared" si="9"/>
        <v>1965.9993679004633</v>
      </c>
      <c r="AT23">
        <f t="shared" si="9"/>
        <v>918.62512495819749</v>
      </c>
      <c r="AU23">
        <f t="shared" si="9"/>
        <v>-14993.766595212575</v>
      </c>
      <c r="AW23">
        <v>20</v>
      </c>
      <c r="AX23">
        <f>IF(Z23&gt;0, (R23*SUMPRODUCT(K23:$K$98, X23:$X$98)-K23*$AZ$3)/Z23, 0)</f>
        <v>79970.90686442313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25</v>
      </c>
      <c r="R24">
        <f t="shared" si="0"/>
        <v>2000000</v>
      </c>
      <c r="S24">
        <f t="shared" si="1"/>
        <v>71428.298757301396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42074.792214604604</v>
      </c>
      <c r="AC24">
        <f t="shared" si="2"/>
        <v>34708.81285172973</v>
      </c>
      <c r="AE24">
        <f t="shared" si="3"/>
        <v>0</v>
      </c>
      <c r="AF24">
        <f t="shared" si="4"/>
        <v>0</v>
      </c>
      <c r="AG24">
        <f t="shared" si="4"/>
        <v>-12.148130872353235</v>
      </c>
      <c r="AH24">
        <f t="shared" si="5"/>
        <v>-69879.477405557482</v>
      </c>
      <c r="AI24">
        <f t="shared" si="6"/>
        <v>-69891.625536429841</v>
      </c>
      <c r="AJ24">
        <f t="shared" si="7"/>
        <v>7365.9793628748739</v>
      </c>
      <c r="AK24">
        <f t="shared" si="22"/>
        <v>2945.2354550223226</v>
      </c>
      <c r="AL24">
        <f t="shared" si="8"/>
        <v>-59580.410718532643</v>
      </c>
      <c r="AN24">
        <f t="shared" si="9"/>
        <v>0</v>
      </c>
      <c r="AO24">
        <f t="shared" si="9"/>
        <v>0</v>
      </c>
      <c r="AP24">
        <f t="shared" si="9"/>
        <v>-2.8762413639816935</v>
      </c>
      <c r="AQ24">
        <f t="shared" si="9"/>
        <v>-16544.952101619434</v>
      </c>
      <c r="AR24">
        <f t="shared" si="9"/>
        <v>-16547.828342983419</v>
      </c>
      <c r="AS24">
        <f t="shared" si="9"/>
        <v>1743.9995298332008</v>
      </c>
      <c r="AT24">
        <f t="shared" si="9"/>
        <v>697.32604393318309</v>
      </c>
      <c r="AU24">
        <f t="shared" si="9"/>
        <v>-14106.502769217033</v>
      </c>
      <c r="AW24">
        <v>21</v>
      </c>
      <c r="AX24">
        <f>IF(Z24&gt;0, (R24*SUMPRODUCT(K24:$K$98, X24:$X$98)-K24*$AZ$3)/Z24, 0)</f>
        <v>71428.298757301396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25</v>
      </c>
      <c r="R25">
        <f t="shared" si="0"/>
        <v>2000000</v>
      </c>
      <c r="S25">
        <f t="shared" si="1"/>
        <v>61905.685482352077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34708.81285172973</v>
      </c>
      <c r="AC25">
        <f t="shared" si="2"/>
        <v>27546.8284523896</v>
      </c>
      <c r="AE25">
        <f t="shared" si="3"/>
        <v>0</v>
      </c>
      <c r="AF25">
        <f t="shared" si="4"/>
        <v>0</v>
      </c>
      <c r="AG25">
        <f t="shared" si="4"/>
        <v>-11.124514750847313</v>
      </c>
      <c r="AH25">
        <f t="shared" si="5"/>
        <v>-72170.785022591255</v>
      </c>
      <c r="AI25">
        <f t="shared" si="6"/>
        <v>-72181.909537342101</v>
      </c>
      <c r="AJ25">
        <f t="shared" si="7"/>
        <v>7161.98439934013</v>
      </c>
      <c r="AK25">
        <f t="shared" si="22"/>
        <v>2429.6168996210813</v>
      </c>
      <c r="AL25">
        <f t="shared" si="8"/>
        <v>-62590.308238380887</v>
      </c>
      <c r="AN25">
        <f t="shared" si="9"/>
        <v>0</v>
      </c>
      <c r="AO25">
        <f t="shared" si="9"/>
        <v>0</v>
      </c>
      <c r="AP25">
        <f t="shared" si="9"/>
        <v>-2.3516837558341388</v>
      </c>
      <c r="AQ25">
        <f t="shared" si="9"/>
        <v>-15256.653129117245</v>
      </c>
      <c r="AR25">
        <f t="shared" si="9"/>
        <v>-15259.00481287308</v>
      </c>
      <c r="AS25">
        <f t="shared" si="9"/>
        <v>1514.0186110304594</v>
      </c>
      <c r="AT25">
        <f t="shared" si="9"/>
        <v>513.61256861148115</v>
      </c>
      <c r="AU25">
        <f t="shared" si="9"/>
        <v>-13231.373633231138</v>
      </c>
      <c r="AW25">
        <v>22</v>
      </c>
      <c r="AX25">
        <f>IF(Z25&gt;0, (R25*SUMPRODUCT(K25:$K$98, X25:$X$98)-K25*$AZ$3)/Z25, 0)</f>
        <v>61905.685482352077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25</v>
      </c>
      <c r="R26">
        <f t="shared" si="0"/>
        <v>2000000</v>
      </c>
      <c r="S26">
        <f t="shared" si="1"/>
        <v>51189.664108635327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27546.8284523896</v>
      </c>
      <c r="AC26">
        <f t="shared" si="2"/>
        <v>20667.825057450318</v>
      </c>
      <c r="AE26">
        <f t="shared" si="3"/>
        <v>0</v>
      </c>
      <c r="AF26">
        <f t="shared" si="4"/>
        <v>0</v>
      </c>
      <c r="AG26">
        <f t="shared" si="4"/>
        <v>-10.09374910801759</v>
      </c>
      <c r="AH26">
        <f t="shared" si="5"/>
        <v>-73561.639625699856</v>
      </c>
      <c r="AI26">
        <f t="shared" si="6"/>
        <v>-73571.733374807867</v>
      </c>
      <c r="AJ26">
        <f t="shared" si="7"/>
        <v>6879.0033949392819</v>
      </c>
      <c r="AK26">
        <f t="shared" si="22"/>
        <v>1928.2779916672721</v>
      </c>
      <c r="AL26">
        <f t="shared" si="8"/>
        <v>-64764.451988201312</v>
      </c>
      <c r="AN26">
        <f t="shared" si="9"/>
        <v>0</v>
      </c>
      <c r="AO26">
        <f t="shared" si="9"/>
        <v>0</v>
      </c>
      <c r="AP26">
        <f t="shared" si="9"/>
        <v>-1.9051638225856027</v>
      </c>
      <c r="AQ26">
        <f t="shared" si="9"/>
        <v>-13884.531212851565</v>
      </c>
      <c r="AR26">
        <f t="shared" si="9"/>
        <v>-13886.43637667415</v>
      </c>
      <c r="AS26">
        <f t="shared" si="9"/>
        <v>1298.3905448047938</v>
      </c>
      <c r="AT26">
        <f t="shared" si="9"/>
        <v>363.95648735656164</v>
      </c>
      <c r="AU26">
        <f t="shared" si="9"/>
        <v>-12224.089344512795</v>
      </c>
      <c r="AW26">
        <v>23</v>
      </c>
      <c r="AX26">
        <f>IF(Z26&gt;0, (R26*SUMPRODUCT(K26:$K$98, X26:$X$98)-K26*$AZ$3)/Z26, 0)</f>
        <v>51189.664108635327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25</v>
      </c>
      <c r="R27">
        <f t="shared" si="0"/>
        <v>2000000</v>
      </c>
      <c r="S27">
        <f t="shared" si="1"/>
        <v>39321.2325879501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20667.825057450318</v>
      </c>
      <c r="AC27">
        <f t="shared" si="2"/>
        <v>14263.338250114786</v>
      </c>
      <c r="AE27">
        <f t="shared" si="3"/>
        <v>0</v>
      </c>
      <c r="AF27">
        <f t="shared" si="4"/>
        <v>0</v>
      </c>
      <c r="AG27">
        <f t="shared" si="4"/>
        <v>-9.0684709706211972</v>
      </c>
      <c r="AH27">
        <f t="shared" si="5"/>
        <v>-73947.251705297487</v>
      </c>
      <c r="AI27">
        <f t="shared" si="6"/>
        <v>-73956.320176268113</v>
      </c>
      <c r="AJ27">
        <f t="shared" si="7"/>
        <v>6404.4868073355319</v>
      </c>
      <c r="AK27">
        <f t="shared" si="22"/>
        <v>1446.7477540215225</v>
      </c>
      <c r="AL27">
        <f t="shared" si="8"/>
        <v>-66105.085614911062</v>
      </c>
      <c r="AN27">
        <f t="shared" si="9"/>
        <v>0</v>
      </c>
      <c r="AO27">
        <f t="shared" si="9"/>
        <v>0</v>
      </c>
      <c r="AP27">
        <f t="shared" si="9"/>
        <v>-1.5282551389786072</v>
      </c>
      <c r="AQ27">
        <f t="shared" si="9"/>
        <v>-12461.887764550474</v>
      </c>
      <c r="AR27">
        <f t="shared" si="9"/>
        <v>-12463.416019689454</v>
      </c>
      <c r="AS27">
        <f t="shared" si="9"/>
        <v>1079.30983156257</v>
      </c>
      <c r="AT27">
        <f t="shared" si="9"/>
        <v>243.81174037520182</v>
      </c>
      <c r="AU27">
        <f t="shared" si="9"/>
        <v>-11140.294447751683</v>
      </c>
      <c r="AW27">
        <v>24</v>
      </c>
      <c r="AX27">
        <f>IF(Z27&gt;0, (R27*SUMPRODUCT(K27:$K$98, X27:$X$98)-K27*$AZ$3)/Z27, 0)</f>
        <v>39321.2325879501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25</v>
      </c>
      <c r="R28">
        <f t="shared" si="0"/>
        <v>2000000</v>
      </c>
      <c r="S28">
        <f t="shared" si="1"/>
        <v>26315.174548140796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14263.338250114786</v>
      </c>
      <c r="AC28">
        <f t="shared" si="2"/>
        <v>8480.061561917908</v>
      </c>
      <c r="AE28">
        <f t="shared" si="3"/>
        <v>0</v>
      </c>
      <c r="AF28">
        <f t="shared" si="4"/>
        <v>0</v>
      </c>
      <c r="AG28">
        <f t="shared" si="4"/>
        <v>-8.0562467355142768</v>
      </c>
      <c r="AH28">
        <f t="shared" si="5"/>
        <v>-73723.162032056571</v>
      </c>
      <c r="AI28">
        <f t="shared" si="6"/>
        <v>-73731.21827879209</v>
      </c>
      <c r="AJ28">
        <f t="shared" si="7"/>
        <v>5783.2766881968782</v>
      </c>
      <c r="AK28">
        <f t="shared" si="22"/>
        <v>998.43367750803509</v>
      </c>
      <c r="AL28">
        <f t="shared" si="8"/>
        <v>-66949.507913087175</v>
      </c>
      <c r="AN28">
        <f t="shared" si="9"/>
        <v>0</v>
      </c>
      <c r="AO28">
        <f t="shared" si="9"/>
        <v>0</v>
      </c>
      <c r="AP28">
        <f t="shared" si="9"/>
        <v>-1.2122062916745195</v>
      </c>
      <c r="AQ28">
        <f t="shared" si="9"/>
        <v>-11092.967208097081</v>
      </c>
      <c r="AR28">
        <f t="shared" si="9"/>
        <v>-11094.179414388756</v>
      </c>
      <c r="AS28">
        <f t="shared" si="9"/>
        <v>870.19732861735793</v>
      </c>
      <c r="AT28">
        <f t="shared" si="9"/>
        <v>150.23218943376955</v>
      </c>
      <c r="AU28">
        <f t="shared" si="9"/>
        <v>-10073.749896337629</v>
      </c>
      <c r="AW28">
        <v>25</v>
      </c>
      <c r="AX28">
        <f>IF(Z28&gt;0, (R28*SUMPRODUCT(K28:$K$98, X28:$X$98)-K28*$AZ$3)/Z28, 0)</f>
        <v>26315.174548140796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25</v>
      </c>
      <c r="R29">
        <f t="shared" si="0"/>
        <v>2000000</v>
      </c>
      <c r="S29">
        <f t="shared" si="1"/>
        <v>11853.440045565056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8480.061561917908</v>
      </c>
      <c r="AC29">
        <f t="shared" si="2"/>
        <v>3350.1399577079937</v>
      </c>
      <c r="AE29">
        <f t="shared" si="3"/>
        <v>0</v>
      </c>
      <c r="AF29">
        <f t="shared" si="4"/>
        <v>0</v>
      </c>
      <c r="AG29">
        <f t="shared" si="4"/>
        <v>-7.0657546350045504</v>
      </c>
      <c r="AH29">
        <f t="shared" si="5"/>
        <v>-72794.370652366721</v>
      </c>
      <c r="AI29">
        <f t="shared" si="6"/>
        <v>-72801.436407001718</v>
      </c>
      <c r="AJ29">
        <f t="shared" si="7"/>
        <v>5129.9216042099142</v>
      </c>
      <c r="AK29">
        <f t="shared" si="22"/>
        <v>593.60430933425357</v>
      </c>
      <c r="AL29">
        <f t="shared" si="8"/>
        <v>-67077.910493457544</v>
      </c>
      <c r="AN29">
        <f t="shared" si="9"/>
        <v>0</v>
      </c>
      <c r="AO29">
        <f t="shared" si="9"/>
        <v>0</v>
      </c>
      <c r="AP29">
        <f t="shared" si="9"/>
        <v>-0.9492580843046784</v>
      </c>
      <c r="AQ29">
        <f t="shared" si="9"/>
        <v>-9779.6553097524647</v>
      </c>
      <c r="AR29">
        <f t="shared" si="9"/>
        <v>-9780.6045678367682</v>
      </c>
      <c r="AS29">
        <f t="shared" si="9"/>
        <v>689.1860538888285</v>
      </c>
      <c r="AT29">
        <f t="shared" si="9"/>
        <v>79.748550384423652</v>
      </c>
      <c r="AU29">
        <f t="shared" si="9"/>
        <v>-9011.6699635635159</v>
      </c>
      <c r="AW29">
        <v>26</v>
      </c>
      <c r="AX29">
        <f>IF(Z29&gt;0, (R29*SUMPRODUCT(K29:$K$98, X29:$X$98)-K29*$AZ$3)/Z29, 0)</f>
        <v>11853.440045565056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25</v>
      </c>
      <c r="R30">
        <f t="shared" si="0"/>
        <v>2000000</v>
      </c>
      <c r="S30">
        <f t="shared" si="1"/>
        <v>-4526.1574019745094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3350.1399577079937</v>
      </c>
      <c r="AC30">
        <f t="shared" si="2"/>
        <v>-1105.3674914309449</v>
      </c>
      <c r="AE30">
        <f t="shared" si="3"/>
        <v>0</v>
      </c>
      <c r="AF30">
        <f t="shared" si="4"/>
        <v>0</v>
      </c>
      <c r="AG30">
        <f t="shared" si="4"/>
        <v>-6.1054410687790863</v>
      </c>
      <c r="AH30">
        <f t="shared" si="5"/>
        <v>-71172.481590033523</v>
      </c>
      <c r="AI30">
        <f t="shared" si="6"/>
        <v>-71178.587031102303</v>
      </c>
      <c r="AJ30">
        <f t="shared" si="7"/>
        <v>4455.5074491389387</v>
      </c>
      <c r="AK30">
        <f t="shared" si="22"/>
        <v>234.50979703955957</v>
      </c>
      <c r="AL30">
        <f t="shared" si="8"/>
        <v>-66488.569784923806</v>
      </c>
      <c r="AN30">
        <f t="shared" si="9"/>
        <v>0</v>
      </c>
      <c r="AO30">
        <f t="shared" si="9"/>
        <v>0</v>
      </c>
      <c r="AP30">
        <f t="shared" si="9"/>
        <v>-0.73236026543436417</v>
      </c>
      <c r="AQ30">
        <f t="shared" si="9"/>
        <v>-8537.2861553674175</v>
      </c>
      <c r="AR30">
        <f t="shared" si="9"/>
        <v>-8538.0185156328535</v>
      </c>
      <c r="AS30">
        <f t="shared" si="9"/>
        <v>534.44732024064785</v>
      </c>
      <c r="AT30">
        <f t="shared" si="9"/>
        <v>28.129934475183614</v>
      </c>
      <c r="AU30">
        <f t="shared" si="9"/>
        <v>-7975.4412609170213</v>
      </c>
      <c r="AW30">
        <v>27</v>
      </c>
      <c r="AX30">
        <f>IF(Z30&gt;0, (R30*SUMPRODUCT(K30:$K$98, X30:$X$98)-K30*$AZ$3)/Z30, 0)</f>
        <v>-4526.1574019745094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25</v>
      </c>
      <c r="R31">
        <f t="shared" si="0"/>
        <v>2000000</v>
      </c>
      <c r="S31">
        <f t="shared" si="1"/>
        <v>-23575.665438243534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-1105.3674914309449</v>
      </c>
      <c r="AC31">
        <f t="shared" si="2"/>
        <v>-4888.950199821993</v>
      </c>
      <c r="AE31">
        <f t="shared" si="3"/>
        <v>0</v>
      </c>
      <c r="AF31">
        <f t="shared" si="4"/>
        <v>0</v>
      </c>
      <c r="AG31">
        <f t="shared" si="4"/>
        <v>-5.1843183521464118</v>
      </c>
      <c r="AH31">
        <f t="shared" si="5"/>
        <v>-68805.464475590692</v>
      </c>
      <c r="AI31">
        <f t="shared" si="6"/>
        <v>-68810.648793942833</v>
      </c>
      <c r="AJ31">
        <f t="shared" si="7"/>
        <v>3783.5827083910481</v>
      </c>
      <c r="AK31">
        <f t="shared" si="22"/>
        <v>-77.375724400166149</v>
      </c>
      <c r="AL31">
        <f t="shared" si="8"/>
        <v>-65104.441809951953</v>
      </c>
      <c r="AN31">
        <f t="shared" si="9"/>
        <v>0</v>
      </c>
      <c r="AO31">
        <f t="shared" si="9"/>
        <v>0</v>
      </c>
      <c r="AP31">
        <f t="shared" si="9"/>
        <v>-0.55524079752659516</v>
      </c>
      <c r="AQ31">
        <f t="shared" si="9"/>
        <v>-7369.069253588128</v>
      </c>
      <c r="AR31">
        <f t="shared" si="9"/>
        <v>-7369.6244943856536</v>
      </c>
      <c r="AS31">
        <f t="shared" si="9"/>
        <v>405.22192848074377</v>
      </c>
      <c r="AT31">
        <f t="shared" si="9"/>
        <v>-8.2869445907694086</v>
      </c>
      <c r="AU31">
        <f t="shared" si="9"/>
        <v>-6972.6895104956793</v>
      </c>
      <c r="AW31">
        <v>28</v>
      </c>
      <c r="AX31">
        <f>IF(Z31&gt;0, (R31*SUMPRODUCT(K31:$K$98, X31:$X$98)-K31*$AZ$3)/Z31, 0)</f>
        <v>-23575.665438243534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25</v>
      </c>
      <c r="R32">
        <f t="shared" si="0"/>
        <v>2000000</v>
      </c>
      <c r="S32">
        <f t="shared" si="1"/>
        <v>-46453.122646401796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-4888.950199821993</v>
      </c>
      <c r="AC32">
        <f t="shared" si="2"/>
        <v>-8013.6413757526389</v>
      </c>
      <c r="AE32">
        <f t="shared" si="3"/>
        <v>0</v>
      </c>
      <c r="AF32">
        <f t="shared" si="4"/>
        <v>0</v>
      </c>
      <c r="AG32">
        <f t="shared" si="4"/>
        <v>-4.3127570974894223</v>
      </c>
      <c r="AH32">
        <f t="shared" si="5"/>
        <v>-65577.445690841996</v>
      </c>
      <c r="AI32">
        <f t="shared" si="6"/>
        <v>-65581.758447939486</v>
      </c>
      <c r="AJ32">
        <f t="shared" si="7"/>
        <v>3124.6911759306458</v>
      </c>
      <c r="AK32">
        <f t="shared" si="22"/>
        <v>-342.22651398753953</v>
      </c>
      <c r="AL32">
        <f t="shared" si="8"/>
        <v>-62799.293785996379</v>
      </c>
      <c r="AN32">
        <f t="shared" si="9"/>
        <v>0</v>
      </c>
      <c r="AO32">
        <f t="shared" si="9"/>
        <v>0</v>
      </c>
      <c r="AP32">
        <f t="shared" si="9"/>
        <v>-0.41240762176799728</v>
      </c>
      <c r="AQ32">
        <f t="shared" si="9"/>
        <v>-6270.8466550837275</v>
      </c>
      <c r="AR32">
        <f t="shared" si="9"/>
        <v>-6271.259062705496</v>
      </c>
      <c r="AS32">
        <f t="shared" si="9"/>
        <v>298.79875622375346</v>
      </c>
      <c r="AT32">
        <f t="shared" si="9"/>
        <v>-32.725428200376314</v>
      </c>
      <c r="AU32">
        <f t="shared" si="9"/>
        <v>-6005.185734682118</v>
      </c>
      <c r="AW32">
        <v>29</v>
      </c>
      <c r="AX32">
        <f>IF(Z32&gt;0, (R32*SUMPRODUCT(K32:$K$98, X32:$X$98)-K32*$AZ$3)/Z32, 0)</f>
        <v>-46453.122646401796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25</v>
      </c>
      <c r="R33">
        <f t="shared" si="0"/>
        <v>2000000</v>
      </c>
      <c r="S33">
        <f t="shared" si="1"/>
        <v>-74982.239962631982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-8013.6413757526389</v>
      </c>
      <c r="AC33">
        <f t="shared" si="2"/>
        <v>-10494.864747213629</v>
      </c>
      <c r="AE33">
        <f t="shared" si="3"/>
        <v>0</v>
      </c>
      <c r="AF33">
        <f t="shared" si="4"/>
        <v>0</v>
      </c>
      <c r="AG33">
        <f t="shared" si="4"/>
        <v>-3.4991168416827207</v>
      </c>
      <c r="AH33">
        <f t="shared" si="5"/>
        <v>-61641.014786544605</v>
      </c>
      <c r="AI33">
        <f t="shared" si="6"/>
        <v>-61644.513903386287</v>
      </c>
      <c r="AJ33">
        <f t="shared" si="7"/>
        <v>2481.2233714609902</v>
      </c>
      <c r="AK33">
        <f t="shared" si="22"/>
        <v>-560.9548963026848</v>
      </c>
      <c r="AL33">
        <f t="shared" si="8"/>
        <v>-59724.24542822798</v>
      </c>
      <c r="AN33">
        <f t="shared" si="9"/>
        <v>0</v>
      </c>
      <c r="AO33">
        <f t="shared" si="9"/>
        <v>0</v>
      </c>
      <c r="AP33">
        <f t="shared" si="9"/>
        <v>-0.29875288391642535</v>
      </c>
      <c r="AQ33">
        <f t="shared" si="9"/>
        <v>-5262.8796831372065</v>
      </c>
      <c r="AR33">
        <f t="shared" si="9"/>
        <v>-5263.1784360211232</v>
      </c>
      <c r="AS33">
        <f t="shared" si="9"/>
        <v>211.84563745757336</v>
      </c>
      <c r="AT33">
        <f t="shared" si="9"/>
        <v>-47.89405458574916</v>
      </c>
      <c r="AU33">
        <f t="shared" si="9"/>
        <v>-5099.2268531492982</v>
      </c>
      <c r="AW33">
        <v>30</v>
      </c>
      <c r="AX33">
        <f>IF(Z33&gt;0, (R33*SUMPRODUCT(K33:$K$98, X33:$X$98)-K33*$AZ$3)/Z33, 0)</f>
        <v>-74982.239962631982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25</v>
      </c>
      <c r="R34">
        <f t="shared" si="0"/>
        <v>2000000</v>
      </c>
      <c r="S34">
        <f t="shared" si="1"/>
        <v>-112244.49439015129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-10494.864747213629</v>
      </c>
      <c r="AC34">
        <f t="shared" si="2"/>
        <v>-12374.152212830541</v>
      </c>
      <c r="AE34">
        <f t="shared" si="3"/>
        <v>0</v>
      </c>
      <c r="AF34">
        <f t="shared" si="4"/>
        <v>0</v>
      </c>
      <c r="AG34">
        <f t="shared" si="4"/>
        <v>-2.7560710839453635</v>
      </c>
      <c r="AH34">
        <f t="shared" si="5"/>
        <v>-56644.367145642413</v>
      </c>
      <c r="AI34">
        <f t="shared" si="6"/>
        <v>-56647.123216726359</v>
      </c>
      <c r="AJ34">
        <f t="shared" si="7"/>
        <v>1879.2874656169115</v>
      </c>
      <c r="AK34">
        <f t="shared" si="22"/>
        <v>-734.64053230495415</v>
      </c>
      <c r="AL34">
        <f t="shared" si="8"/>
        <v>-55502.476283414406</v>
      </c>
      <c r="AN34">
        <f t="shared" si="9"/>
        <v>0</v>
      </c>
      <c r="AO34">
        <f t="shared" si="9"/>
        <v>0</v>
      </c>
      <c r="AP34">
        <f t="shared" si="9"/>
        <v>-0.21010000060150416</v>
      </c>
      <c r="AQ34">
        <f t="shared" si="9"/>
        <v>-4318.0967431126028</v>
      </c>
      <c r="AR34">
        <f t="shared" si="9"/>
        <v>-4318.3068431132042</v>
      </c>
      <c r="AS34">
        <f t="shared" si="9"/>
        <v>143.26128957867607</v>
      </c>
      <c r="AT34">
        <f t="shared" si="9"/>
        <v>-56.002901078374371</v>
      </c>
      <c r="AU34">
        <f t="shared" ref="AU34:AU79" si="23">AL34*$K34</f>
        <v>-4231.0484546129028</v>
      </c>
      <c r="AW34">
        <v>31</v>
      </c>
      <c r="AX34">
        <f>IF(Z34&gt;0, (R34*SUMPRODUCT(K34:$K$98, X34:$X$98)-K34*$AZ$3)/Z34, 0)</f>
        <v>-112244.49439015129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25</v>
      </c>
      <c r="R35">
        <f t="shared" si="0"/>
        <v>2000000</v>
      </c>
      <c r="S35">
        <f t="shared" si="1"/>
        <v>-163076.60507414199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-12374.152212830541</v>
      </c>
      <c r="AC35">
        <f t="shared" si="2"/>
        <v>-13671.184476014314</v>
      </c>
      <c r="AE35">
        <f t="shared" si="3"/>
        <v>0</v>
      </c>
      <c r="AF35">
        <f t="shared" ref="AF35:AG66" si="24">-$Z35*P35</f>
        <v>0</v>
      </c>
      <c r="AG35">
        <f t="shared" si="24"/>
        <v>-2.0958224617502275</v>
      </c>
      <c r="AH35">
        <f t="shared" si="5"/>
        <v>-50615.03290845461</v>
      </c>
      <c r="AI35">
        <f t="shared" ref="AI35:AI66" si="25">SUM(AE35:AH35)</f>
        <v>-50617.12873091636</v>
      </c>
      <c r="AJ35">
        <f t="shared" si="7"/>
        <v>1297.0322631837735</v>
      </c>
      <c r="AK35">
        <f t="shared" si="22"/>
        <v>-866.19065489813795</v>
      </c>
      <c r="AL35">
        <f t="shared" ref="AL35:AL79" si="26">SUM(AI35:AK35)</f>
        <v>-50186.287122630718</v>
      </c>
      <c r="AN35">
        <f t="shared" ref="AN35:AT66" si="27">AE35*$K35</f>
        <v>0</v>
      </c>
      <c r="AO35">
        <f t="shared" si="27"/>
        <v>0</v>
      </c>
      <c r="AP35">
        <f t="shared" si="27"/>
        <v>-0.14265010869982761</v>
      </c>
      <c r="AQ35">
        <f t="shared" si="27"/>
        <v>-3445.0627751201591</v>
      </c>
      <c r="AR35">
        <f t="shared" si="27"/>
        <v>-3445.205425228859</v>
      </c>
      <c r="AS35">
        <f t="shared" si="27"/>
        <v>88.28123407735427</v>
      </c>
      <c r="AT35">
        <f t="shared" si="27"/>
        <v>-58.956420847215796</v>
      </c>
      <c r="AU35">
        <f t="shared" si="23"/>
        <v>-3415.8806119987198</v>
      </c>
      <c r="AW35">
        <v>32</v>
      </c>
      <c r="AX35">
        <f>IF(Z35&gt;0, (R35*SUMPRODUCT(K35:$K$98, X35:$X$98)-K35*$AZ$3)/Z35, 0)</f>
        <v>-163076.60507414199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25</v>
      </c>
      <c r="R36">
        <f t="shared" si="0"/>
        <v>2000000</v>
      </c>
      <c r="S36">
        <f t="shared" si="1"/>
        <v>-235930.70951241598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-13671.184476014314</v>
      </c>
      <c r="AC36">
        <f t="shared" si="2"/>
        <v>-14418.868251198004</v>
      </c>
      <c r="AE36">
        <f t="shared" si="3"/>
        <v>0</v>
      </c>
      <c r="AF36">
        <f t="shared" si="24"/>
        <v>0</v>
      </c>
      <c r="AG36">
        <f t="shared" si="24"/>
        <v>-1.5278710729303346</v>
      </c>
      <c r="AH36">
        <f t="shared" si="5"/>
        <v>-43759.45313619123</v>
      </c>
      <c r="AI36">
        <f t="shared" si="25"/>
        <v>-43760.981007264163</v>
      </c>
      <c r="AJ36">
        <f t="shared" si="7"/>
        <v>747.68377518369016</v>
      </c>
      <c r="AK36">
        <f t="shared" si="22"/>
        <v>-956.98291332100212</v>
      </c>
      <c r="AL36">
        <f t="shared" si="26"/>
        <v>-43970.28014540147</v>
      </c>
      <c r="AN36">
        <f t="shared" si="27"/>
        <v>0</v>
      </c>
      <c r="AO36">
        <f t="shared" si="27"/>
        <v>0</v>
      </c>
      <c r="AP36">
        <f t="shared" si="27"/>
        <v>-9.2850939449848208E-2</v>
      </c>
      <c r="AQ36">
        <f t="shared" si="27"/>
        <v>-2659.325387785665</v>
      </c>
      <c r="AR36">
        <f t="shared" si="27"/>
        <v>-2659.4182387251149</v>
      </c>
      <c r="AS36">
        <f t="shared" si="27"/>
        <v>45.437826638125102</v>
      </c>
      <c r="AT36">
        <f t="shared" si="27"/>
        <v>-58.157238600563026</v>
      </c>
      <c r="AU36">
        <f t="shared" si="23"/>
        <v>-2672.1376506875527</v>
      </c>
      <c r="AW36">
        <v>33</v>
      </c>
      <c r="AX36">
        <f>IF(Z36&gt;0, (R36*SUMPRODUCT(K36:$K$98, X36:$X$98)-K36*$AZ$3)/Z36, 0)</f>
        <v>-235930.70951241598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25</v>
      </c>
      <c r="R37">
        <f t="shared" si="0"/>
        <v>2000000</v>
      </c>
      <c r="S37">
        <f t="shared" si="1"/>
        <v>-345941.93593440135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-14418.868251198004</v>
      </c>
      <c r="AC37">
        <f t="shared" si="2"/>
        <v>-14669.819531897538</v>
      </c>
      <c r="AE37">
        <f t="shared" si="3"/>
        <v>0</v>
      </c>
      <c r="AF37">
        <f t="shared" si="24"/>
        <v>0</v>
      </c>
      <c r="AG37">
        <f t="shared" si="24"/>
        <v>-1.0601359656118186</v>
      </c>
      <c r="AH37">
        <f t="shared" si="5"/>
        <v>-36196.511727137025</v>
      </c>
      <c r="AI37">
        <f t="shared" si="25"/>
        <v>-36197.571863102639</v>
      </c>
      <c r="AJ37">
        <f t="shared" si="7"/>
        <v>250.95128069953353</v>
      </c>
      <c r="AK37">
        <f t="shared" si="22"/>
        <v>-1009.3207775838604</v>
      </c>
      <c r="AL37">
        <f t="shared" si="26"/>
        <v>-36955.941359986966</v>
      </c>
      <c r="AN37">
        <f t="shared" si="27"/>
        <v>0</v>
      </c>
      <c r="AO37">
        <f t="shared" si="27"/>
        <v>0</v>
      </c>
      <c r="AP37">
        <f t="shared" si="27"/>
        <v>-5.7523213471684535E-2</v>
      </c>
      <c r="AQ37">
        <f t="shared" si="27"/>
        <v>-1964.0307833616466</v>
      </c>
      <c r="AR37">
        <f t="shared" si="27"/>
        <v>-1964.0883065751184</v>
      </c>
      <c r="AS37">
        <f t="shared" si="27"/>
        <v>13.616672350457387</v>
      </c>
      <c r="AT37">
        <f t="shared" si="27"/>
        <v>-54.765970058242658</v>
      </c>
      <c r="AU37">
        <f t="shared" si="23"/>
        <v>-2005.2376042829037</v>
      </c>
      <c r="AW37">
        <v>34</v>
      </c>
      <c r="AX37">
        <f>IF(Z37&gt;0, (R37*SUMPRODUCT(K37:$K$98, X37:$X$98)-K37*$AZ$3)/Z37, 0)</f>
        <v>-345941.93593440135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25</v>
      </c>
      <c r="R38">
        <f t="shared" si="0"/>
        <v>2000000</v>
      </c>
      <c r="S38">
        <f t="shared" si="1"/>
        <v>-521645.61821165367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-14669.819531897538</v>
      </c>
      <c r="AC38">
        <f t="shared" si="2"/>
        <v>-14483.516291075146</v>
      </c>
      <c r="AE38">
        <f t="shared" si="3"/>
        <v>0</v>
      </c>
      <c r="AF38">
        <f t="shared" si="24"/>
        <v>0</v>
      </c>
      <c r="AG38">
        <f t="shared" si="24"/>
        <v>-0.6941262317475545</v>
      </c>
      <c r="AH38">
        <f t="shared" si="5"/>
        <v>-28432.669936651662</v>
      </c>
      <c r="AI38">
        <f t="shared" si="25"/>
        <v>-28433.364062883411</v>
      </c>
      <c r="AJ38">
        <f t="shared" si="7"/>
        <v>-186.30324082239167</v>
      </c>
      <c r="AK38">
        <f t="shared" si="22"/>
        <v>-1026.8873672328277</v>
      </c>
      <c r="AL38">
        <f t="shared" si="26"/>
        <v>-29646.554670938629</v>
      </c>
      <c r="AN38">
        <f t="shared" si="27"/>
        <v>0</v>
      </c>
      <c r="AO38">
        <f t="shared" si="27"/>
        <v>0</v>
      </c>
      <c r="AP38">
        <f t="shared" si="27"/>
        <v>-3.3628074858427774E-2</v>
      </c>
      <c r="AQ38">
        <f t="shared" si="27"/>
        <v>-1377.4669639663268</v>
      </c>
      <c r="AR38">
        <f t="shared" si="27"/>
        <v>-1377.5005920411854</v>
      </c>
      <c r="AS38">
        <f t="shared" si="27"/>
        <v>-9.0257636755350248</v>
      </c>
      <c r="AT38">
        <f t="shared" si="27"/>
        <v>-49.749229573905957</v>
      </c>
      <c r="AU38">
        <f t="shared" si="23"/>
        <v>-1436.2755852906262</v>
      </c>
      <c r="AW38">
        <v>35</v>
      </c>
      <c r="AX38">
        <f>IF(Z38&gt;0, (R38*SUMPRODUCT(K38:$K$98, X38:$X$98)-K38*$AZ$3)/Z38, 0)</f>
        <v>-521645.61821165367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25</v>
      </c>
      <c r="R39">
        <f t="shared" si="0"/>
        <v>2000000</v>
      </c>
      <c r="S39">
        <f t="shared" si="1"/>
        <v>-820355.02103314991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-14483.516291075146</v>
      </c>
      <c r="AC39">
        <f t="shared" si="2"/>
        <v>-13941.042162020005</v>
      </c>
      <c r="AE39">
        <f t="shared" si="3"/>
        <v>0</v>
      </c>
      <c r="AF39">
        <f t="shared" si="24"/>
        <v>0</v>
      </c>
      <c r="AG39">
        <f t="shared" si="24"/>
        <v>-0.42484783430906364</v>
      </c>
      <c r="AH39">
        <f t="shared" si="5"/>
        <v>-20986.970809681221</v>
      </c>
      <c r="AI39">
        <f t="shared" si="25"/>
        <v>-20987.395657515532</v>
      </c>
      <c r="AJ39">
        <f t="shared" si="7"/>
        <v>-542.47412905514102</v>
      </c>
      <c r="AK39">
        <f t="shared" si="22"/>
        <v>-1013.8461403752603</v>
      </c>
      <c r="AL39">
        <f t="shared" si="26"/>
        <v>-22543.71592694593</v>
      </c>
      <c r="AN39">
        <f t="shared" si="27"/>
        <v>0</v>
      </c>
      <c r="AO39">
        <f t="shared" si="27"/>
        <v>0</v>
      </c>
      <c r="AP39">
        <f t="shared" si="27"/>
        <v>-1.8377182762483846E-2</v>
      </c>
      <c r="AQ39">
        <f t="shared" si="27"/>
        <v>-907.81067256154142</v>
      </c>
      <c r="AR39">
        <f t="shared" si="27"/>
        <v>-907.82904974430403</v>
      </c>
      <c r="AS39">
        <f t="shared" si="27"/>
        <v>-23.465216033826668</v>
      </c>
      <c r="AT39">
        <f t="shared" si="27"/>
        <v>-43.85484474698081</v>
      </c>
      <c r="AU39">
        <f t="shared" si="23"/>
        <v>-975.14911052511138</v>
      </c>
      <c r="AW39">
        <v>36</v>
      </c>
      <c r="AX39">
        <f>IF(Z39&gt;0, (R39*SUMPRODUCT(K39:$K$98, X39:$X$98)-K39*$AZ$3)/Z39, 0)</f>
        <v>-820355.02103314991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25</v>
      </c>
      <c r="R40">
        <f t="shared" si="0"/>
        <v>2000000</v>
      </c>
      <c r="S40">
        <f t="shared" si="1"/>
        <v>-1367636.5908623892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-13941.042162020005</v>
      </c>
      <c r="AC40">
        <f t="shared" si="2"/>
        <v>-13134.619715812378</v>
      </c>
      <c r="AE40">
        <f t="shared" si="3"/>
        <v>0</v>
      </c>
      <c r="AF40">
        <f t="shared" si="24"/>
        <v>0</v>
      </c>
      <c r="AG40">
        <f t="shared" si="24"/>
        <v>-0.24009703680730887</v>
      </c>
      <c r="AH40">
        <f t="shared" si="5"/>
        <v>-14440.185532693133</v>
      </c>
      <c r="AI40">
        <f t="shared" si="25"/>
        <v>-14440.42562972994</v>
      </c>
      <c r="AJ40">
        <f t="shared" si="7"/>
        <v>-806.42244620762722</v>
      </c>
      <c r="AK40">
        <f t="shared" si="22"/>
        <v>-975.87295134140049</v>
      </c>
      <c r="AL40">
        <f t="shared" si="26"/>
        <v>-16222.721027278967</v>
      </c>
      <c r="AN40">
        <f t="shared" si="27"/>
        <v>0</v>
      </c>
      <c r="AO40">
        <f t="shared" si="27"/>
        <v>0</v>
      </c>
      <c r="AP40">
        <f t="shared" si="27"/>
        <v>-9.2728728168272271E-3</v>
      </c>
      <c r="AQ40">
        <f t="shared" si="27"/>
        <v>-557.69952714375097</v>
      </c>
      <c r="AR40">
        <f t="shared" si="27"/>
        <v>-557.70880001656781</v>
      </c>
      <c r="AS40">
        <f t="shared" si="27"/>
        <v>-31.145127319165596</v>
      </c>
      <c r="AT40">
        <f t="shared" si="27"/>
        <v>-37.689535379118695</v>
      </c>
      <c r="AU40">
        <f t="shared" si="23"/>
        <v>-626.54346271485213</v>
      </c>
      <c r="AW40">
        <v>37</v>
      </c>
      <c r="AX40">
        <f>IF(Z40&gt;0, (R40*SUMPRODUCT(K40:$K$98, X40:$X$98)-K40*$AZ$3)/Z40, 0)</f>
        <v>-1367636.5908623892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25</v>
      </c>
      <c r="R41">
        <f t="shared" si="0"/>
        <v>2000000</v>
      </c>
      <c r="S41">
        <f t="shared" si="1"/>
        <v>-2471639.8288719296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-13134.619715812378</v>
      </c>
      <c r="AC41">
        <f t="shared" si="2"/>
        <v>-12161.753958340798</v>
      </c>
      <c r="AE41">
        <f t="shared" si="3"/>
        <v>0</v>
      </c>
      <c r="AF41">
        <f t="shared" si="24"/>
        <v>0</v>
      </c>
      <c r="AG41">
        <f t="shared" si="24"/>
        <v>-0.12301300756157797</v>
      </c>
      <c r="AH41">
        <f t="shared" si="5"/>
        <v>-9174.644710212624</v>
      </c>
      <c r="AI41">
        <f t="shared" si="25"/>
        <v>-9174.7677232201859</v>
      </c>
      <c r="AJ41">
        <f t="shared" si="7"/>
        <v>-972.86575747157985</v>
      </c>
      <c r="AK41">
        <f t="shared" si="22"/>
        <v>-919.42338010686649</v>
      </c>
      <c r="AL41">
        <f t="shared" si="26"/>
        <v>-11067.056860798632</v>
      </c>
      <c r="AN41">
        <f t="shared" si="27"/>
        <v>0</v>
      </c>
      <c r="AO41">
        <f t="shared" si="27"/>
        <v>0</v>
      </c>
      <c r="AP41">
        <f t="shared" si="27"/>
        <v>-4.2419008889599359E-3</v>
      </c>
      <c r="AQ41">
        <f t="shared" si="27"/>
        <v>-316.37250664455888</v>
      </c>
      <c r="AR41">
        <f t="shared" si="27"/>
        <v>-316.37674854544787</v>
      </c>
      <c r="AS41">
        <f t="shared" si="27"/>
        <v>-33.547672748278899</v>
      </c>
      <c r="AT41">
        <f t="shared" si="27"/>
        <v>-31.704800416765263</v>
      </c>
      <c r="AU41">
        <f t="shared" si="23"/>
        <v>-381.629221710492</v>
      </c>
      <c r="AW41">
        <v>38</v>
      </c>
      <c r="AX41">
        <f>IF(Z41&gt;0, (R41*SUMPRODUCT(K41:$K$98, X41:$X$98)-K41*$AZ$3)/Z41, 0)</f>
        <v>-2471639.8288719296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25</v>
      </c>
      <c r="R42">
        <f t="shared" si="0"/>
        <v>2000000</v>
      </c>
      <c r="S42">
        <f t="shared" si="1"/>
        <v>-4984756.9017657628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-12161.753958340798</v>
      </c>
      <c r="AC42">
        <f t="shared" si="2"/>
        <v>-11111.55031800739</v>
      </c>
      <c r="AE42">
        <f t="shared" si="3"/>
        <v>0</v>
      </c>
      <c r="AF42">
        <f t="shared" si="24"/>
        <v>0</v>
      </c>
      <c r="AG42">
        <f t="shared" si="24"/>
        <v>-5.5727643980347956E-2</v>
      </c>
      <c r="AH42">
        <f t="shared" si="5"/>
        <v>-5284.4186804491401</v>
      </c>
      <c r="AI42">
        <f t="shared" si="25"/>
        <v>-5284.4744080931205</v>
      </c>
      <c r="AJ42">
        <f t="shared" si="7"/>
        <v>-1050.2036403334077</v>
      </c>
      <c r="AK42">
        <f t="shared" si="22"/>
        <v>-851.32277708385595</v>
      </c>
      <c r="AL42">
        <f t="shared" si="26"/>
        <v>-7186.0008255103839</v>
      </c>
      <c r="AN42">
        <f t="shared" si="27"/>
        <v>0</v>
      </c>
      <c r="AO42">
        <f t="shared" si="27"/>
        <v>0</v>
      </c>
      <c r="AP42">
        <f t="shared" si="27"/>
        <v>-1.7157821299445847E-3</v>
      </c>
      <c r="AQ42">
        <f t="shared" si="27"/>
        <v>-162.70042103802868</v>
      </c>
      <c r="AR42">
        <f t="shared" si="27"/>
        <v>-162.70213682015864</v>
      </c>
      <c r="AS42">
        <f t="shared" si="27"/>
        <v>-32.334412693316949</v>
      </c>
      <c r="AT42">
        <f t="shared" si="27"/>
        <v>-26.211127968201552</v>
      </c>
      <c r="AU42">
        <f t="shared" si="23"/>
        <v>-221.24767748167713</v>
      </c>
      <c r="AW42">
        <v>39</v>
      </c>
      <c r="AX42">
        <f>IF(Z42&gt;0, (R42*SUMPRODUCT(K42:$K$98, X42:$X$98)-K42*$AZ$3)/Z42, 0)</f>
        <v>-4984756.9017657628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25</v>
      </c>
      <c r="R43">
        <f t="shared" si="0"/>
        <v>2000000</v>
      </c>
      <c r="S43">
        <f t="shared" si="1"/>
        <v>-11681368.936243512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-11111.55031800739</v>
      </c>
      <c r="AC43">
        <f t="shared" si="2"/>
        <v>-10054.093464957943</v>
      </c>
      <c r="AE43">
        <f t="shared" si="3"/>
        <v>0</v>
      </c>
      <c r="AF43">
        <f t="shared" si="24"/>
        <v>0</v>
      </c>
      <c r="AG43">
        <f t="shared" si="24"/>
        <v>-2.1517369924348807E-2</v>
      </c>
      <c r="AH43">
        <f t="shared" si="5"/>
        <v>-2692.2398092956532</v>
      </c>
      <c r="AI43">
        <f t="shared" si="25"/>
        <v>-2692.2613266655776</v>
      </c>
      <c r="AJ43">
        <f t="shared" si="7"/>
        <v>-1057.4568530494471</v>
      </c>
      <c r="AK43">
        <f t="shared" si="22"/>
        <v>-777.80852226051741</v>
      </c>
      <c r="AL43">
        <f t="shared" si="26"/>
        <v>-4527.526701975542</v>
      </c>
      <c r="AN43">
        <f t="shared" si="27"/>
        <v>0</v>
      </c>
      <c r="AO43">
        <f t="shared" si="27"/>
        <v>0</v>
      </c>
      <c r="AP43">
        <f t="shared" si="27"/>
        <v>-5.9151072203667747E-4</v>
      </c>
      <c r="AQ43">
        <f t="shared" si="27"/>
        <v>-74.009449997432853</v>
      </c>
      <c r="AR43">
        <f t="shared" si="27"/>
        <v>-74.010041508154899</v>
      </c>
      <c r="AS43">
        <f t="shared" si="27"/>
        <v>-29.069401551818185</v>
      </c>
      <c r="AT43">
        <f t="shared" si="27"/>
        <v>-21.381892035419078</v>
      </c>
      <c r="AU43">
        <f t="shared" si="23"/>
        <v>-124.46133509539216</v>
      </c>
      <c r="AW43">
        <v>40</v>
      </c>
      <c r="AX43">
        <f>IF(Z43&gt;0, (R43*SUMPRODUCT(K43:$K$98, X43:$X$98)-K43*$AZ$3)/Z43, 0)</f>
        <v>-11681368.936243512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25</v>
      </c>
      <c r="R44">
        <f t="shared" si="0"/>
        <v>2000000</v>
      </c>
      <c r="S44">
        <f t="shared" si="1"/>
        <v>-33461481.181149654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-10054.093464957943</v>
      </c>
      <c r="AC44">
        <f t="shared" si="2"/>
        <v>-9038.6767773772754</v>
      </c>
      <c r="AE44">
        <f t="shared" si="3"/>
        <v>0</v>
      </c>
      <c r="AF44">
        <f t="shared" si="24"/>
        <v>0</v>
      </c>
      <c r="AG44">
        <f t="shared" si="24"/>
        <v>-6.7530459339537286E-3</v>
      </c>
      <c r="AH44">
        <f t="shared" si="5"/>
        <v>-1163.9320232921273</v>
      </c>
      <c r="AI44">
        <f t="shared" si="25"/>
        <v>-1163.9387763380612</v>
      </c>
      <c r="AJ44">
        <f t="shared" si="7"/>
        <v>-1015.4166875806677</v>
      </c>
      <c r="AK44">
        <f t="shared" si="22"/>
        <v>-703.78654254705611</v>
      </c>
      <c r="AL44">
        <f t="shared" si="26"/>
        <v>-2883.142006465785</v>
      </c>
      <c r="AN44">
        <f t="shared" si="27"/>
        <v>0</v>
      </c>
      <c r="AO44">
        <f t="shared" si="27"/>
        <v>0</v>
      </c>
      <c r="AP44">
        <f t="shared" si="27"/>
        <v>-1.6575060265197362E-4</v>
      </c>
      <c r="AQ44">
        <f t="shared" si="27"/>
        <v>-28.568209989007158</v>
      </c>
      <c r="AR44">
        <f t="shared" si="27"/>
        <v>-28.568375739609809</v>
      </c>
      <c r="AS44">
        <f t="shared" si="27"/>
        <v>-24.922965067235644</v>
      </c>
      <c r="AT44">
        <f t="shared" si="27"/>
        <v>-17.274137434635538</v>
      </c>
      <c r="AU44">
        <f t="shared" si="23"/>
        <v>-70.765478241480992</v>
      </c>
      <c r="AW44">
        <v>41</v>
      </c>
      <c r="AX44">
        <f>IF(Z44&gt;0, (R44*SUMPRODUCT(K44:$K$98, X44:$X$98)-K44*$AZ$3)/Z44, 0)</f>
        <v>-33461481.181149654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25</v>
      </c>
      <c r="R45">
        <f t="shared" si="0"/>
        <v>2000000</v>
      </c>
      <c r="S45">
        <f t="shared" si="1"/>
        <v>-125737850.11503099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-9038.6767773772754</v>
      </c>
      <c r="AC45">
        <f t="shared" si="2"/>
        <v>-8094.5430788144058</v>
      </c>
      <c r="AE45">
        <f t="shared" si="3"/>
        <v>0</v>
      </c>
      <c r="AF45">
        <f t="shared" si="24"/>
        <v>0</v>
      </c>
      <c r="AG45">
        <f t="shared" si="24"/>
        <v>-1.6094085972141903E-3</v>
      </c>
      <c r="AH45">
        <f t="shared" si="5"/>
        <v>-406.08855019200007</v>
      </c>
      <c r="AI45">
        <f t="shared" si="25"/>
        <v>-406.0901596005973</v>
      </c>
      <c r="AJ45">
        <f t="shared" si="7"/>
        <v>-944.13369856286954</v>
      </c>
      <c r="AK45">
        <f t="shared" si="22"/>
        <v>-632.70737441640938</v>
      </c>
      <c r="AL45">
        <f t="shared" si="26"/>
        <v>-1982.9312325798765</v>
      </c>
      <c r="AN45">
        <f t="shared" si="27"/>
        <v>0</v>
      </c>
      <c r="AO45">
        <f t="shared" si="27"/>
        <v>0</v>
      </c>
      <c r="AP45">
        <f t="shared" si="27"/>
        <v>-3.5269857630395755E-5</v>
      </c>
      <c r="AQ45">
        <f t="shared" si="27"/>
        <v>-8.8993468628150438</v>
      </c>
      <c r="AR45">
        <f t="shared" si="27"/>
        <v>-8.8993821326726739</v>
      </c>
      <c r="AS45">
        <f t="shared" si="27"/>
        <v>-20.690495372033663</v>
      </c>
      <c r="AT45">
        <f t="shared" si="27"/>
        <v>-13.865651678508073</v>
      </c>
      <c r="AU45">
        <f t="shared" si="23"/>
        <v>-43.455529183214416</v>
      </c>
      <c r="AW45">
        <v>42</v>
      </c>
      <c r="AX45">
        <f>IF(Z45&gt;0, (R45*SUMPRODUCT(K45:$K$98, X45:$X$98)-K45*$AZ$3)/Z45, 0)</f>
        <v>-125737850.11503099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25</v>
      </c>
      <c r="R46">
        <f t="shared" si="0"/>
        <v>2000000</v>
      </c>
      <c r="S46">
        <f t="shared" si="1"/>
        <v>-475685426.61319602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-8094.5430788144058</v>
      </c>
      <c r="AC46">
        <f t="shared" si="2"/>
        <v>-7234.9585787559017</v>
      </c>
      <c r="AE46">
        <f t="shared" si="3"/>
        <v>0</v>
      </c>
      <c r="AF46">
        <f t="shared" si="24"/>
        <v>0</v>
      </c>
      <c r="AG46">
        <f t="shared" si="24"/>
        <v>-3.8023860801599744E-4</v>
      </c>
      <c r="AH46">
        <f t="shared" si="5"/>
        <v>-97.046072258084081</v>
      </c>
      <c r="AI46">
        <f t="shared" si="25"/>
        <v>-97.046452496692098</v>
      </c>
      <c r="AJ46">
        <f t="shared" si="7"/>
        <v>-859.58450005850409</v>
      </c>
      <c r="AK46">
        <f t="shared" si="22"/>
        <v>-566.61801551700842</v>
      </c>
      <c r="AL46">
        <f t="shared" si="26"/>
        <v>-1523.2489680722047</v>
      </c>
      <c r="AN46">
        <f t="shared" si="27"/>
        <v>0</v>
      </c>
      <c r="AO46">
        <f t="shared" si="27"/>
        <v>0</v>
      </c>
      <c r="AP46">
        <f t="shared" si="27"/>
        <v>-7.4400452758579757E-6</v>
      </c>
      <c r="AQ46">
        <f t="shared" si="27"/>
        <v>-1.8988791675093473</v>
      </c>
      <c r="AR46">
        <f t="shared" si="27"/>
        <v>-1.8988866075546231</v>
      </c>
      <c r="AS46">
        <f t="shared" si="27"/>
        <v>-16.819300996893897</v>
      </c>
      <c r="AT46">
        <f t="shared" si="27"/>
        <v>-11.086890180772958</v>
      </c>
      <c r="AU46">
        <f t="shared" si="23"/>
        <v>-29.805077785221478</v>
      </c>
      <c r="AW46">
        <v>43</v>
      </c>
      <c r="AX46">
        <f>IF(Z46&gt;0, (R46*SUMPRODUCT(K46:$K$98, X46:$X$98)-K46*$AZ$3)/Z46, 0)</f>
        <v>-475685426.61319602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25</v>
      </c>
      <c r="R47">
        <f t="shared" si="0"/>
        <v>2000000</v>
      </c>
      <c r="S47">
        <f t="shared" si="1"/>
        <v>-1815260822.1615489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-7234.9585787559017</v>
      </c>
      <c r="AC47">
        <f t="shared" si="2"/>
        <v>-6461.425451743663</v>
      </c>
      <c r="AE47">
        <f t="shared" si="3"/>
        <v>0</v>
      </c>
      <c r="AF47">
        <f t="shared" si="24"/>
        <v>0</v>
      </c>
      <c r="AG47">
        <f t="shared" si="24"/>
        <v>-8.8987562735607658E-5</v>
      </c>
      <c r="AH47">
        <f t="shared" si="5"/>
        <v>-22.995892736018384</v>
      </c>
      <c r="AI47">
        <f t="shared" si="25"/>
        <v>-22.995981723581121</v>
      </c>
      <c r="AJ47">
        <f t="shared" si="7"/>
        <v>-773.53312701223877</v>
      </c>
      <c r="AK47">
        <f t="shared" si="22"/>
        <v>-506.44710051291315</v>
      </c>
      <c r="AL47">
        <f t="shared" si="26"/>
        <v>-1302.9762092487331</v>
      </c>
      <c r="AN47">
        <f t="shared" si="27"/>
        <v>0</v>
      </c>
      <c r="AO47">
        <f t="shared" si="27"/>
        <v>0</v>
      </c>
      <c r="AP47">
        <f t="shared" si="27"/>
        <v>-1.5546429310243752E-6</v>
      </c>
      <c r="AQ47">
        <f t="shared" si="27"/>
        <v>-0.40174605288229254</v>
      </c>
      <c r="AR47">
        <f t="shared" si="27"/>
        <v>-0.40174760752522359</v>
      </c>
      <c r="AS47">
        <f t="shared" si="27"/>
        <v>-13.513886332584759</v>
      </c>
      <c r="AT47">
        <f t="shared" si="27"/>
        <v>-8.8478027776699868</v>
      </c>
      <c r="AU47">
        <f t="shared" si="23"/>
        <v>-22.763436717779971</v>
      </c>
      <c r="AW47">
        <v>44</v>
      </c>
      <c r="AX47">
        <f>IF(Z47&gt;0, (R47*SUMPRODUCT(K47:$K$98, X47:$X$98)-K47*$AZ$3)/Z47, 0)</f>
        <v>-1815260822.1615489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25</v>
      </c>
      <c r="R48">
        <f t="shared" si="0"/>
        <v>2000000</v>
      </c>
      <c r="S48">
        <f t="shared" si="1"/>
        <v>-6999322343.8250084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-6461.425451743663</v>
      </c>
      <c r="AC48">
        <f t="shared" si="2"/>
        <v>-5769.4771922789141</v>
      </c>
      <c r="AE48">
        <f t="shared" si="3"/>
        <v>0</v>
      </c>
      <c r="AF48">
        <f t="shared" si="24"/>
        <v>0</v>
      </c>
      <c r="AG48">
        <f t="shared" si="24"/>
        <v>-2.0607270635881284E-5</v>
      </c>
      <c r="AH48">
        <f t="shared" si="5"/>
        <v>-5.3992333177896237</v>
      </c>
      <c r="AI48">
        <f t="shared" si="25"/>
        <v>-5.3992539250602594</v>
      </c>
      <c r="AJ48">
        <f t="shared" si="7"/>
        <v>-691.94825946474884</v>
      </c>
      <c r="AK48">
        <f t="shared" si="22"/>
        <v>-452.29978162205646</v>
      </c>
      <c r="AL48">
        <f t="shared" si="26"/>
        <v>-1149.6472950118655</v>
      </c>
      <c r="AN48">
        <f t="shared" si="27"/>
        <v>0</v>
      </c>
      <c r="AO48">
        <f t="shared" si="27"/>
        <v>0</v>
      </c>
      <c r="AP48">
        <f t="shared" si="27"/>
        <v>-3.2144286954383261E-7</v>
      </c>
      <c r="AQ48">
        <f t="shared" si="27"/>
        <v>-8.422003484464563E-2</v>
      </c>
      <c r="AR48">
        <f t="shared" si="27"/>
        <v>-8.4220356287515175E-2</v>
      </c>
      <c r="AS48">
        <f t="shared" si="27"/>
        <v>-10.793366963935991</v>
      </c>
      <c r="AT48">
        <f t="shared" si="27"/>
        <v>-7.0552060128473695</v>
      </c>
      <c r="AU48">
        <f t="shared" si="23"/>
        <v>-17.932793333070876</v>
      </c>
      <c r="AW48">
        <v>45</v>
      </c>
      <c r="AX48">
        <f>IF(Z48&gt;0, (R48*SUMPRODUCT(K48:$K$98, X48:$X$98)-K48*$AZ$3)/Z48, 0)</f>
        <v>-6999322343.8250084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25</v>
      </c>
      <c r="R49">
        <f t="shared" si="0"/>
        <v>2000000</v>
      </c>
      <c r="S49">
        <f t="shared" si="1"/>
        <v>-27307190414.576492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-5769.4771922789141</v>
      </c>
      <c r="AC49">
        <f t="shared" si="2"/>
        <v>-5151.3917645301581</v>
      </c>
      <c r="AE49">
        <f t="shared" si="3"/>
        <v>0</v>
      </c>
      <c r="AF49">
        <f t="shared" si="24"/>
        <v>0</v>
      </c>
      <c r="AG49">
        <f t="shared" si="24"/>
        <v>-4.7161495620036046E-6</v>
      </c>
      <c r="AH49">
        <f t="shared" si="5"/>
        <v>-1.2548038694015093</v>
      </c>
      <c r="AI49">
        <f t="shared" si="25"/>
        <v>-1.2548085855510713</v>
      </c>
      <c r="AJ49">
        <f t="shared" si="7"/>
        <v>-618.08542774875605</v>
      </c>
      <c r="AK49">
        <f t="shared" si="22"/>
        <v>-403.86340345952402</v>
      </c>
      <c r="AL49">
        <f t="shared" si="26"/>
        <v>-1023.2036397938311</v>
      </c>
      <c r="AN49">
        <f t="shared" si="27"/>
        <v>0</v>
      </c>
      <c r="AO49">
        <f t="shared" si="27"/>
        <v>0</v>
      </c>
      <c r="AP49">
        <f t="shared" si="27"/>
        <v>-6.5682983031758016E-8</v>
      </c>
      <c r="AQ49">
        <f t="shared" si="27"/>
        <v>-1.7475964275201806E-2</v>
      </c>
      <c r="AR49">
        <f t="shared" si="27"/>
        <v>-1.7476029958184838E-2</v>
      </c>
      <c r="AS49">
        <f t="shared" si="27"/>
        <v>-8.6082288377960072</v>
      </c>
      <c r="AT49">
        <f t="shared" si="27"/>
        <v>-5.6247056476534363</v>
      </c>
      <c r="AU49">
        <f t="shared" si="23"/>
        <v>-14.250410515407628</v>
      </c>
      <c r="AW49">
        <v>46</v>
      </c>
      <c r="AX49">
        <f>IF(Z49&gt;0, (R49*SUMPRODUCT(K49:$K$98, X49:$X$98)-K49*$AZ$3)/Z49, 0)</f>
        <v>-27307190414.576492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25</v>
      </c>
      <c r="R50">
        <f t="shared" si="0"/>
        <v>2000000</v>
      </c>
      <c r="S50">
        <f t="shared" si="1"/>
        <v>-107806021075.29198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-5151.3917645301581</v>
      </c>
      <c r="AC50">
        <f t="shared" si="2"/>
        <v>-4599.4720549733611</v>
      </c>
      <c r="AE50">
        <f t="shared" si="3"/>
        <v>0</v>
      </c>
      <c r="AF50">
        <f t="shared" si="24"/>
        <v>0</v>
      </c>
      <c r="AG50">
        <f t="shared" si="24"/>
        <v>-1.0666083417922174E-6</v>
      </c>
      <c r="AH50">
        <f t="shared" si="5"/>
        <v>-0.28819037796730806</v>
      </c>
      <c r="AI50">
        <f t="shared" si="25"/>
        <v>-0.28819144457564988</v>
      </c>
      <c r="AJ50">
        <f t="shared" si="7"/>
        <v>-551.91970955679699</v>
      </c>
      <c r="AK50">
        <f t="shared" si="22"/>
        <v>-360.59742351711111</v>
      </c>
      <c r="AL50">
        <f t="shared" si="26"/>
        <v>-912.80532451848376</v>
      </c>
      <c r="AN50">
        <f t="shared" si="27"/>
        <v>0</v>
      </c>
      <c r="AO50">
        <f t="shared" si="27"/>
        <v>0</v>
      </c>
      <c r="AP50">
        <f t="shared" si="27"/>
        <v>-1.326332013436174E-8</v>
      </c>
      <c r="AQ50">
        <f t="shared" si="27"/>
        <v>-3.5836596179253766E-3</v>
      </c>
      <c r="AR50">
        <f t="shared" si="27"/>
        <v>-3.583672881245511E-3</v>
      </c>
      <c r="AS50">
        <f t="shared" si="27"/>
        <v>-6.8631450828665947</v>
      </c>
      <c r="AT50">
        <f t="shared" si="27"/>
        <v>-4.4840443116140314</v>
      </c>
      <c r="AU50">
        <f t="shared" si="23"/>
        <v>-11.350773067361873</v>
      </c>
      <c r="AW50">
        <v>47</v>
      </c>
      <c r="AX50">
        <f>IF(Z50&gt;0, (R50*SUMPRODUCT(K50:$K$98, X50:$X$98)-K50*$AZ$3)/Z50, 0)</f>
        <v>-107806021075.29198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25</v>
      </c>
      <c r="R51">
        <f t="shared" si="0"/>
        <v>2000000</v>
      </c>
      <c r="S51">
        <f t="shared" si="1"/>
        <v>-431160434976.64874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-4599.4720549733611</v>
      </c>
      <c r="AC51">
        <f t="shared" si="2"/>
        <v>-4106.6745801320221</v>
      </c>
      <c r="AE51">
        <f t="shared" si="3"/>
        <v>0</v>
      </c>
      <c r="AF51">
        <f t="shared" si="24"/>
        <v>0</v>
      </c>
      <c r="AG51">
        <f t="shared" si="24"/>
        <v>-2.3811754552307403E-7</v>
      </c>
      <c r="AH51">
        <f t="shared" si="5"/>
        <v>-6.5425977028097701E-2</v>
      </c>
      <c r="AI51">
        <f t="shared" si="25"/>
        <v>-6.5426215145643229E-2</v>
      </c>
      <c r="AJ51">
        <f t="shared" si="7"/>
        <v>-492.79747484133895</v>
      </c>
      <c r="AK51">
        <f t="shared" si="22"/>
        <v>-321.96304384813533</v>
      </c>
      <c r="AL51">
        <f t="shared" si="26"/>
        <v>-814.82594490461997</v>
      </c>
      <c r="AN51">
        <f t="shared" si="27"/>
        <v>0</v>
      </c>
      <c r="AO51">
        <f t="shared" si="27"/>
        <v>0</v>
      </c>
      <c r="AP51">
        <f t="shared" si="27"/>
        <v>-2.6437516204855636E-9</v>
      </c>
      <c r="AQ51">
        <f t="shared" si="27"/>
        <v>-7.2640607986244941E-4</v>
      </c>
      <c r="AR51">
        <f t="shared" si="27"/>
        <v>-7.2640872361406992E-4</v>
      </c>
      <c r="AS51">
        <f t="shared" si="27"/>
        <v>-5.4713906941256312</v>
      </c>
      <c r="AT51">
        <f t="shared" si="27"/>
        <v>-3.5746644248333661</v>
      </c>
      <c r="AU51">
        <f t="shared" si="23"/>
        <v>-9.0467815276826116</v>
      </c>
      <c r="AW51">
        <v>48</v>
      </c>
      <c r="AX51">
        <f>IF(Z51&gt;0, (R51*SUMPRODUCT(K51:$K$98, X51:$X$98)-K51*$AZ$3)/Z51, 0)</f>
        <v>-431160434976.64874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25</v>
      </c>
      <c r="R52">
        <f t="shared" si="0"/>
        <v>2000000</v>
      </c>
      <c r="S52">
        <f t="shared" si="1"/>
        <v>-1748292719330.9023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-4106.6745801320221</v>
      </c>
      <c r="AC52">
        <f t="shared" si="2"/>
        <v>-3666.6743614479624</v>
      </c>
      <c r="AE52">
        <f t="shared" si="3"/>
        <v>0</v>
      </c>
      <c r="AF52">
        <f t="shared" si="24"/>
        <v>0</v>
      </c>
      <c r="AG52">
        <f t="shared" si="24"/>
        <v>-5.2432214595780811E-8</v>
      </c>
      <c r="AH52">
        <f t="shared" si="5"/>
        <v>-1.4664332437764998E-2</v>
      </c>
      <c r="AI52">
        <f t="shared" si="25"/>
        <v>-1.4664384869979594E-2</v>
      </c>
      <c r="AJ52">
        <f t="shared" si="7"/>
        <v>-440.00021868405975</v>
      </c>
      <c r="AK52">
        <f t="shared" si="22"/>
        <v>-287.46722060924156</v>
      </c>
      <c r="AL52">
        <f t="shared" si="26"/>
        <v>-727.48210367817137</v>
      </c>
      <c r="AN52">
        <f t="shared" si="27"/>
        <v>0</v>
      </c>
      <c r="AO52">
        <f t="shared" si="27"/>
        <v>0</v>
      </c>
      <c r="AP52">
        <f t="shared" si="27"/>
        <v>-5.1976787346297807E-10</v>
      </c>
      <c r="AQ52">
        <f t="shared" si="27"/>
        <v>-1.4536957757158372E-4</v>
      </c>
      <c r="AR52">
        <f t="shared" si="27"/>
        <v>-1.4537009733945719E-4</v>
      </c>
      <c r="AS52">
        <f t="shared" si="27"/>
        <v>-4.3617836811161936</v>
      </c>
      <c r="AT52">
        <f t="shared" si="27"/>
        <v>-2.8497027466469387</v>
      </c>
      <c r="AU52">
        <f t="shared" si="23"/>
        <v>-7.2116317978604725</v>
      </c>
      <c r="AW52">
        <v>49</v>
      </c>
      <c r="AX52">
        <f>IF(Z52&gt;0, (R52*SUMPRODUCT(K52:$K$98, X52:$X$98)-K52*$AZ$3)/Z52, 0)</f>
        <v>-1748292719330.9023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25</v>
      </c>
      <c r="R53">
        <f t="shared" si="0"/>
        <v>2000000</v>
      </c>
      <c r="S53">
        <f t="shared" si="1"/>
        <v>-7192093483372.7666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-3666.6743614479624</v>
      </c>
      <c r="AC53">
        <f t="shared" si="2"/>
        <v>-3273.8165201299153</v>
      </c>
      <c r="AE53">
        <f t="shared" si="3"/>
        <v>0</v>
      </c>
      <c r="AF53">
        <f t="shared" si="24"/>
        <v>0</v>
      </c>
      <c r="AG53">
        <f t="shared" si="24"/>
        <v>-1.1379915068187641E-8</v>
      </c>
      <c r="AH53">
        <f t="shared" si="5"/>
        <v>-3.2422381905308287E-3</v>
      </c>
      <c r="AI53">
        <f t="shared" si="25"/>
        <v>-3.2422495704458967E-3</v>
      </c>
      <c r="AJ53">
        <f t="shared" si="7"/>
        <v>-392.85784131804712</v>
      </c>
      <c r="AK53">
        <f t="shared" si="22"/>
        <v>-256.6672053013574</v>
      </c>
      <c r="AL53">
        <f t="shared" si="26"/>
        <v>-649.52828886897498</v>
      </c>
      <c r="AN53">
        <f t="shared" si="27"/>
        <v>0</v>
      </c>
      <c r="AO53">
        <f t="shared" si="27"/>
        <v>0</v>
      </c>
      <c r="AP53">
        <f t="shared" si="27"/>
        <v>-1.0072382947850987E-10</v>
      </c>
      <c r="AQ53">
        <f t="shared" si="27"/>
        <v>-2.8697107550886938E-5</v>
      </c>
      <c r="AR53">
        <f t="shared" si="27"/>
        <v>-2.8697208274716416E-5</v>
      </c>
      <c r="AS53">
        <f t="shared" si="27"/>
        <v>-3.4771916996843095</v>
      </c>
      <c r="AT53">
        <f t="shared" si="27"/>
        <v>-2.2717659722935757</v>
      </c>
      <c r="AU53">
        <f t="shared" si="23"/>
        <v>-5.7489863691861602</v>
      </c>
      <c r="AW53">
        <v>50</v>
      </c>
      <c r="AX53">
        <f>IF(Z53&gt;0, (R53*SUMPRODUCT(K53:$K$98, X53:$X$98)-K53*$AZ$3)/Z53, 0)</f>
        <v>-7192093483372.7666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25</v>
      </c>
      <c r="R54">
        <f t="shared" si="0"/>
        <v>2000000</v>
      </c>
      <c r="S54">
        <f t="shared" si="1"/>
        <v>-30055353855851.559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-3273.8165201299153</v>
      </c>
      <c r="AC54">
        <f t="shared" si="2"/>
        <v>-2923.0504892845001</v>
      </c>
      <c r="AE54">
        <f t="shared" si="3"/>
        <v>0</v>
      </c>
      <c r="AF54">
        <f t="shared" si="24"/>
        <v>0</v>
      </c>
      <c r="AG54">
        <f t="shared" si="24"/>
        <v>-2.4313891821934111E-9</v>
      </c>
      <c r="AH54">
        <f t="shared" si="5"/>
        <v>-7.0677813882498832E-4</v>
      </c>
      <c r="AI54">
        <f t="shared" si="25"/>
        <v>-7.0678057021417054E-4</v>
      </c>
      <c r="AJ54">
        <f t="shared" si="7"/>
        <v>-350.76603084541512</v>
      </c>
      <c r="AK54">
        <f t="shared" si="22"/>
        <v>-229.16715640909408</v>
      </c>
      <c r="AL54">
        <f t="shared" si="26"/>
        <v>-579.93389403507945</v>
      </c>
      <c r="AN54">
        <f t="shared" si="27"/>
        <v>0</v>
      </c>
      <c r="AO54">
        <f t="shared" si="27"/>
        <v>0</v>
      </c>
      <c r="AP54">
        <f t="shared" si="27"/>
        <v>-1.9214525572633763E-11</v>
      </c>
      <c r="AQ54">
        <f t="shared" si="27"/>
        <v>-5.5854516101696409E-6</v>
      </c>
      <c r="AR54">
        <f t="shared" si="27"/>
        <v>-5.5854708246952135E-6</v>
      </c>
      <c r="AS54">
        <f t="shared" si="27"/>
        <v>-2.7719967329995043</v>
      </c>
      <c r="AT54">
        <f t="shared" si="27"/>
        <v>-1.8110379940318517</v>
      </c>
      <c r="AU54">
        <f t="shared" si="23"/>
        <v>-4.583040312502181</v>
      </c>
      <c r="AW54">
        <v>51</v>
      </c>
      <c r="AX54">
        <f>IF(Z54&gt;0, (R54*SUMPRODUCT(K54:$K$98, X54:$X$98)-K54*$AZ$3)/Z54, 0)</f>
        <v>-30055353855851.559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25</v>
      </c>
      <c r="R55">
        <f t="shared" si="0"/>
        <v>2000000</v>
      </c>
      <c r="S55">
        <f t="shared" si="1"/>
        <v>-127679550136370.55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-2923.0504892845001</v>
      </c>
      <c r="AC55">
        <f t="shared" si="2"/>
        <v>-2609.8665131355569</v>
      </c>
      <c r="AE55">
        <f t="shared" si="3"/>
        <v>0</v>
      </c>
      <c r="AF55">
        <f t="shared" si="24"/>
        <v>0</v>
      </c>
      <c r="AG55">
        <f t="shared" si="24"/>
        <v>-5.1101889659464654E-10</v>
      </c>
      <c r="AH55">
        <f t="shared" si="5"/>
        <v>-1.5168451150214643E-4</v>
      </c>
      <c r="AI55">
        <f t="shared" si="25"/>
        <v>-1.5168502252104304E-4</v>
      </c>
      <c r="AJ55">
        <f t="shared" si="7"/>
        <v>-313.1839761489432</v>
      </c>
      <c r="AK55">
        <f t="shared" si="22"/>
        <v>-204.61353424991503</v>
      </c>
      <c r="AL55">
        <f t="shared" si="26"/>
        <v>-517.79766208388071</v>
      </c>
      <c r="AN55">
        <f t="shared" si="27"/>
        <v>0</v>
      </c>
      <c r="AO55">
        <f t="shared" si="27"/>
        <v>0</v>
      </c>
      <c r="AP55">
        <f t="shared" si="27"/>
        <v>-3.6057376348539455E-12</v>
      </c>
      <c r="AQ55">
        <f t="shared" si="27"/>
        <v>-1.0702824404193575E-6</v>
      </c>
      <c r="AR55">
        <f t="shared" si="27"/>
        <v>-1.0702860461569924E-6</v>
      </c>
      <c r="AS55">
        <f t="shared" si="27"/>
        <v>-2.2098189655190046</v>
      </c>
      <c r="AT55">
        <f t="shared" si="27"/>
        <v>-1.4437484131445413</v>
      </c>
      <c r="AU55">
        <f t="shared" si="23"/>
        <v>-3.6535684489495917</v>
      </c>
      <c r="AW55">
        <v>52</v>
      </c>
      <c r="AX55">
        <f>IF(Z55&gt;0, (R55*SUMPRODUCT(K55:$K$98, X55:$X$98)-K55*$AZ$3)/Z55, 0)</f>
        <v>-127679550136370.55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25</v>
      </c>
      <c r="R56">
        <f t="shared" si="0"/>
        <v>2000000</v>
      </c>
      <c r="S56">
        <f t="shared" si="1"/>
        <v>-552084759941916.88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-2609.8665131355569</v>
      </c>
      <c r="AC56">
        <f t="shared" si="2"/>
        <v>-2330.2379590858441</v>
      </c>
      <c r="AE56">
        <f t="shared" si="3"/>
        <v>0</v>
      </c>
      <c r="AF56">
        <f t="shared" si="24"/>
        <v>0</v>
      </c>
      <c r="AG56">
        <f t="shared" si="24"/>
        <v>-1.0551993679969545E-10</v>
      </c>
      <c r="AH56">
        <f t="shared" si="5"/>
        <v>-3.2031101666320367E-5</v>
      </c>
      <c r="AI56">
        <f t="shared" si="25"/>
        <v>-3.203120718625717E-5</v>
      </c>
      <c r="AJ56">
        <f t="shared" si="7"/>
        <v>-279.62855404971287</v>
      </c>
      <c r="AK56">
        <f t="shared" si="22"/>
        <v>-182.69065591948899</v>
      </c>
      <c r="AL56">
        <f t="shared" si="26"/>
        <v>-462.31924200040908</v>
      </c>
      <c r="AN56">
        <f t="shared" si="27"/>
        <v>0</v>
      </c>
      <c r="AO56">
        <f t="shared" si="27"/>
        <v>0</v>
      </c>
      <c r="AP56">
        <f t="shared" si="27"/>
        <v>-6.6477344485119194E-13</v>
      </c>
      <c r="AQ56">
        <f t="shared" si="27"/>
        <v>-2.017952857337193E-7</v>
      </c>
      <c r="AR56">
        <f t="shared" si="27"/>
        <v>-2.0179595050716417E-7</v>
      </c>
      <c r="AS56">
        <f t="shared" si="27"/>
        <v>-1.7616541744831851</v>
      </c>
      <c r="AT56">
        <f t="shared" si="27"/>
        <v>-1.150947397819831</v>
      </c>
      <c r="AU56">
        <f t="shared" si="23"/>
        <v>-2.9126017740989667</v>
      </c>
      <c r="AW56">
        <v>53</v>
      </c>
      <c r="AX56">
        <f>IF(Z56&gt;0, (R56*SUMPRODUCT(K56:$K$98, X56:$X$98)-K56*$AZ$3)/Z56, 0)</f>
        <v>-552084759941916.88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25</v>
      </c>
      <c r="R57">
        <f t="shared" si="0"/>
        <v>2000000</v>
      </c>
      <c r="S57">
        <f t="shared" si="1"/>
        <v>-2433192790067653.5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-2330.2379590858441</v>
      </c>
      <c r="AC57">
        <f t="shared" si="2"/>
        <v>-2080.5696065019297</v>
      </c>
      <c r="AE57">
        <f t="shared" si="3"/>
        <v>0</v>
      </c>
      <c r="AF57">
        <f t="shared" si="24"/>
        <v>0</v>
      </c>
      <c r="AG57">
        <f t="shared" si="24"/>
        <v>-2.1376949814610464E-11</v>
      </c>
      <c r="AH57">
        <f t="shared" si="5"/>
        <v>-6.6470230093670422E-6</v>
      </c>
      <c r="AI57">
        <f t="shared" si="25"/>
        <v>-6.6470443863168572E-6</v>
      </c>
      <c r="AJ57">
        <f t="shared" si="7"/>
        <v>-249.66835258391438</v>
      </c>
      <c r="AK57">
        <f t="shared" si="22"/>
        <v>-163.11665713600911</v>
      </c>
      <c r="AL57">
        <f t="shared" si="26"/>
        <v>-412.78501636696785</v>
      </c>
      <c r="AN57">
        <f t="shared" si="27"/>
        <v>0</v>
      </c>
      <c r="AO57">
        <f t="shared" si="27"/>
        <v>0</v>
      </c>
      <c r="AP57">
        <f t="shared" si="27"/>
        <v>-1.202449525490207E-13</v>
      </c>
      <c r="AQ57">
        <f t="shared" si="27"/>
        <v>-3.7389383110555486E-8</v>
      </c>
      <c r="AR57">
        <f t="shared" si="27"/>
        <v>-3.7389503355508036E-8</v>
      </c>
      <c r="AS57">
        <f t="shared" si="27"/>
        <v>-1.4043799265003798</v>
      </c>
      <c r="AT57">
        <f t="shared" si="27"/>
        <v>-0.91752821929107864</v>
      </c>
      <c r="AU57">
        <f t="shared" si="23"/>
        <v>-2.3219081831809616</v>
      </c>
      <c r="AW57">
        <v>54</v>
      </c>
      <c r="AX57">
        <f>IF(Z57&gt;0, (R57*SUMPRODUCT(K57:$K$98, X57:$X$98)-K57*$AZ$3)/Z57, 0)</f>
        <v>-2433192790067653.5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25</v>
      </c>
      <c r="R58">
        <f t="shared" si="0"/>
        <v>2000000</v>
      </c>
      <c r="S58">
        <f t="shared" si="1"/>
        <v>-1.093836183173182E+16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-2080.5696065019297</v>
      </c>
      <c r="AC58">
        <f t="shared" si="2"/>
        <v>-1857.6514344092207</v>
      </c>
      <c r="AE58">
        <f t="shared" si="3"/>
        <v>0</v>
      </c>
      <c r="AF58">
        <f t="shared" si="24"/>
        <v>0</v>
      </c>
      <c r="AG58">
        <f t="shared" si="24"/>
        <v>-4.2457258751037025E-12</v>
      </c>
      <c r="AH58">
        <f t="shared" si="5"/>
        <v>-1.3533963553088524E-6</v>
      </c>
      <c r="AI58">
        <f t="shared" si="25"/>
        <v>-1.3534006010347275E-6</v>
      </c>
      <c r="AJ58">
        <f t="shared" si="7"/>
        <v>-222.91817209270903</v>
      </c>
      <c r="AK58">
        <f t="shared" si="22"/>
        <v>-145.63987245513511</v>
      </c>
      <c r="AL58">
        <f t="shared" si="26"/>
        <v>-368.55804590124472</v>
      </c>
      <c r="AN58">
        <f t="shared" si="27"/>
        <v>0</v>
      </c>
      <c r="AO58">
        <f t="shared" si="27"/>
        <v>0</v>
      </c>
      <c r="AP58">
        <f t="shared" si="27"/>
        <v>-2.1323330854674376E-14</v>
      </c>
      <c r="AQ58">
        <f t="shared" si="27"/>
        <v>-6.7971694618782266E-9</v>
      </c>
      <c r="AR58">
        <f t="shared" si="27"/>
        <v>-6.7971907852090817E-9</v>
      </c>
      <c r="AS58">
        <f t="shared" si="27"/>
        <v>-1.119563079878767</v>
      </c>
      <c r="AT58">
        <f t="shared" si="27"/>
        <v>-0.7314478789607608</v>
      </c>
      <c r="AU58">
        <f t="shared" si="23"/>
        <v>-1.8510109656367186</v>
      </c>
      <c r="AW58">
        <v>55</v>
      </c>
      <c r="AX58">
        <f>IF(Z58&gt;0, (R58*SUMPRODUCT(K58:$K$98, X58:$X$98)-K58*$AZ$3)/Z58, 0)</f>
        <v>-1.093836183173182E+16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25</v>
      </c>
      <c r="R59">
        <f t="shared" si="0"/>
        <v>2000000</v>
      </c>
      <c r="S59">
        <f t="shared" si="1"/>
        <v>-5.0223468915378928E+16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-1857.6514344092207</v>
      </c>
      <c r="AC59">
        <f t="shared" si="2"/>
        <v>-1658.6173521570015</v>
      </c>
      <c r="AE59">
        <f t="shared" si="3"/>
        <v>0</v>
      </c>
      <c r="AF59">
        <f t="shared" si="24"/>
        <v>0</v>
      </c>
      <c r="AG59">
        <f t="shared" si="24"/>
        <v>-8.2561867388709807E-13</v>
      </c>
      <c r="AH59">
        <f t="shared" si="5"/>
        <v>-2.702119953972454E-7</v>
      </c>
      <c r="AI59">
        <f t="shared" si="25"/>
        <v>-2.7021282101591929E-7</v>
      </c>
      <c r="AJ59">
        <f t="shared" si="7"/>
        <v>-199.03408225221915</v>
      </c>
      <c r="AK59">
        <f t="shared" si="22"/>
        <v>-130.03560040864545</v>
      </c>
      <c r="AL59">
        <f t="shared" si="26"/>
        <v>-329.06968293107741</v>
      </c>
      <c r="AN59">
        <f t="shared" si="27"/>
        <v>0</v>
      </c>
      <c r="AO59">
        <f t="shared" si="27"/>
        <v>0</v>
      </c>
      <c r="AP59">
        <f t="shared" si="27"/>
        <v>-3.7022400924431558E-15</v>
      </c>
      <c r="AQ59">
        <f t="shared" si="27"/>
        <v>-1.2116849030422355E-9</v>
      </c>
      <c r="AR59">
        <f t="shared" si="27"/>
        <v>-1.211688605282328E-9</v>
      </c>
      <c r="AS59">
        <f t="shared" si="27"/>
        <v>-0.89250883293073446</v>
      </c>
      <c r="AT59">
        <f t="shared" si="27"/>
        <v>-0.58310577086539905</v>
      </c>
      <c r="AU59">
        <f t="shared" si="23"/>
        <v>-1.475614605007822</v>
      </c>
      <c r="AW59">
        <v>56</v>
      </c>
      <c r="AX59">
        <f>IF(Z59&gt;0, (R59*SUMPRODUCT(K59:$K$98, X59:$X$98)-K59*$AZ$3)/Z59, 0)</f>
        <v>-5.0223468915378928E+16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25</v>
      </c>
      <c r="R60">
        <f t="shared" si="0"/>
        <v>2000000</v>
      </c>
      <c r="S60">
        <f t="shared" si="1"/>
        <v>-2.3566871860037123E+17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-1658.6173521570015</v>
      </c>
      <c r="AC60">
        <f t="shared" si="2"/>
        <v>-1480.9083501412345</v>
      </c>
      <c r="AE60">
        <f t="shared" si="3"/>
        <v>0</v>
      </c>
      <c r="AF60">
        <f t="shared" si="24"/>
        <v>0</v>
      </c>
      <c r="AG60">
        <f t="shared" si="24"/>
        <v>-1.5709640623247545E-13</v>
      </c>
      <c r="AH60">
        <f t="shared" si="5"/>
        <v>-5.282128647326013E-8</v>
      </c>
      <c r="AI60">
        <f t="shared" si="25"/>
        <v>-5.2821443569666363E-8</v>
      </c>
      <c r="AJ60">
        <f t="shared" si="7"/>
        <v>-177.70900201576706</v>
      </c>
      <c r="AK60">
        <f t="shared" si="22"/>
        <v>-116.10321465099011</v>
      </c>
      <c r="AL60">
        <f t="shared" si="26"/>
        <v>-293.8122167195786</v>
      </c>
      <c r="AN60">
        <f t="shared" si="27"/>
        <v>0</v>
      </c>
      <c r="AO60">
        <f t="shared" si="27"/>
        <v>0</v>
      </c>
      <c r="AP60">
        <f t="shared" si="27"/>
        <v>-6.2897487831148618E-16</v>
      </c>
      <c r="AQ60">
        <f t="shared" si="27"/>
        <v>-2.1148327341498997E-10</v>
      </c>
      <c r="AR60">
        <f t="shared" si="27"/>
        <v>-2.1148390238986828E-10</v>
      </c>
      <c r="AS60">
        <f t="shared" si="27"/>
        <v>-0.71150257729203459</v>
      </c>
      <c r="AT60">
        <f t="shared" si="27"/>
        <v>-0.46484835050022105</v>
      </c>
      <c r="AU60">
        <f t="shared" si="23"/>
        <v>-1.1763509280037396</v>
      </c>
      <c r="AW60">
        <v>57</v>
      </c>
      <c r="AX60">
        <f>IF(Z60&gt;0, (R60*SUMPRODUCT(K60:$K$98, X60:$X$98)-K60*$AZ$3)/Z60, 0)</f>
        <v>-2.3566871860037123E+17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25</v>
      </c>
      <c r="R61">
        <f t="shared" si="0"/>
        <v>2000000</v>
      </c>
      <c r="S61">
        <f t="shared" si="1"/>
        <v>-1.130285206104593E+18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-1480.9083501412345</v>
      </c>
      <c r="AC61">
        <f t="shared" si="2"/>
        <v>-1322.239598340572</v>
      </c>
      <c r="AE61">
        <f t="shared" si="3"/>
        <v>0</v>
      </c>
      <c r="AF61">
        <f t="shared" si="24"/>
        <v>0</v>
      </c>
      <c r="AG61">
        <f t="shared" si="24"/>
        <v>-2.9245706994996626E-14</v>
      </c>
      <c r="AH61">
        <f t="shared" si="5"/>
        <v>-1.0102378814012325E-8</v>
      </c>
      <c r="AI61">
        <f t="shared" si="25"/>
        <v>-1.0102408059719321E-8</v>
      </c>
      <c r="AJ61">
        <f t="shared" si="7"/>
        <v>-158.66875180066245</v>
      </c>
      <c r="AK61">
        <f t="shared" si="22"/>
        <v>-103.66358450988642</v>
      </c>
      <c r="AL61">
        <f t="shared" si="26"/>
        <v>-262.33233632065128</v>
      </c>
      <c r="AN61">
        <f t="shared" si="27"/>
        <v>0</v>
      </c>
      <c r="AO61">
        <f t="shared" si="27"/>
        <v>0</v>
      </c>
      <c r="AP61">
        <f t="shared" si="27"/>
        <v>-1.0454689802689332E-16</v>
      </c>
      <c r="AQ61">
        <f t="shared" si="27"/>
        <v>-3.6113757409875053E-11</v>
      </c>
      <c r="AR61">
        <f t="shared" si="27"/>
        <v>-3.6113861956773084E-11</v>
      </c>
      <c r="AS61">
        <f t="shared" si="27"/>
        <v>-0.56720549848209323</v>
      </c>
      <c r="AT61">
        <f t="shared" si="27"/>
        <v>-0.37057425900873092</v>
      </c>
      <c r="AU61">
        <f t="shared" si="23"/>
        <v>-0.9377797575269381</v>
      </c>
      <c r="AW61">
        <v>58</v>
      </c>
      <c r="AX61">
        <f>IF(Z61&gt;0, (R61*SUMPRODUCT(K61:$K$98, X61:$X$98)-K61*$AZ$3)/Z61, 0)</f>
        <v>-1.130285206104593E+18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25</v>
      </c>
      <c r="R62">
        <f t="shared" si="0"/>
        <v>2000000</v>
      </c>
      <c r="S62">
        <f t="shared" si="1"/>
        <v>-5.5464074935314463E+18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-1322.239598340572</v>
      </c>
      <c r="AC62">
        <f t="shared" si="2"/>
        <v>-1180.5710699469705</v>
      </c>
      <c r="AE62">
        <f t="shared" si="3"/>
        <v>0</v>
      </c>
      <c r="AF62">
        <f t="shared" si="24"/>
        <v>0</v>
      </c>
      <c r="AG62">
        <f t="shared" si="24"/>
        <v>-5.3213321926121697E-15</v>
      </c>
      <c r="AH62">
        <f t="shared" si="5"/>
        <v>-1.8905534185947593E-9</v>
      </c>
      <c r="AI62">
        <f t="shared" si="25"/>
        <v>-1.890558739926952E-9</v>
      </c>
      <c r="AJ62">
        <f t="shared" si="7"/>
        <v>-141.66852839360149</v>
      </c>
      <c r="AK62">
        <f t="shared" si="22"/>
        <v>-92.556771883840042</v>
      </c>
      <c r="AL62">
        <f t="shared" si="26"/>
        <v>-234.22530027933209</v>
      </c>
      <c r="AN62">
        <f t="shared" si="27"/>
        <v>0</v>
      </c>
      <c r="AO62">
        <f t="shared" si="27"/>
        <v>0</v>
      </c>
      <c r="AP62">
        <f t="shared" si="27"/>
        <v>-1.6984445608529405E-17</v>
      </c>
      <c r="AQ62">
        <f t="shared" si="27"/>
        <v>-6.0342035689336746E-12</v>
      </c>
      <c r="AR62">
        <f t="shared" si="27"/>
        <v>-6.0342205533792832E-12</v>
      </c>
      <c r="AS62">
        <f t="shared" si="27"/>
        <v>-0.45217275070368723</v>
      </c>
      <c r="AT62">
        <f t="shared" si="27"/>
        <v>-0.29541953045980746</v>
      </c>
      <c r="AU62">
        <f t="shared" si="23"/>
        <v>-0.74759228116952892</v>
      </c>
      <c r="AW62">
        <v>59</v>
      </c>
      <c r="AX62">
        <f>IF(Z62&gt;0, (R62*SUMPRODUCT(K62:$K$98, X62:$X$98)-K62*$AZ$3)/Z62, 0)</f>
        <v>-5.5464074935314463E+18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25</v>
      </c>
      <c r="R63">
        <f t="shared" si="0"/>
        <v>2000000</v>
      </c>
      <c r="S63">
        <f t="shared" si="1"/>
        <v>-2.7873149770372366E+19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-1180.5710699469705</v>
      </c>
      <c r="AC63">
        <f t="shared" si="2"/>
        <v>-1054.0813124526576</v>
      </c>
      <c r="AE63">
        <f t="shared" si="3"/>
        <v>0</v>
      </c>
      <c r="AF63">
        <f t="shared" si="24"/>
        <v>0</v>
      </c>
      <c r="AG63">
        <f t="shared" si="24"/>
        <v>-9.4542715941372408E-16</v>
      </c>
      <c r="AH63">
        <f t="shared" si="5"/>
        <v>-3.4581533690178594E-10</v>
      </c>
      <c r="AI63">
        <f t="shared" si="25"/>
        <v>-3.4581628232894534E-10</v>
      </c>
      <c r="AJ63">
        <f t="shared" si="7"/>
        <v>-126.48975749431293</v>
      </c>
      <c r="AK63">
        <f t="shared" si="22"/>
        <v>-82.639974896287939</v>
      </c>
      <c r="AL63">
        <f t="shared" si="26"/>
        <v>-209.12973239094669</v>
      </c>
      <c r="AN63">
        <f t="shared" si="27"/>
        <v>0</v>
      </c>
      <c r="AO63">
        <f t="shared" si="27"/>
        <v>0</v>
      </c>
      <c r="AP63">
        <f t="shared" si="27"/>
        <v>-2.6942696303471577E-18</v>
      </c>
      <c r="AQ63">
        <f t="shared" si="27"/>
        <v>-9.8550136903252093E-13</v>
      </c>
      <c r="AR63">
        <f t="shared" si="27"/>
        <v>-9.8550406330215124E-13</v>
      </c>
      <c r="AS63">
        <f t="shared" si="27"/>
        <v>-0.36046934845645706</v>
      </c>
      <c r="AT63">
        <f t="shared" si="27"/>
        <v>-0.23550664099156191</v>
      </c>
      <c r="AU63">
        <f t="shared" si="23"/>
        <v>-0.59597598944900454</v>
      </c>
      <c r="AW63">
        <v>60</v>
      </c>
      <c r="AX63">
        <f>IF(Z63&gt;0, (R63*SUMPRODUCT(K63:$K$98, X63:$X$98)-K63*$AZ$3)/Z63, 0)</f>
        <v>-2.7873149770372366E+19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25</v>
      </c>
      <c r="R64">
        <f t="shared" si="0"/>
        <v>2000000</v>
      </c>
      <c r="S64">
        <f t="shared" si="1"/>
        <v>-1.4357503048284714E+20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-1054.0813124526576</v>
      </c>
      <c r="AC64">
        <f t="shared" si="2"/>
        <v>-941.14402897558796</v>
      </c>
      <c r="AE64">
        <f t="shared" si="3"/>
        <v>0</v>
      </c>
      <c r="AF64">
        <f t="shared" si="24"/>
        <v>0</v>
      </c>
      <c r="AG64">
        <f t="shared" si="24"/>
        <v>-1.6387668973680387E-16</v>
      </c>
      <c r="AH64">
        <f t="shared" si="5"/>
        <v>-6.1767695846622631E-11</v>
      </c>
      <c r="AI64">
        <f t="shared" si="25"/>
        <v>-6.1767859723312366E-11</v>
      </c>
      <c r="AJ64">
        <f t="shared" si="7"/>
        <v>-112.93728347706963</v>
      </c>
      <c r="AK64">
        <f t="shared" si="22"/>
        <v>-73.785691871686041</v>
      </c>
      <c r="AL64">
        <f t="shared" si="26"/>
        <v>-186.72297534881744</v>
      </c>
      <c r="AN64">
        <f t="shared" si="27"/>
        <v>0</v>
      </c>
      <c r="AO64">
        <f t="shared" si="27"/>
        <v>0</v>
      </c>
      <c r="AP64">
        <f t="shared" si="27"/>
        <v>-4.1697703961808503E-19</v>
      </c>
      <c r="AQ64">
        <f t="shared" si="27"/>
        <v>-1.5716518926224503E-13</v>
      </c>
      <c r="AR64">
        <f t="shared" si="27"/>
        <v>-1.5716560623928466E-13</v>
      </c>
      <c r="AS64">
        <f t="shared" si="27"/>
        <v>-0.28736395763430445</v>
      </c>
      <c r="AT64">
        <f t="shared" si="27"/>
        <v>-0.18774445232108031</v>
      </c>
      <c r="AU64">
        <f t="shared" si="23"/>
        <v>-0.47510840995554193</v>
      </c>
      <c r="AW64">
        <v>61</v>
      </c>
      <c r="AX64">
        <f>IF(Z64&gt;0, (R64*SUMPRODUCT(K64:$K$98, X64:$X$98)-K64*$AZ$3)/Z64, 0)</f>
        <v>-1.4357503048284714E+20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25</v>
      </c>
      <c r="R65">
        <f t="shared" si="0"/>
        <v>2000000</v>
      </c>
      <c r="S65">
        <f t="shared" si="1"/>
        <v>-7.5859443400672752E+20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-941.14402897558796</v>
      </c>
      <c r="AC65">
        <f t="shared" si="2"/>
        <v>-840.30716872820369</v>
      </c>
      <c r="AE65">
        <f t="shared" si="3"/>
        <v>0</v>
      </c>
      <c r="AF65">
        <f t="shared" si="24"/>
        <v>0</v>
      </c>
      <c r="AG65">
        <f t="shared" si="24"/>
        <v>-2.7692899231078178E-17</v>
      </c>
      <c r="AH65">
        <f t="shared" si="5"/>
        <v>-1.0763601888668613E-11</v>
      </c>
      <c r="AI65">
        <f t="shared" si="25"/>
        <v>-1.0763629581567844E-11</v>
      </c>
      <c r="AJ65">
        <f t="shared" si="7"/>
        <v>-100.83686024738427</v>
      </c>
      <c r="AK65">
        <f t="shared" si="22"/>
        <v>-65.88008202829117</v>
      </c>
      <c r="AL65">
        <f t="shared" si="26"/>
        <v>-166.71694227568619</v>
      </c>
      <c r="AN65">
        <f t="shared" si="27"/>
        <v>0</v>
      </c>
      <c r="AO65">
        <f t="shared" si="27"/>
        <v>0</v>
      </c>
      <c r="AP65">
        <f t="shared" si="27"/>
        <v>-6.2913719490434541E-20</v>
      </c>
      <c r="AQ65">
        <f t="shared" si="27"/>
        <v>-2.4453135956615537E-14</v>
      </c>
      <c r="AR65">
        <f t="shared" si="27"/>
        <v>-2.4453198870335025E-14</v>
      </c>
      <c r="AS65">
        <f t="shared" si="27"/>
        <v>-0.22908478765489981</v>
      </c>
      <c r="AT65">
        <f t="shared" si="27"/>
        <v>-0.14966872793453481</v>
      </c>
      <c r="AU65">
        <f t="shared" si="23"/>
        <v>-0.37875351558945908</v>
      </c>
      <c r="AW65">
        <v>62</v>
      </c>
      <c r="AX65">
        <f>IF(Z65&gt;0, (R65*SUMPRODUCT(K65:$K$98, X65:$X$98)-K65*$AZ$3)/Z65, 0)</f>
        <v>-7.5859443400672752E+20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25</v>
      </c>
      <c r="R66">
        <f t="shared" si="0"/>
        <v>2000000</v>
      </c>
      <c r="S66">
        <f t="shared" si="1"/>
        <v>-4.1145947662434419E+21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-840.30716872820369</v>
      </c>
      <c r="AC66">
        <f t="shared" si="2"/>
        <v>-750.27425779303894</v>
      </c>
      <c r="AE66">
        <f t="shared" si="3"/>
        <v>0</v>
      </c>
      <c r="AF66">
        <f t="shared" si="24"/>
        <v>0</v>
      </c>
      <c r="AG66">
        <f t="shared" si="24"/>
        <v>-4.5586157350680434E-18</v>
      </c>
      <c r="AH66">
        <f t="shared" si="5"/>
        <v>-1.8285883602959484E-12</v>
      </c>
      <c r="AI66">
        <f t="shared" si="25"/>
        <v>-1.8285929189116834E-12</v>
      </c>
      <c r="AJ66">
        <f t="shared" si="7"/>
        <v>-90.03291093516475</v>
      </c>
      <c r="AK66">
        <f t="shared" si="22"/>
        <v>-58.821501810974262</v>
      </c>
      <c r="AL66">
        <f t="shared" si="26"/>
        <v>-148.85441274614084</v>
      </c>
      <c r="AN66">
        <f t="shared" si="27"/>
        <v>0</v>
      </c>
      <c r="AO66">
        <f t="shared" si="27"/>
        <v>0</v>
      </c>
      <c r="AP66">
        <f t="shared" si="27"/>
        <v>-9.2468092512635431E-21</v>
      </c>
      <c r="AQ66">
        <f t="shared" si="27"/>
        <v>-3.7091539952939296E-15</v>
      </c>
      <c r="AR66">
        <f t="shared" si="27"/>
        <v>-3.7091632421031812E-15</v>
      </c>
      <c r="AS66">
        <f t="shared" si="27"/>
        <v>-0.18262499015856215</v>
      </c>
      <c r="AT66">
        <f t="shared" si="27"/>
        <v>-0.11931499357026053</v>
      </c>
      <c r="AU66">
        <f t="shared" si="23"/>
        <v>-0.30193998372882636</v>
      </c>
      <c r="AW66">
        <v>63</v>
      </c>
      <c r="AX66">
        <f>IF(Z66&gt;0, (R66*SUMPRODUCT(K66:$K$98, X66:$X$98)-K66*$AZ$3)/Z66, 0)</f>
        <v>-4.1145947662434419E+21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-2.293094929515195E+22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-750.27425779303894</v>
      </c>
      <c r="AC67">
        <f t="shared" ref="AC67:AC79" si="30">S67*Z67</f>
        <v>-669.8877301723561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-7.3033144152691434E-19</v>
      </c>
      <c r="AH67">
        <f t="shared" ref="AH67:AH79" si="33">-X67*R67</f>
        <v>-3.0261585089523591E-13</v>
      </c>
      <c r="AI67">
        <f t="shared" ref="AI67:AI79" si="34">SUM(AE67:AH67)</f>
        <v>-3.0261658122667746E-13</v>
      </c>
      <c r="AJ67">
        <f t="shared" ref="AJ67:AJ79" si="35">AB67-AC67</f>
        <v>-80.386527620682841</v>
      </c>
      <c r="AK67">
        <f t="shared" si="22"/>
        <v>-52.519198045512731</v>
      </c>
      <c r="AL67">
        <f t="shared" si="26"/>
        <v>-132.90572566619588</v>
      </c>
      <c r="AN67">
        <f t="shared" ref="AN67:AT79" si="36">AE67*$K67</f>
        <v>0</v>
      </c>
      <c r="AO67">
        <f t="shared" si="36"/>
        <v>0</v>
      </c>
      <c r="AP67">
        <f t="shared" si="36"/>
        <v>-1.3226985845664578E-21</v>
      </c>
      <c r="AQ67">
        <f t="shared" si="36"/>
        <v>-5.4806562457403389E-16</v>
      </c>
      <c r="AR67">
        <f t="shared" si="36"/>
        <v>-5.4806694727261844E-16</v>
      </c>
      <c r="AS67">
        <f t="shared" si="36"/>
        <v>-0.14558752404222114</v>
      </c>
      <c r="AT67">
        <f t="shared" si="36"/>
        <v>-9.5117182374251041E-2</v>
      </c>
      <c r="AU67">
        <f t="shared" si="23"/>
        <v>-0.24070470641647274</v>
      </c>
      <c r="AW67">
        <v>64</v>
      </c>
      <c r="AX67">
        <f>IF(Z67&gt;0, (R67*SUMPRODUCT(K67:$K$98, X67:$X$98)-K67*$AZ$3)/Z67, 0)</f>
        <v>-2.293094929515195E+22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25</v>
      </c>
      <c r="R68">
        <f t="shared" si="28"/>
        <v>2000000</v>
      </c>
      <c r="S68">
        <f t="shared" si="29"/>
        <v>-1.3141347856923047E+23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-669.8877301723561</v>
      </c>
      <c r="AC68">
        <f t="shared" si="30"/>
        <v>-598.1140447967465</v>
      </c>
      <c r="AE68">
        <f t="shared" si="31"/>
        <v>0</v>
      </c>
      <c r="AF68">
        <f t="shared" si="32"/>
        <v>0</v>
      </c>
      <c r="AG68">
        <f t="shared" si="32"/>
        <v>-1.1378476000116905E-19</v>
      </c>
      <c r="AH68">
        <f t="shared" si="33"/>
        <v>-4.8739469368838092E-14</v>
      </c>
      <c r="AI68">
        <f t="shared" si="34"/>
        <v>-4.8739583153598092E-14</v>
      </c>
      <c r="AJ68">
        <f t="shared" si="35"/>
        <v>-71.773685375609602</v>
      </c>
      <c r="AK68">
        <f t="shared" si="22"/>
        <v>-46.892141112064934</v>
      </c>
      <c r="AL68">
        <f t="shared" si="26"/>
        <v>-118.66582648767458</v>
      </c>
      <c r="AN68">
        <f t="shared" si="36"/>
        <v>0</v>
      </c>
      <c r="AO68">
        <f t="shared" si="36"/>
        <v>0</v>
      </c>
      <c r="AP68">
        <f t="shared" si="36"/>
        <v>-1.8399540024022929E-22</v>
      </c>
      <c r="AQ68">
        <f t="shared" si="36"/>
        <v>-7.8814053603695455E-17</v>
      </c>
      <c r="AR68">
        <f t="shared" si="36"/>
        <v>-7.8814237599095703E-17</v>
      </c>
      <c r="AS68">
        <f t="shared" si="36"/>
        <v>-0.11606148281427055</v>
      </c>
      <c r="AT68">
        <f t="shared" si="36"/>
        <v>-7.5826835438656745E-2</v>
      </c>
      <c r="AU68">
        <f t="shared" si="23"/>
        <v>-0.19188831825292738</v>
      </c>
      <c r="AW68">
        <v>65</v>
      </c>
      <c r="AX68">
        <f>IF(Z68&gt;0, (R68*SUMPRODUCT(K68:$K$98, X68:$X$98)-K68*$AZ$3)/Z68, 0)</f>
        <v>-1.3141347856923047E+23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25</v>
      </c>
      <c r="R69">
        <f t="shared" si="28"/>
        <v>2000000</v>
      </c>
      <c r="S69">
        <f t="shared" si="29"/>
        <v>-7.7494842883457989E+23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-598.1140447967465</v>
      </c>
      <c r="AC69">
        <f t="shared" si="30"/>
        <v>-534.03039713995224</v>
      </c>
      <c r="AE69">
        <f t="shared" si="31"/>
        <v>0</v>
      </c>
      <c r="AF69">
        <f t="shared" si="32"/>
        <v>0</v>
      </c>
      <c r="AG69">
        <f t="shared" si="32"/>
        <v>-1.722793341045492E-20</v>
      </c>
      <c r="AH69">
        <f t="shared" si="33"/>
        <v>-7.6335183192561946E-15</v>
      </c>
      <c r="AI69">
        <f t="shared" si="34"/>
        <v>-7.6335355471896047E-15</v>
      </c>
      <c r="AJ69">
        <f t="shared" si="35"/>
        <v>-64.083647656794255</v>
      </c>
      <c r="AK69">
        <f t="shared" si="22"/>
        <v>-41.867983135772256</v>
      </c>
      <c r="AL69">
        <f t="shared" si="26"/>
        <v>-105.95163079256653</v>
      </c>
      <c r="AN69">
        <f t="shared" si="36"/>
        <v>0</v>
      </c>
      <c r="AO69">
        <f t="shared" si="36"/>
        <v>0</v>
      </c>
      <c r="AP69">
        <f t="shared" si="36"/>
        <v>-2.4873564720669153E-23</v>
      </c>
      <c r="AQ69">
        <f t="shared" si="36"/>
        <v>-1.1021218125048394E-17</v>
      </c>
      <c r="AR69">
        <f t="shared" si="36"/>
        <v>-1.1021242998613115E-17</v>
      </c>
      <c r="AS69">
        <f t="shared" si="36"/>
        <v>-9.252350351902941E-2</v>
      </c>
      <c r="AT69">
        <f t="shared" si="36"/>
        <v>-6.0448688965765891E-2</v>
      </c>
      <c r="AU69">
        <f t="shared" si="23"/>
        <v>-0.15297219248479532</v>
      </c>
      <c r="AW69">
        <v>66</v>
      </c>
      <c r="AX69">
        <f>IF(Z69&gt;0, (R69*SUMPRODUCT(K69:$K$98, X69:$X$98)-K69*$AZ$3)/Z69, 0)</f>
        <v>-7.7494842883457989E+23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25</v>
      </c>
      <c r="R70">
        <f t="shared" si="28"/>
        <v>2000000</v>
      </c>
      <c r="S70">
        <f t="shared" si="29"/>
        <v>-4.729107992296732E+24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-534.03039713995224</v>
      </c>
      <c r="AC70">
        <f t="shared" si="30"/>
        <v>-476.81285458924305</v>
      </c>
      <c r="AE70">
        <f t="shared" si="31"/>
        <v>0</v>
      </c>
      <c r="AF70">
        <f t="shared" si="32"/>
        <v>0</v>
      </c>
      <c r="AG70">
        <f t="shared" si="32"/>
        <v>-2.5206278613531659E-21</v>
      </c>
      <c r="AH70">
        <f t="shared" si="33"/>
        <v>-1.1628020971997764E-15</v>
      </c>
      <c r="AI70">
        <f t="shared" si="34"/>
        <v>-1.1628046178276378E-15</v>
      </c>
      <c r="AJ70">
        <f t="shared" si="35"/>
        <v>-57.217542550709197</v>
      </c>
      <c r="AK70">
        <f t="shared" si="22"/>
        <v>-37.382127799796663</v>
      </c>
      <c r="AL70">
        <f t="shared" si="26"/>
        <v>-94.59967035050586</v>
      </c>
      <c r="AN70">
        <f t="shared" si="36"/>
        <v>0</v>
      </c>
      <c r="AO70">
        <f t="shared" si="36"/>
        <v>0</v>
      </c>
      <c r="AP70">
        <f t="shared" si="36"/>
        <v>-3.249342981060383E-24</v>
      </c>
      <c r="AQ70">
        <f t="shared" si="36"/>
        <v>-1.4989689239053452E-18</v>
      </c>
      <c r="AR70">
        <f t="shared" si="36"/>
        <v>-1.4989721732483263E-18</v>
      </c>
      <c r="AS70">
        <f t="shared" si="36"/>
        <v>-7.3759170534940577E-2</v>
      </c>
      <c r="AT70">
        <f t="shared" si="36"/>
        <v>-4.81893247494945E-2</v>
      </c>
      <c r="AU70">
        <f t="shared" si="23"/>
        <v>-0.12194849528443508</v>
      </c>
      <c r="AW70">
        <v>67</v>
      </c>
      <c r="AX70">
        <f>IF(Z70&gt;0, (R70*SUMPRODUCT(K70:$K$98, X70:$X$98)-K70*$AZ$3)/Z70, 0)</f>
        <v>-4.729107992296732E+24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25</v>
      </c>
      <c r="R71">
        <f t="shared" si="28"/>
        <v>2000000</v>
      </c>
      <c r="S71">
        <f t="shared" si="29"/>
        <v>-2.9895205797290135E+25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-476.81285458924305</v>
      </c>
      <c r="AC71">
        <f t="shared" si="30"/>
        <v>-425.72576302610992</v>
      </c>
      <c r="AE71">
        <f t="shared" si="31"/>
        <v>0</v>
      </c>
      <c r="AF71">
        <f t="shared" si="32"/>
        <v>0</v>
      </c>
      <c r="AG71">
        <f t="shared" si="32"/>
        <v>-3.5601507973621311E-22</v>
      </c>
      <c r="AH71">
        <f t="shared" si="33"/>
        <v>-1.7115252024027369E-16</v>
      </c>
      <c r="AI71">
        <f t="shared" si="34"/>
        <v>-1.7115287625535344E-16</v>
      </c>
      <c r="AJ71">
        <f t="shared" si="35"/>
        <v>-51.087091563133129</v>
      </c>
      <c r="AK71">
        <f t="shared" si="22"/>
        <v>-33.376899821247015</v>
      </c>
      <c r="AL71">
        <f t="shared" si="26"/>
        <v>-84.463991384380137</v>
      </c>
      <c r="AN71">
        <f t="shared" si="36"/>
        <v>0</v>
      </c>
      <c r="AO71">
        <f t="shared" si="36"/>
        <v>0</v>
      </c>
      <c r="AP71">
        <f t="shared" si="36"/>
        <v>-4.0976720176585843E-25</v>
      </c>
      <c r="AQ71">
        <f t="shared" si="36"/>
        <v>-1.969935918051441E-19</v>
      </c>
      <c r="AR71">
        <f t="shared" si="36"/>
        <v>-1.969940015723459E-19</v>
      </c>
      <c r="AS71">
        <f t="shared" si="36"/>
        <v>-5.8800359163696157E-2</v>
      </c>
      <c r="AT71">
        <f t="shared" si="36"/>
        <v>-3.8416234653614864E-2</v>
      </c>
      <c r="AU71">
        <f t="shared" si="23"/>
        <v>-9.7216593817311014E-2</v>
      </c>
      <c r="AW71">
        <v>68</v>
      </c>
      <c r="AX71">
        <f>IF(Z71&gt;0, (R71*SUMPRODUCT(K71:$K$98, X71:$X$98)-K71*$AZ$3)/Z71, 0)</f>
        <v>-2.9895205797290135E+25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25</v>
      </c>
      <c r="R72">
        <f t="shared" si="28"/>
        <v>2000000</v>
      </c>
      <c r="S72">
        <f t="shared" si="29"/>
        <v>-1.9597078915861691E+26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-425.72576302610992</v>
      </c>
      <c r="AC72">
        <f t="shared" si="30"/>
        <v>-380.11228841616946</v>
      </c>
      <c r="AE72">
        <f t="shared" si="31"/>
        <v>0</v>
      </c>
      <c r="AF72">
        <f t="shared" si="32"/>
        <v>0</v>
      </c>
      <c r="AG72">
        <f t="shared" si="32"/>
        <v>-4.8490937099369195E-23</v>
      </c>
      <c r="AH72">
        <f t="shared" si="33"/>
        <v>-2.4317119347158539E-17</v>
      </c>
      <c r="AI72">
        <f t="shared" si="34"/>
        <v>-2.4317167838095638E-17</v>
      </c>
      <c r="AJ72">
        <f t="shared" si="35"/>
        <v>-45.613474609940454</v>
      </c>
      <c r="AK72">
        <f t="shared" ref="AK72:AK79" si="49">G72*SUM(AB72:AB72, AE72:AF72)</f>
        <v>-29.800803411827697</v>
      </c>
      <c r="AL72">
        <f t="shared" si="26"/>
        <v>-75.414278021768155</v>
      </c>
      <c r="AN72">
        <f t="shared" si="36"/>
        <v>0</v>
      </c>
      <c r="AO72">
        <f t="shared" si="36"/>
        <v>0</v>
      </c>
      <c r="AP72">
        <f t="shared" si="36"/>
        <v>-4.9832348446285569E-26</v>
      </c>
      <c r="AQ72">
        <f t="shared" si="36"/>
        <v>-2.4989807106311425E-20</v>
      </c>
      <c r="AR72">
        <f t="shared" si="36"/>
        <v>-2.498985693865987E-20</v>
      </c>
      <c r="AS72">
        <f t="shared" si="36"/>
        <v>-4.6875286323099778E-2</v>
      </c>
      <c r="AT72">
        <f t="shared" si="36"/>
        <v>-3.062518706442512E-2</v>
      </c>
      <c r="AU72">
        <f t="shared" si="23"/>
        <v>-7.7500473387524901E-2</v>
      </c>
      <c r="AW72">
        <v>69</v>
      </c>
      <c r="AX72">
        <f>IF(Z72&gt;0, (R72*SUMPRODUCT(K72:$K$98, X72:$X$98)-K72*$AZ$3)/Z72, 0)</f>
        <v>-1.9597078915861691E+26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25</v>
      </c>
      <c r="R73">
        <f t="shared" si="28"/>
        <v>2000000</v>
      </c>
      <c r="S73">
        <f t="shared" si="29"/>
        <v>-1.3335503627075308E+27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-380.11228841616946</v>
      </c>
      <c r="AC73">
        <f t="shared" si="30"/>
        <v>-339.38597180015131</v>
      </c>
      <c r="AE73">
        <f t="shared" si="31"/>
        <v>0</v>
      </c>
      <c r="AF73">
        <f t="shared" si="32"/>
        <v>0</v>
      </c>
      <c r="AG73">
        <f t="shared" si="32"/>
        <v>-6.3624513421279795E-24</v>
      </c>
      <c r="AH73">
        <f t="shared" si="33"/>
        <v>-3.3314861108998019E-18</v>
      </c>
      <c r="AI73">
        <f t="shared" si="34"/>
        <v>-3.331492473351144E-18</v>
      </c>
      <c r="AJ73">
        <f t="shared" si="35"/>
        <v>-40.726316616018153</v>
      </c>
      <c r="AK73">
        <f t="shared" si="49"/>
        <v>-26.607860189131866</v>
      </c>
      <c r="AL73">
        <f t="shared" si="26"/>
        <v>-67.334176805150022</v>
      </c>
      <c r="AN73">
        <f t="shared" si="36"/>
        <v>0</v>
      </c>
      <c r="AO73">
        <f t="shared" si="36"/>
        <v>0</v>
      </c>
      <c r="AP73">
        <f t="shared" si="36"/>
        <v>-5.8379077620904115E-27</v>
      </c>
      <c r="AQ73">
        <f t="shared" si="36"/>
        <v>-3.0568263048772468E-21</v>
      </c>
      <c r="AR73">
        <f t="shared" si="36"/>
        <v>-3.0568321427850088E-21</v>
      </c>
      <c r="AS73">
        <f t="shared" si="36"/>
        <v>-3.7368691265226121E-2</v>
      </c>
      <c r="AT73">
        <f t="shared" si="36"/>
        <v>-2.4414211626614408E-2</v>
      </c>
      <c r="AU73">
        <f t="shared" si="23"/>
        <v>-6.1782902891840533E-2</v>
      </c>
      <c r="AW73">
        <v>70</v>
      </c>
      <c r="AX73">
        <f>IF(Z73&gt;0, (R73*SUMPRODUCT(K73:$K$98, X73:$X$98)-K73*$AZ$3)/Z73, 0)</f>
        <v>-1.3335503627075308E+27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25</v>
      </c>
      <c r="R74">
        <f t="shared" si="28"/>
        <v>2000000</v>
      </c>
      <c r="S74">
        <f t="shared" si="29"/>
        <v>-9.4303162535426243E+27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-339.38597180015131</v>
      </c>
      <c r="AC74">
        <f t="shared" si="30"/>
        <v>-303.02318910727797</v>
      </c>
      <c r="AE74">
        <f t="shared" si="31"/>
        <v>0</v>
      </c>
      <c r="AF74">
        <f t="shared" si="32"/>
        <v>0</v>
      </c>
      <c r="AG74">
        <f t="shared" si="32"/>
        <v>-8.0332191667867783E-25</v>
      </c>
      <c r="AH74">
        <f t="shared" si="33"/>
        <v>-4.3964039296224175E-19</v>
      </c>
      <c r="AI74">
        <f t="shared" si="34"/>
        <v>-4.3964119628415846E-19</v>
      </c>
      <c r="AJ74">
        <f t="shared" si="35"/>
        <v>-36.362782692873338</v>
      </c>
      <c r="AK74">
        <f t="shared" si="49"/>
        <v>-23.757018026010595</v>
      </c>
      <c r="AL74">
        <f t="shared" si="26"/>
        <v>-60.119800718883937</v>
      </c>
      <c r="AN74">
        <f t="shared" si="36"/>
        <v>0</v>
      </c>
      <c r="AO74">
        <f t="shared" si="36"/>
        <v>0</v>
      </c>
      <c r="AP74">
        <f t="shared" si="36"/>
        <v>-6.5811887710069987E-28</v>
      </c>
      <c r="AQ74">
        <f t="shared" si="36"/>
        <v>-3.6017396729405166E-22</v>
      </c>
      <c r="AR74">
        <f t="shared" si="36"/>
        <v>-3.6017462541292876E-22</v>
      </c>
      <c r="AS74">
        <f t="shared" si="36"/>
        <v>-2.9790091888732551E-2</v>
      </c>
      <c r="AT74">
        <f t="shared" si="36"/>
        <v>-1.9462860033971945E-2</v>
      </c>
      <c r="AU74">
        <f t="shared" si="23"/>
        <v>-4.9252951922704499E-2</v>
      </c>
      <c r="AW74">
        <v>71</v>
      </c>
      <c r="AX74">
        <f>IF(Z74&gt;0, (R74*SUMPRODUCT(K74:$K$98, X74:$X$98)-K74*$AZ$3)/Z74, 0)</f>
        <v>-9.4303162535426243E+27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25</v>
      </c>
      <c r="R75">
        <f t="shared" si="28"/>
        <v>2000000</v>
      </c>
      <c r="S75">
        <f t="shared" si="29"/>
        <v>-6.9393642579128304E+28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-303.02318910727797</v>
      </c>
      <c r="AC75">
        <f t="shared" si="30"/>
        <v>-270.55641884578387</v>
      </c>
      <c r="AE75">
        <f t="shared" si="31"/>
        <v>0</v>
      </c>
      <c r="AF75">
        <f t="shared" si="32"/>
        <v>0</v>
      </c>
      <c r="AG75">
        <f t="shared" si="32"/>
        <v>-9.7471615839042211E-26</v>
      </c>
      <c r="AH75">
        <f t="shared" si="33"/>
        <v>-5.5825366533827906E-20</v>
      </c>
      <c r="AI75">
        <f t="shared" si="34"/>
        <v>-5.582546400544374E-20</v>
      </c>
      <c r="AJ75">
        <f t="shared" si="35"/>
        <v>-32.466770261494105</v>
      </c>
      <c r="AK75">
        <f t="shared" si="49"/>
        <v>-21.21162323750946</v>
      </c>
      <c r="AL75">
        <f t="shared" si="26"/>
        <v>-53.678393499003562</v>
      </c>
      <c r="AN75">
        <f t="shared" si="36"/>
        <v>0</v>
      </c>
      <c r="AO75">
        <f t="shared" si="36"/>
        <v>0</v>
      </c>
      <c r="AP75">
        <f t="shared" si="36"/>
        <v>-7.1297594127288481E-29</v>
      </c>
      <c r="AQ75">
        <f t="shared" si="36"/>
        <v>-4.0834598779080692E-23</v>
      </c>
      <c r="AR75">
        <f t="shared" si="36"/>
        <v>-4.0834670076674816E-23</v>
      </c>
      <c r="AS75">
        <f t="shared" si="36"/>
        <v>-2.3748478865379938E-2</v>
      </c>
      <c r="AT75">
        <f t="shared" si="36"/>
        <v>-1.5515672858714878E-2</v>
      </c>
      <c r="AU75">
        <f t="shared" si="23"/>
        <v>-3.9264151724094816E-2</v>
      </c>
      <c r="AW75">
        <v>72</v>
      </c>
      <c r="AX75">
        <f>IF(Z75&gt;0, (R75*SUMPRODUCT(K75:$K$98, X75:$X$98)-K75*$AZ$3)/Z75, 0)</f>
        <v>-6.9393642579128304E+28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25</v>
      </c>
      <c r="R76">
        <f t="shared" si="28"/>
        <v>2000000</v>
      </c>
      <c r="S76">
        <f t="shared" si="29"/>
        <v>-5.3223682394935787E+29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-270.55641884578387</v>
      </c>
      <c r="AC76">
        <f t="shared" si="30"/>
        <v>-241.56823111230699</v>
      </c>
      <c r="AE76">
        <f t="shared" si="31"/>
        <v>0</v>
      </c>
      <c r="AF76">
        <f t="shared" si="32"/>
        <v>0</v>
      </c>
      <c r="AG76">
        <f t="shared" si="32"/>
        <v>-1.134683942571832E-26</v>
      </c>
      <c r="AH76">
        <f t="shared" si="33"/>
        <v>-6.8120048203946768E-21</v>
      </c>
      <c r="AI76">
        <f t="shared" si="34"/>
        <v>-6.8120161672341022E-21</v>
      </c>
      <c r="AJ76">
        <f t="shared" si="35"/>
        <v>-28.988187733476877</v>
      </c>
      <c r="AK76">
        <f t="shared" si="49"/>
        <v>-18.938949319204873</v>
      </c>
      <c r="AL76">
        <f t="shared" si="26"/>
        <v>-47.927137052681751</v>
      </c>
      <c r="AN76">
        <f t="shared" si="36"/>
        <v>0</v>
      </c>
      <c r="AO76">
        <f t="shared" si="36"/>
        <v>0</v>
      </c>
      <c r="AP76">
        <f t="shared" si="36"/>
        <v>-7.4106038189245564E-30</v>
      </c>
      <c r="AQ76">
        <f t="shared" si="36"/>
        <v>-4.448910136344292E-24</v>
      </c>
      <c r="AR76">
        <f t="shared" si="36"/>
        <v>-4.4489175469481108E-24</v>
      </c>
      <c r="AS76">
        <f t="shared" si="36"/>
        <v>-1.8932141952630689E-2</v>
      </c>
      <c r="AT76">
        <f t="shared" si="36"/>
        <v>-1.2368999409052037E-2</v>
      </c>
      <c r="AU76">
        <f t="shared" si="23"/>
        <v>-3.1301141361682723E-2</v>
      </c>
      <c r="AW76">
        <v>73</v>
      </c>
      <c r="AX76">
        <f>IF(Z76&gt;0, (R76*SUMPRODUCT(K76:$K$98, X76:$X$98)-K76*$AZ$3)/Z76, 0)</f>
        <v>-5.3223682394935787E+29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25</v>
      </c>
      <c r="R77">
        <f t="shared" si="28"/>
        <v>2000000</v>
      </c>
      <c r="S77">
        <f t="shared" si="29"/>
        <v>-4.2624600149918332E+30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-241.56823111230699</v>
      </c>
      <c r="AC77">
        <f t="shared" si="30"/>
        <v>-215.68592063598837</v>
      </c>
      <c r="AE77">
        <f t="shared" si="31"/>
        <v>0</v>
      </c>
      <c r="AF77">
        <f t="shared" si="32"/>
        <v>0</v>
      </c>
      <c r="AG77">
        <f t="shared" si="32"/>
        <v>-1.2650319291992327E-27</v>
      </c>
      <c r="AH77">
        <f t="shared" si="33"/>
        <v>-7.9746712818095233E-22</v>
      </c>
      <c r="AI77">
        <f t="shared" si="34"/>
        <v>-7.9746839321288155E-22</v>
      </c>
      <c r="AJ77">
        <f t="shared" si="35"/>
        <v>-25.882310476318622</v>
      </c>
      <c r="AK77">
        <f t="shared" si="49"/>
        <v>-16.909776177861492</v>
      </c>
      <c r="AL77">
        <f t="shared" si="26"/>
        <v>-42.79208665418011</v>
      </c>
      <c r="AN77">
        <f t="shared" si="36"/>
        <v>0</v>
      </c>
      <c r="AO77">
        <f t="shared" si="36"/>
        <v>0</v>
      </c>
      <c r="AP77">
        <f t="shared" si="36"/>
        <v>-7.3767005049512959E-31</v>
      </c>
      <c r="AQ77">
        <f t="shared" si="36"/>
        <v>-4.6502195172719751E-25</v>
      </c>
      <c r="AR77">
        <f t="shared" si="36"/>
        <v>-4.6502268939724798E-25</v>
      </c>
      <c r="AS77">
        <f t="shared" si="36"/>
        <v>-1.5092587653563994E-2</v>
      </c>
      <c r="AT77">
        <f t="shared" si="36"/>
        <v>-9.8604906003284722E-3</v>
      </c>
      <c r="AU77">
        <f t="shared" si="23"/>
        <v>-2.4953078253892463E-2</v>
      </c>
      <c r="AW77">
        <v>74</v>
      </c>
      <c r="AX77">
        <f>IF(Z77&gt;0, (R77*SUMPRODUCT(K77:$K$98, X77:$X$98)-K77*$AZ$3)/Z77, 0)</f>
        <v>-4.2624600149918332E+30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25</v>
      </c>
      <c r="R78">
        <f t="shared" si="28"/>
        <v>2000000</v>
      </c>
      <c r="S78">
        <f t="shared" si="29"/>
        <v>-3.5713623592087223E+31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-215.68592063598837</v>
      </c>
      <c r="AC78">
        <f t="shared" si="30"/>
        <v>-192.57671485356104</v>
      </c>
      <c r="AE78">
        <f t="shared" si="31"/>
        <v>0</v>
      </c>
      <c r="AF78">
        <f t="shared" si="32"/>
        <v>0</v>
      </c>
      <c r="AG78">
        <f t="shared" si="32"/>
        <v>-1.3480619962645621E-28</v>
      </c>
      <c r="AH78">
        <f t="shared" si="33"/>
        <v>-8.9406032822462724E-23</v>
      </c>
      <c r="AI78">
        <f t="shared" si="34"/>
        <v>-8.9406167628662348E-23</v>
      </c>
      <c r="AJ78">
        <f t="shared" si="35"/>
        <v>-23.109205782427324</v>
      </c>
      <c r="AK78">
        <f t="shared" si="49"/>
        <v>-15.098014444519187</v>
      </c>
      <c r="AL78">
        <f t="shared" si="26"/>
        <v>-38.207220226946511</v>
      </c>
      <c r="AN78">
        <f t="shared" si="36"/>
        <v>0</v>
      </c>
      <c r="AO78">
        <f t="shared" si="36"/>
        <v>0</v>
      </c>
      <c r="AP78">
        <f t="shared" si="36"/>
        <v>-7.01863256445148E-32</v>
      </c>
      <c r="AQ78">
        <f t="shared" si="36"/>
        <v>-4.6548904662022975E-26</v>
      </c>
      <c r="AR78">
        <f t="shared" si="36"/>
        <v>-4.6548974848348619E-26</v>
      </c>
      <c r="AS78">
        <f t="shared" si="36"/>
        <v>-1.2031718473823328E-2</v>
      </c>
      <c r="AT78">
        <f t="shared" si="36"/>
        <v>-7.8607227362312414E-3</v>
      </c>
      <c r="AU78">
        <f t="shared" si="23"/>
        <v>-1.9892441210054571E-2</v>
      </c>
      <c r="AW78">
        <v>75</v>
      </c>
      <c r="AX78">
        <f>IF(Z78&gt;0, (R78*SUMPRODUCT(K78:$K$98, X78:$X$98)-K78*$AZ$3)/Z78, 0)</f>
        <v>-3.5713623592087223E+31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-192.57671485356104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-1.0784495970116497E-23</v>
      </c>
      <c r="AI79">
        <f t="shared" si="34"/>
        <v>-1.0784495970116497E-23</v>
      </c>
      <c r="AJ79">
        <f t="shared" si="35"/>
        <v>-192.57671485356104</v>
      </c>
      <c r="AK79">
        <f t="shared" si="49"/>
        <v>-13.480370039749275</v>
      </c>
      <c r="AL79">
        <f t="shared" si="26"/>
        <v>-206.05708489331033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-5.0133089746081996E-27</v>
      </c>
      <c r="AR79">
        <f t="shared" si="36"/>
        <v>-5.0133089746081996E-27</v>
      </c>
      <c r="AS79">
        <f t="shared" si="36"/>
        <v>-8.9521714834995006E-2</v>
      </c>
      <c r="AT79">
        <f t="shared" si="36"/>
        <v>-6.2665200384496508E-3</v>
      </c>
      <c r="AU79">
        <f t="shared" si="23"/>
        <v>-9.5788234873444664E-2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681802.32077774242</v>
      </c>
      <c r="AO81" s="8">
        <f t="shared" si="50"/>
        <v>-68180.232077774242</v>
      </c>
      <c r="AP81" s="8">
        <f t="shared" si="50"/>
        <v>-412.51137099549271</v>
      </c>
      <c r="AQ81" s="8">
        <f t="shared" si="50"/>
        <v>-369880.24130858813</v>
      </c>
      <c r="AR81" s="8">
        <f t="shared" si="50"/>
        <v>243329.33602038436</v>
      </c>
      <c r="AS81" s="8">
        <f t="shared" si="50"/>
        <v>-59374.909482430019</v>
      </c>
      <c r="AT81" s="8">
        <f t="shared" si="50"/>
        <v>14073.393626250545</v>
      </c>
      <c r="AU81" s="8">
        <f t="shared" si="50"/>
        <v>198027.82016420507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7EED-BC57-428D-8448-EA872BC3EB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1213642.9851697616</v>
      </c>
      <c r="K3">
        <v>1</v>
      </c>
      <c r="L3" s="2">
        <v>0</v>
      </c>
      <c r="O3">
        <f>$C$3</f>
        <v>1213642.9851697616</v>
      </c>
      <c r="P3" s="2">
        <f>O3*C5</f>
        <v>121364.29851697617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1213642.9851697616</v>
      </c>
      <c r="AF3">
        <f t="shared" ref="AF3:AG34" si="4">-$Z3*P3</f>
        <v>-121364.29851697617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1092078.6866527854</v>
      </c>
      <c r="AJ3">
        <f t="shared" ref="AJ3:AJ66" si="7">AB3-AC3</f>
        <v>0</v>
      </c>
      <c r="AL3">
        <f t="shared" ref="AL3:AL34" si="8">SUM(AI3:AK3)</f>
        <v>1092078.6866527854</v>
      </c>
      <c r="AN3">
        <f t="shared" ref="AN3:AU34" si="9">AE3*$K3</f>
        <v>1213642.9851697616</v>
      </c>
      <c r="AO3">
        <f t="shared" si="9"/>
        <v>-121364.29851697617</v>
      </c>
      <c r="AP3">
        <f t="shared" si="9"/>
        <v>-200</v>
      </c>
      <c r="AQ3">
        <f t="shared" si="9"/>
        <v>0</v>
      </c>
      <c r="AR3">
        <f t="shared" si="9"/>
        <v>1092078.6866527854</v>
      </c>
      <c r="AS3">
        <f t="shared" si="9"/>
        <v>0</v>
      </c>
      <c r="AT3">
        <f t="shared" si="9"/>
        <v>0</v>
      </c>
      <c r="AU3">
        <f t="shared" si="9"/>
        <v>1092078.6866527854</v>
      </c>
      <c r="AW3">
        <v>0</v>
      </c>
      <c r="AX3">
        <f>IF(Z3&gt;0, (R3*SUMPRODUCT(K3:$K$98, X3:$X$98)-K3*$AZ$3)/Z3, 0)</f>
        <v>0</v>
      </c>
      <c r="AZ3">
        <f>C6*ABS(SUMPRODUCT(X4:X69, K4:K69))/1</f>
        <v>745084.05058487132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2000000</v>
      </c>
      <c r="S4">
        <f t="shared" si="1"/>
        <v>51400.120621770147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49978.116649922798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-49978.116649922798</v>
      </c>
      <c r="AK4">
        <f>G4*SUM(AB4, AE4:AF4)</f>
        <v>0</v>
      </c>
      <c r="AL4">
        <f t="shared" si="8"/>
        <v>-85308.880649922794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-32960.876947476449</v>
      </c>
      <c r="AR4">
        <f t="shared" si="9"/>
        <v>-32960.876947476449</v>
      </c>
      <c r="AS4">
        <f t="shared" si="9"/>
        <v>-46625.726886764431</v>
      </c>
      <c r="AT4">
        <f t="shared" si="9"/>
        <v>0</v>
      </c>
      <c r="AU4">
        <f t="shared" si="9"/>
        <v>-79586.603834240872</v>
      </c>
      <c r="AW4">
        <v>1</v>
      </c>
      <c r="AX4">
        <f>IF(Z4&gt;0, (R4*SUMPRODUCT(K4:$K$98, X4:$X$98)-K4*$AZ$3)/Z4, 0)</f>
        <v>51400.120621770147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25</v>
      </c>
      <c r="R5">
        <f t="shared" si="0"/>
        <v>2000000</v>
      </c>
      <c r="S5">
        <f t="shared" si="1"/>
        <v>79598.030364283084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49978.116649922798</v>
      </c>
      <c r="AC5">
        <f t="shared" si="2"/>
        <v>74995.828142483137</v>
      </c>
      <c r="AE5">
        <f t="shared" si="3"/>
        <v>0</v>
      </c>
      <c r="AF5">
        <f t="shared" si="4"/>
        <v>0</v>
      </c>
      <c r="AG5">
        <f t="shared" si="4"/>
        <v>-23.554548962851904</v>
      </c>
      <c r="AH5">
        <f t="shared" si="5"/>
        <v>-40858.626611847641</v>
      </c>
      <c r="AI5">
        <f t="shared" si="6"/>
        <v>-40882.181160810491</v>
      </c>
      <c r="AJ5">
        <f t="shared" si="7"/>
        <v>-25017.711492560338</v>
      </c>
      <c r="AK5">
        <f>G5*SUM(AB5, AE5:AF5)</f>
        <v>2049.1027826468348</v>
      </c>
      <c r="AL5">
        <f t="shared" si="8"/>
        <v>-63850.789870723995</v>
      </c>
      <c r="AN5">
        <f t="shared" si="9"/>
        <v>0</v>
      </c>
      <c r="AO5">
        <f t="shared" si="9"/>
        <v>0</v>
      </c>
      <c r="AP5">
        <f t="shared" si="9"/>
        <v>-20.141683670790517</v>
      </c>
      <c r="AQ5">
        <f t="shared" si="9"/>
        <v>-34938.539206871617</v>
      </c>
      <c r="AR5">
        <f t="shared" si="9"/>
        <v>-34958.680890542404</v>
      </c>
      <c r="AS5">
        <f t="shared" si="9"/>
        <v>-21392.84568110195</v>
      </c>
      <c r="AT5">
        <f t="shared" si="9"/>
        <v>1752.2042184760239</v>
      </c>
      <c r="AU5">
        <f t="shared" si="9"/>
        <v>-54599.322353168332</v>
      </c>
      <c r="AW5">
        <v>2</v>
      </c>
      <c r="AX5">
        <f>IF(Z5&gt;0, (R5*SUMPRODUCT(K5:$K$98, X5:$X$98)-K5*$AZ$3)/Z5, 0)</f>
        <v>79598.030364283084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25</v>
      </c>
      <c r="R6">
        <f t="shared" si="0"/>
        <v>2000000</v>
      </c>
      <c r="S6">
        <f t="shared" si="1"/>
        <v>112588.62455496695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74995.828142483137</v>
      </c>
      <c r="AC6">
        <f t="shared" si="2"/>
        <v>102419.32500795973</v>
      </c>
      <c r="AE6">
        <f t="shared" si="3"/>
        <v>0</v>
      </c>
      <c r="AF6">
        <f t="shared" si="4"/>
        <v>0</v>
      </c>
      <c r="AG6">
        <f t="shared" si="4"/>
        <v>-22.741934501108844</v>
      </c>
      <c r="AH6">
        <f t="shared" si="5"/>
        <v>-46165.5177691633</v>
      </c>
      <c r="AI6">
        <f t="shared" si="6"/>
        <v>-46188.259703664407</v>
      </c>
      <c r="AJ6">
        <f t="shared" si="7"/>
        <v>-27423.496865476598</v>
      </c>
      <c r="AK6">
        <f>G6*SUM(AB6, AE6:AF6)</f>
        <v>4387.2559463352636</v>
      </c>
      <c r="AL6">
        <f t="shared" si="8"/>
        <v>-69224.500622805732</v>
      </c>
      <c r="AN6">
        <f t="shared" si="9"/>
        <v>0</v>
      </c>
      <c r="AO6">
        <f t="shared" si="9"/>
        <v>0</v>
      </c>
      <c r="AP6">
        <f t="shared" si="9"/>
        <v>-17.543356363804715</v>
      </c>
      <c r="AQ6">
        <f t="shared" si="9"/>
        <v>-35612.543423010116</v>
      </c>
      <c r="AR6">
        <f t="shared" si="9"/>
        <v>-35630.086779373916</v>
      </c>
      <c r="AS6">
        <f t="shared" si="9"/>
        <v>-21154.760525287777</v>
      </c>
      <c r="AT6">
        <f t="shared" si="9"/>
        <v>3384.3732388741196</v>
      </c>
      <c r="AU6">
        <f t="shared" si="9"/>
        <v>-53400.474065787566</v>
      </c>
      <c r="AW6">
        <v>3</v>
      </c>
      <c r="AX6">
        <f>IF(Z6&gt;0, (R6*SUMPRODUCT(K6:$K$98, X6:$X$98)-K6*$AZ$3)/Z6, 0)</f>
        <v>112588.62455496695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25</v>
      </c>
      <c r="R7">
        <f t="shared" si="0"/>
        <v>2000000</v>
      </c>
      <c r="S7">
        <f t="shared" si="1"/>
        <v>135593.28200285102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102419.32500795973</v>
      </c>
      <c r="AC7">
        <f t="shared" si="2"/>
        <v>118630.31189499958</v>
      </c>
      <c r="AE7">
        <f t="shared" si="3"/>
        <v>0</v>
      </c>
      <c r="AF7">
        <f t="shared" si="4"/>
        <v>0</v>
      </c>
      <c r="AG7">
        <f t="shared" si="4"/>
        <v>-21.872453808682284</v>
      </c>
      <c r="AH7">
        <f t="shared" si="5"/>
        <v>-51364.907793237799</v>
      </c>
      <c r="AI7">
        <f t="shared" si="6"/>
        <v>-51386.780247046481</v>
      </c>
      <c r="AJ7">
        <f t="shared" si="7"/>
        <v>-16210.98688703985</v>
      </c>
      <c r="AK7">
        <f>G7*SUM(AB7, AE7:AF7)</f>
        <v>5028.7888578908223</v>
      </c>
      <c r="AL7">
        <f t="shared" si="8"/>
        <v>-62568.978276195507</v>
      </c>
      <c r="AN7">
        <f t="shared" si="9"/>
        <v>0</v>
      </c>
      <c r="AO7">
        <f t="shared" si="9"/>
        <v>0</v>
      </c>
      <c r="AP7">
        <f t="shared" si="9"/>
        <v>-15.351314927879667</v>
      </c>
      <c r="AQ7">
        <f t="shared" si="9"/>
        <v>-36050.773391620605</v>
      </c>
      <c r="AR7">
        <f t="shared" si="9"/>
        <v>-36066.124706548486</v>
      </c>
      <c r="AS7">
        <f t="shared" si="9"/>
        <v>-11377.779885670225</v>
      </c>
      <c r="AT7">
        <f t="shared" si="9"/>
        <v>3529.4860896060195</v>
      </c>
      <c r="AU7">
        <f t="shared" si="9"/>
        <v>-43914.418502612687</v>
      </c>
      <c r="AW7">
        <v>4</v>
      </c>
      <c r="AX7">
        <f>IF(Z7&gt;0, (R7*SUMPRODUCT(K7:$K$98, X7:$X$98)-K7*$AZ$3)/Z7, 0)</f>
        <v>135593.28200285102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25</v>
      </c>
      <c r="R8">
        <f t="shared" si="0"/>
        <v>2000000</v>
      </c>
      <c r="S8">
        <f t="shared" si="1"/>
        <v>140101.14140816417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118630.31189499958</v>
      </c>
      <c r="AC8">
        <f t="shared" si="2"/>
        <v>117383.74726910501</v>
      </c>
      <c r="AE8">
        <f t="shared" si="3"/>
        <v>0</v>
      </c>
      <c r="AF8">
        <f t="shared" si="4"/>
        <v>0</v>
      </c>
      <c r="AG8">
        <f t="shared" si="4"/>
        <v>-20.946251059997547</v>
      </c>
      <c r="AH8">
        <f t="shared" si="5"/>
        <v>-56598.256847833021</v>
      </c>
      <c r="AI8">
        <f t="shared" si="6"/>
        <v>-56619.20309889302</v>
      </c>
      <c r="AJ8">
        <f t="shared" si="7"/>
        <v>1246.5646258945781</v>
      </c>
      <c r="AK8">
        <f t="shared" ref="AK8:AK69" si="22">G8*SUM(AB8:AB8, AE8:AF8)</f>
        <v>2526.8256433634911</v>
      </c>
      <c r="AL8">
        <f t="shared" si="8"/>
        <v>-52845.812829634953</v>
      </c>
      <c r="AN8">
        <f t="shared" si="9"/>
        <v>0</v>
      </c>
      <c r="AO8">
        <f t="shared" si="9"/>
        <v>0</v>
      </c>
      <c r="AP8">
        <f t="shared" si="9"/>
        <v>-13.722817032890374</v>
      </c>
      <c r="AQ8">
        <f t="shared" si="9"/>
        <v>-37080.025484208927</v>
      </c>
      <c r="AR8">
        <f t="shared" si="9"/>
        <v>-37093.748301241816</v>
      </c>
      <c r="AS8">
        <f t="shared" si="9"/>
        <v>816.67971188858348</v>
      </c>
      <c r="AT8">
        <f t="shared" si="9"/>
        <v>1655.435422719351</v>
      </c>
      <c r="AU8">
        <f t="shared" si="9"/>
        <v>-34621.633166633881</v>
      </c>
      <c r="AW8">
        <v>5</v>
      </c>
      <c r="AX8">
        <f>IF(Z8&gt;0, (R8*SUMPRODUCT(K8:$K$98, X8:$X$98)-K8*$AZ$3)/Z8, 0)</f>
        <v>140101.14140816417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25</v>
      </c>
      <c r="R9">
        <f t="shared" si="0"/>
        <v>2000000</v>
      </c>
      <c r="S9">
        <f t="shared" si="1"/>
        <v>132973.64095971044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117383.74726910501</v>
      </c>
      <c r="AC9">
        <f t="shared" si="2"/>
        <v>106146.02710015823</v>
      </c>
      <c r="AE9">
        <f t="shared" si="3"/>
        <v>0</v>
      </c>
      <c r="AF9">
        <f t="shared" si="4"/>
        <v>0</v>
      </c>
      <c r="AG9">
        <f t="shared" si="4"/>
        <v>-19.956215821058723</v>
      </c>
      <c r="AH9">
        <f t="shared" si="5"/>
        <v>-62445.818267107941</v>
      </c>
      <c r="AI9">
        <f t="shared" si="6"/>
        <v>-62465.774482929002</v>
      </c>
      <c r="AJ9">
        <f t="shared" si="7"/>
        <v>11237.720168946777</v>
      </c>
      <c r="AK9">
        <f t="shared" si="22"/>
        <v>692.5641088877195</v>
      </c>
      <c r="AL9">
        <f t="shared" si="8"/>
        <v>-50535.490205094509</v>
      </c>
      <c r="AN9">
        <f t="shared" si="9"/>
        <v>0</v>
      </c>
      <c r="AO9">
        <f t="shared" si="9"/>
        <v>0</v>
      </c>
      <c r="AP9">
        <f t="shared" si="9"/>
        <v>-12.382044783780778</v>
      </c>
      <c r="AQ9">
        <f t="shared" si="9"/>
        <v>-38745.167183812599</v>
      </c>
      <c r="AR9">
        <f t="shared" si="9"/>
        <v>-38757.549228596385</v>
      </c>
      <c r="AS9">
        <f t="shared" si="9"/>
        <v>6972.5621153416378</v>
      </c>
      <c r="AT9">
        <f t="shared" si="9"/>
        <v>429.70871275293848</v>
      </c>
      <c r="AU9">
        <f t="shared" si="9"/>
        <v>-31355.278400501807</v>
      </c>
      <c r="AW9">
        <v>6</v>
      </c>
      <c r="AX9">
        <f>IF(Z9&gt;0, (R9*SUMPRODUCT(K9:$K$98, X9:$X$98)-K9*$AZ$3)/Z9, 0)</f>
        <v>132973.64095971044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25</v>
      </c>
      <c r="R10">
        <f t="shared" si="0"/>
        <v>2000000</v>
      </c>
      <c r="S10">
        <f t="shared" si="1"/>
        <v>120486.17943888165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106146.02710015823</v>
      </c>
      <c r="AC10">
        <f t="shared" si="2"/>
        <v>91127.426502253686</v>
      </c>
      <c r="AE10">
        <f t="shared" si="3"/>
        <v>0</v>
      </c>
      <c r="AF10">
        <f t="shared" si="4"/>
        <v>0</v>
      </c>
      <c r="AG10">
        <f t="shared" si="4"/>
        <v>-18.908273738665475</v>
      </c>
      <c r="AH10">
        <f t="shared" si="5"/>
        <v>-67870.39393461289</v>
      </c>
      <c r="AI10">
        <f t="shared" si="6"/>
        <v>-67889.302208351553</v>
      </c>
      <c r="AJ10">
        <f t="shared" si="7"/>
        <v>15018.600597904544</v>
      </c>
      <c r="AK10">
        <f t="shared" si="22"/>
        <v>435.19871111064879</v>
      </c>
      <c r="AL10">
        <f t="shared" si="8"/>
        <v>-52435.502899336359</v>
      </c>
      <c r="AN10">
        <f t="shared" si="9"/>
        <v>0</v>
      </c>
      <c r="AO10">
        <f t="shared" si="9"/>
        <v>0</v>
      </c>
      <c r="AP10">
        <f t="shared" si="9"/>
        <v>-11.129720193192311</v>
      </c>
      <c r="AQ10">
        <f t="shared" si="9"/>
        <v>-39949.627572257254</v>
      </c>
      <c r="AR10">
        <f t="shared" si="9"/>
        <v>-39960.757292450449</v>
      </c>
      <c r="AS10">
        <f t="shared" si="9"/>
        <v>8840.1947559167183</v>
      </c>
      <c r="AT10">
        <f t="shared" si="9"/>
        <v>256.16510264470679</v>
      </c>
      <c r="AU10">
        <f t="shared" si="9"/>
        <v>-30864.397433889022</v>
      </c>
      <c r="AW10">
        <v>7</v>
      </c>
      <c r="AX10">
        <f>IF(Z10&gt;0, (R10*SUMPRODUCT(K10:$K$98, X10:$X$98)-K10*$AZ$3)/Z10, 0)</f>
        <v>120486.17943888165</v>
      </c>
    </row>
    <row r="11" spans="1:52" x14ac:dyDescent="0.25">
      <c r="A11" t="s">
        <v>33</v>
      </c>
      <c r="C11" s="12">
        <f>AU71</f>
        <v>338734.63862159109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25</v>
      </c>
      <c r="R11">
        <f t="shared" si="0"/>
        <v>2000000</v>
      </c>
      <c r="S11">
        <f t="shared" si="1"/>
        <v>102453.26820550412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91127.426502253686</v>
      </c>
      <c r="AC11">
        <f t="shared" si="2"/>
        <v>73014.552824475744</v>
      </c>
      <c r="AE11">
        <f t="shared" si="3"/>
        <v>0</v>
      </c>
      <c r="AF11">
        <f t="shared" si="4"/>
        <v>0</v>
      </c>
      <c r="AG11">
        <f t="shared" si="4"/>
        <v>-17.816550438884185</v>
      </c>
      <c r="AH11">
        <f t="shared" si="5"/>
        <v>-72211.244991570929</v>
      </c>
      <c r="AI11">
        <f t="shared" si="6"/>
        <v>-72229.061542009818</v>
      </c>
      <c r="AJ11">
        <f t="shared" si="7"/>
        <v>18112.873677777941</v>
      </c>
      <c r="AK11">
        <f t="shared" si="22"/>
        <v>218.70582360540882</v>
      </c>
      <c r="AL11">
        <f t="shared" si="8"/>
        <v>-53897.48204062647</v>
      </c>
      <c r="AN11">
        <f t="shared" si="9"/>
        <v>0</v>
      </c>
      <c r="AO11">
        <f t="shared" si="9"/>
        <v>0</v>
      </c>
      <c r="AP11">
        <f t="shared" si="9"/>
        <v>-9.9649505364682263</v>
      </c>
      <c r="AQ11">
        <f t="shared" si="9"/>
        <v>-40388.372989831092</v>
      </c>
      <c r="AR11">
        <f t="shared" si="9"/>
        <v>-40398.337940367557</v>
      </c>
      <c r="AS11">
        <f t="shared" si="9"/>
        <v>10130.686683233082</v>
      </c>
      <c r="AT11">
        <f t="shared" si="9"/>
        <v>122.32405603662608</v>
      </c>
      <c r="AU11">
        <f t="shared" si="9"/>
        <v>-30145.327201097854</v>
      </c>
      <c r="AW11">
        <v>8</v>
      </c>
      <c r="AX11">
        <f>IF(Z11&gt;0, (R11*SUMPRODUCT(K11:$K$98, X11:$X$98)-K11*$AZ$3)/Z11, 0)</f>
        <v>102453.26820550412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25</v>
      </c>
      <c r="R12">
        <f t="shared" si="0"/>
        <v>2000000</v>
      </c>
      <c r="S12">
        <f t="shared" si="1"/>
        <v>79917.074704041006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73014.552824475744</v>
      </c>
      <c r="AC12">
        <f t="shared" si="2"/>
        <v>53338.030732700885</v>
      </c>
      <c r="AE12">
        <f t="shared" si="3"/>
        <v>0</v>
      </c>
      <c r="AF12">
        <f t="shared" si="4"/>
        <v>0</v>
      </c>
      <c r="AG12">
        <f t="shared" si="4"/>
        <v>-16.68543015689357</v>
      </c>
      <c r="AH12">
        <f t="shared" si="5"/>
        <v>-76236.382208141731</v>
      </c>
      <c r="AI12">
        <f t="shared" si="6"/>
        <v>-76253.067638298628</v>
      </c>
      <c r="AJ12">
        <f t="shared" si="7"/>
        <v>19676.522091774859</v>
      </c>
      <c r="AK12">
        <f t="shared" si="22"/>
        <v>167.9334714962942</v>
      </c>
      <c r="AL12">
        <f t="shared" si="8"/>
        <v>-56408.612075027471</v>
      </c>
      <c r="AN12">
        <f t="shared" si="9"/>
        <v>0</v>
      </c>
      <c r="AO12">
        <f t="shared" si="9"/>
        <v>0</v>
      </c>
      <c r="AP12">
        <f t="shared" si="9"/>
        <v>-8.8684835062407004</v>
      </c>
      <c r="AQ12">
        <f t="shared" si="9"/>
        <v>-40520.447589961375</v>
      </c>
      <c r="AR12">
        <f t="shared" si="9"/>
        <v>-40529.316073467613</v>
      </c>
      <c r="AS12">
        <f t="shared" si="9"/>
        <v>10458.280667039993</v>
      </c>
      <c r="AT12">
        <f t="shared" si="9"/>
        <v>89.258425351132985</v>
      </c>
      <c r="AU12">
        <f t="shared" si="9"/>
        <v>-29981.776981076488</v>
      </c>
      <c r="AW12">
        <v>9</v>
      </c>
      <c r="AX12">
        <f>IF(Z12&gt;0, (R12*SUMPRODUCT(K12:$K$98, X12:$X$98)-K12*$AZ$3)/Z12, 0)</f>
        <v>79917.074704041006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25</v>
      </c>
      <c r="R13">
        <f t="shared" si="0"/>
        <v>2000000</v>
      </c>
      <c r="S13">
        <f t="shared" si="1"/>
        <v>52165.230235202827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53338.030732700885</v>
      </c>
      <c r="AC13">
        <f t="shared" si="2"/>
        <v>32392.720851827238</v>
      </c>
      <c r="AE13">
        <f t="shared" si="3"/>
        <v>0</v>
      </c>
      <c r="AF13">
        <f t="shared" si="4"/>
        <v>0</v>
      </c>
      <c r="AG13">
        <f t="shared" si="4"/>
        <v>-15.52409560246106</v>
      </c>
      <c r="AH13">
        <f t="shared" si="5"/>
        <v>-79558.42022908607</v>
      </c>
      <c r="AI13">
        <f t="shared" si="6"/>
        <v>-79573.944324688535</v>
      </c>
      <c r="AJ13">
        <f t="shared" si="7"/>
        <v>20945.309880873647</v>
      </c>
      <c r="AK13">
        <f t="shared" si="22"/>
        <v>106.67606146540177</v>
      </c>
      <c r="AL13">
        <f t="shared" si="8"/>
        <v>-58521.958382349483</v>
      </c>
      <c r="AN13">
        <f t="shared" si="9"/>
        <v>0</v>
      </c>
      <c r="AO13">
        <f t="shared" si="9"/>
        <v>0</v>
      </c>
      <c r="AP13">
        <f t="shared" si="9"/>
        <v>-7.8433667725828267</v>
      </c>
      <c r="AQ13">
        <f t="shared" si="9"/>
        <v>-40195.956381837175</v>
      </c>
      <c r="AR13">
        <f t="shared" si="9"/>
        <v>-40203.799748609759</v>
      </c>
      <c r="AS13">
        <f t="shared" si="9"/>
        <v>10582.371544726333</v>
      </c>
      <c r="AT13">
        <f t="shared" si="9"/>
        <v>53.896825770326501</v>
      </c>
      <c r="AU13">
        <f t="shared" si="9"/>
        <v>-29567.531378113097</v>
      </c>
      <c r="AW13">
        <v>10</v>
      </c>
      <c r="AX13">
        <f>IF(Z13&gt;0, (R13*SUMPRODUCT(K13:$K$98, X13:$X$98)-K13*$AZ$3)/Z13, 0)</f>
        <v>52165.230235202827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25</v>
      </c>
      <c r="R14">
        <f t="shared" si="0"/>
        <v>2000000</v>
      </c>
      <c r="S14">
        <f t="shared" si="1"/>
        <v>18720.071688714794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32392.720851827238</v>
      </c>
      <c r="AC14">
        <f t="shared" si="2"/>
        <v>10736.266958960334</v>
      </c>
      <c r="AE14">
        <f t="shared" si="3"/>
        <v>0</v>
      </c>
      <c r="AF14">
        <f t="shared" si="4"/>
        <v>0</v>
      </c>
      <c r="AG14">
        <f t="shared" si="4"/>
        <v>-14.337908445928365</v>
      </c>
      <c r="AH14">
        <f t="shared" si="5"/>
        <v>-82475.696040646813</v>
      </c>
      <c r="AI14">
        <f t="shared" si="6"/>
        <v>-82490.033949092744</v>
      </c>
      <c r="AJ14">
        <f t="shared" si="7"/>
        <v>21656.453892866906</v>
      </c>
      <c r="AK14">
        <f t="shared" si="22"/>
        <v>58.306897533289025</v>
      </c>
      <c r="AL14">
        <f t="shared" si="8"/>
        <v>-60775.273158692551</v>
      </c>
      <c r="AN14">
        <f t="shared" si="9"/>
        <v>0</v>
      </c>
      <c r="AO14">
        <f t="shared" si="9"/>
        <v>0</v>
      </c>
      <c r="AP14">
        <f t="shared" si="9"/>
        <v>-6.8872976409955644</v>
      </c>
      <c r="AQ14">
        <f t="shared" si="9"/>
        <v>-39617.679867492996</v>
      </c>
      <c r="AR14">
        <f t="shared" si="9"/>
        <v>-39624.567165133994</v>
      </c>
      <c r="AS14">
        <f t="shared" si="9"/>
        <v>10402.803475218721</v>
      </c>
      <c r="AT14">
        <f t="shared" si="9"/>
        <v>28.008057057222327</v>
      </c>
      <c r="AU14">
        <f t="shared" si="9"/>
        <v>-29193.75563285805</v>
      </c>
      <c r="AW14">
        <v>11</v>
      </c>
      <c r="AX14">
        <f>IF(Z14&gt;0, (R14*SUMPRODUCT(K14:$K$98, X14:$X$98)-K14*$AZ$3)/Z14, 0)</f>
        <v>18720.071688714794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25</v>
      </c>
      <c r="R15">
        <f t="shared" si="0"/>
        <v>2000000</v>
      </c>
      <c r="S15">
        <f t="shared" si="1"/>
        <v>-20016.496002566713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10736.266958960334</v>
      </c>
      <c r="AC15">
        <f t="shared" si="2"/>
        <v>-10512.486780160805</v>
      </c>
      <c r="AE15">
        <f t="shared" si="3"/>
        <v>0</v>
      </c>
      <c r="AF15">
        <f t="shared" si="4"/>
        <v>0</v>
      </c>
      <c r="AG15">
        <f t="shared" si="4"/>
        <v>-13.129779031770584</v>
      </c>
      <c r="AH15">
        <f t="shared" si="5"/>
        <v>-85180.026375880072</v>
      </c>
      <c r="AI15">
        <f t="shared" si="6"/>
        <v>-85193.156154911849</v>
      </c>
      <c r="AJ15">
        <f t="shared" si="7"/>
        <v>21248.753739121137</v>
      </c>
      <c r="AK15">
        <f t="shared" si="22"/>
        <v>44.018694531737374</v>
      </c>
      <c r="AL15">
        <f t="shared" si="8"/>
        <v>-63900.383721258971</v>
      </c>
      <c r="AN15">
        <f t="shared" si="9"/>
        <v>0</v>
      </c>
      <c r="AO15">
        <f t="shared" si="9"/>
        <v>0</v>
      </c>
      <c r="AP15">
        <f t="shared" si="9"/>
        <v>-5.9832707108872185</v>
      </c>
      <c r="AQ15">
        <f t="shared" si="9"/>
        <v>-38816.73528047758</v>
      </c>
      <c r="AR15">
        <f t="shared" si="9"/>
        <v>-38822.718551188475</v>
      </c>
      <c r="AS15">
        <f t="shared" si="9"/>
        <v>9683.1062870518108</v>
      </c>
      <c r="AT15">
        <f t="shared" si="9"/>
        <v>20.059421037165674</v>
      </c>
      <c r="AU15">
        <f t="shared" si="9"/>
        <v>-29119.552843099493</v>
      </c>
      <c r="AW15">
        <v>12</v>
      </c>
      <c r="AX15">
        <f>IF(Z15&gt;0, (R15*SUMPRODUCT(K15:$K$98, X15:$X$98)-K15*$AZ$3)/Z15, 0)</f>
        <v>-20016.496002566713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25</v>
      </c>
      <c r="R16">
        <f t="shared" si="0"/>
        <v>2000000</v>
      </c>
      <c r="S16">
        <f t="shared" si="1"/>
        <v>-65030.571560189521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-10512.486780160805</v>
      </c>
      <c r="AC16">
        <f t="shared" si="2"/>
        <v>-30988.917727697524</v>
      </c>
      <c r="AE16">
        <f t="shared" si="3"/>
        <v>0</v>
      </c>
      <c r="AF16">
        <f t="shared" si="4"/>
        <v>0</v>
      </c>
      <c r="AG16">
        <f t="shared" si="4"/>
        <v>-11.913211349763206</v>
      </c>
      <c r="AH16">
        <f t="shared" si="5"/>
        <v>-86821.591335173784</v>
      </c>
      <c r="AI16">
        <f t="shared" si="6"/>
        <v>-86833.504546523545</v>
      </c>
      <c r="AJ16">
        <f t="shared" si="7"/>
        <v>20476.430947536719</v>
      </c>
      <c r="AK16">
        <f t="shared" si="22"/>
        <v>-74.638656139141716</v>
      </c>
      <c r="AL16">
        <f t="shared" si="8"/>
        <v>-66431.712255125967</v>
      </c>
      <c r="AN16">
        <f t="shared" si="9"/>
        <v>0</v>
      </c>
      <c r="AO16">
        <f t="shared" si="9"/>
        <v>0</v>
      </c>
      <c r="AP16">
        <f t="shared" si="9"/>
        <v>-5.1356333372940473</v>
      </c>
      <c r="AQ16">
        <f t="shared" si="9"/>
        <v>-37427.679721866189</v>
      </c>
      <c r="AR16">
        <f t="shared" si="9"/>
        <v>-37432.815355203486</v>
      </c>
      <c r="AS16">
        <f t="shared" si="9"/>
        <v>8827.1279939190645</v>
      </c>
      <c r="AT16">
        <f t="shared" si="9"/>
        <v>-32.175771877548556</v>
      </c>
      <c r="AU16">
        <f t="shared" si="9"/>
        <v>-28637.863133161969</v>
      </c>
      <c r="AW16">
        <v>13</v>
      </c>
      <c r="AX16">
        <f>IF(Z16&gt;0, (R16*SUMPRODUCT(K16:$K$98, X16:$X$98)-K16*$AZ$3)/Z16, 0)</f>
        <v>-65030.571560189521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25</v>
      </c>
      <c r="R17">
        <f t="shared" si="0"/>
        <v>2000000</v>
      </c>
      <c r="S17">
        <f t="shared" si="1"/>
        <v>-114810.62688259846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-30988.917727697524</v>
      </c>
      <c r="AC17">
        <f t="shared" si="2"/>
        <v>-49153.278191245539</v>
      </c>
      <c r="AE17">
        <f t="shared" si="3"/>
        <v>0</v>
      </c>
      <c r="AF17">
        <f t="shared" si="4"/>
        <v>0</v>
      </c>
      <c r="AG17">
        <f t="shared" si="4"/>
        <v>-10.703120330818344</v>
      </c>
      <c r="AH17">
        <f t="shared" si="5"/>
        <v>-87276.712435778463</v>
      </c>
      <c r="AI17">
        <f t="shared" si="6"/>
        <v>-87287.415556109278</v>
      </c>
      <c r="AJ17">
        <f t="shared" si="7"/>
        <v>18164.360463548015</v>
      </c>
      <c r="AK17">
        <f t="shared" si="22"/>
        <v>-427.64706464222581</v>
      </c>
      <c r="AL17">
        <f t="shared" si="8"/>
        <v>-69550.702157203486</v>
      </c>
      <c r="AN17">
        <f t="shared" si="9"/>
        <v>0</v>
      </c>
      <c r="AO17">
        <f t="shared" si="9"/>
        <v>0</v>
      </c>
      <c r="AP17">
        <f t="shared" si="9"/>
        <v>-4.3372612767332228</v>
      </c>
      <c r="AQ17">
        <f t="shared" si="9"/>
        <v>-35367.434309629971</v>
      </c>
      <c r="AR17">
        <f t="shared" si="9"/>
        <v>-35371.771570906705</v>
      </c>
      <c r="AS17">
        <f t="shared" si="9"/>
        <v>7360.8045896973545</v>
      </c>
      <c r="AT17">
        <f t="shared" si="9"/>
        <v>-173.29685140889552</v>
      </c>
      <c r="AU17">
        <f t="shared" si="9"/>
        <v>-28184.263832618246</v>
      </c>
      <c r="AW17">
        <v>14</v>
      </c>
      <c r="AX17">
        <f>IF(Z17&gt;0, (R17*SUMPRODUCT(K17:$K$98, X17:$X$98)-K17*$AZ$3)/Z17, 0)</f>
        <v>-114810.62688259846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25</v>
      </c>
      <c r="R18">
        <f t="shared" si="0"/>
        <v>2000000</v>
      </c>
      <c r="S18">
        <f t="shared" si="1"/>
        <v>-169183.36790519085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-49153.278191245539</v>
      </c>
      <c r="AC18">
        <f t="shared" si="2"/>
        <v>-64346.770817920944</v>
      </c>
      <c r="AE18">
        <f t="shared" si="3"/>
        <v>0</v>
      </c>
      <c r="AF18">
        <f t="shared" si="4"/>
        <v>0</v>
      </c>
      <c r="AG18">
        <f t="shared" si="4"/>
        <v>-9.5084362627744259</v>
      </c>
      <c r="AH18">
        <f t="shared" si="5"/>
        <v>-87012.22917885879</v>
      </c>
      <c r="AI18">
        <f t="shared" si="6"/>
        <v>-87021.737615121558</v>
      </c>
      <c r="AJ18">
        <f t="shared" si="7"/>
        <v>15193.492626675405</v>
      </c>
      <c r="AK18">
        <f t="shared" si="22"/>
        <v>-1061.7108089309038</v>
      </c>
      <c r="AL18">
        <f t="shared" si="8"/>
        <v>-72889.955797377057</v>
      </c>
      <c r="AN18">
        <f t="shared" si="9"/>
        <v>0</v>
      </c>
      <c r="AO18">
        <f t="shared" si="9"/>
        <v>0</v>
      </c>
      <c r="AP18">
        <f t="shared" si="9"/>
        <v>-3.5956844466581641</v>
      </c>
      <c r="AQ18">
        <f t="shared" si="9"/>
        <v>-32904.308393206564</v>
      </c>
      <c r="AR18">
        <f t="shared" si="9"/>
        <v>-32907.90407765322</v>
      </c>
      <c r="AS18">
        <f t="shared" si="9"/>
        <v>5745.5299292516574</v>
      </c>
      <c r="AT18">
        <f t="shared" si="9"/>
        <v>-401.49367751115301</v>
      </c>
      <c r="AU18">
        <f t="shared" si="9"/>
        <v>-27563.867825912715</v>
      </c>
      <c r="AW18">
        <v>15</v>
      </c>
      <c r="AX18">
        <f>IF(Z18&gt;0, (R18*SUMPRODUCT(K18:$K$98, X18:$X$98)-K18*$AZ$3)/Z18, 0)</f>
        <v>-169183.36790519085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25</v>
      </c>
      <c r="R19">
        <f t="shared" si="0"/>
        <v>2000000</v>
      </c>
      <c r="S19">
        <f t="shared" si="1"/>
        <v>-234589.47904999933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-64346.770817920944</v>
      </c>
      <c r="AC19">
        <f t="shared" si="2"/>
        <v>-78253.435868414381</v>
      </c>
      <c r="AE19">
        <f t="shared" si="3"/>
        <v>0</v>
      </c>
      <c r="AF19">
        <f t="shared" si="4"/>
        <v>0</v>
      </c>
      <c r="AG19">
        <f t="shared" si="4"/>
        <v>-8.3394016843073988</v>
      </c>
      <c r="AH19">
        <f t="shared" si="5"/>
        <v>-85916.017267142641</v>
      </c>
      <c r="AI19">
        <f t="shared" si="6"/>
        <v>-85924.356668826949</v>
      </c>
      <c r="AJ19">
        <f t="shared" si="7"/>
        <v>13906.665050493437</v>
      </c>
      <c r="AK19">
        <f t="shared" si="22"/>
        <v>-1434.932989239637</v>
      </c>
      <c r="AL19">
        <f t="shared" si="8"/>
        <v>-73452.624607573147</v>
      </c>
      <c r="AN19">
        <f t="shared" si="9"/>
        <v>0</v>
      </c>
      <c r="AO19">
        <f t="shared" si="9"/>
        <v>0</v>
      </c>
      <c r="AP19">
        <f t="shared" si="9"/>
        <v>-2.9409731453768519</v>
      </c>
      <c r="AQ19">
        <f t="shared" si="9"/>
        <v>-30299.140046925993</v>
      </c>
      <c r="AR19">
        <f t="shared" si="9"/>
        <v>-30302.081020071371</v>
      </c>
      <c r="AS19">
        <f t="shared" si="9"/>
        <v>4904.3240754565904</v>
      </c>
      <c r="AT19">
        <f t="shared" si="9"/>
        <v>-506.04342451932024</v>
      </c>
      <c r="AU19">
        <f t="shared" si="9"/>
        <v>-25903.8003691341</v>
      </c>
      <c r="AW19">
        <v>16</v>
      </c>
      <c r="AX19">
        <f>IF(Z19&gt;0, (R19*SUMPRODUCT(K19:$K$98, X19:$X$98)-K19*$AZ$3)/Z19, 0)</f>
        <v>-234589.47904999933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25</v>
      </c>
      <c r="R20">
        <f t="shared" si="0"/>
        <v>2000000</v>
      </c>
      <c r="S20">
        <f t="shared" si="1"/>
        <v>-329654.71232583123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-78253.435868414381</v>
      </c>
      <c r="AC20">
        <f t="shared" si="2"/>
        <v>-95019.483241587121</v>
      </c>
      <c r="AE20">
        <f t="shared" si="3"/>
        <v>0</v>
      </c>
      <c r="AF20">
        <f t="shared" si="4"/>
        <v>0</v>
      </c>
      <c r="AG20">
        <f t="shared" si="4"/>
        <v>-7.2059855121735463</v>
      </c>
      <c r="AH20">
        <f t="shared" si="5"/>
        <v>-84001.772423262271</v>
      </c>
      <c r="AI20">
        <f t="shared" si="6"/>
        <v>-84008.978408774448</v>
      </c>
      <c r="AJ20">
        <f t="shared" si="7"/>
        <v>16766.04737317274</v>
      </c>
      <c r="AK20">
        <f t="shared" si="22"/>
        <v>-336.48977423418182</v>
      </c>
      <c r="AL20">
        <f t="shared" si="8"/>
        <v>-67579.420809835894</v>
      </c>
      <c r="AN20">
        <f t="shared" si="9"/>
        <v>0</v>
      </c>
      <c r="AO20">
        <f t="shared" si="9"/>
        <v>0</v>
      </c>
      <c r="AP20">
        <f t="shared" si="9"/>
        <v>-2.4103790500282014</v>
      </c>
      <c r="AQ20">
        <f t="shared" si="9"/>
        <v>-28098.323549528632</v>
      </c>
      <c r="AR20">
        <f t="shared" si="9"/>
        <v>-28100.733928578658</v>
      </c>
      <c r="AS20">
        <f t="shared" si="9"/>
        <v>5608.1890911110468</v>
      </c>
      <c r="AT20">
        <f t="shared" si="9"/>
        <v>-112.55475062954272</v>
      </c>
      <c r="AU20">
        <f t="shared" si="9"/>
        <v>-22605.099588097157</v>
      </c>
      <c r="AW20">
        <v>17</v>
      </c>
      <c r="AX20">
        <f>IF(Z20&gt;0, (R20*SUMPRODUCT(K20:$K$98, X20:$X$98)-K20*$AZ$3)/Z20, 0)</f>
        <v>-329654.71232583123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25</v>
      </c>
      <c r="R21">
        <f t="shared" si="0"/>
        <v>2000000</v>
      </c>
      <c r="S21">
        <f t="shared" si="1"/>
        <v>-453063.54584736464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-95019.483241587121</v>
      </c>
      <c r="AC21">
        <f t="shared" si="2"/>
        <v>-110888.65458166719</v>
      </c>
      <c r="AE21">
        <f t="shared" si="3"/>
        <v>0</v>
      </c>
      <c r="AF21">
        <f t="shared" si="4"/>
        <v>0</v>
      </c>
      <c r="AG21">
        <f t="shared" si="4"/>
        <v>-6.1188245886276373</v>
      </c>
      <c r="AH21">
        <f t="shared" si="5"/>
        <v>-81208.085473933854</v>
      </c>
      <c r="AI21">
        <f t="shared" si="6"/>
        <v>-81214.204298522483</v>
      </c>
      <c r="AJ21">
        <f t="shared" si="7"/>
        <v>15869.171340080065</v>
      </c>
      <c r="AK21">
        <f t="shared" si="22"/>
        <v>-152.03117318653941</v>
      </c>
      <c r="AL21">
        <f t="shared" si="8"/>
        <v>-65497.064131628955</v>
      </c>
      <c r="AN21">
        <f t="shared" si="9"/>
        <v>0</v>
      </c>
      <c r="AO21">
        <f t="shared" si="9"/>
        <v>0</v>
      </c>
      <c r="AP21">
        <f t="shared" si="9"/>
        <v>-1.9462982186685822</v>
      </c>
      <c r="AQ21">
        <f t="shared" si="9"/>
        <v>-25830.966358009762</v>
      </c>
      <c r="AR21">
        <f t="shared" si="9"/>
        <v>-25832.912656228433</v>
      </c>
      <c r="AS21">
        <f t="shared" si="9"/>
        <v>5047.7243567905025</v>
      </c>
      <c r="AT21">
        <f t="shared" si="9"/>
        <v>-48.358634451624631</v>
      </c>
      <c r="AU21">
        <f t="shared" si="9"/>
        <v>-20833.546933889553</v>
      </c>
      <c r="AW21">
        <v>18</v>
      </c>
      <c r="AX21">
        <f>IF(Z21&gt;0, (R21*SUMPRODUCT(K21:$K$98, X21:$X$98)-K21*$AZ$3)/Z21, 0)</f>
        <v>-453063.54584736464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25</v>
      </c>
      <c r="R22">
        <f t="shared" si="0"/>
        <v>2000000</v>
      </c>
      <c r="S22">
        <f t="shared" si="1"/>
        <v>-594324.26496506587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-110888.65458166719</v>
      </c>
      <c r="AC22">
        <f t="shared" si="2"/>
        <v>-121008.19774482805</v>
      </c>
      <c r="AE22">
        <f t="shared" si="3"/>
        <v>0</v>
      </c>
      <c r="AF22">
        <f t="shared" si="4"/>
        <v>0</v>
      </c>
      <c r="AG22">
        <f t="shared" si="4"/>
        <v>-5.0901588946541194</v>
      </c>
      <c r="AH22">
        <f t="shared" si="5"/>
        <v>-77398.195846979404</v>
      </c>
      <c r="AI22">
        <f t="shared" si="6"/>
        <v>-77403.286005874063</v>
      </c>
      <c r="AJ22">
        <f t="shared" si="7"/>
        <v>10119.543163160866</v>
      </c>
      <c r="AK22">
        <f t="shared" si="22"/>
        <v>-2328.6617462150111</v>
      </c>
      <c r="AL22">
        <f t="shared" si="8"/>
        <v>-69612.404588928213</v>
      </c>
      <c r="AN22">
        <f t="shared" si="9"/>
        <v>0</v>
      </c>
      <c r="AO22">
        <f t="shared" si="9"/>
        <v>0</v>
      </c>
      <c r="AP22">
        <f t="shared" si="9"/>
        <v>-1.5117613942423602</v>
      </c>
      <c r="AQ22">
        <f t="shared" si="9"/>
        <v>-22987.023958792077</v>
      </c>
      <c r="AR22">
        <f t="shared" si="9"/>
        <v>-22988.535720186319</v>
      </c>
      <c r="AS22">
        <f t="shared" si="9"/>
        <v>3005.4729131349345</v>
      </c>
      <c r="AT22">
        <f t="shared" si="9"/>
        <v>-691.60531155011563</v>
      </c>
      <c r="AU22">
        <f t="shared" si="9"/>
        <v>-20674.668118601501</v>
      </c>
      <c r="AW22">
        <v>19</v>
      </c>
      <c r="AX22">
        <f>IF(Z22&gt;0, (R22*SUMPRODUCT(K22:$K$98, X22:$X$98)-K22*$AZ$3)/Z22, 0)</f>
        <v>-594324.26496506587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25</v>
      </c>
      <c r="R23">
        <f t="shared" si="0"/>
        <v>2000000</v>
      </c>
      <c r="S23">
        <f t="shared" si="1"/>
        <v>-728148.05613173114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-121008.19774482805</v>
      </c>
      <c r="AC23">
        <f t="shared" si="2"/>
        <v>-120285.83056451216</v>
      </c>
      <c r="AE23">
        <f t="shared" si="3"/>
        <v>0</v>
      </c>
      <c r="AF23">
        <f t="shared" si="4"/>
        <v>0</v>
      </c>
      <c r="AG23">
        <f t="shared" si="4"/>
        <v>-4.1298548266244</v>
      </c>
      <c r="AH23">
        <f t="shared" si="5"/>
        <v>-72752.198326654223</v>
      </c>
      <c r="AI23">
        <f t="shared" si="6"/>
        <v>-72756.328181480843</v>
      </c>
      <c r="AJ23">
        <f t="shared" si="7"/>
        <v>-722.36718031589407</v>
      </c>
      <c r="AK23">
        <f t="shared" si="22"/>
        <v>-8470.5738421379647</v>
      </c>
      <c r="AL23">
        <f t="shared" si="8"/>
        <v>-81949.269203934702</v>
      </c>
      <c r="AN23">
        <f t="shared" si="9"/>
        <v>0</v>
      </c>
      <c r="AO23">
        <f t="shared" si="9"/>
        <v>0</v>
      </c>
      <c r="AP23">
        <f t="shared" si="9"/>
        <v>-1.0951375592604737</v>
      </c>
      <c r="AQ23">
        <f t="shared" si="9"/>
        <v>-19292.122423443274</v>
      </c>
      <c r="AR23">
        <f t="shared" si="9"/>
        <v>-19293.217561002533</v>
      </c>
      <c r="AS23">
        <f t="shared" si="9"/>
        <v>-191.5542952359973</v>
      </c>
      <c r="AT23">
        <f t="shared" si="9"/>
        <v>-2246.1911985891347</v>
      </c>
      <c r="AU23">
        <f t="shared" si="9"/>
        <v>-21730.963054827665</v>
      </c>
      <c r="AW23">
        <v>20</v>
      </c>
      <c r="AX23">
        <f>IF(Z23&gt;0, (R23*SUMPRODUCT(K23:$K$98, X23:$X$98)-K23*$AZ$3)/Z23, 0)</f>
        <v>-728148.05613173114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25</v>
      </c>
      <c r="R24">
        <f t="shared" si="0"/>
        <v>2000000</v>
      </c>
      <c r="S24">
        <f t="shared" si="1"/>
        <v>-910033.60546396812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-120285.83056451216</v>
      </c>
      <c r="AC24">
        <f t="shared" si="2"/>
        <v>-118408.85375660902</v>
      </c>
      <c r="AE24">
        <f t="shared" si="3"/>
        <v>0</v>
      </c>
      <c r="AF24">
        <f t="shared" si="4"/>
        <v>0</v>
      </c>
      <c r="AG24">
        <f t="shared" si="4"/>
        <v>-3.2528703623049147</v>
      </c>
      <c r="AH24">
        <f t="shared" si="5"/>
        <v>-66854.873284259287</v>
      </c>
      <c r="AI24">
        <f t="shared" si="6"/>
        <v>-66858.126154621597</v>
      </c>
      <c r="AJ24">
        <f t="shared" si="7"/>
        <v>-1876.9768079031346</v>
      </c>
      <c r="AK24">
        <f t="shared" si="22"/>
        <v>-8420.0081395158522</v>
      </c>
      <c r="AL24">
        <f t="shared" si="8"/>
        <v>-77155.111102040581</v>
      </c>
      <c r="AN24">
        <f t="shared" si="9"/>
        <v>0</v>
      </c>
      <c r="AO24">
        <f t="shared" si="9"/>
        <v>0</v>
      </c>
      <c r="AP24">
        <f t="shared" si="9"/>
        <v>-0.77016294819674913</v>
      </c>
      <c r="AQ24">
        <f t="shared" si="9"/>
        <v>-15828.8344062507</v>
      </c>
      <c r="AR24">
        <f t="shared" si="9"/>
        <v>-15829.604569198898</v>
      </c>
      <c r="AS24">
        <f t="shared" si="9"/>
        <v>-444.40073875163461</v>
      </c>
      <c r="AT24">
        <f t="shared" si="9"/>
        <v>-1993.5557124309059</v>
      </c>
      <c r="AU24">
        <f t="shared" si="9"/>
        <v>-18267.561020381439</v>
      </c>
      <c r="AW24">
        <v>21</v>
      </c>
      <c r="AX24">
        <f>IF(Z24&gt;0, (R24*SUMPRODUCT(K24:$K$98, X24:$X$98)-K24*$AZ$3)/Z24, 0)</f>
        <v>-910033.60546396812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25</v>
      </c>
      <c r="R25">
        <f t="shared" si="0"/>
        <v>2000000</v>
      </c>
      <c r="S25">
        <f t="shared" si="1"/>
        <v>-1165672.9637497347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-118408.85375660902</v>
      </c>
      <c r="AC25">
        <f t="shared" si="2"/>
        <v>-115336.70670630045</v>
      </c>
      <c r="AE25">
        <f t="shared" si="3"/>
        <v>0</v>
      </c>
      <c r="AF25">
        <f t="shared" si="4"/>
        <v>0</v>
      </c>
      <c r="AG25">
        <f t="shared" si="4"/>
        <v>-2.4736077419022728</v>
      </c>
      <c r="AH25">
        <f t="shared" si="5"/>
        <v>-59738.713342367417</v>
      </c>
      <c r="AI25">
        <f t="shared" si="6"/>
        <v>-59741.186950109317</v>
      </c>
      <c r="AJ25">
        <f t="shared" si="7"/>
        <v>-3072.1470503085729</v>
      </c>
      <c r="AK25">
        <f t="shared" si="22"/>
        <v>-8288.6197629626331</v>
      </c>
      <c r="AL25">
        <f t="shared" si="8"/>
        <v>-71101.95376338053</v>
      </c>
      <c r="AN25">
        <f t="shared" si="9"/>
        <v>0</v>
      </c>
      <c r="AO25">
        <f t="shared" si="9"/>
        <v>0</v>
      </c>
      <c r="AP25">
        <f t="shared" si="9"/>
        <v>-0.52291207978254239</v>
      </c>
      <c r="AQ25">
        <f t="shared" si="9"/>
        <v>-12628.556382738154</v>
      </c>
      <c r="AR25">
        <f t="shared" si="9"/>
        <v>-12629.079294817937</v>
      </c>
      <c r="AS25">
        <f t="shared" si="9"/>
        <v>-649.44120939694517</v>
      </c>
      <c r="AT25">
        <f t="shared" si="9"/>
        <v>-1752.1854113556174</v>
      </c>
      <c r="AU25">
        <f t="shared" si="9"/>
        <v>-15030.705915570501</v>
      </c>
      <c r="AW25">
        <v>22</v>
      </c>
      <c r="AX25">
        <f>IF(Z25&gt;0, (R25*SUMPRODUCT(K25:$K$98, X25:$X$98)-K25*$AZ$3)/Z25, 0)</f>
        <v>-1165672.9637497347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25</v>
      </c>
      <c r="R26">
        <f t="shared" si="0"/>
        <v>2000000</v>
      </c>
      <c r="S26">
        <f t="shared" si="1"/>
        <v>-1540102.1555105634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-115336.70670630045</v>
      </c>
      <c r="AC26">
        <f t="shared" si="2"/>
        <v>-111089.38678853928</v>
      </c>
      <c r="AE26">
        <f t="shared" si="3"/>
        <v>0</v>
      </c>
      <c r="AF26">
        <f t="shared" si="4"/>
        <v>0</v>
      </c>
      <c r="AG26">
        <f t="shared" si="4"/>
        <v>-1.8032795160869011</v>
      </c>
      <c r="AH26">
        <f t="shared" si="5"/>
        <v>-51647.37187170791</v>
      </c>
      <c r="AI26">
        <f t="shared" si="6"/>
        <v>-51649.175151223993</v>
      </c>
      <c r="AJ26">
        <f t="shared" si="7"/>
        <v>-4247.3199177611677</v>
      </c>
      <c r="AK26">
        <f t="shared" si="22"/>
        <v>-8073.5694694410322</v>
      </c>
      <c r="AL26">
        <f t="shared" si="8"/>
        <v>-63970.064538426195</v>
      </c>
      <c r="AN26">
        <f t="shared" si="9"/>
        <v>0</v>
      </c>
      <c r="AO26">
        <f t="shared" si="9"/>
        <v>0</v>
      </c>
      <c r="AP26">
        <f t="shared" si="9"/>
        <v>-0.3403634129690763</v>
      </c>
      <c r="AQ26">
        <f t="shared" si="9"/>
        <v>-9748.2811756679639</v>
      </c>
      <c r="AR26">
        <f t="shared" si="9"/>
        <v>-9748.6215390809321</v>
      </c>
      <c r="AS26">
        <f t="shared" si="9"/>
        <v>-801.66845477052573</v>
      </c>
      <c r="AT26">
        <f t="shared" si="9"/>
        <v>-1523.861184551635</v>
      </c>
      <c r="AU26">
        <f t="shared" si="9"/>
        <v>-12074.151178403094</v>
      </c>
      <c r="AW26">
        <v>23</v>
      </c>
      <c r="AX26">
        <f>IF(Z26&gt;0, (R26*SUMPRODUCT(K26:$K$98, X26:$X$98)-K26*$AZ$3)/Z26, 0)</f>
        <v>-1540102.1555105634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25</v>
      </c>
      <c r="R27">
        <f t="shared" si="0"/>
        <v>2000000</v>
      </c>
      <c r="S27">
        <f t="shared" si="1"/>
        <v>-2113315.217950026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-111089.38678853928</v>
      </c>
      <c r="AC27">
        <f t="shared" si="2"/>
        <v>-105769.92126733277</v>
      </c>
      <c r="AE27">
        <f t="shared" si="3"/>
        <v>0</v>
      </c>
      <c r="AF27">
        <f t="shared" si="4"/>
        <v>0</v>
      </c>
      <c r="AG27">
        <f t="shared" si="4"/>
        <v>-1.2512321915934115</v>
      </c>
      <c r="AH27">
        <f t="shared" si="5"/>
        <v>-42721.162346609643</v>
      </c>
      <c r="AI27">
        <f t="shared" si="6"/>
        <v>-42722.413578801235</v>
      </c>
      <c r="AJ27">
        <f t="shared" si="7"/>
        <v>-5319.4655212065118</v>
      </c>
      <c r="AK27">
        <f t="shared" si="22"/>
        <v>-7776.257075197751</v>
      </c>
      <c r="AL27">
        <f t="shared" si="8"/>
        <v>-55818.136175205495</v>
      </c>
      <c r="AN27">
        <f t="shared" si="9"/>
        <v>0</v>
      </c>
      <c r="AO27">
        <f t="shared" si="9"/>
        <v>0</v>
      </c>
      <c r="AP27">
        <f t="shared" si="9"/>
        <v>-0.21086267277614817</v>
      </c>
      <c r="AQ27">
        <f t="shared" si="9"/>
        <v>-7199.5418092928212</v>
      </c>
      <c r="AR27">
        <f t="shared" si="9"/>
        <v>-7199.752671965598</v>
      </c>
      <c r="AS27">
        <f t="shared" si="9"/>
        <v>-896.45768793220168</v>
      </c>
      <c r="AT27">
        <f t="shared" si="9"/>
        <v>-1310.4860649265161</v>
      </c>
      <c r="AU27">
        <f t="shared" si="9"/>
        <v>-9406.6964248243148</v>
      </c>
      <c r="AW27">
        <v>24</v>
      </c>
      <c r="AX27">
        <f>IF(Z27&gt;0, (R27*SUMPRODUCT(K27:$K$98, X27:$X$98)-K27*$AZ$3)/Z27, 0)</f>
        <v>-2113315.217950026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25</v>
      </c>
      <c r="R28">
        <f t="shared" si="0"/>
        <v>2000000</v>
      </c>
      <c r="S28">
        <f t="shared" si="1"/>
        <v>-3036817.0994598512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-105769.92126733277</v>
      </c>
      <c r="AC28">
        <f t="shared" si="2"/>
        <v>-99516.117811559147</v>
      </c>
      <c r="AE28">
        <f t="shared" si="3"/>
        <v>0</v>
      </c>
      <c r="AF28">
        <f t="shared" si="4"/>
        <v>0</v>
      </c>
      <c r="AG28">
        <f t="shared" si="4"/>
        <v>-0.81924688376244126</v>
      </c>
      <c r="AH28">
        <f t="shared" si="5"/>
        <v>-33557.838873202891</v>
      </c>
      <c r="AI28">
        <f t="shared" si="6"/>
        <v>-33558.658120086657</v>
      </c>
      <c r="AJ28">
        <f t="shared" si="7"/>
        <v>-6253.8034557736246</v>
      </c>
      <c r="AK28">
        <f t="shared" si="22"/>
        <v>-7403.8944887132948</v>
      </c>
      <c r="AL28">
        <f t="shared" si="8"/>
        <v>-47216.356064573578</v>
      </c>
      <c r="AN28">
        <f t="shared" si="9"/>
        <v>0</v>
      </c>
      <c r="AO28">
        <f t="shared" si="9"/>
        <v>0</v>
      </c>
      <c r="AP28">
        <f t="shared" si="9"/>
        <v>-0.12327033413136644</v>
      </c>
      <c r="AQ28">
        <f t="shared" si="9"/>
        <v>-5049.3765586611635</v>
      </c>
      <c r="AR28">
        <f t="shared" si="9"/>
        <v>-5049.4998289952955</v>
      </c>
      <c r="AS28">
        <f t="shared" si="9"/>
        <v>-940.99648941557746</v>
      </c>
      <c r="AT28">
        <f t="shared" si="9"/>
        <v>-1114.0482381886268</v>
      </c>
      <c r="AU28">
        <f t="shared" si="9"/>
        <v>-7104.5445565995005</v>
      </c>
      <c r="AW28">
        <v>25</v>
      </c>
      <c r="AX28">
        <f>IF(Z28&gt;0, (R28*SUMPRODUCT(K28:$K$98, X28:$X$98)-K28*$AZ$3)/Z28, 0)</f>
        <v>-3036817.0994598512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25</v>
      </c>
      <c r="R29">
        <f t="shared" si="0"/>
        <v>2000000</v>
      </c>
      <c r="S29">
        <f t="shared" si="1"/>
        <v>-4614487.5238613123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-99516.117811559147</v>
      </c>
      <c r="AC29">
        <f t="shared" si="2"/>
        <v>-92553.578954982411</v>
      </c>
      <c r="AE29">
        <f t="shared" si="3"/>
        <v>0</v>
      </c>
      <c r="AF29">
        <f t="shared" si="4"/>
        <v>0</v>
      </c>
      <c r="AG29">
        <f t="shared" si="4"/>
        <v>-0.50142934874345158</v>
      </c>
      <c r="AH29">
        <f t="shared" si="5"/>
        <v>-24770.005294509221</v>
      </c>
      <c r="AI29">
        <f t="shared" si="6"/>
        <v>-24770.506723857965</v>
      </c>
      <c r="AJ29">
        <f t="shared" si="7"/>
        <v>-6962.5388565767353</v>
      </c>
      <c r="AK29">
        <f t="shared" si="22"/>
        <v>-6966.1282468091413</v>
      </c>
      <c r="AL29">
        <f t="shared" si="8"/>
        <v>-38699.173827243838</v>
      </c>
      <c r="AN29">
        <f t="shared" si="9"/>
        <v>0</v>
      </c>
      <c r="AO29">
        <f t="shared" si="9"/>
        <v>0</v>
      </c>
      <c r="AP29">
        <f t="shared" si="9"/>
        <v>-6.7365184271226092E-2</v>
      </c>
      <c r="AQ29">
        <f t="shared" si="9"/>
        <v>-3327.7588861628255</v>
      </c>
      <c r="AR29">
        <f t="shared" si="9"/>
        <v>-3327.8262513470968</v>
      </c>
      <c r="AS29">
        <f t="shared" si="9"/>
        <v>-935.39142502174673</v>
      </c>
      <c r="AT29">
        <f t="shared" si="9"/>
        <v>-935.87364636565746</v>
      </c>
      <c r="AU29">
        <f t="shared" si="9"/>
        <v>-5199.0913227345009</v>
      </c>
      <c r="AW29">
        <v>26</v>
      </c>
      <c r="AX29">
        <f>IF(Z29&gt;0, (R29*SUMPRODUCT(K29:$K$98, X29:$X$98)-K29*$AZ$3)/Z29, 0)</f>
        <v>-4614487.5238613123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25</v>
      </c>
      <c r="R30">
        <f t="shared" si="0"/>
        <v>2000000</v>
      </c>
      <c r="S30">
        <f t="shared" si="1"/>
        <v>-7512668.5548180193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-92553.578954982411</v>
      </c>
      <c r="AC30">
        <f t="shared" si="2"/>
        <v>-85156.413363254236</v>
      </c>
      <c r="AE30">
        <f t="shared" si="3"/>
        <v>0</v>
      </c>
      <c r="AF30">
        <f t="shared" si="4"/>
        <v>0</v>
      </c>
      <c r="AG30">
        <f t="shared" si="4"/>
        <v>-0.28337604920904497</v>
      </c>
      <c r="AH30">
        <f t="shared" si="5"/>
        <v>-17043.120483757768</v>
      </c>
      <c r="AI30">
        <f t="shared" si="6"/>
        <v>-17043.403859806978</v>
      </c>
      <c r="AJ30">
        <f t="shared" si="7"/>
        <v>-7397.1655917281751</v>
      </c>
      <c r="AK30">
        <f t="shared" si="22"/>
        <v>-6478.7505268487694</v>
      </c>
      <c r="AL30">
        <f t="shared" si="8"/>
        <v>-30919.319978383923</v>
      </c>
      <c r="AN30">
        <f t="shared" si="9"/>
        <v>0</v>
      </c>
      <c r="AO30">
        <f t="shared" si="9"/>
        <v>0</v>
      </c>
      <c r="AP30">
        <f t="shared" si="9"/>
        <v>-3.3991542343717741E-2</v>
      </c>
      <c r="AQ30">
        <f t="shared" si="9"/>
        <v>-2044.3575002535683</v>
      </c>
      <c r="AR30">
        <f t="shared" si="9"/>
        <v>-2044.3914917959123</v>
      </c>
      <c r="AS30">
        <f t="shared" si="9"/>
        <v>-887.30528969028524</v>
      </c>
      <c r="AT30">
        <f t="shared" si="9"/>
        <v>-777.13950590547779</v>
      </c>
      <c r="AU30">
        <f t="shared" si="9"/>
        <v>-3708.8362873916753</v>
      </c>
      <c r="AW30">
        <v>27</v>
      </c>
      <c r="AX30">
        <f>IF(Z30&gt;0, (R30*SUMPRODUCT(K30:$K$98, X30:$X$98)-K30*$AZ$3)/Z30, 0)</f>
        <v>-7512668.5548180193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25</v>
      </c>
      <c r="R31">
        <f t="shared" si="0"/>
        <v>2000000</v>
      </c>
      <c r="S31">
        <f t="shared" si="1"/>
        <v>-13366384.159080077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-85156.413363254236</v>
      </c>
      <c r="AC31">
        <f t="shared" si="2"/>
        <v>-77624.945436819427</v>
      </c>
      <c r="AE31">
        <f t="shared" si="3"/>
        <v>0</v>
      </c>
      <c r="AF31">
        <f t="shared" si="4"/>
        <v>0</v>
      </c>
      <c r="AG31">
        <f t="shared" si="4"/>
        <v>-0.14518688171940483</v>
      </c>
      <c r="AH31">
        <f t="shared" si="5"/>
        <v>-10828.432559803976</v>
      </c>
      <c r="AI31">
        <f t="shared" si="6"/>
        <v>-10828.577746685696</v>
      </c>
      <c r="AJ31">
        <f t="shared" si="7"/>
        <v>-7531.4679264348088</v>
      </c>
      <c r="AK31">
        <f t="shared" si="22"/>
        <v>-5960.9489354277976</v>
      </c>
      <c r="AL31">
        <f t="shared" si="8"/>
        <v>-24320.994608548302</v>
      </c>
      <c r="AN31">
        <f t="shared" si="9"/>
        <v>0</v>
      </c>
      <c r="AO31">
        <f t="shared" si="9"/>
        <v>0</v>
      </c>
      <c r="AP31">
        <f t="shared" si="9"/>
        <v>-1.5549523489989017E-2</v>
      </c>
      <c r="AQ31">
        <f t="shared" si="9"/>
        <v>-1159.7257579637758</v>
      </c>
      <c r="AR31">
        <f t="shared" si="9"/>
        <v>-1159.7413074872659</v>
      </c>
      <c r="AS31">
        <f t="shared" si="9"/>
        <v>-806.62065366574097</v>
      </c>
      <c r="AT31">
        <f t="shared" si="9"/>
        <v>-638.41797823853369</v>
      </c>
      <c r="AU31">
        <f t="shared" si="9"/>
        <v>-2604.7799393915407</v>
      </c>
      <c r="AW31">
        <v>28</v>
      </c>
      <c r="AX31">
        <f>IF(Z31&gt;0, (R31*SUMPRODUCT(K31:$K$98, X31:$X$98)-K31*$AZ$3)/Z31, 0)</f>
        <v>-13366384.159080077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25</v>
      </c>
      <c r="R32">
        <f t="shared" si="0"/>
        <v>2000000</v>
      </c>
      <c r="S32">
        <f t="shared" si="1"/>
        <v>-26695957.517585702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-77624.945436819427</v>
      </c>
      <c r="AC32">
        <f t="shared" si="2"/>
        <v>-70234.827063811434</v>
      </c>
      <c r="AE32">
        <f t="shared" si="3"/>
        <v>0</v>
      </c>
      <c r="AF32">
        <f t="shared" si="4"/>
        <v>0</v>
      </c>
      <c r="AG32">
        <f t="shared" si="4"/>
        <v>-6.5772904959060685E-2</v>
      </c>
      <c r="AH32">
        <f t="shared" si="5"/>
        <v>-6236.9686354520081</v>
      </c>
      <c r="AI32">
        <f t="shared" si="6"/>
        <v>-6237.0344083569671</v>
      </c>
      <c r="AJ32">
        <f t="shared" si="7"/>
        <v>-7390.1183730079938</v>
      </c>
      <c r="AK32">
        <f t="shared" si="22"/>
        <v>-5433.7461805773601</v>
      </c>
      <c r="AL32">
        <f t="shared" si="8"/>
        <v>-19060.898961942323</v>
      </c>
      <c r="AN32">
        <f t="shared" si="9"/>
        <v>0</v>
      </c>
      <c r="AO32">
        <f t="shared" si="9"/>
        <v>0</v>
      </c>
      <c r="AP32">
        <f t="shared" si="9"/>
        <v>-6.2895374577736137E-3</v>
      </c>
      <c r="AQ32">
        <f t="shared" si="9"/>
        <v>-596.41045017019133</v>
      </c>
      <c r="AR32">
        <f t="shared" si="9"/>
        <v>-596.41673970764907</v>
      </c>
      <c r="AS32">
        <f t="shared" si="9"/>
        <v>-706.68045380306353</v>
      </c>
      <c r="AT32">
        <f t="shared" si="9"/>
        <v>-519.60226114458192</v>
      </c>
      <c r="AU32">
        <f t="shared" si="9"/>
        <v>-1822.6994546552946</v>
      </c>
      <c r="AW32">
        <v>29</v>
      </c>
      <c r="AX32">
        <f>IF(Z32&gt;0, (R32*SUMPRODUCT(K32:$K$98, X32:$X$98)-K32*$AZ$3)/Z32, 0)</f>
        <v>-26695957.517585702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25</v>
      </c>
      <c r="R33">
        <f t="shared" si="0"/>
        <v>2000000</v>
      </c>
      <c r="S33">
        <f t="shared" si="1"/>
        <v>-62211979.962440982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-70234.827063811434</v>
      </c>
      <c r="AC33">
        <f t="shared" si="2"/>
        <v>-63197.448111328253</v>
      </c>
      <c r="AE33">
        <f t="shared" si="3"/>
        <v>0</v>
      </c>
      <c r="AF33">
        <f t="shared" si="4"/>
        <v>0</v>
      </c>
      <c r="AG33">
        <f t="shared" si="4"/>
        <v>-2.5396012210784087E-2</v>
      </c>
      <c r="AH33">
        <f t="shared" si="5"/>
        <v>-3177.5330958948789</v>
      </c>
      <c r="AI33">
        <f t="shared" si="6"/>
        <v>-3177.5584919070898</v>
      </c>
      <c r="AJ33">
        <f t="shared" si="7"/>
        <v>-7037.3789524831809</v>
      </c>
      <c r="AK33">
        <f t="shared" si="22"/>
        <v>-4916.4378944668006</v>
      </c>
      <c r="AL33">
        <f t="shared" si="8"/>
        <v>-15131.375338857071</v>
      </c>
      <c r="AN33">
        <f t="shared" si="9"/>
        <v>0</v>
      </c>
      <c r="AO33">
        <f t="shared" si="9"/>
        <v>0</v>
      </c>
      <c r="AP33">
        <f t="shared" si="9"/>
        <v>-2.1682990969515204E-3</v>
      </c>
      <c r="AQ33">
        <f t="shared" si="9"/>
        <v>-271.29622104358384</v>
      </c>
      <c r="AR33">
        <f t="shared" si="9"/>
        <v>-271.29838934268082</v>
      </c>
      <c r="AS33">
        <f t="shared" si="9"/>
        <v>-600.84797175736594</v>
      </c>
      <c r="AT33">
        <f t="shared" si="9"/>
        <v>-419.7630619449709</v>
      </c>
      <c r="AU33">
        <f t="shared" si="9"/>
        <v>-1291.9094230450175</v>
      </c>
      <c r="AW33">
        <v>30</v>
      </c>
      <c r="AX33">
        <f>IF(Z33&gt;0, (R33*SUMPRODUCT(K33:$K$98, X33:$X$98)-K33*$AZ$3)/Z33, 0)</f>
        <v>-62211979.962440982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25</v>
      </c>
      <c r="R34">
        <f t="shared" si="0"/>
        <v>2000000</v>
      </c>
      <c r="S34">
        <f t="shared" si="1"/>
        <v>-177699338.17525387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-63197.448111328253</v>
      </c>
      <c r="AC34">
        <f t="shared" si="2"/>
        <v>-56652.860937145619</v>
      </c>
      <c r="AE34">
        <f t="shared" si="3"/>
        <v>0</v>
      </c>
      <c r="AF34">
        <f t="shared" si="4"/>
        <v>0</v>
      </c>
      <c r="AG34">
        <f t="shared" si="4"/>
        <v>-7.9703252582280868E-3</v>
      </c>
      <c r="AH34">
        <f t="shared" si="5"/>
        <v>-1373.7381464358527</v>
      </c>
      <c r="AI34">
        <f t="shared" si="6"/>
        <v>-1373.7461167611109</v>
      </c>
      <c r="AJ34">
        <f t="shared" si="7"/>
        <v>-6544.587174182634</v>
      </c>
      <c r="AK34">
        <f t="shared" si="22"/>
        <v>-4423.821367792978</v>
      </c>
      <c r="AL34">
        <f t="shared" si="8"/>
        <v>-12342.154658736723</v>
      </c>
      <c r="AN34">
        <f t="shared" si="9"/>
        <v>0</v>
      </c>
      <c r="AO34">
        <f t="shared" si="9"/>
        <v>0</v>
      </c>
      <c r="AP34">
        <f t="shared" si="9"/>
        <v>-6.0759149185322741E-4</v>
      </c>
      <c r="AQ34">
        <f t="shared" si="9"/>
        <v>-104.72240250759931</v>
      </c>
      <c r="AR34">
        <f t="shared" si="9"/>
        <v>-104.72301009909116</v>
      </c>
      <c r="AS34">
        <f t="shared" si="9"/>
        <v>-498.90504538947022</v>
      </c>
      <c r="AT34">
        <f t="shared" si="9"/>
        <v>-337.2354499303172</v>
      </c>
      <c r="AU34">
        <f t="shared" ref="AU34:AU69" si="23">AL34*$K34</f>
        <v>-940.86350541887862</v>
      </c>
      <c r="AW34">
        <v>31</v>
      </c>
      <c r="AX34">
        <f>IF(Z34&gt;0, (R34*SUMPRODUCT(K34:$K$98, X34:$X$98)-K34*$AZ$3)/Z34, 0)</f>
        <v>-177699338.17525387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25</v>
      </c>
      <c r="R35">
        <f t="shared" si="0"/>
        <v>2000000</v>
      </c>
      <c r="S35">
        <f t="shared" si="1"/>
        <v>-666906832.52521253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-56652.860937145619</v>
      </c>
      <c r="AC35">
        <f t="shared" si="2"/>
        <v>-50671.973165344098</v>
      </c>
      <c r="AE35">
        <f t="shared" si="3"/>
        <v>0</v>
      </c>
      <c r="AF35">
        <f t="shared" ref="AF35:AG69" si="24">-$Z35*P35</f>
        <v>0</v>
      </c>
      <c r="AG35">
        <f t="shared" si="24"/>
        <v>-1.8995146958337857E-3</v>
      </c>
      <c r="AH35">
        <f t="shared" si="5"/>
        <v>-479.2885847849617</v>
      </c>
      <c r="AI35">
        <f t="shared" ref="AI35:AI66" si="25">SUM(AE35:AH35)</f>
        <v>-479.29048429965752</v>
      </c>
      <c r="AJ35">
        <f t="shared" si="7"/>
        <v>-5980.887771801521</v>
      </c>
      <c r="AK35">
        <f t="shared" si="22"/>
        <v>-3965.7002656001937</v>
      </c>
      <c r="AL35">
        <f t="shared" ref="AL35:AL69" si="26">SUM(AI35:AK35)</f>
        <v>-10425.878521701372</v>
      </c>
      <c r="AN35">
        <f t="shared" ref="AN35:AT69" si="27">AE35*$K35</f>
        <v>0</v>
      </c>
      <c r="AO35">
        <f t="shared" si="27"/>
        <v>0</v>
      </c>
      <c r="AP35">
        <f t="shared" si="27"/>
        <v>-1.2928861236238733E-4</v>
      </c>
      <c r="AQ35">
        <f t="shared" si="27"/>
        <v>-32.62230936348724</v>
      </c>
      <c r="AR35">
        <f t="shared" si="27"/>
        <v>-32.622438652099603</v>
      </c>
      <c r="AS35">
        <f t="shared" si="27"/>
        <v>-407.08328417115462</v>
      </c>
      <c r="AT35">
        <f t="shared" si="27"/>
        <v>-269.92151495808417</v>
      </c>
      <c r="AU35">
        <f t="shared" si="23"/>
        <v>-709.62723778133841</v>
      </c>
      <c r="AW35">
        <v>32</v>
      </c>
      <c r="AX35">
        <f>IF(Z35&gt;0, (R35*SUMPRODUCT(K35:$K$98, X35:$X$98)-K35*$AZ$3)/Z35, 0)</f>
        <v>-666906832.52521253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25</v>
      </c>
      <c r="R36">
        <f t="shared" si="0"/>
        <v>2000000</v>
      </c>
      <c r="S36">
        <f t="shared" si="1"/>
        <v>-2521898989.6308885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-50671.973165344098</v>
      </c>
      <c r="AC36">
        <f t="shared" si="2"/>
        <v>-45271.014961931585</v>
      </c>
      <c r="AE36">
        <f t="shared" si="3"/>
        <v>0</v>
      </c>
      <c r="AF36">
        <f t="shared" si="24"/>
        <v>0</v>
      </c>
      <c r="AG36">
        <f t="shared" si="24"/>
        <v>-4.4877902671825061E-4</v>
      </c>
      <c r="AH36">
        <f t="shared" si="5"/>
        <v>-114.53924177257578</v>
      </c>
      <c r="AI36">
        <f t="shared" si="25"/>
        <v>-114.53969055160249</v>
      </c>
      <c r="AJ36">
        <f t="shared" si="7"/>
        <v>-5400.9582034125124</v>
      </c>
      <c r="AK36">
        <f t="shared" si="22"/>
        <v>-3547.0381215740872</v>
      </c>
      <c r="AL36">
        <f t="shared" si="26"/>
        <v>-9062.5360155382023</v>
      </c>
      <c r="AN36">
        <f t="shared" si="27"/>
        <v>0</v>
      </c>
      <c r="AO36">
        <f t="shared" si="27"/>
        <v>0</v>
      </c>
      <c r="AP36">
        <f t="shared" si="27"/>
        <v>-2.7272951870382116E-5</v>
      </c>
      <c r="AQ36">
        <f t="shared" si="27"/>
        <v>-6.9607157245668194</v>
      </c>
      <c r="AR36">
        <f t="shared" si="27"/>
        <v>-6.9607429975186896</v>
      </c>
      <c r="AS36">
        <f t="shared" si="27"/>
        <v>-328.224057645394</v>
      </c>
      <c r="AT36">
        <f t="shared" si="27"/>
        <v>-215.5586473804494</v>
      </c>
      <c r="AU36">
        <f t="shared" si="23"/>
        <v>-550.74344802336213</v>
      </c>
      <c r="AW36">
        <v>33</v>
      </c>
      <c r="AX36">
        <f>IF(Z36&gt;0, (R36*SUMPRODUCT(K36:$K$98, X36:$X$98)-K36*$AZ$3)/Z36, 0)</f>
        <v>-2521898989.6308885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25</v>
      </c>
      <c r="R37">
        <f t="shared" si="0"/>
        <v>2000000</v>
      </c>
      <c r="S37">
        <f t="shared" si="1"/>
        <v>-9622794065.2945137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-45271.014961931585</v>
      </c>
      <c r="AC37">
        <f t="shared" si="2"/>
        <v>-40426.56450553472</v>
      </c>
      <c r="AE37">
        <f t="shared" si="3"/>
        <v>0</v>
      </c>
      <c r="AF37">
        <f t="shared" si="24"/>
        <v>0</v>
      </c>
      <c r="AG37">
        <f t="shared" si="24"/>
        <v>-1.0502813484114977E-4</v>
      </c>
      <c r="AH37">
        <f t="shared" si="5"/>
        <v>-27.141048128793464</v>
      </c>
      <c r="AI37">
        <f t="shared" si="25"/>
        <v>-27.141153156928304</v>
      </c>
      <c r="AJ37">
        <f t="shared" si="7"/>
        <v>-4844.4504563968658</v>
      </c>
      <c r="AK37">
        <f t="shared" si="22"/>
        <v>-3168.9710473352111</v>
      </c>
      <c r="AL37">
        <f t="shared" si="26"/>
        <v>-8040.5626568890057</v>
      </c>
      <c r="AN37">
        <f t="shared" si="27"/>
        <v>0</v>
      </c>
      <c r="AO37">
        <f t="shared" si="27"/>
        <v>0</v>
      </c>
      <c r="AP37">
        <f t="shared" si="27"/>
        <v>-5.6988499748838007E-6</v>
      </c>
      <c r="AQ37">
        <f t="shared" si="27"/>
        <v>-1.4726793128434597</v>
      </c>
      <c r="AR37">
        <f t="shared" si="27"/>
        <v>-1.4726850116934345</v>
      </c>
      <c r="AS37">
        <f t="shared" si="27"/>
        <v>-262.86096009910699</v>
      </c>
      <c r="AT37">
        <f t="shared" si="27"/>
        <v>-171.94907441542125</v>
      </c>
      <c r="AU37">
        <f t="shared" si="23"/>
        <v>-436.28271952622168</v>
      </c>
      <c r="AW37">
        <v>34</v>
      </c>
      <c r="AX37">
        <f>IF(Z37&gt;0, (R37*SUMPRODUCT(K37:$K$98, X37:$X$98)-K37*$AZ$3)/Z37, 0)</f>
        <v>-9622794065.2945137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25</v>
      </c>
      <c r="R38">
        <f t="shared" si="0"/>
        <v>2000000</v>
      </c>
      <c r="S38">
        <f t="shared" si="1"/>
        <v>-37102854651.671745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-40426.56450553472</v>
      </c>
      <c r="AC38">
        <f t="shared" si="2"/>
        <v>-36096.420066882005</v>
      </c>
      <c r="AE38">
        <f t="shared" si="3"/>
        <v>0</v>
      </c>
      <c r="AF38">
        <f t="shared" si="24"/>
        <v>0</v>
      </c>
      <c r="AG38">
        <f t="shared" si="24"/>
        <v>-2.4321861758186582E-5</v>
      </c>
      <c r="AH38">
        <f t="shared" si="5"/>
        <v>-6.3724793387641352</v>
      </c>
      <c r="AI38">
        <f t="shared" si="25"/>
        <v>-6.3725036606258936</v>
      </c>
      <c r="AJ38">
        <f t="shared" si="7"/>
        <v>-4330.1444386527146</v>
      </c>
      <c r="AK38">
        <f t="shared" si="22"/>
        <v>-2829.8595153874307</v>
      </c>
      <c r="AL38">
        <f t="shared" si="26"/>
        <v>-7166.3764577007714</v>
      </c>
      <c r="AN38">
        <f t="shared" si="27"/>
        <v>0</v>
      </c>
      <c r="AO38">
        <f t="shared" si="27"/>
        <v>0</v>
      </c>
      <c r="AP38">
        <f t="shared" si="27"/>
        <v>-1.1783121721843956E-6</v>
      </c>
      <c r="AQ38">
        <f t="shared" si="27"/>
        <v>-0.30872513159203141</v>
      </c>
      <c r="AR38">
        <f t="shared" si="27"/>
        <v>-0.30872630990420358</v>
      </c>
      <c r="AS38">
        <f t="shared" si="27"/>
        <v>-209.78089383571435</v>
      </c>
      <c r="AT38">
        <f t="shared" si="27"/>
        <v>-137.09714929328908</v>
      </c>
      <c r="AU38">
        <f t="shared" si="23"/>
        <v>-347.18676943890767</v>
      </c>
      <c r="AW38">
        <v>35</v>
      </c>
      <c r="AX38">
        <f>IF(Z38&gt;0, (R38*SUMPRODUCT(K38:$K$98, X38:$X$98)-K38*$AZ$3)/Z38, 0)</f>
        <v>-37102854651.671745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25</v>
      </c>
      <c r="R39">
        <f t="shared" si="0"/>
        <v>2000000</v>
      </c>
      <c r="S39">
        <f t="shared" si="1"/>
        <v>-144752410953.3071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-36096.420066882005</v>
      </c>
      <c r="AC39">
        <f t="shared" si="2"/>
        <v>-32229.213508115772</v>
      </c>
      <c r="AE39">
        <f t="shared" si="3"/>
        <v>0</v>
      </c>
      <c r="AF39">
        <f t="shared" si="24"/>
        <v>0</v>
      </c>
      <c r="AG39">
        <f t="shared" si="24"/>
        <v>-5.5662654072324876E-6</v>
      </c>
      <c r="AH39">
        <f t="shared" si="5"/>
        <v>-1.4809902186697783</v>
      </c>
      <c r="AI39">
        <f t="shared" si="25"/>
        <v>-1.4809957849351856</v>
      </c>
      <c r="AJ39">
        <f t="shared" si="7"/>
        <v>-3867.2065587662328</v>
      </c>
      <c r="AK39">
        <f t="shared" si="22"/>
        <v>-2526.7494046817405</v>
      </c>
      <c r="AL39">
        <f t="shared" si="26"/>
        <v>-6395.4369592329085</v>
      </c>
      <c r="AN39">
        <f t="shared" si="27"/>
        <v>0</v>
      </c>
      <c r="AO39">
        <f t="shared" si="27"/>
        <v>0</v>
      </c>
      <c r="AP39">
        <f t="shared" si="27"/>
        <v>-2.4077391581755961E-7</v>
      </c>
      <c r="AQ39">
        <f t="shared" si="27"/>
        <v>-6.4061590339063196E-2</v>
      </c>
      <c r="AR39">
        <f t="shared" si="27"/>
        <v>-6.4061831112979015E-2</v>
      </c>
      <c r="AS39">
        <f t="shared" si="27"/>
        <v>-167.27956687434414</v>
      </c>
      <c r="AT39">
        <f t="shared" si="27"/>
        <v>-109.2968631471331</v>
      </c>
      <c r="AU39">
        <f t="shared" si="23"/>
        <v>-276.64049185259023</v>
      </c>
      <c r="AW39">
        <v>36</v>
      </c>
      <c r="AX39">
        <f>IF(Z39&gt;0, (R39*SUMPRODUCT(K39:$K$98, X39:$X$98)-K39*$AZ$3)/Z39, 0)</f>
        <v>-144752410953.3071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25</v>
      </c>
      <c r="R40">
        <f t="shared" si="0"/>
        <v>2000000</v>
      </c>
      <c r="S40">
        <f t="shared" si="1"/>
        <v>-571467074538.03687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-32229.213508115772</v>
      </c>
      <c r="AC40">
        <f t="shared" si="2"/>
        <v>-28776.138923368766</v>
      </c>
      <c r="AE40">
        <f t="shared" si="3"/>
        <v>0</v>
      </c>
      <c r="AF40">
        <f t="shared" si="24"/>
        <v>0</v>
      </c>
      <c r="AG40">
        <f t="shared" si="24"/>
        <v>-1.2588712545963758E-6</v>
      </c>
      <c r="AH40">
        <f t="shared" si="5"/>
        <v>-0.34013851988510296</v>
      </c>
      <c r="AI40">
        <f t="shared" si="25"/>
        <v>-0.34013977875635754</v>
      </c>
      <c r="AJ40">
        <f t="shared" si="7"/>
        <v>-3453.0745847470062</v>
      </c>
      <c r="AK40">
        <f t="shared" si="22"/>
        <v>-2256.0449455681041</v>
      </c>
      <c r="AL40">
        <f t="shared" si="26"/>
        <v>-5709.4596700938673</v>
      </c>
      <c r="AN40">
        <f t="shared" si="27"/>
        <v>0</v>
      </c>
      <c r="AO40">
        <f t="shared" si="27"/>
        <v>0</v>
      </c>
      <c r="AP40">
        <f t="shared" si="27"/>
        <v>-4.8619313223763067E-8</v>
      </c>
      <c r="AQ40">
        <f t="shared" si="27"/>
        <v>-1.3136610417769239E-2</v>
      </c>
      <c r="AR40">
        <f t="shared" si="27"/>
        <v>-1.3136659037082462E-2</v>
      </c>
      <c r="AS40">
        <f t="shared" si="27"/>
        <v>-133.36241828371763</v>
      </c>
      <c r="AT40">
        <f t="shared" si="27"/>
        <v>-87.131512023150876</v>
      </c>
      <c r="AU40">
        <f t="shared" si="23"/>
        <v>-220.50706696590564</v>
      </c>
      <c r="AW40">
        <v>37</v>
      </c>
      <c r="AX40">
        <f>IF(Z40&gt;0, (R40*SUMPRODUCT(K40:$K$98, X40:$X$98)-K40*$AZ$3)/Z40, 0)</f>
        <v>-571467074538.03687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25</v>
      </c>
      <c r="R41">
        <f t="shared" si="0"/>
        <v>2000000</v>
      </c>
      <c r="S41">
        <f t="shared" si="1"/>
        <v>-2285530185559.7861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-28776.138923368766</v>
      </c>
      <c r="AC41">
        <f t="shared" si="2"/>
        <v>-25692.992554320845</v>
      </c>
      <c r="AE41">
        <f t="shared" si="3"/>
        <v>0</v>
      </c>
      <c r="AF41">
        <f t="shared" si="24"/>
        <v>0</v>
      </c>
      <c r="AG41">
        <f t="shared" si="24"/>
        <v>-2.8103974207660661E-7</v>
      </c>
      <c r="AH41">
        <f t="shared" si="5"/>
        <v>-7.7219423997904435E-2</v>
      </c>
      <c r="AI41">
        <f t="shared" si="25"/>
        <v>-7.7219705037646511E-2</v>
      </c>
      <c r="AJ41">
        <f t="shared" si="7"/>
        <v>-3083.1463690479213</v>
      </c>
      <c r="AK41">
        <f t="shared" si="22"/>
        <v>-2014.3297246358138</v>
      </c>
      <c r="AL41">
        <f t="shared" si="26"/>
        <v>-5097.5533133887729</v>
      </c>
      <c r="AN41">
        <f t="shared" si="27"/>
        <v>0</v>
      </c>
      <c r="AO41">
        <f t="shared" si="27"/>
        <v>0</v>
      </c>
      <c r="AP41">
        <f t="shared" si="27"/>
        <v>-9.6911924631308982E-9</v>
      </c>
      <c r="AQ41">
        <f t="shared" si="27"/>
        <v>-2.662784609487059E-3</v>
      </c>
      <c r="AR41">
        <f t="shared" si="27"/>
        <v>-2.6627943006795221E-3</v>
      </c>
      <c r="AS41">
        <f t="shared" si="27"/>
        <v>-106.31722273037813</v>
      </c>
      <c r="AT41">
        <f t="shared" si="27"/>
        <v>-69.460841735080933</v>
      </c>
      <c r="AU41">
        <f t="shared" si="23"/>
        <v>-175.78072725975974</v>
      </c>
      <c r="AW41">
        <v>38</v>
      </c>
      <c r="AX41">
        <f>IF(Z41&gt;0, (R41*SUMPRODUCT(K41:$K$98, X41:$X$98)-K41*$AZ$3)/Z41, 0)</f>
        <v>-2285530185559.7861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25</v>
      </c>
      <c r="R42">
        <f t="shared" si="0"/>
        <v>2000000</v>
      </c>
      <c r="S42">
        <f t="shared" si="1"/>
        <v>-9267491112717.4629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-25692.992554320845</v>
      </c>
      <c r="AC42">
        <f t="shared" si="2"/>
        <v>-22940.174229910503</v>
      </c>
      <c r="AE42">
        <f t="shared" si="3"/>
        <v>0</v>
      </c>
      <c r="AF42">
        <f t="shared" si="24"/>
        <v>0</v>
      </c>
      <c r="AG42">
        <f t="shared" si="24"/>
        <v>-6.1883453544483262E-8</v>
      </c>
      <c r="AH42">
        <f t="shared" si="5"/>
        <v>-1.7307671288908581E-2</v>
      </c>
      <c r="AI42">
        <f t="shared" si="25"/>
        <v>-1.7307733172362127E-2</v>
      </c>
      <c r="AJ42">
        <f t="shared" si="7"/>
        <v>-2752.818324410342</v>
      </c>
      <c r="AK42">
        <f t="shared" si="22"/>
        <v>-1798.5094788024594</v>
      </c>
      <c r="AL42">
        <f t="shared" si="26"/>
        <v>-4551.3451109459738</v>
      </c>
      <c r="AN42">
        <f t="shared" si="27"/>
        <v>0</v>
      </c>
      <c r="AO42">
        <f t="shared" si="27"/>
        <v>0</v>
      </c>
      <c r="AP42">
        <f t="shared" si="27"/>
        <v>-1.9053115500149893E-9</v>
      </c>
      <c r="AQ42">
        <f t="shared" si="27"/>
        <v>-5.3288082874877144E-4</v>
      </c>
      <c r="AR42">
        <f t="shared" si="27"/>
        <v>-5.3288273406032146E-4</v>
      </c>
      <c r="AS42">
        <f t="shared" si="27"/>
        <v>-84.755718179524735</v>
      </c>
      <c r="AT42">
        <f t="shared" si="27"/>
        <v>-55.37378227138791</v>
      </c>
      <c r="AU42">
        <f t="shared" si="23"/>
        <v>-140.13003333364671</v>
      </c>
      <c r="AW42">
        <v>39</v>
      </c>
      <c r="AX42">
        <f>IF(Z42&gt;0, (R42*SUMPRODUCT(K42:$K$98, X42:$X$98)-K42*$AZ$3)/Z42, 0)</f>
        <v>-9267491112717.4629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25</v>
      </c>
      <c r="R43">
        <f t="shared" si="0"/>
        <v>2000000</v>
      </c>
      <c r="S43">
        <f t="shared" si="1"/>
        <v>-38124428844168.938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-22940.174229910503</v>
      </c>
      <c r="AC43">
        <f t="shared" si="2"/>
        <v>-20482.298881367275</v>
      </c>
      <c r="AE43">
        <f t="shared" si="3"/>
        <v>0</v>
      </c>
      <c r="AF43">
        <f t="shared" si="24"/>
        <v>0</v>
      </c>
      <c r="AG43">
        <f t="shared" si="24"/>
        <v>-1.3431216874807034E-8</v>
      </c>
      <c r="AH43">
        <f t="shared" si="5"/>
        <v>-3.8266721707385111E-3</v>
      </c>
      <c r="AI43">
        <f t="shared" si="25"/>
        <v>-3.826685601955386E-3</v>
      </c>
      <c r="AJ43">
        <f t="shared" si="7"/>
        <v>-2457.875348543228</v>
      </c>
      <c r="AK43">
        <f t="shared" si="22"/>
        <v>-1605.8121960937353</v>
      </c>
      <c r="AL43">
        <f t="shared" si="26"/>
        <v>-4063.6913713225649</v>
      </c>
      <c r="AN43">
        <f t="shared" si="27"/>
        <v>0</v>
      </c>
      <c r="AO43">
        <f t="shared" si="27"/>
        <v>0</v>
      </c>
      <c r="AP43">
        <f t="shared" si="27"/>
        <v>-3.6922304256423895E-10</v>
      </c>
      <c r="AQ43">
        <f t="shared" si="27"/>
        <v>-1.0519490191734939E-4</v>
      </c>
      <c r="AR43">
        <f t="shared" si="27"/>
        <v>-1.0519527114039196E-4</v>
      </c>
      <c r="AS43">
        <f t="shared" si="27"/>
        <v>-67.566790328207546</v>
      </c>
      <c r="AT43">
        <f t="shared" si="27"/>
        <v>-44.14364464180462</v>
      </c>
      <c r="AU43">
        <f t="shared" si="23"/>
        <v>-111.71054016528331</v>
      </c>
      <c r="AW43">
        <v>40</v>
      </c>
      <c r="AX43">
        <f>IF(Z43&gt;0, (R43*SUMPRODUCT(K43:$K$98, X43:$X$98)-K43*$AZ$3)/Z43, 0)</f>
        <v>-38124428844168.938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25</v>
      </c>
      <c r="R44">
        <f t="shared" si="0"/>
        <v>2000000</v>
      </c>
      <c r="S44">
        <f t="shared" si="1"/>
        <v>-159319841722540.75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-20482.298881367275</v>
      </c>
      <c r="AC44">
        <f t="shared" si="2"/>
        <v>-18287.766949576406</v>
      </c>
      <c r="AE44">
        <f t="shared" si="3"/>
        <v>0</v>
      </c>
      <c r="AF44">
        <f t="shared" si="24"/>
        <v>0</v>
      </c>
      <c r="AG44">
        <f t="shared" si="24"/>
        <v>-2.8696624902228093E-9</v>
      </c>
      <c r="AH44">
        <f t="shared" si="5"/>
        <v>-8.3417937726689231E-4</v>
      </c>
      <c r="AI44">
        <f t="shared" si="25"/>
        <v>-8.3418224692938258E-4</v>
      </c>
      <c r="AJ44">
        <f t="shared" si="7"/>
        <v>-2194.5319317908688</v>
      </c>
      <c r="AK44">
        <f t="shared" si="22"/>
        <v>-1433.7609216957094</v>
      </c>
      <c r="AL44">
        <f t="shared" si="26"/>
        <v>-3628.293687668825</v>
      </c>
      <c r="AN44">
        <f t="shared" si="27"/>
        <v>0</v>
      </c>
      <c r="AO44">
        <f t="shared" si="27"/>
        <v>0</v>
      </c>
      <c r="AP44">
        <f t="shared" si="27"/>
        <v>-7.043462932343991E-11</v>
      </c>
      <c r="AQ44">
        <f t="shared" si="27"/>
        <v>-2.0474573378310273E-5</v>
      </c>
      <c r="AR44">
        <f t="shared" si="27"/>
        <v>-2.04746438129396E-5</v>
      </c>
      <c r="AS44">
        <f t="shared" si="27"/>
        <v>-53.863840671430665</v>
      </c>
      <c r="AT44">
        <f t="shared" si="27"/>
        <v>-35.191044034669723</v>
      </c>
      <c r="AU44">
        <f t="shared" si="23"/>
        <v>-89.0549051807442</v>
      </c>
      <c r="AW44">
        <v>41</v>
      </c>
      <c r="AX44">
        <f>IF(Z44&gt;0, (R44*SUMPRODUCT(K44:$K$98, X44:$X$98)-K44*$AZ$3)/Z44, 0)</f>
        <v>-159319841722540.75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25</v>
      </c>
      <c r="R45">
        <f t="shared" si="0"/>
        <v>2000000</v>
      </c>
      <c r="S45">
        <f t="shared" si="1"/>
        <v>-676814047868262.38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-18287.766949576406</v>
      </c>
      <c r="AC45">
        <f t="shared" si="2"/>
        <v>-16328.363365599405</v>
      </c>
      <c r="AE45">
        <f t="shared" si="3"/>
        <v>0</v>
      </c>
      <c r="AF45">
        <f t="shared" si="24"/>
        <v>0</v>
      </c>
      <c r="AG45">
        <f t="shared" si="24"/>
        <v>-6.0313329108003457E-10</v>
      </c>
      <c r="AH45">
        <f t="shared" si="5"/>
        <v>-1.7902660593924373E-4</v>
      </c>
      <c r="AI45">
        <f t="shared" si="25"/>
        <v>-1.7902720907253482E-4</v>
      </c>
      <c r="AJ45">
        <f t="shared" si="7"/>
        <v>-1959.4035839770004</v>
      </c>
      <c r="AK45">
        <f t="shared" si="22"/>
        <v>-1280.1436864703485</v>
      </c>
      <c r="AL45">
        <f t="shared" si="26"/>
        <v>-3239.5474494745577</v>
      </c>
      <c r="AN45">
        <f t="shared" si="27"/>
        <v>0</v>
      </c>
      <c r="AO45">
        <f t="shared" si="27"/>
        <v>0</v>
      </c>
      <c r="AP45">
        <f t="shared" si="27"/>
        <v>-1.3217541738851413E-11</v>
      </c>
      <c r="AQ45">
        <f t="shared" si="27"/>
        <v>-3.9233311630494234E-6</v>
      </c>
      <c r="AR45">
        <f t="shared" si="27"/>
        <v>-3.9233443805911619E-6</v>
      </c>
      <c r="AS45">
        <f t="shared" si="27"/>
        <v>-42.939925614277477</v>
      </c>
      <c r="AT45">
        <f t="shared" si="27"/>
        <v>-28.054084988990684</v>
      </c>
      <c r="AU45">
        <f t="shared" si="23"/>
        <v>-70.994014526612546</v>
      </c>
      <c r="AW45">
        <v>42</v>
      </c>
      <c r="AX45">
        <f>IF(Z45&gt;0, (R45*SUMPRODUCT(K45:$K$98, X45:$X$98)-K45*$AZ$3)/Z45, 0)</f>
        <v>-676814047868262.38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25</v>
      </c>
      <c r="R46">
        <f t="shared" si="0"/>
        <v>2000000</v>
      </c>
      <c r="S46">
        <f t="shared" si="1"/>
        <v>-2926535382384113.5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-16328.363365599405</v>
      </c>
      <c r="AC46">
        <f t="shared" si="2"/>
        <v>-14578.895865548113</v>
      </c>
      <c r="AE46">
        <f t="shared" si="3"/>
        <v>0</v>
      </c>
      <c r="AF46">
        <f t="shared" si="24"/>
        <v>0</v>
      </c>
      <c r="AG46">
        <f t="shared" si="24"/>
        <v>-1.2454057409747902E-10</v>
      </c>
      <c r="AH46">
        <f t="shared" si="5"/>
        <v>-3.7804910725740413E-5</v>
      </c>
      <c r="AI46">
        <f t="shared" si="25"/>
        <v>-3.7805035266314508E-5</v>
      </c>
      <c r="AJ46">
        <f t="shared" si="7"/>
        <v>-1749.4675000512925</v>
      </c>
      <c r="AK46">
        <f t="shared" si="22"/>
        <v>-1142.9854355919585</v>
      </c>
      <c r="AL46">
        <f t="shared" si="26"/>
        <v>-2892.4529734482862</v>
      </c>
      <c r="AN46">
        <f t="shared" si="27"/>
        <v>0</v>
      </c>
      <c r="AO46">
        <f t="shared" si="27"/>
        <v>0</v>
      </c>
      <c r="AP46">
        <f t="shared" si="27"/>
        <v>-2.4368580423784991E-12</v>
      </c>
      <c r="AQ46">
        <f t="shared" si="27"/>
        <v>-7.3972037957135549E-7</v>
      </c>
      <c r="AR46">
        <f t="shared" si="27"/>
        <v>-7.397228164293978E-7</v>
      </c>
      <c r="AS46">
        <f t="shared" si="27"/>
        <v>-34.231446083129114</v>
      </c>
      <c r="AT46">
        <f t="shared" si="27"/>
        <v>-22.364544817849339</v>
      </c>
      <c r="AU46">
        <f t="shared" si="23"/>
        <v>-56.595991640701271</v>
      </c>
      <c r="AW46">
        <v>43</v>
      </c>
      <c r="AX46">
        <f>IF(Z46&gt;0, (R46*SUMPRODUCT(K46:$K$98, X46:$X$98)-K46*$AZ$3)/Z46, 0)</f>
        <v>-2926535382384113.5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25</v>
      </c>
      <c r="R47">
        <f t="shared" si="0"/>
        <v>2000000</v>
      </c>
      <c r="S47">
        <f t="shared" si="1"/>
        <v>-1.2898064407348698E+16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-14578.895865548113</v>
      </c>
      <c r="AC47">
        <f t="shared" si="2"/>
        <v>-13016.871309167631</v>
      </c>
      <c r="AE47">
        <f t="shared" si="3"/>
        <v>0</v>
      </c>
      <c r="AF47">
        <f t="shared" si="24"/>
        <v>0</v>
      </c>
      <c r="AG47">
        <f t="shared" si="24"/>
        <v>-2.5230280486410121E-11</v>
      </c>
      <c r="AH47">
        <f t="shared" si="5"/>
        <v>-7.8451910296075296E-6</v>
      </c>
      <c r="AI47">
        <f t="shared" si="25"/>
        <v>-7.8452162598880154E-6</v>
      </c>
      <c r="AJ47">
        <f t="shared" si="7"/>
        <v>-1562.024556380482</v>
      </c>
      <c r="AK47">
        <f t="shared" si="22"/>
        <v>-1020.522710588368</v>
      </c>
      <c r="AL47">
        <f t="shared" si="26"/>
        <v>-2582.5472748140664</v>
      </c>
      <c r="AN47">
        <f t="shared" si="27"/>
        <v>0</v>
      </c>
      <c r="AO47">
        <f t="shared" si="27"/>
        <v>0</v>
      </c>
      <c r="AP47">
        <f t="shared" si="27"/>
        <v>-4.4078156542503581E-13</v>
      </c>
      <c r="AQ47">
        <f t="shared" si="27"/>
        <v>-1.3705815061990529E-7</v>
      </c>
      <c r="AR47">
        <f t="shared" si="27"/>
        <v>-1.370585914014707E-7</v>
      </c>
      <c r="AS47">
        <f t="shared" si="27"/>
        <v>-27.289099285463415</v>
      </c>
      <c r="AT47">
        <f t="shared" si="27"/>
        <v>-17.828878207169911</v>
      </c>
      <c r="AU47">
        <f t="shared" si="23"/>
        <v>-45.117977629691921</v>
      </c>
      <c r="AW47">
        <v>44</v>
      </c>
      <c r="AX47">
        <f>IF(Z47&gt;0, (R47*SUMPRODUCT(K47:$K$98, X47:$X$98)-K47*$AZ$3)/Z47, 0)</f>
        <v>-1.2898064407348698E+16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25</v>
      </c>
      <c r="R48">
        <f t="shared" si="0"/>
        <v>2000000</v>
      </c>
      <c r="S48">
        <f t="shared" si="1"/>
        <v>-5.798294980629832E+16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-13016.871309167631</v>
      </c>
      <c r="AC48">
        <f t="shared" si="2"/>
        <v>-11622.206526161657</v>
      </c>
      <c r="AE48">
        <f t="shared" si="3"/>
        <v>0</v>
      </c>
      <c r="AF48">
        <f t="shared" si="24"/>
        <v>0</v>
      </c>
      <c r="AG48">
        <f t="shared" si="24"/>
        <v>-5.011044869650289E-12</v>
      </c>
      <c r="AH48">
        <f t="shared" si="5"/>
        <v>-1.5973546249516583E-6</v>
      </c>
      <c r="AI48">
        <f t="shared" si="25"/>
        <v>-1.5973596359965281E-6</v>
      </c>
      <c r="AJ48">
        <f t="shared" si="7"/>
        <v>-1394.6647830059737</v>
      </c>
      <c r="AK48">
        <f t="shared" si="22"/>
        <v>-911.18099164173429</v>
      </c>
      <c r="AL48">
        <f t="shared" si="26"/>
        <v>-2305.8457762450676</v>
      </c>
      <c r="AN48">
        <f t="shared" si="27"/>
        <v>0</v>
      </c>
      <c r="AO48">
        <f t="shared" si="27"/>
        <v>0</v>
      </c>
      <c r="AP48">
        <f t="shared" si="27"/>
        <v>-7.8164870582552232E-14</v>
      </c>
      <c r="AQ48">
        <f t="shared" si="27"/>
        <v>-2.4916363908451924E-8</v>
      </c>
      <c r="AR48">
        <f t="shared" si="27"/>
        <v>-2.4916442073322509E-8</v>
      </c>
      <c r="AS48">
        <f t="shared" si="27"/>
        <v>-21.754702882417632</v>
      </c>
      <c r="AT48">
        <f t="shared" si="27"/>
        <v>-14.213072551060241</v>
      </c>
      <c r="AU48">
        <f t="shared" si="23"/>
        <v>-35.967775458394314</v>
      </c>
      <c r="AW48">
        <v>45</v>
      </c>
      <c r="AX48">
        <f>IF(Z48&gt;0, (R48*SUMPRODUCT(K48:$K$98, X48:$X$98)-K48*$AZ$3)/Z48, 0)</f>
        <v>-5.798294980629832E+16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25</v>
      </c>
      <c r="R49">
        <f t="shared" si="0"/>
        <v>2000000</v>
      </c>
      <c r="S49">
        <f t="shared" si="1"/>
        <v>-2.6622861101251776E+17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-11622.206526161657</v>
      </c>
      <c r="AC49">
        <f t="shared" si="2"/>
        <v>-10376.970112666006</v>
      </c>
      <c r="AE49">
        <f t="shared" si="3"/>
        <v>0</v>
      </c>
      <c r="AF49">
        <f t="shared" si="24"/>
        <v>0</v>
      </c>
      <c r="AG49">
        <f t="shared" si="24"/>
        <v>-9.7444167187745397E-13</v>
      </c>
      <c r="AH49">
        <f t="shared" si="5"/>
        <v>-3.1891941992610655E-7</v>
      </c>
      <c r="AI49">
        <f t="shared" si="25"/>
        <v>-3.1892039436777842E-7</v>
      </c>
      <c r="AJ49">
        <f t="shared" si="7"/>
        <v>-1245.2364134956515</v>
      </c>
      <c r="AK49">
        <f t="shared" si="22"/>
        <v>-813.55445683131609</v>
      </c>
      <c r="AL49">
        <f t="shared" si="26"/>
        <v>-2058.7908706458879</v>
      </c>
      <c r="AN49">
        <f t="shared" si="27"/>
        <v>0</v>
      </c>
      <c r="AO49">
        <f t="shared" si="27"/>
        <v>0</v>
      </c>
      <c r="AP49">
        <f t="shared" si="27"/>
        <v>-1.3571290511018742E-14</v>
      </c>
      <c r="AQ49">
        <f t="shared" si="27"/>
        <v>-4.4416697503132648E-9</v>
      </c>
      <c r="AR49">
        <f t="shared" si="27"/>
        <v>-4.4416833216037756E-9</v>
      </c>
      <c r="AS49">
        <f t="shared" si="27"/>
        <v>-17.34271594716223</v>
      </c>
      <c r="AT49">
        <f t="shared" si="27"/>
        <v>-11.330574419009826</v>
      </c>
      <c r="AU49">
        <f t="shared" si="23"/>
        <v>-28.673290370613739</v>
      </c>
      <c r="AW49">
        <v>46</v>
      </c>
      <c r="AX49">
        <f>IF(Z49&gt;0, (R49*SUMPRODUCT(K49:$K$98, X49:$X$98)-K49*$AZ$3)/Z49, 0)</f>
        <v>-2.6622861101251776E+17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25</v>
      </c>
      <c r="R50">
        <f t="shared" si="0"/>
        <v>2000000</v>
      </c>
      <c r="S50">
        <f t="shared" si="1"/>
        <v>-1.2492517336421199E+18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-10376.970112666006</v>
      </c>
      <c r="AC50">
        <f t="shared" si="2"/>
        <v>-9265.1518863127985</v>
      </c>
      <c r="AE50">
        <f t="shared" si="3"/>
        <v>0</v>
      </c>
      <c r="AF50">
        <f t="shared" si="24"/>
        <v>0</v>
      </c>
      <c r="AG50">
        <f t="shared" si="24"/>
        <v>-1.8541402899039399E-13</v>
      </c>
      <c r="AH50">
        <f t="shared" si="5"/>
        <v>-6.2342658093462828E-8</v>
      </c>
      <c r="AI50">
        <f t="shared" si="25"/>
        <v>-6.2342843507491814E-8</v>
      </c>
      <c r="AJ50">
        <f t="shared" si="7"/>
        <v>-1111.8182263532071</v>
      </c>
      <c r="AK50">
        <f t="shared" si="22"/>
        <v>-726.3879078866205</v>
      </c>
      <c r="AL50">
        <f t="shared" si="26"/>
        <v>-1838.2061343021705</v>
      </c>
      <c r="AN50">
        <f t="shared" si="27"/>
        <v>0</v>
      </c>
      <c r="AO50">
        <f t="shared" si="27"/>
        <v>0</v>
      </c>
      <c r="AP50">
        <f t="shared" si="27"/>
        <v>-2.3056313433375471E-15</v>
      </c>
      <c r="AQ50">
        <f t="shared" si="27"/>
        <v>-7.7523360724074992E-10</v>
      </c>
      <c r="AR50">
        <f t="shared" si="27"/>
        <v>-7.7523591287209318E-10</v>
      </c>
      <c r="AS50">
        <f t="shared" si="27"/>
        <v>-13.825506973405568</v>
      </c>
      <c r="AT50">
        <f t="shared" si="27"/>
        <v>-9.0326645559897045</v>
      </c>
      <c r="AU50">
        <f t="shared" si="23"/>
        <v>-22.858171530170509</v>
      </c>
      <c r="AW50">
        <v>47</v>
      </c>
      <c r="AX50">
        <f>IF(Z50&gt;0, (R50*SUMPRODUCT(K50:$K$98, X50:$X$98)-K50*$AZ$3)/Z50, 0)</f>
        <v>-1.2492517336421199E+18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25</v>
      </c>
      <c r="R51">
        <f t="shared" si="0"/>
        <v>2000000</v>
      </c>
      <c r="S51">
        <f t="shared" si="1"/>
        <v>-5.9915068984208353E+18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-9265.1518863127985</v>
      </c>
      <c r="AC51">
        <f t="shared" si="2"/>
        <v>-8272.4570413513884</v>
      </c>
      <c r="AE51">
        <f t="shared" si="3"/>
        <v>0</v>
      </c>
      <c r="AF51">
        <f t="shared" si="24"/>
        <v>0</v>
      </c>
      <c r="AG51">
        <f t="shared" si="24"/>
        <v>-3.4517431013605846E-14</v>
      </c>
      <c r="AH51">
        <f t="shared" si="5"/>
        <v>-1.1923396614950735E-8</v>
      </c>
      <c r="AI51">
        <f t="shared" si="25"/>
        <v>-1.1923431132381749E-8</v>
      </c>
      <c r="AJ51">
        <f t="shared" si="7"/>
        <v>-992.69484496141013</v>
      </c>
      <c r="AK51">
        <f t="shared" si="22"/>
        <v>-648.56063204189593</v>
      </c>
      <c r="AL51">
        <f t="shared" si="26"/>
        <v>-1641.2554770152296</v>
      </c>
      <c r="AN51">
        <f t="shared" si="27"/>
        <v>0</v>
      </c>
      <c r="AO51">
        <f t="shared" si="27"/>
        <v>0</v>
      </c>
      <c r="AP51">
        <f t="shared" si="27"/>
        <v>-3.8323725358733076E-16</v>
      </c>
      <c r="AQ51">
        <f t="shared" si="27"/>
        <v>-1.3238209327759721E-10</v>
      </c>
      <c r="AR51">
        <f t="shared" si="27"/>
        <v>-1.323824765148508E-10</v>
      </c>
      <c r="AS51">
        <f t="shared" si="27"/>
        <v>-11.021609513273267</v>
      </c>
      <c r="AT51">
        <f t="shared" si="27"/>
        <v>-7.200784882010101</v>
      </c>
      <c r="AU51">
        <f t="shared" si="23"/>
        <v>-18.222394395415755</v>
      </c>
      <c r="AW51">
        <v>48</v>
      </c>
      <c r="AX51">
        <f>IF(Z51&gt;0, (R51*SUMPRODUCT(K51:$K$98, X51:$X$98)-K51*$AZ$3)/Z51, 0)</f>
        <v>-5.9915068984208353E+18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25</v>
      </c>
      <c r="R52">
        <f t="shared" si="0"/>
        <v>2000000</v>
      </c>
      <c r="S52">
        <f t="shared" si="1"/>
        <v>-2.940084376887013E+19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-8272.4570413513884</v>
      </c>
      <c r="AC52">
        <f t="shared" si="2"/>
        <v>-7386.1223583495675</v>
      </c>
      <c r="AE52">
        <f t="shared" si="3"/>
        <v>0</v>
      </c>
      <c r="AF52">
        <f t="shared" si="24"/>
        <v>0</v>
      </c>
      <c r="AG52">
        <f t="shared" si="24"/>
        <v>-6.2805360421067738E-15</v>
      </c>
      <c r="AH52">
        <f t="shared" si="5"/>
        <v>-2.2313376529090411E-9</v>
      </c>
      <c r="AI52">
        <f t="shared" si="25"/>
        <v>-2.2313439334450834E-9</v>
      </c>
      <c r="AJ52">
        <f t="shared" si="7"/>
        <v>-886.33468300182085</v>
      </c>
      <c r="AK52">
        <f t="shared" si="22"/>
        <v>-579.0719928945972</v>
      </c>
      <c r="AL52">
        <f t="shared" si="26"/>
        <v>-1465.4066758986494</v>
      </c>
      <c r="AN52">
        <f t="shared" si="27"/>
        <v>0</v>
      </c>
      <c r="AO52">
        <f t="shared" si="27"/>
        <v>0</v>
      </c>
      <c r="AP52">
        <f t="shared" si="27"/>
        <v>-6.2259831822478707E-17</v>
      </c>
      <c r="AQ52">
        <f t="shared" si="27"/>
        <v>-2.2119562100734378E-11</v>
      </c>
      <c r="AR52">
        <f t="shared" si="27"/>
        <v>-2.21196243605662E-11</v>
      </c>
      <c r="AS52">
        <f t="shared" si="27"/>
        <v>-8.7863596247450992</v>
      </c>
      <c r="AT52">
        <f t="shared" si="27"/>
        <v>-5.7404216215008681</v>
      </c>
      <c r="AU52">
        <f t="shared" si="23"/>
        <v>-14.526781246268087</v>
      </c>
      <c r="AW52">
        <v>49</v>
      </c>
      <c r="AX52">
        <f>IF(Z52&gt;0, (R52*SUMPRODUCT(K52:$K$98, X52:$X$98)-K52*$AZ$3)/Z52, 0)</f>
        <v>-2.940084376887013E+19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25</v>
      </c>
      <c r="R53">
        <f t="shared" si="0"/>
        <v>2000000</v>
      </c>
      <c r="S53">
        <f t="shared" si="1"/>
        <v>-1.4775223830935211E+20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-7386.1223583495675</v>
      </c>
      <c r="AC53">
        <f t="shared" si="2"/>
        <v>-6594.7521056692758</v>
      </c>
      <c r="AE53">
        <f t="shared" si="3"/>
        <v>0</v>
      </c>
      <c r="AF53">
        <f t="shared" si="24"/>
        <v>0</v>
      </c>
      <c r="AG53">
        <f t="shared" si="24"/>
        <v>-1.1158463961577518E-15</v>
      </c>
      <c r="AH53">
        <f t="shared" si="5"/>
        <v>-4.0815074284223629E-10</v>
      </c>
      <c r="AI53">
        <f t="shared" si="25"/>
        <v>-4.0815185868863247E-10</v>
      </c>
      <c r="AJ53">
        <f t="shared" si="7"/>
        <v>-791.37025268029174</v>
      </c>
      <c r="AK53">
        <f t="shared" si="22"/>
        <v>-517.02856508446973</v>
      </c>
      <c r="AL53">
        <f t="shared" si="26"/>
        <v>-1308.3988177651695</v>
      </c>
      <c r="AN53">
        <f t="shared" si="27"/>
        <v>0</v>
      </c>
      <c r="AO53">
        <f t="shared" si="27"/>
        <v>0</v>
      </c>
      <c r="AP53">
        <f t="shared" si="27"/>
        <v>-9.8763761818393522E-18</v>
      </c>
      <c r="AQ53">
        <f t="shared" si="27"/>
        <v>-3.612549441470988E-12</v>
      </c>
      <c r="AR53">
        <f t="shared" si="27"/>
        <v>-3.6125593178471702E-12</v>
      </c>
      <c r="AS53">
        <f t="shared" si="27"/>
        <v>-7.0044320988091107</v>
      </c>
      <c r="AT53">
        <f t="shared" si="27"/>
        <v>-4.5762289712220623</v>
      </c>
      <c r="AU53">
        <f t="shared" si="23"/>
        <v>-11.580661070034784</v>
      </c>
      <c r="AW53">
        <v>50</v>
      </c>
      <c r="AX53">
        <f>IF(Z53&gt;0, (R53*SUMPRODUCT(K53:$K$98, X53:$X$98)-K53*$AZ$3)/Z53, 0)</f>
        <v>-1.4775223830935211E+20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25</v>
      </c>
      <c r="R54">
        <f t="shared" si="0"/>
        <v>2000000</v>
      </c>
      <c r="S54">
        <f t="shared" si="1"/>
        <v>-7.6107409079841233E+20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-6594.7521056692758</v>
      </c>
      <c r="AC54">
        <f t="shared" si="2"/>
        <v>-5888.1715229189986</v>
      </c>
      <c r="AE54">
        <f t="shared" si="3"/>
        <v>0</v>
      </c>
      <c r="AF54">
        <f t="shared" si="24"/>
        <v>0</v>
      </c>
      <c r="AG54">
        <f t="shared" si="24"/>
        <v>-1.9341650156366358E-16</v>
      </c>
      <c r="AH54">
        <f t="shared" si="5"/>
        <v>-7.290171445060087E-11</v>
      </c>
      <c r="AI54">
        <f t="shared" si="25"/>
        <v>-7.290190786710244E-11</v>
      </c>
      <c r="AJ54">
        <f t="shared" si="7"/>
        <v>-706.58058275027724</v>
      </c>
      <c r="AK54">
        <f t="shared" si="22"/>
        <v>-461.63264739684934</v>
      </c>
      <c r="AL54">
        <f t="shared" si="26"/>
        <v>-1168.2132301471995</v>
      </c>
      <c r="AN54">
        <f t="shared" si="27"/>
        <v>0</v>
      </c>
      <c r="AO54">
        <f t="shared" si="27"/>
        <v>0</v>
      </c>
      <c r="AP54">
        <f t="shared" si="27"/>
        <v>-1.5285114956840096E-18</v>
      </c>
      <c r="AQ54">
        <f t="shared" si="27"/>
        <v>-5.7611996748963358E-13</v>
      </c>
      <c r="AR54">
        <f t="shared" si="27"/>
        <v>-5.7612149600112935E-13</v>
      </c>
      <c r="AS54">
        <f t="shared" si="27"/>
        <v>-5.5838903848925998</v>
      </c>
      <c r="AT54">
        <f t="shared" si="27"/>
        <v>-3.6481417181298439</v>
      </c>
      <c r="AU54">
        <f t="shared" si="23"/>
        <v>-9.2320321030230197</v>
      </c>
      <c r="AW54">
        <v>51</v>
      </c>
      <c r="AX54">
        <f>IF(Z54&gt;0, (R54*SUMPRODUCT(K54:$K$98, X54:$X$98)-K54*$AZ$3)/Z54, 0)</f>
        <v>-7.6107409079841233E+20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25</v>
      </c>
      <c r="R55">
        <f t="shared" si="0"/>
        <v>2000000</v>
      </c>
      <c r="S55">
        <f t="shared" si="1"/>
        <v>-4.0212185029999481E+21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-5888.1715229189986</v>
      </c>
      <c r="AC55">
        <f t="shared" si="2"/>
        <v>-5257.2960026062492</v>
      </c>
      <c r="AE55">
        <f t="shared" si="3"/>
        <v>0</v>
      </c>
      <c r="AF55">
        <f t="shared" si="24"/>
        <v>0</v>
      </c>
      <c r="AG55">
        <f t="shared" si="24"/>
        <v>-3.2684719809954061E-17</v>
      </c>
      <c r="AH55">
        <f t="shared" si="5"/>
        <v>-1.270380933904583E-11</v>
      </c>
      <c r="AI55">
        <f t="shared" si="25"/>
        <v>-1.2703842023765641E-11</v>
      </c>
      <c r="AJ55">
        <f t="shared" si="7"/>
        <v>-630.87552031274936</v>
      </c>
      <c r="AK55">
        <f t="shared" si="22"/>
        <v>-412.17200660432997</v>
      </c>
      <c r="AL55">
        <f t="shared" si="26"/>
        <v>-1043.047526917092</v>
      </c>
      <c r="AN55">
        <f t="shared" si="27"/>
        <v>0</v>
      </c>
      <c r="AO55">
        <f t="shared" si="27"/>
        <v>0</v>
      </c>
      <c r="AP55">
        <f t="shared" si="27"/>
        <v>-2.3062263467898986E-19</v>
      </c>
      <c r="AQ55">
        <f t="shared" si="27"/>
        <v>-8.9637787849050056E-14</v>
      </c>
      <c r="AR55">
        <f t="shared" si="27"/>
        <v>-8.9638018471684738E-14</v>
      </c>
      <c r="AS55">
        <f t="shared" si="27"/>
        <v>-4.4514432277524039</v>
      </c>
      <c r="AT55">
        <f t="shared" si="27"/>
        <v>-2.9082762421315729</v>
      </c>
      <c r="AU55">
        <f t="shared" si="23"/>
        <v>-7.359719469884066</v>
      </c>
      <c r="AW55">
        <v>52</v>
      </c>
      <c r="AX55">
        <f>IF(Z55&gt;0, (R55*SUMPRODUCT(K55:$K$98, X55:$X$98)-K55*$AZ$3)/Z55, 0)</f>
        <v>-4.0212185029999481E+21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25</v>
      </c>
      <c r="R56">
        <f t="shared" si="0"/>
        <v>2000000</v>
      </c>
      <c r="S56">
        <f t="shared" si="1"/>
        <v>-2.1810975489200776E+22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-5257.2960026062492</v>
      </c>
      <c r="AC56">
        <f t="shared" si="2"/>
        <v>-4694.0142880412932</v>
      </c>
      <c r="AE56">
        <f t="shared" si="3"/>
        <v>0</v>
      </c>
      <c r="AF56">
        <f t="shared" si="24"/>
        <v>0</v>
      </c>
      <c r="AG56">
        <f t="shared" si="24"/>
        <v>-5.3803351096852945E-18</v>
      </c>
      <c r="AH56">
        <f t="shared" si="5"/>
        <v>-2.1582030001735382E-12</v>
      </c>
      <c r="AI56">
        <f t="shared" si="25"/>
        <v>-2.1582083805086479E-12</v>
      </c>
      <c r="AJ56">
        <f t="shared" si="7"/>
        <v>-563.28171456495602</v>
      </c>
      <c r="AK56">
        <f t="shared" si="22"/>
        <v>-368.01072018243747</v>
      </c>
      <c r="AL56">
        <f t="shared" si="26"/>
        <v>-931.29243474739565</v>
      </c>
      <c r="AN56">
        <f t="shared" si="27"/>
        <v>0</v>
      </c>
      <c r="AO56">
        <f t="shared" si="27"/>
        <v>0</v>
      </c>
      <c r="AP56">
        <f t="shared" si="27"/>
        <v>-3.389600120884106E-20</v>
      </c>
      <c r="AQ56">
        <f t="shared" si="27"/>
        <v>-1.3596634784164138E-14</v>
      </c>
      <c r="AR56">
        <f t="shared" si="27"/>
        <v>-1.3596668680165347E-14</v>
      </c>
      <c r="AS56">
        <f t="shared" si="27"/>
        <v>-3.548663287430176</v>
      </c>
      <c r="AT56">
        <f t="shared" si="27"/>
        <v>-2.3184600144543785</v>
      </c>
      <c r="AU56">
        <f t="shared" si="23"/>
        <v>-5.8671233018845683</v>
      </c>
      <c r="AW56">
        <v>53</v>
      </c>
      <c r="AX56">
        <f>IF(Z56&gt;0, (R56*SUMPRODUCT(K56:$K$98, X56:$X$98)-K56*$AZ$3)/Z56, 0)</f>
        <v>-2.1810975489200776E+22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25</v>
      </c>
      <c r="R57">
        <f t="shared" si="0"/>
        <v>2000000</v>
      </c>
      <c r="S57">
        <f t="shared" si="1"/>
        <v>-1.2155422378988989E+23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-4694.0142880412932</v>
      </c>
      <c r="AC57">
        <f t="shared" si="2"/>
        <v>-4191.0841857511541</v>
      </c>
      <c r="AE57">
        <f t="shared" si="3"/>
        <v>0</v>
      </c>
      <c r="AF57">
        <f t="shared" si="24"/>
        <v>0</v>
      </c>
      <c r="AG57">
        <f t="shared" si="24"/>
        <v>-8.6197831204030576E-19</v>
      </c>
      <c r="AH57">
        <f t="shared" si="5"/>
        <v>-3.571642757238509E-13</v>
      </c>
      <c r="AI57">
        <f t="shared" si="25"/>
        <v>-3.5716513770216296E-13</v>
      </c>
      <c r="AJ57">
        <f t="shared" si="7"/>
        <v>-502.93010229013908</v>
      </c>
      <c r="AK57">
        <f t="shared" si="22"/>
        <v>-328.58100016289058</v>
      </c>
      <c r="AL57">
        <f t="shared" si="26"/>
        <v>-831.51110245302993</v>
      </c>
      <c r="AN57">
        <f t="shared" si="27"/>
        <v>0</v>
      </c>
      <c r="AO57">
        <f t="shared" si="27"/>
        <v>0</v>
      </c>
      <c r="AP57">
        <f t="shared" si="27"/>
        <v>-4.848612272960057E-21</v>
      </c>
      <c r="AQ57">
        <f t="shared" si="27"/>
        <v>-2.0090425322169559E-15</v>
      </c>
      <c r="AR57">
        <f t="shared" si="27"/>
        <v>-2.0090473808292291E-15</v>
      </c>
      <c r="AS57">
        <f t="shared" si="27"/>
        <v>-2.8289726462294116</v>
      </c>
      <c r="AT57">
        <f t="shared" si="27"/>
        <v>-1.8482621288698806</v>
      </c>
      <c r="AU57">
        <f t="shared" si="23"/>
        <v>-4.6772347750992944</v>
      </c>
      <c r="AW57">
        <v>54</v>
      </c>
      <c r="AX57">
        <f>IF(Z57&gt;0, (R57*SUMPRODUCT(K57:$K$98, X57:$X$98)-K57*$AZ$3)/Z57, 0)</f>
        <v>-1.2155422378988989E+23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25</v>
      </c>
      <c r="R58">
        <f t="shared" si="0"/>
        <v>2000000</v>
      </c>
      <c r="S58">
        <f t="shared" si="1"/>
        <v>-6.9660715644202807E+23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-4191.0841857511541</v>
      </c>
      <c r="AC58">
        <f t="shared" si="2"/>
        <v>-3742.0394515635303</v>
      </c>
      <c r="AE58">
        <f t="shared" si="3"/>
        <v>0</v>
      </c>
      <c r="AF58">
        <f t="shared" si="24"/>
        <v>0</v>
      </c>
      <c r="AG58">
        <f t="shared" si="24"/>
        <v>-1.3429518405597031E-19</v>
      </c>
      <c r="AH58">
        <f t="shared" si="5"/>
        <v>-5.7525067589114591E-14</v>
      </c>
      <c r="AI58">
        <f t="shared" si="25"/>
        <v>-5.7525201884298643E-14</v>
      </c>
      <c r="AJ58">
        <f t="shared" si="7"/>
        <v>-449.04473418762382</v>
      </c>
      <c r="AK58">
        <f t="shared" si="22"/>
        <v>-293.37589300258082</v>
      </c>
      <c r="AL58">
        <f t="shared" si="26"/>
        <v>-742.42062719020464</v>
      </c>
      <c r="AN58">
        <f t="shared" si="27"/>
        <v>0</v>
      </c>
      <c r="AO58">
        <f t="shared" si="27"/>
        <v>0</v>
      </c>
      <c r="AP58">
        <f t="shared" si="27"/>
        <v>-6.7447139218447581E-22</v>
      </c>
      <c r="AQ58">
        <f t="shared" si="27"/>
        <v>-2.889084422131317E-16</v>
      </c>
      <c r="AR58">
        <f t="shared" si="27"/>
        <v>-2.8890911668452387E-16</v>
      </c>
      <c r="AS58">
        <f t="shared" si="27"/>
        <v>-2.2552396733333939</v>
      </c>
      <c r="AT58">
        <f t="shared" si="27"/>
        <v>-1.4734232532444838</v>
      </c>
      <c r="AU58">
        <f t="shared" si="23"/>
        <v>-3.7286629265778779</v>
      </c>
      <c r="AW58">
        <v>55</v>
      </c>
      <c r="AX58">
        <f>IF(Z58&gt;0, (R58*SUMPRODUCT(K58:$K$98, X58:$X$98)-K58*$AZ$3)/Z58, 0)</f>
        <v>-6.9660715644202807E+23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25</v>
      </c>
      <c r="R59">
        <f t="shared" si="0"/>
        <v>2000000</v>
      </c>
      <c r="S59">
        <f t="shared" si="1"/>
        <v>-4.1079090765813776E+24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-3742.0394515635303</v>
      </c>
      <c r="AC59">
        <f t="shared" si="2"/>
        <v>-3341.1066531817237</v>
      </c>
      <c r="AE59">
        <f t="shared" si="3"/>
        <v>0</v>
      </c>
      <c r="AF59">
        <f t="shared" si="24"/>
        <v>0</v>
      </c>
      <c r="AG59">
        <f t="shared" si="24"/>
        <v>-2.0333377582703275E-20</v>
      </c>
      <c r="AH59">
        <f t="shared" si="5"/>
        <v>-9.0095083706165858E-15</v>
      </c>
      <c r="AI59">
        <f t="shared" si="25"/>
        <v>-9.0095287039941689E-15</v>
      </c>
      <c r="AJ59">
        <f t="shared" si="7"/>
        <v>-400.93279838180661</v>
      </c>
      <c r="AK59">
        <f t="shared" si="22"/>
        <v>-261.94276160944713</v>
      </c>
      <c r="AL59">
        <f t="shared" si="26"/>
        <v>-662.87555999125379</v>
      </c>
      <c r="AN59">
        <f t="shared" si="27"/>
        <v>0</v>
      </c>
      <c r="AO59">
        <f t="shared" si="27"/>
        <v>0</v>
      </c>
      <c r="AP59">
        <f t="shared" si="27"/>
        <v>-9.1178952320745647E-23</v>
      </c>
      <c r="AQ59">
        <f t="shared" si="27"/>
        <v>-4.0400446547385413E-17</v>
      </c>
      <c r="AR59">
        <f t="shared" si="27"/>
        <v>-4.0400537726337736E-17</v>
      </c>
      <c r="AS59">
        <f t="shared" si="27"/>
        <v>-1.7978632599915432</v>
      </c>
      <c r="AT59">
        <f t="shared" si="27"/>
        <v>-1.1746039965278088</v>
      </c>
      <c r="AU59">
        <f t="shared" si="23"/>
        <v>-2.9724672565193524</v>
      </c>
      <c r="AW59">
        <v>56</v>
      </c>
      <c r="AX59">
        <f>IF(Z59&gt;0, (R59*SUMPRODUCT(K59:$K$98, X59:$X$98)-K59*$AZ$3)/Z59, 0)</f>
        <v>-4.1079090765813776E+24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25</v>
      </c>
      <c r="R60">
        <f t="shared" si="0"/>
        <v>2000000</v>
      </c>
      <c r="S60">
        <f t="shared" si="1"/>
        <v>-2.5068436715078644E+25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-3341.1066531817237</v>
      </c>
      <c r="AC60">
        <f t="shared" si="2"/>
        <v>-2983.1309403408245</v>
      </c>
      <c r="AE60">
        <f t="shared" si="3"/>
        <v>0</v>
      </c>
      <c r="AF60">
        <f t="shared" si="24"/>
        <v>0</v>
      </c>
      <c r="AG60">
        <f t="shared" si="24"/>
        <v>-2.9749870068149023E-21</v>
      </c>
      <c r="AH60">
        <f t="shared" si="5"/>
        <v>-1.3724045440049073E-15</v>
      </c>
      <c r="AI60">
        <f t="shared" si="25"/>
        <v>-1.3724075189919141E-15</v>
      </c>
      <c r="AJ60">
        <f t="shared" si="7"/>
        <v>-357.97571284089918</v>
      </c>
      <c r="AK60">
        <f t="shared" si="22"/>
        <v>-233.87746572272067</v>
      </c>
      <c r="AL60">
        <f t="shared" si="26"/>
        <v>-591.85317856361985</v>
      </c>
      <c r="AN60">
        <f t="shared" si="27"/>
        <v>0</v>
      </c>
      <c r="AO60">
        <f t="shared" si="27"/>
        <v>0</v>
      </c>
      <c r="AP60">
        <f t="shared" si="27"/>
        <v>-1.191110691495142E-23</v>
      </c>
      <c r="AQ60">
        <f t="shared" si="27"/>
        <v>-5.494765932342329E-18</v>
      </c>
      <c r="AR60">
        <f t="shared" si="27"/>
        <v>-5.4947778434492439E-18</v>
      </c>
      <c r="AS60">
        <f t="shared" si="27"/>
        <v>-1.4332455835391782</v>
      </c>
      <c r="AT60">
        <f t="shared" si="27"/>
        <v>-0.93638711457892931</v>
      </c>
      <c r="AU60">
        <f t="shared" si="23"/>
        <v>-2.3696326981181075</v>
      </c>
      <c r="AW60">
        <v>57</v>
      </c>
      <c r="AX60">
        <f>IF(Z60&gt;0, (R60*SUMPRODUCT(K60:$K$98, X60:$X$98)-K60*$AZ$3)/Z60, 0)</f>
        <v>-2.5068436715078644E+25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25</v>
      </c>
      <c r="R61">
        <f t="shared" si="0"/>
        <v>2000000</v>
      </c>
      <c r="S61">
        <f t="shared" si="1"/>
        <v>-1.584709158332531E+26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-2983.1309403408245</v>
      </c>
      <c r="AC61">
        <f t="shared" si="2"/>
        <v>-2663.5097681614507</v>
      </c>
      <c r="AE61">
        <f t="shared" si="3"/>
        <v>0</v>
      </c>
      <c r="AF61">
        <f t="shared" si="24"/>
        <v>0</v>
      </c>
      <c r="AG61">
        <f t="shared" si="24"/>
        <v>-4.2018905395928602E-22</v>
      </c>
      <c r="AH61">
        <f t="shared" si="5"/>
        <v>-2.0200384662299737E-16</v>
      </c>
      <c r="AI61">
        <f t="shared" si="25"/>
        <v>-2.0200426681205134E-16</v>
      </c>
      <c r="AJ61">
        <f t="shared" si="7"/>
        <v>-319.62117217937384</v>
      </c>
      <c r="AK61">
        <f t="shared" si="22"/>
        <v>-208.81916582385773</v>
      </c>
      <c r="AL61">
        <f t="shared" si="26"/>
        <v>-528.44033800323155</v>
      </c>
      <c r="AN61">
        <f t="shared" si="27"/>
        <v>0</v>
      </c>
      <c r="AO61">
        <f t="shared" si="27"/>
        <v>0</v>
      </c>
      <c r="AP61">
        <f t="shared" si="27"/>
        <v>-1.5020824144827045E-24</v>
      </c>
      <c r="AQ61">
        <f t="shared" si="27"/>
        <v>-7.2211882439866257E-19</v>
      </c>
      <c r="AR61">
        <f t="shared" si="27"/>
        <v>-7.2212032648107706E-19</v>
      </c>
      <c r="AS61">
        <f t="shared" si="27"/>
        <v>-1.1425746042244709</v>
      </c>
      <c r="AT61">
        <f t="shared" si="27"/>
        <v>-0.74648207475998818</v>
      </c>
      <c r="AU61">
        <f t="shared" si="23"/>
        <v>-1.8890566789844589</v>
      </c>
      <c r="AW61">
        <v>58</v>
      </c>
      <c r="AX61">
        <f>IF(Z61&gt;0, (R61*SUMPRODUCT(K61:$K$98, X61:$X$98)-K61*$AZ$3)/Z61, 0)</f>
        <v>-1.584709158332531E+26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25</v>
      </c>
      <c r="R62">
        <f t="shared" si="0"/>
        <v>2000000</v>
      </c>
      <c r="S62">
        <f t="shared" si="1"/>
        <v>-1.0388177504148984E+27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-2663.5097681614507</v>
      </c>
      <c r="AC62">
        <f t="shared" si="2"/>
        <v>-2378.1337215727231</v>
      </c>
      <c r="AE62">
        <f t="shared" si="3"/>
        <v>0</v>
      </c>
      <c r="AF62">
        <f t="shared" si="24"/>
        <v>0</v>
      </c>
      <c r="AG62">
        <f t="shared" si="24"/>
        <v>-5.7231735803101866E-23</v>
      </c>
      <c r="AH62">
        <f t="shared" si="5"/>
        <v>-2.8700434209327302E-17</v>
      </c>
      <c r="AI62">
        <f t="shared" si="25"/>
        <v>-2.8700491441063104E-17</v>
      </c>
      <c r="AJ62">
        <f t="shared" si="7"/>
        <v>-285.3760465887276</v>
      </c>
      <c r="AK62">
        <f t="shared" si="22"/>
        <v>-186.44568377130156</v>
      </c>
      <c r="AL62">
        <f t="shared" si="26"/>
        <v>-471.82173036002916</v>
      </c>
      <c r="AN62">
        <f t="shared" si="27"/>
        <v>0</v>
      </c>
      <c r="AO62">
        <f t="shared" si="27"/>
        <v>0</v>
      </c>
      <c r="AP62">
        <f t="shared" si="27"/>
        <v>-1.8267029169482139E-25</v>
      </c>
      <c r="AQ62">
        <f t="shared" si="27"/>
        <v>-9.1605061688548374E-20</v>
      </c>
      <c r="AR62">
        <f t="shared" si="27"/>
        <v>-9.1605244358840063E-20</v>
      </c>
      <c r="AS62">
        <f t="shared" si="27"/>
        <v>-0.91085347913303139</v>
      </c>
      <c r="AT62">
        <f t="shared" si="27"/>
        <v>-0.59509093970024562</v>
      </c>
      <c r="AU62">
        <f t="shared" si="23"/>
        <v>-1.5059444188332771</v>
      </c>
      <c r="AW62">
        <v>59</v>
      </c>
      <c r="AX62">
        <f>IF(Z62&gt;0, (R62*SUMPRODUCT(K62:$K$98, X62:$X$98)-K62*$AZ$3)/Z62, 0)</f>
        <v>-1.0388177504148984E+27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25</v>
      </c>
      <c r="R63">
        <f t="shared" si="0"/>
        <v>2000000</v>
      </c>
      <c r="S63">
        <f t="shared" si="1"/>
        <v>-7.0689912195615465E+27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-2378.1337215727231</v>
      </c>
      <c r="AC63">
        <f t="shared" si="2"/>
        <v>-2123.3336799756457</v>
      </c>
      <c r="AE63">
        <f t="shared" si="3"/>
        <v>0</v>
      </c>
      <c r="AF63">
        <f t="shared" si="24"/>
        <v>0</v>
      </c>
      <c r="AG63">
        <f t="shared" si="24"/>
        <v>-7.509323515991527E-24</v>
      </c>
      <c r="AH63">
        <f t="shared" si="5"/>
        <v>-3.9320075943263454E-18</v>
      </c>
      <c r="AI63">
        <f t="shared" si="25"/>
        <v>-3.932015103649861E-18</v>
      </c>
      <c r="AJ63">
        <f t="shared" si="7"/>
        <v>-254.80004159707732</v>
      </c>
      <c r="AK63">
        <f t="shared" si="22"/>
        <v>-166.46936051009064</v>
      </c>
      <c r="AL63">
        <f t="shared" si="26"/>
        <v>-421.26940210716793</v>
      </c>
      <c r="AN63">
        <f t="shared" si="27"/>
        <v>0</v>
      </c>
      <c r="AO63">
        <f t="shared" si="27"/>
        <v>0</v>
      </c>
      <c r="AP63">
        <f t="shared" si="27"/>
        <v>-2.1400001144597977E-26</v>
      </c>
      <c r="AQ63">
        <f t="shared" si="27"/>
        <v>-1.1205399106851673E-20</v>
      </c>
      <c r="AR63">
        <f t="shared" si="27"/>
        <v>-1.1205420506852817E-20</v>
      </c>
      <c r="AS63">
        <f t="shared" si="27"/>
        <v>-0.7261268169108962</v>
      </c>
      <c r="AT63">
        <f t="shared" si="27"/>
        <v>-0.4744028537151192</v>
      </c>
      <c r="AU63">
        <f t="shared" si="23"/>
        <v>-1.2005296706260153</v>
      </c>
      <c r="AW63">
        <v>60</v>
      </c>
      <c r="AX63">
        <f>IF(Z63&gt;0, (R63*SUMPRODUCT(K63:$K$98, X63:$X$98)-K63*$AZ$3)/Z63, 0)</f>
        <v>-7.0689912195615465E+27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25</v>
      </c>
      <c r="R64">
        <f t="shared" si="0"/>
        <v>2000000</v>
      </c>
      <c r="S64">
        <f t="shared" si="1"/>
        <v>-4.998898028765459E+28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-2123.3336799756457</v>
      </c>
      <c r="AC64">
        <f t="shared" si="2"/>
        <v>-1895.833642835398</v>
      </c>
      <c r="AE64">
        <f t="shared" si="3"/>
        <v>0</v>
      </c>
      <c r="AF64">
        <f t="shared" si="24"/>
        <v>0</v>
      </c>
      <c r="AG64">
        <f t="shared" si="24"/>
        <v>-9.4812578288559221E-25</v>
      </c>
      <c r="AH64">
        <f t="shared" si="5"/>
        <v>-5.1888835983568154E-19</v>
      </c>
      <c r="AI64">
        <f t="shared" si="25"/>
        <v>-5.1888930796146443E-19</v>
      </c>
      <c r="AJ64">
        <f t="shared" si="7"/>
        <v>-227.50003714024774</v>
      </c>
      <c r="AK64">
        <f t="shared" si="22"/>
        <v>-148.63335759829522</v>
      </c>
      <c r="AL64">
        <f t="shared" si="26"/>
        <v>-376.13339473854296</v>
      </c>
      <c r="AN64">
        <f t="shared" si="27"/>
        <v>0</v>
      </c>
      <c r="AO64">
        <f t="shared" si="27"/>
        <v>0</v>
      </c>
      <c r="AP64">
        <f t="shared" si="27"/>
        <v>-2.4124644131399331E-27</v>
      </c>
      <c r="AQ64">
        <f t="shared" si="27"/>
        <v>-1.3202886421739479E-21</v>
      </c>
      <c r="AR64">
        <f t="shared" si="27"/>
        <v>-1.320291054638361E-21</v>
      </c>
      <c r="AS64">
        <f t="shared" si="27"/>
        <v>-0.57886385276697749</v>
      </c>
      <c r="AT64">
        <f t="shared" si="27"/>
        <v>-0.37819105047442542</v>
      </c>
      <c r="AU64">
        <f t="shared" si="23"/>
        <v>-0.95705490324140297</v>
      </c>
      <c r="AW64">
        <v>61</v>
      </c>
      <c r="AX64">
        <f>IF(Z64&gt;0, (R64*SUMPRODUCT(K64:$K$98, X64:$X$98)-K64*$AZ$3)/Z64, 0)</f>
        <v>-4.998898028765459E+28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25</v>
      </c>
      <c r="R65">
        <f t="shared" si="0"/>
        <v>2000000</v>
      </c>
      <c r="S65">
        <f t="shared" si="1"/>
        <v>-3.6784741229367008E+29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-1895.833642835398</v>
      </c>
      <c r="AC65">
        <f t="shared" si="2"/>
        <v>-1692.7086096744624</v>
      </c>
      <c r="AE65">
        <f t="shared" si="3"/>
        <v>0</v>
      </c>
      <c r="AF65">
        <f t="shared" si="24"/>
        <v>0</v>
      </c>
      <c r="AG65">
        <f t="shared" si="24"/>
        <v>-1.1504149228071045E-25</v>
      </c>
      <c r="AH65">
        <f t="shared" si="5"/>
        <v>-6.5888242622082067E-20</v>
      </c>
      <c r="AI65">
        <f t="shared" si="25"/>
        <v>-6.5888357663574353E-20</v>
      </c>
      <c r="AJ65">
        <f t="shared" si="7"/>
        <v>-203.12503316093557</v>
      </c>
      <c r="AK65">
        <f t="shared" si="22"/>
        <v>-132.70835499847786</v>
      </c>
      <c r="AL65">
        <f t="shared" si="26"/>
        <v>-335.8333881594134</v>
      </c>
      <c r="AN65">
        <f t="shared" si="27"/>
        <v>0</v>
      </c>
      <c r="AO65">
        <f t="shared" si="27"/>
        <v>0</v>
      </c>
      <c r="AP65">
        <f t="shared" si="27"/>
        <v>-2.613553790347512E-28</v>
      </c>
      <c r="AQ65">
        <f t="shared" si="27"/>
        <v>-1.4968726746354375E-22</v>
      </c>
      <c r="AR65">
        <f t="shared" si="27"/>
        <v>-1.496875288189228E-22</v>
      </c>
      <c r="AS65">
        <f t="shared" si="27"/>
        <v>-0.46146671936142997</v>
      </c>
      <c r="AT65">
        <f t="shared" si="27"/>
        <v>-0.30149158998280084</v>
      </c>
      <c r="AU65">
        <f t="shared" si="23"/>
        <v>-0.7629583093442307</v>
      </c>
      <c r="AW65">
        <v>62</v>
      </c>
      <c r="AX65">
        <f>IF(Z65&gt;0, (R65*SUMPRODUCT(K65:$K$98, X65:$X$98)-K65*$AZ$3)/Z65, 0)</f>
        <v>-3.6784741229367008E+29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25</v>
      </c>
      <c r="R66">
        <f t="shared" si="0"/>
        <v>2000000</v>
      </c>
      <c r="S66">
        <f t="shared" si="1"/>
        <v>-2.8213238438078329E+30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-1692.7086096744624</v>
      </c>
      <c r="AC66">
        <f t="shared" si="2"/>
        <v>-1511.3469729236269</v>
      </c>
      <c r="AE66">
        <f t="shared" si="3"/>
        <v>0</v>
      </c>
      <c r="AF66">
        <f t="shared" si="24"/>
        <v>0</v>
      </c>
      <c r="AG66">
        <f t="shared" si="24"/>
        <v>-1.3392179138179151E-26</v>
      </c>
      <c r="AH66">
        <f t="shared" si="5"/>
        <v>-8.0399118575779346E-21</v>
      </c>
      <c r="AI66">
        <f t="shared" si="25"/>
        <v>-8.0399252497570735E-21</v>
      </c>
      <c r="AJ66">
        <f t="shared" si="7"/>
        <v>-181.36163675083549</v>
      </c>
      <c r="AK66">
        <f t="shared" si="22"/>
        <v>-118.48960267721237</v>
      </c>
      <c r="AL66">
        <f t="shared" si="26"/>
        <v>-299.85123942804785</v>
      </c>
      <c r="AN66">
        <f t="shared" si="27"/>
        <v>0</v>
      </c>
      <c r="AO66">
        <f t="shared" si="27"/>
        <v>0</v>
      </c>
      <c r="AP66">
        <f t="shared" si="27"/>
        <v>-2.7165028409143853E-29</v>
      </c>
      <c r="AQ66">
        <f t="shared" si="27"/>
        <v>-1.6308356673297323E-23</v>
      </c>
      <c r="AR66">
        <f t="shared" si="27"/>
        <v>-1.6308383838325733E-23</v>
      </c>
      <c r="AS66">
        <f t="shared" si="27"/>
        <v>-0.36787844336848718</v>
      </c>
      <c r="AT66">
        <f t="shared" si="27"/>
        <v>-0.24034724966741133</v>
      </c>
      <c r="AU66">
        <f t="shared" si="23"/>
        <v>-0.60822569303589846</v>
      </c>
      <c r="AW66">
        <v>63</v>
      </c>
      <c r="AX66">
        <f>IF(Z66&gt;0, (R66*SUMPRODUCT(K66:$K$98, X66:$X$98)-K66*$AZ$3)/Z66, 0)</f>
        <v>-2.8213238438078329E+30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-2.2594791514685182E+31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-1511.3469729236269</v>
      </c>
      <c r="AC67">
        <f t="shared" ref="AC67:AC69" si="30">S67*Z67</f>
        <v>-1349.4169401103809</v>
      </c>
      <c r="AE67">
        <f t="shared" ref="AE67:AE69" si="31">$Z67*O67</f>
        <v>0</v>
      </c>
      <c r="AF67">
        <f t="shared" si="24"/>
        <v>0</v>
      </c>
      <c r="AG67">
        <f t="shared" si="24"/>
        <v>-1.493061951062201E-27</v>
      </c>
      <c r="AH67">
        <f t="shared" ref="AH67:AH69" si="32">-X67*R67</f>
        <v>-9.4121563165881272E-22</v>
      </c>
      <c r="AI67">
        <f t="shared" ref="AI67:AI69" si="33">SUM(AE67:AH67)</f>
        <v>-9.4121712472076375E-22</v>
      </c>
      <c r="AJ67">
        <f t="shared" ref="AJ67:AJ69" si="34">AB67-AC67</f>
        <v>-161.93003281324604</v>
      </c>
      <c r="AK67">
        <f t="shared" si="22"/>
        <v>-105.7942881046539</v>
      </c>
      <c r="AL67">
        <f t="shared" si="26"/>
        <v>-267.72432091789995</v>
      </c>
      <c r="AN67">
        <f t="shared" si="27"/>
        <v>0</v>
      </c>
      <c r="AO67">
        <f t="shared" si="27"/>
        <v>0</v>
      </c>
      <c r="AP67">
        <f t="shared" si="27"/>
        <v>-2.7040749131806738E-30</v>
      </c>
      <c r="AQ67">
        <f t="shared" si="27"/>
        <v>-1.7046295873064329E-24</v>
      </c>
      <c r="AR67">
        <f t="shared" si="27"/>
        <v>-1.7046322913813459E-24</v>
      </c>
      <c r="AS67">
        <f t="shared" si="27"/>
        <v>-0.29327044273635788</v>
      </c>
      <c r="AT67">
        <f t="shared" si="27"/>
        <v>-0.19160335592108682</v>
      </c>
      <c r="AU67">
        <f t="shared" si="23"/>
        <v>-0.48487379865744468</v>
      </c>
      <c r="AW67">
        <v>64</v>
      </c>
      <c r="AX67">
        <f>IF(Z67&gt;0, (R67*SUMPRODUCT(K67:$K$98, X67:$X$98)-K67*$AZ$3)/Z67, 0)</f>
        <v>-2.2594791514685182E+31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25</v>
      </c>
      <c r="R68">
        <f t="shared" si="28"/>
        <v>2000000</v>
      </c>
      <c r="S68">
        <f t="shared" si="29"/>
        <v>-1.8931365372554667E+32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-1349.4169401103809</v>
      </c>
      <c r="AC68">
        <f t="shared" si="30"/>
        <v>-1204.836553669983</v>
      </c>
      <c r="AE68">
        <f t="shared" si="31"/>
        <v>0</v>
      </c>
      <c r="AF68">
        <f t="shared" si="24"/>
        <v>0</v>
      </c>
      <c r="AG68">
        <f t="shared" si="24"/>
        <v>-1.5910587138853021E-28</v>
      </c>
      <c r="AH68">
        <f t="shared" si="32"/>
        <v>-1.055220368130439E-22</v>
      </c>
      <c r="AI68">
        <f t="shared" si="33"/>
        <v>-1.0552219591891529E-22</v>
      </c>
      <c r="AJ68">
        <f t="shared" si="34"/>
        <v>-144.58038644039789</v>
      </c>
      <c r="AK68">
        <f t="shared" si="22"/>
        <v>-94.459185807726669</v>
      </c>
      <c r="AL68">
        <f t="shared" si="26"/>
        <v>-239.03957224812456</v>
      </c>
      <c r="AN68">
        <f t="shared" si="27"/>
        <v>0</v>
      </c>
      <c r="AO68">
        <f t="shared" si="27"/>
        <v>0</v>
      </c>
      <c r="AP68">
        <f t="shared" si="27"/>
        <v>-2.5728180545797424E-31</v>
      </c>
      <c r="AQ68">
        <f t="shared" si="27"/>
        <v>-1.7063418156685256E-25</v>
      </c>
      <c r="AR68">
        <f t="shared" si="27"/>
        <v>-1.7063443884865802E-25</v>
      </c>
      <c r="AS68">
        <f t="shared" si="27"/>
        <v>-0.233793401416101</v>
      </c>
      <c r="AT68">
        <f t="shared" si="27"/>
        <v>-0.15274502225851941</v>
      </c>
      <c r="AU68">
        <f t="shared" si="23"/>
        <v>-0.38653842367462043</v>
      </c>
      <c r="AW68">
        <v>65</v>
      </c>
      <c r="AX68">
        <f>IF(Z68&gt;0, (R68*SUMPRODUCT(K68:$K$98, X68:$X$98)-K68*$AZ$3)/Z68, 0)</f>
        <v>-1.8931365372554667E+32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-1204.836553669983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-1.2728469711082417E-23</v>
      </c>
      <c r="AI69">
        <f t="shared" si="33"/>
        <v>-1.2728469711082417E-23</v>
      </c>
      <c r="AJ69">
        <f t="shared" si="34"/>
        <v>-1204.836553669983</v>
      </c>
      <c r="AK69">
        <f t="shared" si="22"/>
        <v>-84.33855875689882</v>
      </c>
      <c r="AL69">
        <f t="shared" si="26"/>
        <v>-1289.1751124268819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-1.8377271818426729E-26</v>
      </c>
      <c r="AR69">
        <f t="shared" si="27"/>
        <v>-1.8377271818426729E-26</v>
      </c>
      <c r="AS69">
        <f t="shared" si="27"/>
        <v>-1.7395342367269429</v>
      </c>
      <c r="AT69">
        <f t="shared" si="27"/>
        <v>-0.12176739657088601</v>
      </c>
      <c r="AU69">
        <f t="shared" si="23"/>
        <v>-1.8613016332978289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1213642.9851697616</v>
      </c>
      <c r="AO71" s="8">
        <f t="shared" si="47"/>
        <v>-121364.29851697617</v>
      </c>
      <c r="AP71" s="8">
        <f t="shared" si="47"/>
        <v>-354.88514143395406</v>
      </c>
      <c r="AQ71" s="8">
        <f t="shared" si="47"/>
        <v>-745084.05058487074</v>
      </c>
      <c r="AR71" s="8">
        <f t="shared" si="47"/>
        <v>346839.75092648034</v>
      </c>
      <c r="AS71" s="8">
        <f t="shared" si="47"/>
        <v>-2559.1687347783673</v>
      </c>
      <c r="AT71" s="8">
        <f t="shared" si="47"/>
        <v>-5545.9435701108023</v>
      </c>
      <c r="AU71" s="8">
        <f t="shared" si="47"/>
        <v>338734.63862159109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38E1-BE23-40AE-A7D6-24CEA3637741}">
  <dimension ref="A1:K49"/>
  <sheetViews>
    <sheetView tabSelected="1" workbookViewId="0">
      <selection activeCell="J10" sqref="J10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133.01204475748273</v>
      </c>
      <c r="E2">
        <v>0.4</v>
      </c>
      <c r="F2">
        <f>'T.26.04.A (2)'!$C$11</f>
        <v>-1136.5170425621488</v>
      </c>
      <c r="G2">
        <v>2</v>
      </c>
      <c r="H2">
        <v>2004</v>
      </c>
      <c r="I2" t="b">
        <v>1</v>
      </c>
      <c r="J2">
        <v>1</v>
      </c>
      <c r="K2">
        <v>2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223.34954495480414</v>
      </c>
      <c r="E3">
        <f>$E$2</f>
        <v>0.4</v>
      </c>
      <c r="F3">
        <f>'T.35.04.A (2)'!$C$11</f>
        <v>-369.89024182497076</v>
      </c>
      <c r="G3">
        <f>$G$2</f>
        <v>2</v>
      </c>
      <c r="H3">
        <f>$H$2</f>
        <v>2004</v>
      </c>
      <c r="I3" t="b">
        <f>$I$2</f>
        <v>1</v>
      </c>
      <c r="J3">
        <f>$J$2</f>
        <v>1</v>
      </c>
      <c r="K3">
        <v>2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884.5927174569108</v>
      </c>
      <c r="E4">
        <f t="shared" ref="E4:E49" si="0">$E$2</f>
        <v>0.4</v>
      </c>
      <c r="F4">
        <f>'T.45.04.A (2)'!$C$11</f>
        <v>2276.196526888777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1</v>
      </c>
      <c r="K4">
        <v>2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2998.8363397709682</v>
      </c>
      <c r="E5">
        <f t="shared" si="0"/>
        <v>0.4</v>
      </c>
      <c r="F5">
        <f>'T.55.04.A (2)'!$C$11</f>
        <v>8064.1021918821871</v>
      </c>
      <c r="G5">
        <f t="shared" si="1"/>
        <v>2</v>
      </c>
      <c r="H5">
        <f t="shared" si="2"/>
        <v>2004</v>
      </c>
      <c r="I5" t="b">
        <f t="shared" si="3"/>
        <v>1</v>
      </c>
      <c r="J5">
        <f t="shared" si="4"/>
        <v>1</v>
      </c>
      <c r="K5">
        <v>2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217.34834758357832</v>
      </c>
      <c r="E6">
        <f t="shared" si="0"/>
        <v>0.4</v>
      </c>
      <c r="F6">
        <f>'T.26.04.B (2)'!$C$11</f>
        <v>-431.43154455771509</v>
      </c>
      <c r="G6">
        <f t="shared" si="1"/>
        <v>2</v>
      </c>
      <c r="H6">
        <f t="shared" si="2"/>
        <v>2004</v>
      </c>
      <c r="I6" t="b">
        <f t="shared" si="3"/>
        <v>1</v>
      </c>
      <c r="J6">
        <f t="shared" si="4"/>
        <v>1</v>
      </c>
      <c r="K6">
        <v>2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456.66469732496063</v>
      </c>
      <c r="E7">
        <f t="shared" si="0"/>
        <v>0.4</v>
      </c>
      <c r="F7">
        <f>'T.35.04.B (2)'!$C$11</f>
        <v>575.73055104867603</v>
      </c>
      <c r="G7">
        <f t="shared" si="1"/>
        <v>2</v>
      </c>
      <c r="H7">
        <f t="shared" si="2"/>
        <v>2004</v>
      </c>
      <c r="I7" t="b">
        <f t="shared" si="3"/>
        <v>1</v>
      </c>
      <c r="J7">
        <f t="shared" si="4"/>
        <v>1</v>
      </c>
      <c r="K7">
        <v>2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1721.1170490482814</v>
      </c>
      <c r="E8">
        <f t="shared" si="0"/>
        <v>0.4</v>
      </c>
      <c r="F8">
        <f>'T.45.04.B (2)'!$C$11</f>
        <v>5712.0216309856132</v>
      </c>
      <c r="G8">
        <f t="shared" si="1"/>
        <v>2</v>
      </c>
      <c r="H8">
        <f t="shared" si="2"/>
        <v>2004</v>
      </c>
      <c r="I8" t="b">
        <f t="shared" si="3"/>
        <v>1</v>
      </c>
      <c r="J8">
        <f t="shared" si="4"/>
        <v>1</v>
      </c>
      <c r="K8">
        <v>2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5942.09425705166</v>
      </c>
      <c r="E9">
        <f t="shared" si="0"/>
        <v>0.4</v>
      </c>
      <c r="F9">
        <f>'T.55.04.B (2)'!$C$11</f>
        <v>17300.417220549731</v>
      </c>
      <c r="G9">
        <f t="shared" si="1"/>
        <v>2</v>
      </c>
      <c r="H9">
        <f t="shared" si="2"/>
        <v>2004</v>
      </c>
      <c r="I9" t="b">
        <f t="shared" si="3"/>
        <v>1</v>
      </c>
      <c r="J9">
        <f t="shared" si="4"/>
        <v>1</v>
      </c>
      <c r="K9">
        <v>2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470.72438484689189</v>
      </c>
      <c r="E10">
        <f t="shared" si="0"/>
        <v>0.4</v>
      </c>
      <c r="F10">
        <f>'T.26.04.C (2)'!$C$11</f>
        <v>654.46595929023624</v>
      </c>
      <c r="G10">
        <f t="shared" si="1"/>
        <v>2</v>
      </c>
      <c r="H10">
        <f t="shared" si="2"/>
        <v>2004</v>
      </c>
      <c r="I10" t="b">
        <f t="shared" si="3"/>
        <v>1</v>
      </c>
      <c r="J10">
        <f t="shared" si="4"/>
        <v>1</v>
      </c>
      <c r="K10">
        <v>2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1068.7304890551952</v>
      </c>
      <c r="E11">
        <f t="shared" si="0"/>
        <v>0.4</v>
      </c>
      <c r="F11">
        <f>'T.35.04.C (2)'!$C$11</f>
        <v>3173.0419119425187</v>
      </c>
      <c r="G11">
        <f t="shared" si="1"/>
        <v>2</v>
      </c>
      <c r="H11">
        <f t="shared" si="2"/>
        <v>2004</v>
      </c>
      <c r="I11" t="b">
        <f t="shared" si="3"/>
        <v>1</v>
      </c>
      <c r="J11">
        <f t="shared" si="4"/>
        <v>1</v>
      </c>
      <c r="K11">
        <v>2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4230.6900438223929</v>
      </c>
      <c r="E12">
        <f t="shared" si="0"/>
        <v>0.4</v>
      </c>
      <c r="F12">
        <f>'T.45.04.C (2)'!$C$11</f>
        <v>16019.496943276119</v>
      </c>
      <c r="G12">
        <f t="shared" si="1"/>
        <v>2</v>
      </c>
      <c r="H12">
        <f t="shared" si="2"/>
        <v>2004</v>
      </c>
      <c r="I12" t="b">
        <f t="shared" si="3"/>
        <v>1</v>
      </c>
      <c r="J12">
        <f t="shared" si="4"/>
        <v>1</v>
      </c>
      <c r="K12">
        <v>2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14771.868008893738</v>
      </c>
      <c r="E13">
        <f t="shared" si="0"/>
        <v>0.4</v>
      </c>
      <c r="F13">
        <f>'T.55.04.C (2)'!$C$11</f>
        <v>45009.362306552408</v>
      </c>
      <c r="G13">
        <f t="shared" si="1"/>
        <v>2</v>
      </c>
      <c r="H13">
        <f t="shared" si="2"/>
        <v>2004</v>
      </c>
      <c r="I13" t="b">
        <f t="shared" si="3"/>
        <v>1</v>
      </c>
      <c r="J13">
        <f t="shared" si="4"/>
        <v>1</v>
      </c>
      <c r="K13">
        <v>2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893.01778028574802</v>
      </c>
      <c r="E14">
        <f t="shared" si="0"/>
        <v>0.4</v>
      </c>
      <c r="F14">
        <f>'T.26.04.D (2)'!$C$11</f>
        <v>2464.2951323701586</v>
      </c>
      <c r="G14">
        <f t="shared" si="1"/>
        <v>2</v>
      </c>
      <c r="H14">
        <f t="shared" si="2"/>
        <v>2004</v>
      </c>
      <c r="I14" t="b">
        <f t="shared" si="3"/>
        <v>1</v>
      </c>
      <c r="J14">
        <f t="shared" si="4"/>
        <v>1</v>
      </c>
      <c r="K14">
        <v>2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2088.8401419389193</v>
      </c>
      <c r="E15">
        <f t="shared" si="0"/>
        <v>0.4</v>
      </c>
      <c r="F15">
        <f>'T.35.04.D (2)'!$C$11</f>
        <v>7501.8941800989151</v>
      </c>
      <c r="G15">
        <f t="shared" si="1"/>
        <v>2</v>
      </c>
      <c r="H15">
        <f t="shared" si="2"/>
        <v>2004</v>
      </c>
      <c r="I15" t="b">
        <f t="shared" si="3"/>
        <v>1</v>
      </c>
      <c r="J15">
        <f t="shared" si="4"/>
        <v>1</v>
      </c>
      <c r="K15">
        <v>2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8413.3117017792465</v>
      </c>
      <c r="E16">
        <f t="shared" si="0"/>
        <v>0.4</v>
      </c>
      <c r="F16">
        <f>'T.45.04.D (2)'!$C$11</f>
        <v>33198.622463760301</v>
      </c>
      <c r="G16">
        <f t="shared" si="1"/>
        <v>2</v>
      </c>
      <c r="H16">
        <f t="shared" si="2"/>
        <v>2004</v>
      </c>
      <c r="I16" t="b">
        <f t="shared" si="3"/>
        <v>1</v>
      </c>
      <c r="J16">
        <f t="shared" si="4"/>
        <v>1</v>
      </c>
      <c r="K16">
        <v>2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29488.157595297198</v>
      </c>
      <c r="E17">
        <f t="shared" si="0"/>
        <v>0.4</v>
      </c>
      <c r="F17">
        <f>'T.55.04.D (2)'!$C$11</f>
        <v>91190.937449890116</v>
      </c>
      <c r="G17">
        <f t="shared" si="1"/>
        <v>2</v>
      </c>
      <c r="H17">
        <f t="shared" si="2"/>
        <v>2004</v>
      </c>
      <c r="I17" t="b">
        <f t="shared" si="3"/>
        <v>1</v>
      </c>
      <c r="J17">
        <f t="shared" si="4"/>
        <v>1</v>
      </c>
      <c r="K17">
        <v>2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1737.6045711634602</v>
      </c>
      <c r="E18">
        <f t="shared" si="0"/>
        <v>0.4</v>
      </c>
      <c r="F18">
        <f>'T.26.04.E (2)'!$C$11</f>
        <v>6083.9534785299993</v>
      </c>
      <c r="G18">
        <f t="shared" si="1"/>
        <v>2</v>
      </c>
      <c r="H18">
        <f t="shared" si="2"/>
        <v>2004</v>
      </c>
      <c r="I18" t="b">
        <f t="shared" si="3"/>
        <v>1</v>
      </c>
      <c r="J18">
        <f t="shared" si="4"/>
        <v>1</v>
      </c>
      <c r="K18">
        <v>2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4129.0594477063678</v>
      </c>
      <c r="E19">
        <f t="shared" si="0"/>
        <v>0.4</v>
      </c>
      <c r="F19">
        <f>'T.35.04.E (2)'!$C$11</f>
        <v>16159.598716411723</v>
      </c>
      <c r="G19">
        <f t="shared" si="1"/>
        <v>2</v>
      </c>
      <c r="H19">
        <f t="shared" si="2"/>
        <v>2004</v>
      </c>
      <c r="I19" t="b">
        <f t="shared" si="3"/>
        <v>1</v>
      </c>
      <c r="J19">
        <f t="shared" si="4"/>
        <v>1</v>
      </c>
      <c r="K19">
        <v>2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16778.555017692954</v>
      </c>
      <c r="E20">
        <f t="shared" si="0"/>
        <v>0.4</v>
      </c>
      <c r="F20">
        <f>'T.45.04.E (2)'!$C$11</f>
        <v>67556.873504728675</v>
      </c>
      <c r="G20">
        <f t="shared" si="1"/>
        <v>2</v>
      </c>
      <c r="H20">
        <f t="shared" si="2"/>
        <v>2004</v>
      </c>
      <c r="I20" t="b">
        <f t="shared" si="3"/>
        <v>1</v>
      </c>
      <c r="J20">
        <f t="shared" si="4"/>
        <v>1</v>
      </c>
      <c r="K20">
        <v>2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58920.736768104121</v>
      </c>
      <c r="E21">
        <f t="shared" si="0"/>
        <v>0.4</v>
      </c>
      <c r="F21">
        <f>'T.55.04.E (2)'!$C$11</f>
        <v>183554.08773656553</v>
      </c>
      <c r="G21">
        <f t="shared" si="1"/>
        <v>2</v>
      </c>
      <c r="H21">
        <f t="shared" si="2"/>
        <v>2004</v>
      </c>
      <c r="I21" t="b">
        <f t="shared" si="3"/>
        <v>1</v>
      </c>
      <c r="J21">
        <f t="shared" si="4"/>
        <v>1</v>
      </c>
      <c r="K21">
        <v>2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3426.7781529188842</v>
      </c>
      <c r="E22">
        <f t="shared" si="0"/>
        <v>0.4</v>
      </c>
      <c r="F22">
        <f>'T.26.04.F (2)'!$C$11</f>
        <v>13323.270170849684</v>
      </c>
      <c r="G22">
        <f t="shared" si="1"/>
        <v>2</v>
      </c>
      <c r="H22">
        <f t="shared" si="2"/>
        <v>2004</v>
      </c>
      <c r="I22" t="b">
        <f t="shared" si="3"/>
        <v>1</v>
      </c>
      <c r="J22">
        <f t="shared" si="4"/>
        <v>1</v>
      </c>
      <c r="K22">
        <v>2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8209.4980592412667</v>
      </c>
      <c r="E23">
        <f t="shared" si="0"/>
        <v>0.4</v>
      </c>
      <c r="F23">
        <f>'T.35.04.F (2)'!$C$11</f>
        <v>33475.00778903735</v>
      </c>
      <c r="G23">
        <f t="shared" si="1"/>
        <v>2</v>
      </c>
      <c r="H23">
        <f t="shared" si="2"/>
        <v>2004</v>
      </c>
      <c r="I23" t="b">
        <f t="shared" si="3"/>
        <v>1</v>
      </c>
      <c r="J23">
        <f t="shared" si="4"/>
        <v>1</v>
      </c>
      <c r="K23">
        <v>2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33509.041649520361</v>
      </c>
      <c r="E24">
        <f t="shared" si="0"/>
        <v>0.4</v>
      </c>
      <c r="F24">
        <f>'T.45.04.F (2)'!$C$11</f>
        <v>136273.37558666532</v>
      </c>
      <c r="G24">
        <f t="shared" si="1"/>
        <v>2</v>
      </c>
      <c r="H24">
        <f t="shared" si="2"/>
        <v>2004</v>
      </c>
      <c r="I24" t="b">
        <f t="shared" si="3"/>
        <v>1</v>
      </c>
      <c r="J24">
        <f t="shared" si="4"/>
        <v>1</v>
      </c>
      <c r="K24">
        <v>2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117785.895113718</v>
      </c>
      <c r="E25">
        <f t="shared" si="0"/>
        <v>0.4</v>
      </c>
      <c r="F25">
        <f>'T.55.04.F (2)'!$C$11</f>
        <v>368280.38830991695</v>
      </c>
      <c r="G25">
        <f t="shared" si="1"/>
        <v>2</v>
      </c>
      <c r="H25">
        <f t="shared" si="2"/>
        <v>2004</v>
      </c>
      <c r="I25" t="b">
        <f t="shared" si="3"/>
        <v>1</v>
      </c>
      <c r="J25">
        <f t="shared" si="4"/>
        <v>1</v>
      </c>
      <c r="K25">
        <v>2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2872.3980615866908</v>
      </c>
      <c r="E26">
        <f t="shared" si="0"/>
        <v>0.4</v>
      </c>
      <c r="F26" s="16">
        <f>'S.26.04.A (2)'!$C$11</f>
        <v>-136.17074598264003</v>
      </c>
      <c r="G26">
        <f t="shared" si="1"/>
        <v>2</v>
      </c>
      <c r="H26">
        <f t="shared" si="2"/>
        <v>2004</v>
      </c>
      <c r="I26" t="b">
        <f t="shared" si="3"/>
        <v>1</v>
      </c>
      <c r="J26">
        <f t="shared" si="4"/>
        <v>1</v>
      </c>
      <c r="K26">
        <v>2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5751.7492369528773</v>
      </c>
      <c r="E27">
        <f t="shared" si="0"/>
        <v>0.4</v>
      </c>
      <c r="F27" s="16">
        <f>'S.35.04.A (2)'!$C$11</f>
        <v>2370.1485684361191</v>
      </c>
      <c r="G27">
        <f t="shared" si="1"/>
        <v>2</v>
      </c>
      <c r="H27">
        <f t="shared" si="2"/>
        <v>2004</v>
      </c>
      <c r="I27" t="b">
        <f t="shared" si="3"/>
        <v>1</v>
      </c>
      <c r="J27">
        <f t="shared" si="4"/>
        <v>1</v>
      </c>
      <c r="K27">
        <v>2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12618.760876954058</v>
      </c>
      <c r="E28">
        <f t="shared" si="0"/>
        <v>0.4</v>
      </c>
      <c r="F28" s="16">
        <f>'S.45.04.A (2)'!$C$11</f>
        <v>5107.5834048474235</v>
      </c>
      <c r="G28">
        <f t="shared" si="1"/>
        <v>2</v>
      </c>
      <c r="H28">
        <f t="shared" si="2"/>
        <v>2004</v>
      </c>
      <c r="I28" t="b">
        <f t="shared" si="3"/>
        <v>1</v>
      </c>
      <c r="J28">
        <f t="shared" si="4"/>
        <v>1</v>
      </c>
      <c r="K28">
        <v>2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22050.891408828662</v>
      </c>
      <c r="E29">
        <f t="shared" si="0"/>
        <v>0.4</v>
      </c>
      <c r="F29" s="16">
        <f>'S.55.04.A (2)'!$C$11</f>
        <v>8599.5089614461504</v>
      </c>
      <c r="G29">
        <f t="shared" si="1"/>
        <v>2</v>
      </c>
      <c r="H29">
        <f t="shared" si="2"/>
        <v>2004</v>
      </c>
      <c r="I29" t="b">
        <f t="shared" si="3"/>
        <v>1</v>
      </c>
      <c r="J29">
        <f t="shared" si="4"/>
        <v>1</v>
      </c>
      <c r="K29">
        <v>2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5245.6062336377227</v>
      </c>
      <c r="E30">
        <f t="shared" si="0"/>
        <v>0.4</v>
      </c>
      <c r="F30" s="17">
        <f>'S.26.04.B (2)'!$C$11</f>
        <v>2193.4944498130235</v>
      </c>
      <c r="G30">
        <f t="shared" si="1"/>
        <v>2</v>
      </c>
      <c r="H30">
        <f t="shared" si="2"/>
        <v>2004</v>
      </c>
      <c r="I30" t="b">
        <f t="shared" si="3"/>
        <v>1</v>
      </c>
      <c r="J30">
        <f t="shared" si="4"/>
        <v>1</v>
      </c>
      <c r="K30">
        <v>2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11015.419727076203</v>
      </c>
      <c r="E31">
        <f t="shared" si="0"/>
        <v>0.4</v>
      </c>
      <c r="F31" s="17">
        <f>'S.35.04.B (2)'!$C$11</f>
        <v>4565.8784670218374</v>
      </c>
      <c r="G31">
        <f t="shared" si="1"/>
        <v>2</v>
      </c>
      <c r="H31">
        <f t="shared" si="2"/>
        <v>2004</v>
      </c>
      <c r="I31" t="b">
        <f t="shared" si="3"/>
        <v>1</v>
      </c>
      <c r="J31">
        <f t="shared" si="4"/>
        <v>1</v>
      </c>
      <c r="K31">
        <v>2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24782.42489801643</v>
      </c>
      <c r="E32">
        <f t="shared" si="0"/>
        <v>0.4</v>
      </c>
      <c r="F32" s="17">
        <f>'S.45.04.B (2)'!$C$11</f>
        <v>10054.25614226682</v>
      </c>
      <c r="G32">
        <f t="shared" si="1"/>
        <v>2</v>
      </c>
      <c r="H32">
        <f t="shared" si="2"/>
        <v>2004</v>
      </c>
      <c r="I32" t="b">
        <f t="shared" si="3"/>
        <v>1</v>
      </c>
      <c r="J32">
        <f t="shared" si="4"/>
        <v>1</v>
      </c>
      <c r="K32">
        <v>2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43713.377438085081</v>
      </c>
      <c r="E33">
        <f t="shared" si="0"/>
        <v>0.4</v>
      </c>
      <c r="F33" s="17">
        <f>'S.55.04.B (2)'!$C$11</f>
        <v>17064.51228606523</v>
      </c>
      <c r="G33">
        <f t="shared" si="1"/>
        <v>2</v>
      </c>
      <c r="H33">
        <f t="shared" si="2"/>
        <v>2004</v>
      </c>
      <c r="I33" t="b">
        <f t="shared" si="3"/>
        <v>1</v>
      </c>
      <c r="J33">
        <f t="shared" si="4"/>
        <v>1</v>
      </c>
      <c r="K33">
        <v>2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12365.23074979082</v>
      </c>
      <c r="E34">
        <f t="shared" si="0"/>
        <v>0.4</v>
      </c>
      <c r="F34" s="17">
        <f>'S.26.04.C (2)'!$C$11</f>
        <v>5215.1922762000158</v>
      </c>
      <c r="G34">
        <f t="shared" si="1"/>
        <v>2</v>
      </c>
      <c r="H34">
        <f t="shared" si="2"/>
        <v>2004</v>
      </c>
      <c r="I34" t="b">
        <f t="shared" si="3"/>
        <v>1</v>
      </c>
      <c r="J34">
        <f t="shared" si="4"/>
        <v>1</v>
      </c>
      <c r="K34">
        <v>2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26806.431197446174</v>
      </c>
      <c r="E35">
        <f t="shared" si="0"/>
        <v>0.4</v>
      </c>
      <c r="F35" s="17">
        <f>'S.35.04.C (2)'!$C$11</f>
        <v>11153.068162778989</v>
      </c>
      <c r="G35">
        <f t="shared" si="1"/>
        <v>2</v>
      </c>
      <c r="H35">
        <f t="shared" si="2"/>
        <v>2004</v>
      </c>
      <c r="I35" t="b">
        <f t="shared" si="3"/>
        <v>1</v>
      </c>
      <c r="J35">
        <f t="shared" si="4"/>
        <v>1</v>
      </c>
      <c r="K35">
        <v>2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61273.416961203664</v>
      </c>
      <c r="E36">
        <f t="shared" si="0"/>
        <v>0.4</v>
      </c>
      <c r="F36" s="17">
        <f>'S.45.04.C (2)'!$C$11</f>
        <v>24894.274354525187</v>
      </c>
      <c r="G36">
        <f t="shared" si="1"/>
        <v>2</v>
      </c>
      <c r="H36">
        <f t="shared" si="2"/>
        <v>2004</v>
      </c>
      <c r="I36" t="b">
        <f t="shared" si="3"/>
        <v>1</v>
      </c>
      <c r="J36">
        <f t="shared" si="4"/>
        <v>1</v>
      </c>
      <c r="K36">
        <v>2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108700.8355258544</v>
      </c>
      <c r="E37">
        <f t="shared" si="0"/>
        <v>0.4</v>
      </c>
      <c r="F37" s="17">
        <f>'S.55.04.C (2)'!$C$11</f>
        <v>42459.522259922545</v>
      </c>
      <c r="G37">
        <f t="shared" si="1"/>
        <v>2</v>
      </c>
      <c r="H37">
        <f t="shared" si="2"/>
        <v>2004</v>
      </c>
      <c r="I37" t="b">
        <f t="shared" si="3"/>
        <v>1</v>
      </c>
      <c r="J37">
        <f t="shared" si="4"/>
        <v>1</v>
      </c>
      <c r="K37">
        <v>2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24231.271610045987</v>
      </c>
      <c r="E38">
        <f t="shared" si="0"/>
        <v>0.4</v>
      </c>
      <c r="F38" s="17">
        <f>'S.26.04.D (2)'!$C$11</f>
        <v>10251.35532017834</v>
      </c>
      <c r="G38">
        <f t="shared" si="1"/>
        <v>2</v>
      </c>
      <c r="H38">
        <f t="shared" si="2"/>
        <v>2004</v>
      </c>
      <c r="I38" t="b">
        <f t="shared" si="3"/>
        <v>1</v>
      </c>
      <c r="J38">
        <f t="shared" si="4"/>
        <v>1</v>
      </c>
      <c r="K38">
        <v>2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53124.783648062825</v>
      </c>
      <c r="E39">
        <f t="shared" si="0"/>
        <v>0.4</v>
      </c>
      <c r="F39" s="17">
        <f>'S.35.04.D (2)'!$C$11</f>
        <v>22131.717655707624</v>
      </c>
      <c r="G39">
        <f t="shared" si="1"/>
        <v>2</v>
      </c>
      <c r="H39">
        <f t="shared" si="2"/>
        <v>2004</v>
      </c>
      <c r="I39" t="b">
        <f t="shared" si="3"/>
        <v>1</v>
      </c>
      <c r="J39">
        <f t="shared" si="4"/>
        <v>1</v>
      </c>
      <c r="K39">
        <v>2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122091.73706651562</v>
      </c>
      <c r="E40">
        <f t="shared" si="0"/>
        <v>0.4</v>
      </c>
      <c r="F40" s="17">
        <f>'S.45.04.D (2)'!$C$11</f>
        <v>49627.638041622253</v>
      </c>
      <c r="G40">
        <f t="shared" si="1"/>
        <v>2</v>
      </c>
      <c r="H40">
        <f t="shared" si="2"/>
        <v>2004</v>
      </c>
      <c r="I40" t="b">
        <f t="shared" si="3"/>
        <v>1</v>
      </c>
      <c r="J40">
        <f t="shared" si="4"/>
        <v>1</v>
      </c>
      <c r="K40">
        <v>2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217013.26567213668</v>
      </c>
      <c r="E41">
        <f t="shared" si="0"/>
        <v>0.4</v>
      </c>
      <c r="F41" s="17">
        <f>'S.55.04.D (2)'!$C$11</f>
        <v>84784.538883018118</v>
      </c>
      <c r="G41">
        <f t="shared" si="1"/>
        <v>2</v>
      </c>
      <c r="H41">
        <f t="shared" si="2"/>
        <v>2004</v>
      </c>
      <c r="I41" t="b">
        <f t="shared" si="3"/>
        <v>1</v>
      </c>
      <c r="J41">
        <f t="shared" si="4"/>
        <v>1</v>
      </c>
      <c r="K41">
        <v>2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47963.353330556332</v>
      </c>
      <c r="E42">
        <f t="shared" si="0"/>
        <v>0.4</v>
      </c>
      <c r="F42" s="17">
        <f>'S.26.04.E (2)'!$C$11</f>
        <v>20323.68140813502</v>
      </c>
      <c r="G42">
        <f t="shared" si="1"/>
        <v>2</v>
      </c>
      <c r="H42">
        <f t="shared" si="2"/>
        <v>2004</v>
      </c>
      <c r="I42" t="b">
        <f t="shared" si="3"/>
        <v>1</v>
      </c>
      <c r="J42">
        <f t="shared" si="4"/>
        <v>1</v>
      </c>
      <c r="K42">
        <v>2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105761.48854929605</v>
      </c>
      <c r="E43">
        <f t="shared" si="0"/>
        <v>0.4</v>
      </c>
      <c r="F43" s="17">
        <f>'S.35.04.E (2)'!$C$11</f>
        <v>44089.016641564769</v>
      </c>
      <c r="G43">
        <f t="shared" si="1"/>
        <v>2</v>
      </c>
      <c r="H43">
        <f t="shared" si="2"/>
        <v>2004</v>
      </c>
      <c r="I43" t="b">
        <f t="shared" si="3"/>
        <v>1</v>
      </c>
      <c r="J43">
        <f t="shared" si="4"/>
        <v>1</v>
      </c>
      <c r="K43">
        <v>2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243728.37727713957</v>
      </c>
      <c r="E44">
        <f t="shared" si="0"/>
        <v>0.4</v>
      </c>
      <c r="F44" s="17">
        <f>'S.45.04.E (2)'!$C$11</f>
        <v>99094.365415816443</v>
      </c>
      <c r="G44">
        <f t="shared" si="1"/>
        <v>2</v>
      </c>
      <c r="H44">
        <f t="shared" si="2"/>
        <v>2004</v>
      </c>
      <c r="I44" t="b">
        <f t="shared" si="3"/>
        <v>1</v>
      </c>
      <c r="J44">
        <f t="shared" si="4"/>
        <v>1</v>
      </c>
      <c r="K44">
        <v>2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433638.12596470088</v>
      </c>
      <c r="E45">
        <f t="shared" si="0"/>
        <v>0.4</v>
      </c>
      <c r="F45" s="17">
        <f>'S.55.04.E (2)'!$C$11</f>
        <v>169434.57212920891</v>
      </c>
      <c r="G45">
        <f t="shared" si="1"/>
        <v>2</v>
      </c>
      <c r="H45">
        <f t="shared" si="2"/>
        <v>2004</v>
      </c>
      <c r="I45" t="b">
        <f t="shared" si="3"/>
        <v>1</v>
      </c>
      <c r="J45">
        <f t="shared" si="4"/>
        <v>1</v>
      </c>
      <c r="K45">
        <v>2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95427.516771576935</v>
      </c>
      <c r="E46">
        <f t="shared" si="0"/>
        <v>0.4</v>
      </c>
      <c r="F46" s="17">
        <f>'S.26.04.F (2)'!$C$11</f>
        <v>40468.333584048225</v>
      </c>
      <c r="G46">
        <f t="shared" si="1"/>
        <v>2</v>
      </c>
      <c r="H46">
        <f t="shared" si="2"/>
        <v>2004</v>
      </c>
      <c r="I46" t="b">
        <f t="shared" si="3"/>
        <v>1</v>
      </c>
      <c r="J46">
        <f t="shared" si="4"/>
        <v>1</v>
      </c>
      <c r="K46">
        <v>2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211034.8983517625</v>
      </c>
      <c r="E47">
        <f t="shared" si="0"/>
        <v>0.4</v>
      </c>
      <c r="F47" s="17">
        <f>'S.35.04.F (2)'!$C$11</f>
        <v>88003.614613279104</v>
      </c>
      <c r="G47">
        <f t="shared" si="1"/>
        <v>2</v>
      </c>
      <c r="H47">
        <f t="shared" si="2"/>
        <v>2004</v>
      </c>
      <c r="I47" t="b">
        <f t="shared" si="3"/>
        <v>1</v>
      </c>
      <c r="J47">
        <f t="shared" si="4"/>
        <v>1</v>
      </c>
      <c r="K47">
        <v>2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487001.65769838751</v>
      </c>
      <c r="E48">
        <f t="shared" si="0"/>
        <v>0.4</v>
      </c>
      <c r="F48" s="17">
        <f>'S.45.04.F (2)'!$C$11</f>
        <v>198027.82016420507</v>
      </c>
      <c r="G48">
        <f t="shared" si="1"/>
        <v>2</v>
      </c>
      <c r="H48">
        <f t="shared" si="2"/>
        <v>2004</v>
      </c>
      <c r="I48" t="b">
        <f t="shared" si="3"/>
        <v>1</v>
      </c>
      <c r="J48">
        <f t="shared" si="4"/>
        <v>1</v>
      </c>
      <c r="K48">
        <v>2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866887.8465498297</v>
      </c>
      <c r="E49">
        <f t="shared" si="0"/>
        <v>0.4</v>
      </c>
      <c r="F49" s="17">
        <f>'S.55.04.F (2)'!$C$11</f>
        <v>338734.63862159109</v>
      </c>
      <c r="G49">
        <f t="shared" si="1"/>
        <v>2</v>
      </c>
      <c r="H49">
        <f t="shared" si="2"/>
        <v>2004</v>
      </c>
      <c r="I49" t="b">
        <f t="shared" si="3"/>
        <v>1</v>
      </c>
      <c r="J49">
        <f t="shared" si="4"/>
        <v>1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7A9E-1A4A-417B-8229-1892C874A84D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1.0468929999999999E-3</v>
      </c>
      <c r="D2" s="21"/>
      <c r="I2" s="22"/>
    </row>
    <row r="3" spans="1:9" x14ac:dyDescent="0.25">
      <c r="A3" s="20">
        <v>27</v>
      </c>
      <c r="B3" s="4">
        <v>1.057716E-3</v>
      </c>
      <c r="D3" s="21"/>
      <c r="I3" s="6"/>
    </row>
    <row r="4" spans="1:9" x14ac:dyDescent="0.25">
      <c r="A4" s="20">
        <v>28</v>
      </c>
      <c r="B4" s="4">
        <v>1.0712440000000001E-3</v>
      </c>
      <c r="D4" s="21"/>
      <c r="I4" s="6"/>
    </row>
    <row r="5" spans="1:9" x14ac:dyDescent="0.25">
      <c r="A5" s="20">
        <v>29</v>
      </c>
      <c r="B5" s="4">
        <v>1.0856730000000001E-3</v>
      </c>
      <c r="D5" s="21"/>
    </row>
    <row r="6" spans="1:9" x14ac:dyDescent="0.25">
      <c r="A6" s="20">
        <v>30</v>
      </c>
      <c r="B6" s="4">
        <v>1.1037099999999999E-3</v>
      </c>
      <c r="D6" s="21"/>
    </row>
    <row r="7" spans="1:9" x14ac:dyDescent="0.25">
      <c r="A7" s="20">
        <v>31</v>
      </c>
      <c r="B7" s="4">
        <v>1.131668E-3</v>
      </c>
      <c r="D7" s="21"/>
    </row>
    <row r="8" spans="1:9" x14ac:dyDescent="0.25">
      <c r="A8" s="20">
        <v>32</v>
      </c>
      <c r="B8" s="4">
        <v>1.1650359999999999E-3</v>
      </c>
    </row>
    <row r="9" spans="1:9" x14ac:dyDescent="0.25">
      <c r="A9" s="20">
        <v>33</v>
      </c>
      <c r="B9" s="4">
        <v>1.1975029999999999E-3</v>
      </c>
    </row>
    <row r="10" spans="1:9" x14ac:dyDescent="0.25">
      <c r="A10" s="20">
        <v>34</v>
      </c>
      <c r="B10" s="4">
        <v>1.2389879999999999E-3</v>
      </c>
    </row>
    <row r="11" spans="1:9" x14ac:dyDescent="0.25">
      <c r="A11" s="20">
        <v>35</v>
      </c>
      <c r="B11" s="4">
        <v>1.2822770000000001E-3</v>
      </c>
    </row>
    <row r="12" spans="1:9" x14ac:dyDescent="0.25">
      <c r="A12" s="20">
        <v>36</v>
      </c>
      <c r="B12" s="4">
        <v>1.3327809999999999E-3</v>
      </c>
    </row>
    <row r="13" spans="1:9" x14ac:dyDescent="0.25">
      <c r="A13" s="20">
        <v>37</v>
      </c>
      <c r="B13" s="4">
        <v>1.4022240000000001E-3</v>
      </c>
    </row>
    <row r="14" spans="1:9" x14ac:dyDescent="0.25">
      <c r="A14" s="20">
        <v>38</v>
      </c>
      <c r="B14" s="4">
        <v>1.482489E-3</v>
      </c>
    </row>
    <row r="15" spans="1:9" x14ac:dyDescent="0.25">
      <c r="A15" s="20">
        <v>39</v>
      </c>
      <c r="B15" s="4">
        <v>1.564558E-3</v>
      </c>
    </row>
    <row r="16" spans="1:9" x14ac:dyDescent="0.25">
      <c r="A16" s="20">
        <v>40</v>
      </c>
      <c r="B16" s="4">
        <v>1.6511360000000001E-3</v>
      </c>
    </row>
    <row r="17" spans="1:2" x14ac:dyDescent="0.25">
      <c r="A17" s="20">
        <v>41</v>
      </c>
      <c r="B17" s="4">
        <v>1.7512420000000001E-3</v>
      </c>
    </row>
    <row r="18" spans="1:2" x14ac:dyDescent="0.25">
      <c r="A18" s="20">
        <v>42</v>
      </c>
      <c r="B18" s="4">
        <v>1.8504459999999999E-3</v>
      </c>
    </row>
    <row r="19" spans="1:2" x14ac:dyDescent="0.25">
      <c r="A19" s="20">
        <v>43</v>
      </c>
      <c r="B19" s="4">
        <v>1.9640790000000001E-3</v>
      </c>
    </row>
    <row r="20" spans="1:2" x14ac:dyDescent="0.25">
      <c r="A20" s="20">
        <v>44</v>
      </c>
      <c r="B20" s="4">
        <v>2.086732E-3</v>
      </c>
    </row>
    <row r="21" spans="1:2" x14ac:dyDescent="0.25">
      <c r="A21" s="20">
        <v>45</v>
      </c>
      <c r="B21" s="4">
        <v>2.2202060000000002E-3</v>
      </c>
    </row>
    <row r="22" spans="1:2" x14ac:dyDescent="0.25">
      <c r="A22" s="20">
        <v>46</v>
      </c>
      <c r="B22" s="4">
        <v>2.3617970000000001E-3</v>
      </c>
    </row>
    <row r="23" spans="1:2" x14ac:dyDescent="0.25">
      <c r="A23" s="20">
        <v>47</v>
      </c>
      <c r="B23" s="4">
        <v>2.52864E-3</v>
      </c>
    </row>
    <row r="24" spans="1:2" x14ac:dyDescent="0.25">
      <c r="A24" s="20">
        <v>48</v>
      </c>
      <c r="B24" s="4">
        <v>2.719834E-3</v>
      </c>
    </row>
    <row r="25" spans="1:2" x14ac:dyDescent="0.25">
      <c r="A25" s="20">
        <v>49</v>
      </c>
      <c r="B25" s="4">
        <v>4.2403780000000004E-3</v>
      </c>
    </row>
    <row r="26" spans="1:2" x14ac:dyDescent="0.25">
      <c r="A26" s="20">
        <v>50</v>
      </c>
      <c r="B26" s="4">
        <v>5.9098179999999998E-3</v>
      </c>
    </row>
    <row r="27" spans="1:2" x14ac:dyDescent="0.25">
      <c r="A27" s="20">
        <v>51</v>
      </c>
      <c r="B27" s="4">
        <v>7.7019840000000003E-3</v>
      </c>
    </row>
    <row r="28" spans="1:2" x14ac:dyDescent="0.25">
      <c r="A28" s="20">
        <v>52</v>
      </c>
      <c r="B28" s="4">
        <v>9.7648700000000001E-3</v>
      </c>
    </row>
    <row r="29" spans="1:2" x14ac:dyDescent="0.25">
      <c r="A29" s="20">
        <v>53</v>
      </c>
      <c r="B29" s="4">
        <v>1.2112915E-2</v>
      </c>
    </row>
    <row r="30" spans="1:2" x14ac:dyDescent="0.25">
      <c r="A30" s="20">
        <v>54</v>
      </c>
      <c r="B30" s="4">
        <v>1.471273E-2</v>
      </c>
    </row>
    <row r="31" spans="1:2" x14ac:dyDescent="0.25">
      <c r="A31" s="20">
        <v>55</v>
      </c>
      <c r="B31" s="4">
        <v>1.7665382E-2</v>
      </c>
    </row>
    <row r="32" spans="1:2" x14ac:dyDescent="0.25">
      <c r="A32" s="20">
        <v>56</v>
      </c>
      <c r="B32" s="4">
        <v>2.1010579000000001E-2</v>
      </c>
    </row>
    <row r="33" spans="1:2" x14ac:dyDescent="0.25">
      <c r="A33" s="20">
        <v>57</v>
      </c>
      <c r="B33" s="4">
        <v>2.4499257999999999E-2</v>
      </c>
    </row>
    <row r="34" spans="1:2" x14ac:dyDescent="0.25">
      <c r="A34" s="20">
        <v>58</v>
      </c>
      <c r="B34" s="4">
        <v>2.8232486000000001E-2</v>
      </c>
    </row>
    <row r="35" spans="1:2" x14ac:dyDescent="0.25">
      <c r="A35" s="20">
        <v>59</v>
      </c>
      <c r="B35" s="4">
        <v>3.2345626000000002E-2</v>
      </c>
    </row>
    <row r="36" spans="1:2" x14ac:dyDescent="0.25">
      <c r="A36" s="20">
        <v>60</v>
      </c>
      <c r="B36" s="4">
        <v>3.7265510000000002E-2</v>
      </c>
    </row>
    <row r="37" spans="1:2" x14ac:dyDescent="0.25">
      <c r="A37" s="20">
        <v>61</v>
      </c>
      <c r="B37" s="4">
        <v>4.2512064000000002E-2</v>
      </c>
    </row>
    <row r="38" spans="1:2" x14ac:dyDescent="0.25">
      <c r="A38" s="20">
        <v>62</v>
      </c>
      <c r="B38" s="4">
        <v>4.7737861999999999E-2</v>
      </c>
    </row>
    <row r="39" spans="1:2" x14ac:dyDescent="0.25">
      <c r="A39" s="20">
        <v>63</v>
      </c>
      <c r="B39" s="4">
        <v>5.3487053E-2</v>
      </c>
    </row>
    <row r="40" spans="1:2" x14ac:dyDescent="0.25">
      <c r="A40" s="20">
        <v>64</v>
      </c>
      <c r="B40" s="4">
        <v>5.9601715E-2</v>
      </c>
    </row>
    <row r="41" spans="1:2" x14ac:dyDescent="0.25">
      <c r="A41" s="20">
        <v>65</v>
      </c>
      <c r="B41" s="4">
        <v>6.6409420999999996E-2</v>
      </c>
    </row>
    <row r="42" spans="1:2" x14ac:dyDescent="0.25">
      <c r="A42" s="20">
        <v>66</v>
      </c>
      <c r="B42" s="4">
        <v>7.4261202999999998E-2</v>
      </c>
    </row>
    <row r="43" spans="1:2" x14ac:dyDescent="0.25">
      <c r="A43" s="20">
        <v>67</v>
      </c>
      <c r="B43" s="4">
        <v>8.2657132999999994E-2</v>
      </c>
    </row>
    <row r="44" spans="1:2" x14ac:dyDescent="0.25">
      <c r="A44" s="20">
        <v>68</v>
      </c>
      <c r="B44" s="4">
        <v>9.1575552000000005E-2</v>
      </c>
    </row>
    <row r="45" spans="1:2" x14ac:dyDescent="0.25">
      <c r="A45" s="20">
        <v>69</v>
      </c>
      <c r="B45" s="4">
        <v>0.101620166</v>
      </c>
    </row>
    <row r="46" spans="1:2" x14ac:dyDescent="0.25">
      <c r="A46" s="20">
        <v>70</v>
      </c>
      <c r="B46" s="4">
        <v>0.112947091</v>
      </c>
    </row>
    <row r="47" spans="1:2" x14ac:dyDescent="0.25">
      <c r="A47" s="20">
        <v>71</v>
      </c>
      <c r="B47" s="4">
        <v>0.12591097000000001</v>
      </c>
    </row>
    <row r="48" spans="1:2" x14ac:dyDescent="0.25">
      <c r="A48" s="20">
        <v>72</v>
      </c>
      <c r="B48" s="4">
        <v>0.140869152</v>
      </c>
    </row>
    <row r="49" spans="1:2" x14ac:dyDescent="0.25">
      <c r="A49" s="20">
        <v>73</v>
      </c>
      <c r="B49" s="4">
        <v>0.15811491799999999</v>
      </c>
    </row>
    <row r="50" spans="1:2" x14ac:dyDescent="0.25">
      <c r="A50" s="20">
        <v>74</v>
      </c>
      <c r="B50" s="4">
        <v>0.17865895700000001</v>
      </c>
    </row>
    <row r="51" spans="1:2" x14ac:dyDescent="0.25">
      <c r="A51" s="20">
        <v>75</v>
      </c>
      <c r="B51" s="4">
        <v>0.202352371</v>
      </c>
    </row>
    <row r="52" spans="1:2" x14ac:dyDescent="0.25">
      <c r="A52" s="20">
        <v>76</v>
      </c>
      <c r="B52" s="4">
        <v>0.22956153600000001</v>
      </c>
    </row>
    <row r="53" spans="1:2" x14ac:dyDescent="0.25">
      <c r="A53" s="20">
        <v>77</v>
      </c>
      <c r="B53" s="4">
        <v>0.26099212799999999</v>
      </c>
    </row>
    <row r="54" spans="1:2" x14ac:dyDescent="0.25">
      <c r="A54" s="20">
        <v>78</v>
      </c>
      <c r="B54" s="4">
        <v>0.29613519399999999</v>
      </c>
    </row>
    <row r="55" spans="1:2" x14ac:dyDescent="0.25">
      <c r="A55" s="20">
        <v>79</v>
      </c>
      <c r="B55" s="4">
        <v>0.33524791700000001</v>
      </c>
    </row>
    <row r="56" spans="1:2" x14ac:dyDescent="0.25">
      <c r="A56" s="20">
        <v>80</v>
      </c>
      <c r="B56" s="4">
        <v>0.37793865599999998</v>
      </c>
    </row>
    <row r="57" spans="1:2" x14ac:dyDescent="0.25">
      <c r="A57" s="20">
        <v>81</v>
      </c>
      <c r="B57" s="4">
        <v>0.42486345599999997</v>
      </c>
    </row>
    <row r="58" spans="1:2" x14ac:dyDescent="0.25">
      <c r="A58" s="20">
        <v>82</v>
      </c>
      <c r="B58" s="4">
        <v>0.47765295400000002</v>
      </c>
    </row>
    <row r="59" spans="1:2" x14ac:dyDescent="0.25">
      <c r="A59" s="20">
        <v>83</v>
      </c>
      <c r="B59" s="4">
        <v>0.53697763200000004</v>
      </c>
    </row>
    <row r="60" spans="1:2" x14ac:dyDescent="0.25">
      <c r="A60" s="20">
        <v>84</v>
      </c>
      <c r="B60" s="4">
        <v>0.60388337299999995</v>
      </c>
    </row>
    <row r="61" spans="1:2" x14ac:dyDescent="0.25">
      <c r="A61" s="20">
        <v>85</v>
      </c>
      <c r="B61" s="4">
        <v>0.676158394</v>
      </c>
    </row>
    <row r="62" spans="1:2" x14ac:dyDescent="0.25">
      <c r="A62" s="20">
        <v>86</v>
      </c>
      <c r="B62" s="4">
        <v>0.75167664000000001</v>
      </c>
    </row>
    <row r="63" spans="1:2" x14ac:dyDescent="0.25">
      <c r="A63" s="20">
        <v>87</v>
      </c>
      <c r="B63" s="4">
        <v>0.75374016600000004</v>
      </c>
    </row>
    <row r="64" spans="1:2" x14ac:dyDescent="0.25">
      <c r="A64" s="20">
        <v>88</v>
      </c>
      <c r="B64" s="4">
        <v>0.75596915499999995</v>
      </c>
    </row>
    <row r="65" spans="1:2" x14ac:dyDescent="0.25">
      <c r="A65" s="20">
        <v>89</v>
      </c>
      <c r="B65" s="4">
        <v>0.75842527199999998</v>
      </c>
    </row>
    <row r="66" spans="1:2" x14ac:dyDescent="0.25">
      <c r="A66" s="20">
        <v>90</v>
      </c>
      <c r="B66" s="4">
        <v>0.76114147499999996</v>
      </c>
    </row>
    <row r="67" spans="1:2" x14ac:dyDescent="0.25">
      <c r="A67" s="20">
        <v>91</v>
      </c>
      <c r="B67" s="4">
        <v>0.76383916100000004</v>
      </c>
    </row>
    <row r="68" spans="1:2" x14ac:dyDescent="0.25">
      <c r="A68" s="20">
        <v>92</v>
      </c>
      <c r="B68" s="4">
        <v>0.76675259399999995</v>
      </c>
    </row>
    <row r="69" spans="1:2" x14ac:dyDescent="0.25">
      <c r="A69" s="20">
        <v>93</v>
      </c>
      <c r="B69" s="4">
        <v>0.76980532899999998</v>
      </c>
    </row>
    <row r="70" spans="1:2" x14ac:dyDescent="0.25">
      <c r="A70" s="20">
        <v>94</v>
      </c>
      <c r="B70" s="4">
        <v>0.772959481</v>
      </c>
    </row>
    <row r="71" spans="1:2" x14ac:dyDescent="0.25">
      <c r="A71" s="20">
        <v>95</v>
      </c>
      <c r="B71" s="4">
        <v>0.77634382000000002</v>
      </c>
    </row>
    <row r="72" spans="1:2" x14ac:dyDescent="0.25">
      <c r="A72" s="20">
        <v>96</v>
      </c>
      <c r="B72" s="4">
        <v>0.77982431100000005</v>
      </c>
    </row>
    <row r="73" spans="1:2" x14ac:dyDescent="0.25">
      <c r="A73" s="20">
        <v>97</v>
      </c>
      <c r="B73" s="4">
        <v>0.78351069500000003</v>
      </c>
    </row>
    <row r="74" spans="1:2" x14ac:dyDescent="0.25">
      <c r="A74" s="20">
        <v>98</v>
      </c>
      <c r="B74" s="4">
        <v>0.78741316699999997</v>
      </c>
    </row>
    <row r="75" spans="1:2" x14ac:dyDescent="0.25">
      <c r="A75" s="20">
        <v>99</v>
      </c>
      <c r="B75" s="4">
        <v>0.79138766699999996</v>
      </c>
    </row>
    <row r="76" spans="1:2" x14ac:dyDescent="0.25">
      <c r="A76" s="20">
        <v>100</v>
      </c>
      <c r="B76" s="4">
        <v>0.79554122000000005</v>
      </c>
    </row>
    <row r="77" spans="1:2" x14ac:dyDescent="0.25">
      <c r="A77" s="20">
        <v>101</v>
      </c>
      <c r="B77" s="4">
        <v>0.79972280399999995</v>
      </c>
    </row>
    <row r="78" spans="1:2" x14ac:dyDescent="0.25">
      <c r="A78" s="20">
        <v>102</v>
      </c>
      <c r="B78" s="4">
        <v>0.80383592599999998</v>
      </c>
    </row>
    <row r="79" spans="1:2" x14ac:dyDescent="0.25">
      <c r="A79" s="20">
        <v>103</v>
      </c>
      <c r="B79" s="4">
        <v>0.80804740799999997</v>
      </c>
    </row>
    <row r="80" spans="1:2" x14ac:dyDescent="0.25">
      <c r="A80" s="20">
        <v>104</v>
      </c>
      <c r="B80" s="4">
        <v>0.81233261800000001</v>
      </c>
    </row>
    <row r="81" spans="1:2" x14ac:dyDescent="0.25">
      <c r="A81" s="20">
        <v>105</v>
      </c>
      <c r="B81" s="4">
        <v>0.81666386499999999</v>
      </c>
    </row>
    <row r="82" spans="1:2" x14ac:dyDescent="0.25">
      <c r="A82" s="20">
        <v>106</v>
      </c>
      <c r="B82" s="4">
        <v>0.82101379900000004</v>
      </c>
    </row>
    <row r="83" spans="1:2" x14ac:dyDescent="0.25">
      <c r="A83" s="20">
        <v>107</v>
      </c>
      <c r="B83" s="4">
        <v>0.82538683700000004</v>
      </c>
    </row>
    <row r="84" spans="1:2" x14ac:dyDescent="0.25">
      <c r="A84" s="20">
        <v>108</v>
      </c>
      <c r="B84" s="4">
        <v>0.82979096200000002</v>
      </c>
    </row>
    <row r="85" spans="1:2" x14ac:dyDescent="0.25">
      <c r="A85" s="20">
        <v>109</v>
      </c>
      <c r="B85" s="4">
        <v>0.834201203</v>
      </c>
    </row>
    <row r="86" spans="1:2" x14ac:dyDescent="0.25">
      <c r="A86" s="20">
        <v>110</v>
      </c>
      <c r="B86" s="4">
        <v>0.83859190800000005</v>
      </c>
    </row>
    <row r="87" spans="1:2" x14ac:dyDescent="0.25">
      <c r="A87" s="20">
        <v>111</v>
      </c>
      <c r="B87" s="4">
        <v>0.84368948200000005</v>
      </c>
    </row>
    <row r="88" spans="1:2" x14ac:dyDescent="0.25">
      <c r="A88" s="20">
        <v>112</v>
      </c>
      <c r="B88" s="4">
        <v>0.84875936500000004</v>
      </c>
    </row>
    <row r="89" spans="1:2" x14ac:dyDescent="0.25">
      <c r="A89" s="20">
        <v>113</v>
      </c>
      <c r="B89" s="4">
        <v>0.85379527200000005</v>
      </c>
    </row>
    <row r="90" spans="1:2" x14ac:dyDescent="0.25">
      <c r="A90" s="20">
        <v>114</v>
      </c>
      <c r="B90" s="4">
        <v>0.85879091799999996</v>
      </c>
    </row>
    <row r="91" spans="1:2" x14ac:dyDescent="0.25">
      <c r="A91" s="20">
        <v>115</v>
      </c>
      <c r="B91" s="4">
        <v>0.86374018699999999</v>
      </c>
    </row>
    <row r="92" spans="1:2" x14ac:dyDescent="0.25">
      <c r="A92" s="20">
        <v>116</v>
      </c>
      <c r="B92" s="4">
        <v>0.86866431399999999</v>
      </c>
    </row>
    <row r="93" spans="1:2" x14ac:dyDescent="0.25">
      <c r="A93" s="20">
        <v>117</v>
      </c>
      <c r="B93" s="4">
        <v>0.87358826999999994</v>
      </c>
    </row>
    <row r="94" spans="1:2" x14ac:dyDescent="0.25">
      <c r="A94" s="20">
        <v>118</v>
      </c>
      <c r="B94" s="4">
        <v>0.87851239699999994</v>
      </c>
    </row>
    <row r="95" spans="1:2" x14ac:dyDescent="0.25">
      <c r="A95" s="20">
        <v>119</v>
      </c>
      <c r="B95" s="4">
        <v>0.88343652399999995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BF11-D9AC-4993-877F-2B26ADEF216E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9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30">
        <v>2020</v>
      </c>
      <c r="B60" s="31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5.3900000000000003E-2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30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30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30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30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30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30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30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30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30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30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30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30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30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30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30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30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30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30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30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30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30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30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30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30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30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30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30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30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30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30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30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30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30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30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30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30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30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30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30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30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2024-03-18T10:30:38Z</dcterms:created>
  <dcterms:modified xsi:type="dcterms:W3CDTF">2024-03-20T05:22:31Z</dcterms:modified>
</cp:coreProperties>
</file>